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lockStructure="1"/>
  <bookViews>
    <workbookView xWindow="480" yWindow="420" windowWidth="19440" windowHeight="7725" tabRatio="684"/>
  </bookViews>
  <sheets>
    <sheet name="Master Sheet (All Houses)" sheetId="14" r:id="rId1"/>
    <sheet name="Great+" sheetId="15" r:id="rId2"/>
    <sheet name="Excellent+" sheetId="3" r:id="rId3"/>
    <sheet name="Blocks" sheetId="13" r:id="rId4"/>
    <sheet name="All Houses &amp; Blocks" sheetId="16" r:id="rId5"/>
    <sheet name="Great+ &amp; Blocks" sheetId="18" r:id="rId6"/>
    <sheet name="Excellent+ &amp; Blocks" sheetId="19" r:id="rId7"/>
    <sheet name="Comparison" sheetId="17" r:id="rId8"/>
  </sheets>
  <definedNames>
    <definedName name="ben_type" localSheetId="6">#REF!</definedName>
    <definedName name="ben_type" localSheetId="5">#REF!</definedName>
    <definedName name="ben_type">#REF!</definedName>
  </definedNames>
  <calcPr calcId="145621"/>
</workbook>
</file>

<file path=xl/calcChain.xml><?xml version="1.0" encoding="utf-8"?>
<calcChain xmlns="http://schemas.openxmlformats.org/spreadsheetml/2006/main">
  <c r="B69" i="19" l="1"/>
  <c r="G57" i="19"/>
  <c r="F57" i="19"/>
  <c r="E57" i="19"/>
  <c r="D57" i="19"/>
  <c r="C57" i="19"/>
  <c r="B57" i="19"/>
  <c r="K56" i="19"/>
  <c r="J56" i="19"/>
  <c r="H56" i="19"/>
  <c r="K55" i="19"/>
  <c r="J55" i="19"/>
  <c r="H55" i="19"/>
  <c r="K54" i="19"/>
  <c r="J54" i="19"/>
  <c r="H54" i="19"/>
  <c r="K53" i="19"/>
  <c r="J53" i="19"/>
  <c r="H53" i="19"/>
  <c r="H43" i="19" s="1"/>
  <c r="K52" i="19"/>
  <c r="J52" i="19"/>
  <c r="H52" i="19"/>
  <c r="K51" i="19"/>
  <c r="J51" i="19"/>
  <c r="H51" i="19"/>
  <c r="K50" i="19"/>
  <c r="J50" i="19"/>
  <c r="H50" i="19"/>
  <c r="K49" i="19"/>
  <c r="J49" i="19"/>
  <c r="H49" i="19"/>
  <c r="K48" i="19"/>
  <c r="J48" i="19"/>
  <c r="H48" i="19"/>
  <c r="C44" i="19"/>
  <c r="B44" i="19"/>
  <c r="C43" i="19"/>
  <c r="B43" i="19"/>
  <c r="C42" i="19"/>
  <c r="B42" i="19"/>
  <c r="I41" i="19"/>
  <c r="H41" i="19"/>
  <c r="C41" i="19"/>
  <c r="B41" i="19"/>
  <c r="H40" i="19"/>
  <c r="C40" i="19"/>
  <c r="B40" i="19"/>
  <c r="C39" i="19"/>
  <c r="B39" i="19"/>
  <c r="B26" i="19"/>
  <c r="B27" i="19" s="1"/>
  <c r="BI16" i="19"/>
  <c r="BH16" i="19"/>
  <c r="BG16" i="19"/>
  <c r="BF16" i="19"/>
  <c r="BE16" i="19"/>
  <c r="BD16" i="19"/>
  <c r="BC16" i="19"/>
  <c r="BB16" i="19"/>
  <c r="BA16" i="19"/>
  <c r="AZ16" i="19"/>
  <c r="AY16" i="19"/>
  <c r="AX16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B69" i="18"/>
  <c r="G57" i="18"/>
  <c r="F57" i="18"/>
  <c r="E57" i="18"/>
  <c r="D57" i="18"/>
  <c r="C57" i="18"/>
  <c r="B57" i="18"/>
  <c r="K56" i="18"/>
  <c r="J56" i="18"/>
  <c r="H56" i="18"/>
  <c r="K55" i="18"/>
  <c r="J55" i="18"/>
  <c r="H55" i="18"/>
  <c r="K54" i="18"/>
  <c r="J54" i="18"/>
  <c r="H54" i="18"/>
  <c r="K53" i="18"/>
  <c r="J53" i="18"/>
  <c r="H53" i="18"/>
  <c r="H43" i="18" s="1"/>
  <c r="K52" i="18"/>
  <c r="J52" i="18"/>
  <c r="H52" i="18"/>
  <c r="K51" i="18"/>
  <c r="J51" i="18"/>
  <c r="H51" i="18"/>
  <c r="K50" i="18"/>
  <c r="J50" i="18"/>
  <c r="I40" i="18" s="1"/>
  <c r="H50" i="18"/>
  <c r="K49" i="18"/>
  <c r="J49" i="18"/>
  <c r="H49" i="18"/>
  <c r="K48" i="18"/>
  <c r="J48" i="18"/>
  <c r="H48" i="18"/>
  <c r="C44" i="18"/>
  <c r="B44" i="18"/>
  <c r="C43" i="18"/>
  <c r="B43" i="18"/>
  <c r="C42" i="18"/>
  <c r="B42" i="18"/>
  <c r="H41" i="18"/>
  <c r="C41" i="18"/>
  <c r="B41" i="18"/>
  <c r="H40" i="18"/>
  <c r="C40" i="18"/>
  <c r="B40" i="18"/>
  <c r="H39" i="18"/>
  <c r="C39" i="18"/>
  <c r="B39" i="18"/>
  <c r="B26" i="18"/>
  <c r="B27" i="18" s="1"/>
  <c r="BI16" i="18"/>
  <c r="BH16" i="18"/>
  <c r="BG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I42" i="19" l="1"/>
  <c r="I43" i="19"/>
  <c r="I44" i="19"/>
  <c r="H44" i="19"/>
  <c r="I40" i="19"/>
  <c r="I39" i="19"/>
  <c r="I45" i="19" s="1"/>
  <c r="H57" i="19"/>
  <c r="I25" i="19" s="1"/>
  <c r="H39" i="19"/>
  <c r="H42" i="19"/>
  <c r="I42" i="18"/>
  <c r="I44" i="18"/>
  <c r="H44" i="18"/>
  <c r="H42" i="18"/>
  <c r="H57" i="18"/>
  <c r="I25" i="18" s="1"/>
  <c r="I43" i="18"/>
  <c r="I39" i="18"/>
  <c r="I41" i="18"/>
  <c r="B34" i="16"/>
  <c r="B35" i="16"/>
  <c r="B36" i="16"/>
  <c r="B31" i="13"/>
  <c r="B31" i="3"/>
  <c r="B31" i="15"/>
  <c r="B31" i="14"/>
  <c r="K48" i="16"/>
  <c r="K49" i="16"/>
  <c r="K50" i="16"/>
  <c r="J49" i="16"/>
  <c r="J48" i="16"/>
  <c r="J50" i="16"/>
  <c r="C57" i="16"/>
  <c r="D57" i="16"/>
  <c r="E57" i="16"/>
  <c r="F57" i="16"/>
  <c r="G57" i="16"/>
  <c r="B57" i="16"/>
  <c r="H50" i="16"/>
  <c r="H40" i="16" s="1"/>
  <c r="H49" i="16"/>
  <c r="H48" i="16"/>
  <c r="C40" i="16"/>
  <c r="B40" i="16"/>
  <c r="C39" i="16"/>
  <c r="B39" i="16"/>
  <c r="B69" i="16"/>
  <c r="K56" i="16"/>
  <c r="J56" i="16"/>
  <c r="H56" i="16"/>
  <c r="K55" i="16"/>
  <c r="J55" i="16"/>
  <c r="H55" i="16"/>
  <c r="H44" i="16" s="1"/>
  <c r="K54" i="16"/>
  <c r="J54" i="16"/>
  <c r="H54" i="16"/>
  <c r="H42" i="16" s="1"/>
  <c r="K53" i="16"/>
  <c r="J53" i="16"/>
  <c r="H53" i="16"/>
  <c r="K52" i="16"/>
  <c r="J52" i="16"/>
  <c r="H52" i="16"/>
  <c r="K51" i="16"/>
  <c r="J51" i="16"/>
  <c r="H51" i="16"/>
  <c r="C44" i="16"/>
  <c r="B44" i="16"/>
  <c r="C43" i="16"/>
  <c r="B43" i="16"/>
  <c r="C42" i="16"/>
  <c r="B42" i="16"/>
  <c r="H41" i="16"/>
  <c r="C41" i="16"/>
  <c r="B41" i="16"/>
  <c r="B26" i="16"/>
  <c r="B27" i="16" s="1"/>
  <c r="B33" i="19" l="1"/>
  <c r="B30" i="19"/>
  <c r="B31" i="19" s="1"/>
  <c r="B4" i="19" s="1"/>
  <c r="B5" i="19" s="1"/>
  <c r="B61" i="19"/>
  <c r="BS16" i="19" s="1"/>
  <c r="CE16" i="19" s="1"/>
  <c r="CQ16" i="19" s="1"/>
  <c r="DC16" i="19" s="1"/>
  <c r="DO16" i="19" s="1"/>
  <c r="EA16" i="19" s="1"/>
  <c r="EM16" i="19" s="1"/>
  <c r="EY16" i="19" s="1"/>
  <c r="FK16" i="19" s="1"/>
  <c r="FW16" i="19" s="1"/>
  <c r="GI16" i="19" s="1"/>
  <c r="GU16" i="19" s="1"/>
  <c r="HG16" i="19" s="1"/>
  <c r="HS16" i="19" s="1"/>
  <c r="IE16" i="19" s="1"/>
  <c r="IQ16" i="19" s="1"/>
  <c r="JC16" i="19" s="1"/>
  <c r="JO16" i="19" s="1"/>
  <c r="KA16" i="19" s="1"/>
  <c r="KM16" i="19" s="1"/>
  <c r="KY16" i="19" s="1"/>
  <c r="LK16" i="19" s="1"/>
  <c r="LW16" i="19" s="1"/>
  <c r="MI16" i="19" s="1"/>
  <c r="MU16" i="19" s="1"/>
  <c r="NG16" i="19" s="1"/>
  <c r="NS16" i="19" s="1"/>
  <c r="OE16" i="19" s="1"/>
  <c r="OQ16" i="19" s="1"/>
  <c r="PC16" i="19" s="1"/>
  <c r="PO16" i="19" s="1"/>
  <c r="QA16" i="19" s="1"/>
  <c r="QM16" i="19" s="1"/>
  <c r="QY16" i="19" s="1"/>
  <c r="RK16" i="19" s="1"/>
  <c r="RW16" i="19" s="1"/>
  <c r="SI16" i="19" s="1"/>
  <c r="SU16" i="19" s="1"/>
  <c r="TG16" i="19" s="1"/>
  <c r="TS16" i="19" s="1"/>
  <c r="B34" i="19"/>
  <c r="B7" i="19" s="1"/>
  <c r="B8" i="19" s="1"/>
  <c r="B35" i="19"/>
  <c r="B9" i="19" s="1"/>
  <c r="B10" i="19" s="1"/>
  <c r="BM16" i="19"/>
  <c r="BY16" i="19" s="1"/>
  <c r="CK16" i="19" s="1"/>
  <c r="CW16" i="19" s="1"/>
  <c r="DI16" i="19" s="1"/>
  <c r="DU16" i="19" s="1"/>
  <c r="EG16" i="19" s="1"/>
  <c r="ES16" i="19" s="1"/>
  <c r="FE16" i="19" s="1"/>
  <c r="FQ16" i="19" s="1"/>
  <c r="GC16" i="19" s="1"/>
  <c r="GO16" i="19" s="1"/>
  <c r="HA16" i="19" s="1"/>
  <c r="HM16" i="19" s="1"/>
  <c r="HY16" i="19" s="1"/>
  <c r="IK16" i="19" s="1"/>
  <c r="IW16" i="19" s="1"/>
  <c r="JI16" i="19" s="1"/>
  <c r="JU16" i="19" s="1"/>
  <c r="KG16" i="19" s="1"/>
  <c r="KS16" i="19" s="1"/>
  <c r="LE16" i="19" s="1"/>
  <c r="LQ16" i="19" s="1"/>
  <c r="MC16" i="19" s="1"/>
  <c r="MO16" i="19" s="1"/>
  <c r="NA16" i="19" s="1"/>
  <c r="NM16" i="19" s="1"/>
  <c r="NY16" i="19" s="1"/>
  <c r="OK16" i="19" s="1"/>
  <c r="OW16" i="19" s="1"/>
  <c r="PI16" i="19" s="1"/>
  <c r="PU16" i="19" s="1"/>
  <c r="QG16" i="19" s="1"/>
  <c r="QS16" i="19" s="1"/>
  <c r="RE16" i="19" s="1"/>
  <c r="RQ16" i="19" s="1"/>
  <c r="SC16" i="19" s="1"/>
  <c r="SO16" i="19" s="1"/>
  <c r="TA16" i="19" s="1"/>
  <c r="TM16" i="19" s="1"/>
  <c r="TQ14" i="19"/>
  <c r="TI14" i="19"/>
  <c r="TA14" i="19"/>
  <c r="SS14" i="19"/>
  <c r="SK14" i="19"/>
  <c r="SC14" i="19"/>
  <c r="RU14" i="19"/>
  <c r="RM14" i="19"/>
  <c r="RE14" i="19"/>
  <c r="QW14" i="19"/>
  <c r="QO14" i="19"/>
  <c r="QG14" i="19"/>
  <c r="PY14" i="19"/>
  <c r="PQ14" i="19"/>
  <c r="PI14" i="19"/>
  <c r="PA14" i="19"/>
  <c r="OS14" i="19"/>
  <c r="OK14" i="19"/>
  <c r="OC14" i="19"/>
  <c r="NU14" i="19"/>
  <c r="NM14" i="19"/>
  <c r="NE14" i="19"/>
  <c r="MW14" i="19"/>
  <c r="MO14" i="19"/>
  <c r="MG14" i="19"/>
  <c r="LY14" i="19"/>
  <c r="LQ14" i="19"/>
  <c r="LI14" i="19"/>
  <c r="LA14" i="19"/>
  <c r="KS14" i="19"/>
  <c r="KK14" i="19"/>
  <c r="KC14" i="19"/>
  <c r="JU14" i="19"/>
  <c r="JM14" i="19"/>
  <c r="JE14" i="19"/>
  <c r="IW14" i="19"/>
  <c r="IO14" i="19"/>
  <c r="IG14" i="19"/>
  <c r="HY14" i="19"/>
  <c r="HQ14" i="19"/>
  <c r="HI14" i="19"/>
  <c r="HA14" i="19"/>
  <c r="GS14" i="19"/>
  <c r="GK14" i="19"/>
  <c r="GC14" i="19"/>
  <c r="FU14" i="19"/>
  <c r="FM14" i="19"/>
  <c r="FE14" i="19"/>
  <c r="EW14" i="19"/>
  <c r="EO14" i="19"/>
  <c r="EG14" i="19"/>
  <c r="DY14" i="19"/>
  <c r="DQ14" i="19"/>
  <c r="DI14" i="19"/>
  <c r="DA14" i="19"/>
  <c r="CS14" i="19"/>
  <c r="CK14" i="19"/>
  <c r="CC14" i="19"/>
  <c r="BU14" i="19"/>
  <c r="BM14" i="19"/>
  <c r="BE14" i="19"/>
  <c r="AW14" i="19"/>
  <c r="AO14" i="19"/>
  <c r="AG14" i="19"/>
  <c r="Y14" i="19"/>
  <c r="Q14" i="19"/>
  <c r="I14" i="19"/>
  <c r="TU12" i="19"/>
  <c r="TM12" i="19"/>
  <c r="TE12" i="19"/>
  <c r="SW12" i="19"/>
  <c r="SO12" i="19"/>
  <c r="SG12" i="19"/>
  <c r="RY12" i="19"/>
  <c r="RQ12" i="19"/>
  <c r="RI12" i="19"/>
  <c r="RA12" i="19"/>
  <c r="QS12" i="19"/>
  <c r="QK12" i="19"/>
  <c r="QC12" i="19"/>
  <c r="PU12" i="19"/>
  <c r="PM12" i="19"/>
  <c r="PE12" i="19"/>
  <c r="OW12" i="19"/>
  <c r="TP14" i="19"/>
  <c r="TH14" i="19"/>
  <c r="SZ14" i="19"/>
  <c r="SR14" i="19"/>
  <c r="SJ14" i="19"/>
  <c r="SB14" i="19"/>
  <c r="RT14" i="19"/>
  <c r="RL14" i="19"/>
  <c r="RD14" i="19"/>
  <c r="QV14" i="19"/>
  <c r="QN14" i="19"/>
  <c r="QF14" i="19"/>
  <c r="PX14" i="19"/>
  <c r="PP14" i="19"/>
  <c r="PH14" i="19"/>
  <c r="OZ14" i="19"/>
  <c r="OR14" i="19"/>
  <c r="OJ14" i="19"/>
  <c r="OB14" i="19"/>
  <c r="NT14" i="19"/>
  <c r="NL14" i="19"/>
  <c r="ND14" i="19"/>
  <c r="MV14" i="19"/>
  <c r="MN14" i="19"/>
  <c r="MF14" i="19"/>
  <c r="LX14" i="19"/>
  <c r="LP14" i="19"/>
  <c r="LH14" i="19"/>
  <c r="KZ14" i="19"/>
  <c r="KR14" i="19"/>
  <c r="KJ14" i="19"/>
  <c r="KB14" i="19"/>
  <c r="JT14" i="19"/>
  <c r="JL14" i="19"/>
  <c r="JD14" i="19"/>
  <c r="IV14" i="19"/>
  <c r="IN14" i="19"/>
  <c r="IF14" i="19"/>
  <c r="HX14" i="19"/>
  <c r="HP14" i="19"/>
  <c r="HH14" i="19"/>
  <c r="GZ14" i="19"/>
  <c r="GR14" i="19"/>
  <c r="GJ14" i="19"/>
  <c r="GB14" i="19"/>
  <c r="FT14" i="19"/>
  <c r="FL14" i="19"/>
  <c r="FD14" i="19"/>
  <c r="EV14" i="19"/>
  <c r="EN14" i="19"/>
  <c r="EF14" i="19"/>
  <c r="DX14" i="19"/>
  <c r="DP14" i="19"/>
  <c r="DH14" i="19"/>
  <c r="CZ14" i="19"/>
  <c r="CR14" i="19"/>
  <c r="CJ14" i="19"/>
  <c r="CB14" i="19"/>
  <c r="BT14" i="19"/>
  <c r="BL14" i="19"/>
  <c r="BD14" i="19"/>
  <c r="AV14" i="19"/>
  <c r="AN14" i="19"/>
  <c r="AF14" i="19"/>
  <c r="X14" i="19"/>
  <c r="P14" i="19"/>
  <c r="H14" i="19"/>
  <c r="TT12" i="19"/>
  <c r="TL12" i="19"/>
  <c r="TD12" i="19"/>
  <c r="SV12" i="19"/>
  <c r="SN12" i="19"/>
  <c r="SF12" i="19"/>
  <c r="RX12" i="19"/>
  <c r="RP12" i="19"/>
  <c r="RH12" i="19"/>
  <c r="QZ12" i="19"/>
  <c r="QR12" i="19"/>
  <c r="QJ12" i="19"/>
  <c r="QB12" i="19"/>
  <c r="PT12" i="19"/>
  <c r="PL12" i="19"/>
  <c r="PD12" i="19"/>
  <c r="OV12" i="19"/>
  <c r="TO14" i="19"/>
  <c r="TG14" i="19"/>
  <c r="SY14" i="19"/>
  <c r="SQ14" i="19"/>
  <c r="SI14" i="19"/>
  <c r="SA14" i="19"/>
  <c r="RS14" i="19"/>
  <c r="RK14" i="19"/>
  <c r="RC14" i="19"/>
  <c r="QU14" i="19"/>
  <c r="QM14" i="19"/>
  <c r="QE14" i="19"/>
  <c r="PW14" i="19"/>
  <c r="PO14" i="19"/>
  <c r="PG14" i="19"/>
  <c r="OY14" i="19"/>
  <c r="OQ14" i="19"/>
  <c r="OI14" i="19"/>
  <c r="OA14" i="19"/>
  <c r="NS14" i="19"/>
  <c r="NK14" i="19"/>
  <c r="NC14" i="19"/>
  <c r="MU14" i="19"/>
  <c r="MM14" i="19"/>
  <c r="ME14" i="19"/>
  <c r="LW14" i="19"/>
  <c r="LO14" i="19"/>
  <c r="LG14" i="19"/>
  <c r="KY14" i="19"/>
  <c r="KQ14" i="19"/>
  <c r="KI14" i="19"/>
  <c r="KA14" i="19"/>
  <c r="JS14" i="19"/>
  <c r="JK14" i="19"/>
  <c r="JC14" i="19"/>
  <c r="IU14" i="19"/>
  <c r="IM14" i="19"/>
  <c r="IE14" i="19"/>
  <c r="HW14" i="19"/>
  <c r="HO14" i="19"/>
  <c r="HG14" i="19"/>
  <c r="GY14" i="19"/>
  <c r="GQ14" i="19"/>
  <c r="GI14" i="19"/>
  <c r="GA14" i="19"/>
  <c r="FS14" i="19"/>
  <c r="FK14" i="19"/>
  <c r="FC14" i="19"/>
  <c r="EU14" i="19"/>
  <c r="EM14" i="19"/>
  <c r="EE14" i="19"/>
  <c r="DW14" i="19"/>
  <c r="DO14" i="19"/>
  <c r="DG14" i="19"/>
  <c r="CY14" i="19"/>
  <c r="CQ14" i="19"/>
  <c r="CI14" i="19"/>
  <c r="CA14" i="19"/>
  <c r="BS14" i="19"/>
  <c r="BK14" i="19"/>
  <c r="BC14" i="19"/>
  <c r="AU14" i="19"/>
  <c r="AM14" i="19"/>
  <c r="AE14" i="19"/>
  <c r="W14" i="19"/>
  <c r="O14" i="19"/>
  <c r="G14" i="19"/>
  <c r="TS12" i="19"/>
  <c r="TK12" i="19"/>
  <c r="TC12" i="19"/>
  <c r="SU12" i="19"/>
  <c r="SM12" i="19"/>
  <c r="SE12" i="19"/>
  <c r="RW12" i="19"/>
  <c r="RO12" i="19"/>
  <c r="RG12" i="19"/>
  <c r="QY12" i="19"/>
  <c r="QQ12" i="19"/>
  <c r="QI12" i="19"/>
  <c r="QA12" i="19"/>
  <c r="PS12" i="19"/>
  <c r="PK12" i="19"/>
  <c r="PC12" i="19"/>
  <c r="OU12" i="19"/>
  <c r="TT14" i="19"/>
  <c r="TL14" i="19"/>
  <c r="TD14" i="19"/>
  <c r="SV14" i="19"/>
  <c r="SN14" i="19"/>
  <c r="SF14" i="19"/>
  <c r="RX14" i="19"/>
  <c r="RP14" i="19"/>
  <c r="RH14" i="19"/>
  <c r="QZ14" i="19"/>
  <c r="QR14" i="19"/>
  <c r="QJ14" i="19"/>
  <c r="QB14" i="19"/>
  <c r="PT14" i="19"/>
  <c r="PL14" i="19"/>
  <c r="PD14" i="19"/>
  <c r="OV14" i="19"/>
  <c r="ON14" i="19"/>
  <c r="OF14" i="19"/>
  <c r="NX14" i="19"/>
  <c r="NP14" i="19"/>
  <c r="NH14" i="19"/>
  <c r="MZ14" i="19"/>
  <c r="MR14" i="19"/>
  <c r="MJ14" i="19"/>
  <c r="MB14" i="19"/>
  <c r="LT14" i="19"/>
  <c r="LL14" i="19"/>
  <c r="LD14" i="19"/>
  <c r="KV14" i="19"/>
  <c r="KN14" i="19"/>
  <c r="KF14" i="19"/>
  <c r="JX14" i="19"/>
  <c r="JP14" i="19"/>
  <c r="JH14" i="19"/>
  <c r="IZ14" i="19"/>
  <c r="IR14" i="19"/>
  <c r="IJ14" i="19"/>
  <c r="IB14" i="19"/>
  <c r="HT14" i="19"/>
  <c r="HL14" i="19"/>
  <c r="HD14" i="19"/>
  <c r="GV14" i="19"/>
  <c r="GN14" i="19"/>
  <c r="GF14" i="19"/>
  <c r="FX14" i="19"/>
  <c r="FP14" i="19"/>
  <c r="FH14" i="19"/>
  <c r="EZ14" i="19"/>
  <c r="ER14" i="19"/>
  <c r="EJ14" i="19"/>
  <c r="EB14" i="19"/>
  <c r="DT14" i="19"/>
  <c r="DL14" i="19"/>
  <c r="DD14" i="19"/>
  <c r="CV14" i="19"/>
  <c r="CN14" i="19"/>
  <c r="CF14" i="19"/>
  <c r="BX14" i="19"/>
  <c r="BP14" i="19"/>
  <c r="BH14" i="19"/>
  <c r="AZ14" i="19"/>
  <c r="AR14" i="19"/>
  <c r="AJ14" i="19"/>
  <c r="AB14" i="19"/>
  <c r="T14" i="19"/>
  <c r="L14" i="19"/>
  <c r="D14" i="19"/>
  <c r="TP12" i="19"/>
  <c r="TH12" i="19"/>
  <c r="SZ12" i="19"/>
  <c r="SR12" i="19"/>
  <c r="SJ12" i="19"/>
  <c r="SB12" i="19"/>
  <c r="RT12" i="19"/>
  <c r="RL12" i="19"/>
  <c r="RD12" i="19"/>
  <c r="QV12" i="19"/>
  <c r="QN12" i="19"/>
  <c r="QF12" i="19"/>
  <c r="PX12" i="19"/>
  <c r="PP12" i="19"/>
  <c r="PH12" i="19"/>
  <c r="OZ12" i="19"/>
  <c r="TM14" i="19"/>
  <c r="SW14" i="19"/>
  <c r="SG14" i="19"/>
  <c r="RQ14" i="19"/>
  <c r="RA14" i="19"/>
  <c r="QK14" i="19"/>
  <c r="PU14" i="19"/>
  <c r="PE14" i="19"/>
  <c r="OO14" i="19"/>
  <c r="NY14" i="19"/>
  <c r="NI14" i="19"/>
  <c r="MS14" i="19"/>
  <c r="MC14" i="19"/>
  <c r="LM14" i="19"/>
  <c r="KW14" i="19"/>
  <c r="KG14" i="19"/>
  <c r="JQ14" i="19"/>
  <c r="JA14" i="19"/>
  <c r="IK14" i="19"/>
  <c r="HU14" i="19"/>
  <c r="HE14" i="19"/>
  <c r="GO14" i="19"/>
  <c r="FY14" i="19"/>
  <c r="FI14" i="19"/>
  <c r="ES14" i="19"/>
  <c r="EC14" i="19"/>
  <c r="DM14" i="19"/>
  <c r="CW14" i="19"/>
  <c r="CG14" i="19"/>
  <c r="BQ14" i="19"/>
  <c r="BA14" i="19"/>
  <c r="AK14" i="19"/>
  <c r="U14" i="19"/>
  <c r="E14" i="19"/>
  <c r="TI12" i="19"/>
  <c r="SS12" i="19"/>
  <c r="SC12" i="19"/>
  <c r="RM12" i="19"/>
  <c r="QW12" i="19"/>
  <c r="QG12" i="19"/>
  <c r="PQ12" i="19"/>
  <c r="PA12" i="19"/>
  <c r="OO12" i="19"/>
  <c r="OG12" i="19"/>
  <c r="NY12" i="19"/>
  <c r="NQ12" i="19"/>
  <c r="NI12" i="19"/>
  <c r="NA12" i="19"/>
  <c r="MS12" i="19"/>
  <c r="MK12" i="19"/>
  <c r="MC12" i="19"/>
  <c r="LU12" i="19"/>
  <c r="LM12" i="19"/>
  <c r="LE12" i="19"/>
  <c r="KW12" i="19"/>
  <c r="KO12" i="19"/>
  <c r="KG12" i="19"/>
  <c r="JY12" i="19"/>
  <c r="JQ12" i="19"/>
  <c r="JI12" i="19"/>
  <c r="JA12" i="19"/>
  <c r="IS12" i="19"/>
  <c r="IK12" i="19"/>
  <c r="IC12" i="19"/>
  <c r="HU12" i="19"/>
  <c r="HM12" i="19"/>
  <c r="HE12" i="19"/>
  <c r="GW12" i="19"/>
  <c r="GO12" i="19"/>
  <c r="GG12" i="19"/>
  <c r="FY12" i="19"/>
  <c r="FQ12" i="19"/>
  <c r="FI12" i="19"/>
  <c r="FA12" i="19"/>
  <c r="ES12" i="19"/>
  <c r="EK12" i="19"/>
  <c r="EC12" i="19"/>
  <c r="TK14" i="19"/>
  <c r="SU14" i="19"/>
  <c r="SE14" i="19"/>
  <c r="RO14" i="19"/>
  <c r="QY14" i="19"/>
  <c r="QI14" i="19"/>
  <c r="PS14" i="19"/>
  <c r="PC14" i="19"/>
  <c r="OM14" i="19"/>
  <c r="NW14" i="19"/>
  <c r="NG14" i="19"/>
  <c r="MQ14" i="19"/>
  <c r="MA14" i="19"/>
  <c r="LK14" i="19"/>
  <c r="KU14" i="19"/>
  <c r="KE14" i="19"/>
  <c r="JO14" i="19"/>
  <c r="IY14" i="19"/>
  <c r="II14" i="19"/>
  <c r="HS14" i="19"/>
  <c r="HC14" i="19"/>
  <c r="GM14" i="19"/>
  <c r="FW14" i="19"/>
  <c r="FG14" i="19"/>
  <c r="EQ14" i="19"/>
  <c r="EA14" i="19"/>
  <c r="DK14" i="19"/>
  <c r="CU14" i="19"/>
  <c r="CE14" i="19"/>
  <c r="BO14" i="19"/>
  <c r="AY14" i="19"/>
  <c r="AI14" i="19"/>
  <c r="S14" i="19"/>
  <c r="C14" i="19"/>
  <c r="TG12" i="19"/>
  <c r="SQ12" i="19"/>
  <c r="SA12" i="19"/>
  <c r="RK12" i="19"/>
  <c r="QU12" i="19"/>
  <c r="QE12" i="19"/>
  <c r="PO12" i="19"/>
  <c r="OY12" i="19"/>
  <c r="ON12" i="19"/>
  <c r="OF12" i="19"/>
  <c r="NX12" i="19"/>
  <c r="NP12" i="19"/>
  <c r="NH12" i="19"/>
  <c r="MZ12" i="19"/>
  <c r="MR12" i="19"/>
  <c r="MJ12" i="19"/>
  <c r="MB12" i="19"/>
  <c r="LT12" i="19"/>
  <c r="LL12" i="19"/>
  <c r="LD12" i="19"/>
  <c r="KV12" i="19"/>
  <c r="KN12" i="19"/>
  <c r="KF12" i="19"/>
  <c r="JX12" i="19"/>
  <c r="JP12" i="19"/>
  <c r="JH12" i="19"/>
  <c r="IZ12" i="19"/>
  <c r="IR12" i="19"/>
  <c r="IJ12" i="19"/>
  <c r="IB12" i="19"/>
  <c r="HT12" i="19"/>
  <c r="HL12" i="19"/>
  <c r="HD12" i="19"/>
  <c r="GV12" i="19"/>
  <c r="GN12" i="19"/>
  <c r="GF12" i="19"/>
  <c r="FX12" i="19"/>
  <c r="FP12" i="19"/>
  <c r="FH12" i="19"/>
  <c r="EZ12" i="19"/>
  <c r="ER12" i="19"/>
  <c r="EJ12" i="19"/>
  <c r="EB12" i="19"/>
  <c r="DT12" i="19"/>
  <c r="DL12" i="19"/>
  <c r="DD12" i="19"/>
  <c r="CV12" i="19"/>
  <c r="CN12" i="19"/>
  <c r="CF12" i="19"/>
  <c r="BX12" i="19"/>
  <c r="BP12" i="19"/>
  <c r="BH12" i="19"/>
  <c r="AZ12" i="19"/>
  <c r="AR12" i="19"/>
  <c r="AJ12" i="19"/>
  <c r="AB12" i="19"/>
  <c r="T12" i="19"/>
  <c r="L12" i="19"/>
  <c r="D12" i="19"/>
  <c r="TJ14" i="19"/>
  <c r="ST14" i="19"/>
  <c r="SD14" i="19"/>
  <c r="RN14" i="19"/>
  <c r="QX14" i="19"/>
  <c r="QH14" i="19"/>
  <c r="PR14" i="19"/>
  <c r="PB14" i="19"/>
  <c r="OL14" i="19"/>
  <c r="NV14" i="19"/>
  <c r="NF14" i="19"/>
  <c r="MP14" i="19"/>
  <c r="LZ14" i="19"/>
  <c r="LJ14" i="19"/>
  <c r="KT14" i="19"/>
  <c r="KD14" i="19"/>
  <c r="JN14" i="19"/>
  <c r="IX14" i="19"/>
  <c r="IH14" i="19"/>
  <c r="HR14" i="19"/>
  <c r="HB14" i="19"/>
  <c r="GL14" i="19"/>
  <c r="FV14" i="19"/>
  <c r="FF14" i="19"/>
  <c r="EP14" i="19"/>
  <c r="DZ14" i="19"/>
  <c r="DJ14" i="19"/>
  <c r="CT14" i="19"/>
  <c r="CD14" i="19"/>
  <c r="BN14" i="19"/>
  <c r="AX14" i="19"/>
  <c r="AH14" i="19"/>
  <c r="R14" i="19"/>
  <c r="B14" i="19"/>
  <c r="TF12" i="19"/>
  <c r="SP12" i="19"/>
  <c r="RZ12" i="19"/>
  <c r="RJ12" i="19"/>
  <c r="QT12" i="19"/>
  <c r="QD12" i="19"/>
  <c r="PN12" i="19"/>
  <c r="OX12" i="19"/>
  <c r="OM12" i="19"/>
  <c r="OE12" i="19"/>
  <c r="NW12" i="19"/>
  <c r="NO12" i="19"/>
  <c r="NG12" i="19"/>
  <c r="MY12" i="19"/>
  <c r="MQ12" i="19"/>
  <c r="MI12" i="19"/>
  <c r="MA12" i="19"/>
  <c r="LS12" i="19"/>
  <c r="LK12" i="19"/>
  <c r="LC12" i="19"/>
  <c r="KU12" i="19"/>
  <c r="KM12" i="19"/>
  <c r="KE12" i="19"/>
  <c r="JW12" i="19"/>
  <c r="JO12" i="19"/>
  <c r="JG12" i="19"/>
  <c r="IY12" i="19"/>
  <c r="IQ12" i="19"/>
  <c r="II12" i="19"/>
  <c r="IA12" i="19"/>
  <c r="HS12" i="19"/>
  <c r="HK12" i="19"/>
  <c r="HC12" i="19"/>
  <c r="GU12" i="19"/>
  <c r="GM12" i="19"/>
  <c r="GE12" i="19"/>
  <c r="FW12" i="19"/>
  <c r="FO12" i="19"/>
  <c r="FG12" i="19"/>
  <c r="EY12" i="19"/>
  <c r="EQ12" i="19"/>
  <c r="EI12" i="19"/>
  <c r="EA12" i="19"/>
  <c r="DS12" i="19"/>
  <c r="DK12" i="19"/>
  <c r="DC12" i="19"/>
  <c r="CU12" i="19"/>
  <c r="CM12" i="19"/>
  <c r="CE12" i="19"/>
  <c r="BW12" i="19"/>
  <c r="BO12" i="19"/>
  <c r="BG12" i="19"/>
  <c r="AY12" i="19"/>
  <c r="AQ12" i="19"/>
  <c r="AI12" i="19"/>
  <c r="AA12" i="19"/>
  <c r="S12" i="19"/>
  <c r="K12" i="19"/>
  <c r="C12" i="19"/>
  <c r="TS14" i="19"/>
  <c r="TC14" i="19"/>
  <c r="SM14" i="19"/>
  <c r="RW14" i="19"/>
  <c r="RG14" i="19"/>
  <c r="QQ14" i="19"/>
  <c r="QA14" i="19"/>
  <c r="PK14" i="19"/>
  <c r="OU14" i="19"/>
  <c r="OE14" i="19"/>
  <c r="NO14" i="19"/>
  <c r="MY14" i="19"/>
  <c r="MI14" i="19"/>
  <c r="LS14" i="19"/>
  <c r="LC14" i="19"/>
  <c r="KM14" i="19"/>
  <c r="JW14" i="19"/>
  <c r="JG14" i="19"/>
  <c r="IQ14" i="19"/>
  <c r="IA14" i="19"/>
  <c r="HK14" i="19"/>
  <c r="GU14" i="19"/>
  <c r="GE14" i="19"/>
  <c r="FO14" i="19"/>
  <c r="EY14" i="19"/>
  <c r="EI14" i="19"/>
  <c r="DS14" i="19"/>
  <c r="DC14" i="19"/>
  <c r="CM14" i="19"/>
  <c r="BW14" i="19"/>
  <c r="BG14" i="19"/>
  <c r="AQ14" i="19"/>
  <c r="AA14" i="19"/>
  <c r="K14" i="19"/>
  <c r="TO12" i="19"/>
  <c r="SY12" i="19"/>
  <c r="SI12" i="19"/>
  <c r="RS12" i="19"/>
  <c r="RC12" i="19"/>
  <c r="QM12" i="19"/>
  <c r="PW12" i="19"/>
  <c r="PG12" i="19"/>
  <c r="OR12" i="19"/>
  <c r="OJ12" i="19"/>
  <c r="OB12" i="19"/>
  <c r="NT12" i="19"/>
  <c r="NL12" i="19"/>
  <c r="ND12" i="19"/>
  <c r="MV12" i="19"/>
  <c r="MN12" i="19"/>
  <c r="MF12" i="19"/>
  <c r="LX12" i="19"/>
  <c r="LP12" i="19"/>
  <c r="LH12" i="19"/>
  <c r="KZ12" i="19"/>
  <c r="KR12" i="19"/>
  <c r="KJ12" i="19"/>
  <c r="KB12" i="19"/>
  <c r="JT12" i="19"/>
  <c r="JL12" i="19"/>
  <c r="JD12" i="19"/>
  <c r="IV12" i="19"/>
  <c r="IN12" i="19"/>
  <c r="IF12" i="19"/>
  <c r="HX12" i="19"/>
  <c r="HP12" i="19"/>
  <c r="HH12" i="19"/>
  <c r="GZ12" i="19"/>
  <c r="GR12" i="19"/>
  <c r="GJ12" i="19"/>
  <c r="GB12" i="19"/>
  <c r="FT12" i="19"/>
  <c r="FL12" i="19"/>
  <c r="FD12" i="19"/>
  <c r="EV12" i="19"/>
  <c r="EN12" i="19"/>
  <c r="EF12" i="19"/>
  <c r="DX12" i="19"/>
  <c r="DP12" i="19"/>
  <c r="DH12" i="19"/>
  <c r="CZ12" i="19"/>
  <c r="CR12" i="19"/>
  <c r="CJ12" i="19"/>
  <c r="CB12" i="19"/>
  <c r="BT12" i="19"/>
  <c r="BL12" i="19"/>
  <c r="BD12" i="19"/>
  <c r="AV12" i="19"/>
  <c r="AN12" i="19"/>
  <c r="AF12" i="19"/>
  <c r="X12" i="19"/>
  <c r="P12" i="19"/>
  <c r="H12" i="19"/>
  <c r="TU14" i="19"/>
  <c r="SO14" i="19"/>
  <c r="RI14" i="19"/>
  <c r="QC14" i="19"/>
  <c r="OW14" i="19"/>
  <c r="NQ14" i="19"/>
  <c r="MK14" i="19"/>
  <c r="LE14" i="19"/>
  <c r="JY14" i="19"/>
  <c r="IS14" i="19"/>
  <c r="HM14" i="19"/>
  <c r="GG14" i="19"/>
  <c r="FA14" i="19"/>
  <c r="DU14" i="19"/>
  <c r="CO14" i="19"/>
  <c r="BI14" i="19"/>
  <c r="AC14" i="19"/>
  <c r="TQ12" i="19"/>
  <c r="SK12" i="19"/>
  <c r="RE12" i="19"/>
  <c r="PY12" i="19"/>
  <c r="OS12" i="19"/>
  <c r="OC12" i="19"/>
  <c r="NM12" i="19"/>
  <c r="MW12" i="19"/>
  <c r="MG12" i="19"/>
  <c r="LQ12" i="19"/>
  <c r="LA12" i="19"/>
  <c r="KK12" i="19"/>
  <c r="JU12" i="19"/>
  <c r="JE12" i="19"/>
  <c r="IO12" i="19"/>
  <c r="HY12" i="19"/>
  <c r="HI12" i="19"/>
  <c r="GS12" i="19"/>
  <c r="GC12" i="19"/>
  <c r="FM12" i="19"/>
  <c r="EW12" i="19"/>
  <c r="EG12" i="19"/>
  <c r="DR12" i="19"/>
  <c r="DF12" i="19"/>
  <c r="CS12" i="19"/>
  <c r="CG12" i="19"/>
  <c r="BS12" i="19"/>
  <c r="BF12" i="19"/>
  <c r="AT12" i="19"/>
  <c r="AG12" i="19"/>
  <c r="U12" i="19"/>
  <c r="G12" i="19"/>
  <c r="TR14" i="19"/>
  <c r="SL14" i="19"/>
  <c r="RF14" i="19"/>
  <c r="PZ14" i="19"/>
  <c r="OT14" i="19"/>
  <c r="NN14" i="19"/>
  <c r="MH14" i="19"/>
  <c r="LB14" i="19"/>
  <c r="JV14" i="19"/>
  <c r="IP14" i="19"/>
  <c r="HJ14" i="19"/>
  <c r="GD14" i="19"/>
  <c r="EX14" i="19"/>
  <c r="DR14" i="19"/>
  <c r="CL14" i="19"/>
  <c r="BF14" i="19"/>
  <c r="Z14" i="19"/>
  <c r="TN12" i="19"/>
  <c r="SH12" i="19"/>
  <c r="RB12" i="19"/>
  <c r="PV12" i="19"/>
  <c r="OQ12" i="19"/>
  <c r="OA12" i="19"/>
  <c r="NK12" i="19"/>
  <c r="MU12" i="19"/>
  <c r="ME12" i="19"/>
  <c r="LO12" i="19"/>
  <c r="KY12" i="19"/>
  <c r="KI12" i="19"/>
  <c r="JS12" i="19"/>
  <c r="JC12" i="19"/>
  <c r="IM12" i="19"/>
  <c r="HW12" i="19"/>
  <c r="HG12" i="19"/>
  <c r="GQ12" i="19"/>
  <c r="GA12" i="19"/>
  <c r="FK12" i="19"/>
  <c r="EU12" i="19"/>
  <c r="EE12" i="19"/>
  <c r="DQ12" i="19"/>
  <c r="DE12" i="19"/>
  <c r="CQ12" i="19"/>
  <c r="CD12" i="19"/>
  <c r="BR12" i="19"/>
  <c r="BE12" i="19"/>
  <c r="AS12" i="19"/>
  <c r="AE12" i="19"/>
  <c r="R12" i="19"/>
  <c r="F12" i="19"/>
  <c r="TN14" i="19"/>
  <c r="SH14" i="19"/>
  <c r="RB14" i="19"/>
  <c r="PV14" i="19"/>
  <c r="OP14" i="19"/>
  <c r="NJ14" i="19"/>
  <c r="MD14" i="19"/>
  <c r="KX14" i="19"/>
  <c r="JR14" i="19"/>
  <c r="IL14" i="19"/>
  <c r="HF14" i="19"/>
  <c r="FZ14" i="19"/>
  <c r="ET14" i="19"/>
  <c r="DN14" i="19"/>
  <c r="CH14" i="19"/>
  <c r="BB14" i="19"/>
  <c r="V14" i="19"/>
  <c r="TJ12" i="19"/>
  <c r="SD12" i="19"/>
  <c r="QX12" i="19"/>
  <c r="PR12" i="19"/>
  <c r="OP12" i="19"/>
  <c r="NZ12" i="19"/>
  <c r="NJ12" i="19"/>
  <c r="MT12" i="19"/>
  <c r="MD12" i="19"/>
  <c r="LN12" i="19"/>
  <c r="KX12" i="19"/>
  <c r="KH12" i="19"/>
  <c r="JR12" i="19"/>
  <c r="JB12" i="19"/>
  <c r="IL12" i="19"/>
  <c r="HV12" i="19"/>
  <c r="HF12" i="19"/>
  <c r="GP12" i="19"/>
  <c r="FZ12" i="19"/>
  <c r="FJ12" i="19"/>
  <c r="ET12" i="19"/>
  <c r="ED12" i="19"/>
  <c r="DO12" i="19"/>
  <c r="DB12" i="19"/>
  <c r="CP12" i="19"/>
  <c r="CC12" i="19"/>
  <c r="BQ12" i="19"/>
  <c r="BC12" i="19"/>
  <c r="AP12" i="19"/>
  <c r="AD12" i="19"/>
  <c r="Q12" i="19"/>
  <c r="E12" i="19"/>
  <c r="TB14" i="19"/>
  <c r="RV14" i="19"/>
  <c r="QP14" i="19"/>
  <c r="PJ14" i="19"/>
  <c r="OD14" i="19"/>
  <c r="MX14" i="19"/>
  <c r="LR14" i="19"/>
  <c r="KL14" i="19"/>
  <c r="JF14" i="19"/>
  <c r="HZ14" i="19"/>
  <c r="GT14" i="19"/>
  <c r="FN14" i="19"/>
  <c r="EH14" i="19"/>
  <c r="DB14" i="19"/>
  <c r="BV14" i="19"/>
  <c r="AP14" i="19"/>
  <c r="J14" i="19"/>
  <c r="SX12" i="19"/>
  <c r="RR12" i="19"/>
  <c r="QL12" i="19"/>
  <c r="PF12" i="19"/>
  <c r="OI12" i="19"/>
  <c r="NS12" i="19"/>
  <c r="NC12" i="19"/>
  <c r="MM12" i="19"/>
  <c r="LW12" i="19"/>
  <c r="LG12" i="19"/>
  <c r="KQ12" i="19"/>
  <c r="KA12" i="19"/>
  <c r="JK12" i="19"/>
  <c r="IU12" i="19"/>
  <c r="IE12" i="19"/>
  <c r="HO12" i="19"/>
  <c r="GY12" i="19"/>
  <c r="GI12" i="19"/>
  <c r="FS12" i="19"/>
  <c r="FC12" i="19"/>
  <c r="EM12" i="19"/>
  <c r="DW12" i="19"/>
  <c r="DJ12" i="19"/>
  <c r="CX12" i="19"/>
  <c r="CK12" i="19"/>
  <c r="BY12" i="19"/>
  <c r="BK12" i="19"/>
  <c r="AX12" i="19"/>
  <c r="AL12" i="19"/>
  <c r="Y12" i="19"/>
  <c r="M12" i="19"/>
  <c r="RY14" i="19"/>
  <c r="PM14" i="19"/>
  <c r="NA14" i="19"/>
  <c r="KO14" i="19"/>
  <c r="IC14" i="19"/>
  <c r="FQ14" i="19"/>
  <c r="DE14" i="19"/>
  <c r="AS14" i="19"/>
  <c r="TA12" i="19"/>
  <c r="QO12" i="19"/>
  <c r="OK12" i="19"/>
  <c r="NE12" i="19"/>
  <c r="LY12" i="19"/>
  <c r="KS12" i="19"/>
  <c r="JM12" i="19"/>
  <c r="IG12" i="19"/>
  <c r="HA12" i="19"/>
  <c r="FU12" i="19"/>
  <c r="EO12" i="19"/>
  <c r="DM12" i="19"/>
  <c r="CL12" i="19"/>
  <c r="BM12" i="19"/>
  <c r="AM12" i="19"/>
  <c r="N12" i="19"/>
  <c r="BR16" i="19"/>
  <c r="CD16" i="19" s="1"/>
  <c r="CP16" i="19" s="1"/>
  <c r="DB16" i="19" s="1"/>
  <c r="DN16" i="19" s="1"/>
  <c r="DZ16" i="19" s="1"/>
  <c r="EL16" i="19" s="1"/>
  <c r="EX16" i="19" s="1"/>
  <c r="FJ16" i="19" s="1"/>
  <c r="FV16" i="19" s="1"/>
  <c r="GH16" i="19" s="1"/>
  <c r="GT16" i="19" s="1"/>
  <c r="HF16" i="19" s="1"/>
  <c r="HR16" i="19" s="1"/>
  <c r="ID16" i="19" s="1"/>
  <c r="IP16" i="19" s="1"/>
  <c r="JB16" i="19" s="1"/>
  <c r="JN16" i="19" s="1"/>
  <c r="JZ16" i="19" s="1"/>
  <c r="KL16" i="19" s="1"/>
  <c r="KX16" i="19" s="1"/>
  <c r="LJ16" i="19" s="1"/>
  <c r="LV16" i="19" s="1"/>
  <c r="MH16" i="19" s="1"/>
  <c r="MT16" i="19" s="1"/>
  <c r="NF16" i="19" s="1"/>
  <c r="NR16" i="19" s="1"/>
  <c r="OD16" i="19" s="1"/>
  <c r="OP16" i="19" s="1"/>
  <c r="PB16" i="19" s="1"/>
  <c r="PN16" i="19" s="1"/>
  <c r="PZ16" i="19" s="1"/>
  <c r="QL16" i="19" s="1"/>
  <c r="QX16" i="19" s="1"/>
  <c r="RJ16" i="19" s="1"/>
  <c r="RV16" i="19" s="1"/>
  <c r="SH16" i="19" s="1"/>
  <c r="ST16" i="19" s="1"/>
  <c r="TF16" i="19" s="1"/>
  <c r="TR16" i="19" s="1"/>
  <c r="RR14" i="19"/>
  <c r="PF14" i="19"/>
  <c r="MT14" i="19"/>
  <c r="KH14" i="19"/>
  <c r="HV14" i="19"/>
  <c r="FJ14" i="19"/>
  <c r="CX14" i="19"/>
  <c r="AL14" i="19"/>
  <c r="ST12" i="19"/>
  <c r="QH12" i="19"/>
  <c r="OH12" i="19"/>
  <c r="NB12" i="19"/>
  <c r="LV12" i="19"/>
  <c r="KP12" i="19"/>
  <c r="JJ12" i="19"/>
  <c r="ID12" i="19"/>
  <c r="GX12" i="19"/>
  <c r="FR12" i="19"/>
  <c r="EL12" i="19"/>
  <c r="DI12" i="19"/>
  <c r="CI12" i="19"/>
  <c r="BJ12" i="19"/>
  <c r="AK12" i="19"/>
  <c r="J12" i="19"/>
  <c r="BJ16" i="19"/>
  <c r="BV16" i="19" s="1"/>
  <c r="CH16" i="19" s="1"/>
  <c r="CT16" i="19" s="1"/>
  <c r="DF16" i="19" s="1"/>
  <c r="DR16" i="19" s="1"/>
  <c r="ED16" i="19" s="1"/>
  <c r="EP16" i="19" s="1"/>
  <c r="FB16" i="19" s="1"/>
  <c r="FN16" i="19" s="1"/>
  <c r="FZ16" i="19" s="1"/>
  <c r="GL16" i="19" s="1"/>
  <c r="GX16" i="19" s="1"/>
  <c r="HJ16" i="19" s="1"/>
  <c r="HV16" i="19" s="1"/>
  <c r="IH16" i="19" s="1"/>
  <c r="IT16" i="19" s="1"/>
  <c r="JF16" i="19" s="1"/>
  <c r="JR16" i="19" s="1"/>
  <c r="KD16" i="19" s="1"/>
  <c r="KP16" i="19" s="1"/>
  <c r="LB16" i="19" s="1"/>
  <c r="LN16" i="19" s="1"/>
  <c r="LZ16" i="19" s="1"/>
  <c r="ML16" i="19" s="1"/>
  <c r="MX16" i="19" s="1"/>
  <c r="NJ16" i="19" s="1"/>
  <c r="NV16" i="19" s="1"/>
  <c r="OH16" i="19" s="1"/>
  <c r="OT16" i="19" s="1"/>
  <c r="PF16" i="19" s="1"/>
  <c r="PR16" i="19" s="1"/>
  <c r="QD16" i="19" s="1"/>
  <c r="QP16" i="19" s="1"/>
  <c r="RB16" i="19" s="1"/>
  <c r="RN16" i="19" s="1"/>
  <c r="RZ16" i="19" s="1"/>
  <c r="SL16" i="19" s="1"/>
  <c r="SX16" i="19" s="1"/>
  <c r="TJ16" i="19" s="1"/>
  <c r="RJ14" i="19"/>
  <c r="OX14" i="19"/>
  <c r="ML14" i="19"/>
  <c r="JZ14" i="19"/>
  <c r="HN14" i="19"/>
  <c r="FB14" i="19"/>
  <c r="CP14" i="19"/>
  <c r="AD14" i="19"/>
  <c r="SL12" i="19"/>
  <c r="PZ12" i="19"/>
  <c r="OD12" i="19"/>
  <c r="MX12" i="19"/>
  <c r="LR12" i="19"/>
  <c r="KL12" i="19"/>
  <c r="JF12" i="19"/>
  <c r="HZ12" i="19"/>
  <c r="GT12" i="19"/>
  <c r="FN12" i="19"/>
  <c r="EH12" i="19"/>
  <c r="DG12" i="19"/>
  <c r="CH12" i="19"/>
  <c r="BI12" i="19"/>
  <c r="AH12" i="19"/>
  <c r="I12" i="19"/>
  <c r="SX14" i="19"/>
  <c r="QL14" i="19"/>
  <c r="NZ14" i="19"/>
  <c r="LN14" i="19"/>
  <c r="JB14" i="19"/>
  <c r="GP14" i="19"/>
  <c r="ED14" i="19"/>
  <c r="BR14" i="19"/>
  <c r="F14" i="19"/>
  <c r="RN12" i="19"/>
  <c r="PB12" i="19"/>
  <c r="NR12" i="19"/>
  <c r="ML12" i="19"/>
  <c r="LF12" i="19"/>
  <c r="JZ12" i="19"/>
  <c r="IT12" i="19"/>
  <c r="HN12" i="19"/>
  <c r="GH12" i="19"/>
  <c r="FB12" i="19"/>
  <c r="DV12" i="19"/>
  <c r="CW12" i="19"/>
  <c r="BV12" i="19"/>
  <c r="AW12" i="19"/>
  <c r="W12" i="19"/>
  <c r="TE14" i="19"/>
  <c r="OG14" i="19"/>
  <c r="JI14" i="19"/>
  <c r="EK14" i="19"/>
  <c r="M14" i="19"/>
  <c r="PI12" i="19"/>
  <c r="MO12" i="19"/>
  <c r="KC12" i="19"/>
  <c r="HQ12" i="19"/>
  <c r="FE12" i="19"/>
  <c r="CY12" i="19"/>
  <c r="BA12" i="19"/>
  <c r="SP14" i="19"/>
  <c r="NR14" i="19"/>
  <c r="IT14" i="19"/>
  <c r="DV14" i="19"/>
  <c r="TR12" i="19"/>
  <c r="OT12" i="19"/>
  <c r="MH12" i="19"/>
  <c r="JV12" i="19"/>
  <c r="HJ12" i="19"/>
  <c r="EX12" i="19"/>
  <c r="CT12" i="19"/>
  <c r="AU12" i="19"/>
  <c r="RZ14" i="19"/>
  <c r="NB14" i="19"/>
  <c r="ID14" i="19"/>
  <c r="DF14" i="19"/>
  <c r="TB12" i="19"/>
  <c r="OL12" i="19"/>
  <c r="LZ12" i="19"/>
  <c r="JN12" i="19"/>
  <c r="HB12" i="19"/>
  <c r="EP12" i="19"/>
  <c r="CO12" i="19"/>
  <c r="AO12" i="19"/>
  <c r="QS14" i="19"/>
  <c r="LU14" i="19"/>
  <c r="GW14" i="19"/>
  <c r="BY14" i="19"/>
  <c r="RU12" i="19"/>
  <c r="NU12" i="19"/>
  <c r="LI12" i="19"/>
  <c r="IW12" i="19"/>
  <c r="GK12" i="19"/>
  <c r="DY12" i="19"/>
  <c r="BZ12" i="19"/>
  <c r="Z12" i="19"/>
  <c r="LF14" i="19"/>
  <c r="BJ14" i="19"/>
  <c r="NN12" i="19"/>
  <c r="IP12" i="19"/>
  <c r="DU12" i="19"/>
  <c r="V12" i="19"/>
  <c r="RV12" i="19"/>
  <c r="KP14" i="19"/>
  <c r="AT14" i="19"/>
  <c r="NF12" i="19"/>
  <c r="IH12" i="19"/>
  <c r="DN12" i="19"/>
  <c r="O12" i="19"/>
  <c r="GX14" i="19"/>
  <c r="LJ12" i="19"/>
  <c r="CA12" i="19"/>
  <c r="TF14" i="19"/>
  <c r="JJ14" i="19"/>
  <c r="N14" i="19"/>
  <c r="MP12" i="19"/>
  <c r="HR12" i="19"/>
  <c r="DA12" i="19"/>
  <c r="B12" i="19"/>
  <c r="QT14" i="19"/>
  <c r="GL12" i="19"/>
  <c r="QD14" i="19"/>
  <c r="GH14" i="19"/>
  <c r="RF12" i="19"/>
  <c r="LB12" i="19"/>
  <c r="GD12" i="19"/>
  <c r="BU12" i="19"/>
  <c r="PN14" i="19"/>
  <c r="FR14" i="19"/>
  <c r="QP12" i="19"/>
  <c r="KT12" i="19"/>
  <c r="FV12" i="19"/>
  <c r="BN12" i="19"/>
  <c r="IX12" i="19"/>
  <c r="BB12" i="19"/>
  <c r="KD12" i="19"/>
  <c r="OH14" i="19"/>
  <c r="FF12" i="19"/>
  <c r="LV14" i="19"/>
  <c r="DZ12" i="19"/>
  <c r="EL14" i="19"/>
  <c r="C4" i="19"/>
  <c r="C5" i="19" s="1"/>
  <c r="BZ14" i="19"/>
  <c r="AC12" i="19"/>
  <c r="PJ12" i="19"/>
  <c r="NV12" i="19"/>
  <c r="B34" i="18"/>
  <c r="B7" i="18" s="1"/>
  <c r="B8" i="18" s="1"/>
  <c r="B35" i="18"/>
  <c r="B9" i="18" s="1"/>
  <c r="B10" i="18" s="1"/>
  <c r="B61" i="18"/>
  <c r="BS16" i="18" s="1"/>
  <c r="CE16" i="18" s="1"/>
  <c r="CQ16" i="18" s="1"/>
  <c r="DC16" i="18" s="1"/>
  <c r="DO16" i="18" s="1"/>
  <c r="EA16" i="18" s="1"/>
  <c r="EM16" i="18" s="1"/>
  <c r="EY16" i="18" s="1"/>
  <c r="FK16" i="18" s="1"/>
  <c r="FW16" i="18" s="1"/>
  <c r="GI16" i="18" s="1"/>
  <c r="GU16" i="18" s="1"/>
  <c r="HG16" i="18" s="1"/>
  <c r="HS16" i="18" s="1"/>
  <c r="IE16" i="18" s="1"/>
  <c r="IQ16" i="18" s="1"/>
  <c r="JC16" i="18" s="1"/>
  <c r="JO16" i="18" s="1"/>
  <c r="KA16" i="18" s="1"/>
  <c r="KM16" i="18" s="1"/>
  <c r="KY16" i="18" s="1"/>
  <c r="LK16" i="18" s="1"/>
  <c r="LW16" i="18" s="1"/>
  <c r="MI16" i="18" s="1"/>
  <c r="MU16" i="18" s="1"/>
  <c r="NG16" i="18" s="1"/>
  <c r="NS16" i="18" s="1"/>
  <c r="OE16" i="18" s="1"/>
  <c r="OQ16" i="18" s="1"/>
  <c r="PC16" i="18" s="1"/>
  <c r="PO16" i="18" s="1"/>
  <c r="QA16" i="18" s="1"/>
  <c r="QM16" i="18" s="1"/>
  <c r="QY16" i="18" s="1"/>
  <c r="RK16" i="18" s="1"/>
  <c r="RW16" i="18" s="1"/>
  <c r="SI16" i="18" s="1"/>
  <c r="SU16" i="18" s="1"/>
  <c r="TG16" i="18" s="1"/>
  <c r="TS16" i="18" s="1"/>
  <c r="B30" i="18"/>
  <c r="B31" i="18" s="1"/>
  <c r="B4" i="18" s="1"/>
  <c r="B5" i="18" s="1"/>
  <c r="I45" i="18"/>
  <c r="B33" i="18" s="1"/>
  <c r="FC12" i="18" s="1"/>
  <c r="TO14" i="18"/>
  <c r="TG14" i="18"/>
  <c r="SY14" i="18"/>
  <c r="SQ14" i="18"/>
  <c r="SI14" i="18"/>
  <c r="SA14" i="18"/>
  <c r="RS14" i="18"/>
  <c r="RK14" i="18"/>
  <c r="RC14" i="18"/>
  <c r="QU14" i="18"/>
  <c r="QM14" i="18"/>
  <c r="QE14" i="18"/>
  <c r="PW14" i="18"/>
  <c r="PO14" i="18"/>
  <c r="PG14" i="18"/>
  <c r="OY14" i="18"/>
  <c r="OQ14" i="18"/>
  <c r="OI14" i="18"/>
  <c r="OA14" i="18"/>
  <c r="NS14" i="18"/>
  <c r="NK14" i="18"/>
  <c r="NC14" i="18"/>
  <c r="MU14" i="18"/>
  <c r="MM14" i="18"/>
  <c r="ME14" i="18"/>
  <c r="BR16" i="18"/>
  <c r="CD16" i="18" s="1"/>
  <c r="CP16" i="18" s="1"/>
  <c r="DB16" i="18" s="1"/>
  <c r="DN16" i="18" s="1"/>
  <c r="DZ16" i="18" s="1"/>
  <c r="EL16" i="18" s="1"/>
  <c r="EX16" i="18" s="1"/>
  <c r="FJ16" i="18" s="1"/>
  <c r="FV16" i="18" s="1"/>
  <c r="GH16" i="18" s="1"/>
  <c r="GT16" i="18" s="1"/>
  <c r="HF16" i="18" s="1"/>
  <c r="HR16" i="18" s="1"/>
  <c r="ID16" i="18" s="1"/>
  <c r="IP16" i="18" s="1"/>
  <c r="JB16" i="18" s="1"/>
  <c r="JN16" i="18" s="1"/>
  <c r="JZ16" i="18" s="1"/>
  <c r="KL16" i="18" s="1"/>
  <c r="KX16" i="18" s="1"/>
  <c r="LJ16" i="18" s="1"/>
  <c r="LV16" i="18" s="1"/>
  <c r="MH16" i="18" s="1"/>
  <c r="MT16" i="18" s="1"/>
  <c r="NF16" i="18" s="1"/>
  <c r="NR16" i="18" s="1"/>
  <c r="OD16" i="18" s="1"/>
  <c r="OP16" i="18" s="1"/>
  <c r="PB16" i="18" s="1"/>
  <c r="PN16" i="18" s="1"/>
  <c r="PZ16" i="18" s="1"/>
  <c r="QL16" i="18" s="1"/>
  <c r="QX16" i="18" s="1"/>
  <c r="RJ16" i="18" s="1"/>
  <c r="RV16" i="18" s="1"/>
  <c r="SH16" i="18" s="1"/>
  <c r="ST16" i="18" s="1"/>
  <c r="TF16" i="18" s="1"/>
  <c r="TR16" i="18" s="1"/>
  <c r="BJ16" i="18"/>
  <c r="BV16" i="18" s="1"/>
  <c r="CH16" i="18" s="1"/>
  <c r="CT16" i="18" s="1"/>
  <c r="DF16" i="18" s="1"/>
  <c r="DR16" i="18" s="1"/>
  <c r="ED16" i="18" s="1"/>
  <c r="EP16" i="18" s="1"/>
  <c r="FB16" i="18" s="1"/>
  <c r="FN16" i="18" s="1"/>
  <c r="FZ16" i="18" s="1"/>
  <c r="GL16" i="18" s="1"/>
  <c r="GX16" i="18" s="1"/>
  <c r="HJ16" i="18" s="1"/>
  <c r="HV16" i="18" s="1"/>
  <c r="IH16" i="18" s="1"/>
  <c r="IT16" i="18" s="1"/>
  <c r="JF16" i="18" s="1"/>
  <c r="JR16" i="18" s="1"/>
  <c r="KD16" i="18" s="1"/>
  <c r="KP16" i="18" s="1"/>
  <c r="LB16" i="18" s="1"/>
  <c r="LN16" i="18" s="1"/>
  <c r="LZ16" i="18" s="1"/>
  <c r="ML16" i="18" s="1"/>
  <c r="MX16" i="18" s="1"/>
  <c r="NJ16" i="18" s="1"/>
  <c r="NV16" i="18" s="1"/>
  <c r="OH16" i="18" s="1"/>
  <c r="OT16" i="18" s="1"/>
  <c r="PF16" i="18" s="1"/>
  <c r="PR16" i="18" s="1"/>
  <c r="QD16" i="18" s="1"/>
  <c r="QP16" i="18" s="1"/>
  <c r="RB16" i="18" s="1"/>
  <c r="RN16" i="18" s="1"/>
  <c r="RZ16" i="18" s="1"/>
  <c r="SL16" i="18" s="1"/>
  <c r="SX16" i="18" s="1"/>
  <c r="TJ16" i="18" s="1"/>
  <c r="TN14" i="18"/>
  <c r="TF14" i="18"/>
  <c r="SX14" i="18"/>
  <c r="SP14" i="18"/>
  <c r="SH14" i="18"/>
  <c r="RZ14" i="18"/>
  <c r="RR14" i="18"/>
  <c r="RJ14" i="18"/>
  <c r="RB14" i="18"/>
  <c r="QT14" i="18"/>
  <c r="QL14" i="18"/>
  <c r="QD14" i="18"/>
  <c r="PV14" i="18"/>
  <c r="PN14" i="18"/>
  <c r="PF14" i="18"/>
  <c r="OX14" i="18"/>
  <c r="OP14" i="18"/>
  <c r="OH14" i="18"/>
  <c r="NZ14" i="18"/>
  <c r="NR14" i="18"/>
  <c r="NJ14" i="18"/>
  <c r="NB14" i="18"/>
  <c r="MT14" i="18"/>
  <c r="ML14" i="18"/>
  <c r="MD14" i="18"/>
  <c r="TR14" i="18"/>
  <c r="TJ14" i="18"/>
  <c r="TB14" i="18"/>
  <c r="ST14" i="18"/>
  <c r="SL14" i="18"/>
  <c r="SD14" i="18"/>
  <c r="RV14" i="18"/>
  <c r="RN14" i="18"/>
  <c r="RF14" i="18"/>
  <c r="QX14" i="18"/>
  <c r="TL14" i="18"/>
  <c r="SZ14" i="18"/>
  <c r="SM14" i="18"/>
  <c r="RY14" i="18"/>
  <c r="RM14" i="18"/>
  <c r="QZ14" i="18"/>
  <c r="QO14" i="18"/>
  <c r="QC14" i="18"/>
  <c r="PS14" i="18"/>
  <c r="PI14" i="18"/>
  <c r="OW14" i="18"/>
  <c r="OM14" i="18"/>
  <c r="OC14" i="18"/>
  <c r="NQ14" i="18"/>
  <c r="NG14" i="18"/>
  <c r="MW14" i="18"/>
  <c r="MK14" i="18"/>
  <c r="MA14" i="18"/>
  <c r="LS14" i="18"/>
  <c r="LK14" i="18"/>
  <c r="LC14" i="18"/>
  <c r="KU14" i="18"/>
  <c r="KM14" i="18"/>
  <c r="KE14" i="18"/>
  <c r="JW14" i="18"/>
  <c r="JO14" i="18"/>
  <c r="JG14" i="18"/>
  <c r="IY14" i="18"/>
  <c r="IQ14" i="18"/>
  <c r="II14" i="18"/>
  <c r="IA14" i="18"/>
  <c r="HS14" i="18"/>
  <c r="HK14" i="18"/>
  <c r="HC14" i="18"/>
  <c r="GU14" i="18"/>
  <c r="GM14" i="18"/>
  <c r="GE14" i="18"/>
  <c r="FW14" i="18"/>
  <c r="FO14" i="18"/>
  <c r="FG14" i="18"/>
  <c r="EY14" i="18"/>
  <c r="EQ14" i="18"/>
  <c r="EI14" i="18"/>
  <c r="EA14" i="18"/>
  <c r="DS14" i="18"/>
  <c r="DK14" i="18"/>
  <c r="DC14" i="18"/>
  <c r="CU14" i="18"/>
  <c r="CM14" i="18"/>
  <c r="CE14" i="18"/>
  <c r="BW14" i="18"/>
  <c r="BO14" i="18"/>
  <c r="BG14" i="18"/>
  <c r="AY14" i="18"/>
  <c r="AQ14" i="18"/>
  <c r="AI14" i="18"/>
  <c r="AA14" i="18"/>
  <c r="S14" i="18"/>
  <c r="K14" i="18"/>
  <c r="C14" i="18"/>
  <c r="TO12" i="18"/>
  <c r="TG12" i="18"/>
  <c r="SY12" i="18"/>
  <c r="SQ12" i="18"/>
  <c r="SI12" i="18"/>
  <c r="SA12" i="18"/>
  <c r="RS12" i="18"/>
  <c r="RK12" i="18"/>
  <c r="RC12" i="18"/>
  <c r="QU12" i="18"/>
  <c r="QM12" i="18"/>
  <c r="QE12" i="18"/>
  <c r="PW12" i="18"/>
  <c r="PO12" i="18"/>
  <c r="PG12" i="18"/>
  <c r="OY12" i="18"/>
  <c r="OQ12" i="18"/>
  <c r="OI12" i="18"/>
  <c r="OA12" i="18"/>
  <c r="NS12" i="18"/>
  <c r="NK12" i="18"/>
  <c r="NC12" i="18"/>
  <c r="MU12" i="18"/>
  <c r="MM12" i="18"/>
  <c r="ME12" i="18"/>
  <c r="LW12" i="18"/>
  <c r="LO12" i="18"/>
  <c r="LG12" i="18"/>
  <c r="KY12" i="18"/>
  <c r="KQ12" i="18"/>
  <c r="KI12" i="18"/>
  <c r="KA12" i="18"/>
  <c r="JS12" i="18"/>
  <c r="JK12" i="18"/>
  <c r="JC12" i="18"/>
  <c r="IU12" i="18"/>
  <c r="IM12" i="18"/>
  <c r="IE12" i="18"/>
  <c r="HW12" i="18"/>
  <c r="HO12" i="18"/>
  <c r="HG12" i="18"/>
  <c r="TK14" i="18"/>
  <c r="SW14" i="18"/>
  <c r="SK14" i="18"/>
  <c r="RX14" i="18"/>
  <c r="RL14" i="18"/>
  <c r="QY14" i="18"/>
  <c r="QN14" i="18"/>
  <c r="QB14" i="18"/>
  <c r="PR14" i="18"/>
  <c r="PH14" i="18"/>
  <c r="OV14" i="18"/>
  <c r="OL14" i="18"/>
  <c r="OB14" i="18"/>
  <c r="NP14" i="18"/>
  <c r="NF14" i="18"/>
  <c r="MV14" i="18"/>
  <c r="MJ14" i="18"/>
  <c r="LZ14" i="18"/>
  <c r="LR14" i="18"/>
  <c r="LJ14" i="18"/>
  <c r="LB14" i="18"/>
  <c r="KT14" i="18"/>
  <c r="KL14" i="18"/>
  <c r="KD14" i="18"/>
  <c r="JV14" i="18"/>
  <c r="JN14" i="18"/>
  <c r="JF14" i="18"/>
  <c r="IX14" i="18"/>
  <c r="IP14" i="18"/>
  <c r="IH14" i="18"/>
  <c r="HZ14" i="18"/>
  <c r="HR14" i="18"/>
  <c r="HJ14" i="18"/>
  <c r="HB14" i="18"/>
  <c r="GT14" i="18"/>
  <c r="GL14" i="18"/>
  <c r="GD14" i="18"/>
  <c r="FV14" i="18"/>
  <c r="FN14" i="18"/>
  <c r="FF14" i="18"/>
  <c r="EX14" i="18"/>
  <c r="EP14" i="18"/>
  <c r="EH14" i="18"/>
  <c r="DZ14" i="18"/>
  <c r="DR14" i="18"/>
  <c r="DJ14" i="18"/>
  <c r="DB14" i="18"/>
  <c r="CT14" i="18"/>
  <c r="CL14" i="18"/>
  <c r="CD14" i="18"/>
  <c r="BV14" i="18"/>
  <c r="BN14" i="18"/>
  <c r="BF14" i="18"/>
  <c r="AX14" i="18"/>
  <c r="AP14" i="18"/>
  <c r="AH14" i="18"/>
  <c r="Z14" i="18"/>
  <c r="R14" i="18"/>
  <c r="J14" i="18"/>
  <c r="B14" i="18"/>
  <c r="TN12" i="18"/>
  <c r="TF12" i="18"/>
  <c r="SX12" i="18"/>
  <c r="SP12" i="18"/>
  <c r="SH12" i="18"/>
  <c r="RZ12" i="18"/>
  <c r="RR12" i="18"/>
  <c r="RJ12" i="18"/>
  <c r="RB12" i="18"/>
  <c r="QT12" i="18"/>
  <c r="QL12" i="18"/>
  <c r="QD12" i="18"/>
  <c r="PV12" i="18"/>
  <c r="PN12" i="18"/>
  <c r="PF12" i="18"/>
  <c r="OX12" i="18"/>
  <c r="OP12" i="18"/>
  <c r="OH12" i="18"/>
  <c r="NZ12" i="18"/>
  <c r="NR12" i="18"/>
  <c r="NJ12" i="18"/>
  <c r="NB12" i="18"/>
  <c r="MT12" i="18"/>
  <c r="ML12" i="18"/>
  <c r="MD12" i="18"/>
  <c r="LV12" i="18"/>
  <c r="LN12" i="18"/>
  <c r="LF12" i="18"/>
  <c r="KX12" i="18"/>
  <c r="KP12" i="18"/>
  <c r="KH12" i="18"/>
  <c r="JZ12" i="18"/>
  <c r="JR12" i="18"/>
  <c r="JJ12" i="18"/>
  <c r="JB12" i="18"/>
  <c r="IT12" i="18"/>
  <c r="IL12" i="18"/>
  <c r="ID12" i="18"/>
  <c r="HV12" i="18"/>
  <c r="HN12" i="18"/>
  <c r="TU14" i="18"/>
  <c r="TI14" i="18"/>
  <c r="SV14" i="18"/>
  <c r="SJ14" i="18"/>
  <c r="RW14" i="18"/>
  <c r="RI14" i="18"/>
  <c r="QW14" i="18"/>
  <c r="QK14" i="18"/>
  <c r="QA14" i="18"/>
  <c r="PQ14" i="18"/>
  <c r="PE14" i="18"/>
  <c r="OU14" i="18"/>
  <c r="OK14" i="18"/>
  <c r="NY14" i="18"/>
  <c r="NO14" i="18"/>
  <c r="NE14" i="18"/>
  <c r="MS14" i="18"/>
  <c r="MI14" i="18"/>
  <c r="LY14" i="18"/>
  <c r="LQ14" i="18"/>
  <c r="LI14" i="18"/>
  <c r="LA14" i="18"/>
  <c r="KS14" i="18"/>
  <c r="KK14" i="18"/>
  <c r="KC14" i="18"/>
  <c r="JU14" i="18"/>
  <c r="JM14" i="18"/>
  <c r="JE14" i="18"/>
  <c r="IW14" i="18"/>
  <c r="IO14" i="18"/>
  <c r="IG14" i="18"/>
  <c r="HY14" i="18"/>
  <c r="HQ14" i="18"/>
  <c r="HI14" i="18"/>
  <c r="HA14" i="18"/>
  <c r="GS14" i="18"/>
  <c r="GK14" i="18"/>
  <c r="GC14" i="18"/>
  <c r="FU14" i="18"/>
  <c r="FM14" i="18"/>
  <c r="FE14" i="18"/>
  <c r="EW14" i="18"/>
  <c r="EO14" i="18"/>
  <c r="EG14" i="18"/>
  <c r="DY14" i="18"/>
  <c r="DQ14" i="18"/>
  <c r="DI14" i="18"/>
  <c r="DA14" i="18"/>
  <c r="CS14" i="18"/>
  <c r="CK14" i="18"/>
  <c r="CC14" i="18"/>
  <c r="BU14" i="18"/>
  <c r="BM14" i="18"/>
  <c r="BE14" i="18"/>
  <c r="AW14" i="18"/>
  <c r="AO14" i="18"/>
  <c r="AG14" i="18"/>
  <c r="Y14" i="18"/>
  <c r="Q14" i="18"/>
  <c r="I14" i="18"/>
  <c r="TU12" i="18"/>
  <c r="TQ14" i="18"/>
  <c r="TD14" i="18"/>
  <c r="SR14" i="18"/>
  <c r="SE14" i="18"/>
  <c r="RQ14" i="18"/>
  <c r="RE14" i="18"/>
  <c r="QR14" i="18"/>
  <c r="QH14" i="18"/>
  <c r="PX14" i="18"/>
  <c r="PL14" i="18"/>
  <c r="PB14" i="18"/>
  <c r="OR14" i="18"/>
  <c r="OF14" i="18"/>
  <c r="NV14" i="18"/>
  <c r="NL14" i="18"/>
  <c r="MZ14" i="18"/>
  <c r="MP14" i="18"/>
  <c r="MF14" i="18"/>
  <c r="LV14" i="18"/>
  <c r="LN14" i="18"/>
  <c r="LF14" i="18"/>
  <c r="KX14" i="18"/>
  <c r="KP14" i="18"/>
  <c r="KH14" i="18"/>
  <c r="JZ14" i="18"/>
  <c r="JR14" i="18"/>
  <c r="JJ14" i="18"/>
  <c r="JB14" i="18"/>
  <c r="IT14" i="18"/>
  <c r="IL14" i="18"/>
  <c r="ID14" i="18"/>
  <c r="HV14" i="18"/>
  <c r="HN14" i="18"/>
  <c r="HF14" i="18"/>
  <c r="GX14" i="18"/>
  <c r="GP14" i="18"/>
  <c r="GH14" i="18"/>
  <c r="FZ14" i="18"/>
  <c r="FR14" i="18"/>
  <c r="FJ14" i="18"/>
  <c r="FB14" i="18"/>
  <c r="ET14" i="18"/>
  <c r="EL14" i="18"/>
  <c r="ED14" i="18"/>
  <c r="DV14" i="18"/>
  <c r="DN14" i="18"/>
  <c r="DF14" i="18"/>
  <c r="CX14" i="18"/>
  <c r="CP14" i="18"/>
  <c r="CH14" i="18"/>
  <c r="BZ14" i="18"/>
  <c r="BR14" i="18"/>
  <c r="BJ14" i="18"/>
  <c r="BB14" i="18"/>
  <c r="AT14" i="18"/>
  <c r="AL14" i="18"/>
  <c r="AD14" i="18"/>
  <c r="V14" i="18"/>
  <c r="N14" i="18"/>
  <c r="F14" i="18"/>
  <c r="TR12" i="18"/>
  <c r="TJ12" i="18"/>
  <c r="TB12" i="18"/>
  <c r="ST12" i="18"/>
  <c r="SL12" i="18"/>
  <c r="SD12" i="18"/>
  <c r="RV12" i="18"/>
  <c r="RN12" i="18"/>
  <c r="RF12" i="18"/>
  <c r="QX12" i="18"/>
  <c r="QP12" i="18"/>
  <c r="QH12" i="18"/>
  <c r="PZ12" i="18"/>
  <c r="PR12" i="18"/>
  <c r="PJ12" i="18"/>
  <c r="PB12" i="18"/>
  <c r="OT12" i="18"/>
  <c r="OL12" i="18"/>
  <c r="OD12" i="18"/>
  <c r="NV12" i="18"/>
  <c r="NN12" i="18"/>
  <c r="NF12" i="18"/>
  <c r="MX12" i="18"/>
  <c r="MP12" i="18"/>
  <c r="MH12" i="18"/>
  <c r="LZ12" i="18"/>
  <c r="LR12" i="18"/>
  <c r="LJ12" i="18"/>
  <c r="LB12" i="18"/>
  <c r="KT12" i="18"/>
  <c r="KL12" i="18"/>
  <c r="KD12" i="18"/>
  <c r="JV12" i="18"/>
  <c r="JN12" i="18"/>
  <c r="JF12" i="18"/>
  <c r="IX12" i="18"/>
  <c r="IP12" i="18"/>
  <c r="IH12" i="18"/>
  <c r="BP16" i="18"/>
  <c r="CB16" i="18" s="1"/>
  <c r="CN16" i="18" s="1"/>
  <c r="CZ16" i="18" s="1"/>
  <c r="DL16" i="18" s="1"/>
  <c r="DX16" i="18" s="1"/>
  <c r="EJ16" i="18" s="1"/>
  <c r="EV16" i="18" s="1"/>
  <c r="FH16" i="18" s="1"/>
  <c r="FT16" i="18" s="1"/>
  <c r="GF16" i="18" s="1"/>
  <c r="GR16" i="18" s="1"/>
  <c r="HD16" i="18" s="1"/>
  <c r="HP16" i="18" s="1"/>
  <c r="IB16" i="18" s="1"/>
  <c r="IN16" i="18" s="1"/>
  <c r="IZ16" i="18" s="1"/>
  <c r="JL16" i="18" s="1"/>
  <c r="JX16" i="18" s="1"/>
  <c r="KJ16" i="18" s="1"/>
  <c r="KV16" i="18" s="1"/>
  <c r="LH16" i="18" s="1"/>
  <c r="LT16" i="18" s="1"/>
  <c r="MF16" i="18" s="1"/>
  <c r="MR16" i="18" s="1"/>
  <c r="ND16" i="18" s="1"/>
  <c r="NP16" i="18" s="1"/>
  <c r="OB16" i="18" s="1"/>
  <c r="ON16" i="18" s="1"/>
  <c r="OZ16" i="18" s="1"/>
  <c r="PL16" i="18" s="1"/>
  <c r="PX16" i="18" s="1"/>
  <c r="QJ16" i="18" s="1"/>
  <c r="QV16" i="18" s="1"/>
  <c r="RH16" i="18" s="1"/>
  <c r="RT16" i="18" s="1"/>
  <c r="SF16" i="18" s="1"/>
  <c r="SR16" i="18" s="1"/>
  <c r="TD16" i="18" s="1"/>
  <c r="TP16" i="18" s="1"/>
  <c r="TC14" i="18"/>
  <c r="SC14" i="18"/>
  <c r="RD14" i="18"/>
  <c r="QG14" i="18"/>
  <c r="PK14" i="18"/>
  <c r="OO14" i="18"/>
  <c r="NU14" i="18"/>
  <c r="MY14" i="18"/>
  <c r="MC14" i="18"/>
  <c r="LM14" i="18"/>
  <c r="KW14" i="18"/>
  <c r="KG14" i="18"/>
  <c r="JQ14" i="18"/>
  <c r="JA14" i="18"/>
  <c r="IK14" i="18"/>
  <c r="HU14" i="18"/>
  <c r="HE14" i="18"/>
  <c r="GO14" i="18"/>
  <c r="FY14" i="18"/>
  <c r="FI14" i="18"/>
  <c r="ES14" i="18"/>
  <c r="EC14" i="18"/>
  <c r="DM14" i="18"/>
  <c r="CW14" i="18"/>
  <c r="CG14" i="18"/>
  <c r="BQ14" i="18"/>
  <c r="BA14" i="18"/>
  <c r="AK14" i="18"/>
  <c r="U14" i="18"/>
  <c r="E14" i="18"/>
  <c r="TK12" i="18"/>
  <c r="SW12" i="18"/>
  <c r="SK12" i="18"/>
  <c r="RX12" i="18"/>
  <c r="RL12" i="18"/>
  <c r="QY12" i="18"/>
  <c r="QK12" i="18"/>
  <c r="PY12" i="18"/>
  <c r="PL12" i="18"/>
  <c r="OZ12" i="18"/>
  <c r="OM12" i="18"/>
  <c r="NY12" i="18"/>
  <c r="NM12" i="18"/>
  <c r="MZ12" i="18"/>
  <c r="MN12" i="18"/>
  <c r="MA12" i="18"/>
  <c r="LM12" i="18"/>
  <c r="LA12" i="18"/>
  <c r="KN12" i="18"/>
  <c r="KB12" i="18"/>
  <c r="JO12" i="18"/>
  <c r="JA12" i="18"/>
  <c r="IO12" i="18"/>
  <c r="IB12" i="18"/>
  <c r="HR12" i="18"/>
  <c r="C9" i="18"/>
  <c r="C10" i="18" s="1"/>
  <c r="BO16" i="18"/>
  <c r="CA16" i="18" s="1"/>
  <c r="CM16" i="18" s="1"/>
  <c r="CY16" i="18" s="1"/>
  <c r="DK16" i="18" s="1"/>
  <c r="DW16" i="18" s="1"/>
  <c r="EI16" i="18" s="1"/>
  <c r="EU16" i="18" s="1"/>
  <c r="FG16" i="18" s="1"/>
  <c r="FS16" i="18" s="1"/>
  <c r="GE16" i="18" s="1"/>
  <c r="GQ16" i="18" s="1"/>
  <c r="HC16" i="18" s="1"/>
  <c r="HO16" i="18" s="1"/>
  <c r="IA16" i="18" s="1"/>
  <c r="IM16" i="18" s="1"/>
  <c r="IY16" i="18" s="1"/>
  <c r="JK16" i="18" s="1"/>
  <c r="JW16" i="18" s="1"/>
  <c r="KI16" i="18" s="1"/>
  <c r="KU16" i="18" s="1"/>
  <c r="LG16" i="18" s="1"/>
  <c r="LS16" i="18" s="1"/>
  <c r="ME16" i="18" s="1"/>
  <c r="MQ16" i="18" s="1"/>
  <c r="NC16" i="18" s="1"/>
  <c r="NO16" i="18" s="1"/>
  <c r="OA16" i="18" s="1"/>
  <c r="OM16" i="18" s="1"/>
  <c r="OY16" i="18" s="1"/>
  <c r="PK16" i="18" s="1"/>
  <c r="PW16" i="18" s="1"/>
  <c r="QI16" i="18" s="1"/>
  <c r="QU16" i="18" s="1"/>
  <c r="RG16" i="18" s="1"/>
  <c r="RS16" i="18" s="1"/>
  <c r="SE16" i="18" s="1"/>
  <c r="SQ16" i="18" s="1"/>
  <c r="TC16" i="18" s="1"/>
  <c r="TO16" i="18" s="1"/>
  <c r="TA14" i="18"/>
  <c r="SB14" i="18"/>
  <c r="RA14" i="18"/>
  <c r="QF14" i="18"/>
  <c r="PJ14" i="18"/>
  <c r="ON14" i="18"/>
  <c r="NT14" i="18"/>
  <c r="MX14" i="18"/>
  <c r="MB14" i="18"/>
  <c r="LL14" i="18"/>
  <c r="KV14" i="18"/>
  <c r="KF14" i="18"/>
  <c r="JP14" i="18"/>
  <c r="IZ14" i="18"/>
  <c r="IJ14" i="18"/>
  <c r="HT14" i="18"/>
  <c r="HD14" i="18"/>
  <c r="GN14" i="18"/>
  <c r="FX14" i="18"/>
  <c r="FH14" i="18"/>
  <c r="ER14" i="18"/>
  <c r="EB14" i="18"/>
  <c r="DL14" i="18"/>
  <c r="CV14" i="18"/>
  <c r="CF14" i="18"/>
  <c r="BP14" i="18"/>
  <c r="AZ14" i="18"/>
  <c r="AJ14" i="18"/>
  <c r="T14" i="18"/>
  <c r="D14" i="18"/>
  <c r="TI12" i="18"/>
  <c r="SV12" i="18"/>
  <c r="SJ12" i="18"/>
  <c r="RW12" i="18"/>
  <c r="RI12" i="18"/>
  <c r="QW12" i="18"/>
  <c r="QJ12" i="18"/>
  <c r="PX12" i="18"/>
  <c r="PK12" i="18"/>
  <c r="OW12" i="18"/>
  <c r="OK12" i="18"/>
  <c r="NX12" i="18"/>
  <c r="NL12" i="18"/>
  <c r="MY12" i="18"/>
  <c r="MK12" i="18"/>
  <c r="LY12" i="18"/>
  <c r="LL12" i="18"/>
  <c r="KZ12" i="18"/>
  <c r="KM12" i="18"/>
  <c r="JY12" i="18"/>
  <c r="JM12" i="18"/>
  <c r="IZ12" i="18"/>
  <c r="IN12" i="18"/>
  <c r="IA12" i="18"/>
  <c r="HQ12" i="18"/>
  <c r="AG12" i="18"/>
  <c r="TT14" i="18"/>
  <c r="SU14" i="18"/>
  <c r="RU14" i="18"/>
  <c r="QV14" i="18"/>
  <c r="PZ14" i="18"/>
  <c r="PD14" i="18"/>
  <c r="OJ14" i="18"/>
  <c r="NN14" i="18"/>
  <c r="MR14" i="18"/>
  <c r="LX14" i="18"/>
  <c r="LH14" i="18"/>
  <c r="KR14" i="18"/>
  <c r="KB14" i="18"/>
  <c r="JL14" i="18"/>
  <c r="IV14" i="18"/>
  <c r="IF14" i="18"/>
  <c r="HP14" i="18"/>
  <c r="GZ14" i="18"/>
  <c r="GJ14" i="18"/>
  <c r="FT14" i="18"/>
  <c r="FD14" i="18"/>
  <c r="EN14" i="18"/>
  <c r="DX14" i="18"/>
  <c r="DH14" i="18"/>
  <c r="CR14" i="18"/>
  <c r="CB14" i="18"/>
  <c r="BL14" i="18"/>
  <c r="AV14" i="18"/>
  <c r="AF14" i="18"/>
  <c r="P14" i="18"/>
  <c r="TT12" i="18"/>
  <c r="TH12" i="18"/>
  <c r="SU12" i="18"/>
  <c r="SG12" i="18"/>
  <c r="RU12" i="18"/>
  <c r="RH12" i="18"/>
  <c r="QV12" i="18"/>
  <c r="QI12" i="18"/>
  <c r="PU12" i="18"/>
  <c r="PI12" i="18"/>
  <c r="OV12" i="18"/>
  <c r="OJ12" i="18"/>
  <c r="NW12" i="18"/>
  <c r="NI12" i="18"/>
  <c r="MW12" i="18"/>
  <c r="MJ12" i="18"/>
  <c r="LX12" i="18"/>
  <c r="LK12" i="18"/>
  <c r="KW12" i="18"/>
  <c r="KK12" i="18"/>
  <c r="JX12" i="18"/>
  <c r="JL12" i="18"/>
  <c r="IY12" i="18"/>
  <c r="IK12" i="18"/>
  <c r="HZ12" i="18"/>
  <c r="HP12" i="18"/>
  <c r="TM14" i="18"/>
  <c r="SN14" i="18"/>
  <c r="RO14" i="18"/>
  <c r="QP14" i="18"/>
  <c r="PT14" i="18"/>
  <c r="OZ14" i="18"/>
  <c r="OD14" i="18"/>
  <c r="NH14" i="18"/>
  <c r="MN14" i="18"/>
  <c r="LT14" i="18"/>
  <c r="LD14" i="18"/>
  <c r="KN14" i="18"/>
  <c r="JX14" i="18"/>
  <c r="JH14" i="18"/>
  <c r="IR14" i="18"/>
  <c r="IB14" i="18"/>
  <c r="HL14" i="18"/>
  <c r="GV14" i="18"/>
  <c r="GF14" i="18"/>
  <c r="FP14" i="18"/>
  <c r="EZ14" i="18"/>
  <c r="EJ14" i="18"/>
  <c r="DT14" i="18"/>
  <c r="DD14" i="18"/>
  <c r="CN14" i="18"/>
  <c r="BX14" i="18"/>
  <c r="BH14" i="18"/>
  <c r="AR14" i="18"/>
  <c r="AB14" i="18"/>
  <c r="L14" i="18"/>
  <c r="TP12" i="18"/>
  <c r="TC12" i="18"/>
  <c r="SO12" i="18"/>
  <c r="SC12" i="18"/>
  <c r="RP12" i="18"/>
  <c r="RD12" i="18"/>
  <c r="QQ12" i="18"/>
  <c r="QC12" i="18"/>
  <c r="PQ12" i="18"/>
  <c r="PD12" i="18"/>
  <c r="OR12" i="18"/>
  <c r="OE12" i="18"/>
  <c r="NQ12" i="18"/>
  <c r="NE12" i="18"/>
  <c r="MR12" i="18"/>
  <c r="MF12" i="18"/>
  <c r="LS12" i="18"/>
  <c r="LE12" i="18"/>
  <c r="KS12" i="18"/>
  <c r="KF12" i="18"/>
  <c r="JT12" i="18"/>
  <c r="JG12" i="18"/>
  <c r="IS12" i="18"/>
  <c r="IG12" i="18"/>
  <c r="HU12" i="18"/>
  <c r="HK12" i="18"/>
  <c r="SG14" i="18"/>
  <c r="QJ14" i="18"/>
  <c r="OT14" i="18"/>
  <c r="ND14" i="18"/>
  <c r="LP14" i="18"/>
  <c r="KJ14" i="18"/>
  <c r="JD14" i="18"/>
  <c r="HX14" i="18"/>
  <c r="GR14" i="18"/>
  <c r="FL14" i="18"/>
  <c r="EF14" i="18"/>
  <c r="CZ14" i="18"/>
  <c r="BT14" i="18"/>
  <c r="AN14" i="18"/>
  <c r="H14" i="18"/>
  <c r="TA12" i="18"/>
  <c r="SB12" i="18"/>
  <c r="RA12" i="18"/>
  <c r="QB12" i="18"/>
  <c r="PC12" i="18"/>
  <c r="OC12" i="18"/>
  <c r="ND12" i="18"/>
  <c r="MC12" i="18"/>
  <c r="LD12" i="18"/>
  <c r="KE12" i="18"/>
  <c r="JE12" i="18"/>
  <c r="IF12" i="18"/>
  <c r="HJ12" i="18"/>
  <c r="SF14" i="18"/>
  <c r="QI14" i="18"/>
  <c r="OS14" i="18"/>
  <c r="NA14" i="18"/>
  <c r="LO14" i="18"/>
  <c r="KI14" i="18"/>
  <c r="JC14" i="18"/>
  <c r="HW14" i="18"/>
  <c r="GQ14" i="18"/>
  <c r="FK14" i="18"/>
  <c r="EE14" i="18"/>
  <c r="CY14" i="18"/>
  <c r="BS14" i="18"/>
  <c r="AM14" i="18"/>
  <c r="G14" i="18"/>
  <c r="SZ12" i="18"/>
  <c r="RY12" i="18"/>
  <c r="QZ12" i="18"/>
  <c r="QA12" i="18"/>
  <c r="PA12" i="18"/>
  <c r="OB12" i="18"/>
  <c r="NA12" i="18"/>
  <c r="MB12" i="18"/>
  <c r="LC12" i="18"/>
  <c r="KC12" i="18"/>
  <c r="JD12" i="18"/>
  <c r="IC12" i="18"/>
  <c r="HI12" i="18"/>
  <c r="TS14" i="18"/>
  <c r="RT14" i="18"/>
  <c r="PY14" i="18"/>
  <c r="OG14" i="18"/>
  <c r="MQ14" i="18"/>
  <c r="LG14" i="18"/>
  <c r="KA14" i="18"/>
  <c r="IU14" i="18"/>
  <c r="HO14" i="18"/>
  <c r="GI14" i="18"/>
  <c r="FC14" i="18"/>
  <c r="DW14" i="18"/>
  <c r="CQ14" i="18"/>
  <c r="BK14" i="18"/>
  <c r="AE14" i="18"/>
  <c r="TS12" i="18"/>
  <c r="SS12" i="18"/>
  <c r="RT12" i="18"/>
  <c r="QS12" i="18"/>
  <c r="PT12" i="18"/>
  <c r="OU12" i="18"/>
  <c r="NU12" i="18"/>
  <c r="MV12" i="18"/>
  <c r="LU12" i="18"/>
  <c r="KV12" i="18"/>
  <c r="JW12" i="18"/>
  <c r="IW12" i="18"/>
  <c r="HY12" i="18"/>
  <c r="TE14" i="18"/>
  <c r="RG14" i="18"/>
  <c r="PM14" i="18"/>
  <c r="NW14" i="18"/>
  <c r="MG14" i="18"/>
  <c r="KY14" i="18"/>
  <c r="JS14" i="18"/>
  <c r="IM14" i="18"/>
  <c r="HG14" i="18"/>
  <c r="GA14" i="18"/>
  <c r="EU14" i="18"/>
  <c r="DO14" i="18"/>
  <c r="CI14" i="18"/>
  <c r="BC14" i="18"/>
  <c r="W14" i="18"/>
  <c r="TL12" i="18"/>
  <c r="SM12" i="18"/>
  <c r="RM12" i="18"/>
  <c r="QN12" i="18"/>
  <c r="PM12" i="18"/>
  <c r="ON12" i="18"/>
  <c r="NO12" i="18"/>
  <c r="MO12" i="18"/>
  <c r="LP12" i="18"/>
  <c r="KO12" i="18"/>
  <c r="JP12" i="18"/>
  <c r="IQ12" i="18"/>
  <c r="HS12" i="18"/>
  <c r="QS14" i="18"/>
  <c r="NM14" i="18"/>
  <c r="KQ14" i="18"/>
  <c r="IE14" i="18"/>
  <c r="FS14" i="18"/>
  <c r="DG14" i="18"/>
  <c r="AU14" i="18"/>
  <c r="TE12" i="18"/>
  <c r="RG12" i="18"/>
  <c r="PH12" i="18"/>
  <c r="NH12" i="18"/>
  <c r="LI12" i="18"/>
  <c r="JI12" i="18"/>
  <c r="HM12" i="18"/>
  <c r="MH14" i="18"/>
  <c r="EV14" i="18"/>
  <c r="SN12" i="18"/>
  <c r="MQ12" i="18"/>
  <c r="QQ14" i="18"/>
  <c r="NI14" i="18"/>
  <c r="KO14" i="18"/>
  <c r="IC14" i="18"/>
  <c r="FQ14" i="18"/>
  <c r="DE14" i="18"/>
  <c r="AS14" i="18"/>
  <c r="TD12" i="18"/>
  <c r="RE12" i="18"/>
  <c r="PE12" i="18"/>
  <c r="NG12" i="18"/>
  <c r="LH12" i="18"/>
  <c r="JH12" i="18"/>
  <c r="HL12" i="18"/>
  <c r="PP14" i="18"/>
  <c r="JT14" i="18"/>
  <c r="CJ14" i="18"/>
  <c r="QO12" i="18"/>
  <c r="KR12" i="18"/>
  <c r="TP14" i="18"/>
  <c r="PU14" i="18"/>
  <c r="MO14" i="18"/>
  <c r="JY14" i="18"/>
  <c r="HM14" i="18"/>
  <c r="FA14" i="18"/>
  <c r="CO14" i="18"/>
  <c r="AC14" i="18"/>
  <c r="SR12" i="18"/>
  <c r="QR12" i="18"/>
  <c r="OS12" i="18"/>
  <c r="MS12" i="18"/>
  <c r="KU12" i="18"/>
  <c r="IV12" i="18"/>
  <c r="TH14" i="18"/>
  <c r="HH14" i="18"/>
  <c r="X14" i="18"/>
  <c r="OO12" i="18"/>
  <c r="IR12" i="18"/>
  <c r="SO14" i="18"/>
  <c r="PA14" i="18"/>
  <c r="LU14" i="18"/>
  <c r="JI14" i="18"/>
  <c r="GW14" i="18"/>
  <c r="EK14" i="18"/>
  <c r="BY14" i="18"/>
  <c r="M14" i="18"/>
  <c r="SE12" i="18"/>
  <c r="QF12" i="18"/>
  <c r="OF12" i="18"/>
  <c r="MG12" i="18"/>
  <c r="KG12" i="18"/>
  <c r="II12" i="18"/>
  <c r="RP14" i="18"/>
  <c r="OE14" i="18"/>
  <c r="LE14" i="18"/>
  <c r="IS14" i="18"/>
  <c r="GG14" i="18"/>
  <c r="DU14" i="18"/>
  <c r="BI14" i="18"/>
  <c r="TQ12" i="18"/>
  <c r="RQ12" i="18"/>
  <c r="PS12" i="18"/>
  <c r="NT12" i="18"/>
  <c r="LT12" i="18"/>
  <c r="JU12" i="18"/>
  <c r="HX12" i="18"/>
  <c r="LW14" i="18"/>
  <c r="CA14" i="18"/>
  <c r="OG12" i="18"/>
  <c r="LQ12" i="18"/>
  <c r="GY14" i="18"/>
  <c r="PP12" i="18"/>
  <c r="KZ14" i="18"/>
  <c r="BD14" i="18"/>
  <c r="NP12" i="18"/>
  <c r="IN14" i="18"/>
  <c r="TM12" i="18"/>
  <c r="HT12" i="18"/>
  <c r="JK14" i="18"/>
  <c r="O14" i="18"/>
  <c r="MI12" i="18"/>
  <c r="SS14" i="18"/>
  <c r="SF12" i="18"/>
  <c r="KJ12" i="18"/>
  <c r="NX14" i="18"/>
  <c r="RH14" i="18"/>
  <c r="GB14" i="18"/>
  <c r="RO12" i="18"/>
  <c r="JQ12" i="18"/>
  <c r="C7" i="18"/>
  <c r="C8" i="18" s="1"/>
  <c r="PC14" i="18"/>
  <c r="EM14" i="18"/>
  <c r="QG12" i="18"/>
  <c r="IJ12" i="18"/>
  <c r="DP14" i="18"/>
  <c r="B9" i="16"/>
  <c r="I40" i="16"/>
  <c r="H57" i="16"/>
  <c r="B30" i="16"/>
  <c r="H39" i="16"/>
  <c r="I41" i="16"/>
  <c r="I39" i="16"/>
  <c r="B31" i="16"/>
  <c r="I42" i="16"/>
  <c r="I44" i="16"/>
  <c r="I43" i="16"/>
  <c r="B61" i="16"/>
  <c r="H43" i="16"/>
  <c r="B7" i="16"/>
  <c r="B8" i="16" s="1"/>
  <c r="I25" i="16"/>
  <c r="B61" i="15"/>
  <c r="G49" i="15"/>
  <c r="F49" i="15"/>
  <c r="E49" i="15"/>
  <c r="D49" i="15"/>
  <c r="C49" i="15"/>
  <c r="B49" i="15"/>
  <c r="K48" i="15"/>
  <c r="J48" i="15"/>
  <c r="H48" i="15"/>
  <c r="K47" i="15"/>
  <c r="J47" i="15"/>
  <c r="H47" i="15"/>
  <c r="K46" i="15"/>
  <c r="J46" i="15"/>
  <c r="H46" i="15"/>
  <c r="H37" i="15" s="1"/>
  <c r="K45" i="15"/>
  <c r="J45" i="15"/>
  <c r="H45" i="15"/>
  <c r="K44" i="15"/>
  <c r="J44" i="15"/>
  <c r="H44" i="15"/>
  <c r="K43" i="15"/>
  <c r="J43" i="15"/>
  <c r="H43" i="15"/>
  <c r="I36" i="15" s="1"/>
  <c r="C39" i="15"/>
  <c r="B39" i="15"/>
  <c r="C38" i="15"/>
  <c r="B38" i="15"/>
  <c r="C37" i="15"/>
  <c r="B37" i="15"/>
  <c r="C36" i="15"/>
  <c r="B36" i="15"/>
  <c r="B24" i="15"/>
  <c r="B25" i="15" s="1"/>
  <c r="B61" i="14"/>
  <c r="G49" i="14"/>
  <c r="F49" i="14"/>
  <c r="E49" i="14"/>
  <c r="D49" i="14"/>
  <c r="C49" i="14"/>
  <c r="B49" i="14"/>
  <c r="K48" i="14"/>
  <c r="J48" i="14"/>
  <c r="H48" i="14"/>
  <c r="K47" i="14"/>
  <c r="J47" i="14"/>
  <c r="H47" i="14"/>
  <c r="H39" i="14" s="1"/>
  <c r="K46" i="14"/>
  <c r="J46" i="14"/>
  <c r="H46" i="14"/>
  <c r="K45" i="14"/>
  <c r="J45" i="14"/>
  <c r="H45" i="14"/>
  <c r="H38" i="14" s="1"/>
  <c r="K44" i="14"/>
  <c r="J44" i="14"/>
  <c r="H44" i="14"/>
  <c r="K43" i="14"/>
  <c r="J43" i="14"/>
  <c r="H43" i="14"/>
  <c r="I36" i="14" s="1"/>
  <c r="C39" i="14"/>
  <c r="B39" i="14"/>
  <c r="C38" i="14"/>
  <c r="B38" i="14"/>
  <c r="H37" i="14"/>
  <c r="C37" i="14"/>
  <c r="B37" i="14"/>
  <c r="C36" i="14"/>
  <c r="B36" i="14"/>
  <c r="B24" i="14"/>
  <c r="C9" i="19" l="1"/>
  <c r="BU16" i="19"/>
  <c r="CG16" i="19" s="1"/>
  <c r="CS16" i="19" s="1"/>
  <c r="DE16" i="19" s="1"/>
  <c r="DQ16" i="19" s="1"/>
  <c r="EC16" i="19" s="1"/>
  <c r="EO16" i="19" s="1"/>
  <c r="FA16" i="19" s="1"/>
  <c r="FM16" i="19" s="1"/>
  <c r="FY16" i="19" s="1"/>
  <c r="GK16" i="19" s="1"/>
  <c r="GW16" i="19" s="1"/>
  <c r="HI16" i="19" s="1"/>
  <c r="HU16" i="19" s="1"/>
  <c r="IG16" i="19" s="1"/>
  <c r="IS16" i="19" s="1"/>
  <c r="JE16" i="19" s="1"/>
  <c r="JQ16" i="19" s="1"/>
  <c r="KC16" i="19" s="1"/>
  <c r="KO16" i="19" s="1"/>
  <c r="LA16" i="19" s="1"/>
  <c r="LM16" i="19" s="1"/>
  <c r="LY16" i="19" s="1"/>
  <c r="MK16" i="19" s="1"/>
  <c r="MW16" i="19" s="1"/>
  <c r="NI16" i="19" s="1"/>
  <c r="NU16" i="19" s="1"/>
  <c r="OG16" i="19" s="1"/>
  <c r="OS16" i="19" s="1"/>
  <c r="PE16" i="19" s="1"/>
  <c r="PQ16" i="19" s="1"/>
  <c r="QC16" i="19" s="1"/>
  <c r="QO16" i="19" s="1"/>
  <c r="RA16" i="19" s="1"/>
  <c r="RM16" i="19" s="1"/>
  <c r="RY16" i="19" s="1"/>
  <c r="SK16" i="19" s="1"/>
  <c r="SW16" i="19" s="1"/>
  <c r="TI16" i="19" s="1"/>
  <c r="TU16" i="19" s="1"/>
  <c r="BN16" i="19"/>
  <c r="BZ16" i="19" s="1"/>
  <c r="CL16" i="19" s="1"/>
  <c r="CX16" i="19" s="1"/>
  <c r="DJ16" i="19" s="1"/>
  <c r="DV16" i="19" s="1"/>
  <c r="EH16" i="19" s="1"/>
  <c r="ET16" i="19" s="1"/>
  <c r="FF16" i="19" s="1"/>
  <c r="FR16" i="19" s="1"/>
  <c r="GD16" i="19" s="1"/>
  <c r="GP16" i="19" s="1"/>
  <c r="HB16" i="19" s="1"/>
  <c r="HN16" i="19" s="1"/>
  <c r="HZ16" i="19" s="1"/>
  <c r="IL16" i="19" s="1"/>
  <c r="IX16" i="19" s="1"/>
  <c r="JJ16" i="19" s="1"/>
  <c r="JV16" i="19" s="1"/>
  <c r="KH16" i="19" s="1"/>
  <c r="KT16" i="19" s="1"/>
  <c r="LF16" i="19" s="1"/>
  <c r="LR16" i="19" s="1"/>
  <c r="MD16" i="19" s="1"/>
  <c r="MP16" i="19" s="1"/>
  <c r="NB16" i="19" s="1"/>
  <c r="NN16" i="19" s="1"/>
  <c r="NZ16" i="19" s="1"/>
  <c r="OL16" i="19" s="1"/>
  <c r="OX16" i="19" s="1"/>
  <c r="PJ16" i="19" s="1"/>
  <c r="PV16" i="19" s="1"/>
  <c r="QH16" i="19" s="1"/>
  <c r="QT16" i="19" s="1"/>
  <c r="RF16" i="19" s="1"/>
  <c r="RR16" i="19" s="1"/>
  <c r="SD16" i="19" s="1"/>
  <c r="SP16" i="19" s="1"/>
  <c r="TB16" i="19" s="1"/>
  <c r="TN16" i="19" s="1"/>
  <c r="BP16" i="19"/>
  <c r="CB16" i="19" s="1"/>
  <c r="CN16" i="19" s="1"/>
  <c r="CZ16" i="19" s="1"/>
  <c r="DL16" i="19" s="1"/>
  <c r="DX16" i="19" s="1"/>
  <c r="EJ16" i="19" s="1"/>
  <c r="EV16" i="19" s="1"/>
  <c r="FH16" i="19" s="1"/>
  <c r="FT16" i="19" s="1"/>
  <c r="GF16" i="19" s="1"/>
  <c r="GR16" i="19" s="1"/>
  <c r="HD16" i="19" s="1"/>
  <c r="HP16" i="19" s="1"/>
  <c r="IB16" i="19" s="1"/>
  <c r="IN16" i="19" s="1"/>
  <c r="IZ16" i="19" s="1"/>
  <c r="JL16" i="19" s="1"/>
  <c r="JX16" i="19" s="1"/>
  <c r="KJ16" i="19" s="1"/>
  <c r="KV16" i="19" s="1"/>
  <c r="LH16" i="19" s="1"/>
  <c r="LT16" i="19" s="1"/>
  <c r="MF16" i="19" s="1"/>
  <c r="MR16" i="19" s="1"/>
  <c r="ND16" i="19" s="1"/>
  <c r="NP16" i="19" s="1"/>
  <c r="OB16" i="19" s="1"/>
  <c r="ON16" i="19" s="1"/>
  <c r="OZ16" i="19" s="1"/>
  <c r="PL16" i="19" s="1"/>
  <c r="PX16" i="19" s="1"/>
  <c r="QJ16" i="19" s="1"/>
  <c r="QV16" i="19" s="1"/>
  <c r="RH16" i="19" s="1"/>
  <c r="RT16" i="19" s="1"/>
  <c r="SF16" i="19" s="1"/>
  <c r="SR16" i="19" s="1"/>
  <c r="TD16" i="19" s="1"/>
  <c r="TP16" i="19" s="1"/>
  <c r="BQ16" i="19"/>
  <c r="CC16" i="19" s="1"/>
  <c r="CO16" i="19" s="1"/>
  <c r="DA16" i="19" s="1"/>
  <c r="DM16" i="19" s="1"/>
  <c r="DY16" i="19" s="1"/>
  <c r="EK16" i="19" s="1"/>
  <c r="EW16" i="19" s="1"/>
  <c r="FI16" i="19" s="1"/>
  <c r="FU16" i="19" s="1"/>
  <c r="GG16" i="19" s="1"/>
  <c r="GS16" i="19" s="1"/>
  <c r="HE16" i="19" s="1"/>
  <c r="HQ16" i="19" s="1"/>
  <c r="IC16" i="19" s="1"/>
  <c r="IO16" i="19" s="1"/>
  <c r="JA16" i="19" s="1"/>
  <c r="JM16" i="19" s="1"/>
  <c r="JY16" i="19" s="1"/>
  <c r="KK16" i="19" s="1"/>
  <c r="KW16" i="19" s="1"/>
  <c r="LI16" i="19" s="1"/>
  <c r="LU16" i="19" s="1"/>
  <c r="MG16" i="19" s="1"/>
  <c r="MS16" i="19" s="1"/>
  <c r="NE16" i="19" s="1"/>
  <c r="NQ16" i="19" s="1"/>
  <c r="OC16" i="19" s="1"/>
  <c r="OO16" i="19" s="1"/>
  <c r="PA16" i="19" s="1"/>
  <c r="PM16" i="19" s="1"/>
  <c r="PY16" i="19" s="1"/>
  <c r="QK16" i="19" s="1"/>
  <c r="QW16" i="19" s="1"/>
  <c r="RI16" i="19" s="1"/>
  <c r="RU16" i="19" s="1"/>
  <c r="SG16" i="19" s="1"/>
  <c r="SS16" i="19" s="1"/>
  <c r="TE16" i="19" s="1"/>
  <c r="TQ16" i="19" s="1"/>
  <c r="BO16" i="19"/>
  <c r="CA16" i="19" s="1"/>
  <c r="CM16" i="19" s="1"/>
  <c r="CY16" i="19" s="1"/>
  <c r="DK16" i="19" s="1"/>
  <c r="DW16" i="19" s="1"/>
  <c r="EI16" i="19" s="1"/>
  <c r="EU16" i="19" s="1"/>
  <c r="FG16" i="19" s="1"/>
  <c r="FS16" i="19" s="1"/>
  <c r="GE16" i="19" s="1"/>
  <c r="GQ16" i="19" s="1"/>
  <c r="HC16" i="19" s="1"/>
  <c r="HO16" i="19" s="1"/>
  <c r="IA16" i="19" s="1"/>
  <c r="IM16" i="19" s="1"/>
  <c r="IY16" i="19" s="1"/>
  <c r="JK16" i="19" s="1"/>
  <c r="JW16" i="19" s="1"/>
  <c r="KI16" i="19" s="1"/>
  <c r="KU16" i="19" s="1"/>
  <c r="LG16" i="19" s="1"/>
  <c r="LS16" i="19" s="1"/>
  <c r="ME16" i="19" s="1"/>
  <c r="MQ16" i="19" s="1"/>
  <c r="NC16" i="19" s="1"/>
  <c r="NO16" i="19" s="1"/>
  <c r="OA16" i="19" s="1"/>
  <c r="OM16" i="19" s="1"/>
  <c r="OY16" i="19" s="1"/>
  <c r="PK16" i="19" s="1"/>
  <c r="PW16" i="19" s="1"/>
  <c r="QI16" i="19" s="1"/>
  <c r="QU16" i="19" s="1"/>
  <c r="RG16" i="19" s="1"/>
  <c r="RS16" i="19" s="1"/>
  <c r="SE16" i="19" s="1"/>
  <c r="SQ16" i="19" s="1"/>
  <c r="TC16" i="19" s="1"/>
  <c r="TO16" i="19" s="1"/>
  <c r="B36" i="19"/>
  <c r="BL16" i="19"/>
  <c r="BX16" i="19" s="1"/>
  <c r="CJ16" i="19" s="1"/>
  <c r="CV16" i="19" s="1"/>
  <c r="DH16" i="19" s="1"/>
  <c r="DT16" i="19" s="1"/>
  <c r="EF16" i="19" s="1"/>
  <c r="ER16" i="19" s="1"/>
  <c r="FD16" i="19" s="1"/>
  <c r="FP16" i="19" s="1"/>
  <c r="GB16" i="19" s="1"/>
  <c r="GN16" i="19" s="1"/>
  <c r="GZ16" i="19" s="1"/>
  <c r="HL16" i="19" s="1"/>
  <c r="HX16" i="19" s="1"/>
  <c r="IJ16" i="19" s="1"/>
  <c r="IV16" i="19" s="1"/>
  <c r="JH16" i="19" s="1"/>
  <c r="JT16" i="19" s="1"/>
  <c r="KF16" i="19" s="1"/>
  <c r="KR16" i="19" s="1"/>
  <c r="LD16" i="19" s="1"/>
  <c r="LP16" i="19" s="1"/>
  <c r="MB16" i="19" s="1"/>
  <c r="MN16" i="19" s="1"/>
  <c r="MZ16" i="19" s="1"/>
  <c r="NL16" i="19" s="1"/>
  <c r="NX16" i="19" s="1"/>
  <c r="OJ16" i="19" s="1"/>
  <c r="OV16" i="19" s="1"/>
  <c r="PH16" i="19" s="1"/>
  <c r="PT16" i="19" s="1"/>
  <c r="QF16" i="19" s="1"/>
  <c r="QR16" i="19" s="1"/>
  <c r="RD16" i="19" s="1"/>
  <c r="RP16" i="19" s="1"/>
  <c r="SB16" i="19" s="1"/>
  <c r="SN16" i="19" s="1"/>
  <c r="SZ16" i="19" s="1"/>
  <c r="TL16" i="19" s="1"/>
  <c r="BK16" i="19"/>
  <c r="BW16" i="19" s="1"/>
  <c r="CI16" i="19" s="1"/>
  <c r="CU16" i="19" s="1"/>
  <c r="DG16" i="19" s="1"/>
  <c r="DS16" i="19" s="1"/>
  <c r="EE16" i="19" s="1"/>
  <c r="EQ16" i="19" s="1"/>
  <c r="FC16" i="19" s="1"/>
  <c r="FO16" i="19" s="1"/>
  <c r="GA16" i="19" s="1"/>
  <c r="GM16" i="19" s="1"/>
  <c r="GY16" i="19" s="1"/>
  <c r="HK16" i="19" s="1"/>
  <c r="HW16" i="19" s="1"/>
  <c r="II16" i="19" s="1"/>
  <c r="IU16" i="19" s="1"/>
  <c r="JG16" i="19" s="1"/>
  <c r="JS16" i="19" s="1"/>
  <c r="KE16" i="19" s="1"/>
  <c r="KQ16" i="19" s="1"/>
  <c r="LC16" i="19" s="1"/>
  <c r="LO16" i="19" s="1"/>
  <c r="MA16" i="19" s="1"/>
  <c r="MM16" i="19" s="1"/>
  <c r="MY16" i="19" s="1"/>
  <c r="NK16" i="19" s="1"/>
  <c r="NW16" i="19" s="1"/>
  <c r="OI16" i="19" s="1"/>
  <c r="OU16" i="19" s="1"/>
  <c r="PG16" i="19" s="1"/>
  <c r="PS16" i="19" s="1"/>
  <c r="QE16" i="19" s="1"/>
  <c r="QQ16" i="19" s="1"/>
  <c r="RC16" i="19" s="1"/>
  <c r="RO16" i="19" s="1"/>
  <c r="SA16" i="19" s="1"/>
  <c r="SM16" i="19" s="1"/>
  <c r="SY16" i="19" s="1"/>
  <c r="TK16" i="19" s="1"/>
  <c r="BT16" i="19"/>
  <c r="CF16" i="19" s="1"/>
  <c r="CR16" i="19" s="1"/>
  <c r="DD16" i="19" s="1"/>
  <c r="DP16" i="19" s="1"/>
  <c r="EB16" i="19" s="1"/>
  <c r="EN16" i="19" s="1"/>
  <c r="EZ16" i="19" s="1"/>
  <c r="FL16" i="19" s="1"/>
  <c r="FX16" i="19" s="1"/>
  <c r="GJ16" i="19" s="1"/>
  <c r="GV16" i="19" s="1"/>
  <c r="HH16" i="19" s="1"/>
  <c r="HT16" i="19" s="1"/>
  <c r="IF16" i="19" s="1"/>
  <c r="IR16" i="19" s="1"/>
  <c r="JD16" i="19" s="1"/>
  <c r="JP16" i="19" s="1"/>
  <c r="KB16" i="19" s="1"/>
  <c r="KN16" i="19" s="1"/>
  <c r="KZ16" i="19" s="1"/>
  <c r="LL16" i="19" s="1"/>
  <c r="LX16" i="19" s="1"/>
  <c r="MJ16" i="19" s="1"/>
  <c r="MV16" i="19" s="1"/>
  <c r="NH16" i="19" s="1"/>
  <c r="NT16" i="19" s="1"/>
  <c r="OF16" i="19" s="1"/>
  <c r="OR16" i="19" s="1"/>
  <c r="PD16" i="19" s="1"/>
  <c r="PP16" i="19" s="1"/>
  <c r="QB16" i="19" s="1"/>
  <c r="QN16" i="19" s="1"/>
  <c r="QZ16" i="19" s="1"/>
  <c r="RL16" i="19" s="1"/>
  <c r="RX16" i="19" s="1"/>
  <c r="SJ16" i="19" s="1"/>
  <c r="SV16" i="19" s="1"/>
  <c r="TH16" i="19" s="1"/>
  <c r="TT16" i="19" s="1"/>
  <c r="B32" i="19"/>
  <c r="C7" i="19"/>
  <c r="C8" i="19" s="1"/>
  <c r="C10" i="19"/>
  <c r="D4" i="19"/>
  <c r="E4" i="19" s="1"/>
  <c r="F4" i="19" s="1"/>
  <c r="G4" i="19" s="1"/>
  <c r="H4" i="19" s="1"/>
  <c r="I4" i="19" s="1"/>
  <c r="J4" i="19" s="1"/>
  <c r="K4" i="19" s="1"/>
  <c r="L4" i="19" s="1"/>
  <c r="M4" i="19" s="1"/>
  <c r="N4" i="19" s="1"/>
  <c r="O4" i="19" s="1"/>
  <c r="P4" i="19" s="1"/>
  <c r="Q4" i="19" s="1"/>
  <c r="R4" i="19" s="1"/>
  <c r="S4" i="19" s="1"/>
  <c r="T4" i="19" s="1"/>
  <c r="U4" i="19" s="1"/>
  <c r="V4" i="19" s="1"/>
  <c r="W4" i="19" s="1"/>
  <c r="X4" i="19" s="1"/>
  <c r="Y4" i="19" s="1"/>
  <c r="Z4" i="19" s="1"/>
  <c r="AA4" i="19" s="1"/>
  <c r="AB4" i="19" s="1"/>
  <c r="AC4" i="19" s="1"/>
  <c r="AD4" i="19" s="1"/>
  <c r="AE4" i="19" s="1"/>
  <c r="AF4" i="19" s="1"/>
  <c r="AG4" i="19" s="1"/>
  <c r="AH4" i="19" s="1"/>
  <c r="AI4" i="19" s="1"/>
  <c r="AJ4" i="19" s="1"/>
  <c r="AK4" i="19" s="1"/>
  <c r="AL4" i="19" s="1"/>
  <c r="AM4" i="19" s="1"/>
  <c r="AN4" i="19" s="1"/>
  <c r="AO4" i="19" s="1"/>
  <c r="AP4" i="19" s="1"/>
  <c r="AQ4" i="19" s="1"/>
  <c r="AR4" i="19" s="1"/>
  <c r="AS4" i="19" s="1"/>
  <c r="AT4" i="19" s="1"/>
  <c r="AU4" i="19" s="1"/>
  <c r="AV4" i="19" s="1"/>
  <c r="AW4" i="19" s="1"/>
  <c r="AX4" i="19" s="1"/>
  <c r="AY4" i="19" s="1"/>
  <c r="AZ4" i="19" s="1"/>
  <c r="BA4" i="19" s="1"/>
  <c r="BB4" i="19" s="1"/>
  <c r="BC4" i="19" s="1"/>
  <c r="BD4" i="19" s="1"/>
  <c r="BE4" i="19" s="1"/>
  <c r="BF4" i="19" s="1"/>
  <c r="BG4" i="19" s="1"/>
  <c r="BH4" i="19" s="1"/>
  <c r="BI4" i="19" s="1"/>
  <c r="BJ4" i="19" s="1"/>
  <c r="BK4" i="19" s="1"/>
  <c r="BL4" i="19" s="1"/>
  <c r="BM4" i="19" s="1"/>
  <c r="BN4" i="19" s="1"/>
  <c r="BO4" i="19" s="1"/>
  <c r="BP4" i="19" s="1"/>
  <c r="BQ4" i="19" s="1"/>
  <c r="BR4" i="19" s="1"/>
  <c r="BS4" i="19" s="1"/>
  <c r="BT4" i="19" s="1"/>
  <c r="BU4" i="19" s="1"/>
  <c r="BV4" i="19" s="1"/>
  <c r="BW4" i="19" s="1"/>
  <c r="BX4" i="19" s="1"/>
  <c r="BY4" i="19" s="1"/>
  <c r="BZ4" i="19" s="1"/>
  <c r="CA4" i="19" s="1"/>
  <c r="CB4" i="19" s="1"/>
  <c r="CC4" i="19" s="1"/>
  <c r="CD4" i="19" s="1"/>
  <c r="CE4" i="19" s="1"/>
  <c r="CF4" i="19" s="1"/>
  <c r="CG4" i="19" s="1"/>
  <c r="CH4" i="19" s="1"/>
  <c r="CI4" i="19" s="1"/>
  <c r="CJ4" i="19" s="1"/>
  <c r="CK4" i="19" s="1"/>
  <c r="CL4" i="19" s="1"/>
  <c r="CM4" i="19" s="1"/>
  <c r="CN4" i="19" s="1"/>
  <c r="CO4" i="19" s="1"/>
  <c r="CP4" i="19" s="1"/>
  <c r="CQ4" i="19" s="1"/>
  <c r="CR4" i="19" s="1"/>
  <c r="CS4" i="19" s="1"/>
  <c r="CT4" i="19" s="1"/>
  <c r="CU4" i="19" s="1"/>
  <c r="CV4" i="19" s="1"/>
  <c r="CW4" i="19" s="1"/>
  <c r="CX4" i="19" s="1"/>
  <c r="CY4" i="19" s="1"/>
  <c r="CZ4" i="19" s="1"/>
  <c r="DA4" i="19" s="1"/>
  <c r="DB4" i="19" s="1"/>
  <c r="DC4" i="19" s="1"/>
  <c r="DD4" i="19" s="1"/>
  <c r="DE4" i="19" s="1"/>
  <c r="DF4" i="19" s="1"/>
  <c r="DG4" i="19" s="1"/>
  <c r="DH4" i="19" s="1"/>
  <c r="DI4" i="19" s="1"/>
  <c r="DJ4" i="19" s="1"/>
  <c r="DK4" i="19" s="1"/>
  <c r="DL4" i="19" s="1"/>
  <c r="DM4" i="19" s="1"/>
  <c r="DN4" i="19" s="1"/>
  <c r="DO4" i="19" s="1"/>
  <c r="DP4" i="19" s="1"/>
  <c r="DQ4" i="19" s="1"/>
  <c r="DR4" i="19" s="1"/>
  <c r="DS4" i="19" s="1"/>
  <c r="DT4" i="19" s="1"/>
  <c r="DU4" i="19" s="1"/>
  <c r="DV4" i="19" s="1"/>
  <c r="DW4" i="19" s="1"/>
  <c r="DX4" i="19" s="1"/>
  <c r="DY4" i="19" s="1"/>
  <c r="DZ4" i="19" s="1"/>
  <c r="EA4" i="19" s="1"/>
  <c r="EB4" i="19" s="1"/>
  <c r="EC4" i="19" s="1"/>
  <c r="ED4" i="19" s="1"/>
  <c r="EE4" i="19" s="1"/>
  <c r="EF4" i="19" s="1"/>
  <c r="EG4" i="19" s="1"/>
  <c r="EH4" i="19" s="1"/>
  <c r="EI4" i="19" s="1"/>
  <c r="EJ4" i="19" s="1"/>
  <c r="EK4" i="19" s="1"/>
  <c r="EL4" i="19" s="1"/>
  <c r="EM4" i="19" s="1"/>
  <c r="EN4" i="19" s="1"/>
  <c r="EO4" i="19" s="1"/>
  <c r="EP4" i="19" s="1"/>
  <c r="EQ4" i="19" s="1"/>
  <c r="ER4" i="19" s="1"/>
  <c r="ES4" i="19" s="1"/>
  <c r="ET4" i="19" s="1"/>
  <c r="EU4" i="19" s="1"/>
  <c r="EV4" i="19" s="1"/>
  <c r="EW4" i="19" s="1"/>
  <c r="EX4" i="19" s="1"/>
  <c r="EY4" i="19" s="1"/>
  <c r="EZ4" i="19" s="1"/>
  <c r="FA4" i="19" s="1"/>
  <c r="FB4" i="19" s="1"/>
  <c r="FC4" i="19" s="1"/>
  <c r="FD4" i="19" s="1"/>
  <c r="FE4" i="19" s="1"/>
  <c r="FF4" i="19" s="1"/>
  <c r="FG4" i="19" s="1"/>
  <c r="FH4" i="19" s="1"/>
  <c r="FI4" i="19" s="1"/>
  <c r="FJ4" i="19" s="1"/>
  <c r="FK4" i="19" s="1"/>
  <c r="FL4" i="19" s="1"/>
  <c r="FM4" i="19" s="1"/>
  <c r="FN4" i="19" s="1"/>
  <c r="FO4" i="19" s="1"/>
  <c r="FP4" i="19" s="1"/>
  <c r="FQ4" i="19" s="1"/>
  <c r="FR4" i="19" s="1"/>
  <c r="FS4" i="19" s="1"/>
  <c r="FT4" i="19" s="1"/>
  <c r="FU4" i="19" s="1"/>
  <c r="FV4" i="19" s="1"/>
  <c r="FW4" i="19" s="1"/>
  <c r="FX4" i="19" s="1"/>
  <c r="FY4" i="19" s="1"/>
  <c r="FZ4" i="19" s="1"/>
  <c r="GA4" i="19" s="1"/>
  <c r="GB4" i="19" s="1"/>
  <c r="GC4" i="19" s="1"/>
  <c r="GD4" i="19" s="1"/>
  <c r="GE4" i="19" s="1"/>
  <c r="GF4" i="19" s="1"/>
  <c r="GG4" i="19" s="1"/>
  <c r="GH4" i="19" s="1"/>
  <c r="GI4" i="19" s="1"/>
  <c r="GJ4" i="19" s="1"/>
  <c r="GK4" i="19" s="1"/>
  <c r="GL4" i="19" s="1"/>
  <c r="GM4" i="19" s="1"/>
  <c r="GN4" i="19" s="1"/>
  <c r="GO4" i="19" s="1"/>
  <c r="GP4" i="19" s="1"/>
  <c r="GQ4" i="19" s="1"/>
  <c r="GR4" i="19" s="1"/>
  <c r="GS4" i="19" s="1"/>
  <c r="GT4" i="19" s="1"/>
  <c r="GU4" i="19" s="1"/>
  <c r="GV4" i="19" s="1"/>
  <c r="GW4" i="19" s="1"/>
  <c r="GX4" i="19" s="1"/>
  <c r="GY4" i="19" s="1"/>
  <c r="GZ4" i="19" s="1"/>
  <c r="HA4" i="19" s="1"/>
  <c r="HB4" i="19" s="1"/>
  <c r="HC4" i="19" s="1"/>
  <c r="HD4" i="19" s="1"/>
  <c r="HE4" i="19" s="1"/>
  <c r="HF4" i="19" s="1"/>
  <c r="HG4" i="19" s="1"/>
  <c r="HH4" i="19" s="1"/>
  <c r="HI4" i="19" s="1"/>
  <c r="HJ4" i="19" s="1"/>
  <c r="HK4" i="19" s="1"/>
  <c r="HL4" i="19" s="1"/>
  <c r="HM4" i="19" s="1"/>
  <c r="HN4" i="19" s="1"/>
  <c r="HO4" i="19" s="1"/>
  <c r="HP4" i="19" s="1"/>
  <c r="HQ4" i="19" s="1"/>
  <c r="HR4" i="19" s="1"/>
  <c r="HS4" i="19" s="1"/>
  <c r="HT4" i="19" s="1"/>
  <c r="HU4" i="19" s="1"/>
  <c r="HV4" i="19" s="1"/>
  <c r="HW4" i="19" s="1"/>
  <c r="HX4" i="19" s="1"/>
  <c r="HY4" i="19" s="1"/>
  <c r="HZ4" i="19" s="1"/>
  <c r="IA4" i="19" s="1"/>
  <c r="IB4" i="19" s="1"/>
  <c r="IC4" i="19" s="1"/>
  <c r="ID4" i="19" s="1"/>
  <c r="IE4" i="19" s="1"/>
  <c r="IF4" i="19" s="1"/>
  <c r="IG4" i="19" s="1"/>
  <c r="IH4" i="19" s="1"/>
  <c r="II4" i="19" s="1"/>
  <c r="IJ4" i="19" s="1"/>
  <c r="IK4" i="19" s="1"/>
  <c r="IL4" i="19" s="1"/>
  <c r="IM4" i="19" s="1"/>
  <c r="IN4" i="19" s="1"/>
  <c r="IO4" i="19" s="1"/>
  <c r="IP4" i="19" s="1"/>
  <c r="IQ4" i="19" s="1"/>
  <c r="IR4" i="19" s="1"/>
  <c r="IS4" i="19" s="1"/>
  <c r="IT4" i="19" s="1"/>
  <c r="IU4" i="19" s="1"/>
  <c r="IV4" i="19" s="1"/>
  <c r="IW4" i="19" s="1"/>
  <c r="IX4" i="19" s="1"/>
  <c r="IY4" i="19" s="1"/>
  <c r="IZ4" i="19" s="1"/>
  <c r="JA4" i="19" s="1"/>
  <c r="JB4" i="19" s="1"/>
  <c r="JC4" i="19" s="1"/>
  <c r="JD4" i="19" s="1"/>
  <c r="JE4" i="19" s="1"/>
  <c r="JF4" i="19" s="1"/>
  <c r="JG4" i="19" s="1"/>
  <c r="JH4" i="19" s="1"/>
  <c r="JI4" i="19" s="1"/>
  <c r="JJ4" i="19" s="1"/>
  <c r="JK4" i="19" s="1"/>
  <c r="JL4" i="19" s="1"/>
  <c r="JM4" i="19" s="1"/>
  <c r="JN4" i="19" s="1"/>
  <c r="JO4" i="19" s="1"/>
  <c r="JP4" i="19" s="1"/>
  <c r="JQ4" i="19" s="1"/>
  <c r="JR4" i="19" s="1"/>
  <c r="JS4" i="19" s="1"/>
  <c r="JT4" i="19" s="1"/>
  <c r="JU4" i="19" s="1"/>
  <c r="JV4" i="19" s="1"/>
  <c r="JW4" i="19" s="1"/>
  <c r="JX4" i="19" s="1"/>
  <c r="JY4" i="19" s="1"/>
  <c r="JZ4" i="19" s="1"/>
  <c r="KA4" i="19" s="1"/>
  <c r="KB4" i="19" s="1"/>
  <c r="KC4" i="19" s="1"/>
  <c r="KD4" i="19" s="1"/>
  <c r="KE4" i="19" s="1"/>
  <c r="KF4" i="19" s="1"/>
  <c r="KG4" i="19" s="1"/>
  <c r="KH4" i="19" s="1"/>
  <c r="KI4" i="19" s="1"/>
  <c r="KJ4" i="19" s="1"/>
  <c r="KK4" i="19" s="1"/>
  <c r="KL4" i="19" s="1"/>
  <c r="KM4" i="19" s="1"/>
  <c r="KN4" i="19" s="1"/>
  <c r="KO4" i="19" s="1"/>
  <c r="KP4" i="19" s="1"/>
  <c r="KQ4" i="19" s="1"/>
  <c r="KR4" i="19" s="1"/>
  <c r="KS4" i="19" s="1"/>
  <c r="KT4" i="19" s="1"/>
  <c r="KU4" i="19" s="1"/>
  <c r="KV4" i="19" s="1"/>
  <c r="KW4" i="19" s="1"/>
  <c r="KX4" i="19" s="1"/>
  <c r="KY4" i="19" s="1"/>
  <c r="KZ4" i="19" s="1"/>
  <c r="LA4" i="19" s="1"/>
  <c r="LB4" i="19" s="1"/>
  <c r="LC4" i="19" s="1"/>
  <c r="LD4" i="19" s="1"/>
  <c r="LE4" i="19" s="1"/>
  <c r="LF4" i="19" s="1"/>
  <c r="LG4" i="19" s="1"/>
  <c r="LH4" i="19" s="1"/>
  <c r="LI4" i="19" s="1"/>
  <c r="LJ4" i="19" s="1"/>
  <c r="LK4" i="19" s="1"/>
  <c r="LL4" i="19" s="1"/>
  <c r="LM4" i="19" s="1"/>
  <c r="LN4" i="19" s="1"/>
  <c r="LO4" i="19" s="1"/>
  <c r="LP4" i="19" s="1"/>
  <c r="LQ4" i="19" s="1"/>
  <c r="LR4" i="19" s="1"/>
  <c r="LS4" i="19" s="1"/>
  <c r="LT4" i="19" s="1"/>
  <c r="LU4" i="19" s="1"/>
  <c r="LV4" i="19" s="1"/>
  <c r="LW4" i="19" s="1"/>
  <c r="LX4" i="19" s="1"/>
  <c r="LY4" i="19" s="1"/>
  <c r="LZ4" i="19" s="1"/>
  <c r="MA4" i="19" s="1"/>
  <c r="MB4" i="19" s="1"/>
  <c r="MC4" i="19" s="1"/>
  <c r="MD4" i="19" s="1"/>
  <c r="ME4" i="19" s="1"/>
  <c r="MF4" i="19" s="1"/>
  <c r="MG4" i="19" s="1"/>
  <c r="MH4" i="19" s="1"/>
  <c r="MI4" i="19" s="1"/>
  <c r="MJ4" i="19" s="1"/>
  <c r="MK4" i="19" s="1"/>
  <c r="ML4" i="19" s="1"/>
  <c r="MM4" i="19" s="1"/>
  <c r="MN4" i="19" s="1"/>
  <c r="MO4" i="19" s="1"/>
  <c r="MP4" i="19" s="1"/>
  <c r="MQ4" i="19" s="1"/>
  <c r="MR4" i="19" s="1"/>
  <c r="MS4" i="19" s="1"/>
  <c r="MT4" i="19" s="1"/>
  <c r="MU4" i="19" s="1"/>
  <c r="MV4" i="19" s="1"/>
  <c r="MW4" i="19" s="1"/>
  <c r="MX4" i="19" s="1"/>
  <c r="MY4" i="19" s="1"/>
  <c r="MZ4" i="19" s="1"/>
  <c r="NA4" i="19" s="1"/>
  <c r="NB4" i="19" s="1"/>
  <c r="NC4" i="19" s="1"/>
  <c r="ND4" i="19" s="1"/>
  <c r="NE4" i="19" s="1"/>
  <c r="NF4" i="19" s="1"/>
  <c r="NG4" i="19" s="1"/>
  <c r="NH4" i="19" s="1"/>
  <c r="NI4" i="19" s="1"/>
  <c r="NJ4" i="19" s="1"/>
  <c r="NK4" i="19" s="1"/>
  <c r="NL4" i="19" s="1"/>
  <c r="NM4" i="19" s="1"/>
  <c r="NN4" i="19" s="1"/>
  <c r="NO4" i="19" s="1"/>
  <c r="NP4" i="19" s="1"/>
  <c r="NQ4" i="19" s="1"/>
  <c r="NR4" i="19" s="1"/>
  <c r="NS4" i="19" s="1"/>
  <c r="NT4" i="19" s="1"/>
  <c r="NU4" i="19" s="1"/>
  <c r="NV4" i="19" s="1"/>
  <c r="NW4" i="19" s="1"/>
  <c r="NX4" i="19" s="1"/>
  <c r="NY4" i="19" s="1"/>
  <c r="NZ4" i="19" s="1"/>
  <c r="OA4" i="19" s="1"/>
  <c r="OB4" i="19" s="1"/>
  <c r="OC4" i="19" s="1"/>
  <c r="OD4" i="19" s="1"/>
  <c r="OE4" i="19" s="1"/>
  <c r="OF4" i="19" s="1"/>
  <c r="OG4" i="19" s="1"/>
  <c r="OH4" i="19" s="1"/>
  <c r="OI4" i="19" s="1"/>
  <c r="OJ4" i="19" s="1"/>
  <c r="OK4" i="19" s="1"/>
  <c r="OL4" i="19" s="1"/>
  <c r="OM4" i="19" s="1"/>
  <c r="ON4" i="19" s="1"/>
  <c r="OO4" i="19" s="1"/>
  <c r="OP4" i="19" s="1"/>
  <c r="OQ4" i="19" s="1"/>
  <c r="OR4" i="19" s="1"/>
  <c r="OS4" i="19" s="1"/>
  <c r="OT4" i="19" s="1"/>
  <c r="OU4" i="19" s="1"/>
  <c r="OV4" i="19" s="1"/>
  <c r="OW4" i="19" s="1"/>
  <c r="OX4" i="19" s="1"/>
  <c r="OY4" i="19" s="1"/>
  <c r="OZ4" i="19" s="1"/>
  <c r="PA4" i="19" s="1"/>
  <c r="PB4" i="19" s="1"/>
  <c r="PC4" i="19" s="1"/>
  <c r="PD4" i="19" s="1"/>
  <c r="PE4" i="19" s="1"/>
  <c r="PF4" i="19" s="1"/>
  <c r="PG4" i="19" s="1"/>
  <c r="PH4" i="19" s="1"/>
  <c r="PI4" i="19" s="1"/>
  <c r="PJ4" i="19" s="1"/>
  <c r="PK4" i="19" s="1"/>
  <c r="PL4" i="19" s="1"/>
  <c r="PM4" i="19" s="1"/>
  <c r="PN4" i="19" s="1"/>
  <c r="PO4" i="19" s="1"/>
  <c r="PP4" i="19" s="1"/>
  <c r="PQ4" i="19" s="1"/>
  <c r="PR4" i="19" s="1"/>
  <c r="PS4" i="19" s="1"/>
  <c r="PT4" i="19" s="1"/>
  <c r="PU4" i="19" s="1"/>
  <c r="PV4" i="19" s="1"/>
  <c r="PW4" i="19" s="1"/>
  <c r="PX4" i="19" s="1"/>
  <c r="PY4" i="19" s="1"/>
  <c r="PZ4" i="19" s="1"/>
  <c r="QA4" i="19" s="1"/>
  <c r="QB4" i="19" s="1"/>
  <c r="QC4" i="19" s="1"/>
  <c r="QD4" i="19" s="1"/>
  <c r="QE4" i="19" s="1"/>
  <c r="QF4" i="19" s="1"/>
  <c r="QG4" i="19" s="1"/>
  <c r="QH4" i="19" s="1"/>
  <c r="QI4" i="19" s="1"/>
  <c r="QJ4" i="19" s="1"/>
  <c r="QK4" i="19" s="1"/>
  <c r="QL4" i="19" s="1"/>
  <c r="QM4" i="19" s="1"/>
  <c r="QN4" i="19" s="1"/>
  <c r="QO4" i="19" s="1"/>
  <c r="QP4" i="19" s="1"/>
  <c r="QQ4" i="19" s="1"/>
  <c r="QR4" i="19" s="1"/>
  <c r="QS4" i="19" s="1"/>
  <c r="QT4" i="19" s="1"/>
  <c r="QU4" i="19" s="1"/>
  <c r="QV4" i="19" s="1"/>
  <c r="QW4" i="19" s="1"/>
  <c r="QX4" i="19" s="1"/>
  <c r="QY4" i="19" s="1"/>
  <c r="QZ4" i="19" s="1"/>
  <c r="RA4" i="19" s="1"/>
  <c r="RB4" i="19" s="1"/>
  <c r="RC4" i="19" s="1"/>
  <c r="RD4" i="19" s="1"/>
  <c r="RE4" i="19" s="1"/>
  <c r="RF4" i="19" s="1"/>
  <c r="RG4" i="19" s="1"/>
  <c r="RH4" i="19" s="1"/>
  <c r="RI4" i="19" s="1"/>
  <c r="RJ4" i="19" s="1"/>
  <c r="RK4" i="19" s="1"/>
  <c r="RL4" i="19" s="1"/>
  <c r="RM4" i="19" s="1"/>
  <c r="RN4" i="19" s="1"/>
  <c r="RO4" i="19" s="1"/>
  <c r="RP4" i="19" s="1"/>
  <c r="RQ4" i="19" s="1"/>
  <c r="RR4" i="19" s="1"/>
  <c r="RS4" i="19" s="1"/>
  <c r="RT4" i="19" s="1"/>
  <c r="RU4" i="19" s="1"/>
  <c r="RV4" i="19" s="1"/>
  <c r="RW4" i="19" s="1"/>
  <c r="RX4" i="19" s="1"/>
  <c r="RY4" i="19" s="1"/>
  <c r="RZ4" i="19" s="1"/>
  <c r="SA4" i="19" s="1"/>
  <c r="SB4" i="19" s="1"/>
  <c r="SC4" i="19" s="1"/>
  <c r="SD4" i="19" s="1"/>
  <c r="SE4" i="19" s="1"/>
  <c r="SF4" i="19" s="1"/>
  <c r="SG4" i="19" s="1"/>
  <c r="SH4" i="19" s="1"/>
  <c r="SI4" i="19" s="1"/>
  <c r="SJ4" i="19" s="1"/>
  <c r="SK4" i="19" s="1"/>
  <c r="SL4" i="19" s="1"/>
  <c r="SM4" i="19" s="1"/>
  <c r="SN4" i="19" s="1"/>
  <c r="SO4" i="19" s="1"/>
  <c r="SP4" i="19" s="1"/>
  <c r="SQ4" i="19" s="1"/>
  <c r="SR4" i="19" s="1"/>
  <c r="SS4" i="19" s="1"/>
  <c r="ST4" i="19" s="1"/>
  <c r="SU4" i="19" s="1"/>
  <c r="SV4" i="19" s="1"/>
  <c r="SW4" i="19" s="1"/>
  <c r="SX4" i="19" s="1"/>
  <c r="SY4" i="19" s="1"/>
  <c r="SZ4" i="19" s="1"/>
  <c r="TA4" i="19" s="1"/>
  <c r="TB4" i="19" s="1"/>
  <c r="TC4" i="19" s="1"/>
  <c r="TD4" i="19" s="1"/>
  <c r="TE4" i="19" s="1"/>
  <c r="TF4" i="19" s="1"/>
  <c r="TG4" i="19" s="1"/>
  <c r="TH4" i="19" s="1"/>
  <c r="TI4" i="19" s="1"/>
  <c r="TJ4" i="19" s="1"/>
  <c r="TK4" i="19" s="1"/>
  <c r="TL4" i="19" s="1"/>
  <c r="TM4" i="19" s="1"/>
  <c r="TN4" i="19" s="1"/>
  <c r="TO4" i="19" s="1"/>
  <c r="TP4" i="19" s="1"/>
  <c r="TQ4" i="19" s="1"/>
  <c r="TR4" i="19" s="1"/>
  <c r="TS4" i="19" s="1"/>
  <c r="TT4" i="19" s="1"/>
  <c r="TU4" i="19" s="1"/>
  <c r="D9" i="19"/>
  <c r="E9" i="19" s="1"/>
  <c r="F9" i="19" s="1"/>
  <c r="G9" i="19" s="1"/>
  <c r="H9" i="19" s="1"/>
  <c r="I9" i="19" s="1"/>
  <c r="J9" i="19" s="1"/>
  <c r="K9" i="19" s="1"/>
  <c r="L9" i="19" s="1"/>
  <c r="M9" i="19" s="1"/>
  <c r="N9" i="19" s="1"/>
  <c r="O9" i="19" s="1"/>
  <c r="P9" i="19" s="1"/>
  <c r="Q9" i="19" s="1"/>
  <c r="R9" i="19" s="1"/>
  <c r="S9" i="19" s="1"/>
  <c r="T9" i="19" s="1"/>
  <c r="U9" i="19" s="1"/>
  <c r="V9" i="19" s="1"/>
  <c r="W9" i="19" s="1"/>
  <c r="X9" i="19" s="1"/>
  <c r="Y9" i="19" s="1"/>
  <c r="Z9" i="19" s="1"/>
  <c r="AA9" i="19" s="1"/>
  <c r="AB9" i="19" s="1"/>
  <c r="AC9" i="19" s="1"/>
  <c r="AD9" i="19" s="1"/>
  <c r="AE9" i="19" s="1"/>
  <c r="AF9" i="19" s="1"/>
  <c r="AG9" i="19" s="1"/>
  <c r="AH9" i="19" s="1"/>
  <c r="AI9" i="19" s="1"/>
  <c r="AJ9" i="19" s="1"/>
  <c r="AK9" i="19" s="1"/>
  <c r="AL9" i="19" s="1"/>
  <c r="AM9" i="19" s="1"/>
  <c r="AN9" i="19" s="1"/>
  <c r="AO9" i="19" s="1"/>
  <c r="AP9" i="19" s="1"/>
  <c r="AQ9" i="19" s="1"/>
  <c r="AR9" i="19" s="1"/>
  <c r="AS9" i="19" s="1"/>
  <c r="AT9" i="19" s="1"/>
  <c r="AU9" i="19" s="1"/>
  <c r="AV9" i="19" s="1"/>
  <c r="AW9" i="19" s="1"/>
  <c r="AX9" i="19" s="1"/>
  <c r="AY9" i="19" s="1"/>
  <c r="AZ9" i="19" s="1"/>
  <c r="BA9" i="19" s="1"/>
  <c r="BB9" i="19" s="1"/>
  <c r="BC9" i="19" s="1"/>
  <c r="BD9" i="19" s="1"/>
  <c r="BE9" i="19" s="1"/>
  <c r="BF9" i="19" s="1"/>
  <c r="BG9" i="19" s="1"/>
  <c r="BH9" i="19" s="1"/>
  <c r="BI9" i="19" s="1"/>
  <c r="BJ9" i="19" s="1"/>
  <c r="BK9" i="19" s="1"/>
  <c r="BL9" i="19" s="1"/>
  <c r="BM9" i="19" s="1"/>
  <c r="BN9" i="19" s="1"/>
  <c r="BO9" i="19" s="1"/>
  <c r="BP9" i="19" s="1"/>
  <c r="BQ9" i="19" s="1"/>
  <c r="BR9" i="19" s="1"/>
  <c r="BS9" i="19" s="1"/>
  <c r="BT9" i="19" s="1"/>
  <c r="BU9" i="19" s="1"/>
  <c r="BV9" i="19" s="1"/>
  <c r="BW9" i="19" s="1"/>
  <c r="BX9" i="19" s="1"/>
  <c r="BY9" i="19" s="1"/>
  <c r="BZ9" i="19" s="1"/>
  <c r="CA9" i="19" s="1"/>
  <c r="CB9" i="19" s="1"/>
  <c r="CC9" i="19" s="1"/>
  <c r="CD9" i="19" s="1"/>
  <c r="CE9" i="19" s="1"/>
  <c r="CF9" i="19" s="1"/>
  <c r="CG9" i="19" s="1"/>
  <c r="CH9" i="19" s="1"/>
  <c r="CI9" i="19" s="1"/>
  <c r="CJ9" i="19" s="1"/>
  <c r="CK9" i="19" s="1"/>
  <c r="CL9" i="19" s="1"/>
  <c r="CM9" i="19" s="1"/>
  <c r="CN9" i="19" s="1"/>
  <c r="CO9" i="19" s="1"/>
  <c r="CP9" i="19" s="1"/>
  <c r="CQ9" i="19" s="1"/>
  <c r="CR9" i="19" s="1"/>
  <c r="CS9" i="19" s="1"/>
  <c r="CT9" i="19" s="1"/>
  <c r="CU9" i="19" s="1"/>
  <c r="CV9" i="19" s="1"/>
  <c r="CW9" i="19" s="1"/>
  <c r="CX9" i="19" s="1"/>
  <c r="CY9" i="19" s="1"/>
  <c r="CZ9" i="19" s="1"/>
  <c r="DA9" i="19" s="1"/>
  <c r="DB9" i="19" s="1"/>
  <c r="DC9" i="19" s="1"/>
  <c r="DD9" i="19" s="1"/>
  <c r="DE9" i="19" s="1"/>
  <c r="DF9" i="19" s="1"/>
  <c r="DG9" i="19" s="1"/>
  <c r="DH9" i="19" s="1"/>
  <c r="DI9" i="19" s="1"/>
  <c r="DJ9" i="19" s="1"/>
  <c r="DK9" i="19" s="1"/>
  <c r="DL9" i="19" s="1"/>
  <c r="DM9" i="19" s="1"/>
  <c r="DN9" i="19" s="1"/>
  <c r="DO9" i="19" s="1"/>
  <c r="DP9" i="19" s="1"/>
  <c r="DQ9" i="19" s="1"/>
  <c r="DR9" i="19" s="1"/>
  <c r="DS9" i="19" s="1"/>
  <c r="DT9" i="19" s="1"/>
  <c r="DU9" i="19" s="1"/>
  <c r="DV9" i="19" s="1"/>
  <c r="DW9" i="19" s="1"/>
  <c r="DX9" i="19" s="1"/>
  <c r="DY9" i="19" s="1"/>
  <c r="DZ9" i="19" s="1"/>
  <c r="EA9" i="19" s="1"/>
  <c r="EB9" i="19" s="1"/>
  <c r="EC9" i="19" s="1"/>
  <c r="ED9" i="19" s="1"/>
  <c r="EE9" i="19" s="1"/>
  <c r="EF9" i="19" s="1"/>
  <c r="EG9" i="19" s="1"/>
  <c r="EH9" i="19" s="1"/>
  <c r="EI9" i="19" s="1"/>
  <c r="EJ9" i="19" s="1"/>
  <c r="EK9" i="19" s="1"/>
  <c r="EL9" i="19" s="1"/>
  <c r="EM9" i="19" s="1"/>
  <c r="EN9" i="19" s="1"/>
  <c r="EO9" i="19" s="1"/>
  <c r="EP9" i="19" s="1"/>
  <c r="EQ9" i="19" s="1"/>
  <c r="ER9" i="19" s="1"/>
  <c r="ES9" i="19" s="1"/>
  <c r="ET9" i="19" s="1"/>
  <c r="EU9" i="19" s="1"/>
  <c r="EV9" i="19" s="1"/>
  <c r="EW9" i="19" s="1"/>
  <c r="EX9" i="19" s="1"/>
  <c r="EY9" i="19" s="1"/>
  <c r="EZ9" i="19" s="1"/>
  <c r="FA9" i="19" s="1"/>
  <c r="FB9" i="19" s="1"/>
  <c r="FC9" i="19" s="1"/>
  <c r="FD9" i="19" s="1"/>
  <c r="FE9" i="19" s="1"/>
  <c r="FF9" i="19" s="1"/>
  <c r="FG9" i="19" s="1"/>
  <c r="FH9" i="19" s="1"/>
  <c r="FI9" i="19" s="1"/>
  <c r="FJ9" i="19" s="1"/>
  <c r="FK9" i="19" s="1"/>
  <c r="FL9" i="19" s="1"/>
  <c r="FM9" i="19" s="1"/>
  <c r="FN9" i="19" s="1"/>
  <c r="FO9" i="19" s="1"/>
  <c r="FP9" i="19" s="1"/>
  <c r="FQ9" i="19" s="1"/>
  <c r="FR9" i="19" s="1"/>
  <c r="FS9" i="19" s="1"/>
  <c r="FT9" i="19" s="1"/>
  <c r="FU9" i="19" s="1"/>
  <c r="FV9" i="19" s="1"/>
  <c r="FW9" i="19" s="1"/>
  <c r="FX9" i="19" s="1"/>
  <c r="FY9" i="19" s="1"/>
  <c r="FZ9" i="19" s="1"/>
  <c r="GA9" i="19" s="1"/>
  <c r="GB9" i="19" s="1"/>
  <c r="GC9" i="19" s="1"/>
  <c r="GD9" i="19" s="1"/>
  <c r="GE9" i="19" s="1"/>
  <c r="GF9" i="19" s="1"/>
  <c r="GG9" i="19" s="1"/>
  <c r="GH9" i="19" s="1"/>
  <c r="GI9" i="19" s="1"/>
  <c r="GJ9" i="19" s="1"/>
  <c r="GK9" i="19" s="1"/>
  <c r="GL9" i="19" s="1"/>
  <c r="GM9" i="19" s="1"/>
  <c r="GN9" i="19" s="1"/>
  <c r="GO9" i="19" s="1"/>
  <c r="GP9" i="19" s="1"/>
  <c r="GQ9" i="19" s="1"/>
  <c r="GR9" i="19" s="1"/>
  <c r="GS9" i="19" s="1"/>
  <c r="GT9" i="19" s="1"/>
  <c r="GU9" i="19" s="1"/>
  <c r="GV9" i="19" s="1"/>
  <c r="GW9" i="19" s="1"/>
  <c r="GX9" i="19" s="1"/>
  <c r="GY9" i="19" s="1"/>
  <c r="GZ9" i="19" s="1"/>
  <c r="HA9" i="19" s="1"/>
  <c r="HB9" i="19" s="1"/>
  <c r="HC9" i="19" s="1"/>
  <c r="HD9" i="19" s="1"/>
  <c r="HE9" i="19" s="1"/>
  <c r="HF9" i="19" s="1"/>
  <c r="HG9" i="19" s="1"/>
  <c r="HH9" i="19" s="1"/>
  <c r="HI9" i="19" s="1"/>
  <c r="HJ9" i="19" s="1"/>
  <c r="HK9" i="19" s="1"/>
  <c r="HL9" i="19" s="1"/>
  <c r="HM9" i="19" s="1"/>
  <c r="HN9" i="19" s="1"/>
  <c r="HO9" i="19" s="1"/>
  <c r="HP9" i="19" s="1"/>
  <c r="HQ9" i="19" s="1"/>
  <c r="HR9" i="19" s="1"/>
  <c r="HS9" i="19" s="1"/>
  <c r="HT9" i="19" s="1"/>
  <c r="HU9" i="19" s="1"/>
  <c r="HV9" i="19" s="1"/>
  <c r="HW9" i="19" s="1"/>
  <c r="HX9" i="19" s="1"/>
  <c r="HY9" i="19" s="1"/>
  <c r="HZ9" i="19" s="1"/>
  <c r="IA9" i="19" s="1"/>
  <c r="IB9" i="19" s="1"/>
  <c r="IC9" i="19" s="1"/>
  <c r="ID9" i="19" s="1"/>
  <c r="IE9" i="19" s="1"/>
  <c r="IF9" i="19" s="1"/>
  <c r="IG9" i="19" s="1"/>
  <c r="IH9" i="19" s="1"/>
  <c r="II9" i="19" s="1"/>
  <c r="IJ9" i="19" s="1"/>
  <c r="IK9" i="19" s="1"/>
  <c r="IL9" i="19" s="1"/>
  <c r="IM9" i="19" s="1"/>
  <c r="IN9" i="19" s="1"/>
  <c r="IO9" i="19" s="1"/>
  <c r="IP9" i="19" s="1"/>
  <c r="IQ9" i="19" s="1"/>
  <c r="IR9" i="19" s="1"/>
  <c r="IS9" i="19" s="1"/>
  <c r="IT9" i="19" s="1"/>
  <c r="IU9" i="19" s="1"/>
  <c r="IV9" i="19" s="1"/>
  <c r="IW9" i="19" s="1"/>
  <c r="IX9" i="19" s="1"/>
  <c r="IY9" i="19" s="1"/>
  <c r="IZ9" i="19" s="1"/>
  <c r="JA9" i="19" s="1"/>
  <c r="JB9" i="19" s="1"/>
  <c r="JC9" i="19" s="1"/>
  <c r="JD9" i="19" s="1"/>
  <c r="JE9" i="19" s="1"/>
  <c r="JF9" i="19" s="1"/>
  <c r="JG9" i="19" s="1"/>
  <c r="JH9" i="19" s="1"/>
  <c r="JI9" i="19" s="1"/>
  <c r="JJ9" i="19" s="1"/>
  <c r="JK9" i="19" s="1"/>
  <c r="JL9" i="19" s="1"/>
  <c r="JM9" i="19" s="1"/>
  <c r="JN9" i="19" s="1"/>
  <c r="JO9" i="19" s="1"/>
  <c r="JP9" i="19" s="1"/>
  <c r="JQ9" i="19" s="1"/>
  <c r="JR9" i="19" s="1"/>
  <c r="JS9" i="19" s="1"/>
  <c r="JT9" i="19" s="1"/>
  <c r="JU9" i="19" s="1"/>
  <c r="JV9" i="19" s="1"/>
  <c r="JW9" i="19" s="1"/>
  <c r="JX9" i="19" s="1"/>
  <c r="JY9" i="19" s="1"/>
  <c r="JZ9" i="19" s="1"/>
  <c r="KA9" i="19" s="1"/>
  <c r="KB9" i="19" s="1"/>
  <c r="KC9" i="19" s="1"/>
  <c r="KD9" i="19" s="1"/>
  <c r="KE9" i="19" s="1"/>
  <c r="KF9" i="19" s="1"/>
  <c r="KG9" i="19" s="1"/>
  <c r="KH9" i="19" s="1"/>
  <c r="KI9" i="19" s="1"/>
  <c r="KJ9" i="19" s="1"/>
  <c r="KK9" i="19" s="1"/>
  <c r="KL9" i="19" s="1"/>
  <c r="KM9" i="19" s="1"/>
  <c r="KN9" i="19" s="1"/>
  <c r="KO9" i="19" s="1"/>
  <c r="KP9" i="19" s="1"/>
  <c r="KQ9" i="19" s="1"/>
  <c r="KR9" i="19" s="1"/>
  <c r="KS9" i="19" s="1"/>
  <c r="KT9" i="19" s="1"/>
  <c r="KU9" i="19" s="1"/>
  <c r="KV9" i="19" s="1"/>
  <c r="KW9" i="19" s="1"/>
  <c r="KX9" i="19" s="1"/>
  <c r="KY9" i="19" s="1"/>
  <c r="KZ9" i="19" s="1"/>
  <c r="LA9" i="19" s="1"/>
  <c r="LB9" i="19" s="1"/>
  <c r="LC9" i="19" s="1"/>
  <c r="LD9" i="19" s="1"/>
  <c r="LE9" i="19" s="1"/>
  <c r="LF9" i="19" s="1"/>
  <c r="LG9" i="19" s="1"/>
  <c r="LH9" i="19" s="1"/>
  <c r="LI9" i="19" s="1"/>
  <c r="LJ9" i="19" s="1"/>
  <c r="LK9" i="19" s="1"/>
  <c r="LL9" i="19" s="1"/>
  <c r="LM9" i="19" s="1"/>
  <c r="LN9" i="19" s="1"/>
  <c r="LO9" i="19" s="1"/>
  <c r="LP9" i="19" s="1"/>
  <c r="LQ9" i="19" s="1"/>
  <c r="LR9" i="19" s="1"/>
  <c r="LS9" i="19" s="1"/>
  <c r="LT9" i="19" s="1"/>
  <c r="LU9" i="19" s="1"/>
  <c r="LV9" i="19" s="1"/>
  <c r="LW9" i="19" s="1"/>
  <c r="LX9" i="19" s="1"/>
  <c r="LY9" i="19" s="1"/>
  <c r="LZ9" i="19" s="1"/>
  <c r="MA9" i="19" s="1"/>
  <c r="MB9" i="19" s="1"/>
  <c r="MC9" i="19" s="1"/>
  <c r="MD9" i="19" s="1"/>
  <c r="ME9" i="19" s="1"/>
  <c r="MF9" i="19" s="1"/>
  <c r="MG9" i="19" s="1"/>
  <c r="MH9" i="19" s="1"/>
  <c r="MI9" i="19" s="1"/>
  <c r="MJ9" i="19" s="1"/>
  <c r="MK9" i="19" s="1"/>
  <c r="ML9" i="19" s="1"/>
  <c r="MM9" i="19" s="1"/>
  <c r="MN9" i="19" s="1"/>
  <c r="MO9" i="19" s="1"/>
  <c r="MP9" i="19" s="1"/>
  <c r="MQ9" i="19" s="1"/>
  <c r="MR9" i="19" s="1"/>
  <c r="MS9" i="19" s="1"/>
  <c r="MT9" i="19" s="1"/>
  <c r="MU9" i="19" s="1"/>
  <c r="MV9" i="19" s="1"/>
  <c r="MW9" i="19" s="1"/>
  <c r="MX9" i="19" s="1"/>
  <c r="MY9" i="19" s="1"/>
  <c r="MZ9" i="19" s="1"/>
  <c r="NA9" i="19" s="1"/>
  <c r="NB9" i="19" s="1"/>
  <c r="NC9" i="19" s="1"/>
  <c r="ND9" i="19" s="1"/>
  <c r="NE9" i="19" s="1"/>
  <c r="NF9" i="19" s="1"/>
  <c r="NG9" i="19" s="1"/>
  <c r="NH9" i="19" s="1"/>
  <c r="NI9" i="19" s="1"/>
  <c r="NJ9" i="19" s="1"/>
  <c r="NK9" i="19" s="1"/>
  <c r="NL9" i="19" s="1"/>
  <c r="NM9" i="19" s="1"/>
  <c r="NN9" i="19" s="1"/>
  <c r="NO9" i="19" s="1"/>
  <c r="NP9" i="19" s="1"/>
  <c r="NQ9" i="19" s="1"/>
  <c r="NR9" i="19" s="1"/>
  <c r="NS9" i="19" s="1"/>
  <c r="NT9" i="19" s="1"/>
  <c r="NU9" i="19" s="1"/>
  <c r="NV9" i="19" s="1"/>
  <c r="NW9" i="19" s="1"/>
  <c r="NX9" i="19" s="1"/>
  <c r="NY9" i="19" s="1"/>
  <c r="NZ9" i="19" s="1"/>
  <c r="OA9" i="19" s="1"/>
  <c r="OB9" i="19" s="1"/>
  <c r="OC9" i="19" s="1"/>
  <c r="OD9" i="19" s="1"/>
  <c r="OE9" i="19" s="1"/>
  <c r="OF9" i="19" s="1"/>
  <c r="OG9" i="19" s="1"/>
  <c r="OH9" i="19" s="1"/>
  <c r="OI9" i="19" s="1"/>
  <c r="OJ9" i="19" s="1"/>
  <c r="OK9" i="19" s="1"/>
  <c r="OL9" i="19" s="1"/>
  <c r="OM9" i="19" s="1"/>
  <c r="ON9" i="19" s="1"/>
  <c r="OO9" i="19" s="1"/>
  <c r="OP9" i="19" s="1"/>
  <c r="OQ9" i="19" s="1"/>
  <c r="OR9" i="19" s="1"/>
  <c r="OS9" i="19" s="1"/>
  <c r="OT9" i="19" s="1"/>
  <c r="OU9" i="19" s="1"/>
  <c r="OV9" i="19" s="1"/>
  <c r="OW9" i="19" s="1"/>
  <c r="OX9" i="19" s="1"/>
  <c r="OY9" i="19" s="1"/>
  <c r="OZ9" i="19" s="1"/>
  <c r="PA9" i="19" s="1"/>
  <c r="PB9" i="19" s="1"/>
  <c r="PC9" i="19" s="1"/>
  <c r="PD9" i="19" s="1"/>
  <c r="PE9" i="19" s="1"/>
  <c r="PF9" i="19" s="1"/>
  <c r="PG9" i="19" s="1"/>
  <c r="PH9" i="19" s="1"/>
  <c r="PI9" i="19" s="1"/>
  <c r="PJ9" i="19" s="1"/>
  <c r="PK9" i="19" s="1"/>
  <c r="PL9" i="19" s="1"/>
  <c r="PM9" i="19" s="1"/>
  <c r="PN9" i="19" s="1"/>
  <c r="PO9" i="19" s="1"/>
  <c r="PP9" i="19" s="1"/>
  <c r="PQ9" i="19" s="1"/>
  <c r="PR9" i="19" s="1"/>
  <c r="PS9" i="19" s="1"/>
  <c r="PT9" i="19" s="1"/>
  <c r="PU9" i="19" s="1"/>
  <c r="PV9" i="19" s="1"/>
  <c r="PW9" i="19" s="1"/>
  <c r="PX9" i="19" s="1"/>
  <c r="PY9" i="19" s="1"/>
  <c r="PZ9" i="19" s="1"/>
  <c r="QA9" i="19" s="1"/>
  <c r="QB9" i="19" s="1"/>
  <c r="QC9" i="19" s="1"/>
  <c r="QD9" i="19" s="1"/>
  <c r="QE9" i="19" s="1"/>
  <c r="QF9" i="19" s="1"/>
  <c r="QG9" i="19" s="1"/>
  <c r="QH9" i="19" s="1"/>
  <c r="QI9" i="19" s="1"/>
  <c r="QJ9" i="19" s="1"/>
  <c r="QK9" i="19" s="1"/>
  <c r="QL9" i="19" s="1"/>
  <c r="QM9" i="19" s="1"/>
  <c r="QN9" i="19" s="1"/>
  <c r="QO9" i="19" s="1"/>
  <c r="QP9" i="19" s="1"/>
  <c r="QQ9" i="19" s="1"/>
  <c r="QR9" i="19" s="1"/>
  <c r="QS9" i="19" s="1"/>
  <c r="QT9" i="19" s="1"/>
  <c r="QU9" i="19" s="1"/>
  <c r="QV9" i="19" s="1"/>
  <c r="QW9" i="19" s="1"/>
  <c r="QX9" i="19" s="1"/>
  <c r="QY9" i="19" s="1"/>
  <c r="QZ9" i="19" s="1"/>
  <c r="RA9" i="19" s="1"/>
  <c r="RB9" i="19" s="1"/>
  <c r="RC9" i="19" s="1"/>
  <c r="RD9" i="19" s="1"/>
  <c r="RE9" i="19" s="1"/>
  <c r="RF9" i="19" s="1"/>
  <c r="RG9" i="19" s="1"/>
  <c r="RH9" i="19" s="1"/>
  <c r="RI9" i="19" s="1"/>
  <c r="RJ9" i="19" s="1"/>
  <c r="RK9" i="19" s="1"/>
  <c r="RL9" i="19" s="1"/>
  <c r="RM9" i="19" s="1"/>
  <c r="RN9" i="19" s="1"/>
  <c r="RO9" i="19" s="1"/>
  <c r="RP9" i="19" s="1"/>
  <c r="RQ9" i="19" s="1"/>
  <c r="RR9" i="19" s="1"/>
  <c r="RS9" i="19" s="1"/>
  <c r="RT9" i="19" s="1"/>
  <c r="RU9" i="19" s="1"/>
  <c r="RV9" i="19" s="1"/>
  <c r="RW9" i="19" s="1"/>
  <c r="RX9" i="19" s="1"/>
  <c r="RY9" i="19" s="1"/>
  <c r="RZ9" i="19" s="1"/>
  <c r="SA9" i="19" s="1"/>
  <c r="SB9" i="19" s="1"/>
  <c r="SC9" i="19" s="1"/>
  <c r="SD9" i="19" s="1"/>
  <c r="SE9" i="19" s="1"/>
  <c r="SF9" i="19" s="1"/>
  <c r="SG9" i="19" s="1"/>
  <c r="SH9" i="19" s="1"/>
  <c r="SI9" i="19" s="1"/>
  <c r="SJ9" i="19" s="1"/>
  <c r="SK9" i="19" s="1"/>
  <c r="SL9" i="19" s="1"/>
  <c r="SM9" i="19" s="1"/>
  <c r="SN9" i="19" s="1"/>
  <c r="SO9" i="19" s="1"/>
  <c r="SP9" i="19" s="1"/>
  <c r="SQ9" i="19" s="1"/>
  <c r="SR9" i="19" s="1"/>
  <c r="SS9" i="19" s="1"/>
  <c r="ST9" i="19" s="1"/>
  <c r="SU9" i="19" s="1"/>
  <c r="SV9" i="19" s="1"/>
  <c r="SW9" i="19" s="1"/>
  <c r="SX9" i="19" s="1"/>
  <c r="SY9" i="19" s="1"/>
  <c r="SZ9" i="19" s="1"/>
  <c r="TA9" i="19" s="1"/>
  <c r="TB9" i="19" s="1"/>
  <c r="TC9" i="19" s="1"/>
  <c r="TD9" i="19" s="1"/>
  <c r="TE9" i="19" s="1"/>
  <c r="TF9" i="19" s="1"/>
  <c r="TG9" i="19" s="1"/>
  <c r="TH9" i="19" s="1"/>
  <c r="TI9" i="19" s="1"/>
  <c r="TJ9" i="19" s="1"/>
  <c r="TK9" i="19" s="1"/>
  <c r="TL9" i="19" s="1"/>
  <c r="TM9" i="19" s="1"/>
  <c r="TN9" i="19" s="1"/>
  <c r="TO9" i="19" s="1"/>
  <c r="TP9" i="19" s="1"/>
  <c r="TQ9" i="19" s="1"/>
  <c r="TR9" i="19" s="1"/>
  <c r="TS9" i="19" s="1"/>
  <c r="TT9" i="19" s="1"/>
  <c r="TU9" i="19" s="1"/>
  <c r="B17" i="19"/>
  <c r="HE12" i="18"/>
  <c r="BX12" i="18"/>
  <c r="CV12" i="18"/>
  <c r="R12" i="18"/>
  <c r="FL12" i="18"/>
  <c r="HH12" i="18"/>
  <c r="AX12" i="18"/>
  <c r="Y12" i="18"/>
  <c r="BS12" i="18"/>
  <c r="BM16" i="18"/>
  <c r="BY16" i="18" s="1"/>
  <c r="CK16" i="18" s="1"/>
  <c r="CW16" i="18" s="1"/>
  <c r="DI16" i="18" s="1"/>
  <c r="DU16" i="18" s="1"/>
  <c r="EG16" i="18" s="1"/>
  <c r="ES16" i="18" s="1"/>
  <c r="FE16" i="18" s="1"/>
  <c r="FQ16" i="18" s="1"/>
  <c r="GC16" i="18" s="1"/>
  <c r="GO16" i="18" s="1"/>
  <c r="HA16" i="18" s="1"/>
  <c r="HM16" i="18" s="1"/>
  <c r="HY16" i="18" s="1"/>
  <c r="IK16" i="18" s="1"/>
  <c r="IW16" i="18" s="1"/>
  <c r="JI16" i="18" s="1"/>
  <c r="JU16" i="18" s="1"/>
  <c r="KG16" i="18" s="1"/>
  <c r="KS16" i="18" s="1"/>
  <c r="LE16" i="18" s="1"/>
  <c r="LQ16" i="18" s="1"/>
  <c r="MC16" i="18" s="1"/>
  <c r="MO16" i="18" s="1"/>
  <c r="NA16" i="18" s="1"/>
  <c r="NM16" i="18" s="1"/>
  <c r="NY16" i="18" s="1"/>
  <c r="OK16" i="18" s="1"/>
  <c r="OW16" i="18" s="1"/>
  <c r="PI16" i="18" s="1"/>
  <c r="PU16" i="18" s="1"/>
  <c r="QG16" i="18" s="1"/>
  <c r="QS16" i="18" s="1"/>
  <c r="RE16" i="18" s="1"/>
  <c r="RQ16" i="18" s="1"/>
  <c r="SC16" i="18" s="1"/>
  <c r="SO16" i="18" s="1"/>
  <c r="TA16" i="18" s="1"/>
  <c r="TM16" i="18" s="1"/>
  <c r="BL16" i="18"/>
  <c r="BX16" i="18" s="1"/>
  <c r="CJ16" i="18" s="1"/>
  <c r="CV16" i="18" s="1"/>
  <c r="DH16" i="18" s="1"/>
  <c r="DT16" i="18" s="1"/>
  <c r="EF16" i="18" s="1"/>
  <c r="ER16" i="18" s="1"/>
  <c r="FD16" i="18" s="1"/>
  <c r="FP16" i="18" s="1"/>
  <c r="GB16" i="18" s="1"/>
  <c r="GN16" i="18" s="1"/>
  <c r="GZ16" i="18" s="1"/>
  <c r="HL16" i="18" s="1"/>
  <c r="HX16" i="18" s="1"/>
  <c r="IJ16" i="18" s="1"/>
  <c r="IV16" i="18" s="1"/>
  <c r="JH16" i="18" s="1"/>
  <c r="JT16" i="18" s="1"/>
  <c r="KF16" i="18" s="1"/>
  <c r="KR16" i="18" s="1"/>
  <c r="LD16" i="18" s="1"/>
  <c r="LP16" i="18" s="1"/>
  <c r="MB16" i="18" s="1"/>
  <c r="MN16" i="18" s="1"/>
  <c r="MZ16" i="18" s="1"/>
  <c r="NL16" i="18" s="1"/>
  <c r="NX16" i="18" s="1"/>
  <c r="OJ16" i="18" s="1"/>
  <c r="OV16" i="18" s="1"/>
  <c r="PH16" i="18" s="1"/>
  <c r="PT16" i="18" s="1"/>
  <c r="QF16" i="18" s="1"/>
  <c r="QR16" i="18" s="1"/>
  <c r="RD16" i="18" s="1"/>
  <c r="RP16" i="18" s="1"/>
  <c r="SB16" i="18" s="1"/>
  <c r="SN16" i="18" s="1"/>
  <c r="SZ16" i="18" s="1"/>
  <c r="TL16" i="18" s="1"/>
  <c r="BN16" i="18"/>
  <c r="BZ16" i="18" s="1"/>
  <c r="CL16" i="18" s="1"/>
  <c r="CX16" i="18" s="1"/>
  <c r="DJ16" i="18" s="1"/>
  <c r="DV16" i="18" s="1"/>
  <c r="EH16" i="18" s="1"/>
  <c r="ET16" i="18" s="1"/>
  <c r="FF16" i="18" s="1"/>
  <c r="FR16" i="18" s="1"/>
  <c r="GD16" i="18" s="1"/>
  <c r="GP16" i="18" s="1"/>
  <c r="HB16" i="18" s="1"/>
  <c r="HN16" i="18" s="1"/>
  <c r="HZ16" i="18" s="1"/>
  <c r="IL16" i="18" s="1"/>
  <c r="IX16" i="18" s="1"/>
  <c r="JJ16" i="18" s="1"/>
  <c r="JV16" i="18" s="1"/>
  <c r="KH16" i="18" s="1"/>
  <c r="KT16" i="18" s="1"/>
  <c r="LF16" i="18" s="1"/>
  <c r="LR16" i="18" s="1"/>
  <c r="MD16" i="18" s="1"/>
  <c r="MP16" i="18" s="1"/>
  <c r="NB16" i="18" s="1"/>
  <c r="NN16" i="18" s="1"/>
  <c r="NZ16" i="18" s="1"/>
  <c r="OL16" i="18" s="1"/>
  <c r="OX16" i="18" s="1"/>
  <c r="PJ16" i="18" s="1"/>
  <c r="PV16" i="18" s="1"/>
  <c r="QH16" i="18" s="1"/>
  <c r="QT16" i="18" s="1"/>
  <c r="RF16" i="18" s="1"/>
  <c r="RR16" i="18" s="1"/>
  <c r="SD16" i="18" s="1"/>
  <c r="SP16" i="18" s="1"/>
  <c r="TB16" i="18" s="1"/>
  <c r="TN16" i="18" s="1"/>
  <c r="BU16" i="18"/>
  <c r="CG16" i="18" s="1"/>
  <c r="CS16" i="18" s="1"/>
  <c r="DE16" i="18" s="1"/>
  <c r="DQ16" i="18" s="1"/>
  <c r="EC16" i="18" s="1"/>
  <c r="EO16" i="18" s="1"/>
  <c r="FA16" i="18" s="1"/>
  <c r="FM16" i="18" s="1"/>
  <c r="FY16" i="18" s="1"/>
  <c r="GK16" i="18" s="1"/>
  <c r="GW16" i="18" s="1"/>
  <c r="HI16" i="18" s="1"/>
  <c r="HU16" i="18" s="1"/>
  <c r="IG16" i="18" s="1"/>
  <c r="IS16" i="18" s="1"/>
  <c r="JE16" i="18" s="1"/>
  <c r="JQ16" i="18" s="1"/>
  <c r="KC16" i="18" s="1"/>
  <c r="KO16" i="18" s="1"/>
  <c r="LA16" i="18" s="1"/>
  <c r="LM16" i="18" s="1"/>
  <c r="LY16" i="18" s="1"/>
  <c r="MK16" i="18" s="1"/>
  <c r="MW16" i="18" s="1"/>
  <c r="NI16" i="18" s="1"/>
  <c r="NU16" i="18" s="1"/>
  <c r="OG16" i="18" s="1"/>
  <c r="OS16" i="18" s="1"/>
  <c r="PE16" i="18" s="1"/>
  <c r="PQ16" i="18" s="1"/>
  <c r="QC16" i="18" s="1"/>
  <c r="QO16" i="18" s="1"/>
  <c r="RA16" i="18" s="1"/>
  <c r="RM16" i="18" s="1"/>
  <c r="RY16" i="18" s="1"/>
  <c r="SK16" i="18" s="1"/>
  <c r="SW16" i="18" s="1"/>
  <c r="TI16" i="18" s="1"/>
  <c r="TU16" i="18" s="1"/>
  <c r="FS12" i="18"/>
  <c r="BB12" i="18"/>
  <c r="AW12" i="18"/>
  <c r="HA12" i="18"/>
  <c r="CF12" i="18"/>
  <c r="BQ16" i="18"/>
  <c r="CC16" i="18" s="1"/>
  <c r="CO16" i="18" s="1"/>
  <c r="DA16" i="18" s="1"/>
  <c r="DM16" i="18" s="1"/>
  <c r="DY16" i="18" s="1"/>
  <c r="EK16" i="18" s="1"/>
  <c r="EW16" i="18" s="1"/>
  <c r="FI16" i="18" s="1"/>
  <c r="FU16" i="18" s="1"/>
  <c r="GG16" i="18" s="1"/>
  <c r="GS16" i="18" s="1"/>
  <c r="HE16" i="18" s="1"/>
  <c r="HQ16" i="18" s="1"/>
  <c r="IC16" i="18" s="1"/>
  <c r="IO16" i="18" s="1"/>
  <c r="JA16" i="18" s="1"/>
  <c r="JM16" i="18" s="1"/>
  <c r="JY16" i="18" s="1"/>
  <c r="KK16" i="18" s="1"/>
  <c r="KW16" i="18" s="1"/>
  <c r="LI16" i="18" s="1"/>
  <c r="LU16" i="18" s="1"/>
  <c r="MG16" i="18" s="1"/>
  <c r="MS16" i="18" s="1"/>
  <c r="NE16" i="18" s="1"/>
  <c r="NQ16" i="18" s="1"/>
  <c r="OC16" i="18" s="1"/>
  <c r="OO16" i="18" s="1"/>
  <c r="PA16" i="18" s="1"/>
  <c r="PM16" i="18" s="1"/>
  <c r="PY16" i="18" s="1"/>
  <c r="QK16" i="18" s="1"/>
  <c r="QW16" i="18" s="1"/>
  <c r="RI16" i="18" s="1"/>
  <c r="RU16" i="18" s="1"/>
  <c r="SG16" i="18" s="1"/>
  <c r="SS16" i="18" s="1"/>
  <c r="TE16" i="18" s="1"/>
  <c r="TQ16" i="18" s="1"/>
  <c r="AB12" i="18"/>
  <c r="H12" i="18"/>
  <c r="Z12" i="18"/>
  <c r="FD12" i="18"/>
  <c r="BT16" i="18"/>
  <c r="CF16" i="18" s="1"/>
  <c r="CR16" i="18" s="1"/>
  <c r="DD16" i="18" s="1"/>
  <c r="DP16" i="18" s="1"/>
  <c r="EB16" i="18" s="1"/>
  <c r="EN16" i="18" s="1"/>
  <c r="EZ16" i="18" s="1"/>
  <c r="FL16" i="18" s="1"/>
  <c r="FX16" i="18" s="1"/>
  <c r="GJ16" i="18" s="1"/>
  <c r="GV16" i="18" s="1"/>
  <c r="HH16" i="18" s="1"/>
  <c r="HT16" i="18" s="1"/>
  <c r="IF16" i="18" s="1"/>
  <c r="IR16" i="18" s="1"/>
  <c r="JD16" i="18" s="1"/>
  <c r="JP16" i="18" s="1"/>
  <c r="KB16" i="18" s="1"/>
  <c r="KN16" i="18" s="1"/>
  <c r="KZ16" i="18" s="1"/>
  <c r="LL16" i="18" s="1"/>
  <c r="LX16" i="18" s="1"/>
  <c r="MJ16" i="18" s="1"/>
  <c r="MV16" i="18" s="1"/>
  <c r="NH16" i="18" s="1"/>
  <c r="NT16" i="18" s="1"/>
  <c r="OF16" i="18" s="1"/>
  <c r="OR16" i="18" s="1"/>
  <c r="PD16" i="18" s="1"/>
  <c r="PP16" i="18" s="1"/>
  <c r="QB16" i="18" s="1"/>
  <c r="QN16" i="18" s="1"/>
  <c r="QZ16" i="18" s="1"/>
  <c r="RL16" i="18" s="1"/>
  <c r="RX16" i="18" s="1"/>
  <c r="SJ16" i="18" s="1"/>
  <c r="SV16" i="18" s="1"/>
  <c r="TH16" i="18" s="1"/>
  <c r="TT16" i="18" s="1"/>
  <c r="FJ12" i="18"/>
  <c r="CA12" i="18"/>
  <c r="DT12" i="18"/>
  <c r="AJ12" i="18"/>
  <c r="C12" i="18"/>
  <c r="AK12" i="18"/>
  <c r="FN12" i="18"/>
  <c r="BN12" i="18"/>
  <c r="FR12" i="18"/>
  <c r="FK12" i="18"/>
  <c r="BK16" i="18"/>
  <c r="BW16" i="18" s="1"/>
  <c r="CI16" i="18" s="1"/>
  <c r="CU16" i="18" s="1"/>
  <c r="DG16" i="18" s="1"/>
  <c r="DS16" i="18" s="1"/>
  <c r="EE16" i="18" s="1"/>
  <c r="EQ16" i="18" s="1"/>
  <c r="FC16" i="18" s="1"/>
  <c r="FO16" i="18" s="1"/>
  <c r="GA16" i="18" s="1"/>
  <c r="GM16" i="18" s="1"/>
  <c r="GY16" i="18" s="1"/>
  <c r="HK16" i="18" s="1"/>
  <c r="HW16" i="18" s="1"/>
  <c r="II16" i="18" s="1"/>
  <c r="IU16" i="18" s="1"/>
  <c r="JG16" i="18" s="1"/>
  <c r="JS16" i="18" s="1"/>
  <c r="KE16" i="18" s="1"/>
  <c r="KQ16" i="18" s="1"/>
  <c r="LC16" i="18" s="1"/>
  <c r="LO16" i="18" s="1"/>
  <c r="MA16" i="18" s="1"/>
  <c r="MM16" i="18" s="1"/>
  <c r="MY16" i="18" s="1"/>
  <c r="NK16" i="18" s="1"/>
  <c r="NW16" i="18" s="1"/>
  <c r="OI16" i="18" s="1"/>
  <c r="OU16" i="18" s="1"/>
  <c r="PG16" i="18" s="1"/>
  <c r="PS16" i="18" s="1"/>
  <c r="QE16" i="18" s="1"/>
  <c r="QQ16" i="18" s="1"/>
  <c r="RC16" i="18" s="1"/>
  <c r="RO16" i="18" s="1"/>
  <c r="SA16" i="18" s="1"/>
  <c r="SM16" i="18" s="1"/>
  <c r="SY16" i="18" s="1"/>
  <c r="TK16" i="18" s="1"/>
  <c r="GF12" i="18"/>
  <c r="AI12" i="18"/>
  <c r="FW12" i="18"/>
  <c r="CU12" i="18"/>
  <c r="EC12" i="18"/>
  <c r="DM12" i="18"/>
  <c r="FP12" i="18"/>
  <c r="CB12" i="18"/>
  <c r="I12" i="18"/>
  <c r="GR12" i="18"/>
  <c r="FM12" i="18"/>
  <c r="GM12" i="18"/>
  <c r="GN12" i="18"/>
  <c r="DQ12" i="18"/>
  <c r="DY12" i="18"/>
  <c r="DK12" i="18"/>
  <c r="EZ12" i="18"/>
  <c r="EQ12" i="18"/>
  <c r="FQ12" i="18"/>
  <c r="AV12" i="18"/>
  <c r="DS12" i="18"/>
  <c r="AQ12" i="18"/>
  <c r="FF12" i="18"/>
  <c r="GS12" i="18"/>
  <c r="GW12" i="18"/>
  <c r="BV12" i="18"/>
  <c r="GU12" i="18"/>
  <c r="AT12" i="18"/>
  <c r="CN12" i="18"/>
  <c r="AY12" i="18"/>
  <c r="EK12" i="18"/>
  <c r="GG12" i="18"/>
  <c r="AS12" i="18"/>
  <c r="BG12" i="18"/>
  <c r="J12" i="18"/>
  <c r="CR12" i="18"/>
  <c r="FX12" i="18"/>
  <c r="BA12" i="18"/>
  <c r="EI12" i="18"/>
  <c r="CJ12" i="18"/>
  <c r="GB12" i="18"/>
  <c r="EF12" i="18"/>
  <c r="DR12" i="18"/>
  <c r="FG12" i="18"/>
  <c r="AO12" i="18"/>
  <c r="BO12" i="18"/>
  <c r="CL12" i="18"/>
  <c r="EY12" i="18"/>
  <c r="GJ12" i="18"/>
  <c r="ES12" i="18"/>
  <c r="DD12" i="18"/>
  <c r="CX12" i="18"/>
  <c r="GH12" i="18"/>
  <c r="CY12" i="18"/>
  <c r="GI12" i="18"/>
  <c r="FA12" i="18"/>
  <c r="P12" i="18"/>
  <c r="BH12" i="18"/>
  <c r="HB12" i="18"/>
  <c r="FH12" i="18"/>
  <c r="S12" i="18"/>
  <c r="BP12" i="18"/>
  <c r="EO12" i="18"/>
  <c r="BR12" i="18"/>
  <c r="FZ12" i="18"/>
  <c r="CI12" i="18"/>
  <c r="GA12" i="18"/>
  <c r="BU12" i="18"/>
  <c r="GD12" i="18"/>
  <c r="CZ12" i="18"/>
  <c r="CO12" i="18"/>
  <c r="HC12" i="18"/>
  <c r="BQ12" i="18"/>
  <c r="T12" i="18"/>
  <c r="DB12" i="18"/>
  <c r="BM12" i="18"/>
  <c r="B12" i="18"/>
  <c r="B17" i="18" s="1"/>
  <c r="B22" i="18" s="1"/>
  <c r="GL12" i="18"/>
  <c r="AC12" i="18"/>
  <c r="EP12" i="18"/>
  <c r="C4" i="18"/>
  <c r="C5" i="18" s="1"/>
  <c r="FV12" i="18"/>
  <c r="GZ12" i="18"/>
  <c r="EG12" i="18"/>
  <c r="M12" i="18"/>
  <c r="GC12" i="18"/>
  <c r="BI12" i="18"/>
  <c r="CK12" i="18"/>
  <c r="DH12" i="18"/>
  <c r="CC12" i="18"/>
  <c r="FI12" i="18"/>
  <c r="AF12" i="18"/>
  <c r="DL12" i="18"/>
  <c r="GT12" i="18"/>
  <c r="BW12" i="18"/>
  <c r="FE12" i="18"/>
  <c r="X12" i="18"/>
  <c r="DP12" i="18"/>
  <c r="GV12" i="18"/>
  <c r="DF12" i="18"/>
  <c r="GP12" i="18"/>
  <c r="G12" i="18"/>
  <c r="EE12" i="18"/>
  <c r="GQ12" i="18"/>
  <c r="B36" i="18"/>
  <c r="DN12" i="18"/>
  <c r="O12" i="18"/>
  <c r="GY12" i="18"/>
  <c r="BT12" i="18"/>
  <c r="AN12" i="18"/>
  <c r="BE12" i="18"/>
  <c r="DA12" i="18"/>
  <c r="EA12" i="18"/>
  <c r="EX12" i="18"/>
  <c r="Q12" i="18"/>
  <c r="GE12" i="18"/>
  <c r="EH12" i="18"/>
  <c r="K12" i="18"/>
  <c r="FY12" i="18"/>
  <c r="AR12" i="18"/>
  <c r="ED12" i="18"/>
  <c r="HF12" i="18"/>
  <c r="EU12" i="18"/>
  <c r="B32" i="18"/>
  <c r="CE12" i="18"/>
  <c r="DE12" i="18"/>
  <c r="EB12" i="18"/>
  <c r="E12" i="18"/>
  <c r="CM12" i="18"/>
  <c r="FU12" i="18"/>
  <c r="AP12" i="18"/>
  <c r="DX12" i="18"/>
  <c r="HD12" i="18"/>
  <c r="CG12" i="18"/>
  <c r="FO12" i="18"/>
  <c r="AH12" i="18"/>
  <c r="DZ12" i="18"/>
  <c r="GX12" i="18"/>
  <c r="EM12" i="18"/>
  <c r="CW12" i="18"/>
  <c r="AZ12" i="18"/>
  <c r="CS12" i="18"/>
  <c r="EJ12" i="18"/>
  <c r="F12" i="18"/>
  <c r="W12" i="18"/>
  <c r="EN12" i="18"/>
  <c r="BF12" i="18"/>
  <c r="DJ12" i="18"/>
  <c r="CD12" i="18"/>
  <c r="BY12" i="18"/>
  <c r="DU12" i="18"/>
  <c r="EW12" i="18"/>
  <c r="D12" i="18"/>
  <c r="FT12" i="18"/>
  <c r="AA12" i="18"/>
  <c r="DI12" i="18"/>
  <c r="GO12" i="18"/>
  <c r="BL12" i="18"/>
  <c r="ER12" i="18"/>
  <c r="U12" i="18"/>
  <c r="DC12" i="18"/>
  <c r="GK12" i="18"/>
  <c r="BD12" i="18"/>
  <c r="EV12" i="18"/>
  <c r="AL12" i="18"/>
  <c r="FB12" i="18"/>
  <c r="AM12" i="18"/>
  <c r="D9" i="18"/>
  <c r="E9" i="18" s="1"/>
  <c r="F9" i="18" s="1"/>
  <c r="G9" i="18" s="1"/>
  <c r="H9" i="18" s="1"/>
  <c r="I9" i="18" s="1"/>
  <c r="J9" i="18" s="1"/>
  <c r="K9" i="18" s="1"/>
  <c r="L9" i="18" s="1"/>
  <c r="M9" i="18" s="1"/>
  <c r="N9" i="18" s="1"/>
  <c r="O9" i="18" s="1"/>
  <c r="P9" i="18" s="1"/>
  <c r="Q9" i="18" s="1"/>
  <c r="R9" i="18" s="1"/>
  <c r="S9" i="18" s="1"/>
  <c r="T9" i="18" s="1"/>
  <c r="U9" i="18" s="1"/>
  <c r="V9" i="18" s="1"/>
  <c r="W9" i="18" s="1"/>
  <c r="X9" i="18" s="1"/>
  <c r="Y9" i="18" s="1"/>
  <c r="Z9" i="18" s="1"/>
  <c r="AA9" i="18" s="1"/>
  <c r="AB9" i="18" s="1"/>
  <c r="AC9" i="18" s="1"/>
  <c r="AD9" i="18" s="1"/>
  <c r="AE9" i="18" s="1"/>
  <c r="AF9" i="18" s="1"/>
  <c r="AG9" i="18" s="1"/>
  <c r="AH9" i="18" s="1"/>
  <c r="AI9" i="18" s="1"/>
  <c r="AJ9" i="18" s="1"/>
  <c r="AK9" i="18" s="1"/>
  <c r="AL9" i="18" s="1"/>
  <c r="AM9" i="18" s="1"/>
  <c r="AN9" i="18" s="1"/>
  <c r="AO9" i="18" s="1"/>
  <c r="AP9" i="18" s="1"/>
  <c r="AQ9" i="18" s="1"/>
  <c r="AR9" i="18" s="1"/>
  <c r="AS9" i="18" s="1"/>
  <c r="AT9" i="18" s="1"/>
  <c r="AU9" i="18" s="1"/>
  <c r="AV9" i="18" s="1"/>
  <c r="AW9" i="18" s="1"/>
  <c r="AX9" i="18" s="1"/>
  <c r="AY9" i="18" s="1"/>
  <c r="AZ9" i="18" s="1"/>
  <c r="BA9" i="18" s="1"/>
  <c r="BB9" i="18" s="1"/>
  <c r="BC9" i="18" s="1"/>
  <c r="BD9" i="18" s="1"/>
  <c r="BE9" i="18" s="1"/>
  <c r="BF9" i="18" s="1"/>
  <c r="BG9" i="18" s="1"/>
  <c r="BH9" i="18" s="1"/>
  <c r="BI9" i="18" s="1"/>
  <c r="BJ9" i="18" s="1"/>
  <c r="BK9" i="18" s="1"/>
  <c r="BL9" i="18" s="1"/>
  <c r="BM9" i="18" s="1"/>
  <c r="BN9" i="18" s="1"/>
  <c r="BO9" i="18" s="1"/>
  <c r="BP9" i="18" s="1"/>
  <c r="BQ9" i="18" s="1"/>
  <c r="BR9" i="18" s="1"/>
  <c r="BS9" i="18" s="1"/>
  <c r="BT9" i="18" s="1"/>
  <c r="BU9" i="18" s="1"/>
  <c r="BV9" i="18" s="1"/>
  <c r="BW9" i="18" s="1"/>
  <c r="BX9" i="18" s="1"/>
  <c r="BY9" i="18" s="1"/>
  <c r="BZ9" i="18" s="1"/>
  <c r="CA9" i="18" s="1"/>
  <c r="CB9" i="18" s="1"/>
  <c r="CC9" i="18" s="1"/>
  <c r="CD9" i="18" s="1"/>
  <c r="CE9" i="18" s="1"/>
  <c r="CF9" i="18" s="1"/>
  <c r="CG9" i="18" s="1"/>
  <c r="CH9" i="18" s="1"/>
  <c r="CI9" i="18" s="1"/>
  <c r="CJ9" i="18" s="1"/>
  <c r="CK9" i="18" s="1"/>
  <c r="CL9" i="18" s="1"/>
  <c r="CM9" i="18" s="1"/>
  <c r="CN9" i="18" s="1"/>
  <c r="CO9" i="18" s="1"/>
  <c r="CP9" i="18" s="1"/>
  <c r="CQ9" i="18" s="1"/>
  <c r="CR9" i="18" s="1"/>
  <c r="CS9" i="18" s="1"/>
  <c r="CT9" i="18" s="1"/>
  <c r="CU9" i="18" s="1"/>
  <c r="CV9" i="18" s="1"/>
  <c r="CW9" i="18" s="1"/>
  <c r="CX9" i="18" s="1"/>
  <c r="CY9" i="18" s="1"/>
  <c r="CZ9" i="18" s="1"/>
  <c r="DA9" i="18" s="1"/>
  <c r="DB9" i="18" s="1"/>
  <c r="DC9" i="18" s="1"/>
  <c r="DD9" i="18" s="1"/>
  <c r="DE9" i="18" s="1"/>
  <c r="DF9" i="18" s="1"/>
  <c r="DG9" i="18" s="1"/>
  <c r="DH9" i="18" s="1"/>
  <c r="DI9" i="18" s="1"/>
  <c r="DJ9" i="18" s="1"/>
  <c r="DK9" i="18" s="1"/>
  <c r="DL9" i="18" s="1"/>
  <c r="DM9" i="18" s="1"/>
  <c r="DN9" i="18" s="1"/>
  <c r="DO9" i="18" s="1"/>
  <c r="DP9" i="18" s="1"/>
  <c r="DQ9" i="18" s="1"/>
  <c r="DR9" i="18" s="1"/>
  <c r="DS9" i="18" s="1"/>
  <c r="DT9" i="18" s="1"/>
  <c r="DU9" i="18" s="1"/>
  <c r="DV9" i="18" s="1"/>
  <c r="DW9" i="18" s="1"/>
  <c r="DX9" i="18" s="1"/>
  <c r="DY9" i="18" s="1"/>
  <c r="DZ9" i="18" s="1"/>
  <c r="EA9" i="18" s="1"/>
  <c r="EB9" i="18" s="1"/>
  <c r="EC9" i="18" s="1"/>
  <c r="ED9" i="18" s="1"/>
  <c r="EE9" i="18" s="1"/>
  <c r="EF9" i="18" s="1"/>
  <c r="EG9" i="18" s="1"/>
  <c r="EH9" i="18" s="1"/>
  <c r="EI9" i="18" s="1"/>
  <c r="EJ9" i="18" s="1"/>
  <c r="EK9" i="18" s="1"/>
  <c r="EL9" i="18" s="1"/>
  <c r="EM9" i="18" s="1"/>
  <c r="EN9" i="18" s="1"/>
  <c r="EO9" i="18" s="1"/>
  <c r="EP9" i="18" s="1"/>
  <c r="EQ9" i="18" s="1"/>
  <c r="ER9" i="18" s="1"/>
  <c r="ES9" i="18" s="1"/>
  <c r="ET9" i="18" s="1"/>
  <c r="EU9" i="18" s="1"/>
  <c r="EV9" i="18" s="1"/>
  <c r="EW9" i="18" s="1"/>
  <c r="EX9" i="18" s="1"/>
  <c r="EY9" i="18" s="1"/>
  <c r="EZ9" i="18" s="1"/>
  <c r="FA9" i="18" s="1"/>
  <c r="FB9" i="18" s="1"/>
  <c r="FC9" i="18" s="1"/>
  <c r="FD9" i="18" s="1"/>
  <c r="FE9" i="18" s="1"/>
  <c r="FF9" i="18" s="1"/>
  <c r="FG9" i="18" s="1"/>
  <c r="FH9" i="18" s="1"/>
  <c r="FI9" i="18" s="1"/>
  <c r="FJ9" i="18" s="1"/>
  <c r="FK9" i="18" s="1"/>
  <c r="FL9" i="18" s="1"/>
  <c r="FM9" i="18" s="1"/>
  <c r="FN9" i="18" s="1"/>
  <c r="FO9" i="18" s="1"/>
  <c r="FP9" i="18" s="1"/>
  <c r="FQ9" i="18" s="1"/>
  <c r="FR9" i="18" s="1"/>
  <c r="FS9" i="18" s="1"/>
  <c r="FT9" i="18" s="1"/>
  <c r="FU9" i="18" s="1"/>
  <c r="FV9" i="18" s="1"/>
  <c r="FW9" i="18" s="1"/>
  <c r="FX9" i="18" s="1"/>
  <c r="FY9" i="18" s="1"/>
  <c r="FZ9" i="18" s="1"/>
  <c r="GA9" i="18" s="1"/>
  <c r="GB9" i="18" s="1"/>
  <c r="GC9" i="18" s="1"/>
  <c r="GD9" i="18" s="1"/>
  <c r="GE9" i="18" s="1"/>
  <c r="GF9" i="18" s="1"/>
  <c r="GG9" i="18" s="1"/>
  <c r="GH9" i="18" s="1"/>
  <c r="GI9" i="18" s="1"/>
  <c r="GJ9" i="18" s="1"/>
  <c r="GK9" i="18" s="1"/>
  <c r="GL9" i="18" s="1"/>
  <c r="GM9" i="18" s="1"/>
  <c r="GN9" i="18" s="1"/>
  <c r="GO9" i="18" s="1"/>
  <c r="GP9" i="18" s="1"/>
  <c r="GQ9" i="18" s="1"/>
  <c r="GR9" i="18" s="1"/>
  <c r="GS9" i="18" s="1"/>
  <c r="GT9" i="18" s="1"/>
  <c r="GU9" i="18" s="1"/>
  <c r="GV9" i="18" s="1"/>
  <c r="GW9" i="18" s="1"/>
  <c r="GX9" i="18" s="1"/>
  <c r="GY9" i="18" s="1"/>
  <c r="GZ9" i="18" s="1"/>
  <c r="HA9" i="18" s="1"/>
  <c r="HB9" i="18" s="1"/>
  <c r="HC9" i="18" s="1"/>
  <c r="HD9" i="18" s="1"/>
  <c r="HE9" i="18" s="1"/>
  <c r="HF9" i="18" s="1"/>
  <c r="HG9" i="18" s="1"/>
  <c r="HH9" i="18" s="1"/>
  <c r="HI9" i="18" s="1"/>
  <c r="HJ9" i="18" s="1"/>
  <c r="HK9" i="18" s="1"/>
  <c r="HL9" i="18" s="1"/>
  <c r="HM9" i="18" s="1"/>
  <c r="HN9" i="18" s="1"/>
  <c r="HO9" i="18" s="1"/>
  <c r="HP9" i="18" s="1"/>
  <c r="HQ9" i="18" s="1"/>
  <c r="HR9" i="18" s="1"/>
  <c r="HS9" i="18" s="1"/>
  <c r="HT9" i="18" s="1"/>
  <c r="HU9" i="18" s="1"/>
  <c r="HV9" i="18" s="1"/>
  <c r="HW9" i="18" s="1"/>
  <c r="HX9" i="18" s="1"/>
  <c r="HY9" i="18" s="1"/>
  <c r="HZ9" i="18" s="1"/>
  <c r="IA9" i="18" s="1"/>
  <c r="IB9" i="18" s="1"/>
  <c r="IC9" i="18" s="1"/>
  <c r="ID9" i="18" s="1"/>
  <c r="IE9" i="18" s="1"/>
  <c r="IF9" i="18" s="1"/>
  <c r="IG9" i="18" s="1"/>
  <c r="IH9" i="18" s="1"/>
  <c r="II9" i="18" s="1"/>
  <c r="IJ9" i="18" s="1"/>
  <c r="IK9" i="18" s="1"/>
  <c r="IL9" i="18" s="1"/>
  <c r="IM9" i="18" s="1"/>
  <c r="IN9" i="18" s="1"/>
  <c r="IO9" i="18" s="1"/>
  <c r="IP9" i="18" s="1"/>
  <c r="IQ9" i="18" s="1"/>
  <c r="IR9" i="18" s="1"/>
  <c r="IS9" i="18" s="1"/>
  <c r="IT9" i="18" s="1"/>
  <c r="IU9" i="18" s="1"/>
  <c r="IV9" i="18" s="1"/>
  <c r="IW9" i="18" s="1"/>
  <c r="IX9" i="18" s="1"/>
  <c r="IY9" i="18" s="1"/>
  <c r="IZ9" i="18" s="1"/>
  <c r="JA9" i="18" s="1"/>
  <c r="JB9" i="18" s="1"/>
  <c r="JC9" i="18" s="1"/>
  <c r="JD9" i="18" s="1"/>
  <c r="JE9" i="18" s="1"/>
  <c r="JF9" i="18" s="1"/>
  <c r="JG9" i="18" s="1"/>
  <c r="JH9" i="18" s="1"/>
  <c r="JI9" i="18" s="1"/>
  <c r="JJ9" i="18" s="1"/>
  <c r="JK9" i="18" s="1"/>
  <c r="JL9" i="18" s="1"/>
  <c r="JM9" i="18" s="1"/>
  <c r="JN9" i="18" s="1"/>
  <c r="JO9" i="18" s="1"/>
  <c r="JP9" i="18" s="1"/>
  <c r="JQ9" i="18" s="1"/>
  <c r="JR9" i="18" s="1"/>
  <c r="JS9" i="18" s="1"/>
  <c r="JT9" i="18" s="1"/>
  <c r="JU9" i="18" s="1"/>
  <c r="JV9" i="18" s="1"/>
  <c r="JW9" i="18" s="1"/>
  <c r="JX9" i="18" s="1"/>
  <c r="JY9" i="18" s="1"/>
  <c r="JZ9" i="18" s="1"/>
  <c r="KA9" i="18" s="1"/>
  <c r="KB9" i="18" s="1"/>
  <c r="KC9" i="18" s="1"/>
  <c r="KD9" i="18" s="1"/>
  <c r="KE9" i="18" s="1"/>
  <c r="KF9" i="18" s="1"/>
  <c r="KG9" i="18" s="1"/>
  <c r="KH9" i="18" s="1"/>
  <c r="KI9" i="18" s="1"/>
  <c r="KJ9" i="18" s="1"/>
  <c r="KK9" i="18" s="1"/>
  <c r="KL9" i="18" s="1"/>
  <c r="KM9" i="18" s="1"/>
  <c r="KN9" i="18" s="1"/>
  <c r="KO9" i="18" s="1"/>
  <c r="KP9" i="18" s="1"/>
  <c r="KQ9" i="18" s="1"/>
  <c r="KR9" i="18" s="1"/>
  <c r="KS9" i="18" s="1"/>
  <c r="KT9" i="18" s="1"/>
  <c r="KU9" i="18" s="1"/>
  <c r="KV9" i="18" s="1"/>
  <c r="KW9" i="18" s="1"/>
  <c r="KX9" i="18" s="1"/>
  <c r="KY9" i="18" s="1"/>
  <c r="KZ9" i="18" s="1"/>
  <c r="LA9" i="18" s="1"/>
  <c r="LB9" i="18" s="1"/>
  <c r="LC9" i="18" s="1"/>
  <c r="LD9" i="18" s="1"/>
  <c r="LE9" i="18" s="1"/>
  <c r="LF9" i="18" s="1"/>
  <c r="LG9" i="18" s="1"/>
  <c r="LH9" i="18" s="1"/>
  <c r="LI9" i="18" s="1"/>
  <c r="LJ9" i="18" s="1"/>
  <c r="LK9" i="18" s="1"/>
  <c r="LL9" i="18" s="1"/>
  <c r="LM9" i="18" s="1"/>
  <c r="LN9" i="18" s="1"/>
  <c r="LO9" i="18" s="1"/>
  <c r="LP9" i="18" s="1"/>
  <c r="LQ9" i="18" s="1"/>
  <c r="LR9" i="18" s="1"/>
  <c r="LS9" i="18" s="1"/>
  <c r="LT9" i="18" s="1"/>
  <c r="LU9" i="18" s="1"/>
  <c r="LV9" i="18" s="1"/>
  <c r="LW9" i="18" s="1"/>
  <c r="LX9" i="18" s="1"/>
  <c r="LY9" i="18" s="1"/>
  <c r="LZ9" i="18" s="1"/>
  <c r="MA9" i="18" s="1"/>
  <c r="MB9" i="18" s="1"/>
  <c r="MC9" i="18" s="1"/>
  <c r="MD9" i="18" s="1"/>
  <c r="ME9" i="18" s="1"/>
  <c r="MF9" i="18" s="1"/>
  <c r="MG9" i="18" s="1"/>
  <c r="MH9" i="18" s="1"/>
  <c r="MI9" i="18" s="1"/>
  <c r="MJ9" i="18" s="1"/>
  <c r="MK9" i="18" s="1"/>
  <c r="ML9" i="18" s="1"/>
  <c r="MM9" i="18" s="1"/>
  <c r="MN9" i="18" s="1"/>
  <c r="MO9" i="18" s="1"/>
  <c r="MP9" i="18" s="1"/>
  <c r="MQ9" i="18" s="1"/>
  <c r="MR9" i="18" s="1"/>
  <c r="MS9" i="18" s="1"/>
  <c r="MT9" i="18" s="1"/>
  <c r="MU9" i="18" s="1"/>
  <c r="MV9" i="18" s="1"/>
  <c r="MW9" i="18" s="1"/>
  <c r="MX9" i="18" s="1"/>
  <c r="MY9" i="18" s="1"/>
  <c r="MZ9" i="18" s="1"/>
  <c r="NA9" i="18" s="1"/>
  <c r="NB9" i="18" s="1"/>
  <c r="NC9" i="18" s="1"/>
  <c r="ND9" i="18" s="1"/>
  <c r="NE9" i="18" s="1"/>
  <c r="NF9" i="18" s="1"/>
  <c r="NG9" i="18" s="1"/>
  <c r="NH9" i="18" s="1"/>
  <c r="NI9" i="18" s="1"/>
  <c r="NJ9" i="18" s="1"/>
  <c r="NK9" i="18" s="1"/>
  <c r="NL9" i="18" s="1"/>
  <c r="NM9" i="18" s="1"/>
  <c r="NN9" i="18" s="1"/>
  <c r="NO9" i="18" s="1"/>
  <c r="NP9" i="18" s="1"/>
  <c r="NQ9" i="18" s="1"/>
  <c r="NR9" i="18" s="1"/>
  <c r="NS9" i="18" s="1"/>
  <c r="NT9" i="18" s="1"/>
  <c r="NU9" i="18" s="1"/>
  <c r="NV9" i="18" s="1"/>
  <c r="NW9" i="18" s="1"/>
  <c r="NX9" i="18" s="1"/>
  <c r="NY9" i="18" s="1"/>
  <c r="NZ9" i="18" s="1"/>
  <c r="OA9" i="18" s="1"/>
  <c r="OB9" i="18" s="1"/>
  <c r="OC9" i="18" s="1"/>
  <c r="OD9" i="18" s="1"/>
  <c r="OE9" i="18" s="1"/>
  <c r="OF9" i="18" s="1"/>
  <c r="OG9" i="18" s="1"/>
  <c r="OH9" i="18" s="1"/>
  <c r="OI9" i="18" s="1"/>
  <c r="OJ9" i="18" s="1"/>
  <c r="OK9" i="18" s="1"/>
  <c r="OL9" i="18" s="1"/>
  <c r="OM9" i="18" s="1"/>
  <c r="ON9" i="18" s="1"/>
  <c r="OO9" i="18" s="1"/>
  <c r="OP9" i="18" s="1"/>
  <c r="OQ9" i="18" s="1"/>
  <c r="OR9" i="18" s="1"/>
  <c r="OS9" i="18" s="1"/>
  <c r="OT9" i="18" s="1"/>
  <c r="OU9" i="18" s="1"/>
  <c r="OV9" i="18" s="1"/>
  <c r="OW9" i="18" s="1"/>
  <c r="OX9" i="18" s="1"/>
  <c r="OY9" i="18" s="1"/>
  <c r="OZ9" i="18" s="1"/>
  <c r="PA9" i="18" s="1"/>
  <c r="PB9" i="18" s="1"/>
  <c r="PC9" i="18" s="1"/>
  <c r="PD9" i="18" s="1"/>
  <c r="PE9" i="18" s="1"/>
  <c r="PF9" i="18" s="1"/>
  <c r="PG9" i="18" s="1"/>
  <c r="PH9" i="18" s="1"/>
  <c r="PI9" i="18" s="1"/>
  <c r="PJ9" i="18" s="1"/>
  <c r="PK9" i="18" s="1"/>
  <c r="PL9" i="18" s="1"/>
  <c r="PM9" i="18" s="1"/>
  <c r="PN9" i="18" s="1"/>
  <c r="PO9" i="18" s="1"/>
  <c r="PP9" i="18" s="1"/>
  <c r="PQ9" i="18" s="1"/>
  <c r="PR9" i="18" s="1"/>
  <c r="PS9" i="18" s="1"/>
  <c r="PT9" i="18" s="1"/>
  <c r="PU9" i="18" s="1"/>
  <c r="PV9" i="18" s="1"/>
  <c r="PW9" i="18" s="1"/>
  <c r="PX9" i="18" s="1"/>
  <c r="PY9" i="18" s="1"/>
  <c r="PZ9" i="18" s="1"/>
  <c r="QA9" i="18" s="1"/>
  <c r="QB9" i="18" s="1"/>
  <c r="QC9" i="18" s="1"/>
  <c r="QD9" i="18" s="1"/>
  <c r="QE9" i="18" s="1"/>
  <c r="QF9" i="18" s="1"/>
  <c r="QG9" i="18" s="1"/>
  <c r="QH9" i="18" s="1"/>
  <c r="QI9" i="18" s="1"/>
  <c r="QJ9" i="18" s="1"/>
  <c r="QK9" i="18" s="1"/>
  <c r="QL9" i="18" s="1"/>
  <c r="QM9" i="18" s="1"/>
  <c r="QN9" i="18" s="1"/>
  <c r="QO9" i="18" s="1"/>
  <c r="QP9" i="18" s="1"/>
  <c r="QQ9" i="18" s="1"/>
  <c r="QR9" i="18" s="1"/>
  <c r="QS9" i="18" s="1"/>
  <c r="QT9" i="18" s="1"/>
  <c r="QU9" i="18" s="1"/>
  <c r="QV9" i="18" s="1"/>
  <c r="QW9" i="18" s="1"/>
  <c r="QX9" i="18" s="1"/>
  <c r="QY9" i="18" s="1"/>
  <c r="QZ9" i="18" s="1"/>
  <c r="RA9" i="18" s="1"/>
  <c r="RB9" i="18" s="1"/>
  <c r="RC9" i="18" s="1"/>
  <c r="RD9" i="18" s="1"/>
  <c r="RE9" i="18" s="1"/>
  <c r="RF9" i="18" s="1"/>
  <c r="RG9" i="18" s="1"/>
  <c r="RH9" i="18" s="1"/>
  <c r="RI9" i="18" s="1"/>
  <c r="RJ9" i="18" s="1"/>
  <c r="RK9" i="18" s="1"/>
  <c r="RL9" i="18" s="1"/>
  <c r="RM9" i="18" s="1"/>
  <c r="RN9" i="18" s="1"/>
  <c r="RO9" i="18" s="1"/>
  <c r="RP9" i="18" s="1"/>
  <c r="RQ9" i="18" s="1"/>
  <c r="RR9" i="18" s="1"/>
  <c r="RS9" i="18" s="1"/>
  <c r="RT9" i="18" s="1"/>
  <c r="RU9" i="18" s="1"/>
  <c r="RV9" i="18" s="1"/>
  <c r="RW9" i="18" s="1"/>
  <c r="RX9" i="18" s="1"/>
  <c r="RY9" i="18" s="1"/>
  <c r="RZ9" i="18" s="1"/>
  <c r="SA9" i="18" s="1"/>
  <c r="SB9" i="18" s="1"/>
  <c r="SC9" i="18" s="1"/>
  <c r="SD9" i="18" s="1"/>
  <c r="SE9" i="18" s="1"/>
  <c r="SF9" i="18" s="1"/>
  <c r="SG9" i="18" s="1"/>
  <c r="SH9" i="18" s="1"/>
  <c r="SI9" i="18" s="1"/>
  <c r="SJ9" i="18" s="1"/>
  <c r="SK9" i="18" s="1"/>
  <c r="SL9" i="18" s="1"/>
  <c r="SM9" i="18" s="1"/>
  <c r="SN9" i="18" s="1"/>
  <c r="SO9" i="18" s="1"/>
  <c r="SP9" i="18" s="1"/>
  <c r="SQ9" i="18" s="1"/>
  <c r="SR9" i="18" s="1"/>
  <c r="SS9" i="18" s="1"/>
  <c r="ST9" i="18" s="1"/>
  <c r="SU9" i="18" s="1"/>
  <c r="SV9" i="18" s="1"/>
  <c r="SW9" i="18" s="1"/>
  <c r="SX9" i="18" s="1"/>
  <c r="SY9" i="18" s="1"/>
  <c r="SZ9" i="18" s="1"/>
  <c r="TA9" i="18" s="1"/>
  <c r="TB9" i="18" s="1"/>
  <c r="TC9" i="18" s="1"/>
  <c r="TD9" i="18" s="1"/>
  <c r="TE9" i="18" s="1"/>
  <c r="TF9" i="18" s="1"/>
  <c r="TG9" i="18" s="1"/>
  <c r="TH9" i="18" s="1"/>
  <c r="TI9" i="18" s="1"/>
  <c r="TJ9" i="18" s="1"/>
  <c r="TK9" i="18" s="1"/>
  <c r="TL9" i="18" s="1"/>
  <c r="TM9" i="18" s="1"/>
  <c r="TN9" i="18" s="1"/>
  <c r="TO9" i="18" s="1"/>
  <c r="TP9" i="18" s="1"/>
  <c r="TQ9" i="18" s="1"/>
  <c r="TR9" i="18" s="1"/>
  <c r="TS9" i="18" s="1"/>
  <c r="TT9" i="18" s="1"/>
  <c r="TU9" i="18" s="1"/>
  <c r="D7" i="18"/>
  <c r="E7" i="18" s="1"/>
  <c r="F7" i="18" s="1"/>
  <c r="G7" i="18" s="1"/>
  <c r="H7" i="18" s="1"/>
  <c r="I7" i="18" s="1"/>
  <c r="J7" i="18" s="1"/>
  <c r="K7" i="18" s="1"/>
  <c r="L7" i="18" s="1"/>
  <c r="M7" i="18" s="1"/>
  <c r="N7" i="18" s="1"/>
  <c r="O7" i="18" s="1"/>
  <c r="P7" i="18" s="1"/>
  <c r="Q7" i="18" s="1"/>
  <c r="R7" i="18" s="1"/>
  <c r="S7" i="18" s="1"/>
  <c r="T7" i="18" s="1"/>
  <c r="U7" i="18" s="1"/>
  <c r="V7" i="18" s="1"/>
  <c r="W7" i="18" s="1"/>
  <c r="X7" i="18" s="1"/>
  <c r="Y7" i="18" s="1"/>
  <c r="Z7" i="18" s="1"/>
  <c r="AA7" i="18" s="1"/>
  <c r="AB7" i="18" s="1"/>
  <c r="AC7" i="18" s="1"/>
  <c r="AD7" i="18" s="1"/>
  <c r="AE7" i="18" s="1"/>
  <c r="AF7" i="18" s="1"/>
  <c r="AG7" i="18" s="1"/>
  <c r="AH7" i="18" s="1"/>
  <c r="AI7" i="18" s="1"/>
  <c r="AJ7" i="18" s="1"/>
  <c r="AK7" i="18" s="1"/>
  <c r="AL7" i="18" s="1"/>
  <c r="AM7" i="18" s="1"/>
  <c r="AN7" i="18" s="1"/>
  <c r="AO7" i="18" s="1"/>
  <c r="AP7" i="18" s="1"/>
  <c r="AQ7" i="18" s="1"/>
  <c r="AR7" i="18" s="1"/>
  <c r="AS7" i="18" s="1"/>
  <c r="AT7" i="18" s="1"/>
  <c r="AU7" i="18" s="1"/>
  <c r="AV7" i="18" s="1"/>
  <c r="AW7" i="18" s="1"/>
  <c r="AX7" i="18" s="1"/>
  <c r="AY7" i="18" s="1"/>
  <c r="AZ7" i="18" s="1"/>
  <c r="BA7" i="18" s="1"/>
  <c r="BB7" i="18" s="1"/>
  <c r="BC7" i="18" s="1"/>
  <c r="BD7" i="18" s="1"/>
  <c r="BE7" i="18" s="1"/>
  <c r="BF7" i="18" s="1"/>
  <c r="BG7" i="18" s="1"/>
  <c r="BH7" i="18" s="1"/>
  <c r="BI7" i="18" s="1"/>
  <c r="BJ7" i="18" s="1"/>
  <c r="BK7" i="18" s="1"/>
  <c r="BL7" i="18" s="1"/>
  <c r="BM7" i="18" s="1"/>
  <c r="BN7" i="18" s="1"/>
  <c r="BO7" i="18" s="1"/>
  <c r="BP7" i="18" s="1"/>
  <c r="BQ7" i="18" s="1"/>
  <c r="BR7" i="18" s="1"/>
  <c r="BS7" i="18" s="1"/>
  <c r="BT7" i="18" s="1"/>
  <c r="BU7" i="18" s="1"/>
  <c r="BV7" i="18" s="1"/>
  <c r="BW7" i="18" s="1"/>
  <c r="BX7" i="18" s="1"/>
  <c r="BY7" i="18" s="1"/>
  <c r="BZ7" i="18" s="1"/>
  <c r="CA7" i="18" s="1"/>
  <c r="CB7" i="18" s="1"/>
  <c r="CC7" i="18" s="1"/>
  <c r="CD7" i="18" s="1"/>
  <c r="CE7" i="18" s="1"/>
  <c r="CF7" i="18" s="1"/>
  <c r="CG7" i="18" s="1"/>
  <c r="CH7" i="18" s="1"/>
  <c r="CI7" i="18" s="1"/>
  <c r="CJ7" i="18" s="1"/>
  <c r="CK7" i="18" s="1"/>
  <c r="CL7" i="18" s="1"/>
  <c r="CM7" i="18" s="1"/>
  <c r="CN7" i="18" s="1"/>
  <c r="CO7" i="18" s="1"/>
  <c r="CP7" i="18" s="1"/>
  <c r="CQ7" i="18" s="1"/>
  <c r="CR7" i="18" s="1"/>
  <c r="CS7" i="18" s="1"/>
  <c r="CT7" i="18" s="1"/>
  <c r="CU7" i="18" s="1"/>
  <c r="CV7" i="18" s="1"/>
  <c r="CW7" i="18" s="1"/>
  <c r="CX7" i="18" s="1"/>
  <c r="CY7" i="18" s="1"/>
  <c r="CZ7" i="18" s="1"/>
  <c r="DA7" i="18" s="1"/>
  <c r="DB7" i="18" s="1"/>
  <c r="DC7" i="18" s="1"/>
  <c r="DD7" i="18" s="1"/>
  <c r="DE7" i="18" s="1"/>
  <c r="DF7" i="18" s="1"/>
  <c r="DG7" i="18" s="1"/>
  <c r="DH7" i="18" s="1"/>
  <c r="DI7" i="18" s="1"/>
  <c r="DJ7" i="18" s="1"/>
  <c r="DK7" i="18" s="1"/>
  <c r="DL7" i="18" s="1"/>
  <c r="DM7" i="18" s="1"/>
  <c r="DN7" i="18" s="1"/>
  <c r="DO7" i="18" s="1"/>
  <c r="DP7" i="18" s="1"/>
  <c r="DQ7" i="18" s="1"/>
  <c r="DR7" i="18" s="1"/>
  <c r="DS7" i="18" s="1"/>
  <c r="DT7" i="18" s="1"/>
  <c r="DU7" i="18" s="1"/>
  <c r="DV7" i="18" s="1"/>
  <c r="DW7" i="18" s="1"/>
  <c r="DX7" i="18" s="1"/>
  <c r="DY7" i="18" s="1"/>
  <c r="DZ7" i="18" s="1"/>
  <c r="EA7" i="18" s="1"/>
  <c r="EB7" i="18" s="1"/>
  <c r="EC7" i="18" s="1"/>
  <c r="ED7" i="18" s="1"/>
  <c r="EE7" i="18" s="1"/>
  <c r="EF7" i="18" s="1"/>
  <c r="EG7" i="18" s="1"/>
  <c r="EH7" i="18" s="1"/>
  <c r="EI7" i="18" s="1"/>
  <c r="EJ7" i="18" s="1"/>
  <c r="EK7" i="18" s="1"/>
  <c r="EL7" i="18" s="1"/>
  <c r="EM7" i="18" s="1"/>
  <c r="EN7" i="18" s="1"/>
  <c r="EO7" i="18" s="1"/>
  <c r="EP7" i="18" s="1"/>
  <c r="EQ7" i="18" s="1"/>
  <c r="ER7" i="18" s="1"/>
  <c r="ES7" i="18" s="1"/>
  <c r="ET7" i="18" s="1"/>
  <c r="EU7" i="18" s="1"/>
  <c r="EV7" i="18" s="1"/>
  <c r="EW7" i="18" s="1"/>
  <c r="EX7" i="18" s="1"/>
  <c r="EY7" i="18" s="1"/>
  <c r="EZ7" i="18" s="1"/>
  <c r="FA7" i="18" s="1"/>
  <c r="FB7" i="18" s="1"/>
  <c r="FC7" i="18" s="1"/>
  <c r="FD7" i="18" s="1"/>
  <c r="FE7" i="18" s="1"/>
  <c r="FF7" i="18" s="1"/>
  <c r="FG7" i="18" s="1"/>
  <c r="FH7" i="18" s="1"/>
  <c r="FI7" i="18" s="1"/>
  <c r="FJ7" i="18" s="1"/>
  <c r="FK7" i="18" s="1"/>
  <c r="FL7" i="18" s="1"/>
  <c r="FM7" i="18" s="1"/>
  <c r="FN7" i="18" s="1"/>
  <c r="FO7" i="18" s="1"/>
  <c r="FP7" i="18" s="1"/>
  <c r="FQ7" i="18" s="1"/>
  <c r="FR7" i="18" s="1"/>
  <c r="FS7" i="18" s="1"/>
  <c r="FT7" i="18" s="1"/>
  <c r="FU7" i="18" s="1"/>
  <c r="FV7" i="18" s="1"/>
  <c r="FW7" i="18" s="1"/>
  <c r="FX7" i="18" s="1"/>
  <c r="FY7" i="18" s="1"/>
  <c r="FZ7" i="18" s="1"/>
  <c r="GA7" i="18" s="1"/>
  <c r="GB7" i="18" s="1"/>
  <c r="GC7" i="18" s="1"/>
  <c r="GD7" i="18" s="1"/>
  <c r="GE7" i="18" s="1"/>
  <c r="GF7" i="18" s="1"/>
  <c r="GG7" i="18" s="1"/>
  <c r="GH7" i="18" s="1"/>
  <c r="GI7" i="18" s="1"/>
  <c r="GJ7" i="18" s="1"/>
  <c r="GK7" i="18" s="1"/>
  <c r="GL7" i="18" s="1"/>
  <c r="GM7" i="18" s="1"/>
  <c r="GN7" i="18" s="1"/>
  <c r="GO7" i="18" s="1"/>
  <c r="GP7" i="18" s="1"/>
  <c r="GQ7" i="18" s="1"/>
  <c r="GR7" i="18" s="1"/>
  <c r="GS7" i="18" s="1"/>
  <c r="GT7" i="18" s="1"/>
  <c r="GU7" i="18" s="1"/>
  <c r="GV7" i="18" s="1"/>
  <c r="GW7" i="18" s="1"/>
  <c r="GX7" i="18" s="1"/>
  <c r="GY7" i="18" s="1"/>
  <c r="GZ7" i="18" s="1"/>
  <c r="HA7" i="18" s="1"/>
  <c r="HB7" i="18" s="1"/>
  <c r="HC7" i="18" s="1"/>
  <c r="HD7" i="18" s="1"/>
  <c r="HE7" i="18" s="1"/>
  <c r="HF7" i="18" s="1"/>
  <c r="HG7" i="18" s="1"/>
  <c r="HH7" i="18" s="1"/>
  <c r="HI7" i="18" s="1"/>
  <c r="HJ7" i="18" s="1"/>
  <c r="HK7" i="18" s="1"/>
  <c r="HL7" i="18" s="1"/>
  <c r="HM7" i="18" s="1"/>
  <c r="HN7" i="18" s="1"/>
  <c r="HO7" i="18" s="1"/>
  <c r="HP7" i="18" s="1"/>
  <c r="HQ7" i="18" s="1"/>
  <c r="HR7" i="18" s="1"/>
  <c r="HS7" i="18" s="1"/>
  <c r="HT7" i="18" s="1"/>
  <c r="HU7" i="18" s="1"/>
  <c r="HV7" i="18" s="1"/>
  <c r="HW7" i="18" s="1"/>
  <c r="HX7" i="18" s="1"/>
  <c r="HY7" i="18" s="1"/>
  <c r="HZ7" i="18" s="1"/>
  <c r="IA7" i="18" s="1"/>
  <c r="IB7" i="18" s="1"/>
  <c r="IC7" i="18" s="1"/>
  <c r="ID7" i="18" s="1"/>
  <c r="IE7" i="18" s="1"/>
  <c r="IF7" i="18" s="1"/>
  <c r="IG7" i="18" s="1"/>
  <c r="IH7" i="18" s="1"/>
  <c r="II7" i="18" s="1"/>
  <c r="IJ7" i="18" s="1"/>
  <c r="IK7" i="18" s="1"/>
  <c r="IL7" i="18" s="1"/>
  <c r="IM7" i="18" s="1"/>
  <c r="IN7" i="18" s="1"/>
  <c r="IO7" i="18" s="1"/>
  <c r="IP7" i="18" s="1"/>
  <c r="IQ7" i="18" s="1"/>
  <c r="IR7" i="18" s="1"/>
  <c r="IS7" i="18" s="1"/>
  <c r="IT7" i="18" s="1"/>
  <c r="IU7" i="18" s="1"/>
  <c r="IV7" i="18" s="1"/>
  <c r="IW7" i="18" s="1"/>
  <c r="IX7" i="18" s="1"/>
  <c r="IY7" i="18" s="1"/>
  <c r="IZ7" i="18" s="1"/>
  <c r="JA7" i="18" s="1"/>
  <c r="JB7" i="18" s="1"/>
  <c r="JC7" i="18" s="1"/>
  <c r="JD7" i="18" s="1"/>
  <c r="JE7" i="18" s="1"/>
  <c r="JF7" i="18" s="1"/>
  <c r="JG7" i="18" s="1"/>
  <c r="JH7" i="18" s="1"/>
  <c r="JI7" i="18" s="1"/>
  <c r="JJ7" i="18" s="1"/>
  <c r="JK7" i="18" s="1"/>
  <c r="JL7" i="18" s="1"/>
  <c r="JM7" i="18" s="1"/>
  <c r="JN7" i="18" s="1"/>
  <c r="JO7" i="18" s="1"/>
  <c r="JP7" i="18" s="1"/>
  <c r="JQ7" i="18" s="1"/>
  <c r="JR7" i="18" s="1"/>
  <c r="JS7" i="18" s="1"/>
  <c r="JT7" i="18" s="1"/>
  <c r="JU7" i="18" s="1"/>
  <c r="JV7" i="18" s="1"/>
  <c r="JW7" i="18" s="1"/>
  <c r="JX7" i="18" s="1"/>
  <c r="JY7" i="18" s="1"/>
  <c r="JZ7" i="18" s="1"/>
  <c r="KA7" i="18" s="1"/>
  <c r="KB7" i="18" s="1"/>
  <c r="KC7" i="18" s="1"/>
  <c r="KD7" i="18" s="1"/>
  <c r="KE7" i="18" s="1"/>
  <c r="KF7" i="18" s="1"/>
  <c r="KG7" i="18" s="1"/>
  <c r="KH7" i="18" s="1"/>
  <c r="KI7" i="18" s="1"/>
  <c r="KJ7" i="18" s="1"/>
  <c r="KK7" i="18" s="1"/>
  <c r="KL7" i="18" s="1"/>
  <c r="KM7" i="18" s="1"/>
  <c r="KN7" i="18" s="1"/>
  <c r="KO7" i="18" s="1"/>
  <c r="KP7" i="18" s="1"/>
  <c r="KQ7" i="18" s="1"/>
  <c r="KR7" i="18" s="1"/>
  <c r="KS7" i="18" s="1"/>
  <c r="KT7" i="18" s="1"/>
  <c r="KU7" i="18" s="1"/>
  <c r="KV7" i="18" s="1"/>
  <c r="KW7" i="18" s="1"/>
  <c r="KX7" i="18" s="1"/>
  <c r="KY7" i="18" s="1"/>
  <c r="KZ7" i="18" s="1"/>
  <c r="LA7" i="18" s="1"/>
  <c r="LB7" i="18" s="1"/>
  <c r="LC7" i="18" s="1"/>
  <c r="LD7" i="18" s="1"/>
  <c r="LE7" i="18" s="1"/>
  <c r="LF7" i="18" s="1"/>
  <c r="LG7" i="18" s="1"/>
  <c r="LH7" i="18" s="1"/>
  <c r="LI7" i="18" s="1"/>
  <c r="LJ7" i="18" s="1"/>
  <c r="LK7" i="18" s="1"/>
  <c r="LL7" i="18" s="1"/>
  <c r="LM7" i="18" s="1"/>
  <c r="LN7" i="18" s="1"/>
  <c r="LO7" i="18" s="1"/>
  <c r="LP7" i="18" s="1"/>
  <c r="LQ7" i="18" s="1"/>
  <c r="LR7" i="18" s="1"/>
  <c r="LS7" i="18" s="1"/>
  <c r="LT7" i="18" s="1"/>
  <c r="LU7" i="18" s="1"/>
  <c r="LV7" i="18" s="1"/>
  <c r="LW7" i="18" s="1"/>
  <c r="LX7" i="18" s="1"/>
  <c r="LY7" i="18" s="1"/>
  <c r="LZ7" i="18" s="1"/>
  <c r="MA7" i="18" s="1"/>
  <c r="MB7" i="18" s="1"/>
  <c r="MC7" i="18" s="1"/>
  <c r="MD7" i="18" s="1"/>
  <c r="ME7" i="18" s="1"/>
  <c r="MF7" i="18" s="1"/>
  <c r="MG7" i="18" s="1"/>
  <c r="MH7" i="18" s="1"/>
  <c r="MI7" i="18" s="1"/>
  <c r="MJ7" i="18" s="1"/>
  <c r="MK7" i="18" s="1"/>
  <c r="ML7" i="18" s="1"/>
  <c r="MM7" i="18" s="1"/>
  <c r="MN7" i="18" s="1"/>
  <c r="MO7" i="18" s="1"/>
  <c r="MP7" i="18" s="1"/>
  <c r="MQ7" i="18" s="1"/>
  <c r="MR7" i="18" s="1"/>
  <c r="MS7" i="18" s="1"/>
  <c r="MT7" i="18" s="1"/>
  <c r="MU7" i="18" s="1"/>
  <c r="MV7" i="18" s="1"/>
  <c r="MW7" i="18" s="1"/>
  <c r="MX7" i="18" s="1"/>
  <c r="MY7" i="18" s="1"/>
  <c r="MZ7" i="18" s="1"/>
  <c r="NA7" i="18" s="1"/>
  <c r="NB7" i="18" s="1"/>
  <c r="NC7" i="18" s="1"/>
  <c r="ND7" i="18" s="1"/>
  <c r="NE7" i="18" s="1"/>
  <c r="NF7" i="18" s="1"/>
  <c r="NG7" i="18" s="1"/>
  <c r="NH7" i="18" s="1"/>
  <c r="NI7" i="18" s="1"/>
  <c r="NJ7" i="18" s="1"/>
  <c r="NK7" i="18" s="1"/>
  <c r="NL7" i="18" s="1"/>
  <c r="NM7" i="18" s="1"/>
  <c r="NN7" i="18" s="1"/>
  <c r="NO7" i="18" s="1"/>
  <c r="NP7" i="18" s="1"/>
  <c r="NQ7" i="18" s="1"/>
  <c r="NR7" i="18" s="1"/>
  <c r="NS7" i="18" s="1"/>
  <c r="NT7" i="18" s="1"/>
  <c r="NU7" i="18" s="1"/>
  <c r="NV7" i="18" s="1"/>
  <c r="NW7" i="18" s="1"/>
  <c r="NX7" i="18" s="1"/>
  <c r="NY7" i="18" s="1"/>
  <c r="NZ7" i="18" s="1"/>
  <c r="OA7" i="18" s="1"/>
  <c r="OB7" i="18" s="1"/>
  <c r="OC7" i="18" s="1"/>
  <c r="OD7" i="18" s="1"/>
  <c r="OE7" i="18" s="1"/>
  <c r="OF7" i="18" s="1"/>
  <c r="OG7" i="18" s="1"/>
  <c r="OH7" i="18" s="1"/>
  <c r="OI7" i="18" s="1"/>
  <c r="OJ7" i="18" s="1"/>
  <c r="OK7" i="18" s="1"/>
  <c r="OL7" i="18" s="1"/>
  <c r="OM7" i="18" s="1"/>
  <c r="ON7" i="18" s="1"/>
  <c r="OO7" i="18" s="1"/>
  <c r="OP7" i="18" s="1"/>
  <c r="OQ7" i="18" s="1"/>
  <c r="OR7" i="18" s="1"/>
  <c r="OS7" i="18" s="1"/>
  <c r="OT7" i="18" s="1"/>
  <c r="OU7" i="18" s="1"/>
  <c r="OV7" i="18" s="1"/>
  <c r="OW7" i="18" s="1"/>
  <c r="OX7" i="18" s="1"/>
  <c r="OY7" i="18" s="1"/>
  <c r="OZ7" i="18" s="1"/>
  <c r="PA7" i="18" s="1"/>
  <c r="PB7" i="18" s="1"/>
  <c r="PC7" i="18" s="1"/>
  <c r="PD7" i="18" s="1"/>
  <c r="PE7" i="18" s="1"/>
  <c r="PF7" i="18" s="1"/>
  <c r="PG7" i="18" s="1"/>
  <c r="PH7" i="18" s="1"/>
  <c r="PI7" i="18" s="1"/>
  <c r="PJ7" i="18" s="1"/>
  <c r="PK7" i="18" s="1"/>
  <c r="PL7" i="18" s="1"/>
  <c r="PM7" i="18" s="1"/>
  <c r="PN7" i="18" s="1"/>
  <c r="PO7" i="18" s="1"/>
  <c r="PP7" i="18" s="1"/>
  <c r="PQ7" i="18" s="1"/>
  <c r="PR7" i="18" s="1"/>
  <c r="PS7" i="18" s="1"/>
  <c r="PT7" i="18" s="1"/>
  <c r="PU7" i="18" s="1"/>
  <c r="PV7" i="18" s="1"/>
  <c r="PW7" i="18" s="1"/>
  <c r="PX7" i="18" s="1"/>
  <c r="PY7" i="18" s="1"/>
  <c r="PZ7" i="18" s="1"/>
  <c r="QA7" i="18" s="1"/>
  <c r="QB7" i="18" s="1"/>
  <c r="QC7" i="18" s="1"/>
  <c r="QD7" i="18" s="1"/>
  <c r="QE7" i="18" s="1"/>
  <c r="QF7" i="18" s="1"/>
  <c r="QG7" i="18" s="1"/>
  <c r="QH7" i="18" s="1"/>
  <c r="QI7" i="18" s="1"/>
  <c r="QJ7" i="18" s="1"/>
  <c r="QK7" i="18" s="1"/>
  <c r="QL7" i="18" s="1"/>
  <c r="QM7" i="18" s="1"/>
  <c r="QN7" i="18" s="1"/>
  <c r="QO7" i="18" s="1"/>
  <c r="QP7" i="18" s="1"/>
  <c r="QQ7" i="18" s="1"/>
  <c r="QR7" i="18" s="1"/>
  <c r="QS7" i="18" s="1"/>
  <c r="QT7" i="18" s="1"/>
  <c r="QU7" i="18" s="1"/>
  <c r="QV7" i="18" s="1"/>
  <c r="QW7" i="18" s="1"/>
  <c r="QX7" i="18" s="1"/>
  <c r="QY7" i="18" s="1"/>
  <c r="QZ7" i="18" s="1"/>
  <c r="RA7" i="18" s="1"/>
  <c r="RB7" i="18" s="1"/>
  <c r="RC7" i="18" s="1"/>
  <c r="RD7" i="18" s="1"/>
  <c r="RE7" i="18" s="1"/>
  <c r="RF7" i="18" s="1"/>
  <c r="RG7" i="18" s="1"/>
  <c r="RH7" i="18" s="1"/>
  <c r="RI7" i="18" s="1"/>
  <c r="RJ7" i="18" s="1"/>
  <c r="RK7" i="18" s="1"/>
  <c r="RL7" i="18" s="1"/>
  <c r="RM7" i="18" s="1"/>
  <c r="RN7" i="18" s="1"/>
  <c r="RO7" i="18" s="1"/>
  <c r="RP7" i="18" s="1"/>
  <c r="RQ7" i="18" s="1"/>
  <c r="RR7" i="18" s="1"/>
  <c r="RS7" i="18" s="1"/>
  <c r="RT7" i="18" s="1"/>
  <c r="RU7" i="18" s="1"/>
  <c r="RV7" i="18" s="1"/>
  <c r="RW7" i="18" s="1"/>
  <c r="RX7" i="18" s="1"/>
  <c r="RY7" i="18" s="1"/>
  <c r="RZ7" i="18" s="1"/>
  <c r="SA7" i="18" s="1"/>
  <c r="SB7" i="18" s="1"/>
  <c r="SC7" i="18" s="1"/>
  <c r="SD7" i="18" s="1"/>
  <c r="SE7" i="18" s="1"/>
  <c r="SF7" i="18" s="1"/>
  <c r="SG7" i="18" s="1"/>
  <c r="SH7" i="18" s="1"/>
  <c r="SI7" i="18" s="1"/>
  <c r="SJ7" i="18" s="1"/>
  <c r="SK7" i="18" s="1"/>
  <c r="SL7" i="18" s="1"/>
  <c r="SM7" i="18" s="1"/>
  <c r="SN7" i="18" s="1"/>
  <c r="SO7" i="18" s="1"/>
  <c r="SP7" i="18" s="1"/>
  <c r="SQ7" i="18" s="1"/>
  <c r="SR7" i="18" s="1"/>
  <c r="SS7" i="18" s="1"/>
  <c r="ST7" i="18" s="1"/>
  <c r="SU7" i="18" s="1"/>
  <c r="SV7" i="18" s="1"/>
  <c r="SW7" i="18" s="1"/>
  <c r="SX7" i="18" s="1"/>
  <c r="SY7" i="18" s="1"/>
  <c r="SZ7" i="18" s="1"/>
  <c r="TA7" i="18" s="1"/>
  <c r="TB7" i="18" s="1"/>
  <c r="TC7" i="18" s="1"/>
  <c r="TD7" i="18" s="1"/>
  <c r="TE7" i="18" s="1"/>
  <c r="TF7" i="18" s="1"/>
  <c r="TG7" i="18" s="1"/>
  <c r="TH7" i="18" s="1"/>
  <c r="TI7" i="18" s="1"/>
  <c r="TJ7" i="18" s="1"/>
  <c r="TK7" i="18" s="1"/>
  <c r="TL7" i="18" s="1"/>
  <c r="TM7" i="18" s="1"/>
  <c r="TN7" i="18" s="1"/>
  <c r="TO7" i="18" s="1"/>
  <c r="TP7" i="18" s="1"/>
  <c r="TQ7" i="18" s="1"/>
  <c r="TR7" i="18" s="1"/>
  <c r="TS7" i="18" s="1"/>
  <c r="TT7" i="18" s="1"/>
  <c r="TU7" i="18" s="1"/>
  <c r="DW12" i="18"/>
  <c r="BK12" i="18"/>
  <c r="CP12" i="18"/>
  <c r="AD12" i="18"/>
  <c r="DO12" i="18"/>
  <c r="BC12" i="18"/>
  <c r="ET12" i="18"/>
  <c r="CH12" i="18"/>
  <c r="V12" i="18"/>
  <c r="DG12" i="18"/>
  <c r="AU12" i="18"/>
  <c r="EL12" i="18"/>
  <c r="BZ12" i="18"/>
  <c r="N12" i="18"/>
  <c r="CQ12" i="18"/>
  <c r="AE12" i="18"/>
  <c r="DV12" i="18"/>
  <c r="BJ12" i="18"/>
  <c r="CT12" i="18"/>
  <c r="L12" i="18"/>
  <c r="B25" i="14"/>
  <c r="F31" i="14"/>
  <c r="C9" i="16"/>
  <c r="D9" i="16" s="1"/>
  <c r="E9" i="16" s="1"/>
  <c r="F9" i="16" s="1"/>
  <c r="G9" i="16" s="1"/>
  <c r="H9" i="16" s="1"/>
  <c r="I9" i="16" s="1"/>
  <c r="J9" i="16" s="1"/>
  <c r="K9" i="16" s="1"/>
  <c r="L9" i="16" s="1"/>
  <c r="M9" i="16" s="1"/>
  <c r="N9" i="16" s="1"/>
  <c r="O9" i="16" s="1"/>
  <c r="P9" i="16" s="1"/>
  <c r="Q9" i="16" s="1"/>
  <c r="R9" i="16" s="1"/>
  <c r="S9" i="16" s="1"/>
  <c r="T9" i="16" s="1"/>
  <c r="U9" i="16" s="1"/>
  <c r="V9" i="16" s="1"/>
  <c r="W9" i="16" s="1"/>
  <c r="X9" i="16" s="1"/>
  <c r="Y9" i="16" s="1"/>
  <c r="Z9" i="16" s="1"/>
  <c r="AA9" i="16" s="1"/>
  <c r="AB9" i="16" s="1"/>
  <c r="AC9" i="16" s="1"/>
  <c r="AD9" i="16" s="1"/>
  <c r="AE9" i="16" s="1"/>
  <c r="AF9" i="16" s="1"/>
  <c r="AG9" i="16" s="1"/>
  <c r="AH9" i="16" s="1"/>
  <c r="AI9" i="16" s="1"/>
  <c r="AJ9" i="16" s="1"/>
  <c r="AK9" i="16" s="1"/>
  <c r="AL9" i="16" s="1"/>
  <c r="AM9" i="16" s="1"/>
  <c r="AN9" i="16" s="1"/>
  <c r="AO9" i="16" s="1"/>
  <c r="AP9" i="16" s="1"/>
  <c r="AQ9" i="16" s="1"/>
  <c r="AR9" i="16" s="1"/>
  <c r="AS9" i="16" s="1"/>
  <c r="AT9" i="16" s="1"/>
  <c r="AU9" i="16" s="1"/>
  <c r="AV9" i="16" s="1"/>
  <c r="AW9" i="16" s="1"/>
  <c r="AX9" i="16" s="1"/>
  <c r="AY9" i="16" s="1"/>
  <c r="AZ9" i="16" s="1"/>
  <c r="BA9" i="16" s="1"/>
  <c r="BB9" i="16" s="1"/>
  <c r="BC9" i="16" s="1"/>
  <c r="BD9" i="16" s="1"/>
  <c r="BE9" i="16" s="1"/>
  <c r="BF9" i="16" s="1"/>
  <c r="BG9" i="16" s="1"/>
  <c r="BH9" i="16" s="1"/>
  <c r="BI9" i="16" s="1"/>
  <c r="BJ9" i="16" s="1"/>
  <c r="BK9" i="16" s="1"/>
  <c r="BL9" i="16" s="1"/>
  <c r="BM9" i="16" s="1"/>
  <c r="BN9" i="16" s="1"/>
  <c r="BO9" i="16" s="1"/>
  <c r="BP9" i="16" s="1"/>
  <c r="BQ9" i="16" s="1"/>
  <c r="BR9" i="16" s="1"/>
  <c r="BS9" i="16" s="1"/>
  <c r="BT9" i="16" s="1"/>
  <c r="BU9" i="16" s="1"/>
  <c r="BV9" i="16" s="1"/>
  <c r="BW9" i="16" s="1"/>
  <c r="BX9" i="16" s="1"/>
  <c r="BY9" i="16" s="1"/>
  <c r="BZ9" i="16" s="1"/>
  <c r="CA9" i="16" s="1"/>
  <c r="CB9" i="16" s="1"/>
  <c r="CC9" i="16" s="1"/>
  <c r="CD9" i="16" s="1"/>
  <c r="CE9" i="16" s="1"/>
  <c r="CF9" i="16" s="1"/>
  <c r="CG9" i="16" s="1"/>
  <c r="CH9" i="16" s="1"/>
  <c r="CI9" i="16" s="1"/>
  <c r="CJ9" i="16" s="1"/>
  <c r="CK9" i="16" s="1"/>
  <c r="CL9" i="16" s="1"/>
  <c r="CM9" i="16" s="1"/>
  <c r="CN9" i="16" s="1"/>
  <c r="CO9" i="16" s="1"/>
  <c r="CP9" i="16" s="1"/>
  <c r="CQ9" i="16" s="1"/>
  <c r="CR9" i="16" s="1"/>
  <c r="CS9" i="16" s="1"/>
  <c r="CT9" i="16" s="1"/>
  <c r="CU9" i="16" s="1"/>
  <c r="CV9" i="16" s="1"/>
  <c r="CW9" i="16" s="1"/>
  <c r="CX9" i="16" s="1"/>
  <c r="CY9" i="16" s="1"/>
  <c r="CZ9" i="16" s="1"/>
  <c r="DA9" i="16" s="1"/>
  <c r="DB9" i="16" s="1"/>
  <c r="DC9" i="16" s="1"/>
  <c r="DD9" i="16" s="1"/>
  <c r="DE9" i="16" s="1"/>
  <c r="DF9" i="16" s="1"/>
  <c r="DG9" i="16" s="1"/>
  <c r="DH9" i="16" s="1"/>
  <c r="DI9" i="16" s="1"/>
  <c r="DJ9" i="16" s="1"/>
  <c r="DK9" i="16" s="1"/>
  <c r="DL9" i="16" s="1"/>
  <c r="DM9" i="16" s="1"/>
  <c r="DN9" i="16" s="1"/>
  <c r="DO9" i="16" s="1"/>
  <c r="DP9" i="16" s="1"/>
  <c r="DQ9" i="16" s="1"/>
  <c r="DR9" i="16" s="1"/>
  <c r="DS9" i="16" s="1"/>
  <c r="DT9" i="16" s="1"/>
  <c r="DU9" i="16" s="1"/>
  <c r="DV9" i="16" s="1"/>
  <c r="DW9" i="16" s="1"/>
  <c r="DX9" i="16" s="1"/>
  <c r="DY9" i="16" s="1"/>
  <c r="DZ9" i="16" s="1"/>
  <c r="EA9" i="16" s="1"/>
  <c r="EB9" i="16" s="1"/>
  <c r="EC9" i="16" s="1"/>
  <c r="ED9" i="16" s="1"/>
  <c r="EE9" i="16" s="1"/>
  <c r="EF9" i="16" s="1"/>
  <c r="EG9" i="16" s="1"/>
  <c r="EH9" i="16" s="1"/>
  <c r="EI9" i="16" s="1"/>
  <c r="EJ9" i="16" s="1"/>
  <c r="EK9" i="16" s="1"/>
  <c r="EL9" i="16" s="1"/>
  <c r="EM9" i="16" s="1"/>
  <c r="EN9" i="16" s="1"/>
  <c r="EO9" i="16" s="1"/>
  <c r="EP9" i="16" s="1"/>
  <c r="EQ9" i="16" s="1"/>
  <c r="ER9" i="16" s="1"/>
  <c r="ES9" i="16" s="1"/>
  <c r="ET9" i="16" s="1"/>
  <c r="EU9" i="16" s="1"/>
  <c r="EV9" i="16" s="1"/>
  <c r="EW9" i="16" s="1"/>
  <c r="EX9" i="16" s="1"/>
  <c r="EY9" i="16" s="1"/>
  <c r="EZ9" i="16" s="1"/>
  <c r="FA9" i="16" s="1"/>
  <c r="FB9" i="16" s="1"/>
  <c r="FC9" i="16" s="1"/>
  <c r="FD9" i="16" s="1"/>
  <c r="FE9" i="16" s="1"/>
  <c r="FF9" i="16" s="1"/>
  <c r="FG9" i="16" s="1"/>
  <c r="FH9" i="16" s="1"/>
  <c r="FI9" i="16" s="1"/>
  <c r="FJ9" i="16" s="1"/>
  <c r="FK9" i="16" s="1"/>
  <c r="FL9" i="16" s="1"/>
  <c r="FM9" i="16" s="1"/>
  <c r="FN9" i="16" s="1"/>
  <c r="FO9" i="16" s="1"/>
  <c r="FP9" i="16" s="1"/>
  <c r="FQ9" i="16" s="1"/>
  <c r="FR9" i="16" s="1"/>
  <c r="FS9" i="16" s="1"/>
  <c r="FT9" i="16" s="1"/>
  <c r="FU9" i="16" s="1"/>
  <c r="FV9" i="16" s="1"/>
  <c r="FW9" i="16" s="1"/>
  <c r="FX9" i="16" s="1"/>
  <c r="FY9" i="16" s="1"/>
  <c r="FZ9" i="16" s="1"/>
  <c r="GA9" i="16" s="1"/>
  <c r="GB9" i="16" s="1"/>
  <c r="GC9" i="16" s="1"/>
  <c r="GD9" i="16" s="1"/>
  <c r="GE9" i="16" s="1"/>
  <c r="GF9" i="16" s="1"/>
  <c r="GG9" i="16" s="1"/>
  <c r="GH9" i="16" s="1"/>
  <c r="GI9" i="16" s="1"/>
  <c r="GJ9" i="16" s="1"/>
  <c r="GK9" i="16" s="1"/>
  <c r="GL9" i="16" s="1"/>
  <c r="GM9" i="16" s="1"/>
  <c r="GN9" i="16" s="1"/>
  <c r="GO9" i="16" s="1"/>
  <c r="GP9" i="16" s="1"/>
  <c r="GQ9" i="16" s="1"/>
  <c r="GR9" i="16" s="1"/>
  <c r="GS9" i="16" s="1"/>
  <c r="GT9" i="16" s="1"/>
  <c r="GU9" i="16" s="1"/>
  <c r="GV9" i="16" s="1"/>
  <c r="GW9" i="16" s="1"/>
  <c r="GX9" i="16" s="1"/>
  <c r="GY9" i="16" s="1"/>
  <c r="GZ9" i="16" s="1"/>
  <c r="HA9" i="16" s="1"/>
  <c r="HB9" i="16" s="1"/>
  <c r="HC9" i="16" s="1"/>
  <c r="HD9" i="16" s="1"/>
  <c r="HE9" i="16" s="1"/>
  <c r="HF9" i="16" s="1"/>
  <c r="HG9" i="16" s="1"/>
  <c r="HH9" i="16" s="1"/>
  <c r="HI9" i="16" s="1"/>
  <c r="HJ9" i="16" s="1"/>
  <c r="HK9" i="16" s="1"/>
  <c r="HL9" i="16" s="1"/>
  <c r="HM9" i="16" s="1"/>
  <c r="HN9" i="16" s="1"/>
  <c r="HO9" i="16" s="1"/>
  <c r="HP9" i="16" s="1"/>
  <c r="HQ9" i="16" s="1"/>
  <c r="HR9" i="16" s="1"/>
  <c r="HS9" i="16" s="1"/>
  <c r="HT9" i="16" s="1"/>
  <c r="HU9" i="16" s="1"/>
  <c r="HV9" i="16" s="1"/>
  <c r="HW9" i="16" s="1"/>
  <c r="HX9" i="16" s="1"/>
  <c r="HY9" i="16" s="1"/>
  <c r="HZ9" i="16" s="1"/>
  <c r="IA9" i="16" s="1"/>
  <c r="IB9" i="16" s="1"/>
  <c r="IC9" i="16" s="1"/>
  <c r="ID9" i="16" s="1"/>
  <c r="IE9" i="16" s="1"/>
  <c r="IF9" i="16" s="1"/>
  <c r="IG9" i="16" s="1"/>
  <c r="IH9" i="16" s="1"/>
  <c r="II9" i="16" s="1"/>
  <c r="IJ9" i="16" s="1"/>
  <c r="IK9" i="16" s="1"/>
  <c r="IL9" i="16" s="1"/>
  <c r="IM9" i="16" s="1"/>
  <c r="IN9" i="16" s="1"/>
  <c r="IO9" i="16" s="1"/>
  <c r="IP9" i="16" s="1"/>
  <c r="IQ9" i="16" s="1"/>
  <c r="IR9" i="16" s="1"/>
  <c r="IS9" i="16" s="1"/>
  <c r="IT9" i="16" s="1"/>
  <c r="IU9" i="16" s="1"/>
  <c r="IV9" i="16" s="1"/>
  <c r="IW9" i="16" s="1"/>
  <c r="IX9" i="16" s="1"/>
  <c r="IY9" i="16" s="1"/>
  <c r="IZ9" i="16" s="1"/>
  <c r="JA9" i="16" s="1"/>
  <c r="JB9" i="16" s="1"/>
  <c r="JC9" i="16" s="1"/>
  <c r="JD9" i="16" s="1"/>
  <c r="JE9" i="16" s="1"/>
  <c r="JF9" i="16" s="1"/>
  <c r="JG9" i="16" s="1"/>
  <c r="JH9" i="16" s="1"/>
  <c r="JI9" i="16" s="1"/>
  <c r="JJ9" i="16" s="1"/>
  <c r="JK9" i="16" s="1"/>
  <c r="JL9" i="16" s="1"/>
  <c r="JM9" i="16" s="1"/>
  <c r="JN9" i="16" s="1"/>
  <c r="JO9" i="16" s="1"/>
  <c r="JP9" i="16" s="1"/>
  <c r="JQ9" i="16" s="1"/>
  <c r="JR9" i="16" s="1"/>
  <c r="JS9" i="16" s="1"/>
  <c r="JT9" i="16" s="1"/>
  <c r="JU9" i="16" s="1"/>
  <c r="JV9" i="16" s="1"/>
  <c r="JW9" i="16" s="1"/>
  <c r="JX9" i="16" s="1"/>
  <c r="JY9" i="16" s="1"/>
  <c r="JZ9" i="16" s="1"/>
  <c r="KA9" i="16" s="1"/>
  <c r="KB9" i="16" s="1"/>
  <c r="KC9" i="16" s="1"/>
  <c r="KD9" i="16" s="1"/>
  <c r="KE9" i="16" s="1"/>
  <c r="KF9" i="16" s="1"/>
  <c r="KG9" i="16" s="1"/>
  <c r="KH9" i="16" s="1"/>
  <c r="KI9" i="16" s="1"/>
  <c r="KJ9" i="16" s="1"/>
  <c r="KK9" i="16" s="1"/>
  <c r="KL9" i="16" s="1"/>
  <c r="KM9" i="16" s="1"/>
  <c r="KN9" i="16" s="1"/>
  <c r="KO9" i="16" s="1"/>
  <c r="KP9" i="16" s="1"/>
  <c r="KQ9" i="16" s="1"/>
  <c r="KR9" i="16" s="1"/>
  <c r="KS9" i="16" s="1"/>
  <c r="KT9" i="16" s="1"/>
  <c r="KU9" i="16" s="1"/>
  <c r="KV9" i="16" s="1"/>
  <c r="KW9" i="16" s="1"/>
  <c r="KX9" i="16" s="1"/>
  <c r="KY9" i="16" s="1"/>
  <c r="KZ9" i="16" s="1"/>
  <c r="LA9" i="16" s="1"/>
  <c r="LB9" i="16" s="1"/>
  <c r="LC9" i="16" s="1"/>
  <c r="LD9" i="16" s="1"/>
  <c r="LE9" i="16" s="1"/>
  <c r="LF9" i="16" s="1"/>
  <c r="LG9" i="16" s="1"/>
  <c r="LH9" i="16" s="1"/>
  <c r="LI9" i="16" s="1"/>
  <c r="LJ9" i="16" s="1"/>
  <c r="LK9" i="16" s="1"/>
  <c r="LL9" i="16" s="1"/>
  <c r="LM9" i="16" s="1"/>
  <c r="LN9" i="16" s="1"/>
  <c r="LO9" i="16" s="1"/>
  <c r="LP9" i="16" s="1"/>
  <c r="LQ9" i="16" s="1"/>
  <c r="LR9" i="16" s="1"/>
  <c r="LS9" i="16" s="1"/>
  <c r="LT9" i="16" s="1"/>
  <c r="LU9" i="16" s="1"/>
  <c r="LV9" i="16" s="1"/>
  <c r="LW9" i="16" s="1"/>
  <c r="LX9" i="16" s="1"/>
  <c r="LY9" i="16" s="1"/>
  <c r="LZ9" i="16" s="1"/>
  <c r="MA9" i="16" s="1"/>
  <c r="MB9" i="16" s="1"/>
  <c r="MC9" i="16" s="1"/>
  <c r="MD9" i="16" s="1"/>
  <c r="ME9" i="16" s="1"/>
  <c r="MF9" i="16" s="1"/>
  <c r="MG9" i="16" s="1"/>
  <c r="MH9" i="16" s="1"/>
  <c r="MI9" i="16" s="1"/>
  <c r="MJ9" i="16" s="1"/>
  <c r="MK9" i="16" s="1"/>
  <c r="ML9" i="16" s="1"/>
  <c r="MM9" i="16" s="1"/>
  <c r="MN9" i="16" s="1"/>
  <c r="MO9" i="16" s="1"/>
  <c r="MP9" i="16" s="1"/>
  <c r="MQ9" i="16" s="1"/>
  <c r="MR9" i="16" s="1"/>
  <c r="MS9" i="16" s="1"/>
  <c r="MT9" i="16" s="1"/>
  <c r="MU9" i="16" s="1"/>
  <c r="MV9" i="16" s="1"/>
  <c r="MW9" i="16" s="1"/>
  <c r="MX9" i="16" s="1"/>
  <c r="MY9" i="16" s="1"/>
  <c r="MZ9" i="16" s="1"/>
  <c r="NA9" i="16" s="1"/>
  <c r="NB9" i="16" s="1"/>
  <c r="NC9" i="16" s="1"/>
  <c r="ND9" i="16" s="1"/>
  <c r="NE9" i="16" s="1"/>
  <c r="NF9" i="16" s="1"/>
  <c r="NG9" i="16" s="1"/>
  <c r="NH9" i="16" s="1"/>
  <c r="NI9" i="16" s="1"/>
  <c r="NJ9" i="16" s="1"/>
  <c r="NK9" i="16" s="1"/>
  <c r="NL9" i="16" s="1"/>
  <c r="NM9" i="16" s="1"/>
  <c r="NN9" i="16" s="1"/>
  <c r="NO9" i="16" s="1"/>
  <c r="NP9" i="16" s="1"/>
  <c r="NQ9" i="16" s="1"/>
  <c r="NR9" i="16" s="1"/>
  <c r="NS9" i="16" s="1"/>
  <c r="NT9" i="16" s="1"/>
  <c r="NU9" i="16" s="1"/>
  <c r="NV9" i="16" s="1"/>
  <c r="NW9" i="16" s="1"/>
  <c r="NX9" i="16" s="1"/>
  <c r="NY9" i="16" s="1"/>
  <c r="NZ9" i="16" s="1"/>
  <c r="OA9" i="16" s="1"/>
  <c r="OB9" i="16" s="1"/>
  <c r="OC9" i="16" s="1"/>
  <c r="OD9" i="16" s="1"/>
  <c r="OE9" i="16" s="1"/>
  <c r="OF9" i="16" s="1"/>
  <c r="OG9" i="16" s="1"/>
  <c r="OH9" i="16" s="1"/>
  <c r="OI9" i="16" s="1"/>
  <c r="OJ9" i="16" s="1"/>
  <c r="OK9" i="16" s="1"/>
  <c r="OL9" i="16" s="1"/>
  <c r="OM9" i="16" s="1"/>
  <c r="ON9" i="16" s="1"/>
  <c r="OO9" i="16" s="1"/>
  <c r="OP9" i="16" s="1"/>
  <c r="OQ9" i="16" s="1"/>
  <c r="OR9" i="16" s="1"/>
  <c r="OS9" i="16" s="1"/>
  <c r="OT9" i="16" s="1"/>
  <c r="OU9" i="16" s="1"/>
  <c r="OV9" i="16" s="1"/>
  <c r="OW9" i="16" s="1"/>
  <c r="OX9" i="16" s="1"/>
  <c r="OY9" i="16" s="1"/>
  <c r="OZ9" i="16" s="1"/>
  <c r="PA9" i="16" s="1"/>
  <c r="PB9" i="16" s="1"/>
  <c r="PC9" i="16" s="1"/>
  <c r="PD9" i="16" s="1"/>
  <c r="PE9" i="16" s="1"/>
  <c r="PF9" i="16" s="1"/>
  <c r="PG9" i="16" s="1"/>
  <c r="PH9" i="16" s="1"/>
  <c r="PI9" i="16" s="1"/>
  <c r="PJ9" i="16" s="1"/>
  <c r="PK9" i="16" s="1"/>
  <c r="PL9" i="16" s="1"/>
  <c r="PM9" i="16" s="1"/>
  <c r="PN9" i="16" s="1"/>
  <c r="PO9" i="16" s="1"/>
  <c r="PP9" i="16" s="1"/>
  <c r="PQ9" i="16" s="1"/>
  <c r="PR9" i="16" s="1"/>
  <c r="PS9" i="16" s="1"/>
  <c r="PT9" i="16" s="1"/>
  <c r="PU9" i="16" s="1"/>
  <c r="PV9" i="16" s="1"/>
  <c r="PW9" i="16" s="1"/>
  <c r="PX9" i="16" s="1"/>
  <c r="PY9" i="16" s="1"/>
  <c r="PZ9" i="16" s="1"/>
  <c r="QA9" i="16" s="1"/>
  <c r="QB9" i="16" s="1"/>
  <c r="QC9" i="16" s="1"/>
  <c r="QD9" i="16" s="1"/>
  <c r="QE9" i="16" s="1"/>
  <c r="QF9" i="16" s="1"/>
  <c r="QG9" i="16" s="1"/>
  <c r="QH9" i="16" s="1"/>
  <c r="QI9" i="16" s="1"/>
  <c r="QJ9" i="16" s="1"/>
  <c r="QK9" i="16" s="1"/>
  <c r="QL9" i="16" s="1"/>
  <c r="QM9" i="16" s="1"/>
  <c r="QN9" i="16" s="1"/>
  <c r="QO9" i="16" s="1"/>
  <c r="QP9" i="16" s="1"/>
  <c r="QQ9" i="16" s="1"/>
  <c r="QR9" i="16" s="1"/>
  <c r="QS9" i="16" s="1"/>
  <c r="QT9" i="16" s="1"/>
  <c r="QU9" i="16" s="1"/>
  <c r="QV9" i="16" s="1"/>
  <c r="QW9" i="16" s="1"/>
  <c r="QX9" i="16" s="1"/>
  <c r="QY9" i="16" s="1"/>
  <c r="QZ9" i="16" s="1"/>
  <c r="RA9" i="16" s="1"/>
  <c r="RB9" i="16" s="1"/>
  <c r="RC9" i="16" s="1"/>
  <c r="RD9" i="16" s="1"/>
  <c r="RE9" i="16" s="1"/>
  <c r="RF9" i="16" s="1"/>
  <c r="RG9" i="16" s="1"/>
  <c r="RH9" i="16" s="1"/>
  <c r="RI9" i="16" s="1"/>
  <c r="RJ9" i="16" s="1"/>
  <c r="RK9" i="16" s="1"/>
  <c r="RL9" i="16" s="1"/>
  <c r="RM9" i="16" s="1"/>
  <c r="RN9" i="16" s="1"/>
  <c r="RO9" i="16" s="1"/>
  <c r="RP9" i="16" s="1"/>
  <c r="RQ9" i="16" s="1"/>
  <c r="RR9" i="16" s="1"/>
  <c r="RS9" i="16" s="1"/>
  <c r="RT9" i="16" s="1"/>
  <c r="RU9" i="16" s="1"/>
  <c r="RV9" i="16" s="1"/>
  <c r="RW9" i="16" s="1"/>
  <c r="RX9" i="16" s="1"/>
  <c r="RY9" i="16" s="1"/>
  <c r="RZ9" i="16" s="1"/>
  <c r="SA9" i="16" s="1"/>
  <c r="SB9" i="16" s="1"/>
  <c r="SC9" i="16" s="1"/>
  <c r="SD9" i="16" s="1"/>
  <c r="SE9" i="16" s="1"/>
  <c r="SF9" i="16" s="1"/>
  <c r="SG9" i="16" s="1"/>
  <c r="SH9" i="16" s="1"/>
  <c r="SI9" i="16" s="1"/>
  <c r="SJ9" i="16" s="1"/>
  <c r="SK9" i="16" s="1"/>
  <c r="SL9" i="16" s="1"/>
  <c r="SM9" i="16" s="1"/>
  <c r="SN9" i="16" s="1"/>
  <c r="SO9" i="16" s="1"/>
  <c r="SP9" i="16" s="1"/>
  <c r="SQ9" i="16" s="1"/>
  <c r="SR9" i="16" s="1"/>
  <c r="SS9" i="16" s="1"/>
  <c r="ST9" i="16" s="1"/>
  <c r="SU9" i="16" s="1"/>
  <c r="SV9" i="16" s="1"/>
  <c r="SW9" i="16" s="1"/>
  <c r="SX9" i="16" s="1"/>
  <c r="SY9" i="16" s="1"/>
  <c r="SZ9" i="16" s="1"/>
  <c r="TA9" i="16" s="1"/>
  <c r="TB9" i="16" s="1"/>
  <c r="TC9" i="16" s="1"/>
  <c r="TD9" i="16" s="1"/>
  <c r="TE9" i="16" s="1"/>
  <c r="TF9" i="16" s="1"/>
  <c r="TG9" i="16" s="1"/>
  <c r="TH9" i="16" s="1"/>
  <c r="TI9" i="16" s="1"/>
  <c r="TJ9" i="16" s="1"/>
  <c r="TK9" i="16" s="1"/>
  <c r="TL9" i="16" s="1"/>
  <c r="TM9" i="16" s="1"/>
  <c r="TN9" i="16" s="1"/>
  <c r="TO9" i="16" s="1"/>
  <c r="TP9" i="16" s="1"/>
  <c r="TQ9" i="16" s="1"/>
  <c r="TR9" i="16" s="1"/>
  <c r="TS9" i="16" s="1"/>
  <c r="TT9" i="16" s="1"/>
  <c r="TU9" i="16" s="1"/>
  <c r="I45" i="16"/>
  <c r="B33" i="16" s="1"/>
  <c r="B32" i="16"/>
  <c r="I37" i="14"/>
  <c r="I39" i="14"/>
  <c r="B19" i="16"/>
  <c r="B20" i="16" s="1"/>
  <c r="X16" i="16"/>
  <c r="AJ16" i="16" s="1"/>
  <c r="AV16" i="16" s="1"/>
  <c r="BH16" i="16" s="1"/>
  <c r="BT16" i="16" s="1"/>
  <c r="CF16" i="16" s="1"/>
  <c r="CR16" i="16" s="1"/>
  <c r="DD16" i="16" s="1"/>
  <c r="DP16" i="16" s="1"/>
  <c r="EB16" i="16" s="1"/>
  <c r="EN16" i="16" s="1"/>
  <c r="EZ16" i="16" s="1"/>
  <c r="FL16" i="16" s="1"/>
  <c r="FX16" i="16" s="1"/>
  <c r="GJ16" i="16" s="1"/>
  <c r="GV16" i="16" s="1"/>
  <c r="HH16" i="16" s="1"/>
  <c r="HT16" i="16" s="1"/>
  <c r="IF16" i="16" s="1"/>
  <c r="IR16" i="16" s="1"/>
  <c r="JD16" i="16" s="1"/>
  <c r="JP16" i="16" s="1"/>
  <c r="KB16" i="16" s="1"/>
  <c r="KN16" i="16" s="1"/>
  <c r="KZ16" i="16" s="1"/>
  <c r="LL16" i="16" s="1"/>
  <c r="LX16" i="16" s="1"/>
  <c r="MJ16" i="16" s="1"/>
  <c r="MV16" i="16" s="1"/>
  <c r="NH16" i="16" s="1"/>
  <c r="NT16" i="16" s="1"/>
  <c r="OF16" i="16" s="1"/>
  <c r="OR16" i="16" s="1"/>
  <c r="PD16" i="16" s="1"/>
  <c r="PP16" i="16" s="1"/>
  <c r="QB16" i="16" s="1"/>
  <c r="QN16" i="16" s="1"/>
  <c r="QZ16" i="16" s="1"/>
  <c r="RL16" i="16" s="1"/>
  <c r="RX16" i="16" s="1"/>
  <c r="SJ16" i="16" s="1"/>
  <c r="SV16" i="16" s="1"/>
  <c r="TH16" i="16" s="1"/>
  <c r="TT16" i="16" s="1"/>
  <c r="P16" i="16"/>
  <c r="AB16" i="16" s="1"/>
  <c r="AN16" i="16" s="1"/>
  <c r="AZ16" i="16" s="1"/>
  <c r="BL16" i="16" s="1"/>
  <c r="BX16" i="16" s="1"/>
  <c r="CJ16" i="16" s="1"/>
  <c r="CV16" i="16" s="1"/>
  <c r="DH16" i="16" s="1"/>
  <c r="DT16" i="16" s="1"/>
  <c r="EF16" i="16" s="1"/>
  <c r="ER16" i="16" s="1"/>
  <c r="FD16" i="16" s="1"/>
  <c r="FP16" i="16" s="1"/>
  <c r="GB16" i="16" s="1"/>
  <c r="GN16" i="16" s="1"/>
  <c r="GZ16" i="16" s="1"/>
  <c r="HL16" i="16" s="1"/>
  <c r="HX16" i="16" s="1"/>
  <c r="IJ16" i="16" s="1"/>
  <c r="IV16" i="16" s="1"/>
  <c r="JH16" i="16" s="1"/>
  <c r="JT16" i="16" s="1"/>
  <c r="KF16" i="16" s="1"/>
  <c r="KR16" i="16" s="1"/>
  <c r="LD16" i="16" s="1"/>
  <c r="LP16" i="16" s="1"/>
  <c r="MB16" i="16" s="1"/>
  <c r="MN16" i="16" s="1"/>
  <c r="MZ16" i="16" s="1"/>
  <c r="NL16" i="16" s="1"/>
  <c r="NX16" i="16" s="1"/>
  <c r="OJ16" i="16" s="1"/>
  <c r="OV16" i="16" s="1"/>
  <c r="PH16" i="16" s="1"/>
  <c r="PT16" i="16" s="1"/>
  <c r="QF16" i="16" s="1"/>
  <c r="QR16" i="16" s="1"/>
  <c r="RD16" i="16" s="1"/>
  <c r="RP16" i="16" s="1"/>
  <c r="SB16" i="16" s="1"/>
  <c r="SN16" i="16" s="1"/>
  <c r="SZ16" i="16" s="1"/>
  <c r="TL16" i="16" s="1"/>
  <c r="TP14" i="16"/>
  <c r="TH14" i="16"/>
  <c r="SZ14" i="16"/>
  <c r="SR14" i="16"/>
  <c r="SJ14" i="16"/>
  <c r="SB14" i="16"/>
  <c r="RT14" i="16"/>
  <c r="RL14" i="16"/>
  <c r="RD14" i="16"/>
  <c r="QV14" i="16"/>
  <c r="QN14" i="16"/>
  <c r="QF14" i="16"/>
  <c r="PX14" i="16"/>
  <c r="PP14" i="16"/>
  <c r="PH14" i="16"/>
  <c r="W16" i="16"/>
  <c r="AI16" i="16" s="1"/>
  <c r="AU16" i="16" s="1"/>
  <c r="BG16" i="16" s="1"/>
  <c r="BS16" i="16" s="1"/>
  <c r="CE16" i="16" s="1"/>
  <c r="CQ16" i="16" s="1"/>
  <c r="DC16" i="16" s="1"/>
  <c r="DO16" i="16" s="1"/>
  <c r="EA16" i="16" s="1"/>
  <c r="EM16" i="16" s="1"/>
  <c r="EY16" i="16" s="1"/>
  <c r="FK16" i="16" s="1"/>
  <c r="FW16" i="16" s="1"/>
  <c r="GI16" i="16" s="1"/>
  <c r="GU16" i="16" s="1"/>
  <c r="HG16" i="16" s="1"/>
  <c r="HS16" i="16" s="1"/>
  <c r="IE16" i="16" s="1"/>
  <c r="IQ16" i="16" s="1"/>
  <c r="JC16" i="16" s="1"/>
  <c r="JO16" i="16" s="1"/>
  <c r="KA16" i="16" s="1"/>
  <c r="KM16" i="16" s="1"/>
  <c r="KY16" i="16" s="1"/>
  <c r="LK16" i="16" s="1"/>
  <c r="LW16" i="16" s="1"/>
  <c r="MI16" i="16" s="1"/>
  <c r="MU16" i="16" s="1"/>
  <c r="NG16" i="16" s="1"/>
  <c r="NS16" i="16" s="1"/>
  <c r="OE16" i="16" s="1"/>
  <c r="OQ16" i="16" s="1"/>
  <c r="PC16" i="16" s="1"/>
  <c r="PO16" i="16" s="1"/>
  <c r="QA16" i="16" s="1"/>
  <c r="QM16" i="16" s="1"/>
  <c r="QY16" i="16" s="1"/>
  <c r="RK16" i="16" s="1"/>
  <c r="RW16" i="16" s="1"/>
  <c r="SI16" i="16" s="1"/>
  <c r="SU16" i="16" s="1"/>
  <c r="TG16" i="16" s="1"/>
  <c r="TS16" i="16" s="1"/>
  <c r="O16" i="16"/>
  <c r="AA16" i="16" s="1"/>
  <c r="AM16" i="16" s="1"/>
  <c r="AY16" i="16" s="1"/>
  <c r="BK16" i="16" s="1"/>
  <c r="BW16" i="16" s="1"/>
  <c r="CI16" i="16" s="1"/>
  <c r="CU16" i="16" s="1"/>
  <c r="DG16" i="16" s="1"/>
  <c r="DS16" i="16" s="1"/>
  <c r="EE16" i="16" s="1"/>
  <c r="EQ16" i="16" s="1"/>
  <c r="FC16" i="16" s="1"/>
  <c r="FO16" i="16" s="1"/>
  <c r="GA16" i="16" s="1"/>
  <c r="GM16" i="16" s="1"/>
  <c r="GY16" i="16" s="1"/>
  <c r="HK16" i="16" s="1"/>
  <c r="HW16" i="16" s="1"/>
  <c r="II16" i="16" s="1"/>
  <c r="IU16" i="16" s="1"/>
  <c r="JG16" i="16" s="1"/>
  <c r="JS16" i="16" s="1"/>
  <c r="KE16" i="16" s="1"/>
  <c r="KQ16" i="16" s="1"/>
  <c r="LC16" i="16" s="1"/>
  <c r="LO16" i="16" s="1"/>
  <c r="MA16" i="16" s="1"/>
  <c r="MM16" i="16" s="1"/>
  <c r="MY16" i="16" s="1"/>
  <c r="NK16" i="16" s="1"/>
  <c r="NW16" i="16" s="1"/>
  <c r="OI16" i="16" s="1"/>
  <c r="OU16" i="16" s="1"/>
  <c r="PG16" i="16" s="1"/>
  <c r="PS16" i="16" s="1"/>
  <c r="QE16" i="16" s="1"/>
  <c r="QQ16" i="16" s="1"/>
  <c r="RC16" i="16" s="1"/>
  <c r="RO16" i="16" s="1"/>
  <c r="SA16" i="16" s="1"/>
  <c r="SM16" i="16" s="1"/>
  <c r="SY16" i="16" s="1"/>
  <c r="TK16" i="16" s="1"/>
  <c r="TO14" i="16"/>
  <c r="TG14" i="16"/>
  <c r="SY14" i="16"/>
  <c r="SQ14" i="16"/>
  <c r="SI14" i="16"/>
  <c r="SA14" i="16"/>
  <c r="RS14" i="16"/>
  <c r="RK14" i="16"/>
  <c r="RC14" i="16"/>
  <c r="QU14" i="16"/>
  <c r="QM14" i="16"/>
  <c r="QE14" i="16"/>
  <c r="PW14" i="16"/>
  <c r="PO14" i="16"/>
  <c r="S16" i="16"/>
  <c r="AE16" i="16" s="1"/>
  <c r="AQ16" i="16" s="1"/>
  <c r="BC16" i="16" s="1"/>
  <c r="BO16" i="16" s="1"/>
  <c r="CA16" i="16" s="1"/>
  <c r="CM16" i="16" s="1"/>
  <c r="CY16" i="16" s="1"/>
  <c r="DK16" i="16" s="1"/>
  <c r="DW16" i="16" s="1"/>
  <c r="EI16" i="16" s="1"/>
  <c r="EU16" i="16" s="1"/>
  <c r="FG16" i="16" s="1"/>
  <c r="FS16" i="16" s="1"/>
  <c r="GE16" i="16" s="1"/>
  <c r="GQ16" i="16" s="1"/>
  <c r="HC16" i="16" s="1"/>
  <c r="HO16" i="16" s="1"/>
  <c r="IA16" i="16" s="1"/>
  <c r="IM16" i="16" s="1"/>
  <c r="IY16" i="16" s="1"/>
  <c r="JK16" i="16" s="1"/>
  <c r="JW16" i="16" s="1"/>
  <c r="KI16" i="16" s="1"/>
  <c r="KU16" i="16" s="1"/>
  <c r="LG16" i="16" s="1"/>
  <c r="LS16" i="16" s="1"/>
  <c r="ME16" i="16" s="1"/>
  <c r="MQ16" i="16" s="1"/>
  <c r="NC16" i="16" s="1"/>
  <c r="NO16" i="16" s="1"/>
  <c r="OA16" i="16" s="1"/>
  <c r="OM16" i="16" s="1"/>
  <c r="OY16" i="16" s="1"/>
  <c r="PK16" i="16" s="1"/>
  <c r="PW16" i="16" s="1"/>
  <c r="QI16" i="16" s="1"/>
  <c r="QU16" i="16" s="1"/>
  <c r="RG16" i="16" s="1"/>
  <c r="RS16" i="16" s="1"/>
  <c r="SE16" i="16" s="1"/>
  <c r="SQ16" i="16" s="1"/>
  <c r="TC16" i="16" s="1"/>
  <c r="TO16" i="16" s="1"/>
  <c r="TS14" i="16"/>
  <c r="TK14" i="16"/>
  <c r="TC14" i="16"/>
  <c r="SU14" i="16"/>
  <c r="SM14" i="16"/>
  <c r="SE14" i="16"/>
  <c r="RW14" i="16"/>
  <c r="RO14" i="16"/>
  <c r="RG14" i="16"/>
  <c r="QY14" i="16"/>
  <c r="QQ14" i="16"/>
  <c r="QI14" i="16"/>
  <c r="QA14" i="16"/>
  <c r="PS14" i="16"/>
  <c r="TU14" i="16"/>
  <c r="TI14" i="16"/>
  <c r="SV14" i="16"/>
  <c r="SH14" i="16"/>
  <c r="RV14" i="16"/>
  <c r="RI14" i="16"/>
  <c r="QW14" i="16"/>
  <c r="QJ14" i="16"/>
  <c r="PV14" i="16"/>
  <c r="PK14" i="16"/>
  <c r="PB14" i="16"/>
  <c r="OT14" i="16"/>
  <c r="OL14" i="16"/>
  <c r="OD14" i="16"/>
  <c r="NV14" i="16"/>
  <c r="NN14" i="16"/>
  <c r="NF14" i="16"/>
  <c r="MX14" i="16"/>
  <c r="MP14" i="16"/>
  <c r="MH14" i="16"/>
  <c r="LZ14" i="16"/>
  <c r="LR14" i="16"/>
  <c r="LJ14" i="16"/>
  <c r="LB14" i="16"/>
  <c r="KT14" i="16"/>
  <c r="KL14" i="16"/>
  <c r="KD14" i="16"/>
  <c r="JV14" i="16"/>
  <c r="JN14" i="16"/>
  <c r="JF14" i="16"/>
  <c r="IX14" i="16"/>
  <c r="IP14" i="16"/>
  <c r="IH14" i="16"/>
  <c r="HZ14" i="16"/>
  <c r="HR14" i="16"/>
  <c r="HJ14" i="16"/>
  <c r="HB14" i="16"/>
  <c r="GT14" i="16"/>
  <c r="GL14" i="16"/>
  <c r="GD14" i="16"/>
  <c r="FV14" i="16"/>
  <c r="FN14" i="16"/>
  <c r="FF14" i="16"/>
  <c r="EX14" i="16"/>
  <c r="EP14" i="16"/>
  <c r="EH14" i="16"/>
  <c r="DZ14" i="16"/>
  <c r="DR14" i="16"/>
  <c r="DJ14" i="16"/>
  <c r="DB14" i="16"/>
  <c r="CT14" i="16"/>
  <c r="CL14" i="16"/>
  <c r="CD14" i="16"/>
  <c r="BV14" i="16"/>
  <c r="BN14" i="16"/>
  <c r="BF14" i="16"/>
  <c r="AX14" i="16"/>
  <c r="AP14" i="16"/>
  <c r="AH14" i="16"/>
  <c r="Z14" i="16"/>
  <c r="R14" i="16"/>
  <c r="J14" i="16"/>
  <c r="B14" i="16"/>
  <c r="TN12" i="16"/>
  <c r="TF12" i="16"/>
  <c r="SX12" i="16"/>
  <c r="SP12" i="16"/>
  <c r="SH12" i="16"/>
  <c r="RZ12" i="16"/>
  <c r="RR12" i="16"/>
  <c r="RJ12" i="16"/>
  <c r="RB12" i="16"/>
  <c r="QT12" i="16"/>
  <c r="QL12" i="16"/>
  <c r="QD12" i="16"/>
  <c r="PV12" i="16"/>
  <c r="PN12" i="16"/>
  <c r="PF12" i="16"/>
  <c r="OX12" i="16"/>
  <c r="OP12" i="16"/>
  <c r="OH12" i="16"/>
  <c r="NZ12" i="16"/>
  <c r="NR12" i="16"/>
  <c r="NJ12" i="16"/>
  <c r="NB12" i="16"/>
  <c r="MT12" i="16"/>
  <c r="ML12" i="16"/>
  <c r="MD12" i="16"/>
  <c r="LV12" i="16"/>
  <c r="LN12" i="16"/>
  <c r="LF12" i="16"/>
  <c r="KX12" i="16"/>
  <c r="KP12" i="16"/>
  <c r="KH12" i="16"/>
  <c r="JZ12" i="16"/>
  <c r="JR12" i="16"/>
  <c r="JJ12" i="16"/>
  <c r="JB12" i="16"/>
  <c r="IT12" i="16"/>
  <c r="IL12" i="16"/>
  <c r="ID12" i="16"/>
  <c r="HV12" i="16"/>
  <c r="HN12" i="16"/>
  <c r="HF12" i="16"/>
  <c r="GX12" i="16"/>
  <c r="GP12" i="16"/>
  <c r="GH12" i="16"/>
  <c r="FZ12" i="16"/>
  <c r="FR12" i="16"/>
  <c r="FJ12" i="16"/>
  <c r="FB12" i="16"/>
  <c r="ET12" i="16"/>
  <c r="EL12" i="16"/>
  <c r="ED12" i="16"/>
  <c r="DV12" i="16"/>
  <c r="DN12" i="16"/>
  <c r="DF12" i="16"/>
  <c r="CX12" i="16"/>
  <c r="CP12" i="16"/>
  <c r="CH12" i="16"/>
  <c r="BZ12" i="16"/>
  <c r="BR12" i="16"/>
  <c r="BJ12" i="16"/>
  <c r="BB12" i="16"/>
  <c r="AT12" i="16"/>
  <c r="AL12" i="16"/>
  <c r="AD12" i="16"/>
  <c r="V12" i="16"/>
  <c r="N12" i="16"/>
  <c r="F12" i="16"/>
  <c r="Y16" i="16"/>
  <c r="AK16" i="16" s="1"/>
  <c r="AW16" i="16" s="1"/>
  <c r="BI16" i="16" s="1"/>
  <c r="BU16" i="16" s="1"/>
  <c r="CG16" i="16" s="1"/>
  <c r="CS16" i="16" s="1"/>
  <c r="DE16" i="16" s="1"/>
  <c r="DQ16" i="16" s="1"/>
  <c r="EC16" i="16" s="1"/>
  <c r="EO16" i="16" s="1"/>
  <c r="FA16" i="16" s="1"/>
  <c r="FM16" i="16" s="1"/>
  <c r="FY16" i="16" s="1"/>
  <c r="GK16" i="16" s="1"/>
  <c r="GW16" i="16" s="1"/>
  <c r="HI16" i="16" s="1"/>
  <c r="HU16" i="16" s="1"/>
  <c r="IG16" i="16" s="1"/>
  <c r="IS16" i="16" s="1"/>
  <c r="JE16" i="16" s="1"/>
  <c r="JQ16" i="16" s="1"/>
  <c r="KC16" i="16" s="1"/>
  <c r="KO16" i="16" s="1"/>
  <c r="LA16" i="16" s="1"/>
  <c r="LM16" i="16" s="1"/>
  <c r="LY16" i="16" s="1"/>
  <c r="MK16" i="16" s="1"/>
  <c r="MW16" i="16" s="1"/>
  <c r="NI16" i="16" s="1"/>
  <c r="NU16" i="16" s="1"/>
  <c r="OG16" i="16" s="1"/>
  <c r="OS16" i="16" s="1"/>
  <c r="PE16" i="16" s="1"/>
  <c r="PQ16" i="16" s="1"/>
  <c r="QC16" i="16" s="1"/>
  <c r="QO16" i="16" s="1"/>
  <c r="RA16" i="16" s="1"/>
  <c r="RM16" i="16" s="1"/>
  <c r="RY16" i="16" s="1"/>
  <c r="SK16" i="16" s="1"/>
  <c r="SW16" i="16" s="1"/>
  <c r="TI16" i="16" s="1"/>
  <c r="TU16" i="16" s="1"/>
  <c r="TT14" i="16"/>
  <c r="TF14" i="16"/>
  <c r="ST14" i="16"/>
  <c r="SG14" i="16"/>
  <c r="RU14" i="16"/>
  <c r="RH14" i="16"/>
  <c r="QT14" i="16"/>
  <c r="QH14" i="16"/>
  <c r="PU14" i="16"/>
  <c r="PJ14" i="16"/>
  <c r="PA14" i="16"/>
  <c r="OS14" i="16"/>
  <c r="OK14" i="16"/>
  <c r="OC14" i="16"/>
  <c r="NU14" i="16"/>
  <c r="NM14" i="16"/>
  <c r="NE14" i="16"/>
  <c r="MW14" i="16"/>
  <c r="MO14" i="16"/>
  <c r="MG14" i="16"/>
  <c r="LY14" i="16"/>
  <c r="LQ14" i="16"/>
  <c r="LI14" i="16"/>
  <c r="LA14" i="16"/>
  <c r="KS14" i="16"/>
  <c r="KK14" i="16"/>
  <c r="KC14" i="16"/>
  <c r="JU14" i="16"/>
  <c r="JM14" i="16"/>
  <c r="JE14" i="16"/>
  <c r="IW14" i="16"/>
  <c r="IO14" i="16"/>
  <c r="IG14" i="16"/>
  <c r="HY14" i="16"/>
  <c r="HQ14" i="16"/>
  <c r="HI14" i="16"/>
  <c r="HA14" i="16"/>
  <c r="GS14" i="16"/>
  <c r="GK14" i="16"/>
  <c r="GC14" i="16"/>
  <c r="FU14" i="16"/>
  <c r="FM14" i="16"/>
  <c r="FE14" i="16"/>
  <c r="EW14" i="16"/>
  <c r="EO14" i="16"/>
  <c r="EG14" i="16"/>
  <c r="DY14" i="16"/>
  <c r="DQ14" i="16"/>
  <c r="DI14" i="16"/>
  <c r="DA14" i="16"/>
  <c r="CS14" i="16"/>
  <c r="CK14" i="16"/>
  <c r="CC14" i="16"/>
  <c r="BU14" i="16"/>
  <c r="BM14" i="16"/>
  <c r="BE14" i="16"/>
  <c r="AW14" i="16"/>
  <c r="AO14" i="16"/>
  <c r="AG14" i="16"/>
  <c r="Y14" i="16"/>
  <c r="Q14" i="16"/>
  <c r="I14" i="16"/>
  <c r="TU12" i="16"/>
  <c r="TM12" i="16"/>
  <c r="TE12" i="16"/>
  <c r="SW12" i="16"/>
  <c r="SO12" i="16"/>
  <c r="SG12" i="16"/>
  <c r="RY12" i="16"/>
  <c r="RQ12" i="16"/>
  <c r="RI12" i="16"/>
  <c r="RA12" i="16"/>
  <c r="QS12" i="16"/>
  <c r="QK12" i="16"/>
  <c r="QC12" i="16"/>
  <c r="PU12" i="16"/>
  <c r="PM12" i="16"/>
  <c r="PE12" i="16"/>
  <c r="OW12" i="16"/>
  <c r="OO12" i="16"/>
  <c r="OG12" i="16"/>
  <c r="NY12" i="16"/>
  <c r="NQ12" i="16"/>
  <c r="NI12" i="16"/>
  <c r="NA12" i="16"/>
  <c r="MS12" i="16"/>
  <c r="MK12" i="16"/>
  <c r="MC12" i="16"/>
  <c r="LU12" i="16"/>
  <c r="LM12" i="16"/>
  <c r="LE12" i="16"/>
  <c r="KW12" i="16"/>
  <c r="KO12" i="16"/>
  <c r="KG12" i="16"/>
  <c r="JY12" i="16"/>
  <c r="JQ12" i="16"/>
  <c r="JI12" i="16"/>
  <c r="JA12" i="16"/>
  <c r="IS12" i="16"/>
  <c r="IK12" i="16"/>
  <c r="IC12" i="16"/>
  <c r="HU12" i="16"/>
  <c r="HM12" i="16"/>
  <c r="HE12" i="16"/>
  <c r="GW12" i="16"/>
  <c r="GO12" i="16"/>
  <c r="GG12" i="16"/>
  <c r="FY12" i="16"/>
  <c r="FQ12" i="16"/>
  <c r="FI12" i="16"/>
  <c r="FA12" i="16"/>
  <c r="ES12" i="16"/>
  <c r="EK12" i="16"/>
  <c r="EC12" i="16"/>
  <c r="DU12" i="16"/>
  <c r="DM12" i="16"/>
  <c r="DE12" i="16"/>
  <c r="CW12" i="16"/>
  <c r="CO12" i="16"/>
  <c r="CG12" i="16"/>
  <c r="BY12" i="16"/>
  <c r="BQ12" i="16"/>
  <c r="BI12" i="16"/>
  <c r="BA12" i="16"/>
  <c r="AS12" i="16"/>
  <c r="AK12" i="16"/>
  <c r="AC12" i="16"/>
  <c r="U12" i="16"/>
  <c r="M12" i="16"/>
  <c r="E12" i="16"/>
  <c r="V16" i="16"/>
  <c r="AH16" i="16" s="1"/>
  <c r="AT16" i="16" s="1"/>
  <c r="BF16" i="16" s="1"/>
  <c r="BR16" i="16" s="1"/>
  <c r="CD16" i="16" s="1"/>
  <c r="CP16" i="16" s="1"/>
  <c r="DB16" i="16" s="1"/>
  <c r="DN16" i="16" s="1"/>
  <c r="DZ16" i="16" s="1"/>
  <c r="EL16" i="16" s="1"/>
  <c r="EX16" i="16" s="1"/>
  <c r="FJ16" i="16" s="1"/>
  <c r="FV16" i="16" s="1"/>
  <c r="GH16" i="16" s="1"/>
  <c r="GT16" i="16" s="1"/>
  <c r="HF16" i="16" s="1"/>
  <c r="HR16" i="16" s="1"/>
  <c r="ID16" i="16" s="1"/>
  <c r="IP16" i="16" s="1"/>
  <c r="JB16" i="16" s="1"/>
  <c r="JN16" i="16" s="1"/>
  <c r="JZ16" i="16" s="1"/>
  <c r="KL16" i="16" s="1"/>
  <c r="KX16" i="16" s="1"/>
  <c r="LJ16" i="16" s="1"/>
  <c r="LV16" i="16" s="1"/>
  <c r="MH16" i="16" s="1"/>
  <c r="MT16" i="16" s="1"/>
  <c r="NF16" i="16" s="1"/>
  <c r="NR16" i="16" s="1"/>
  <c r="OD16" i="16" s="1"/>
  <c r="OP16" i="16" s="1"/>
  <c r="PB16" i="16" s="1"/>
  <c r="PN16" i="16" s="1"/>
  <c r="PZ16" i="16" s="1"/>
  <c r="QL16" i="16" s="1"/>
  <c r="QX16" i="16" s="1"/>
  <c r="RJ16" i="16" s="1"/>
  <c r="RV16" i="16" s="1"/>
  <c r="SH16" i="16" s="1"/>
  <c r="ST16" i="16" s="1"/>
  <c r="TF16" i="16" s="1"/>
  <c r="TR16" i="16" s="1"/>
  <c r="TR14" i="16"/>
  <c r="TE14" i="16"/>
  <c r="SS14" i="16"/>
  <c r="SF14" i="16"/>
  <c r="RR14" i="16"/>
  <c r="RF14" i="16"/>
  <c r="QS14" i="16"/>
  <c r="QG14" i="16"/>
  <c r="PT14" i="16"/>
  <c r="PI14" i="16"/>
  <c r="OZ14" i="16"/>
  <c r="OR14" i="16"/>
  <c r="OJ14" i="16"/>
  <c r="OB14" i="16"/>
  <c r="NT14" i="16"/>
  <c r="NL14" i="16"/>
  <c r="ND14" i="16"/>
  <c r="MV14" i="16"/>
  <c r="MN14" i="16"/>
  <c r="MF14" i="16"/>
  <c r="LX14" i="16"/>
  <c r="LP14" i="16"/>
  <c r="LH14" i="16"/>
  <c r="KZ14" i="16"/>
  <c r="KR14" i="16"/>
  <c r="KJ14" i="16"/>
  <c r="KB14" i="16"/>
  <c r="JT14" i="16"/>
  <c r="JL14" i="16"/>
  <c r="JD14" i="16"/>
  <c r="IV14" i="16"/>
  <c r="IN14" i="16"/>
  <c r="IF14" i="16"/>
  <c r="HX14" i="16"/>
  <c r="HP14" i="16"/>
  <c r="HH14" i="16"/>
  <c r="GZ14" i="16"/>
  <c r="GR14" i="16"/>
  <c r="GJ14" i="16"/>
  <c r="GB14" i="16"/>
  <c r="FT14" i="16"/>
  <c r="FL14" i="16"/>
  <c r="FD14" i="16"/>
  <c r="EV14" i="16"/>
  <c r="EN14" i="16"/>
  <c r="EF14" i="16"/>
  <c r="DX14" i="16"/>
  <c r="DP14" i="16"/>
  <c r="DH14" i="16"/>
  <c r="CZ14" i="16"/>
  <c r="CR14" i="16"/>
  <c r="CJ14" i="16"/>
  <c r="CB14" i="16"/>
  <c r="BT14" i="16"/>
  <c r="BL14" i="16"/>
  <c r="BD14" i="16"/>
  <c r="AV14" i="16"/>
  <c r="AN14" i="16"/>
  <c r="AF14" i="16"/>
  <c r="X14" i="16"/>
  <c r="P14" i="16"/>
  <c r="H14" i="16"/>
  <c r="TT12" i="16"/>
  <c r="TL12" i="16"/>
  <c r="TD12" i="16"/>
  <c r="R16" i="16"/>
  <c r="AD16" i="16" s="1"/>
  <c r="AP16" i="16" s="1"/>
  <c r="BB16" i="16" s="1"/>
  <c r="BN16" i="16" s="1"/>
  <c r="BZ16" i="16" s="1"/>
  <c r="CL16" i="16" s="1"/>
  <c r="CX16" i="16" s="1"/>
  <c r="DJ16" i="16" s="1"/>
  <c r="DV16" i="16" s="1"/>
  <c r="EH16" i="16" s="1"/>
  <c r="ET16" i="16" s="1"/>
  <c r="FF16" i="16" s="1"/>
  <c r="FR16" i="16" s="1"/>
  <c r="GD16" i="16" s="1"/>
  <c r="GP16" i="16" s="1"/>
  <c r="HB16" i="16" s="1"/>
  <c r="HN16" i="16" s="1"/>
  <c r="HZ16" i="16" s="1"/>
  <c r="IL16" i="16" s="1"/>
  <c r="IX16" i="16" s="1"/>
  <c r="JJ16" i="16" s="1"/>
  <c r="JV16" i="16" s="1"/>
  <c r="KH16" i="16" s="1"/>
  <c r="KT16" i="16" s="1"/>
  <c r="LF16" i="16" s="1"/>
  <c r="LR16" i="16" s="1"/>
  <c r="MD16" i="16" s="1"/>
  <c r="MP16" i="16" s="1"/>
  <c r="NB16" i="16" s="1"/>
  <c r="NN16" i="16" s="1"/>
  <c r="NZ16" i="16" s="1"/>
  <c r="OL16" i="16" s="1"/>
  <c r="OX16" i="16" s="1"/>
  <c r="PJ16" i="16" s="1"/>
  <c r="PV16" i="16" s="1"/>
  <c r="QH16" i="16" s="1"/>
  <c r="QT16" i="16" s="1"/>
  <c r="RF16" i="16" s="1"/>
  <c r="RR16" i="16" s="1"/>
  <c r="SD16" i="16" s="1"/>
  <c r="SP16" i="16" s="1"/>
  <c r="TB16" i="16" s="1"/>
  <c r="TN16" i="16" s="1"/>
  <c r="TM14" i="16"/>
  <c r="TA14" i="16"/>
  <c r="SN14" i="16"/>
  <c r="RZ14" i="16"/>
  <c r="RN14" i="16"/>
  <c r="RA14" i="16"/>
  <c r="QO14" i="16"/>
  <c r="QB14" i="16"/>
  <c r="PN14" i="16"/>
  <c r="PE14" i="16"/>
  <c r="OW14" i="16"/>
  <c r="OO14" i="16"/>
  <c r="OG14" i="16"/>
  <c r="NY14" i="16"/>
  <c r="NQ14" i="16"/>
  <c r="NI14" i="16"/>
  <c r="NA14" i="16"/>
  <c r="MS14" i="16"/>
  <c r="MK14" i="16"/>
  <c r="MC14" i="16"/>
  <c r="LU14" i="16"/>
  <c r="LM14" i="16"/>
  <c r="LE14" i="16"/>
  <c r="KW14" i="16"/>
  <c r="KO14" i="16"/>
  <c r="KG14" i="16"/>
  <c r="JY14" i="16"/>
  <c r="JQ14" i="16"/>
  <c r="JI14" i="16"/>
  <c r="JA14" i="16"/>
  <c r="IS14" i="16"/>
  <c r="IK14" i="16"/>
  <c r="IC14" i="16"/>
  <c r="HU14" i="16"/>
  <c r="HM14" i="16"/>
  <c r="HE14" i="16"/>
  <c r="GW14" i="16"/>
  <c r="GO14" i="16"/>
  <c r="GG14" i="16"/>
  <c r="FY14" i="16"/>
  <c r="FQ14" i="16"/>
  <c r="FI14" i="16"/>
  <c r="FA14" i="16"/>
  <c r="ES14" i="16"/>
  <c r="EK14" i="16"/>
  <c r="EC14" i="16"/>
  <c r="DU14" i="16"/>
  <c r="DM14" i="16"/>
  <c r="DE14" i="16"/>
  <c r="CW14" i="16"/>
  <c r="CO14" i="16"/>
  <c r="CG14" i="16"/>
  <c r="BY14" i="16"/>
  <c r="BQ14" i="16"/>
  <c r="BI14" i="16"/>
  <c r="BA14" i="16"/>
  <c r="AS14" i="16"/>
  <c r="AK14" i="16"/>
  <c r="AC14" i="16"/>
  <c r="U14" i="16"/>
  <c r="M14" i="16"/>
  <c r="E14" i="16"/>
  <c r="TQ12" i="16"/>
  <c r="TI12" i="16"/>
  <c r="TA12" i="16"/>
  <c r="SS12" i="16"/>
  <c r="SK12" i="16"/>
  <c r="SC12" i="16"/>
  <c r="RU12" i="16"/>
  <c r="RM12" i="16"/>
  <c r="RE12" i="16"/>
  <c r="QW12" i="16"/>
  <c r="QO12" i="16"/>
  <c r="QG12" i="16"/>
  <c r="PY12" i="16"/>
  <c r="PQ12" i="16"/>
  <c r="PI12" i="16"/>
  <c r="PA12" i="16"/>
  <c r="OS12" i="16"/>
  <c r="OK12" i="16"/>
  <c r="OC12" i="16"/>
  <c r="NU12" i="16"/>
  <c r="NM12" i="16"/>
  <c r="NE12" i="16"/>
  <c r="MW12" i="16"/>
  <c r="MO12" i="16"/>
  <c r="MG12" i="16"/>
  <c r="LY12" i="16"/>
  <c r="LQ12" i="16"/>
  <c r="LI12" i="16"/>
  <c r="LA12" i="16"/>
  <c r="TN14" i="16"/>
  <c r="SO14" i="16"/>
  <c r="RP14" i="16"/>
  <c r="QP14" i="16"/>
  <c r="PQ14" i="16"/>
  <c r="OX14" i="16"/>
  <c r="OH14" i="16"/>
  <c r="NR14" i="16"/>
  <c r="NB14" i="16"/>
  <c r="ML14" i="16"/>
  <c r="LV14" i="16"/>
  <c r="LF14" i="16"/>
  <c r="KP14" i="16"/>
  <c r="JZ14" i="16"/>
  <c r="JJ14" i="16"/>
  <c r="IT14" i="16"/>
  <c r="ID14" i="16"/>
  <c r="HN14" i="16"/>
  <c r="GX14" i="16"/>
  <c r="GH14" i="16"/>
  <c r="FR14" i="16"/>
  <c r="FB14" i="16"/>
  <c r="EL14" i="16"/>
  <c r="DV14" i="16"/>
  <c r="DF14" i="16"/>
  <c r="CP14" i="16"/>
  <c r="BZ14" i="16"/>
  <c r="BJ14" i="16"/>
  <c r="AT14" i="16"/>
  <c r="AD14" i="16"/>
  <c r="N14" i="16"/>
  <c r="TR12" i="16"/>
  <c r="TB12" i="16"/>
  <c r="SN12" i="16"/>
  <c r="SB12" i="16"/>
  <c r="RO12" i="16"/>
  <c r="RC12" i="16"/>
  <c r="QP12" i="16"/>
  <c r="QB12" i="16"/>
  <c r="PP12" i="16"/>
  <c r="PC12" i="16"/>
  <c r="OQ12" i="16"/>
  <c r="OD12" i="16"/>
  <c r="NP12" i="16"/>
  <c r="ND12" i="16"/>
  <c r="MQ12" i="16"/>
  <c r="ME12" i="16"/>
  <c r="LR12" i="16"/>
  <c r="LD12" i="16"/>
  <c r="KS12" i="16"/>
  <c r="KI12" i="16"/>
  <c r="JW12" i="16"/>
  <c r="JM12" i="16"/>
  <c r="JC12" i="16"/>
  <c r="IQ12" i="16"/>
  <c r="IG12" i="16"/>
  <c r="HW12" i="16"/>
  <c r="HK12" i="16"/>
  <c r="HA12" i="16"/>
  <c r="GQ12" i="16"/>
  <c r="GE12" i="16"/>
  <c r="FU12" i="16"/>
  <c r="FK12" i="16"/>
  <c r="EY12" i="16"/>
  <c r="EO12" i="16"/>
  <c r="EE12" i="16"/>
  <c r="DS12" i="16"/>
  <c r="DI12" i="16"/>
  <c r="CY12" i="16"/>
  <c r="CM12" i="16"/>
  <c r="CC12" i="16"/>
  <c r="BS12" i="16"/>
  <c r="BG12" i="16"/>
  <c r="AW12" i="16"/>
  <c r="AM12" i="16"/>
  <c r="AA12" i="16"/>
  <c r="Q12" i="16"/>
  <c r="G12" i="16"/>
  <c r="TL14" i="16"/>
  <c r="SL14" i="16"/>
  <c r="RM14" i="16"/>
  <c r="QL14" i="16"/>
  <c r="PM14" i="16"/>
  <c r="OV14" i="16"/>
  <c r="OF14" i="16"/>
  <c r="NP14" i="16"/>
  <c r="MZ14" i="16"/>
  <c r="MJ14" i="16"/>
  <c r="LT14" i="16"/>
  <c r="LD14" i="16"/>
  <c r="KN14" i="16"/>
  <c r="JX14" i="16"/>
  <c r="JH14" i="16"/>
  <c r="IR14" i="16"/>
  <c r="IB14" i="16"/>
  <c r="HL14" i="16"/>
  <c r="GV14" i="16"/>
  <c r="GF14" i="16"/>
  <c r="FP14" i="16"/>
  <c r="EZ14" i="16"/>
  <c r="EJ14" i="16"/>
  <c r="DT14" i="16"/>
  <c r="DD14" i="16"/>
  <c r="CN14" i="16"/>
  <c r="BX14" i="16"/>
  <c r="BH14" i="16"/>
  <c r="AR14" i="16"/>
  <c r="AB14" i="16"/>
  <c r="L14" i="16"/>
  <c r="TP12" i="16"/>
  <c r="SZ12" i="16"/>
  <c r="SM12" i="16"/>
  <c r="SA12" i="16"/>
  <c r="RN12" i="16"/>
  <c r="QZ12" i="16"/>
  <c r="QN12" i="16"/>
  <c r="QA12" i="16"/>
  <c r="PO12" i="16"/>
  <c r="PB12" i="16"/>
  <c r="ON12" i="16"/>
  <c r="OB12" i="16"/>
  <c r="NO12" i="16"/>
  <c r="NC12" i="16"/>
  <c r="MP12" i="16"/>
  <c r="MB12" i="16"/>
  <c r="LP12" i="16"/>
  <c r="LC12" i="16"/>
  <c r="KR12" i="16"/>
  <c r="KF12" i="16"/>
  <c r="JV12" i="16"/>
  <c r="JL12" i="16"/>
  <c r="IZ12" i="16"/>
  <c r="IP12" i="16"/>
  <c r="IF12" i="16"/>
  <c r="HT12" i="16"/>
  <c r="HJ12" i="16"/>
  <c r="GZ12" i="16"/>
  <c r="GN12" i="16"/>
  <c r="GD12" i="16"/>
  <c r="FT12" i="16"/>
  <c r="FH12" i="16"/>
  <c r="EX12" i="16"/>
  <c r="EN12" i="16"/>
  <c r="EB12" i="16"/>
  <c r="DR12" i="16"/>
  <c r="DH12" i="16"/>
  <c r="CV12" i="16"/>
  <c r="CL12" i="16"/>
  <c r="CB12" i="16"/>
  <c r="BP12" i="16"/>
  <c r="BF12" i="16"/>
  <c r="AV12" i="16"/>
  <c r="AJ12" i="16"/>
  <c r="Z12" i="16"/>
  <c r="P12" i="16"/>
  <c r="D12" i="16"/>
  <c r="TJ14" i="16"/>
  <c r="SK14" i="16"/>
  <c r="RJ14" i="16"/>
  <c r="QK14" i="16"/>
  <c r="PL14" i="16"/>
  <c r="OU14" i="16"/>
  <c r="OE14" i="16"/>
  <c r="NO14" i="16"/>
  <c r="MY14" i="16"/>
  <c r="MI14" i="16"/>
  <c r="LS14" i="16"/>
  <c r="LC14" i="16"/>
  <c r="KM14" i="16"/>
  <c r="JW14" i="16"/>
  <c r="JG14" i="16"/>
  <c r="IQ14" i="16"/>
  <c r="IA14" i="16"/>
  <c r="HK14" i="16"/>
  <c r="GU14" i="16"/>
  <c r="GE14" i="16"/>
  <c r="FO14" i="16"/>
  <c r="EY14" i="16"/>
  <c r="EI14" i="16"/>
  <c r="DS14" i="16"/>
  <c r="DC14" i="16"/>
  <c r="CM14" i="16"/>
  <c r="BW14" i="16"/>
  <c r="BG14" i="16"/>
  <c r="AQ14" i="16"/>
  <c r="AA14" i="16"/>
  <c r="K14" i="16"/>
  <c r="TO12" i="16"/>
  <c r="SY12" i="16"/>
  <c r="SL12" i="16"/>
  <c r="RX12" i="16"/>
  <c r="RL12" i="16"/>
  <c r="QY12" i="16"/>
  <c r="QM12" i="16"/>
  <c r="PZ12" i="16"/>
  <c r="PL12" i="16"/>
  <c r="OZ12" i="16"/>
  <c r="OM12" i="16"/>
  <c r="OA12" i="16"/>
  <c r="NN12" i="16"/>
  <c r="MZ12" i="16"/>
  <c r="MN12" i="16"/>
  <c r="MA12" i="16"/>
  <c r="LO12" i="16"/>
  <c r="LB12" i="16"/>
  <c r="KQ12" i="16"/>
  <c r="KE12" i="16"/>
  <c r="JU12" i="16"/>
  <c r="JK12" i="16"/>
  <c r="IY12" i="16"/>
  <c r="IO12" i="16"/>
  <c r="IE12" i="16"/>
  <c r="HS12" i="16"/>
  <c r="HI12" i="16"/>
  <c r="GY12" i="16"/>
  <c r="GM12" i="16"/>
  <c r="GC12" i="16"/>
  <c r="FS12" i="16"/>
  <c r="FG12" i="16"/>
  <c r="EW12" i="16"/>
  <c r="EM12" i="16"/>
  <c r="EA12" i="16"/>
  <c r="DQ12" i="16"/>
  <c r="DG12" i="16"/>
  <c r="CU12" i="16"/>
  <c r="CK12" i="16"/>
  <c r="CA12" i="16"/>
  <c r="BO12" i="16"/>
  <c r="BE12" i="16"/>
  <c r="AU12" i="16"/>
  <c r="AI12" i="16"/>
  <c r="Y12" i="16"/>
  <c r="O12" i="16"/>
  <c r="C12" i="16"/>
  <c r="Q16" i="16"/>
  <c r="AC16" i="16" s="1"/>
  <c r="AO16" i="16" s="1"/>
  <c r="BA16" i="16" s="1"/>
  <c r="BM16" i="16" s="1"/>
  <c r="BY16" i="16" s="1"/>
  <c r="CK16" i="16" s="1"/>
  <c r="CW16" i="16" s="1"/>
  <c r="DI16" i="16" s="1"/>
  <c r="DU16" i="16" s="1"/>
  <c r="EG16" i="16" s="1"/>
  <c r="ES16" i="16" s="1"/>
  <c r="FE16" i="16" s="1"/>
  <c r="FQ16" i="16" s="1"/>
  <c r="GC16" i="16" s="1"/>
  <c r="GO16" i="16" s="1"/>
  <c r="HA16" i="16" s="1"/>
  <c r="HM16" i="16" s="1"/>
  <c r="HY16" i="16" s="1"/>
  <c r="IK16" i="16" s="1"/>
  <c r="IW16" i="16" s="1"/>
  <c r="JI16" i="16" s="1"/>
  <c r="JU16" i="16" s="1"/>
  <c r="KG16" i="16" s="1"/>
  <c r="KS16" i="16" s="1"/>
  <c r="LE16" i="16" s="1"/>
  <c r="LQ16" i="16" s="1"/>
  <c r="MC16" i="16" s="1"/>
  <c r="MO16" i="16" s="1"/>
  <c r="NA16" i="16" s="1"/>
  <c r="NM16" i="16" s="1"/>
  <c r="NY16" i="16" s="1"/>
  <c r="OK16" i="16" s="1"/>
  <c r="OW16" i="16" s="1"/>
  <c r="PI16" i="16" s="1"/>
  <c r="PU16" i="16" s="1"/>
  <c r="QG16" i="16" s="1"/>
  <c r="QS16" i="16" s="1"/>
  <c r="RE16" i="16" s="1"/>
  <c r="RQ16" i="16" s="1"/>
  <c r="SC16" i="16" s="1"/>
  <c r="SO16" i="16" s="1"/>
  <c r="TA16" i="16" s="1"/>
  <c r="TM16" i="16" s="1"/>
  <c r="SX14" i="16"/>
  <c r="RY14" i="16"/>
  <c r="QZ14" i="16"/>
  <c r="PZ14" i="16"/>
  <c r="PD14" i="16"/>
  <c r="ON14" i="16"/>
  <c r="NX14" i="16"/>
  <c r="NH14" i="16"/>
  <c r="MR14" i="16"/>
  <c r="MB14" i="16"/>
  <c r="LL14" i="16"/>
  <c r="KV14" i="16"/>
  <c r="KF14" i="16"/>
  <c r="JP14" i="16"/>
  <c r="IZ14" i="16"/>
  <c r="IJ14" i="16"/>
  <c r="HT14" i="16"/>
  <c r="HD14" i="16"/>
  <c r="GN14" i="16"/>
  <c r="FX14" i="16"/>
  <c r="FH14" i="16"/>
  <c r="ER14" i="16"/>
  <c r="EB14" i="16"/>
  <c r="DL14" i="16"/>
  <c r="CV14" i="16"/>
  <c r="CF14" i="16"/>
  <c r="BP14" i="16"/>
  <c r="AZ14" i="16"/>
  <c r="AJ14" i="16"/>
  <c r="T14" i="16"/>
  <c r="D14" i="16"/>
  <c r="TH12" i="16"/>
  <c r="ST12" i="16"/>
  <c r="SF12" i="16"/>
  <c r="RT12" i="16"/>
  <c r="RG12" i="16"/>
  <c r="QU12" i="16"/>
  <c r="QH12" i="16"/>
  <c r="PT12" i="16"/>
  <c r="PH12" i="16"/>
  <c r="OU12" i="16"/>
  <c r="OI12" i="16"/>
  <c r="NV12" i="16"/>
  <c r="NH12" i="16"/>
  <c r="MV12" i="16"/>
  <c r="MI12" i="16"/>
  <c r="LW12" i="16"/>
  <c r="LJ12" i="16"/>
  <c r="KV12" i="16"/>
  <c r="KL12" i="16"/>
  <c r="KB12" i="16"/>
  <c r="JP12" i="16"/>
  <c r="JF12" i="16"/>
  <c r="IV12" i="16"/>
  <c r="IJ12" i="16"/>
  <c r="HZ12" i="16"/>
  <c r="HP12" i="16"/>
  <c r="HD12" i="16"/>
  <c r="GT12" i="16"/>
  <c r="GJ12" i="16"/>
  <c r="FX12" i="16"/>
  <c r="FN12" i="16"/>
  <c r="FD12" i="16"/>
  <c r="ER12" i="16"/>
  <c r="EH12" i="16"/>
  <c r="DX12" i="16"/>
  <c r="DL12" i="16"/>
  <c r="DB12" i="16"/>
  <c r="CR12" i="16"/>
  <c r="CF12" i="16"/>
  <c r="BV12" i="16"/>
  <c r="BL12" i="16"/>
  <c r="AZ12" i="16"/>
  <c r="AP12" i="16"/>
  <c r="AF12" i="16"/>
  <c r="T12" i="16"/>
  <c r="J12" i="16"/>
  <c r="U16" i="16"/>
  <c r="AG16" i="16" s="1"/>
  <c r="AS16" i="16" s="1"/>
  <c r="BE16" i="16" s="1"/>
  <c r="BQ16" i="16" s="1"/>
  <c r="CC16" i="16" s="1"/>
  <c r="CO16" i="16" s="1"/>
  <c r="DA16" i="16" s="1"/>
  <c r="DM16" i="16" s="1"/>
  <c r="DY16" i="16" s="1"/>
  <c r="EK16" i="16" s="1"/>
  <c r="EW16" i="16" s="1"/>
  <c r="FI16" i="16" s="1"/>
  <c r="FU16" i="16" s="1"/>
  <c r="GG16" i="16" s="1"/>
  <c r="GS16" i="16" s="1"/>
  <c r="HE16" i="16" s="1"/>
  <c r="HQ16" i="16" s="1"/>
  <c r="IC16" i="16" s="1"/>
  <c r="IO16" i="16" s="1"/>
  <c r="JA16" i="16" s="1"/>
  <c r="JM16" i="16" s="1"/>
  <c r="JY16" i="16" s="1"/>
  <c r="KK16" i="16" s="1"/>
  <c r="KW16" i="16" s="1"/>
  <c r="LI16" i="16" s="1"/>
  <c r="LU16" i="16" s="1"/>
  <c r="MG16" i="16" s="1"/>
  <c r="MS16" i="16" s="1"/>
  <c r="NE16" i="16" s="1"/>
  <c r="NQ16" i="16" s="1"/>
  <c r="OC16" i="16" s="1"/>
  <c r="OO16" i="16" s="1"/>
  <c r="PA16" i="16" s="1"/>
  <c r="PM16" i="16" s="1"/>
  <c r="PY16" i="16" s="1"/>
  <c r="QK16" i="16" s="1"/>
  <c r="QW16" i="16" s="1"/>
  <c r="RI16" i="16" s="1"/>
  <c r="RU16" i="16" s="1"/>
  <c r="SG16" i="16" s="1"/>
  <c r="SS16" i="16" s="1"/>
  <c r="TE16" i="16" s="1"/>
  <c r="TQ16" i="16" s="1"/>
  <c r="SD14" i="16"/>
  <c r="QD14" i="16"/>
  <c r="OQ14" i="16"/>
  <c r="NK14" i="16"/>
  <c r="ME14" i="16"/>
  <c r="KY14" i="16"/>
  <c r="JS14" i="16"/>
  <c r="IM14" i="16"/>
  <c r="HG14" i="16"/>
  <c r="GA14" i="16"/>
  <c r="EU14" i="16"/>
  <c r="DO14" i="16"/>
  <c r="CI14" i="16"/>
  <c r="BC14" i="16"/>
  <c r="W14" i="16"/>
  <c r="TK12" i="16"/>
  <c r="SJ12" i="16"/>
  <c r="RK12" i="16"/>
  <c r="QJ12" i="16"/>
  <c r="PK12" i="16"/>
  <c r="OL12" i="16"/>
  <c r="NL12" i="16"/>
  <c r="MM12" i="16"/>
  <c r="LL12" i="16"/>
  <c r="KN12" i="16"/>
  <c r="JT12" i="16"/>
  <c r="IX12" i="16"/>
  <c r="IB12" i="16"/>
  <c r="HH12" i="16"/>
  <c r="GL12" i="16"/>
  <c r="FP12" i="16"/>
  <c r="EV12" i="16"/>
  <c r="DZ12" i="16"/>
  <c r="DD12" i="16"/>
  <c r="CJ12" i="16"/>
  <c r="BN12" i="16"/>
  <c r="AR12" i="16"/>
  <c r="X12" i="16"/>
  <c r="B12" i="16"/>
  <c r="PR14" i="16"/>
  <c r="LW14" i="16"/>
  <c r="IE14" i="16"/>
  <c r="EM14" i="16"/>
  <c r="AU14" i="16"/>
  <c r="SD12" i="16"/>
  <c r="PD12" i="16"/>
  <c r="MF12" i="16"/>
  <c r="JN12" i="16"/>
  <c r="HB12" i="16"/>
  <c r="EP12" i="16"/>
  <c r="CD12" i="16"/>
  <c r="R12" i="16"/>
  <c r="T16" i="16"/>
  <c r="AF16" i="16" s="1"/>
  <c r="AR16" i="16" s="1"/>
  <c r="BD16" i="16" s="1"/>
  <c r="BP16" i="16" s="1"/>
  <c r="CB16" i="16" s="1"/>
  <c r="CN16" i="16" s="1"/>
  <c r="CZ16" i="16" s="1"/>
  <c r="DL16" i="16" s="1"/>
  <c r="DX16" i="16" s="1"/>
  <c r="EJ16" i="16" s="1"/>
  <c r="EV16" i="16" s="1"/>
  <c r="FH16" i="16" s="1"/>
  <c r="FT16" i="16" s="1"/>
  <c r="GF16" i="16" s="1"/>
  <c r="GR16" i="16" s="1"/>
  <c r="HD16" i="16" s="1"/>
  <c r="HP16" i="16" s="1"/>
  <c r="IB16" i="16" s="1"/>
  <c r="IN16" i="16" s="1"/>
  <c r="IZ16" i="16" s="1"/>
  <c r="JL16" i="16" s="1"/>
  <c r="JX16" i="16" s="1"/>
  <c r="KJ16" i="16" s="1"/>
  <c r="KV16" i="16" s="1"/>
  <c r="LH16" i="16" s="1"/>
  <c r="LT16" i="16" s="1"/>
  <c r="MF16" i="16" s="1"/>
  <c r="MR16" i="16" s="1"/>
  <c r="ND16" i="16" s="1"/>
  <c r="NP16" i="16" s="1"/>
  <c r="OB16" i="16" s="1"/>
  <c r="ON16" i="16" s="1"/>
  <c r="OZ16" i="16" s="1"/>
  <c r="PL16" i="16" s="1"/>
  <c r="PX16" i="16" s="1"/>
  <c r="QJ16" i="16" s="1"/>
  <c r="QV16" i="16" s="1"/>
  <c r="RH16" i="16" s="1"/>
  <c r="RT16" i="16" s="1"/>
  <c r="SF16" i="16" s="1"/>
  <c r="SR16" i="16" s="1"/>
  <c r="TD16" i="16" s="1"/>
  <c r="TP16" i="16" s="1"/>
  <c r="SC14" i="16"/>
  <c r="QC14" i="16"/>
  <c r="OP14" i="16"/>
  <c r="NJ14" i="16"/>
  <c r="MD14" i="16"/>
  <c r="KX14" i="16"/>
  <c r="JR14" i="16"/>
  <c r="IL14" i="16"/>
  <c r="HF14" i="16"/>
  <c r="FZ14" i="16"/>
  <c r="ET14" i="16"/>
  <c r="DN14" i="16"/>
  <c r="CH14" i="16"/>
  <c r="BB14" i="16"/>
  <c r="V14" i="16"/>
  <c r="TJ12" i="16"/>
  <c r="SI12" i="16"/>
  <c r="RH12" i="16"/>
  <c r="QI12" i="16"/>
  <c r="PJ12" i="16"/>
  <c r="OJ12" i="16"/>
  <c r="NK12" i="16"/>
  <c r="MJ12" i="16"/>
  <c r="LK12" i="16"/>
  <c r="KM12" i="16"/>
  <c r="JS12" i="16"/>
  <c r="IW12" i="16"/>
  <c r="IA12" i="16"/>
  <c r="HG12" i="16"/>
  <c r="GK12" i="16"/>
  <c r="FO12" i="16"/>
  <c r="EU12" i="16"/>
  <c r="DY12" i="16"/>
  <c r="DC12" i="16"/>
  <c r="CI12" i="16"/>
  <c r="BM12" i="16"/>
  <c r="AQ12" i="16"/>
  <c r="W12" i="16"/>
  <c r="TQ14" i="16"/>
  <c r="RQ14" i="16"/>
  <c r="NC14" i="16"/>
  <c r="JK14" i="16"/>
  <c r="FS14" i="16"/>
  <c r="CA14" i="16"/>
  <c r="TC12" i="16"/>
  <c r="QE12" i="16"/>
  <c r="NF12" i="16"/>
  <c r="KJ12" i="16"/>
  <c r="HX12" i="16"/>
  <c r="FL12" i="16"/>
  <c r="CZ12" i="16"/>
  <c r="AN12" i="16"/>
  <c r="N16" i="16"/>
  <c r="Z16" i="16" s="1"/>
  <c r="AL16" i="16" s="1"/>
  <c r="AX16" i="16" s="1"/>
  <c r="BJ16" i="16" s="1"/>
  <c r="BV16" i="16" s="1"/>
  <c r="CH16" i="16" s="1"/>
  <c r="CT16" i="16" s="1"/>
  <c r="DF16" i="16" s="1"/>
  <c r="DR16" i="16" s="1"/>
  <c r="ED16" i="16" s="1"/>
  <c r="EP16" i="16" s="1"/>
  <c r="FB16" i="16" s="1"/>
  <c r="FN16" i="16" s="1"/>
  <c r="FZ16" i="16" s="1"/>
  <c r="GL16" i="16" s="1"/>
  <c r="GX16" i="16" s="1"/>
  <c r="HJ16" i="16" s="1"/>
  <c r="HV16" i="16" s="1"/>
  <c r="IH16" i="16" s="1"/>
  <c r="IT16" i="16" s="1"/>
  <c r="JF16" i="16" s="1"/>
  <c r="JR16" i="16" s="1"/>
  <c r="KD16" i="16" s="1"/>
  <c r="KP16" i="16" s="1"/>
  <c r="LB16" i="16" s="1"/>
  <c r="LN16" i="16" s="1"/>
  <c r="LZ16" i="16" s="1"/>
  <c r="ML16" i="16" s="1"/>
  <c r="MX16" i="16" s="1"/>
  <c r="NJ16" i="16" s="1"/>
  <c r="NV16" i="16" s="1"/>
  <c r="OH16" i="16" s="1"/>
  <c r="OT16" i="16" s="1"/>
  <c r="PF16" i="16" s="1"/>
  <c r="PR16" i="16" s="1"/>
  <c r="QD16" i="16" s="1"/>
  <c r="QP16" i="16" s="1"/>
  <c r="RB16" i="16" s="1"/>
  <c r="RN16" i="16" s="1"/>
  <c r="RZ16" i="16" s="1"/>
  <c r="SL16" i="16" s="1"/>
  <c r="SX16" i="16" s="1"/>
  <c r="TJ16" i="16" s="1"/>
  <c r="RX14" i="16"/>
  <c r="PY14" i="16"/>
  <c r="OM14" i="16"/>
  <c r="NG14" i="16"/>
  <c r="MA14" i="16"/>
  <c r="KU14" i="16"/>
  <c r="JO14" i="16"/>
  <c r="II14" i="16"/>
  <c r="HC14" i="16"/>
  <c r="FW14" i="16"/>
  <c r="EQ14" i="16"/>
  <c r="DK14" i="16"/>
  <c r="CE14" i="16"/>
  <c r="AY14" i="16"/>
  <c r="S14" i="16"/>
  <c r="TG12" i="16"/>
  <c r="SE12" i="16"/>
  <c r="RF12" i="16"/>
  <c r="QF12" i="16"/>
  <c r="PG12" i="16"/>
  <c r="OF12" i="16"/>
  <c r="NG12" i="16"/>
  <c r="MH12" i="16"/>
  <c r="LH12" i="16"/>
  <c r="KK12" i="16"/>
  <c r="JO12" i="16"/>
  <c r="IU12" i="16"/>
  <c r="HY12" i="16"/>
  <c r="HC12" i="16"/>
  <c r="GI12" i="16"/>
  <c r="FM12" i="16"/>
  <c r="EQ12" i="16"/>
  <c r="DW12" i="16"/>
  <c r="DA12" i="16"/>
  <c r="CE12" i="16"/>
  <c r="BK12" i="16"/>
  <c r="AO12" i="16"/>
  <c r="S12" i="16"/>
  <c r="OI14" i="16"/>
  <c r="KQ14" i="16"/>
  <c r="GY14" i="16"/>
  <c r="DG14" i="16"/>
  <c r="O14" i="16"/>
  <c r="RD12" i="16"/>
  <c r="OE12" i="16"/>
  <c r="LG12" i="16"/>
  <c r="IR12" i="16"/>
  <c r="GF12" i="16"/>
  <c r="DT12" i="16"/>
  <c r="BH12" i="16"/>
  <c r="TB14" i="16"/>
  <c r="RB14" i="16"/>
  <c r="PF14" i="16"/>
  <c r="NZ14" i="16"/>
  <c r="MT14" i="16"/>
  <c r="LN14" i="16"/>
  <c r="KH14" i="16"/>
  <c r="JB14" i="16"/>
  <c r="HV14" i="16"/>
  <c r="GP14" i="16"/>
  <c r="FJ14" i="16"/>
  <c r="ED14" i="16"/>
  <c r="CX14" i="16"/>
  <c r="BR14" i="16"/>
  <c r="AL14" i="16"/>
  <c r="F14" i="16"/>
  <c r="SU12" i="16"/>
  <c r="RV12" i="16"/>
  <c r="QV12" i="16"/>
  <c r="PW12" i="16"/>
  <c r="OV12" i="16"/>
  <c r="NW12" i="16"/>
  <c r="MX12" i="16"/>
  <c r="LX12" i="16"/>
  <c r="KY12" i="16"/>
  <c r="KC12" i="16"/>
  <c r="JG12" i="16"/>
  <c r="IM12" i="16"/>
  <c r="HQ12" i="16"/>
  <c r="GU12" i="16"/>
  <c r="GA12" i="16"/>
  <c r="FE12" i="16"/>
  <c r="EI12" i="16"/>
  <c r="DO12" i="16"/>
  <c r="CS12" i="16"/>
  <c r="BW12" i="16"/>
  <c r="BC12" i="16"/>
  <c r="AG12" i="16"/>
  <c r="K12" i="16"/>
  <c r="SW14" i="16"/>
  <c r="QX14" i="16"/>
  <c r="PC14" i="16"/>
  <c r="NW14" i="16"/>
  <c r="MQ14" i="16"/>
  <c r="LK14" i="16"/>
  <c r="KE14" i="16"/>
  <c r="IY14" i="16"/>
  <c r="HS14" i="16"/>
  <c r="GM14" i="16"/>
  <c r="FG14" i="16"/>
  <c r="EA14" i="16"/>
  <c r="CU14" i="16"/>
  <c r="BO14" i="16"/>
  <c r="AI14" i="16"/>
  <c r="C14" i="16"/>
  <c r="SR12" i="16"/>
  <c r="RS12" i="16"/>
  <c r="QR12" i="16"/>
  <c r="PS12" i="16"/>
  <c r="OT12" i="16"/>
  <c r="NT12" i="16"/>
  <c r="MU12" i="16"/>
  <c r="LT12" i="16"/>
  <c r="KU12" i="16"/>
  <c r="KA12" i="16"/>
  <c r="JE12" i="16"/>
  <c r="II12" i="16"/>
  <c r="HO12" i="16"/>
  <c r="GS12" i="16"/>
  <c r="RE14" i="16"/>
  <c r="LO14" i="16"/>
  <c r="GQ14" i="16"/>
  <c r="BS14" i="16"/>
  <c r="RW12" i="16"/>
  <c r="NX12" i="16"/>
  <c r="KD12" i="16"/>
  <c r="GV12" i="16"/>
  <c r="EJ12" i="16"/>
  <c r="CN12" i="16"/>
  <c r="AE12" i="16"/>
  <c r="JD12" i="16"/>
  <c r="I12" i="16"/>
  <c r="LZ12" i="16"/>
  <c r="DK12" i="16"/>
  <c r="MM14" i="16"/>
  <c r="QR14" i="16"/>
  <c r="LG14" i="16"/>
  <c r="GI14" i="16"/>
  <c r="BK14" i="16"/>
  <c r="RP12" i="16"/>
  <c r="NS12" i="16"/>
  <c r="JX12" i="16"/>
  <c r="GR12" i="16"/>
  <c r="EG12" i="16"/>
  <c r="BX12" i="16"/>
  <c r="AB12" i="16"/>
  <c r="OY14" i="16"/>
  <c r="FC14" i="16"/>
  <c r="QQ12" i="16"/>
  <c r="FW12" i="16"/>
  <c r="BT12" i="16"/>
  <c r="OA14" i="16"/>
  <c r="EE14" i="16"/>
  <c r="PX12" i="16"/>
  <c r="FV12" i="16"/>
  <c r="BD12" i="16"/>
  <c r="HO14" i="16"/>
  <c r="PG14" i="16"/>
  <c r="KI14" i="16"/>
  <c r="FK14" i="16"/>
  <c r="AM14" i="16"/>
  <c r="QX12" i="16"/>
  <c r="MY12" i="16"/>
  <c r="JH12" i="16"/>
  <c r="GB12" i="16"/>
  <c r="EF12" i="16"/>
  <c r="BU12" i="16"/>
  <c r="L12" i="16"/>
  <c r="KA14" i="16"/>
  <c r="AE14" i="16"/>
  <c r="MR12" i="16"/>
  <c r="DP12" i="16"/>
  <c r="JC14" i="16"/>
  <c r="G14" i="16"/>
  <c r="IN12" i="16"/>
  <c r="H12" i="16"/>
  <c r="SP14" i="16"/>
  <c r="NS14" i="16"/>
  <c r="IU14" i="16"/>
  <c r="DW14" i="16"/>
  <c r="TS12" i="16"/>
  <c r="PR12" i="16"/>
  <c r="LS12" i="16"/>
  <c r="IH12" i="16"/>
  <c r="FF12" i="16"/>
  <c r="DJ12" i="16"/>
  <c r="AY12" i="16"/>
  <c r="TD14" i="16"/>
  <c r="MU14" i="16"/>
  <c r="HW14" i="16"/>
  <c r="CY14" i="16"/>
  <c r="SV12" i="16"/>
  <c r="OY12" i="16"/>
  <c r="KZ12" i="16"/>
  <c r="HR12" i="16"/>
  <c r="FC12" i="16"/>
  <c r="CT12" i="16"/>
  <c r="AX12" i="16"/>
  <c r="C7" i="16"/>
  <c r="C8" i="16" s="1"/>
  <c r="CQ14" i="16"/>
  <c r="SQ12" i="16"/>
  <c r="OR12" i="16"/>
  <c r="KT12" i="16"/>
  <c r="HL12" i="16"/>
  <c r="EZ12" i="16"/>
  <c r="CQ12" i="16"/>
  <c r="AH12" i="16"/>
  <c r="B4" i="16"/>
  <c r="B5" i="16" s="1"/>
  <c r="I37" i="15"/>
  <c r="H39" i="15"/>
  <c r="H38" i="15"/>
  <c r="I39" i="15"/>
  <c r="I38" i="15"/>
  <c r="H49" i="15"/>
  <c r="F31" i="15" s="1"/>
  <c r="H36" i="15"/>
  <c r="I38" i="14"/>
  <c r="I40" i="14" s="1"/>
  <c r="H49" i="14"/>
  <c r="H36" i="14"/>
  <c r="C36" i="13"/>
  <c r="K43" i="13"/>
  <c r="J43" i="13"/>
  <c r="D7" i="19" l="1"/>
  <c r="E7" i="19" s="1"/>
  <c r="F7" i="19" s="1"/>
  <c r="G7" i="19" s="1"/>
  <c r="H7" i="19" s="1"/>
  <c r="I7" i="19" s="1"/>
  <c r="J7" i="19" s="1"/>
  <c r="K7" i="19" s="1"/>
  <c r="L7" i="19" s="1"/>
  <c r="M7" i="19" s="1"/>
  <c r="N7" i="19" s="1"/>
  <c r="O7" i="19" s="1"/>
  <c r="P7" i="19" s="1"/>
  <c r="Q7" i="19" s="1"/>
  <c r="R7" i="19" s="1"/>
  <c r="S7" i="19" s="1"/>
  <c r="T7" i="19" s="1"/>
  <c r="U7" i="19" s="1"/>
  <c r="V7" i="19" s="1"/>
  <c r="W7" i="19" s="1"/>
  <c r="X7" i="19" s="1"/>
  <c r="Y7" i="19" s="1"/>
  <c r="Z7" i="19" s="1"/>
  <c r="AA7" i="19" s="1"/>
  <c r="AB7" i="19" s="1"/>
  <c r="AC7" i="19" s="1"/>
  <c r="AD7" i="19" s="1"/>
  <c r="AE7" i="19" s="1"/>
  <c r="AF7" i="19" s="1"/>
  <c r="AG7" i="19" s="1"/>
  <c r="AH7" i="19" s="1"/>
  <c r="AI7" i="19" s="1"/>
  <c r="AJ7" i="19" s="1"/>
  <c r="AK7" i="19" s="1"/>
  <c r="AL7" i="19" s="1"/>
  <c r="AM7" i="19" s="1"/>
  <c r="AN7" i="19" s="1"/>
  <c r="AO7" i="19" s="1"/>
  <c r="AP7" i="19" s="1"/>
  <c r="AQ7" i="19" s="1"/>
  <c r="AR7" i="19" s="1"/>
  <c r="AS7" i="19" s="1"/>
  <c r="AT7" i="19" s="1"/>
  <c r="AU7" i="19" s="1"/>
  <c r="AV7" i="19" s="1"/>
  <c r="AW7" i="19" s="1"/>
  <c r="AX7" i="19" s="1"/>
  <c r="AY7" i="19" s="1"/>
  <c r="AZ7" i="19" s="1"/>
  <c r="BA7" i="19" s="1"/>
  <c r="BB7" i="19" s="1"/>
  <c r="BC7" i="19" s="1"/>
  <c r="BD7" i="19" s="1"/>
  <c r="BE7" i="19" s="1"/>
  <c r="BF7" i="19" s="1"/>
  <c r="BG7" i="19" s="1"/>
  <c r="BH7" i="19" s="1"/>
  <c r="BI7" i="19" s="1"/>
  <c r="BJ7" i="19" s="1"/>
  <c r="BK7" i="19" s="1"/>
  <c r="BL7" i="19" s="1"/>
  <c r="BM7" i="19" s="1"/>
  <c r="BN7" i="19" s="1"/>
  <c r="BO7" i="19" s="1"/>
  <c r="BP7" i="19" s="1"/>
  <c r="BQ7" i="19" s="1"/>
  <c r="BR7" i="19" s="1"/>
  <c r="BS7" i="19" s="1"/>
  <c r="BT7" i="19" s="1"/>
  <c r="BU7" i="19" s="1"/>
  <c r="BV7" i="19" s="1"/>
  <c r="BW7" i="19" s="1"/>
  <c r="BX7" i="19" s="1"/>
  <c r="BY7" i="19" s="1"/>
  <c r="BZ7" i="19" s="1"/>
  <c r="CA7" i="19" s="1"/>
  <c r="CB7" i="19" s="1"/>
  <c r="CC7" i="19" s="1"/>
  <c r="CD7" i="19" s="1"/>
  <c r="CE7" i="19" s="1"/>
  <c r="CF7" i="19" s="1"/>
  <c r="CG7" i="19" s="1"/>
  <c r="CH7" i="19" s="1"/>
  <c r="CI7" i="19" s="1"/>
  <c r="CJ7" i="19" s="1"/>
  <c r="CK7" i="19" s="1"/>
  <c r="CL7" i="19" s="1"/>
  <c r="CM7" i="19" s="1"/>
  <c r="CN7" i="19" s="1"/>
  <c r="CO7" i="19" s="1"/>
  <c r="CP7" i="19" s="1"/>
  <c r="CQ7" i="19" s="1"/>
  <c r="CR7" i="19" s="1"/>
  <c r="CS7" i="19" s="1"/>
  <c r="CT7" i="19" s="1"/>
  <c r="CU7" i="19" s="1"/>
  <c r="CV7" i="19" s="1"/>
  <c r="CW7" i="19" s="1"/>
  <c r="CX7" i="19" s="1"/>
  <c r="CY7" i="19" s="1"/>
  <c r="CZ7" i="19" s="1"/>
  <c r="DA7" i="19" s="1"/>
  <c r="DB7" i="19" s="1"/>
  <c r="DC7" i="19" s="1"/>
  <c r="DD7" i="19" s="1"/>
  <c r="DE7" i="19" s="1"/>
  <c r="DF7" i="19" s="1"/>
  <c r="DG7" i="19" s="1"/>
  <c r="DH7" i="19" s="1"/>
  <c r="DI7" i="19" s="1"/>
  <c r="DJ7" i="19" s="1"/>
  <c r="DK7" i="19" s="1"/>
  <c r="DL7" i="19" s="1"/>
  <c r="DM7" i="19" s="1"/>
  <c r="DN7" i="19" s="1"/>
  <c r="DO7" i="19" s="1"/>
  <c r="DP7" i="19" s="1"/>
  <c r="DQ7" i="19" s="1"/>
  <c r="DR7" i="19" s="1"/>
  <c r="DS7" i="19" s="1"/>
  <c r="DT7" i="19" s="1"/>
  <c r="DU7" i="19" s="1"/>
  <c r="DV7" i="19" s="1"/>
  <c r="DW7" i="19" s="1"/>
  <c r="DX7" i="19" s="1"/>
  <c r="DY7" i="19" s="1"/>
  <c r="DZ7" i="19" s="1"/>
  <c r="EA7" i="19" s="1"/>
  <c r="EB7" i="19" s="1"/>
  <c r="EC7" i="19" s="1"/>
  <c r="ED7" i="19" s="1"/>
  <c r="EE7" i="19" s="1"/>
  <c r="EF7" i="19" s="1"/>
  <c r="EG7" i="19" s="1"/>
  <c r="EH7" i="19" s="1"/>
  <c r="EI7" i="19" s="1"/>
  <c r="EJ7" i="19" s="1"/>
  <c r="EK7" i="19" s="1"/>
  <c r="EL7" i="19" s="1"/>
  <c r="EM7" i="19" s="1"/>
  <c r="EN7" i="19" s="1"/>
  <c r="EO7" i="19" s="1"/>
  <c r="EP7" i="19" s="1"/>
  <c r="EQ7" i="19" s="1"/>
  <c r="ER7" i="19" s="1"/>
  <c r="ES7" i="19" s="1"/>
  <c r="ET7" i="19" s="1"/>
  <c r="EU7" i="19" s="1"/>
  <c r="EV7" i="19" s="1"/>
  <c r="EW7" i="19" s="1"/>
  <c r="EX7" i="19" s="1"/>
  <c r="EY7" i="19" s="1"/>
  <c r="EZ7" i="19" s="1"/>
  <c r="FA7" i="19" s="1"/>
  <c r="FB7" i="19" s="1"/>
  <c r="FC7" i="19" s="1"/>
  <c r="FD7" i="19" s="1"/>
  <c r="FE7" i="19" s="1"/>
  <c r="FF7" i="19" s="1"/>
  <c r="FG7" i="19" s="1"/>
  <c r="FH7" i="19" s="1"/>
  <c r="FI7" i="19" s="1"/>
  <c r="FJ7" i="19" s="1"/>
  <c r="FK7" i="19" s="1"/>
  <c r="FL7" i="19" s="1"/>
  <c r="FM7" i="19" s="1"/>
  <c r="FN7" i="19" s="1"/>
  <c r="FO7" i="19" s="1"/>
  <c r="FP7" i="19" s="1"/>
  <c r="FQ7" i="19" s="1"/>
  <c r="FR7" i="19" s="1"/>
  <c r="FS7" i="19" s="1"/>
  <c r="FT7" i="19" s="1"/>
  <c r="FU7" i="19" s="1"/>
  <c r="FV7" i="19" s="1"/>
  <c r="FW7" i="19" s="1"/>
  <c r="FX7" i="19" s="1"/>
  <c r="FY7" i="19" s="1"/>
  <c r="FZ7" i="19" s="1"/>
  <c r="GA7" i="19" s="1"/>
  <c r="GB7" i="19" s="1"/>
  <c r="GC7" i="19" s="1"/>
  <c r="GD7" i="19" s="1"/>
  <c r="GE7" i="19" s="1"/>
  <c r="GF7" i="19" s="1"/>
  <c r="GG7" i="19" s="1"/>
  <c r="GH7" i="19" s="1"/>
  <c r="GI7" i="19" s="1"/>
  <c r="GJ7" i="19" s="1"/>
  <c r="GK7" i="19" s="1"/>
  <c r="GL7" i="19" s="1"/>
  <c r="GM7" i="19" s="1"/>
  <c r="GN7" i="19" s="1"/>
  <c r="GO7" i="19" s="1"/>
  <c r="GP7" i="19" s="1"/>
  <c r="GQ7" i="19" s="1"/>
  <c r="GR7" i="19" s="1"/>
  <c r="GS7" i="19" s="1"/>
  <c r="GT7" i="19" s="1"/>
  <c r="GU7" i="19" s="1"/>
  <c r="GV7" i="19" s="1"/>
  <c r="GW7" i="19" s="1"/>
  <c r="GX7" i="19" s="1"/>
  <c r="GY7" i="19" s="1"/>
  <c r="GZ7" i="19" s="1"/>
  <c r="HA7" i="19" s="1"/>
  <c r="HB7" i="19" s="1"/>
  <c r="HC7" i="19" s="1"/>
  <c r="HD7" i="19" s="1"/>
  <c r="HE7" i="19" s="1"/>
  <c r="HF7" i="19" s="1"/>
  <c r="HG7" i="19" s="1"/>
  <c r="HH7" i="19" s="1"/>
  <c r="HI7" i="19" s="1"/>
  <c r="HJ7" i="19" s="1"/>
  <c r="HK7" i="19" s="1"/>
  <c r="HL7" i="19" s="1"/>
  <c r="HM7" i="19" s="1"/>
  <c r="HN7" i="19" s="1"/>
  <c r="HO7" i="19" s="1"/>
  <c r="HP7" i="19" s="1"/>
  <c r="HQ7" i="19" s="1"/>
  <c r="HR7" i="19" s="1"/>
  <c r="HS7" i="19" s="1"/>
  <c r="HT7" i="19" s="1"/>
  <c r="HU7" i="19" s="1"/>
  <c r="HV7" i="19" s="1"/>
  <c r="HW7" i="19" s="1"/>
  <c r="HX7" i="19" s="1"/>
  <c r="HY7" i="19" s="1"/>
  <c r="HZ7" i="19" s="1"/>
  <c r="IA7" i="19" s="1"/>
  <c r="IB7" i="19" s="1"/>
  <c r="IC7" i="19" s="1"/>
  <c r="ID7" i="19" s="1"/>
  <c r="IE7" i="19" s="1"/>
  <c r="IF7" i="19" s="1"/>
  <c r="IG7" i="19" s="1"/>
  <c r="IH7" i="19" s="1"/>
  <c r="II7" i="19" s="1"/>
  <c r="IJ7" i="19" s="1"/>
  <c r="IK7" i="19" s="1"/>
  <c r="IL7" i="19" s="1"/>
  <c r="IM7" i="19" s="1"/>
  <c r="IN7" i="19" s="1"/>
  <c r="IO7" i="19" s="1"/>
  <c r="IP7" i="19" s="1"/>
  <c r="IQ7" i="19" s="1"/>
  <c r="IR7" i="19" s="1"/>
  <c r="IS7" i="19" s="1"/>
  <c r="IT7" i="19" s="1"/>
  <c r="IU7" i="19" s="1"/>
  <c r="IV7" i="19" s="1"/>
  <c r="IW7" i="19" s="1"/>
  <c r="IX7" i="19" s="1"/>
  <c r="IY7" i="19" s="1"/>
  <c r="IZ7" i="19" s="1"/>
  <c r="JA7" i="19" s="1"/>
  <c r="JB7" i="19" s="1"/>
  <c r="JC7" i="19" s="1"/>
  <c r="JD7" i="19" s="1"/>
  <c r="JE7" i="19" s="1"/>
  <c r="JF7" i="19" s="1"/>
  <c r="JG7" i="19" s="1"/>
  <c r="JH7" i="19" s="1"/>
  <c r="JI7" i="19" s="1"/>
  <c r="JJ7" i="19" s="1"/>
  <c r="JK7" i="19" s="1"/>
  <c r="JL7" i="19" s="1"/>
  <c r="JM7" i="19" s="1"/>
  <c r="JN7" i="19" s="1"/>
  <c r="JO7" i="19" s="1"/>
  <c r="JP7" i="19" s="1"/>
  <c r="JQ7" i="19" s="1"/>
  <c r="JR7" i="19" s="1"/>
  <c r="JS7" i="19" s="1"/>
  <c r="JT7" i="19" s="1"/>
  <c r="JU7" i="19" s="1"/>
  <c r="JV7" i="19" s="1"/>
  <c r="JW7" i="19" s="1"/>
  <c r="JX7" i="19" s="1"/>
  <c r="JY7" i="19" s="1"/>
  <c r="JZ7" i="19" s="1"/>
  <c r="KA7" i="19" s="1"/>
  <c r="KB7" i="19" s="1"/>
  <c r="KC7" i="19" s="1"/>
  <c r="KD7" i="19" s="1"/>
  <c r="KE7" i="19" s="1"/>
  <c r="KF7" i="19" s="1"/>
  <c r="KG7" i="19" s="1"/>
  <c r="KH7" i="19" s="1"/>
  <c r="KI7" i="19" s="1"/>
  <c r="KJ7" i="19" s="1"/>
  <c r="KK7" i="19" s="1"/>
  <c r="KL7" i="19" s="1"/>
  <c r="KM7" i="19" s="1"/>
  <c r="KN7" i="19" s="1"/>
  <c r="KO7" i="19" s="1"/>
  <c r="KP7" i="19" s="1"/>
  <c r="KQ7" i="19" s="1"/>
  <c r="KR7" i="19" s="1"/>
  <c r="KS7" i="19" s="1"/>
  <c r="KT7" i="19" s="1"/>
  <c r="KU7" i="19" s="1"/>
  <c r="KV7" i="19" s="1"/>
  <c r="KW7" i="19" s="1"/>
  <c r="KX7" i="19" s="1"/>
  <c r="KY7" i="19" s="1"/>
  <c r="KZ7" i="19" s="1"/>
  <c r="LA7" i="19" s="1"/>
  <c r="LB7" i="19" s="1"/>
  <c r="LC7" i="19" s="1"/>
  <c r="LD7" i="19" s="1"/>
  <c r="LE7" i="19" s="1"/>
  <c r="LF7" i="19" s="1"/>
  <c r="LG7" i="19" s="1"/>
  <c r="LH7" i="19" s="1"/>
  <c r="LI7" i="19" s="1"/>
  <c r="LJ7" i="19" s="1"/>
  <c r="LK7" i="19" s="1"/>
  <c r="LL7" i="19" s="1"/>
  <c r="LM7" i="19" s="1"/>
  <c r="LN7" i="19" s="1"/>
  <c r="LO7" i="19" s="1"/>
  <c r="LP7" i="19" s="1"/>
  <c r="LQ7" i="19" s="1"/>
  <c r="LR7" i="19" s="1"/>
  <c r="LS7" i="19" s="1"/>
  <c r="LT7" i="19" s="1"/>
  <c r="LU7" i="19" s="1"/>
  <c r="LV7" i="19" s="1"/>
  <c r="LW7" i="19" s="1"/>
  <c r="LX7" i="19" s="1"/>
  <c r="LY7" i="19" s="1"/>
  <c r="LZ7" i="19" s="1"/>
  <c r="MA7" i="19" s="1"/>
  <c r="MB7" i="19" s="1"/>
  <c r="MC7" i="19" s="1"/>
  <c r="MD7" i="19" s="1"/>
  <c r="ME7" i="19" s="1"/>
  <c r="MF7" i="19" s="1"/>
  <c r="MG7" i="19" s="1"/>
  <c r="MH7" i="19" s="1"/>
  <c r="MI7" i="19" s="1"/>
  <c r="MJ7" i="19" s="1"/>
  <c r="MK7" i="19" s="1"/>
  <c r="ML7" i="19" s="1"/>
  <c r="MM7" i="19" s="1"/>
  <c r="MN7" i="19" s="1"/>
  <c r="MO7" i="19" s="1"/>
  <c r="MP7" i="19" s="1"/>
  <c r="MQ7" i="19" s="1"/>
  <c r="MR7" i="19" s="1"/>
  <c r="MS7" i="19" s="1"/>
  <c r="MT7" i="19" s="1"/>
  <c r="MU7" i="19" s="1"/>
  <c r="MV7" i="19" s="1"/>
  <c r="MW7" i="19" s="1"/>
  <c r="MX7" i="19" s="1"/>
  <c r="MY7" i="19" s="1"/>
  <c r="MZ7" i="19" s="1"/>
  <c r="NA7" i="19" s="1"/>
  <c r="NB7" i="19" s="1"/>
  <c r="NC7" i="19" s="1"/>
  <c r="ND7" i="19" s="1"/>
  <c r="NE7" i="19" s="1"/>
  <c r="NF7" i="19" s="1"/>
  <c r="NG7" i="19" s="1"/>
  <c r="NH7" i="19" s="1"/>
  <c r="NI7" i="19" s="1"/>
  <c r="NJ7" i="19" s="1"/>
  <c r="NK7" i="19" s="1"/>
  <c r="NL7" i="19" s="1"/>
  <c r="NM7" i="19" s="1"/>
  <c r="NN7" i="19" s="1"/>
  <c r="NO7" i="19" s="1"/>
  <c r="NP7" i="19" s="1"/>
  <c r="NQ7" i="19" s="1"/>
  <c r="NR7" i="19" s="1"/>
  <c r="NS7" i="19" s="1"/>
  <c r="NT7" i="19" s="1"/>
  <c r="NU7" i="19" s="1"/>
  <c r="NV7" i="19" s="1"/>
  <c r="NW7" i="19" s="1"/>
  <c r="NX7" i="19" s="1"/>
  <c r="NY7" i="19" s="1"/>
  <c r="NZ7" i="19" s="1"/>
  <c r="OA7" i="19" s="1"/>
  <c r="OB7" i="19" s="1"/>
  <c r="OC7" i="19" s="1"/>
  <c r="OD7" i="19" s="1"/>
  <c r="OE7" i="19" s="1"/>
  <c r="OF7" i="19" s="1"/>
  <c r="OG7" i="19" s="1"/>
  <c r="OH7" i="19" s="1"/>
  <c r="OI7" i="19" s="1"/>
  <c r="OJ7" i="19" s="1"/>
  <c r="OK7" i="19" s="1"/>
  <c r="OL7" i="19" s="1"/>
  <c r="OM7" i="19" s="1"/>
  <c r="ON7" i="19" s="1"/>
  <c r="OO7" i="19" s="1"/>
  <c r="OP7" i="19" s="1"/>
  <c r="OQ7" i="19" s="1"/>
  <c r="OR7" i="19" s="1"/>
  <c r="OS7" i="19" s="1"/>
  <c r="OT7" i="19" s="1"/>
  <c r="OU7" i="19" s="1"/>
  <c r="OV7" i="19" s="1"/>
  <c r="OW7" i="19" s="1"/>
  <c r="OX7" i="19" s="1"/>
  <c r="OY7" i="19" s="1"/>
  <c r="OZ7" i="19" s="1"/>
  <c r="PA7" i="19" s="1"/>
  <c r="PB7" i="19" s="1"/>
  <c r="PC7" i="19" s="1"/>
  <c r="PD7" i="19" s="1"/>
  <c r="PE7" i="19" s="1"/>
  <c r="PF7" i="19" s="1"/>
  <c r="PG7" i="19" s="1"/>
  <c r="PH7" i="19" s="1"/>
  <c r="PI7" i="19" s="1"/>
  <c r="PJ7" i="19" s="1"/>
  <c r="PK7" i="19" s="1"/>
  <c r="PL7" i="19" s="1"/>
  <c r="PM7" i="19" s="1"/>
  <c r="PN7" i="19" s="1"/>
  <c r="PO7" i="19" s="1"/>
  <c r="PP7" i="19" s="1"/>
  <c r="PQ7" i="19" s="1"/>
  <c r="PR7" i="19" s="1"/>
  <c r="PS7" i="19" s="1"/>
  <c r="PT7" i="19" s="1"/>
  <c r="PU7" i="19" s="1"/>
  <c r="PV7" i="19" s="1"/>
  <c r="PW7" i="19" s="1"/>
  <c r="PX7" i="19" s="1"/>
  <c r="PY7" i="19" s="1"/>
  <c r="PZ7" i="19" s="1"/>
  <c r="QA7" i="19" s="1"/>
  <c r="QB7" i="19" s="1"/>
  <c r="QC7" i="19" s="1"/>
  <c r="QD7" i="19" s="1"/>
  <c r="QE7" i="19" s="1"/>
  <c r="QF7" i="19" s="1"/>
  <c r="QG7" i="19" s="1"/>
  <c r="QH7" i="19" s="1"/>
  <c r="QI7" i="19" s="1"/>
  <c r="QJ7" i="19" s="1"/>
  <c r="QK7" i="19" s="1"/>
  <c r="QL7" i="19" s="1"/>
  <c r="QM7" i="19" s="1"/>
  <c r="QN7" i="19" s="1"/>
  <c r="QO7" i="19" s="1"/>
  <c r="QP7" i="19" s="1"/>
  <c r="QQ7" i="19" s="1"/>
  <c r="QR7" i="19" s="1"/>
  <c r="QS7" i="19" s="1"/>
  <c r="QT7" i="19" s="1"/>
  <c r="QU7" i="19" s="1"/>
  <c r="QV7" i="19" s="1"/>
  <c r="QW7" i="19" s="1"/>
  <c r="QX7" i="19" s="1"/>
  <c r="QY7" i="19" s="1"/>
  <c r="QZ7" i="19" s="1"/>
  <c r="RA7" i="19" s="1"/>
  <c r="RB7" i="19" s="1"/>
  <c r="RC7" i="19" s="1"/>
  <c r="RD7" i="19" s="1"/>
  <c r="RE7" i="19" s="1"/>
  <c r="RF7" i="19" s="1"/>
  <c r="RG7" i="19" s="1"/>
  <c r="RH7" i="19" s="1"/>
  <c r="RI7" i="19" s="1"/>
  <c r="RJ7" i="19" s="1"/>
  <c r="RK7" i="19" s="1"/>
  <c r="RL7" i="19" s="1"/>
  <c r="RM7" i="19" s="1"/>
  <c r="RN7" i="19" s="1"/>
  <c r="RO7" i="19" s="1"/>
  <c r="RP7" i="19" s="1"/>
  <c r="RQ7" i="19" s="1"/>
  <c r="RR7" i="19" s="1"/>
  <c r="RS7" i="19" s="1"/>
  <c r="RT7" i="19" s="1"/>
  <c r="RU7" i="19" s="1"/>
  <c r="RV7" i="19" s="1"/>
  <c r="RW7" i="19" s="1"/>
  <c r="RX7" i="19" s="1"/>
  <c r="RY7" i="19" s="1"/>
  <c r="RZ7" i="19" s="1"/>
  <c r="SA7" i="19" s="1"/>
  <c r="SB7" i="19" s="1"/>
  <c r="SC7" i="19" s="1"/>
  <c r="SD7" i="19" s="1"/>
  <c r="SE7" i="19" s="1"/>
  <c r="SF7" i="19" s="1"/>
  <c r="SG7" i="19" s="1"/>
  <c r="SH7" i="19" s="1"/>
  <c r="SI7" i="19" s="1"/>
  <c r="SJ7" i="19" s="1"/>
  <c r="SK7" i="19" s="1"/>
  <c r="SL7" i="19" s="1"/>
  <c r="SM7" i="19" s="1"/>
  <c r="SN7" i="19" s="1"/>
  <c r="SO7" i="19" s="1"/>
  <c r="SP7" i="19" s="1"/>
  <c r="SQ7" i="19" s="1"/>
  <c r="SR7" i="19" s="1"/>
  <c r="SS7" i="19" s="1"/>
  <c r="ST7" i="19" s="1"/>
  <c r="SU7" i="19" s="1"/>
  <c r="SV7" i="19" s="1"/>
  <c r="SW7" i="19" s="1"/>
  <c r="SX7" i="19" s="1"/>
  <c r="SY7" i="19" s="1"/>
  <c r="SZ7" i="19" s="1"/>
  <c r="TA7" i="19" s="1"/>
  <c r="TB7" i="19" s="1"/>
  <c r="TC7" i="19" s="1"/>
  <c r="TD7" i="19" s="1"/>
  <c r="TE7" i="19" s="1"/>
  <c r="TF7" i="19" s="1"/>
  <c r="TG7" i="19" s="1"/>
  <c r="TH7" i="19" s="1"/>
  <c r="TI7" i="19" s="1"/>
  <c r="TJ7" i="19" s="1"/>
  <c r="TK7" i="19" s="1"/>
  <c r="TL7" i="19" s="1"/>
  <c r="TM7" i="19" s="1"/>
  <c r="TN7" i="19" s="1"/>
  <c r="TO7" i="19" s="1"/>
  <c r="TP7" i="19" s="1"/>
  <c r="TQ7" i="19" s="1"/>
  <c r="TR7" i="19" s="1"/>
  <c r="TS7" i="19" s="1"/>
  <c r="TT7" i="19" s="1"/>
  <c r="TU7" i="19" s="1"/>
  <c r="B19" i="19"/>
  <c r="B20" i="19" s="1"/>
  <c r="D10" i="19"/>
  <c r="E10" i="19" s="1"/>
  <c r="F10" i="19" s="1"/>
  <c r="G10" i="19" s="1"/>
  <c r="H10" i="19" s="1"/>
  <c r="I10" i="19" s="1"/>
  <c r="J10" i="19" s="1"/>
  <c r="K10" i="19" s="1"/>
  <c r="L10" i="19" s="1"/>
  <c r="M10" i="19" s="1"/>
  <c r="D5" i="19"/>
  <c r="C17" i="19"/>
  <c r="B22" i="19"/>
  <c r="C17" i="18"/>
  <c r="C22" i="18" s="1"/>
  <c r="D4" i="18"/>
  <c r="E4" i="18" s="1"/>
  <c r="F4" i="18" s="1"/>
  <c r="G4" i="18" s="1"/>
  <c r="H4" i="18" s="1"/>
  <c r="I4" i="18" s="1"/>
  <c r="J4" i="18" s="1"/>
  <c r="K4" i="18" s="1"/>
  <c r="L4" i="18" s="1"/>
  <c r="M4" i="18" s="1"/>
  <c r="N4" i="18" s="1"/>
  <c r="O4" i="18" s="1"/>
  <c r="P4" i="18" s="1"/>
  <c r="Q4" i="18" s="1"/>
  <c r="R4" i="18" s="1"/>
  <c r="S4" i="18" s="1"/>
  <c r="T4" i="18" s="1"/>
  <c r="U4" i="18" s="1"/>
  <c r="V4" i="18" s="1"/>
  <c r="W4" i="18" s="1"/>
  <c r="X4" i="18" s="1"/>
  <c r="Y4" i="18" s="1"/>
  <c r="Z4" i="18" s="1"/>
  <c r="AA4" i="18" s="1"/>
  <c r="AB4" i="18" s="1"/>
  <c r="AC4" i="18" s="1"/>
  <c r="AD4" i="18" s="1"/>
  <c r="AE4" i="18" s="1"/>
  <c r="AF4" i="18" s="1"/>
  <c r="AG4" i="18" s="1"/>
  <c r="AH4" i="18" s="1"/>
  <c r="AI4" i="18" s="1"/>
  <c r="AJ4" i="18" s="1"/>
  <c r="AK4" i="18" s="1"/>
  <c r="AL4" i="18" s="1"/>
  <c r="AM4" i="18" s="1"/>
  <c r="AN4" i="18" s="1"/>
  <c r="AO4" i="18" s="1"/>
  <c r="AP4" i="18" s="1"/>
  <c r="AQ4" i="18" s="1"/>
  <c r="AR4" i="18" s="1"/>
  <c r="AS4" i="18" s="1"/>
  <c r="AT4" i="18" s="1"/>
  <c r="AU4" i="18" s="1"/>
  <c r="AV4" i="18" s="1"/>
  <c r="AW4" i="18" s="1"/>
  <c r="AX4" i="18" s="1"/>
  <c r="AY4" i="18" s="1"/>
  <c r="AZ4" i="18" s="1"/>
  <c r="BA4" i="18" s="1"/>
  <c r="BB4" i="18" s="1"/>
  <c r="BC4" i="18" s="1"/>
  <c r="BD4" i="18" s="1"/>
  <c r="BE4" i="18" s="1"/>
  <c r="BF4" i="18" s="1"/>
  <c r="BG4" i="18" s="1"/>
  <c r="BH4" i="18" s="1"/>
  <c r="BI4" i="18" s="1"/>
  <c r="BJ4" i="18" s="1"/>
  <c r="BK4" i="18" s="1"/>
  <c r="BL4" i="18" s="1"/>
  <c r="BM4" i="18" s="1"/>
  <c r="BN4" i="18" s="1"/>
  <c r="BO4" i="18" s="1"/>
  <c r="BP4" i="18" s="1"/>
  <c r="BQ4" i="18" s="1"/>
  <c r="BR4" i="18" s="1"/>
  <c r="BS4" i="18" s="1"/>
  <c r="BT4" i="18" s="1"/>
  <c r="BU4" i="18" s="1"/>
  <c r="BV4" i="18" s="1"/>
  <c r="BW4" i="18" s="1"/>
  <c r="BX4" i="18" s="1"/>
  <c r="BY4" i="18" s="1"/>
  <c r="BZ4" i="18" s="1"/>
  <c r="CA4" i="18" s="1"/>
  <c r="CB4" i="18" s="1"/>
  <c r="CC4" i="18" s="1"/>
  <c r="CD4" i="18" s="1"/>
  <c r="CE4" i="18" s="1"/>
  <c r="CF4" i="18" s="1"/>
  <c r="CG4" i="18" s="1"/>
  <c r="CH4" i="18" s="1"/>
  <c r="CI4" i="18" s="1"/>
  <c r="CJ4" i="18" s="1"/>
  <c r="CK4" i="18" s="1"/>
  <c r="CL4" i="18" s="1"/>
  <c r="CM4" i="18" s="1"/>
  <c r="CN4" i="18" s="1"/>
  <c r="CO4" i="18" s="1"/>
  <c r="CP4" i="18" s="1"/>
  <c r="CQ4" i="18" s="1"/>
  <c r="CR4" i="18" s="1"/>
  <c r="CS4" i="18" s="1"/>
  <c r="CT4" i="18" s="1"/>
  <c r="CU4" i="18" s="1"/>
  <c r="CV4" i="18" s="1"/>
  <c r="CW4" i="18" s="1"/>
  <c r="CX4" i="18" s="1"/>
  <c r="CY4" i="18" s="1"/>
  <c r="CZ4" i="18" s="1"/>
  <c r="DA4" i="18" s="1"/>
  <c r="DB4" i="18" s="1"/>
  <c r="DC4" i="18" s="1"/>
  <c r="DD4" i="18" s="1"/>
  <c r="DE4" i="18" s="1"/>
  <c r="DF4" i="18" s="1"/>
  <c r="DG4" i="18" s="1"/>
  <c r="DH4" i="18" s="1"/>
  <c r="DI4" i="18" s="1"/>
  <c r="DJ4" i="18" s="1"/>
  <c r="DK4" i="18" s="1"/>
  <c r="DL4" i="18" s="1"/>
  <c r="DM4" i="18" s="1"/>
  <c r="DN4" i="18" s="1"/>
  <c r="DO4" i="18" s="1"/>
  <c r="DP4" i="18" s="1"/>
  <c r="DQ4" i="18" s="1"/>
  <c r="DR4" i="18" s="1"/>
  <c r="DS4" i="18" s="1"/>
  <c r="DT4" i="18" s="1"/>
  <c r="DU4" i="18" s="1"/>
  <c r="DV4" i="18" s="1"/>
  <c r="DW4" i="18" s="1"/>
  <c r="DX4" i="18" s="1"/>
  <c r="DY4" i="18" s="1"/>
  <c r="DZ4" i="18" s="1"/>
  <c r="EA4" i="18" s="1"/>
  <c r="EB4" i="18" s="1"/>
  <c r="EC4" i="18" s="1"/>
  <c r="ED4" i="18" s="1"/>
  <c r="EE4" i="18" s="1"/>
  <c r="EF4" i="18" s="1"/>
  <c r="EG4" i="18" s="1"/>
  <c r="EH4" i="18" s="1"/>
  <c r="EI4" i="18" s="1"/>
  <c r="EJ4" i="18" s="1"/>
  <c r="EK4" i="18" s="1"/>
  <c r="EL4" i="18" s="1"/>
  <c r="EM4" i="18" s="1"/>
  <c r="EN4" i="18" s="1"/>
  <c r="EO4" i="18" s="1"/>
  <c r="EP4" i="18" s="1"/>
  <c r="EQ4" i="18" s="1"/>
  <c r="ER4" i="18" s="1"/>
  <c r="ES4" i="18" s="1"/>
  <c r="ET4" i="18" s="1"/>
  <c r="EU4" i="18" s="1"/>
  <c r="EV4" i="18" s="1"/>
  <c r="EW4" i="18" s="1"/>
  <c r="EX4" i="18" s="1"/>
  <c r="EY4" i="18" s="1"/>
  <c r="EZ4" i="18" s="1"/>
  <c r="FA4" i="18" s="1"/>
  <c r="FB4" i="18" s="1"/>
  <c r="FC4" i="18" s="1"/>
  <c r="FD4" i="18" s="1"/>
  <c r="FE4" i="18" s="1"/>
  <c r="FF4" i="18" s="1"/>
  <c r="FG4" i="18" s="1"/>
  <c r="FH4" i="18" s="1"/>
  <c r="FI4" i="18" s="1"/>
  <c r="FJ4" i="18" s="1"/>
  <c r="FK4" i="18" s="1"/>
  <c r="FL4" i="18" s="1"/>
  <c r="FM4" i="18" s="1"/>
  <c r="FN4" i="18" s="1"/>
  <c r="FO4" i="18" s="1"/>
  <c r="FP4" i="18" s="1"/>
  <c r="FQ4" i="18" s="1"/>
  <c r="FR4" i="18" s="1"/>
  <c r="FS4" i="18" s="1"/>
  <c r="FT4" i="18" s="1"/>
  <c r="FU4" i="18" s="1"/>
  <c r="FV4" i="18" s="1"/>
  <c r="FW4" i="18" s="1"/>
  <c r="FX4" i="18" s="1"/>
  <c r="FY4" i="18" s="1"/>
  <c r="FZ4" i="18" s="1"/>
  <c r="GA4" i="18" s="1"/>
  <c r="GB4" i="18" s="1"/>
  <c r="GC4" i="18" s="1"/>
  <c r="GD4" i="18" s="1"/>
  <c r="GE4" i="18" s="1"/>
  <c r="GF4" i="18" s="1"/>
  <c r="GG4" i="18" s="1"/>
  <c r="GH4" i="18" s="1"/>
  <c r="GI4" i="18" s="1"/>
  <c r="GJ4" i="18" s="1"/>
  <c r="GK4" i="18" s="1"/>
  <c r="GL4" i="18" s="1"/>
  <c r="GM4" i="18" s="1"/>
  <c r="GN4" i="18" s="1"/>
  <c r="GO4" i="18" s="1"/>
  <c r="GP4" i="18" s="1"/>
  <c r="GQ4" i="18" s="1"/>
  <c r="GR4" i="18" s="1"/>
  <c r="GS4" i="18" s="1"/>
  <c r="GT4" i="18" s="1"/>
  <c r="GU4" i="18" s="1"/>
  <c r="GV4" i="18" s="1"/>
  <c r="GW4" i="18" s="1"/>
  <c r="GX4" i="18" s="1"/>
  <c r="GY4" i="18" s="1"/>
  <c r="GZ4" i="18" s="1"/>
  <c r="HA4" i="18" s="1"/>
  <c r="HB4" i="18" s="1"/>
  <c r="HC4" i="18" s="1"/>
  <c r="HD4" i="18" s="1"/>
  <c r="HE4" i="18" s="1"/>
  <c r="HF4" i="18" s="1"/>
  <c r="HG4" i="18" s="1"/>
  <c r="HH4" i="18" s="1"/>
  <c r="HI4" i="18" s="1"/>
  <c r="HJ4" i="18" s="1"/>
  <c r="HK4" i="18" s="1"/>
  <c r="HL4" i="18" s="1"/>
  <c r="HM4" i="18" s="1"/>
  <c r="HN4" i="18" s="1"/>
  <c r="HO4" i="18" s="1"/>
  <c r="HP4" i="18" s="1"/>
  <c r="HQ4" i="18" s="1"/>
  <c r="HR4" i="18" s="1"/>
  <c r="HS4" i="18" s="1"/>
  <c r="HT4" i="18" s="1"/>
  <c r="HU4" i="18" s="1"/>
  <c r="HV4" i="18" s="1"/>
  <c r="HW4" i="18" s="1"/>
  <c r="HX4" i="18" s="1"/>
  <c r="HY4" i="18" s="1"/>
  <c r="HZ4" i="18" s="1"/>
  <c r="IA4" i="18" s="1"/>
  <c r="IB4" i="18" s="1"/>
  <c r="IC4" i="18" s="1"/>
  <c r="ID4" i="18" s="1"/>
  <c r="IE4" i="18" s="1"/>
  <c r="IF4" i="18" s="1"/>
  <c r="IG4" i="18" s="1"/>
  <c r="IH4" i="18" s="1"/>
  <c r="II4" i="18" s="1"/>
  <c r="IJ4" i="18" s="1"/>
  <c r="IK4" i="18" s="1"/>
  <c r="IL4" i="18" s="1"/>
  <c r="IM4" i="18" s="1"/>
  <c r="IN4" i="18" s="1"/>
  <c r="IO4" i="18" s="1"/>
  <c r="IP4" i="18" s="1"/>
  <c r="IQ4" i="18" s="1"/>
  <c r="IR4" i="18" s="1"/>
  <c r="IS4" i="18" s="1"/>
  <c r="IT4" i="18" s="1"/>
  <c r="IU4" i="18" s="1"/>
  <c r="IV4" i="18" s="1"/>
  <c r="IW4" i="18" s="1"/>
  <c r="IX4" i="18" s="1"/>
  <c r="IY4" i="18" s="1"/>
  <c r="IZ4" i="18" s="1"/>
  <c r="JA4" i="18" s="1"/>
  <c r="JB4" i="18" s="1"/>
  <c r="JC4" i="18" s="1"/>
  <c r="JD4" i="18" s="1"/>
  <c r="JE4" i="18" s="1"/>
  <c r="JF4" i="18" s="1"/>
  <c r="JG4" i="18" s="1"/>
  <c r="JH4" i="18" s="1"/>
  <c r="JI4" i="18" s="1"/>
  <c r="JJ4" i="18" s="1"/>
  <c r="JK4" i="18" s="1"/>
  <c r="JL4" i="18" s="1"/>
  <c r="JM4" i="18" s="1"/>
  <c r="JN4" i="18" s="1"/>
  <c r="JO4" i="18" s="1"/>
  <c r="JP4" i="18" s="1"/>
  <c r="JQ4" i="18" s="1"/>
  <c r="JR4" i="18" s="1"/>
  <c r="JS4" i="18" s="1"/>
  <c r="JT4" i="18" s="1"/>
  <c r="JU4" i="18" s="1"/>
  <c r="JV4" i="18" s="1"/>
  <c r="JW4" i="18" s="1"/>
  <c r="JX4" i="18" s="1"/>
  <c r="JY4" i="18" s="1"/>
  <c r="JZ4" i="18" s="1"/>
  <c r="KA4" i="18" s="1"/>
  <c r="KB4" i="18" s="1"/>
  <c r="KC4" i="18" s="1"/>
  <c r="KD4" i="18" s="1"/>
  <c r="KE4" i="18" s="1"/>
  <c r="KF4" i="18" s="1"/>
  <c r="KG4" i="18" s="1"/>
  <c r="KH4" i="18" s="1"/>
  <c r="KI4" i="18" s="1"/>
  <c r="KJ4" i="18" s="1"/>
  <c r="KK4" i="18" s="1"/>
  <c r="KL4" i="18" s="1"/>
  <c r="KM4" i="18" s="1"/>
  <c r="KN4" i="18" s="1"/>
  <c r="KO4" i="18" s="1"/>
  <c r="KP4" i="18" s="1"/>
  <c r="KQ4" i="18" s="1"/>
  <c r="KR4" i="18" s="1"/>
  <c r="KS4" i="18" s="1"/>
  <c r="KT4" i="18" s="1"/>
  <c r="KU4" i="18" s="1"/>
  <c r="KV4" i="18" s="1"/>
  <c r="KW4" i="18" s="1"/>
  <c r="KX4" i="18" s="1"/>
  <c r="KY4" i="18" s="1"/>
  <c r="KZ4" i="18" s="1"/>
  <c r="LA4" i="18" s="1"/>
  <c r="LB4" i="18" s="1"/>
  <c r="LC4" i="18" s="1"/>
  <c r="LD4" i="18" s="1"/>
  <c r="LE4" i="18" s="1"/>
  <c r="LF4" i="18" s="1"/>
  <c r="LG4" i="18" s="1"/>
  <c r="LH4" i="18" s="1"/>
  <c r="LI4" i="18" s="1"/>
  <c r="LJ4" i="18" s="1"/>
  <c r="LK4" i="18" s="1"/>
  <c r="LL4" i="18" s="1"/>
  <c r="LM4" i="18" s="1"/>
  <c r="LN4" i="18" s="1"/>
  <c r="LO4" i="18" s="1"/>
  <c r="LP4" i="18" s="1"/>
  <c r="LQ4" i="18" s="1"/>
  <c r="LR4" i="18" s="1"/>
  <c r="LS4" i="18" s="1"/>
  <c r="LT4" i="18" s="1"/>
  <c r="LU4" i="18" s="1"/>
  <c r="LV4" i="18" s="1"/>
  <c r="LW4" i="18" s="1"/>
  <c r="LX4" i="18" s="1"/>
  <c r="LY4" i="18" s="1"/>
  <c r="LZ4" i="18" s="1"/>
  <c r="MA4" i="18" s="1"/>
  <c r="MB4" i="18" s="1"/>
  <c r="MC4" i="18" s="1"/>
  <c r="MD4" i="18" s="1"/>
  <c r="ME4" i="18" s="1"/>
  <c r="MF4" i="18" s="1"/>
  <c r="MG4" i="18" s="1"/>
  <c r="MH4" i="18" s="1"/>
  <c r="MI4" i="18" s="1"/>
  <c r="MJ4" i="18" s="1"/>
  <c r="MK4" i="18" s="1"/>
  <c r="ML4" i="18" s="1"/>
  <c r="MM4" i="18" s="1"/>
  <c r="MN4" i="18" s="1"/>
  <c r="MO4" i="18" s="1"/>
  <c r="MP4" i="18" s="1"/>
  <c r="MQ4" i="18" s="1"/>
  <c r="MR4" i="18" s="1"/>
  <c r="MS4" i="18" s="1"/>
  <c r="MT4" i="18" s="1"/>
  <c r="MU4" i="18" s="1"/>
  <c r="MV4" i="18" s="1"/>
  <c r="MW4" i="18" s="1"/>
  <c r="MX4" i="18" s="1"/>
  <c r="MY4" i="18" s="1"/>
  <c r="MZ4" i="18" s="1"/>
  <c r="NA4" i="18" s="1"/>
  <c r="NB4" i="18" s="1"/>
  <c r="NC4" i="18" s="1"/>
  <c r="ND4" i="18" s="1"/>
  <c r="NE4" i="18" s="1"/>
  <c r="NF4" i="18" s="1"/>
  <c r="NG4" i="18" s="1"/>
  <c r="NH4" i="18" s="1"/>
  <c r="NI4" i="18" s="1"/>
  <c r="NJ4" i="18" s="1"/>
  <c r="NK4" i="18" s="1"/>
  <c r="NL4" i="18" s="1"/>
  <c r="NM4" i="18" s="1"/>
  <c r="NN4" i="18" s="1"/>
  <c r="NO4" i="18" s="1"/>
  <c r="NP4" i="18" s="1"/>
  <c r="NQ4" i="18" s="1"/>
  <c r="NR4" i="18" s="1"/>
  <c r="NS4" i="18" s="1"/>
  <c r="NT4" i="18" s="1"/>
  <c r="NU4" i="18" s="1"/>
  <c r="NV4" i="18" s="1"/>
  <c r="NW4" i="18" s="1"/>
  <c r="NX4" i="18" s="1"/>
  <c r="NY4" i="18" s="1"/>
  <c r="NZ4" i="18" s="1"/>
  <c r="OA4" i="18" s="1"/>
  <c r="OB4" i="18" s="1"/>
  <c r="OC4" i="18" s="1"/>
  <c r="OD4" i="18" s="1"/>
  <c r="OE4" i="18" s="1"/>
  <c r="OF4" i="18" s="1"/>
  <c r="OG4" i="18" s="1"/>
  <c r="OH4" i="18" s="1"/>
  <c r="OI4" i="18" s="1"/>
  <c r="OJ4" i="18" s="1"/>
  <c r="OK4" i="18" s="1"/>
  <c r="OL4" i="18" s="1"/>
  <c r="OM4" i="18" s="1"/>
  <c r="ON4" i="18" s="1"/>
  <c r="OO4" i="18" s="1"/>
  <c r="OP4" i="18" s="1"/>
  <c r="OQ4" i="18" s="1"/>
  <c r="OR4" i="18" s="1"/>
  <c r="OS4" i="18" s="1"/>
  <c r="OT4" i="18" s="1"/>
  <c r="OU4" i="18" s="1"/>
  <c r="OV4" i="18" s="1"/>
  <c r="OW4" i="18" s="1"/>
  <c r="OX4" i="18" s="1"/>
  <c r="OY4" i="18" s="1"/>
  <c r="OZ4" i="18" s="1"/>
  <c r="PA4" i="18" s="1"/>
  <c r="PB4" i="18" s="1"/>
  <c r="PC4" i="18" s="1"/>
  <c r="PD4" i="18" s="1"/>
  <c r="PE4" i="18" s="1"/>
  <c r="PF4" i="18" s="1"/>
  <c r="PG4" i="18" s="1"/>
  <c r="PH4" i="18" s="1"/>
  <c r="PI4" i="18" s="1"/>
  <c r="PJ4" i="18" s="1"/>
  <c r="PK4" i="18" s="1"/>
  <c r="PL4" i="18" s="1"/>
  <c r="PM4" i="18" s="1"/>
  <c r="PN4" i="18" s="1"/>
  <c r="PO4" i="18" s="1"/>
  <c r="PP4" i="18" s="1"/>
  <c r="PQ4" i="18" s="1"/>
  <c r="PR4" i="18" s="1"/>
  <c r="PS4" i="18" s="1"/>
  <c r="PT4" i="18" s="1"/>
  <c r="PU4" i="18" s="1"/>
  <c r="PV4" i="18" s="1"/>
  <c r="PW4" i="18" s="1"/>
  <c r="PX4" i="18" s="1"/>
  <c r="PY4" i="18" s="1"/>
  <c r="PZ4" i="18" s="1"/>
  <c r="QA4" i="18" s="1"/>
  <c r="QB4" i="18" s="1"/>
  <c r="QC4" i="18" s="1"/>
  <c r="QD4" i="18" s="1"/>
  <c r="QE4" i="18" s="1"/>
  <c r="QF4" i="18" s="1"/>
  <c r="QG4" i="18" s="1"/>
  <c r="QH4" i="18" s="1"/>
  <c r="QI4" i="18" s="1"/>
  <c r="QJ4" i="18" s="1"/>
  <c r="QK4" i="18" s="1"/>
  <c r="QL4" i="18" s="1"/>
  <c r="QM4" i="18" s="1"/>
  <c r="QN4" i="18" s="1"/>
  <c r="QO4" i="18" s="1"/>
  <c r="QP4" i="18" s="1"/>
  <c r="QQ4" i="18" s="1"/>
  <c r="QR4" i="18" s="1"/>
  <c r="QS4" i="18" s="1"/>
  <c r="QT4" i="18" s="1"/>
  <c r="QU4" i="18" s="1"/>
  <c r="QV4" i="18" s="1"/>
  <c r="QW4" i="18" s="1"/>
  <c r="QX4" i="18" s="1"/>
  <c r="QY4" i="18" s="1"/>
  <c r="QZ4" i="18" s="1"/>
  <c r="RA4" i="18" s="1"/>
  <c r="RB4" i="18" s="1"/>
  <c r="RC4" i="18" s="1"/>
  <c r="RD4" i="18" s="1"/>
  <c r="RE4" i="18" s="1"/>
  <c r="RF4" i="18" s="1"/>
  <c r="RG4" i="18" s="1"/>
  <c r="RH4" i="18" s="1"/>
  <c r="RI4" i="18" s="1"/>
  <c r="RJ4" i="18" s="1"/>
  <c r="RK4" i="18" s="1"/>
  <c r="RL4" i="18" s="1"/>
  <c r="RM4" i="18" s="1"/>
  <c r="RN4" i="18" s="1"/>
  <c r="RO4" i="18" s="1"/>
  <c r="RP4" i="18" s="1"/>
  <c r="RQ4" i="18" s="1"/>
  <c r="RR4" i="18" s="1"/>
  <c r="RS4" i="18" s="1"/>
  <c r="RT4" i="18" s="1"/>
  <c r="RU4" i="18" s="1"/>
  <c r="RV4" i="18" s="1"/>
  <c r="RW4" i="18" s="1"/>
  <c r="RX4" i="18" s="1"/>
  <c r="RY4" i="18" s="1"/>
  <c r="RZ4" i="18" s="1"/>
  <c r="SA4" i="18" s="1"/>
  <c r="SB4" i="18" s="1"/>
  <c r="SC4" i="18" s="1"/>
  <c r="SD4" i="18" s="1"/>
  <c r="SE4" i="18" s="1"/>
  <c r="SF4" i="18" s="1"/>
  <c r="SG4" i="18" s="1"/>
  <c r="SH4" i="18" s="1"/>
  <c r="SI4" i="18" s="1"/>
  <c r="SJ4" i="18" s="1"/>
  <c r="SK4" i="18" s="1"/>
  <c r="SL4" i="18" s="1"/>
  <c r="SM4" i="18" s="1"/>
  <c r="SN4" i="18" s="1"/>
  <c r="SO4" i="18" s="1"/>
  <c r="SP4" i="18" s="1"/>
  <c r="SQ4" i="18" s="1"/>
  <c r="SR4" i="18" s="1"/>
  <c r="SS4" i="18" s="1"/>
  <c r="ST4" i="18" s="1"/>
  <c r="SU4" i="18" s="1"/>
  <c r="SV4" i="18" s="1"/>
  <c r="SW4" i="18" s="1"/>
  <c r="SX4" i="18" s="1"/>
  <c r="SY4" i="18" s="1"/>
  <c r="SZ4" i="18" s="1"/>
  <c r="TA4" i="18" s="1"/>
  <c r="TB4" i="18" s="1"/>
  <c r="TC4" i="18" s="1"/>
  <c r="TD4" i="18" s="1"/>
  <c r="TE4" i="18" s="1"/>
  <c r="TF4" i="18" s="1"/>
  <c r="TG4" i="18" s="1"/>
  <c r="TH4" i="18" s="1"/>
  <c r="TI4" i="18" s="1"/>
  <c r="TJ4" i="18" s="1"/>
  <c r="TK4" i="18" s="1"/>
  <c r="TL4" i="18" s="1"/>
  <c r="TM4" i="18" s="1"/>
  <c r="TN4" i="18" s="1"/>
  <c r="TO4" i="18" s="1"/>
  <c r="TP4" i="18" s="1"/>
  <c r="TQ4" i="18" s="1"/>
  <c r="TR4" i="18" s="1"/>
  <c r="TS4" i="18" s="1"/>
  <c r="TT4" i="18" s="1"/>
  <c r="TU4" i="18" s="1"/>
  <c r="B19" i="18"/>
  <c r="B20" i="18" s="1"/>
  <c r="D8" i="18"/>
  <c r="E8" i="18" s="1"/>
  <c r="F8" i="18" s="1"/>
  <c r="G8" i="18" s="1"/>
  <c r="H8" i="18" s="1"/>
  <c r="I8" i="18" s="1"/>
  <c r="J8" i="18" s="1"/>
  <c r="K8" i="18" s="1"/>
  <c r="L8" i="18" s="1"/>
  <c r="M8" i="18" s="1"/>
  <c r="F24" i="18" s="1"/>
  <c r="D10" i="18"/>
  <c r="E10" i="18" s="1"/>
  <c r="F10" i="18" s="1"/>
  <c r="G10" i="18" s="1"/>
  <c r="H10" i="18" s="1"/>
  <c r="I10" i="18" s="1"/>
  <c r="J10" i="18" s="1"/>
  <c r="K10" i="18" s="1"/>
  <c r="L10" i="18" s="1"/>
  <c r="M10" i="18" s="1"/>
  <c r="C19" i="16"/>
  <c r="C20" i="16" s="1"/>
  <c r="B32" i="15"/>
  <c r="B7" i="15" s="1"/>
  <c r="B8" i="15" s="1"/>
  <c r="B53" i="14"/>
  <c r="B32" i="14"/>
  <c r="B7" i="14" s="1"/>
  <c r="B8" i="14" s="1"/>
  <c r="B17" i="16"/>
  <c r="C17" i="16" s="1"/>
  <c r="D17" i="16" s="1"/>
  <c r="E17" i="16" s="1"/>
  <c r="F17" i="16" s="1"/>
  <c r="G17" i="16" s="1"/>
  <c r="H17" i="16" s="1"/>
  <c r="I17" i="16" s="1"/>
  <c r="J17" i="16" s="1"/>
  <c r="K17" i="16" s="1"/>
  <c r="L17" i="16" s="1"/>
  <c r="M17" i="16" s="1"/>
  <c r="C4" i="16"/>
  <c r="D4" i="16" s="1"/>
  <c r="E4" i="16" s="1"/>
  <c r="F4" i="16" s="1"/>
  <c r="G4" i="16" s="1"/>
  <c r="H4" i="16" s="1"/>
  <c r="I4" i="16" s="1"/>
  <c r="J4" i="16" s="1"/>
  <c r="K4" i="16" s="1"/>
  <c r="L4" i="16" s="1"/>
  <c r="M4" i="16" s="1"/>
  <c r="N4" i="16" s="1"/>
  <c r="O4" i="16" s="1"/>
  <c r="P4" i="16" s="1"/>
  <c r="Q4" i="16" s="1"/>
  <c r="R4" i="16" s="1"/>
  <c r="S4" i="16" s="1"/>
  <c r="T4" i="16" s="1"/>
  <c r="U4" i="16" s="1"/>
  <c r="V4" i="16" s="1"/>
  <c r="W4" i="16" s="1"/>
  <c r="X4" i="16" s="1"/>
  <c r="Y4" i="16" s="1"/>
  <c r="Z4" i="16" s="1"/>
  <c r="AA4" i="16" s="1"/>
  <c r="AB4" i="16" s="1"/>
  <c r="AC4" i="16" s="1"/>
  <c r="AD4" i="16" s="1"/>
  <c r="AE4" i="16" s="1"/>
  <c r="AF4" i="16" s="1"/>
  <c r="AG4" i="16" s="1"/>
  <c r="AH4" i="16" s="1"/>
  <c r="AI4" i="16" s="1"/>
  <c r="AJ4" i="16" s="1"/>
  <c r="AK4" i="16" s="1"/>
  <c r="AL4" i="16" s="1"/>
  <c r="AM4" i="16" s="1"/>
  <c r="AN4" i="16" s="1"/>
  <c r="AO4" i="16" s="1"/>
  <c r="AP4" i="16" s="1"/>
  <c r="AQ4" i="16" s="1"/>
  <c r="AR4" i="16" s="1"/>
  <c r="AS4" i="16" s="1"/>
  <c r="AT4" i="16" s="1"/>
  <c r="AU4" i="16" s="1"/>
  <c r="AV4" i="16" s="1"/>
  <c r="AW4" i="16" s="1"/>
  <c r="AX4" i="16" s="1"/>
  <c r="AY4" i="16" s="1"/>
  <c r="AZ4" i="16" s="1"/>
  <c r="BA4" i="16" s="1"/>
  <c r="BB4" i="16" s="1"/>
  <c r="BC4" i="16" s="1"/>
  <c r="BD4" i="16" s="1"/>
  <c r="BE4" i="16" s="1"/>
  <c r="BF4" i="16" s="1"/>
  <c r="BG4" i="16" s="1"/>
  <c r="BH4" i="16" s="1"/>
  <c r="BI4" i="16" s="1"/>
  <c r="BJ4" i="16" s="1"/>
  <c r="BK4" i="16" s="1"/>
  <c r="BL4" i="16" s="1"/>
  <c r="BM4" i="16" s="1"/>
  <c r="BN4" i="16" s="1"/>
  <c r="BO4" i="16" s="1"/>
  <c r="BP4" i="16" s="1"/>
  <c r="BQ4" i="16" s="1"/>
  <c r="BR4" i="16" s="1"/>
  <c r="BS4" i="16" s="1"/>
  <c r="BT4" i="16" s="1"/>
  <c r="BU4" i="16" s="1"/>
  <c r="BV4" i="16" s="1"/>
  <c r="BW4" i="16" s="1"/>
  <c r="BX4" i="16" s="1"/>
  <c r="BY4" i="16" s="1"/>
  <c r="BZ4" i="16" s="1"/>
  <c r="CA4" i="16" s="1"/>
  <c r="CB4" i="16" s="1"/>
  <c r="CC4" i="16" s="1"/>
  <c r="CD4" i="16" s="1"/>
  <c r="CE4" i="16" s="1"/>
  <c r="CF4" i="16" s="1"/>
  <c r="CG4" i="16" s="1"/>
  <c r="CH4" i="16" s="1"/>
  <c r="CI4" i="16" s="1"/>
  <c r="CJ4" i="16" s="1"/>
  <c r="CK4" i="16" s="1"/>
  <c r="CL4" i="16" s="1"/>
  <c r="CM4" i="16" s="1"/>
  <c r="CN4" i="16" s="1"/>
  <c r="CO4" i="16" s="1"/>
  <c r="CP4" i="16" s="1"/>
  <c r="CQ4" i="16" s="1"/>
  <c r="CR4" i="16" s="1"/>
  <c r="CS4" i="16" s="1"/>
  <c r="CT4" i="16" s="1"/>
  <c r="CU4" i="16" s="1"/>
  <c r="CV4" i="16" s="1"/>
  <c r="CW4" i="16" s="1"/>
  <c r="CX4" i="16" s="1"/>
  <c r="CY4" i="16" s="1"/>
  <c r="CZ4" i="16" s="1"/>
  <c r="DA4" i="16" s="1"/>
  <c r="DB4" i="16" s="1"/>
  <c r="DC4" i="16" s="1"/>
  <c r="DD4" i="16" s="1"/>
  <c r="DE4" i="16" s="1"/>
  <c r="DF4" i="16" s="1"/>
  <c r="DG4" i="16" s="1"/>
  <c r="DH4" i="16" s="1"/>
  <c r="DI4" i="16" s="1"/>
  <c r="DJ4" i="16" s="1"/>
  <c r="DK4" i="16" s="1"/>
  <c r="DL4" i="16" s="1"/>
  <c r="DM4" i="16" s="1"/>
  <c r="DN4" i="16" s="1"/>
  <c r="DO4" i="16" s="1"/>
  <c r="DP4" i="16" s="1"/>
  <c r="DQ4" i="16" s="1"/>
  <c r="DR4" i="16" s="1"/>
  <c r="DS4" i="16" s="1"/>
  <c r="DT4" i="16" s="1"/>
  <c r="DU4" i="16" s="1"/>
  <c r="DV4" i="16" s="1"/>
  <c r="DW4" i="16" s="1"/>
  <c r="DX4" i="16" s="1"/>
  <c r="DY4" i="16" s="1"/>
  <c r="DZ4" i="16" s="1"/>
  <c r="EA4" i="16" s="1"/>
  <c r="EB4" i="16" s="1"/>
  <c r="EC4" i="16" s="1"/>
  <c r="ED4" i="16" s="1"/>
  <c r="EE4" i="16" s="1"/>
  <c r="EF4" i="16" s="1"/>
  <c r="EG4" i="16" s="1"/>
  <c r="EH4" i="16" s="1"/>
  <c r="EI4" i="16" s="1"/>
  <c r="EJ4" i="16" s="1"/>
  <c r="EK4" i="16" s="1"/>
  <c r="EL4" i="16" s="1"/>
  <c r="EM4" i="16" s="1"/>
  <c r="EN4" i="16" s="1"/>
  <c r="EO4" i="16" s="1"/>
  <c r="EP4" i="16" s="1"/>
  <c r="EQ4" i="16" s="1"/>
  <c r="ER4" i="16" s="1"/>
  <c r="ES4" i="16" s="1"/>
  <c r="ET4" i="16" s="1"/>
  <c r="EU4" i="16" s="1"/>
  <c r="EV4" i="16" s="1"/>
  <c r="EW4" i="16" s="1"/>
  <c r="EX4" i="16" s="1"/>
  <c r="EY4" i="16" s="1"/>
  <c r="EZ4" i="16" s="1"/>
  <c r="FA4" i="16" s="1"/>
  <c r="FB4" i="16" s="1"/>
  <c r="FC4" i="16" s="1"/>
  <c r="FD4" i="16" s="1"/>
  <c r="FE4" i="16" s="1"/>
  <c r="FF4" i="16" s="1"/>
  <c r="FG4" i="16" s="1"/>
  <c r="FH4" i="16" s="1"/>
  <c r="FI4" i="16" s="1"/>
  <c r="FJ4" i="16" s="1"/>
  <c r="FK4" i="16" s="1"/>
  <c r="FL4" i="16" s="1"/>
  <c r="FM4" i="16" s="1"/>
  <c r="FN4" i="16" s="1"/>
  <c r="FO4" i="16" s="1"/>
  <c r="FP4" i="16" s="1"/>
  <c r="FQ4" i="16" s="1"/>
  <c r="FR4" i="16" s="1"/>
  <c r="FS4" i="16" s="1"/>
  <c r="FT4" i="16" s="1"/>
  <c r="FU4" i="16" s="1"/>
  <c r="FV4" i="16" s="1"/>
  <c r="FW4" i="16" s="1"/>
  <c r="FX4" i="16" s="1"/>
  <c r="FY4" i="16" s="1"/>
  <c r="FZ4" i="16" s="1"/>
  <c r="GA4" i="16" s="1"/>
  <c r="GB4" i="16" s="1"/>
  <c r="GC4" i="16" s="1"/>
  <c r="GD4" i="16" s="1"/>
  <c r="GE4" i="16" s="1"/>
  <c r="GF4" i="16" s="1"/>
  <c r="GG4" i="16" s="1"/>
  <c r="GH4" i="16" s="1"/>
  <c r="GI4" i="16" s="1"/>
  <c r="GJ4" i="16" s="1"/>
  <c r="GK4" i="16" s="1"/>
  <c r="GL4" i="16" s="1"/>
  <c r="GM4" i="16" s="1"/>
  <c r="GN4" i="16" s="1"/>
  <c r="GO4" i="16" s="1"/>
  <c r="GP4" i="16" s="1"/>
  <c r="GQ4" i="16" s="1"/>
  <c r="GR4" i="16" s="1"/>
  <c r="GS4" i="16" s="1"/>
  <c r="GT4" i="16" s="1"/>
  <c r="GU4" i="16" s="1"/>
  <c r="GV4" i="16" s="1"/>
  <c r="GW4" i="16" s="1"/>
  <c r="GX4" i="16" s="1"/>
  <c r="GY4" i="16" s="1"/>
  <c r="GZ4" i="16" s="1"/>
  <c r="HA4" i="16" s="1"/>
  <c r="HB4" i="16" s="1"/>
  <c r="HC4" i="16" s="1"/>
  <c r="HD4" i="16" s="1"/>
  <c r="HE4" i="16" s="1"/>
  <c r="HF4" i="16" s="1"/>
  <c r="HG4" i="16" s="1"/>
  <c r="HH4" i="16" s="1"/>
  <c r="HI4" i="16" s="1"/>
  <c r="HJ4" i="16" s="1"/>
  <c r="HK4" i="16" s="1"/>
  <c r="HL4" i="16" s="1"/>
  <c r="HM4" i="16" s="1"/>
  <c r="HN4" i="16" s="1"/>
  <c r="HO4" i="16" s="1"/>
  <c r="HP4" i="16" s="1"/>
  <c r="HQ4" i="16" s="1"/>
  <c r="HR4" i="16" s="1"/>
  <c r="HS4" i="16" s="1"/>
  <c r="HT4" i="16" s="1"/>
  <c r="HU4" i="16" s="1"/>
  <c r="HV4" i="16" s="1"/>
  <c r="HW4" i="16" s="1"/>
  <c r="HX4" i="16" s="1"/>
  <c r="HY4" i="16" s="1"/>
  <c r="HZ4" i="16" s="1"/>
  <c r="IA4" i="16" s="1"/>
  <c r="IB4" i="16" s="1"/>
  <c r="IC4" i="16" s="1"/>
  <c r="ID4" i="16" s="1"/>
  <c r="IE4" i="16" s="1"/>
  <c r="IF4" i="16" s="1"/>
  <c r="IG4" i="16" s="1"/>
  <c r="IH4" i="16" s="1"/>
  <c r="II4" i="16" s="1"/>
  <c r="IJ4" i="16" s="1"/>
  <c r="IK4" i="16" s="1"/>
  <c r="IL4" i="16" s="1"/>
  <c r="IM4" i="16" s="1"/>
  <c r="IN4" i="16" s="1"/>
  <c r="IO4" i="16" s="1"/>
  <c r="IP4" i="16" s="1"/>
  <c r="IQ4" i="16" s="1"/>
  <c r="IR4" i="16" s="1"/>
  <c r="IS4" i="16" s="1"/>
  <c r="IT4" i="16" s="1"/>
  <c r="IU4" i="16" s="1"/>
  <c r="IV4" i="16" s="1"/>
  <c r="IW4" i="16" s="1"/>
  <c r="IX4" i="16" s="1"/>
  <c r="IY4" i="16" s="1"/>
  <c r="IZ4" i="16" s="1"/>
  <c r="JA4" i="16" s="1"/>
  <c r="JB4" i="16" s="1"/>
  <c r="JC4" i="16" s="1"/>
  <c r="JD4" i="16" s="1"/>
  <c r="JE4" i="16" s="1"/>
  <c r="JF4" i="16" s="1"/>
  <c r="JG4" i="16" s="1"/>
  <c r="JH4" i="16" s="1"/>
  <c r="JI4" i="16" s="1"/>
  <c r="JJ4" i="16" s="1"/>
  <c r="JK4" i="16" s="1"/>
  <c r="JL4" i="16" s="1"/>
  <c r="JM4" i="16" s="1"/>
  <c r="JN4" i="16" s="1"/>
  <c r="JO4" i="16" s="1"/>
  <c r="JP4" i="16" s="1"/>
  <c r="JQ4" i="16" s="1"/>
  <c r="JR4" i="16" s="1"/>
  <c r="JS4" i="16" s="1"/>
  <c r="JT4" i="16" s="1"/>
  <c r="JU4" i="16" s="1"/>
  <c r="JV4" i="16" s="1"/>
  <c r="JW4" i="16" s="1"/>
  <c r="JX4" i="16" s="1"/>
  <c r="JY4" i="16" s="1"/>
  <c r="JZ4" i="16" s="1"/>
  <c r="KA4" i="16" s="1"/>
  <c r="KB4" i="16" s="1"/>
  <c r="KC4" i="16" s="1"/>
  <c r="KD4" i="16" s="1"/>
  <c r="KE4" i="16" s="1"/>
  <c r="KF4" i="16" s="1"/>
  <c r="KG4" i="16" s="1"/>
  <c r="KH4" i="16" s="1"/>
  <c r="KI4" i="16" s="1"/>
  <c r="KJ4" i="16" s="1"/>
  <c r="KK4" i="16" s="1"/>
  <c r="KL4" i="16" s="1"/>
  <c r="KM4" i="16" s="1"/>
  <c r="KN4" i="16" s="1"/>
  <c r="KO4" i="16" s="1"/>
  <c r="KP4" i="16" s="1"/>
  <c r="KQ4" i="16" s="1"/>
  <c r="KR4" i="16" s="1"/>
  <c r="KS4" i="16" s="1"/>
  <c r="KT4" i="16" s="1"/>
  <c r="KU4" i="16" s="1"/>
  <c r="KV4" i="16" s="1"/>
  <c r="KW4" i="16" s="1"/>
  <c r="KX4" i="16" s="1"/>
  <c r="KY4" i="16" s="1"/>
  <c r="KZ4" i="16" s="1"/>
  <c r="LA4" i="16" s="1"/>
  <c r="LB4" i="16" s="1"/>
  <c r="LC4" i="16" s="1"/>
  <c r="LD4" i="16" s="1"/>
  <c r="LE4" i="16" s="1"/>
  <c r="LF4" i="16" s="1"/>
  <c r="LG4" i="16" s="1"/>
  <c r="LH4" i="16" s="1"/>
  <c r="LI4" i="16" s="1"/>
  <c r="LJ4" i="16" s="1"/>
  <c r="LK4" i="16" s="1"/>
  <c r="LL4" i="16" s="1"/>
  <c r="LM4" i="16" s="1"/>
  <c r="LN4" i="16" s="1"/>
  <c r="LO4" i="16" s="1"/>
  <c r="LP4" i="16" s="1"/>
  <c r="LQ4" i="16" s="1"/>
  <c r="LR4" i="16" s="1"/>
  <c r="LS4" i="16" s="1"/>
  <c r="LT4" i="16" s="1"/>
  <c r="LU4" i="16" s="1"/>
  <c r="LV4" i="16" s="1"/>
  <c r="LW4" i="16" s="1"/>
  <c r="LX4" i="16" s="1"/>
  <c r="LY4" i="16" s="1"/>
  <c r="LZ4" i="16" s="1"/>
  <c r="MA4" i="16" s="1"/>
  <c r="MB4" i="16" s="1"/>
  <c r="MC4" i="16" s="1"/>
  <c r="MD4" i="16" s="1"/>
  <c r="ME4" i="16" s="1"/>
  <c r="MF4" i="16" s="1"/>
  <c r="MG4" i="16" s="1"/>
  <c r="MH4" i="16" s="1"/>
  <c r="MI4" i="16" s="1"/>
  <c r="MJ4" i="16" s="1"/>
  <c r="MK4" i="16" s="1"/>
  <c r="ML4" i="16" s="1"/>
  <c r="MM4" i="16" s="1"/>
  <c r="MN4" i="16" s="1"/>
  <c r="MO4" i="16" s="1"/>
  <c r="MP4" i="16" s="1"/>
  <c r="MQ4" i="16" s="1"/>
  <c r="MR4" i="16" s="1"/>
  <c r="MS4" i="16" s="1"/>
  <c r="MT4" i="16" s="1"/>
  <c r="MU4" i="16" s="1"/>
  <c r="MV4" i="16" s="1"/>
  <c r="MW4" i="16" s="1"/>
  <c r="MX4" i="16" s="1"/>
  <c r="MY4" i="16" s="1"/>
  <c r="MZ4" i="16" s="1"/>
  <c r="NA4" i="16" s="1"/>
  <c r="NB4" i="16" s="1"/>
  <c r="NC4" i="16" s="1"/>
  <c r="ND4" i="16" s="1"/>
  <c r="NE4" i="16" s="1"/>
  <c r="NF4" i="16" s="1"/>
  <c r="NG4" i="16" s="1"/>
  <c r="NH4" i="16" s="1"/>
  <c r="NI4" i="16" s="1"/>
  <c r="NJ4" i="16" s="1"/>
  <c r="NK4" i="16" s="1"/>
  <c r="NL4" i="16" s="1"/>
  <c r="NM4" i="16" s="1"/>
  <c r="NN4" i="16" s="1"/>
  <c r="NO4" i="16" s="1"/>
  <c r="NP4" i="16" s="1"/>
  <c r="NQ4" i="16" s="1"/>
  <c r="NR4" i="16" s="1"/>
  <c r="NS4" i="16" s="1"/>
  <c r="NT4" i="16" s="1"/>
  <c r="NU4" i="16" s="1"/>
  <c r="NV4" i="16" s="1"/>
  <c r="NW4" i="16" s="1"/>
  <c r="NX4" i="16" s="1"/>
  <c r="NY4" i="16" s="1"/>
  <c r="NZ4" i="16" s="1"/>
  <c r="OA4" i="16" s="1"/>
  <c r="OB4" i="16" s="1"/>
  <c r="OC4" i="16" s="1"/>
  <c r="OD4" i="16" s="1"/>
  <c r="OE4" i="16" s="1"/>
  <c r="OF4" i="16" s="1"/>
  <c r="OG4" i="16" s="1"/>
  <c r="OH4" i="16" s="1"/>
  <c r="OI4" i="16" s="1"/>
  <c r="OJ4" i="16" s="1"/>
  <c r="OK4" i="16" s="1"/>
  <c r="OL4" i="16" s="1"/>
  <c r="OM4" i="16" s="1"/>
  <c r="ON4" i="16" s="1"/>
  <c r="OO4" i="16" s="1"/>
  <c r="OP4" i="16" s="1"/>
  <c r="OQ4" i="16" s="1"/>
  <c r="OR4" i="16" s="1"/>
  <c r="OS4" i="16" s="1"/>
  <c r="OT4" i="16" s="1"/>
  <c r="OU4" i="16" s="1"/>
  <c r="OV4" i="16" s="1"/>
  <c r="OW4" i="16" s="1"/>
  <c r="OX4" i="16" s="1"/>
  <c r="OY4" i="16" s="1"/>
  <c r="OZ4" i="16" s="1"/>
  <c r="PA4" i="16" s="1"/>
  <c r="PB4" i="16" s="1"/>
  <c r="PC4" i="16" s="1"/>
  <c r="PD4" i="16" s="1"/>
  <c r="PE4" i="16" s="1"/>
  <c r="PF4" i="16" s="1"/>
  <c r="PG4" i="16" s="1"/>
  <c r="PH4" i="16" s="1"/>
  <c r="PI4" i="16" s="1"/>
  <c r="PJ4" i="16" s="1"/>
  <c r="PK4" i="16" s="1"/>
  <c r="PL4" i="16" s="1"/>
  <c r="PM4" i="16" s="1"/>
  <c r="PN4" i="16" s="1"/>
  <c r="PO4" i="16" s="1"/>
  <c r="PP4" i="16" s="1"/>
  <c r="PQ4" i="16" s="1"/>
  <c r="PR4" i="16" s="1"/>
  <c r="PS4" i="16" s="1"/>
  <c r="PT4" i="16" s="1"/>
  <c r="PU4" i="16" s="1"/>
  <c r="PV4" i="16" s="1"/>
  <c r="PW4" i="16" s="1"/>
  <c r="PX4" i="16" s="1"/>
  <c r="PY4" i="16" s="1"/>
  <c r="PZ4" i="16" s="1"/>
  <c r="QA4" i="16" s="1"/>
  <c r="QB4" i="16" s="1"/>
  <c r="QC4" i="16" s="1"/>
  <c r="QD4" i="16" s="1"/>
  <c r="QE4" i="16" s="1"/>
  <c r="QF4" i="16" s="1"/>
  <c r="QG4" i="16" s="1"/>
  <c r="QH4" i="16" s="1"/>
  <c r="QI4" i="16" s="1"/>
  <c r="QJ4" i="16" s="1"/>
  <c r="QK4" i="16" s="1"/>
  <c r="QL4" i="16" s="1"/>
  <c r="QM4" i="16" s="1"/>
  <c r="QN4" i="16" s="1"/>
  <c r="QO4" i="16" s="1"/>
  <c r="QP4" i="16" s="1"/>
  <c r="QQ4" i="16" s="1"/>
  <c r="QR4" i="16" s="1"/>
  <c r="QS4" i="16" s="1"/>
  <c r="QT4" i="16" s="1"/>
  <c r="QU4" i="16" s="1"/>
  <c r="QV4" i="16" s="1"/>
  <c r="QW4" i="16" s="1"/>
  <c r="QX4" i="16" s="1"/>
  <c r="QY4" i="16" s="1"/>
  <c r="QZ4" i="16" s="1"/>
  <c r="RA4" i="16" s="1"/>
  <c r="RB4" i="16" s="1"/>
  <c r="RC4" i="16" s="1"/>
  <c r="RD4" i="16" s="1"/>
  <c r="RE4" i="16" s="1"/>
  <c r="RF4" i="16" s="1"/>
  <c r="RG4" i="16" s="1"/>
  <c r="RH4" i="16" s="1"/>
  <c r="RI4" i="16" s="1"/>
  <c r="RJ4" i="16" s="1"/>
  <c r="RK4" i="16" s="1"/>
  <c r="RL4" i="16" s="1"/>
  <c r="RM4" i="16" s="1"/>
  <c r="RN4" i="16" s="1"/>
  <c r="RO4" i="16" s="1"/>
  <c r="RP4" i="16" s="1"/>
  <c r="RQ4" i="16" s="1"/>
  <c r="RR4" i="16" s="1"/>
  <c r="RS4" i="16" s="1"/>
  <c r="RT4" i="16" s="1"/>
  <c r="RU4" i="16" s="1"/>
  <c r="RV4" i="16" s="1"/>
  <c r="RW4" i="16" s="1"/>
  <c r="RX4" i="16" s="1"/>
  <c r="RY4" i="16" s="1"/>
  <c r="RZ4" i="16" s="1"/>
  <c r="SA4" i="16" s="1"/>
  <c r="SB4" i="16" s="1"/>
  <c r="SC4" i="16" s="1"/>
  <c r="SD4" i="16" s="1"/>
  <c r="SE4" i="16" s="1"/>
  <c r="SF4" i="16" s="1"/>
  <c r="SG4" i="16" s="1"/>
  <c r="SH4" i="16" s="1"/>
  <c r="SI4" i="16" s="1"/>
  <c r="SJ4" i="16" s="1"/>
  <c r="SK4" i="16" s="1"/>
  <c r="SL4" i="16" s="1"/>
  <c r="SM4" i="16" s="1"/>
  <c r="SN4" i="16" s="1"/>
  <c r="SO4" i="16" s="1"/>
  <c r="SP4" i="16" s="1"/>
  <c r="SQ4" i="16" s="1"/>
  <c r="SR4" i="16" s="1"/>
  <c r="SS4" i="16" s="1"/>
  <c r="ST4" i="16" s="1"/>
  <c r="SU4" i="16" s="1"/>
  <c r="SV4" i="16" s="1"/>
  <c r="SW4" i="16" s="1"/>
  <c r="SX4" i="16" s="1"/>
  <c r="SY4" i="16" s="1"/>
  <c r="SZ4" i="16" s="1"/>
  <c r="TA4" i="16" s="1"/>
  <c r="TB4" i="16" s="1"/>
  <c r="TC4" i="16" s="1"/>
  <c r="TD4" i="16" s="1"/>
  <c r="TE4" i="16" s="1"/>
  <c r="TF4" i="16" s="1"/>
  <c r="TG4" i="16" s="1"/>
  <c r="TH4" i="16" s="1"/>
  <c r="TI4" i="16" s="1"/>
  <c r="TJ4" i="16" s="1"/>
  <c r="TK4" i="16" s="1"/>
  <c r="TL4" i="16" s="1"/>
  <c r="TM4" i="16" s="1"/>
  <c r="TN4" i="16" s="1"/>
  <c r="TO4" i="16" s="1"/>
  <c r="TP4" i="16" s="1"/>
  <c r="TQ4" i="16" s="1"/>
  <c r="TR4" i="16" s="1"/>
  <c r="TS4" i="16" s="1"/>
  <c r="TT4" i="16" s="1"/>
  <c r="TU4" i="16" s="1"/>
  <c r="D7" i="16"/>
  <c r="E7" i="16" s="1"/>
  <c r="F7" i="16" s="1"/>
  <c r="G7" i="16" s="1"/>
  <c r="H7" i="16" s="1"/>
  <c r="I7" i="16" s="1"/>
  <c r="J7" i="16" s="1"/>
  <c r="K7" i="16" s="1"/>
  <c r="L7" i="16" s="1"/>
  <c r="M7" i="16" s="1"/>
  <c r="N7" i="16" s="1"/>
  <c r="O7" i="16" s="1"/>
  <c r="P7" i="16" s="1"/>
  <c r="Q7" i="16" s="1"/>
  <c r="R7" i="16" s="1"/>
  <c r="S7" i="16" s="1"/>
  <c r="T7" i="16" s="1"/>
  <c r="U7" i="16" s="1"/>
  <c r="V7" i="16" s="1"/>
  <c r="W7" i="16" s="1"/>
  <c r="X7" i="16" s="1"/>
  <c r="Y7" i="16" s="1"/>
  <c r="Z7" i="16" s="1"/>
  <c r="AA7" i="16" s="1"/>
  <c r="AB7" i="16" s="1"/>
  <c r="AC7" i="16" s="1"/>
  <c r="AD7" i="16" s="1"/>
  <c r="AE7" i="16" s="1"/>
  <c r="AF7" i="16" s="1"/>
  <c r="AG7" i="16" s="1"/>
  <c r="AH7" i="16" s="1"/>
  <c r="AI7" i="16" s="1"/>
  <c r="AJ7" i="16" s="1"/>
  <c r="AK7" i="16" s="1"/>
  <c r="AL7" i="16" s="1"/>
  <c r="AM7" i="16" s="1"/>
  <c r="AN7" i="16" s="1"/>
  <c r="AO7" i="16" s="1"/>
  <c r="AP7" i="16" s="1"/>
  <c r="AQ7" i="16" s="1"/>
  <c r="AR7" i="16" s="1"/>
  <c r="AS7" i="16" s="1"/>
  <c r="AT7" i="16" s="1"/>
  <c r="AU7" i="16" s="1"/>
  <c r="AV7" i="16" s="1"/>
  <c r="AW7" i="16" s="1"/>
  <c r="AX7" i="16" s="1"/>
  <c r="AY7" i="16" s="1"/>
  <c r="AZ7" i="16" s="1"/>
  <c r="BA7" i="16" s="1"/>
  <c r="BB7" i="16" s="1"/>
  <c r="BC7" i="16" s="1"/>
  <c r="BD7" i="16" s="1"/>
  <c r="BE7" i="16" s="1"/>
  <c r="BF7" i="16" s="1"/>
  <c r="BG7" i="16" s="1"/>
  <c r="BH7" i="16" s="1"/>
  <c r="BI7" i="16" s="1"/>
  <c r="BJ7" i="16" s="1"/>
  <c r="BK7" i="16" s="1"/>
  <c r="BL7" i="16" s="1"/>
  <c r="BM7" i="16" s="1"/>
  <c r="BN7" i="16" s="1"/>
  <c r="BO7" i="16" s="1"/>
  <c r="BP7" i="16" s="1"/>
  <c r="BQ7" i="16" s="1"/>
  <c r="BR7" i="16" s="1"/>
  <c r="BS7" i="16" s="1"/>
  <c r="BT7" i="16" s="1"/>
  <c r="BU7" i="16" s="1"/>
  <c r="BV7" i="16" s="1"/>
  <c r="BW7" i="16" s="1"/>
  <c r="BX7" i="16" s="1"/>
  <c r="BY7" i="16" s="1"/>
  <c r="BZ7" i="16" s="1"/>
  <c r="CA7" i="16" s="1"/>
  <c r="CB7" i="16" s="1"/>
  <c r="CC7" i="16" s="1"/>
  <c r="CD7" i="16" s="1"/>
  <c r="CE7" i="16" s="1"/>
  <c r="CF7" i="16" s="1"/>
  <c r="CG7" i="16" s="1"/>
  <c r="CH7" i="16" s="1"/>
  <c r="CI7" i="16" s="1"/>
  <c r="CJ7" i="16" s="1"/>
  <c r="CK7" i="16" s="1"/>
  <c r="CL7" i="16" s="1"/>
  <c r="CM7" i="16" s="1"/>
  <c r="CN7" i="16" s="1"/>
  <c r="CO7" i="16" s="1"/>
  <c r="CP7" i="16" s="1"/>
  <c r="CQ7" i="16" s="1"/>
  <c r="CR7" i="16" s="1"/>
  <c r="CS7" i="16" s="1"/>
  <c r="CT7" i="16" s="1"/>
  <c r="CU7" i="16" s="1"/>
  <c r="CV7" i="16" s="1"/>
  <c r="CW7" i="16" s="1"/>
  <c r="CX7" i="16" s="1"/>
  <c r="CY7" i="16" s="1"/>
  <c r="CZ7" i="16" s="1"/>
  <c r="DA7" i="16" s="1"/>
  <c r="DB7" i="16" s="1"/>
  <c r="DC7" i="16" s="1"/>
  <c r="DD7" i="16" s="1"/>
  <c r="DE7" i="16" s="1"/>
  <c r="DF7" i="16" s="1"/>
  <c r="DG7" i="16" s="1"/>
  <c r="DH7" i="16" s="1"/>
  <c r="DI7" i="16" s="1"/>
  <c r="DJ7" i="16" s="1"/>
  <c r="DK7" i="16" s="1"/>
  <c r="DL7" i="16" s="1"/>
  <c r="DM7" i="16" s="1"/>
  <c r="DN7" i="16" s="1"/>
  <c r="DO7" i="16" s="1"/>
  <c r="DP7" i="16" s="1"/>
  <c r="DQ7" i="16" s="1"/>
  <c r="DR7" i="16" s="1"/>
  <c r="DS7" i="16" s="1"/>
  <c r="DT7" i="16" s="1"/>
  <c r="DU7" i="16" s="1"/>
  <c r="DV7" i="16" s="1"/>
  <c r="DW7" i="16" s="1"/>
  <c r="DX7" i="16" s="1"/>
  <c r="DY7" i="16" s="1"/>
  <c r="DZ7" i="16" s="1"/>
  <c r="EA7" i="16" s="1"/>
  <c r="EB7" i="16" s="1"/>
  <c r="EC7" i="16" s="1"/>
  <c r="ED7" i="16" s="1"/>
  <c r="EE7" i="16" s="1"/>
  <c r="EF7" i="16" s="1"/>
  <c r="EG7" i="16" s="1"/>
  <c r="EH7" i="16" s="1"/>
  <c r="EI7" i="16" s="1"/>
  <c r="EJ7" i="16" s="1"/>
  <c r="EK7" i="16" s="1"/>
  <c r="EL7" i="16" s="1"/>
  <c r="EM7" i="16" s="1"/>
  <c r="EN7" i="16" s="1"/>
  <c r="EO7" i="16" s="1"/>
  <c r="EP7" i="16" s="1"/>
  <c r="EQ7" i="16" s="1"/>
  <c r="ER7" i="16" s="1"/>
  <c r="ES7" i="16" s="1"/>
  <c r="ET7" i="16" s="1"/>
  <c r="EU7" i="16" s="1"/>
  <c r="EV7" i="16" s="1"/>
  <c r="EW7" i="16" s="1"/>
  <c r="EX7" i="16" s="1"/>
  <c r="EY7" i="16" s="1"/>
  <c r="EZ7" i="16" s="1"/>
  <c r="FA7" i="16" s="1"/>
  <c r="FB7" i="16" s="1"/>
  <c r="FC7" i="16" s="1"/>
  <c r="FD7" i="16" s="1"/>
  <c r="FE7" i="16" s="1"/>
  <c r="FF7" i="16" s="1"/>
  <c r="FG7" i="16" s="1"/>
  <c r="FH7" i="16" s="1"/>
  <c r="FI7" i="16" s="1"/>
  <c r="FJ7" i="16" s="1"/>
  <c r="FK7" i="16" s="1"/>
  <c r="FL7" i="16" s="1"/>
  <c r="FM7" i="16" s="1"/>
  <c r="FN7" i="16" s="1"/>
  <c r="FO7" i="16" s="1"/>
  <c r="FP7" i="16" s="1"/>
  <c r="FQ7" i="16" s="1"/>
  <c r="FR7" i="16" s="1"/>
  <c r="FS7" i="16" s="1"/>
  <c r="FT7" i="16" s="1"/>
  <c r="FU7" i="16" s="1"/>
  <c r="FV7" i="16" s="1"/>
  <c r="FW7" i="16" s="1"/>
  <c r="FX7" i="16" s="1"/>
  <c r="FY7" i="16" s="1"/>
  <c r="FZ7" i="16" s="1"/>
  <c r="GA7" i="16" s="1"/>
  <c r="GB7" i="16" s="1"/>
  <c r="GC7" i="16" s="1"/>
  <c r="GD7" i="16" s="1"/>
  <c r="GE7" i="16" s="1"/>
  <c r="GF7" i="16" s="1"/>
  <c r="GG7" i="16" s="1"/>
  <c r="GH7" i="16" s="1"/>
  <c r="GI7" i="16" s="1"/>
  <c r="GJ7" i="16" s="1"/>
  <c r="GK7" i="16" s="1"/>
  <c r="GL7" i="16" s="1"/>
  <c r="GM7" i="16" s="1"/>
  <c r="GN7" i="16" s="1"/>
  <c r="GO7" i="16" s="1"/>
  <c r="GP7" i="16" s="1"/>
  <c r="GQ7" i="16" s="1"/>
  <c r="GR7" i="16" s="1"/>
  <c r="GS7" i="16" s="1"/>
  <c r="GT7" i="16" s="1"/>
  <c r="GU7" i="16" s="1"/>
  <c r="GV7" i="16" s="1"/>
  <c r="GW7" i="16" s="1"/>
  <c r="GX7" i="16" s="1"/>
  <c r="GY7" i="16" s="1"/>
  <c r="GZ7" i="16" s="1"/>
  <c r="HA7" i="16" s="1"/>
  <c r="HB7" i="16" s="1"/>
  <c r="HC7" i="16" s="1"/>
  <c r="HD7" i="16" s="1"/>
  <c r="HE7" i="16" s="1"/>
  <c r="HF7" i="16" s="1"/>
  <c r="HG7" i="16" s="1"/>
  <c r="HH7" i="16" s="1"/>
  <c r="HI7" i="16" s="1"/>
  <c r="HJ7" i="16" s="1"/>
  <c r="HK7" i="16" s="1"/>
  <c r="HL7" i="16" s="1"/>
  <c r="HM7" i="16" s="1"/>
  <c r="HN7" i="16" s="1"/>
  <c r="HO7" i="16" s="1"/>
  <c r="HP7" i="16" s="1"/>
  <c r="HQ7" i="16" s="1"/>
  <c r="HR7" i="16" s="1"/>
  <c r="HS7" i="16" s="1"/>
  <c r="HT7" i="16" s="1"/>
  <c r="HU7" i="16" s="1"/>
  <c r="HV7" i="16" s="1"/>
  <c r="HW7" i="16" s="1"/>
  <c r="HX7" i="16" s="1"/>
  <c r="HY7" i="16" s="1"/>
  <c r="HZ7" i="16" s="1"/>
  <c r="IA7" i="16" s="1"/>
  <c r="IB7" i="16" s="1"/>
  <c r="IC7" i="16" s="1"/>
  <c r="ID7" i="16" s="1"/>
  <c r="IE7" i="16" s="1"/>
  <c r="IF7" i="16" s="1"/>
  <c r="IG7" i="16" s="1"/>
  <c r="IH7" i="16" s="1"/>
  <c r="II7" i="16" s="1"/>
  <c r="IJ7" i="16" s="1"/>
  <c r="IK7" i="16" s="1"/>
  <c r="IL7" i="16" s="1"/>
  <c r="IM7" i="16" s="1"/>
  <c r="IN7" i="16" s="1"/>
  <c r="IO7" i="16" s="1"/>
  <c r="IP7" i="16" s="1"/>
  <c r="IQ7" i="16" s="1"/>
  <c r="IR7" i="16" s="1"/>
  <c r="IS7" i="16" s="1"/>
  <c r="IT7" i="16" s="1"/>
  <c r="IU7" i="16" s="1"/>
  <c r="IV7" i="16" s="1"/>
  <c r="IW7" i="16" s="1"/>
  <c r="IX7" i="16" s="1"/>
  <c r="IY7" i="16" s="1"/>
  <c r="IZ7" i="16" s="1"/>
  <c r="JA7" i="16" s="1"/>
  <c r="JB7" i="16" s="1"/>
  <c r="JC7" i="16" s="1"/>
  <c r="JD7" i="16" s="1"/>
  <c r="JE7" i="16" s="1"/>
  <c r="JF7" i="16" s="1"/>
  <c r="JG7" i="16" s="1"/>
  <c r="JH7" i="16" s="1"/>
  <c r="JI7" i="16" s="1"/>
  <c r="JJ7" i="16" s="1"/>
  <c r="JK7" i="16" s="1"/>
  <c r="JL7" i="16" s="1"/>
  <c r="JM7" i="16" s="1"/>
  <c r="JN7" i="16" s="1"/>
  <c r="JO7" i="16" s="1"/>
  <c r="JP7" i="16" s="1"/>
  <c r="JQ7" i="16" s="1"/>
  <c r="JR7" i="16" s="1"/>
  <c r="JS7" i="16" s="1"/>
  <c r="JT7" i="16" s="1"/>
  <c r="JU7" i="16" s="1"/>
  <c r="JV7" i="16" s="1"/>
  <c r="JW7" i="16" s="1"/>
  <c r="JX7" i="16" s="1"/>
  <c r="JY7" i="16" s="1"/>
  <c r="JZ7" i="16" s="1"/>
  <c r="KA7" i="16" s="1"/>
  <c r="KB7" i="16" s="1"/>
  <c r="KC7" i="16" s="1"/>
  <c r="KD7" i="16" s="1"/>
  <c r="KE7" i="16" s="1"/>
  <c r="KF7" i="16" s="1"/>
  <c r="KG7" i="16" s="1"/>
  <c r="KH7" i="16" s="1"/>
  <c r="KI7" i="16" s="1"/>
  <c r="KJ7" i="16" s="1"/>
  <c r="KK7" i="16" s="1"/>
  <c r="KL7" i="16" s="1"/>
  <c r="KM7" i="16" s="1"/>
  <c r="KN7" i="16" s="1"/>
  <c r="KO7" i="16" s="1"/>
  <c r="KP7" i="16" s="1"/>
  <c r="KQ7" i="16" s="1"/>
  <c r="KR7" i="16" s="1"/>
  <c r="KS7" i="16" s="1"/>
  <c r="KT7" i="16" s="1"/>
  <c r="KU7" i="16" s="1"/>
  <c r="KV7" i="16" s="1"/>
  <c r="KW7" i="16" s="1"/>
  <c r="KX7" i="16" s="1"/>
  <c r="KY7" i="16" s="1"/>
  <c r="KZ7" i="16" s="1"/>
  <c r="LA7" i="16" s="1"/>
  <c r="LB7" i="16" s="1"/>
  <c r="LC7" i="16" s="1"/>
  <c r="LD7" i="16" s="1"/>
  <c r="LE7" i="16" s="1"/>
  <c r="LF7" i="16" s="1"/>
  <c r="LG7" i="16" s="1"/>
  <c r="LH7" i="16" s="1"/>
  <c r="LI7" i="16" s="1"/>
  <c r="LJ7" i="16" s="1"/>
  <c r="LK7" i="16" s="1"/>
  <c r="LL7" i="16" s="1"/>
  <c r="LM7" i="16" s="1"/>
  <c r="LN7" i="16" s="1"/>
  <c r="LO7" i="16" s="1"/>
  <c r="LP7" i="16" s="1"/>
  <c r="LQ7" i="16" s="1"/>
  <c r="LR7" i="16" s="1"/>
  <c r="LS7" i="16" s="1"/>
  <c r="LT7" i="16" s="1"/>
  <c r="LU7" i="16" s="1"/>
  <c r="LV7" i="16" s="1"/>
  <c r="LW7" i="16" s="1"/>
  <c r="LX7" i="16" s="1"/>
  <c r="LY7" i="16" s="1"/>
  <c r="LZ7" i="16" s="1"/>
  <c r="MA7" i="16" s="1"/>
  <c r="MB7" i="16" s="1"/>
  <c r="MC7" i="16" s="1"/>
  <c r="MD7" i="16" s="1"/>
  <c r="ME7" i="16" s="1"/>
  <c r="MF7" i="16" s="1"/>
  <c r="MG7" i="16" s="1"/>
  <c r="MH7" i="16" s="1"/>
  <c r="MI7" i="16" s="1"/>
  <c r="MJ7" i="16" s="1"/>
  <c r="MK7" i="16" s="1"/>
  <c r="ML7" i="16" s="1"/>
  <c r="MM7" i="16" s="1"/>
  <c r="MN7" i="16" s="1"/>
  <c r="MO7" i="16" s="1"/>
  <c r="MP7" i="16" s="1"/>
  <c r="MQ7" i="16" s="1"/>
  <c r="MR7" i="16" s="1"/>
  <c r="MS7" i="16" s="1"/>
  <c r="MT7" i="16" s="1"/>
  <c r="MU7" i="16" s="1"/>
  <c r="MV7" i="16" s="1"/>
  <c r="MW7" i="16" s="1"/>
  <c r="MX7" i="16" s="1"/>
  <c r="MY7" i="16" s="1"/>
  <c r="MZ7" i="16" s="1"/>
  <c r="NA7" i="16" s="1"/>
  <c r="NB7" i="16" s="1"/>
  <c r="NC7" i="16" s="1"/>
  <c r="ND7" i="16" s="1"/>
  <c r="NE7" i="16" s="1"/>
  <c r="NF7" i="16" s="1"/>
  <c r="NG7" i="16" s="1"/>
  <c r="NH7" i="16" s="1"/>
  <c r="NI7" i="16" s="1"/>
  <c r="NJ7" i="16" s="1"/>
  <c r="NK7" i="16" s="1"/>
  <c r="NL7" i="16" s="1"/>
  <c r="NM7" i="16" s="1"/>
  <c r="NN7" i="16" s="1"/>
  <c r="NO7" i="16" s="1"/>
  <c r="NP7" i="16" s="1"/>
  <c r="NQ7" i="16" s="1"/>
  <c r="NR7" i="16" s="1"/>
  <c r="NS7" i="16" s="1"/>
  <c r="NT7" i="16" s="1"/>
  <c r="NU7" i="16" s="1"/>
  <c r="NV7" i="16" s="1"/>
  <c r="NW7" i="16" s="1"/>
  <c r="NX7" i="16" s="1"/>
  <c r="NY7" i="16" s="1"/>
  <c r="NZ7" i="16" s="1"/>
  <c r="OA7" i="16" s="1"/>
  <c r="OB7" i="16" s="1"/>
  <c r="OC7" i="16" s="1"/>
  <c r="OD7" i="16" s="1"/>
  <c r="OE7" i="16" s="1"/>
  <c r="OF7" i="16" s="1"/>
  <c r="OG7" i="16" s="1"/>
  <c r="OH7" i="16" s="1"/>
  <c r="OI7" i="16" s="1"/>
  <c r="OJ7" i="16" s="1"/>
  <c r="OK7" i="16" s="1"/>
  <c r="OL7" i="16" s="1"/>
  <c r="OM7" i="16" s="1"/>
  <c r="ON7" i="16" s="1"/>
  <c r="OO7" i="16" s="1"/>
  <c r="OP7" i="16" s="1"/>
  <c r="OQ7" i="16" s="1"/>
  <c r="OR7" i="16" s="1"/>
  <c r="OS7" i="16" s="1"/>
  <c r="OT7" i="16" s="1"/>
  <c r="OU7" i="16" s="1"/>
  <c r="OV7" i="16" s="1"/>
  <c r="OW7" i="16" s="1"/>
  <c r="OX7" i="16" s="1"/>
  <c r="OY7" i="16" s="1"/>
  <c r="OZ7" i="16" s="1"/>
  <c r="PA7" i="16" s="1"/>
  <c r="PB7" i="16" s="1"/>
  <c r="PC7" i="16" s="1"/>
  <c r="PD7" i="16" s="1"/>
  <c r="PE7" i="16" s="1"/>
  <c r="PF7" i="16" s="1"/>
  <c r="PG7" i="16" s="1"/>
  <c r="PH7" i="16" s="1"/>
  <c r="PI7" i="16" s="1"/>
  <c r="PJ7" i="16" s="1"/>
  <c r="PK7" i="16" s="1"/>
  <c r="PL7" i="16" s="1"/>
  <c r="PM7" i="16" s="1"/>
  <c r="PN7" i="16" s="1"/>
  <c r="PO7" i="16" s="1"/>
  <c r="PP7" i="16" s="1"/>
  <c r="PQ7" i="16" s="1"/>
  <c r="PR7" i="16" s="1"/>
  <c r="PS7" i="16" s="1"/>
  <c r="PT7" i="16" s="1"/>
  <c r="PU7" i="16" s="1"/>
  <c r="PV7" i="16" s="1"/>
  <c r="PW7" i="16" s="1"/>
  <c r="PX7" i="16" s="1"/>
  <c r="PY7" i="16" s="1"/>
  <c r="PZ7" i="16" s="1"/>
  <c r="QA7" i="16" s="1"/>
  <c r="QB7" i="16" s="1"/>
  <c r="QC7" i="16" s="1"/>
  <c r="QD7" i="16" s="1"/>
  <c r="QE7" i="16" s="1"/>
  <c r="QF7" i="16" s="1"/>
  <c r="QG7" i="16" s="1"/>
  <c r="QH7" i="16" s="1"/>
  <c r="QI7" i="16" s="1"/>
  <c r="QJ7" i="16" s="1"/>
  <c r="QK7" i="16" s="1"/>
  <c r="QL7" i="16" s="1"/>
  <c r="QM7" i="16" s="1"/>
  <c r="QN7" i="16" s="1"/>
  <c r="QO7" i="16" s="1"/>
  <c r="QP7" i="16" s="1"/>
  <c r="QQ7" i="16" s="1"/>
  <c r="QR7" i="16" s="1"/>
  <c r="QS7" i="16" s="1"/>
  <c r="QT7" i="16" s="1"/>
  <c r="QU7" i="16" s="1"/>
  <c r="QV7" i="16" s="1"/>
  <c r="QW7" i="16" s="1"/>
  <c r="QX7" i="16" s="1"/>
  <c r="QY7" i="16" s="1"/>
  <c r="QZ7" i="16" s="1"/>
  <c r="RA7" i="16" s="1"/>
  <c r="RB7" i="16" s="1"/>
  <c r="RC7" i="16" s="1"/>
  <c r="RD7" i="16" s="1"/>
  <c r="RE7" i="16" s="1"/>
  <c r="RF7" i="16" s="1"/>
  <c r="RG7" i="16" s="1"/>
  <c r="RH7" i="16" s="1"/>
  <c r="RI7" i="16" s="1"/>
  <c r="RJ7" i="16" s="1"/>
  <c r="RK7" i="16" s="1"/>
  <c r="RL7" i="16" s="1"/>
  <c r="RM7" i="16" s="1"/>
  <c r="RN7" i="16" s="1"/>
  <c r="RO7" i="16" s="1"/>
  <c r="RP7" i="16" s="1"/>
  <c r="RQ7" i="16" s="1"/>
  <c r="RR7" i="16" s="1"/>
  <c r="RS7" i="16" s="1"/>
  <c r="RT7" i="16" s="1"/>
  <c r="RU7" i="16" s="1"/>
  <c r="RV7" i="16" s="1"/>
  <c r="RW7" i="16" s="1"/>
  <c r="RX7" i="16" s="1"/>
  <c r="RY7" i="16" s="1"/>
  <c r="RZ7" i="16" s="1"/>
  <c r="SA7" i="16" s="1"/>
  <c r="SB7" i="16" s="1"/>
  <c r="SC7" i="16" s="1"/>
  <c r="SD7" i="16" s="1"/>
  <c r="SE7" i="16" s="1"/>
  <c r="SF7" i="16" s="1"/>
  <c r="SG7" i="16" s="1"/>
  <c r="SH7" i="16" s="1"/>
  <c r="SI7" i="16" s="1"/>
  <c r="SJ7" i="16" s="1"/>
  <c r="SK7" i="16" s="1"/>
  <c r="SL7" i="16" s="1"/>
  <c r="SM7" i="16" s="1"/>
  <c r="SN7" i="16" s="1"/>
  <c r="SO7" i="16" s="1"/>
  <c r="SP7" i="16" s="1"/>
  <c r="SQ7" i="16" s="1"/>
  <c r="SR7" i="16" s="1"/>
  <c r="SS7" i="16" s="1"/>
  <c r="ST7" i="16" s="1"/>
  <c r="SU7" i="16" s="1"/>
  <c r="SV7" i="16" s="1"/>
  <c r="SW7" i="16" s="1"/>
  <c r="SX7" i="16" s="1"/>
  <c r="SY7" i="16" s="1"/>
  <c r="SZ7" i="16" s="1"/>
  <c r="TA7" i="16" s="1"/>
  <c r="TB7" i="16" s="1"/>
  <c r="TC7" i="16" s="1"/>
  <c r="TD7" i="16" s="1"/>
  <c r="TE7" i="16" s="1"/>
  <c r="TF7" i="16" s="1"/>
  <c r="TG7" i="16" s="1"/>
  <c r="TH7" i="16" s="1"/>
  <c r="TI7" i="16" s="1"/>
  <c r="TJ7" i="16" s="1"/>
  <c r="TK7" i="16" s="1"/>
  <c r="TL7" i="16" s="1"/>
  <c r="TM7" i="16" s="1"/>
  <c r="TN7" i="16" s="1"/>
  <c r="TO7" i="16" s="1"/>
  <c r="TP7" i="16" s="1"/>
  <c r="TQ7" i="16" s="1"/>
  <c r="TR7" i="16" s="1"/>
  <c r="TS7" i="16" s="1"/>
  <c r="TT7" i="16" s="1"/>
  <c r="TU7" i="16" s="1"/>
  <c r="I40" i="15"/>
  <c r="AE10" i="15"/>
  <c r="B28" i="15"/>
  <c r="B33" i="15" s="1"/>
  <c r="B17" i="15" s="1"/>
  <c r="B18" i="15" s="1"/>
  <c r="B53" i="15"/>
  <c r="W14" i="15" s="1"/>
  <c r="AI14" i="15" s="1"/>
  <c r="AU14" i="15" s="1"/>
  <c r="BG14" i="15" s="1"/>
  <c r="BS14" i="15" s="1"/>
  <c r="CE14" i="15" s="1"/>
  <c r="CQ14" i="15" s="1"/>
  <c r="DC14" i="15" s="1"/>
  <c r="DO14" i="15" s="1"/>
  <c r="EA14" i="15" s="1"/>
  <c r="EM14" i="15" s="1"/>
  <c r="EY14" i="15" s="1"/>
  <c r="FK14" i="15" s="1"/>
  <c r="FW14" i="15" s="1"/>
  <c r="GI14" i="15" s="1"/>
  <c r="GU14" i="15" s="1"/>
  <c r="HG14" i="15" s="1"/>
  <c r="HS14" i="15" s="1"/>
  <c r="IE14" i="15" s="1"/>
  <c r="IQ14" i="15" s="1"/>
  <c r="JC14" i="15" s="1"/>
  <c r="JO14" i="15" s="1"/>
  <c r="KA14" i="15" s="1"/>
  <c r="KM14" i="15" s="1"/>
  <c r="KY14" i="15" s="1"/>
  <c r="LK14" i="15" s="1"/>
  <c r="LW14" i="15" s="1"/>
  <c r="MI14" i="15" s="1"/>
  <c r="MU14" i="15" s="1"/>
  <c r="NG14" i="15" s="1"/>
  <c r="NS14" i="15" s="1"/>
  <c r="OE14" i="15" s="1"/>
  <c r="OQ14" i="15" s="1"/>
  <c r="PC14" i="15" s="1"/>
  <c r="PO14" i="15" s="1"/>
  <c r="QA14" i="15" s="1"/>
  <c r="QM14" i="15" s="1"/>
  <c r="QY14" i="15" s="1"/>
  <c r="RK14" i="15" s="1"/>
  <c r="RW14" i="15" s="1"/>
  <c r="SI14" i="15" s="1"/>
  <c r="SU14" i="15" s="1"/>
  <c r="TG14" i="15" s="1"/>
  <c r="TS14" i="15" s="1"/>
  <c r="B30" i="15"/>
  <c r="TO12" i="15"/>
  <c r="TG12" i="15"/>
  <c r="SY12" i="15"/>
  <c r="SQ12" i="15"/>
  <c r="SI12" i="15"/>
  <c r="SA12" i="15"/>
  <c r="RS12" i="15"/>
  <c r="RK12" i="15"/>
  <c r="RC12" i="15"/>
  <c r="QU12" i="15"/>
  <c r="QM12" i="15"/>
  <c r="QE12" i="15"/>
  <c r="PW12" i="15"/>
  <c r="PO12" i="15"/>
  <c r="PG12" i="15"/>
  <c r="OY12" i="15"/>
  <c r="OQ12" i="15"/>
  <c r="OI12" i="15"/>
  <c r="OA12" i="15"/>
  <c r="NS12" i="15"/>
  <c r="NK12" i="15"/>
  <c r="NC12" i="15"/>
  <c r="MU12" i="15"/>
  <c r="MM12" i="15"/>
  <c r="ME12" i="15"/>
  <c r="LW12" i="15"/>
  <c r="LO12" i="15"/>
  <c r="LG12" i="15"/>
  <c r="KY12" i="15"/>
  <c r="KQ12" i="15"/>
  <c r="KI12" i="15"/>
  <c r="KA12" i="15"/>
  <c r="JS12" i="15"/>
  <c r="JK12" i="15"/>
  <c r="JC12" i="15"/>
  <c r="IU12" i="15"/>
  <c r="IM12" i="15"/>
  <c r="IE12" i="15"/>
  <c r="HW12" i="15"/>
  <c r="HO12" i="15"/>
  <c r="HG12" i="15"/>
  <c r="GY12" i="15"/>
  <c r="GQ12" i="15"/>
  <c r="GI12" i="15"/>
  <c r="GA12" i="15"/>
  <c r="FS12" i="15"/>
  <c r="FK12" i="15"/>
  <c r="FC12" i="15"/>
  <c r="EU12" i="15"/>
  <c r="EM12" i="15"/>
  <c r="EE12" i="15"/>
  <c r="DW12" i="15"/>
  <c r="DO12" i="15"/>
  <c r="DG12" i="15"/>
  <c r="CY12" i="15"/>
  <c r="CQ12" i="15"/>
  <c r="CI12" i="15"/>
  <c r="CA12" i="15"/>
  <c r="BS12" i="15"/>
  <c r="BK12" i="15"/>
  <c r="BC12" i="15"/>
  <c r="AU12" i="15"/>
  <c r="AM12" i="15"/>
  <c r="AE12" i="15"/>
  <c r="W12" i="15"/>
  <c r="TN12" i="15"/>
  <c r="TF12" i="15"/>
  <c r="SX12" i="15"/>
  <c r="SP12" i="15"/>
  <c r="SH12" i="15"/>
  <c r="RZ12" i="15"/>
  <c r="RR12" i="15"/>
  <c r="RJ12" i="15"/>
  <c r="RB12" i="15"/>
  <c r="QT12" i="15"/>
  <c r="QL12" i="15"/>
  <c r="QD12" i="15"/>
  <c r="PV12" i="15"/>
  <c r="PN12" i="15"/>
  <c r="PF12" i="15"/>
  <c r="OX12" i="15"/>
  <c r="OP12" i="15"/>
  <c r="OH12" i="15"/>
  <c r="NZ12" i="15"/>
  <c r="NR12" i="15"/>
  <c r="NJ12" i="15"/>
  <c r="NB12" i="15"/>
  <c r="MT12" i="15"/>
  <c r="ML12" i="15"/>
  <c r="MD12" i="15"/>
  <c r="LV12" i="15"/>
  <c r="LN12" i="15"/>
  <c r="LF12" i="15"/>
  <c r="KX12" i="15"/>
  <c r="KP12" i="15"/>
  <c r="KH12" i="15"/>
  <c r="JZ12" i="15"/>
  <c r="JR12" i="15"/>
  <c r="JJ12" i="15"/>
  <c r="JB12" i="15"/>
  <c r="IT12" i="15"/>
  <c r="IL12" i="15"/>
  <c r="ID12" i="15"/>
  <c r="HV12" i="15"/>
  <c r="HN12" i="15"/>
  <c r="HF12" i="15"/>
  <c r="GX12" i="15"/>
  <c r="GP12" i="15"/>
  <c r="GH12" i="15"/>
  <c r="FZ12" i="15"/>
  <c r="FR12" i="15"/>
  <c r="FJ12" i="15"/>
  <c r="FB12" i="15"/>
  <c r="ET12" i="15"/>
  <c r="EL12" i="15"/>
  <c r="ED12" i="15"/>
  <c r="DV12" i="15"/>
  <c r="DN12" i="15"/>
  <c r="DF12" i="15"/>
  <c r="CX12" i="15"/>
  <c r="CP12" i="15"/>
  <c r="CH12" i="15"/>
  <c r="BZ12" i="15"/>
  <c r="BR12" i="15"/>
  <c r="BJ12" i="15"/>
  <c r="BB12" i="15"/>
  <c r="AT12" i="15"/>
  <c r="AL12" i="15"/>
  <c r="AD12" i="15"/>
  <c r="V12" i="15"/>
  <c r="TU12" i="15"/>
  <c r="TM12" i="15"/>
  <c r="TE12" i="15"/>
  <c r="SW12" i="15"/>
  <c r="SO12" i="15"/>
  <c r="SG12" i="15"/>
  <c r="RY12" i="15"/>
  <c r="RQ12" i="15"/>
  <c r="RI12" i="15"/>
  <c r="RA12" i="15"/>
  <c r="QS12" i="15"/>
  <c r="QK12" i="15"/>
  <c r="QC12" i="15"/>
  <c r="PU12" i="15"/>
  <c r="PM12" i="15"/>
  <c r="PE12" i="15"/>
  <c r="OW12" i="15"/>
  <c r="OO12" i="15"/>
  <c r="OG12" i="15"/>
  <c r="NY12" i="15"/>
  <c r="NQ12" i="15"/>
  <c r="NI12" i="15"/>
  <c r="NA12" i="15"/>
  <c r="MS12" i="15"/>
  <c r="MK12" i="15"/>
  <c r="MC12" i="15"/>
  <c r="LU12" i="15"/>
  <c r="LM12" i="15"/>
  <c r="LE12" i="15"/>
  <c r="KW12" i="15"/>
  <c r="KO12" i="15"/>
  <c r="KG12" i="15"/>
  <c r="JY12" i="15"/>
  <c r="JQ12" i="15"/>
  <c r="JI12" i="15"/>
  <c r="JA12" i="15"/>
  <c r="IS12" i="15"/>
  <c r="IK12" i="15"/>
  <c r="IC12" i="15"/>
  <c r="HU12" i="15"/>
  <c r="HM12" i="15"/>
  <c r="HE12" i="15"/>
  <c r="GW12" i="15"/>
  <c r="GO12" i="15"/>
  <c r="GG12" i="15"/>
  <c r="FY12" i="15"/>
  <c r="FQ12" i="15"/>
  <c r="FI12" i="15"/>
  <c r="FA12" i="15"/>
  <c r="ES12" i="15"/>
  <c r="EK12" i="15"/>
  <c r="EC12" i="15"/>
  <c r="DU12" i="15"/>
  <c r="DM12" i="15"/>
  <c r="DE12" i="15"/>
  <c r="CW12" i="15"/>
  <c r="CO12" i="15"/>
  <c r="CG12" i="15"/>
  <c r="BY12" i="15"/>
  <c r="BQ12" i="15"/>
  <c r="BI12" i="15"/>
  <c r="BA12" i="15"/>
  <c r="AS12" i="15"/>
  <c r="AK12" i="15"/>
  <c r="AC12" i="15"/>
  <c r="U12" i="15"/>
  <c r="TS12" i="15"/>
  <c r="TK12" i="15"/>
  <c r="TC12" i="15"/>
  <c r="SU12" i="15"/>
  <c r="SM12" i="15"/>
  <c r="SE12" i="15"/>
  <c r="RW12" i="15"/>
  <c r="RO12" i="15"/>
  <c r="RG12" i="15"/>
  <c r="QY12" i="15"/>
  <c r="QQ12" i="15"/>
  <c r="QI12" i="15"/>
  <c r="QA12" i="15"/>
  <c r="PS12" i="15"/>
  <c r="PK12" i="15"/>
  <c r="PC12" i="15"/>
  <c r="OU12" i="15"/>
  <c r="OM12" i="15"/>
  <c r="OE12" i="15"/>
  <c r="NW12" i="15"/>
  <c r="NO12" i="15"/>
  <c r="NG12" i="15"/>
  <c r="MY12" i="15"/>
  <c r="MQ12" i="15"/>
  <c r="MI12" i="15"/>
  <c r="MA12" i="15"/>
  <c r="LS12" i="15"/>
  <c r="LK12" i="15"/>
  <c r="LC12" i="15"/>
  <c r="KU12" i="15"/>
  <c r="KM12" i="15"/>
  <c r="KE12" i="15"/>
  <c r="JW12" i="15"/>
  <c r="JO12" i="15"/>
  <c r="JG12" i="15"/>
  <c r="IY12" i="15"/>
  <c r="IQ12" i="15"/>
  <c r="II12" i="15"/>
  <c r="IA12" i="15"/>
  <c r="HS12" i="15"/>
  <c r="HK12" i="15"/>
  <c r="HC12" i="15"/>
  <c r="GU12" i="15"/>
  <c r="GM12" i="15"/>
  <c r="GE12" i="15"/>
  <c r="FW12" i="15"/>
  <c r="FO12" i="15"/>
  <c r="FG12" i="15"/>
  <c r="EY12" i="15"/>
  <c r="EQ12" i="15"/>
  <c r="EI12" i="15"/>
  <c r="EA12" i="15"/>
  <c r="DS12" i="15"/>
  <c r="DK12" i="15"/>
  <c r="DC12" i="15"/>
  <c r="CU12" i="15"/>
  <c r="CM12" i="15"/>
  <c r="CE12" i="15"/>
  <c r="BW12" i="15"/>
  <c r="BO12" i="15"/>
  <c r="BG12" i="15"/>
  <c r="AY12" i="15"/>
  <c r="AQ12" i="15"/>
  <c r="AI12" i="15"/>
  <c r="AA12" i="15"/>
  <c r="S12" i="15"/>
  <c r="TR12" i="15"/>
  <c r="TB12" i="15"/>
  <c r="SL12" i="15"/>
  <c r="RV12" i="15"/>
  <c r="RF12" i="15"/>
  <c r="QP12" i="15"/>
  <c r="PZ12" i="15"/>
  <c r="PJ12" i="15"/>
  <c r="OT12" i="15"/>
  <c r="OD12" i="15"/>
  <c r="NN12" i="15"/>
  <c r="MX12" i="15"/>
  <c r="MH12" i="15"/>
  <c r="LR12" i="15"/>
  <c r="LB12" i="15"/>
  <c r="KL12" i="15"/>
  <c r="JV12" i="15"/>
  <c r="JF12" i="15"/>
  <c r="IP12" i="15"/>
  <c r="HZ12" i="15"/>
  <c r="HJ12" i="15"/>
  <c r="GT12" i="15"/>
  <c r="GD12" i="15"/>
  <c r="FN12" i="15"/>
  <c r="EX12" i="15"/>
  <c r="EH12" i="15"/>
  <c r="DR12" i="15"/>
  <c r="DB12" i="15"/>
  <c r="CL12" i="15"/>
  <c r="BV12" i="15"/>
  <c r="BF12" i="15"/>
  <c r="AP12" i="15"/>
  <c r="Z12" i="15"/>
  <c r="N12" i="15"/>
  <c r="F12" i="15"/>
  <c r="TR10" i="15"/>
  <c r="TJ10" i="15"/>
  <c r="TB10" i="15"/>
  <c r="ST10" i="15"/>
  <c r="SL10" i="15"/>
  <c r="SD10" i="15"/>
  <c r="RV10" i="15"/>
  <c r="RN10" i="15"/>
  <c r="RF10" i="15"/>
  <c r="Y14" i="15"/>
  <c r="AK14" i="15" s="1"/>
  <c r="AW14" i="15" s="1"/>
  <c r="BI14" i="15" s="1"/>
  <c r="BU14" i="15" s="1"/>
  <c r="CG14" i="15" s="1"/>
  <c r="CS14" i="15" s="1"/>
  <c r="DE14" i="15" s="1"/>
  <c r="DQ14" i="15" s="1"/>
  <c r="EC14" i="15" s="1"/>
  <c r="EO14" i="15" s="1"/>
  <c r="FA14" i="15" s="1"/>
  <c r="FM14" i="15" s="1"/>
  <c r="FY14" i="15" s="1"/>
  <c r="GK14" i="15" s="1"/>
  <c r="GW14" i="15" s="1"/>
  <c r="HI14" i="15" s="1"/>
  <c r="HU14" i="15" s="1"/>
  <c r="IG14" i="15" s="1"/>
  <c r="IS14" i="15" s="1"/>
  <c r="JE14" i="15" s="1"/>
  <c r="JQ14" i="15" s="1"/>
  <c r="KC14" i="15" s="1"/>
  <c r="KO14" i="15" s="1"/>
  <c r="LA14" i="15" s="1"/>
  <c r="LM14" i="15" s="1"/>
  <c r="LY14" i="15" s="1"/>
  <c r="MK14" i="15" s="1"/>
  <c r="MW14" i="15" s="1"/>
  <c r="NI14" i="15" s="1"/>
  <c r="NU14" i="15" s="1"/>
  <c r="OG14" i="15" s="1"/>
  <c r="OS14" i="15" s="1"/>
  <c r="PE14" i="15" s="1"/>
  <c r="PQ14" i="15" s="1"/>
  <c r="QC14" i="15" s="1"/>
  <c r="QO14" i="15" s="1"/>
  <c r="RA14" i="15" s="1"/>
  <c r="RM14" i="15" s="1"/>
  <c r="RY14" i="15" s="1"/>
  <c r="SK14" i="15" s="1"/>
  <c r="SW14" i="15" s="1"/>
  <c r="TI14" i="15" s="1"/>
  <c r="TU14" i="15" s="1"/>
  <c r="TQ12" i="15"/>
  <c r="TA12" i="15"/>
  <c r="SK12" i="15"/>
  <c r="RU12" i="15"/>
  <c r="RE12" i="15"/>
  <c r="QO12" i="15"/>
  <c r="PY12" i="15"/>
  <c r="PI12" i="15"/>
  <c r="OS12" i="15"/>
  <c r="OC12" i="15"/>
  <c r="NM12" i="15"/>
  <c r="MW12" i="15"/>
  <c r="MG12" i="15"/>
  <c r="LQ12" i="15"/>
  <c r="LA12" i="15"/>
  <c r="KK12" i="15"/>
  <c r="JU12" i="15"/>
  <c r="JE12" i="15"/>
  <c r="IO12" i="15"/>
  <c r="HY12" i="15"/>
  <c r="HI12" i="15"/>
  <c r="GS12" i="15"/>
  <c r="GC12" i="15"/>
  <c r="FM12" i="15"/>
  <c r="EW12" i="15"/>
  <c r="EG12" i="15"/>
  <c r="DQ12" i="15"/>
  <c r="DA12" i="15"/>
  <c r="CK12" i="15"/>
  <c r="BU12" i="15"/>
  <c r="BE12" i="15"/>
  <c r="AO12" i="15"/>
  <c r="Y12" i="15"/>
  <c r="M12" i="15"/>
  <c r="E12" i="15"/>
  <c r="TQ10" i="15"/>
  <c r="TI10" i="15"/>
  <c r="TA10" i="15"/>
  <c r="SS10" i="15"/>
  <c r="SK10" i="15"/>
  <c r="SC10" i="15"/>
  <c r="RU10" i="15"/>
  <c r="RM10" i="15"/>
  <c r="RE10" i="15"/>
  <c r="TP12" i="15"/>
  <c r="SZ12" i="15"/>
  <c r="SJ12" i="15"/>
  <c r="RT12" i="15"/>
  <c r="RD12" i="15"/>
  <c r="QN12" i="15"/>
  <c r="PX12" i="15"/>
  <c r="PH12" i="15"/>
  <c r="OR12" i="15"/>
  <c r="OB12" i="15"/>
  <c r="NL12" i="15"/>
  <c r="MV12" i="15"/>
  <c r="MF12" i="15"/>
  <c r="LP12" i="15"/>
  <c r="KZ12" i="15"/>
  <c r="KJ12" i="15"/>
  <c r="JT12" i="15"/>
  <c r="JD12" i="15"/>
  <c r="IN12" i="15"/>
  <c r="HX12" i="15"/>
  <c r="HH12" i="15"/>
  <c r="GR12" i="15"/>
  <c r="GB12" i="15"/>
  <c r="FL12" i="15"/>
  <c r="EV12" i="15"/>
  <c r="EF12" i="15"/>
  <c r="DP12" i="15"/>
  <c r="CZ12" i="15"/>
  <c r="CJ12" i="15"/>
  <c r="BT12" i="15"/>
  <c r="BD12" i="15"/>
  <c r="AN12" i="15"/>
  <c r="X12" i="15"/>
  <c r="L12" i="15"/>
  <c r="D12" i="15"/>
  <c r="TP10" i="15"/>
  <c r="TH10" i="15"/>
  <c r="SZ10" i="15"/>
  <c r="SR10" i="15"/>
  <c r="SJ10" i="15"/>
  <c r="SB10" i="15"/>
  <c r="RT10" i="15"/>
  <c r="RL10" i="15"/>
  <c r="RD10" i="15"/>
  <c r="TI12" i="15"/>
  <c r="SS12" i="15"/>
  <c r="SC12" i="15"/>
  <c r="RM12" i="15"/>
  <c r="QW12" i="15"/>
  <c r="QG12" i="15"/>
  <c r="PQ12" i="15"/>
  <c r="PA12" i="15"/>
  <c r="OK12" i="15"/>
  <c r="NU12" i="15"/>
  <c r="NE12" i="15"/>
  <c r="MO12" i="15"/>
  <c r="LY12" i="15"/>
  <c r="LI12" i="15"/>
  <c r="KS12" i="15"/>
  <c r="KC12" i="15"/>
  <c r="JM12" i="15"/>
  <c r="IW12" i="15"/>
  <c r="IG12" i="15"/>
  <c r="HQ12" i="15"/>
  <c r="HA12" i="15"/>
  <c r="GK12" i="15"/>
  <c r="FU12" i="15"/>
  <c r="FE12" i="15"/>
  <c r="EO12" i="15"/>
  <c r="DY12" i="15"/>
  <c r="DI12" i="15"/>
  <c r="CS12" i="15"/>
  <c r="CC12" i="15"/>
  <c r="BM12" i="15"/>
  <c r="TJ12" i="15"/>
  <c r="SD12" i="15"/>
  <c r="QX12" i="15"/>
  <c r="PR12" i="15"/>
  <c r="OL12" i="15"/>
  <c r="NF12" i="15"/>
  <c r="LZ12" i="15"/>
  <c r="KT12" i="15"/>
  <c r="JN12" i="15"/>
  <c r="IH12" i="15"/>
  <c r="HB12" i="15"/>
  <c r="FV12" i="15"/>
  <c r="EP12" i="15"/>
  <c r="DJ12" i="15"/>
  <c r="CD12" i="15"/>
  <c r="AX12" i="15"/>
  <c r="AB12" i="15"/>
  <c r="I12" i="15"/>
  <c r="TO10" i="15"/>
  <c r="TD10" i="15"/>
  <c r="SP10" i="15"/>
  <c r="SE10" i="15"/>
  <c r="RQ10" i="15"/>
  <c r="RC10" i="15"/>
  <c r="QU10" i="15"/>
  <c r="QM10" i="15"/>
  <c r="QE10" i="15"/>
  <c r="PW10" i="15"/>
  <c r="PO10" i="15"/>
  <c r="PG10" i="15"/>
  <c r="OY10" i="15"/>
  <c r="OQ10" i="15"/>
  <c r="OI10" i="15"/>
  <c r="OA10" i="15"/>
  <c r="NS10" i="15"/>
  <c r="NK10" i="15"/>
  <c r="NC10" i="15"/>
  <c r="MU10" i="15"/>
  <c r="MM10" i="15"/>
  <c r="ME10" i="15"/>
  <c r="LW10" i="15"/>
  <c r="LO10" i="15"/>
  <c r="LG10" i="15"/>
  <c r="KY10" i="15"/>
  <c r="KQ10" i="15"/>
  <c r="KI10" i="15"/>
  <c r="KA10" i="15"/>
  <c r="JS10" i="15"/>
  <c r="JK10" i="15"/>
  <c r="JC10" i="15"/>
  <c r="IU10" i="15"/>
  <c r="IM10" i="15"/>
  <c r="IE10" i="15"/>
  <c r="HW10" i="15"/>
  <c r="HO10" i="15"/>
  <c r="HG10" i="15"/>
  <c r="GY10" i="15"/>
  <c r="GQ10" i="15"/>
  <c r="GI10" i="15"/>
  <c r="GA10" i="15"/>
  <c r="FS10" i="15"/>
  <c r="FK10" i="15"/>
  <c r="FC10" i="15"/>
  <c r="EU10" i="15"/>
  <c r="EM10" i="15"/>
  <c r="EE10" i="15"/>
  <c r="DW10" i="15"/>
  <c r="DO10" i="15"/>
  <c r="DG10" i="15"/>
  <c r="CY10" i="15"/>
  <c r="CQ10" i="15"/>
  <c r="BK10" i="15"/>
  <c r="AU10" i="15"/>
  <c r="AM10" i="15"/>
  <c r="TH12" i="15"/>
  <c r="SB12" i="15"/>
  <c r="QV12" i="15"/>
  <c r="PP12" i="15"/>
  <c r="OJ12" i="15"/>
  <c r="ND12" i="15"/>
  <c r="LX12" i="15"/>
  <c r="KR12" i="15"/>
  <c r="JL12" i="15"/>
  <c r="IF12" i="15"/>
  <c r="GZ12" i="15"/>
  <c r="FT12" i="15"/>
  <c r="EN12" i="15"/>
  <c r="DH12" i="15"/>
  <c r="CB12" i="15"/>
  <c r="AW12" i="15"/>
  <c r="T12" i="15"/>
  <c r="H12" i="15"/>
  <c r="TN10" i="15"/>
  <c r="TC10" i="15"/>
  <c r="SO10" i="15"/>
  <c r="SA10" i="15"/>
  <c r="RP10" i="15"/>
  <c r="RB10" i="15"/>
  <c r="QT10" i="15"/>
  <c r="QL10" i="15"/>
  <c r="QD10" i="15"/>
  <c r="PV10" i="15"/>
  <c r="PN10" i="15"/>
  <c r="PF10" i="15"/>
  <c r="OX10" i="15"/>
  <c r="OP10" i="15"/>
  <c r="OH10" i="15"/>
  <c r="NZ10" i="15"/>
  <c r="NR10" i="15"/>
  <c r="NJ10" i="15"/>
  <c r="NB10" i="15"/>
  <c r="MT10" i="15"/>
  <c r="ML10" i="15"/>
  <c r="MD10" i="15"/>
  <c r="LV10" i="15"/>
  <c r="LN10" i="15"/>
  <c r="LF10" i="15"/>
  <c r="KX10" i="15"/>
  <c r="KP10" i="15"/>
  <c r="KH10" i="15"/>
  <c r="JZ10" i="15"/>
  <c r="JR10" i="15"/>
  <c r="JJ10" i="15"/>
  <c r="JB10" i="15"/>
  <c r="IT10" i="15"/>
  <c r="IL10" i="15"/>
  <c r="ID10" i="15"/>
  <c r="HV10" i="15"/>
  <c r="HN10" i="15"/>
  <c r="HF10" i="15"/>
  <c r="GX10" i="15"/>
  <c r="GP10" i="15"/>
  <c r="GH10" i="15"/>
  <c r="FZ10" i="15"/>
  <c r="FR10" i="15"/>
  <c r="FJ10" i="15"/>
  <c r="FB10" i="15"/>
  <c r="ET10" i="15"/>
  <c r="EL10" i="15"/>
  <c r="ED10" i="15"/>
  <c r="DV10" i="15"/>
  <c r="DN10" i="15"/>
  <c r="DF10" i="15"/>
  <c r="CX10" i="15"/>
  <c r="CP10" i="15"/>
  <c r="BZ10" i="15"/>
  <c r="BJ10" i="15"/>
  <c r="BB10" i="15"/>
  <c r="N10" i="15"/>
  <c r="TD12" i="15"/>
  <c r="RX12" i="15"/>
  <c r="QR12" i="15"/>
  <c r="PL12" i="15"/>
  <c r="OF12" i="15"/>
  <c r="MZ12" i="15"/>
  <c r="LT12" i="15"/>
  <c r="KN12" i="15"/>
  <c r="JH12" i="15"/>
  <c r="IB12" i="15"/>
  <c r="GV12" i="15"/>
  <c r="FP12" i="15"/>
  <c r="EJ12" i="15"/>
  <c r="DD12" i="15"/>
  <c r="BX12" i="15"/>
  <c r="AV12" i="15"/>
  <c r="R12" i="15"/>
  <c r="G12" i="15"/>
  <c r="TM10" i="15"/>
  <c r="SY10" i="15"/>
  <c r="SN10" i="15"/>
  <c r="RZ10" i="15"/>
  <c r="RO10" i="15"/>
  <c r="RA10" i="15"/>
  <c r="QS10" i="15"/>
  <c r="QK10" i="15"/>
  <c r="QC10" i="15"/>
  <c r="PU10" i="15"/>
  <c r="PM10" i="15"/>
  <c r="PE10" i="15"/>
  <c r="OW10" i="15"/>
  <c r="OO10" i="15"/>
  <c r="OG10" i="15"/>
  <c r="NY10" i="15"/>
  <c r="NQ10" i="15"/>
  <c r="NI10" i="15"/>
  <c r="NA10" i="15"/>
  <c r="MS10" i="15"/>
  <c r="MK10" i="15"/>
  <c r="MC10" i="15"/>
  <c r="LU10" i="15"/>
  <c r="LM10" i="15"/>
  <c r="LE10" i="15"/>
  <c r="KW10" i="15"/>
  <c r="KO10" i="15"/>
  <c r="KG10" i="15"/>
  <c r="JY10" i="15"/>
  <c r="JQ10" i="15"/>
  <c r="JI10" i="15"/>
  <c r="JA10" i="15"/>
  <c r="IS10" i="15"/>
  <c r="IK10" i="15"/>
  <c r="IC10" i="15"/>
  <c r="HU10" i="15"/>
  <c r="HM10" i="15"/>
  <c r="HE10" i="15"/>
  <c r="GW10" i="15"/>
  <c r="GO10" i="15"/>
  <c r="GG10" i="15"/>
  <c r="FY10" i="15"/>
  <c r="FQ10" i="15"/>
  <c r="FI10" i="15"/>
  <c r="FA10" i="15"/>
  <c r="ES10" i="15"/>
  <c r="EK10" i="15"/>
  <c r="EC10" i="15"/>
  <c r="DU10" i="15"/>
  <c r="DM10" i="15"/>
  <c r="DE10" i="15"/>
  <c r="CW10" i="15"/>
  <c r="CO10" i="15"/>
  <c r="BY10" i="15"/>
  <c r="BQ10" i="15"/>
  <c r="AC10" i="15"/>
  <c r="M10" i="15"/>
  <c r="E10" i="15"/>
  <c r="SR12" i="15"/>
  <c r="RL12" i="15"/>
  <c r="QF12" i="15"/>
  <c r="OZ12" i="15"/>
  <c r="NT12" i="15"/>
  <c r="MN12" i="15"/>
  <c r="LH12" i="15"/>
  <c r="KB12" i="15"/>
  <c r="IV12" i="15"/>
  <c r="HP12" i="15"/>
  <c r="GJ12" i="15"/>
  <c r="FD12" i="15"/>
  <c r="DX12" i="15"/>
  <c r="CR12" i="15"/>
  <c r="BL12" i="15"/>
  <c r="AH12" i="15"/>
  <c r="O12" i="15"/>
  <c r="TU10" i="15"/>
  <c r="TG10" i="15"/>
  <c r="SV10" i="15"/>
  <c r="SH10" i="15"/>
  <c r="RW10" i="15"/>
  <c r="RI10" i="15"/>
  <c r="QX10" i="15"/>
  <c r="QP10" i="15"/>
  <c r="QH10" i="15"/>
  <c r="PZ10" i="15"/>
  <c r="PR10" i="15"/>
  <c r="PJ10" i="15"/>
  <c r="PB10" i="15"/>
  <c r="OT10" i="15"/>
  <c r="OL10" i="15"/>
  <c r="OD10" i="15"/>
  <c r="NV10" i="15"/>
  <c r="NN10" i="15"/>
  <c r="NF10" i="15"/>
  <c r="MX10" i="15"/>
  <c r="MP10" i="15"/>
  <c r="MH10" i="15"/>
  <c r="LZ10" i="15"/>
  <c r="LR10" i="15"/>
  <c r="LJ10" i="15"/>
  <c r="LB10" i="15"/>
  <c r="KT10" i="15"/>
  <c r="KL10" i="15"/>
  <c r="KD10" i="15"/>
  <c r="JV10" i="15"/>
  <c r="JN10" i="15"/>
  <c r="JF10" i="15"/>
  <c r="IX10" i="15"/>
  <c r="IP10" i="15"/>
  <c r="IH10" i="15"/>
  <c r="HZ10" i="15"/>
  <c r="HR10" i="15"/>
  <c r="HJ10" i="15"/>
  <c r="HB10" i="15"/>
  <c r="GT10" i="15"/>
  <c r="GL10" i="15"/>
  <c r="GD10" i="15"/>
  <c r="FV10" i="15"/>
  <c r="FN10" i="15"/>
  <c r="FF10" i="15"/>
  <c r="EX10" i="15"/>
  <c r="EP10" i="15"/>
  <c r="EH10" i="15"/>
  <c r="DZ10" i="15"/>
  <c r="DR10" i="15"/>
  <c r="DJ10" i="15"/>
  <c r="DB10" i="15"/>
  <c r="CT10" i="15"/>
  <c r="CL10" i="15"/>
  <c r="CD10" i="15"/>
  <c r="AP10" i="15"/>
  <c r="Z10" i="15"/>
  <c r="R10" i="15"/>
  <c r="ST12" i="15"/>
  <c r="QH12" i="15"/>
  <c r="NV12" i="15"/>
  <c r="LJ12" i="15"/>
  <c r="IX12" i="15"/>
  <c r="GL12" i="15"/>
  <c r="DZ12" i="15"/>
  <c r="BN12" i="15"/>
  <c r="P12" i="15"/>
  <c r="TK10" i="15"/>
  <c r="SI10" i="15"/>
  <c r="RJ10" i="15"/>
  <c r="QQ10" i="15"/>
  <c r="QA10" i="15"/>
  <c r="PK10" i="15"/>
  <c r="OU10" i="15"/>
  <c r="OE10" i="15"/>
  <c r="NO10" i="15"/>
  <c r="MY10" i="15"/>
  <c r="MI10" i="15"/>
  <c r="LS10" i="15"/>
  <c r="LC10" i="15"/>
  <c r="KM10" i="15"/>
  <c r="JW10" i="15"/>
  <c r="JG10" i="15"/>
  <c r="IQ10" i="15"/>
  <c r="IA10" i="15"/>
  <c r="HK10" i="15"/>
  <c r="GU10" i="15"/>
  <c r="GE10" i="15"/>
  <c r="FO10" i="15"/>
  <c r="EY10" i="15"/>
  <c r="EI10" i="15"/>
  <c r="DS10" i="15"/>
  <c r="DC10" i="15"/>
  <c r="CM10" i="15"/>
  <c r="BW10" i="15"/>
  <c r="BG10" i="15"/>
  <c r="SN12" i="15"/>
  <c r="QB12" i="15"/>
  <c r="NP12" i="15"/>
  <c r="LD12" i="15"/>
  <c r="IR12" i="15"/>
  <c r="GF12" i="15"/>
  <c r="DT12" i="15"/>
  <c r="BH12" i="15"/>
  <c r="K12" i="15"/>
  <c r="TF10" i="15"/>
  <c r="SG10" i="15"/>
  <c r="RH10" i="15"/>
  <c r="QO10" i="15"/>
  <c r="PY10" i="15"/>
  <c r="PI10" i="15"/>
  <c r="OS10" i="15"/>
  <c r="OC10" i="15"/>
  <c r="NM10" i="15"/>
  <c r="MW10" i="15"/>
  <c r="MG10" i="15"/>
  <c r="LQ10" i="15"/>
  <c r="LA10" i="15"/>
  <c r="KK10" i="15"/>
  <c r="JU10" i="15"/>
  <c r="JE10" i="15"/>
  <c r="IO10" i="15"/>
  <c r="HY10" i="15"/>
  <c r="HI10" i="15"/>
  <c r="GS10" i="15"/>
  <c r="GC10" i="15"/>
  <c r="FM10" i="15"/>
  <c r="EW10" i="15"/>
  <c r="EG10" i="15"/>
  <c r="DQ10" i="15"/>
  <c r="DA10" i="15"/>
  <c r="CK10" i="15"/>
  <c r="BU10" i="15"/>
  <c r="SF12" i="15"/>
  <c r="PT12" i="15"/>
  <c r="NH12" i="15"/>
  <c r="KV12" i="15"/>
  <c r="IJ12" i="15"/>
  <c r="FX12" i="15"/>
  <c r="DL12" i="15"/>
  <c r="AZ12" i="15"/>
  <c r="J12" i="15"/>
  <c r="TE10" i="15"/>
  <c r="SF10" i="15"/>
  <c r="RG10" i="15"/>
  <c r="QN10" i="15"/>
  <c r="PX10" i="15"/>
  <c r="PH10" i="15"/>
  <c r="OR10" i="15"/>
  <c r="OB10" i="15"/>
  <c r="NL10" i="15"/>
  <c r="MV10" i="15"/>
  <c r="MF10" i="15"/>
  <c r="LP10" i="15"/>
  <c r="KZ10" i="15"/>
  <c r="KJ10" i="15"/>
  <c r="JT10" i="15"/>
  <c r="JD10" i="15"/>
  <c r="IN10" i="15"/>
  <c r="HX10" i="15"/>
  <c r="HH10" i="15"/>
  <c r="GR10" i="15"/>
  <c r="GB10" i="15"/>
  <c r="FL10" i="15"/>
  <c r="EV10" i="15"/>
  <c r="EF10" i="15"/>
  <c r="DP10" i="15"/>
  <c r="CZ10" i="15"/>
  <c r="CJ10" i="15"/>
  <c r="H10" i="15"/>
  <c r="C7" i="15"/>
  <c r="C8" i="15" s="1"/>
  <c r="TT12" i="15"/>
  <c r="RH12" i="15"/>
  <c r="OV12" i="15"/>
  <c r="MJ12" i="15"/>
  <c r="JX12" i="15"/>
  <c r="HL12" i="15"/>
  <c r="EZ12" i="15"/>
  <c r="CN12" i="15"/>
  <c r="AG12" i="15"/>
  <c r="TT10" i="15"/>
  <c r="SU10" i="15"/>
  <c r="RS10" i="15"/>
  <c r="QW10" i="15"/>
  <c r="QG10" i="15"/>
  <c r="PQ10" i="15"/>
  <c r="PA10" i="15"/>
  <c r="OK10" i="15"/>
  <c r="NU10" i="15"/>
  <c r="NE10" i="15"/>
  <c r="MO10" i="15"/>
  <c r="LY10" i="15"/>
  <c r="LI10" i="15"/>
  <c r="KS10" i="15"/>
  <c r="KC10" i="15"/>
  <c r="JM10" i="15"/>
  <c r="IW10" i="15"/>
  <c r="IG10" i="15"/>
  <c r="HQ10" i="15"/>
  <c r="HA10" i="15"/>
  <c r="GK10" i="15"/>
  <c r="FU10" i="15"/>
  <c r="FE10" i="15"/>
  <c r="EO10" i="15"/>
  <c r="DY10" i="15"/>
  <c r="DI10" i="15"/>
  <c r="CS10" i="15"/>
  <c r="AW10" i="15"/>
  <c r="Q10" i="15"/>
  <c r="PB12" i="15"/>
  <c r="KD12" i="15"/>
  <c r="FF12" i="15"/>
  <c r="AJ12" i="15"/>
  <c r="SW10" i="15"/>
  <c r="QY10" i="15"/>
  <c r="PS10" i="15"/>
  <c r="OM10" i="15"/>
  <c r="NG10" i="15"/>
  <c r="MA10" i="15"/>
  <c r="KU10" i="15"/>
  <c r="JO10" i="15"/>
  <c r="II10" i="15"/>
  <c r="HC10" i="15"/>
  <c r="FW10" i="15"/>
  <c r="EQ10" i="15"/>
  <c r="DK10" i="15"/>
  <c r="TL12" i="15"/>
  <c r="ON12" i="15"/>
  <c r="JP12" i="15"/>
  <c r="ER12" i="15"/>
  <c r="AF12" i="15"/>
  <c r="SQ10" i="15"/>
  <c r="QV10" i="15"/>
  <c r="PP10" i="15"/>
  <c r="OJ10" i="15"/>
  <c r="ND10" i="15"/>
  <c r="LX10" i="15"/>
  <c r="KR10" i="15"/>
  <c r="JL10" i="15"/>
  <c r="IF10" i="15"/>
  <c r="GZ10" i="15"/>
  <c r="FT10" i="15"/>
  <c r="EN10" i="15"/>
  <c r="DH10" i="15"/>
  <c r="AV10" i="15"/>
  <c r="P10" i="15"/>
  <c r="SV12" i="15"/>
  <c r="NX12" i="15"/>
  <c r="IZ12" i="15"/>
  <c r="EB12" i="15"/>
  <c r="Q12" i="15"/>
  <c r="SM10" i="15"/>
  <c r="QR10" i="15"/>
  <c r="PL10" i="15"/>
  <c r="OF10" i="15"/>
  <c r="MZ10" i="15"/>
  <c r="LT10" i="15"/>
  <c r="KN10" i="15"/>
  <c r="JH10" i="15"/>
  <c r="IB10" i="15"/>
  <c r="GV10" i="15"/>
  <c r="FP10" i="15"/>
  <c r="EJ10" i="15"/>
  <c r="DD10" i="15"/>
  <c r="L10" i="15"/>
  <c r="QZ12" i="15"/>
  <c r="MB12" i="15"/>
  <c r="HD12" i="15"/>
  <c r="CF12" i="15"/>
  <c r="TS10" i="15"/>
  <c r="RR10" i="15"/>
  <c r="QF10" i="15"/>
  <c r="OZ10" i="15"/>
  <c r="NT10" i="15"/>
  <c r="MN10" i="15"/>
  <c r="LH10" i="15"/>
  <c r="KB10" i="15"/>
  <c r="IV10" i="15"/>
  <c r="HP10" i="15"/>
  <c r="GJ10" i="15"/>
  <c r="FD10" i="15"/>
  <c r="DX10" i="15"/>
  <c r="CR10" i="15"/>
  <c r="BL10" i="15"/>
  <c r="RN12" i="15"/>
  <c r="HR12" i="15"/>
  <c r="B12" i="15"/>
  <c r="QI10" i="15"/>
  <c r="NW10" i="15"/>
  <c r="LK10" i="15"/>
  <c r="IY10" i="15"/>
  <c r="GM10" i="15"/>
  <c r="EA10" i="15"/>
  <c r="MR12" i="15"/>
  <c r="RY10" i="15"/>
  <c r="PD10" i="15"/>
  <c r="KF10" i="15"/>
  <c r="CV10" i="15"/>
  <c r="CT12" i="15"/>
  <c r="MQ10" i="15"/>
  <c r="HS10" i="15"/>
  <c r="CU10" i="15"/>
  <c r="NX10" i="15"/>
  <c r="BP10" i="15"/>
  <c r="QJ12" i="15"/>
  <c r="GN12" i="15"/>
  <c r="TL10" i="15"/>
  <c r="QB10" i="15"/>
  <c r="NP10" i="15"/>
  <c r="LD10" i="15"/>
  <c r="IR10" i="15"/>
  <c r="GF10" i="15"/>
  <c r="DT10" i="15"/>
  <c r="CV12" i="15"/>
  <c r="HT10" i="15"/>
  <c r="HT12" i="15"/>
  <c r="C12" i="15"/>
  <c r="IZ10" i="15"/>
  <c r="D10" i="15"/>
  <c r="PD12" i="15"/>
  <c r="FH12" i="15"/>
  <c r="SX10" i="15"/>
  <c r="PT10" i="15"/>
  <c r="NH10" i="15"/>
  <c r="KV10" i="15"/>
  <c r="IJ10" i="15"/>
  <c r="FX10" i="15"/>
  <c r="DL10" i="15"/>
  <c r="MR10" i="15"/>
  <c r="FH10" i="15"/>
  <c r="MP12" i="15"/>
  <c r="RX10" i="15"/>
  <c r="PC10" i="15"/>
  <c r="KE10" i="15"/>
  <c r="FG10" i="15"/>
  <c r="QJ10" i="15"/>
  <c r="GN10" i="15"/>
  <c r="LL12" i="15"/>
  <c r="BP12" i="15"/>
  <c r="RK10" i="15"/>
  <c r="OV10" i="15"/>
  <c r="MJ10" i="15"/>
  <c r="JX10" i="15"/>
  <c r="HL10" i="15"/>
  <c r="EZ10" i="15"/>
  <c r="CN10" i="15"/>
  <c r="T14" i="15"/>
  <c r="AF14" i="15" s="1"/>
  <c r="AR14" i="15" s="1"/>
  <c r="BD14" i="15" s="1"/>
  <c r="BP14" i="15" s="1"/>
  <c r="CB14" i="15" s="1"/>
  <c r="CN14" i="15" s="1"/>
  <c r="CZ14" i="15" s="1"/>
  <c r="DL14" i="15" s="1"/>
  <c r="DX14" i="15" s="1"/>
  <c r="EJ14" i="15" s="1"/>
  <c r="EV14" i="15" s="1"/>
  <c r="FH14" i="15" s="1"/>
  <c r="FT14" i="15" s="1"/>
  <c r="GF14" i="15" s="1"/>
  <c r="GR14" i="15" s="1"/>
  <c r="HD14" i="15" s="1"/>
  <c r="HP14" i="15" s="1"/>
  <c r="IB14" i="15" s="1"/>
  <c r="IN14" i="15" s="1"/>
  <c r="IZ14" i="15" s="1"/>
  <c r="JL14" i="15" s="1"/>
  <c r="JX14" i="15" s="1"/>
  <c r="KJ14" i="15" s="1"/>
  <c r="KV14" i="15" s="1"/>
  <c r="LH14" i="15" s="1"/>
  <c r="LT14" i="15" s="1"/>
  <c r="MF14" i="15" s="1"/>
  <c r="MR14" i="15" s="1"/>
  <c r="ND14" i="15" s="1"/>
  <c r="NP14" i="15" s="1"/>
  <c r="OB14" i="15" s="1"/>
  <c r="ON14" i="15" s="1"/>
  <c r="OZ14" i="15" s="1"/>
  <c r="PL14" i="15" s="1"/>
  <c r="PX14" i="15" s="1"/>
  <c r="QJ14" i="15" s="1"/>
  <c r="QV14" i="15" s="1"/>
  <c r="RH14" i="15" s="1"/>
  <c r="RT14" i="15" s="1"/>
  <c r="SF14" i="15" s="1"/>
  <c r="SR14" i="15" s="1"/>
  <c r="TD14" i="15" s="1"/>
  <c r="TP14" i="15" s="1"/>
  <c r="KF12" i="15"/>
  <c r="AR12" i="15"/>
  <c r="QZ10" i="15"/>
  <c r="ON10" i="15"/>
  <c r="MB10" i="15"/>
  <c r="JP10" i="15"/>
  <c r="HD10" i="15"/>
  <c r="ER10" i="15"/>
  <c r="CF10" i="15"/>
  <c r="RP12" i="15"/>
  <c r="LL10" i="15"/>
  <c r="EB10" i="15"/>
  <c r="B28" i="14"/>
  <c r="B29" i="14" s="1"/>
  <c r="B4" i="14" s="1"/>
  <c r="B5" i="14" s="1"/>
  <c r="B56" i="13"/>
  <c r="G44" i="13"/>
  <c r="F44" i="13"/>
  <c r="E44" i="13"/>
  <c r="D44" i="13"/>
  <c r="C44" i="13"/>
  <c r="B44" i="13"/>
  <c r="H43" i="13"/>
  <c r="K42" i="13"/>
  <c r="J42" i="13"/>
  <c r="H42" i="13"/>
  <c r="K41" i="13"/>
  <c r="J41" i="13"/>
  <c r="H41" i="13"/>
  <c r="C37" i="13"/>
  <c r="B37" i="13"/>
  <c r="B36" i="13"/>
  <c r="B24" i="13"/>
  <c r="D8" i="19" l="1"/>
  <c r="E8" i="19" s="1"/>
  <c r="F8" i="19" s="1"/>
  <c r="G8" i="19" s="1"/>
  <c r="H8" i="19" s="1"/>
  <c r="I8" i="19" s="1"/>
  <c r="J8" i="19" s="1"/>
  <c r="K8" i="19" s="1"/>
  <c r="L8" i="19" s="1"/>
  <c r="M8" i="19" s="1"/>
  <c r="C19" i="19"/>
  <c r="C20" i="19" s="1"/>
  <c r="D19" i="16"/>
  <c r="D20" i="16" s="1"/>
  <c r="D17" i="19"/>
  <c r="E17" i="19" s="1"/>
  <c r="F17" i="19" s="1"/>
  <c r="G17" i="19" s="1"/>
  <c r="H17" i="19" s="1"/>
  <c r="I17" i="19" s="1"/>
  <c r="J17" i="19" s="1"/>
  <c r="K17" i="19" s="1"/>
  <c r="L17" i="19" s="1"/>
  <c r="M17" i="19" s="1"/>
  <c r="C22" i="19"/>
  <c r="F26" i="19"/>
  <c r="N10" i="19"/>
  <c r="O10" i="19" s="1"/>
  <c r="P10" i="19" s="1"/>
  <c r="Q10" i="19" s="1"/>
  <c r="R10" i="19" s="1"/>
  <c r="S10" i="19" s="1"/>
  <c r="T10" i="19" s="1"/>
  <c r="U10" i="19" s="1"/>
  <c r="V10" i="19" s="1"/>
  <c r="W10" i="19" s="1"/>
  <c r="X10" i="19" s="1"/>
  <c r="Y10" i="19" s="1"/>
  <c r="Z10" i="19" s="1"/>
  <c r="AA10" i="19" s="1"/>
  <c r="AB10" i="19" s="1"/>
  <c r="AC10" i="19" s="1"/>
  <c r="AD10" i="19" s="1"/>
  <c r="AE10" i="19" s="1"/>
  <c r="AF10" i="19" s="1"/>
  <c r="AG10" i="19" s="1"/>
  <c r="AH10" i="19" s="1"/>
  <c r="AI10" i="19" s="1"/>
  <c r="AJ10" i="19" s="1"/>
  <c r="AK10" i="19" s="1"/>
  <c r="AL10" i="19" s="1"/>
  <c r="AM10" i="19" s="1"/>
  <c r="AN10" i="19" s="1"/>
  <c r="AO10" i="19" s="1"/>
  <c r="AP10" i="19" s="1"/>
  <c r="AQ10" i="19" s="1"/>
  <c r="AR10" i="19" s="1"/>
  <c r="AS10" i="19" s="1"/>
  <c r="AT10" i="19" s="1"/>
  <c r="AU10" i="19" s="1"/>
  <c r="AV10" i="19" s="1"/>
  <c r="AW10" i="19" s="1"/>
  <c r="AX10" i="19" s="1"/>
  <c r="AY10" i="19" s="1"/>
  <c r="AZ10" i="19" s="1"/>
  <c r="BA10" i="19" s="1"/>
  <c r="BB10" i="19" s="1"/>
  <c r="BC10" i="19" s="1"/>
  <c r="BD10" i="19" s="1"/>
  <c r="BE10" i="19" s="1"/>
  <c r="BF10" i="19" s="1"/>
  <c r="BG10" i="19" s="1"/>
  <c r="BH10" i="19" s="1"/>
  <c r="BI10" i="19" s="1"/>
  <c r="BJ10" i="19" s="1"/>
  <c r="BK10" i="19" s="1"/>
  <c r="BL10" i="19" s="1"/>
  <c r="BM10" i="19" s="1"/>
  <c r="BN10" i="19" s="1"/>
  <c r="BO10" i="19" s="1"/>
  <c r="BP10" i="19" s="1"/>
  <c r="BQ10" i="19" s="1"/>
  <c r="BR10" i="19" s="1"/>
  <c r="BS10" i="19" s="1"/>
  <c r="BT10" i="19" s="1"/>
  <c r="BU10" i="19" s="1"/>
  <c r="BV10" i="19" s="1"/>
  <c r="BW10" i="19" s="1"/>
  <c r="BX10" i="19" s="1"/>
  <c r="BY10" i="19" s="1"/>
  <c r="BZ10" i="19" s="1"/>
  <c r="CA10" i="19" s="1"/>
  <c r="CB10" i="19" s="1"/>
  <c r="CC10" i="19" s="1"/>
  <c r="CD10" i="19" s="1"/>
  <c r="CE10" i="19" s="1"/>
  <c r="CF10" i="19" s="1"/>
  <c r="CG10" i="19" s="1"/>
  <c r="CH10" i="19" s="1"/>
  <c r="CI10" i="19" s="1"/>
  <c r="CJ10" i="19" s="1"/>
  <c r="CK10" i="19" s="1"/>
  <c r="CL10" i="19" s="1"/>
  <c r="CM10" i="19" s="1"/>
  <c r="CN10" i="19" s="1"/>
  <c r="CO10" i="19" s="1"/>
  <c r="CP10" i="19" s="1"/>
  <c r="CQ10" i="19" s="1"/>
  <c r="CR10" i="19" s="1"/>
  <c r="CS10" i="19" s="1"/>
  <c r="CT10" i="19" s="1"/>
  <c r="CU10" i="19" s="1"/>
  <c r="CV10" i="19" s="1"/>
  <c r="CW10" i="19" s="1"/>
  <c r="CX10" i="19" s="1"/>
  <c r="CY10" i="19" s="1"/>
  <c r="CZ10" i="19" s="1"/>
  <c r="DA10" i="19" s="1"/>
  <c r="DB10" i="19" s="1"/>
  <c r="DC10" i="19" s="1"/>
  <c r="DD10" i="19" s="1"/>
  <c r="DE10" i="19" s="1"/>
  <c r="DF10" i="19" s="1"/>
  <c r="DG10" i="19" s="1"/>
  <c r="DH10" i="19" s="1"/>
  <c r="DI10" i="19" s="1"/>
  <c r="DJ10" i="19" s="1"/>
  <c r="DK10" i="19" s="1"/>
  <c r="DL10" i="19" s="1"/>
  <c r="DM10" i="19" s="1"/>
  <c r="DN10" i="19" s="1"/>
  <c r="DO10" i="19" s="1"/>
  <c r="DP10" i="19" s="1"/>
  <c r="DQ10" i="19" s="1"/>
  <c r="DR10" i="19" s="1"/>
  <c r="DS10" i="19" s="1"/>
  <c r="DT10" i="19" s="1"/>
  <c r="DU10" i="19" s="1"/>
  <c r="DV10" i="19" s="1"/>
  <c r="DW10" i="19" s="1"/>
  <c r="DX10" i="19" s="1"/>
  <c r="DY10" i="19" s="1"/>
  <c r="DZ10" i="19" s="1"/>
  <c r="EA10" i="19" s="1"/>
  <c r="EB10" i="19" s="1"/>
  <c r="EC10" i="19" s="1"/>
  <c r="ED10" i="19" s="1"/>
  <c r="EE10" i="19" s="1"/>
  <c r="EF10" i="19" s="1"/>
  <c r="EG10" i="19" s="1"/>
  <c r="EH10" i="19" s="1"/>
  <c r="EI10" i="19" s="1"/>
  <c r="EJ10" i="19" s="1"/>
  <c r="EK10" i="19" s="1"/>
  <c r="EL10" i="19" s="1"/>
  <c r="EM10" i="19" s="1"/>
  <c r="EN10" i="19" s="1"/>
  <c r="EO10" i="19" s="1"/>
  <c r="EP10" i="19" s="1"/>
  <c r="EQ10" i="19" s="1"/>
  <c r="ER10" i="19" s="1"/>
  <c r="ES10" i="19" s="1"/>
  <c r="ET10" i="19" s="1"/>
  <c r="EU10" i="19" s="1"/>
  <c r="EV10" i="19" s="1"/>
  <c r="EW10" i="19" s="1"/>
  <c r="EX10" i="19" s="1"/>
  <c r="EY10" i="19" s="1"/>
  <c r="EZ10" i="19" s="1"/>
  <c r="FA10" i="19" s="1"/>
  <c r="FB10" i="19" s="1"/>
  <c r="FC10" i="19" s="1"/>
  <c r="FD10" i="19" s="1"/>
  <c r="FE10" i="19" s="1"/>
  <c r="FF10" i="19" s="1"/>
  <c r="FG10" i="19" s="1"/>
  <c r="FH10" i="19" s="1"/>
  <c r="FI10" i="19" s="1"/>
  <c r="FJ10" i="19" s="1"/>
  <c r="FK10" i="19" s="1"/>
  <c r="FL10" i="19" s="1"/>
  <c r="FM10" i="19" s="1"/>
  <c r="FN10" i="19" s="1"/>
  <c r="FO10" i="19" s="1"/>
  <c r="FP10" i="19" s="1"/>
  <c r="FQ10" i="19" s="1"/>
  <c r="FR10" i="19" s="1"/>
  <c r="FS10" i="19" s="1"/>
  <c r="FT10" i="19" s="1"/>
  <c r="FU10" i="19" s="1"/>
  <c r="FV10" i="19" s="1"/>
  <c r="FW10" i="19" s="1"/>
  <c r="FX10" i="19" s="1"/>
  <c r="FY10" i="19" s="1"/>
  <c r="FZ10" i="19" s="1"/>
  <c r="GA10" i="19" s="1"/>
  <c r="GB10" i="19" s="1"/>
  <c r="GC10" i="19" s="1"/>
  <c r="GD10" i="19" s="1"/>
  <c r="GE10" i="19" s="1"/>
  <c r="GF10" i="19" s="1"/>
  <c r="GG10" i="19" s="1"/>
  <c r="GH10" i="19" s="1"/>
  <c r="GI10" i="19" s="1"/>
  <c r="GJ10" i="19" s="1"/>
  <c r="GK10" i="19" s="1"/>
  <c r="GL10" i="19" s="1"/>
  <c r="GM10" i="19" s="1"/>
  <c r="GN10" i="19" s="1"/>
  <c r="GO10" i="19" s="1"/>
  <c r="GP10" i="19" s="1"/>
  <c r="GQ10" i="19" s="1"/>
  <c r="GR10" i="19" s="1"/>
  <c r="GS10" i="19" s="1"/>
  <c r="GT10" i="19" s="1"/>
  <c r="GU10" i="19" s="1"/>
  <c r="GV10" i="19" s="1"/>
  <c r="GW10" i="19" s="1"/>
  <c r="GX10" i="19" s="1"/>
  <c r="GY10" i="19" s="1"/>
  <c r="GZ10" i="19" s="1"/>
  <c r="HA10" i="19" s="1"/>
  <c r="HB10" i="19" s="1"/>
  <c r="HC10" i="19" s="1"/>
  <c r="HD10" i="19" s="1"/>
  <c r="HE10" i="19" s="1"/>
  <c r="HF10" i="19" s="1"/>
  <c r="HG10" i="19" s="1"/>
  <c r="HH10" i="19" s="1"/>
  <c r="HI10" i="19" s="1"/>
  <c r="HJ10" i="19" s="1"/>
  <c r="HK10" i="19" s="1"/>
  <c r="HL10" i="19" s="1"/>
  <c r="HM10" i="19" s="1"/>
  <c r="HN10" i="19" s="1"/>
  <c r="HO10" i="19" s="1"/>
  <c r="HP10" i="19" s="1"/>
  <c r="HQ10" i="19" s="1"/>
  <c r="HR10" i="19" s="1"/>
  <c r="HS10" i="19" s="1"/>
  <c r="HT10" i="19" s="1"/>
  <c r="HU10" i="19" s="1"/>
  <c r="HV10" i="19" s="1"/>
  <c r="HW10" i="19" s="1"/>
  <c r="HX10" i="19" s="1"/>
  <c r="HY10" i="19" s="1"/>
  <c r="HZ10" i="19" s="1"/>
  <c r="IA10" i="19" s="1"/>
  <c r="IB10" i="19" s="1"/>
  <c r="IC10" i="19" s="1"/>
  <c r="ID10" i="19" s="1"/>
  <c r="IE10" i="19" s="1"/>
  <c r="IF10" i="19" s="1"/>
  <c r="IG10" i="19" s="1"/>
  <c r="IH10" i="19" s="1"/>
  <c r="II10" i="19" s="1"/>
  <c r="IJ10" i="19" s="1"/>
  <c r="IK10" i="19" s="1"/>
  <c r="IL10" i="19" s="1"/>
  <c r="IM10" i="19" s="1"/>
  <c r="IN10" i="19" s="1"/>
  <c r="IO10" i="19" s="1"/>
  <c r="IP10" i="19" s="1"/>
  <c r="IQ10" i="19" s="1"/>
  <c r="IR10" i="19" s="1"/>
  <c r="IS10" i="19" s="1"/>
  <c r="IT10" i="19" s="1"/>
  <c r="IU10" i="19" s="1"/>
  <c r="IV10" i="19" s="1"/>
  <c r="IW10" i="19" s="1"/>
  <c r="IX10" i="19" s="1"/>
  <c r="IY10" i="19" s="1"/>
  <c r="IZ10" i="19" s="1"/>
  <c r="JA10" i="19" s="1"/>
  <c r="JB10" i="19" s="1"/>
  <c r="JC10" i="19" s="1"/>
  <c r="JD10" i="19" s="1"/>
  <c r="JE10" i="19" s="1"/>
  <c r="JF10" i="19" s="1"/>
  <c r="JG10" i="19" s="1"/>
  <c r="JH10" i="19" s="1"/>
  <c r="JI10" i="19" s="1"/>
  <c r="JJ10" i="19" s="1"/>
  <c r="JK10" i="19" s="1"/>
  <c r="JL10" i="19" s="1"/>
  <c r="JM10" i="19" s="1"/>
  <c r="JN10" i="19" s="1"/>
  <c r="JO10" i="19" s="1"/>
  <c r="JP10" i="19" s="1"/>
  <c r="JQ10" i="19" s="1"/>
  <c r="JR10" i="19" s="1"/>
  <c r="JS10" i="19" s="1"/>
  <c r="JT10" i="19" s="1"/>
  <c r="JU10" i="19" s="1"/>
  <c r="JV10" i="19" s="1"/>
  <c r="JW10" i="19" s="1"/>
  <c r="JX10" i="19" s="1"/>
  <c r="JY10" i="19" s="1"/>
  <c r="JZ10" i="19" s="1"/>
  <c r="KA10" i="19" s="1"/>
  <c r="KB10" i="19" s="1"/>
  <c r="KC10" i="19" s="1"/>
  <c r="KD10" i="19" s="1"/>
  <c r="KE10" i="19" s="1"/>
  <c r="KF10" i="19" s="1"/>
  <c r="KG10" i="19" s="1"/>
  <c r="KH10" i="19" s="1"/>
  <c r="KI10" i="19" s="1"/>
  <c r="KJ10" i="19" s="1"/>
  <c r="KK10" i="19" s="1"/>
  <c r="KL10" i="19" s="1"/>
  <c r="KM10" i="19" s="1"/>
  <c r="KN10" i="19" s="1"/>
  <c r="KO10" i="19" s="1"/>
  <c r="KP10" i="19" s="1"/>
  <c r="KQ10" i="19" s="1"/>
  <c r="KR10" i="19" s="1"/>
  <c r="KS10" i="19" s="1"/>
  <c r="KT10" i="19" s="1"/>
  <c r="KU10" i="19" s="1"/>
  <c r="KV10" i="19" s="1"/>
  <c r="KW10" i="19" s="1"/>
  <c r="KX10" i="19" s="1"/>
  <c r="KY10" i="19" s="1"/>
  <c r="KZ10" i="19" s="1"/>
  <c r="LA10" i="19" s="1"/>
  <c r="LB10" i="19" s="1"/>
  <c r="LC10" i="19" s="1"/>
  <c r="LD10" i="19" s="1"/>
  <c r="LE10" i="19" s="1"/>
  <c r="LF10" i="19" s="1"/>
  <c r="LG10" i="19" s="1"/>
  <c r="LH10" i="19" s="1"/>
  <c r="LI10" i="19" s="1"/>
  <c r="LJ10" i="19" s="1"/>
  <c r="LK10" i="19" s="1"/>
  <c r="LL10" i="19" s="1"/>
  <c r="LM10" i="19" s="1"/>
  <c r="LN10" i="19" s="1"/>
  <c r="LO10" i="19" s="1"/>
  <c r="LP10" i="19" s="1"/>
  <c r="LQ10" i="19" s="1"/>
  <c r="LR10" i="19" s="1"/>
  <c r="LS10" i="19" s="1"/>
  <c r="LT10" i="19" s="1"/>
  <c r="LU10" i="19" s="1"/>
  <c r="LV10" i="19" s="1"/>
  <c r="LW10" i="19" s="1"/>
  <c r="LX10" i="19" s="1"/>
  <c r="LY10" i="19" s="1"/>
  <c r="LZ10" i="19" s="1"/>
  <c r="MA10" i="19" s="1"/>
  <c r="MB10" i="19" s="1"/>
  <c r="MC10" i="19" s="1"/>
  <c r="MD10" i="19" s="1"/>
  <c r="ME10" i="19" s="1"/>
  <c r="MF10" i="19" s="1"/>
  <c r="MG10" i="19" s="1"/>
  <c r="MH10" i="19" s="1"/>
  <c r="MI10" i="19" s="1"/>
  <c r="MJ10" i="19" s="1"/>
  <c r="MK10" i="19" s="1"/>
  <c r="ML10" i="19" s="1"/>
  <c r="MM10" i="19" s="1"/>
  <c r="MN10" i="19" s="1"/>
  <c r="MO10" i="19" s="1"/>
  <c r="MP10" i="19" s="1"/>
  <c r="MQ10" i="19" s="1"/>
  <c r="MR10" i="19" s="1"/>
  <c r="MS10" i="19" s="1"/>
  <c r="MT10" i="19" s="1"/>
  <c r="MU10" i="19" s="1"/>
  <c r="MV10" i="19" s="1"/>
  <c r="MW10" i="19" s="1"/>
  <c r="E5" i="19"/>
  <c r="D17" i="18"/>
  <c r="E17" i="18" s="1"/>
  <c r="F17" i="18" s="1"/>
  <c r="G17" i="18" s="1"/>
  <c r="H17" i="18" s="1"/>
  <c r="I17" i="18" s="1"/>
  <c r="J17" i="18" s="1"/>
  <c r="K17" i="18" s="1"/>
  <c r="L17" i="18" s="1"/>
  <c r="M17" i="18" s="1"/>
  <c r="F28" i="18" s="1"/>
  <c r="C19" i="18"/>
  <c r="C20" i="18" s="1"/>
  <c r="D5" i="18"/>
  <c r="E5" i="18" s="1"/>
  <c r="E22" i="18" s="1"/>
  <c r="N8" i="18"/>
  <c r="O8" i="18" s="1"/>
  <c r="P8" i="18" s="1"/>
  <c r="Q8" i="18" s="1"/>
  <c r="R8" i="18" s="1"/>
  <c r="S8" i="18" s="1"/>
  <c r="T8" i="18" s="1"/>
  <c r="U8" i="18" s="1"/>
  <c r="V8" i="18" s="1"/>
  <c r="W8" i="18" s="1"/>
  <c r="X8" i="18" s="1"/>
  <c r="Y8" i="18" s="1"/>
  <c r="Z8" i="18" s="1"/>
  <c r="AA8" i="18" s="1"/>
  <c r="AB8" i="18" s="1"/>
  <c r="AC8" i="18" s="1"/>
  <c r="AD8" i="18" s="1"/>
  <c r="AE8" i="18" s="1"/>
  <c r="AF8" i="18" s="1"/>
  <c r="AG8" i="18" s="1"/>
  <c r="AH8" i="18" s="1"/>
  <c r="AI8" i="18" s="1"/>
  <c r="AJ8" i="18" s="1"/>
  <c r="AK8" i="18" s="1"/>
  <c r="AL8" i="18" s="1"/>
  <c r="AM8" i="18" s="1"/>
  <c r="AN8" i="18" s="1"/>
  <c r="AO8" i="18" s="1"/>
  <c r="AP8" i="18" s="1"/>
  <c r="AQ8" i="18" s="1"/>
  <c r="AR8" i="18" s="1"/>
  <c r="AS8" i="18" s="1"/>
  <c r="AT8" i="18" s="1"/>
  <c r="AU8" i="18" s="1"/>
  <c r="AV8" i="18" s="1"/>
  <c r="AW8" i="18" s="1"/>
  <c r="AX8" i="18" s="1"/>
  <c r="AY8" i="18" s="1"/>
  <c r="AZ8" i="18" s="1"/>
  <c r="BA8" i="18" s="1"/>
  <c r="BB8" i="18" s="1"/>
  <c r="BC8" i="18" s="1"/>
  <c r="BD8" i="18" s="1"/>
  <c r="BE8" i="18" s="1"/>
  <c r="BF8" i="18" s="1"/>
  <c r="BG8" i="18" s="1"/>
  <c r="BH8" i="18" s="1"/>
  <c r="BI8" i="18" s="1"/>
  <c r="BJ8" i="18" s="1"/>
  <c r="BK8" i="18" s="1"/>
  <c r="BL8" i="18" s="1"/>
  <c r="BM8" i="18" s="1"/>
  <c r="BN8" i="18" s="1"/>
  <c r="BO8" i="18" s="1"/>
  <c r="BP8" i="18" s="1"/>
  <c r="BQ8" i="18" s="1"/>
  <c r="BR8" i="18" s="1"/>
  <c r="BS8" i="18" s="1"/>
  <c r="BT8" i="18" s="1"/>
  <c r="BU8" i="18" s="1"/>
  <c r="BV8" i="18" s="1"/>
  <c r="BW8" i="18" s="1"/>
  <c r="BX8" i="18" s="1"/>
  <c r="BY8" i="18" s="1"/>
  <c r="BZ8" i="18" s="1"/>
  <c r="CA8" i="18" s="1"/>
  <c r="CB8" i="18" s="1"/>
  <c r="CC8" i="18" s="1"/>
  <c r="CD8" i="18" s="1"/>
  <c r="CE8" i="18" s="1"/>
  <c r="CF8" i="18" s="1"/>
  <c r="CG8" i="18" s="1"/>
  <c r="CH8" i="18" s="1"/>
  <c r="CI8" i="18" s="1"/>
  <c r="CJ8" i="18" s="1"/>
  <c r="CK8" i="18" s="1"/>
  <c r="CL8" i="18" s="1"/>
  <c r="CM8" i="18" s="1"/>
  <c r="CN8" i="18" s="1"/>
  <c r="CO8" i="18" s="1"/>
  <c r="CP8" i="18" s="1"/>
  <c r="CQ8" i="18" s="1"/>
  <c r="CR8" i="18" s="1"/>
  <c r="CS8" i="18" s="1"/>
  <c r="CT8" i="18" s="1"/>
  <c r="CU8" i="18" s="1"/>
  <c r="CV8" i="18" s="1"/>
  <c r="CW8" i="18" s="1"/>
  <c r="CX8" i="18" s="1"/>
  <c r="CY8" i="18" s="1"/>
  <c r="CZ8" i="18" s="1"/>
  <c r="DA8" i="18" s="1"/>
  <c r="DB8" i="18" s="1"/>
  <c r="DC8" i="18" s="1"/>
  <c r="DD8" i="18" s="1"/>
  <c r="DE8" i="18" s="1"/>
  <c r="DF8" i="18" s="1"/>
  <c r="DG8" i="18" s="1"/>
  <c r="DH8" i="18" s="1"/>
  <c r="DI8" i="18" s="1"/>
  <c r="DJ8" i="18" s="1"/>
  <c r="DK8" i="18" s="1"/>
  <c r="DL8" i="18" s="1"/>
  <c r="DM8" i="18" s="1"/>
  <c r="DN8" i="18" s="1"/>
  <c r="DO8" i="18" s="1"/>
  <c r="DP8" i="18" s="1"/>
  <c r="DQ8" i="18" s="1"/>
  <c r="DR8" i="18" s="1"/>
  <c r="DS8" i="18" s="1"/>
  <c r="DT8" i="18" s="1"/>
  <c r="DU8" i="18" s="1"/>
  <c r="DV8" i="18" s="1"/>
  <c r="DW8" i="18" s="1"/>
  <c r="DX8" i="18" s="1"/>
  <c r="DY8" i="18" s="1"/>
  <c r="DZ8" i="18" s="1"/>
  <c r="EA8" i="18" s="1"/>
  <c r="EB8" i="18" s="1"/>
  <c r="EC8" i="18" s="1"/>
  <c r="ED8" i="18" s="1"/>
  <c r="EE8" i="18" s="1"/>
  <c r="EF8" i="18" s="1"/>
  <c r="EG8" i="18" s="1"/>
  <c r="EH8" i="18" s="1"/>
  <c r="EI8" i="18" s="1"/>
  <c r="EJ8" i="18" s="1"/>
  <c r="EK8" i="18" s="1"/>
  <c r="EL8" i="18" s="1"/>
  <c r="EM8" i="18" s="1"/>
  <c r="EN8" i="18" s="1"/>
  <c r="EO8" i="18" s="1"/>
  <c r="EP8" i="18" s="1"/>
  <c r="EQ8" i="18" s="1"/>
  <c r="ER8" i="18" s="1"/>
  <c r="ES8" i="18" s="1"/>
  <c r="ET8" i="18" s="1"/>
  <c r="EU8" i="18" s="1"/>
  <c r="EV8" i="18" s="1"/>
  <c r="EW8" i="18" s="1"/>
  <c r="EX8" i="18" s="1"/>
  <c r="EY8" i="18" s="1"/>
  <c r="EZ8" i="18" s="1"/>
  <c r="FA8" i="18" s="1"/>
  <c r="FB8" i="18" s="1"/>
  <c r="FC8" i="18" s="1"/>
  <c r="FD8" i="18" s="1"/>
  <c r="FE8" i="18" s="1"/>
  <c r="FF8" i="18" s="1"/>
  <c r="FG8" i="18" s="1"/>
  <c r="FH8" i="18" s="1"/>
  <c r="FI8" i="18" s="1"/>
  <c r="FJ8" i="18" s="1"/>
  <c r="FK8" i="18" s="1"/>
  <c r="FL8" i="18" s="1"/>
  <c r="FM8" i="18" s="1"/>
  <c r="FN8" i="18" s="1"/>
  <c r="FO8" i="18" s="1"/>
  <c r="FP8" i="18" s="1"/>
  <c r="FQ8" i="18" s="1"/>
  <c r="FR8" i="18" s="1"/>
  <c r="FS8" i="18" s="1"/>
  <c r="FT8" i="18" s="1"/>
  <c r="FU8" i="18" s="1"/>
  <c r="FV8" i="18" s="1"/>
  <c r="FW8" i="18" s="1"/>
  <c r="FX8" i="18" s="1"/>
  <c r="FY8" i="18" s="1"/>
  <c r="FZ8" i="18" s="1"/>
  <c r="GA8" i="18" s="1"/>
  <c r="GB8" i="18" s="1"/>
  <c r="GC8" i="18" s="1"/>
  <c r="GD8" i="18" s="1"/>
  <c r="GE8" i="18" s="1"/>
  <c r="GF8" i="18" s="1"/>
  <c r="GG8" i="18" s="1"/>
  <c r="GH8" i="18" s="1"/>
  <c r="GI8" i="18" s="1"/>
  <c r="GJ8" i="18" s="1"/>
  <c r="GK8" i="18" s="1"/>
  <c r="GL8" i="18" s="1"/>
  <c r="GM8" i="18" s="1"/>
  <c r="GN8" i="18" s="1"/>
  <c r="GO8" i="18" s="1"/>
  <c r="GP8" i="18" s="1"/>
  <c r="GQ8" i="18" s="1"/>
  <c r="GR8" i="18" s="1"/>
  <c r="GS8" i="18" s="1"/>
  <c r="GT8" i="18" s="1"/>
  <c r="GU8" i="18" s="1"/>
  <c r="GV8" i="18" s="1"/>
  <c r="GW8" i="18" s="1"/>
  <c r="GX8" i="18" s="1"/>
  <c r="GY8" i="18" s="1"/>
  <c r="GZ8" i="18" s="1"/>
  <c r="HA8" i="18" s="1"/>
  <c r="HB8" i="18" s="1"/>
  <c r="HC8" i="18" s="1"/>
  <c r="HD8" i="18" s="1"/>
  <c r="HE8" i="18" s="1"/>
  <c r="HF8" i="18" s="1"/>
  <c r="HG8" i="18" s="1"/>
  <c r="HH8" i="18" s="1"/>
  <c r="HI8" i="18" s="1"/>
  <c r="HJ8" i="18" s="1"/>
  <c r="HK8" i="18" s="1"/>
  <c r="HL8" i="18" s="1"/>
  <c r="HM8" i="18" s="1"/>
  <c r="HN8" i="18" s="1"/>
  <c r="HO8" i="18" s="1"/>
  <c r="HP8" i="18" s="1"/>
  <c r="HQ8" i="18" s="1"/>
  <c r="HR8" i="18" s="1"/>
  <c r="HS8" i="18" s="1"/>
  <c r="HT8" i="18" s="1"/>
  <c r="HU8" i="18" s="1"/>
  <c r="HV8" i="18" s="1"/>
  <c r="HW8" i="18" s="1"/>
  <c r="HX8" i="18" s="1"/>
  <c r="HY8" i="18" s="1"/>
  <c r="HZ8" i="18" s="1"/>
  <c r="IA8" i="18" s="1"/>
  <c r="IB8" i="18" s="1"/>
  <c r="IC8" i="18" s="1"/>
  <c r="ID8" i="18" s="1"/>
  <c r="IE8" i="18" s="1"/>
  <c r="IF8" i="18" s="1"/>
  <c r="IG8" i="18" s="1"/>
  <c r="IH8" i="18" s="1"/>
  <c r="II8" i="18" s="1"/>
  <c r="IJ8" i="18" s="1"/>
  <c r="IK8" i="18" s="1"/>
  <c r="IL8" i="18" s="1"/>
  <c r="IM8" i="18" s="1"/>
  <c r="IN8" i="18" s="1"/>
  <c r="IO8" i="18" s="1"/>
  <c r="IP8" i="18" s="1"/>
  <c r="IQ8" i="18" s="1"/>
  <c r="IR8" i="18" s="1"/>
  <c r="IS8" i="18" s="1"/>
  <c r="IT8" i="18" s="1"/>
  <c r="IU8" i="18" s="1"/>
  <c r="IV8" i="18" s="1"/>
  <c r="IW8" i="18" s="1"/>
  <c r="IX8" i="18" s="1"/>
  <c r="IY8" i="18" s="1"/>
  <c r="IZ8" i="18" s="1"/>
  <c r="JA8" i="18" s="1"/>
  <c r="JB8" i="18" s="1"/>
  <c r="JC8" i="18" s="1"/>
  <c r="JD8" i="18" s="1"/>
  <c r="JE8" i="18" s="1"/>
  <c r="JF8" i="18" s="1"/>
  <c r="JG8" i="18" s="1"/>
  <c r="JH8" i="18" s="1"/>
  <c r="JI8" i="18" s="1"/>
  <c r="JJ8" i="18" s="1"/>
  <c r="JK8" i="18" s="1"/>
  <c r="JL8" i="18" s="1"/>
  <c r="JM8" i="18" s="1"/>
  <c r="JN8" i="18" s="1"/>
  <c r="JO8" i="18" s="1"/>
  <c r="JP8" i="18" s="1"/>
  <c r="JQ8" i="18" s="1"/>
  <c r="JR8" i="18" s="1"/>
  <c r="JS8" i="18" s="1"/>
  <c r="JT8" i="18" s="1"/>
  <c r="JU8" i="18" s="1"/>
  <c r="JV8" i="18" s="1"/>
  <c r="JW8" i="18" s="1"/>
  <c r="JX8" i="18" s="1"/>
  <c r="JY8" i="18" s="1"/>
  <c r="JZ8" i="18" s="1"/>
  <c r="KA8" i="18" s="1"/>
  <c r="KB8" i="18" s="1"/>
  <c r="KC8" i="18" s="1"/>
  <c r="KD8" i="18" s="1"/>
  <c r="KE8" i="18" s="1"/>
  <c r="KF8" i="18" s="1"/>
  <c r="KG8" i="18" s="1"/>
  <c r="KH8" i="18" s="1"/>
  <c r="KI8" i="18" s="1"/>
  <c r="KJ8" i="18" s="1"/>
  <c r="KK8" i="18" s="1"/>
  <c r="KL8" i="18" s="1"/>
  <c r="KM8" i="18" s="1"/>
  <c r="KN8" i="18" s="1"/>
  <c r="KO8" i="18" s="1"/>
  <c r="KP8" i="18" s="1"/>
  <c r="KQ8" i="18" s="1"/>
  <c r="KR8" i="18" s="1"/>
  <c r="KS8" i="18" s="1"/>
  <c r="KT8" i="18" s="1"/>
  <c r="KU8" i="18" s="1"/>
  <c r="KV8" i="18" s="1"/>
  <c r="KW8" i="18" s="1"/>
  <c r="KX8" i="18" s="1"/>
  <c r="KY8" i="18" s="1"/>
  <c r="KZ8" i="18" s="1"/>
  <c r="LA8" i="18" s="1"/>
  <c r="LB8" i="18" s="1"/>
  <c r="LC8" i="18" s="1"/>
  <c r="LD8" i="18" s="1"/>
  <c r="LE8" i="18" s="1"/>
  <c r="LF8" i="18" s="1"/>
  <c r="LG8" i="18" s="1"/>
  <c r="LH8" i="18" s="1"/>
  <c r="LI8" i="18" s="1"/>
  <c r="LJ8" i="18" s="1"/>
  <c r="LK8" i="18" s="1"/>
  <c r="LL8" i="18" s="1"/>
  <c r="LM8" i="18" s="1"/>
  <c r="LN8" i="18" s="1"/>
  <c r="LO8" i="18" s="1"/>
  <c r="LP8" i="18" s="1"/>
  <c r="LQ8" i="18" s="1"/>
  <c r="LR8" i="18" s="1"/>
  <c r="LS8" i="18" s="1"/>
  <c r="LT8" i="18" s="1"/>
  <c r="LU8" i="18" s="1"/>
  <c r="LV8" i="18" s="1"/>
  <c r="LW8" i="18" s="1"/>
  <c r="LX8" i="18" s="1"/>
  <c r="LY8" i="18" s="1"/>
  <c r="LZ8" i="18" s="1"/>
  <c r="MA8" i="18" s="1"/>
  <c r="MB8" i="18" s="1"/>
  <c r="MC8" i="18" s="1"/>
  <c r="MD8" i="18" s="1"/>
  <c r="ME8" i="18" s="1"/>
  <c r="MF8" i="18" s="1"/>
  <c r="MG8" i="18" s="1"/>
  <c r="MH8" i="18" s="1"/>
  <c r="MI8" i="18" s="1"/>
  <c r="MJ8" i="18" s="1"/>
  <c r="MK8" i="18" s="1"/>
  <c r="ML8" i="18" s="1"/>
  <c r="MM8" i="18" s="1"/>
  <c r="MN8" i="18" s="1"/>
  <c r="MO8" i="18" s="1"/>
  <c r="MP8" i="18" s="1"/>
  <c r="MQ8" i="18" s="1"/>
  <c r="MR8" i="18" s="1"/>
  <c r="MS8" i="18" s="1"/>
  <c r="MT8" i="18" s="1"/>
  <c r="MU8" i="18" s="1"/>
  <c r="MV8" i="18" s="1"/>
  <c r="MW8" i="18" s="1"/>
  <c r="F25" i="18" s="1"/>
  <c r="F26" i="18"/>
  <c r="N10" i="18"/>
  <c r="O10" i="18" s="1"/>
  <c r="P10" i="18" s="1"/>
  <c r="Q10" i="18" s="1"/>
  <c r="R10" i="18" s="1"/>
  <c r="S10" i="18" s="1"/>
  <c r="T10" i="18" s="1"/>
  <c r="U10" i="18" s="1"/>
  <c r="V10" i="18" s="1"/>
  <c r="W10" i="18" s="1"/>
  <c r="X10" i="18" s="1"/>
  <c r="Y10" i="18" s="1"/>
  <c r="Z10" i="18" s="1"/>
  <c r="AA10" i="18" s="1"/>
  <c r="AB10" i="18" s="1"/>
  <c r="AC10" i="18" s="1"/>
  <c r="AD10" i="18" s="1"/>
  <c r="AE10" i="18" s="1"/>
  <c r="AF10" i="18" s="1"/>
  <c r="AG10" i="18" s="1"/>
  <c r="AH10" i="18" s="1"/>
  <c r="AI10" i="18" s="1"/>
  <c r="AJ10" i="18" s="1"/>
  <c r="AK10" i="18" s="1"/>
  <c r="AL10" i="18" s="1"/>
  <c r="AM10" i="18" s="1"/>
  <c r="AN10" i="18" s="1"/>
  <c r="AO10" i="18" s="1"/>
  <c r="AP10" i="18" s="1"/>
  <c r="AQ10" i="18" s="1"/>
  <c r="AR10" i="18" s="1"/>
  <c r="AS10" i="18" s="1"/>
  <c r="AT10" i="18" s="1"/>
  <c r="AU10" i="18" s="1"/>
  <c r="AV10" i="18" s="1"/>
  <c r="AW10" i="18" s="1"/>
  <c r="AX10" i="18" s="1"/>
  <c r="AY10" i="18" s="1"/>
  <c r="AZ10" i="18" s="1"/>
  <c r="BA10" i="18" s="1"/>
  <c r="BB10" i="18" s="1"/>
  <c r="BC10" i="18" s="1"/>
  <c r="BD10" i="18" s="1"/>
  <c r="BE10" i="18" s="1"/>
  <c r="BF10" i="18" s="1"/>
  <c r="BG10" i="18" s="1"/>
  <c r="BH10" i="18" s="1"/>
  <c r="BI10" i="18" s="1"/>
  <c r="BJ10" i="18" s="1"/>
  <c r="BK10" i="18" s="1"/>
  <c r="BL10" i="18" s="1"/>
  <c r="BM10" i="18" s="1"/>
  <c r="BN10" i="18" s="1"/>
  <c r="BO10" i="18" s="1"/>
  <c r="BP10" i="18" s="1"/>
  <c r="BQ10" i="18" s="1"/>
  <c r="BR10" i="18" s="1"/>
  <c r="BS10" i="18" s="1"/>
  <c r="BT10" i="18" s="1"/>
  <c r="BU10" i="18" s="1"/>
  <c r="BV10" i="18" s="1"/>
  <c r="BW10" i="18" s="1"/>
  <c r="BX10" i="18" s="1"/>
  <c r="BY10" i="18" s="1"/>
  <c r="BZ10" i="18" s="1"/>
  <c r="CA10" i="18" s="1"/>
  <c r="CB10" i="18" s="1"/>
  <c r="CC10" i="18" s="1"/>
  <c r="CD10" i="18" s="1"/>
  <c r="CE10" i="18" s="1"/>
  <c r="CF10" i="18" s="1"/>
  <c r="CG10" i="18" s="1"/>
  <c r="CH10" i="18" s="1"/>
  <c r="CI10" i="18" s="1"/>
  <c r="CJ10" i="18" s="1"/>
  <c r="CK10" i="18" s="1"/>
  <c r="CL10" i="18" s="1"/>
  <c r="CM10" i="18" s="1"/>
  <c r="CN10" i="18" s="1"/>
  <c r="CO10" i="18" s="1"/>
  <c r="CP10" i="18" s="1"/>
  <c r="CQ10" i="18" s="1"/>
  <c r="CR10" i="18" s="1"/>
  <c r="CS10" i="18" s="1"/>
  <c r="CT10" i="18" s="1"/>
  <c r="CU10" i="18" s="1"/>
  <c r="CV10" i="18" s="1"/>
  <c r="CW10" i="18" s="1"/>
  <c r="CX10" i="18" s="1"/>
  <c r="CY10" i="18" s="1"/>
  <c r="CZ10" i="18" s="1"/>
  <c r="DA10" i="18" s="1"/>
  <c r="DB10" i="18" s="1"/>
  <c r="DC10" i="18" s="1"/>
  <c r="DD10" i="18" s="1"/>
  <c r="DE10" i="18" s="1"/>
  <c r="DF10" i="18" s="1"/>
  <c r="DG10" i="18" s="1"/>
  <c r="DH10" i="18" s="1"/>
  <c r="DI10" i="18" s="1"/>
  <c r="DJ10" i="18" s="1"/>
  <c r="DK10" i="18" s="1"/>
  <c r="DL10" i="18" s="1"/>
  <c r="DM10" i="18" s="1"/>
  <c r="DN10" i="18" s="1"/>
  <c r="DO10" i="18" s="1"/>
  <c r="DP10" i="18" s="1"/>
  <c r="DQ10" i="18" s="1"/>
  <c r="DR10" i="18" s="1"/>
  <c r="DS10" i="18" s="1"/>
  <c r="DT10" i="18" s="1"/>
  <c r="DU10" i="18" s="1"/>
  <c r="DV10" i="18" s="1"/>
  <c r="DW10" i="18" s="1"/>
  <c r="DX10" i="18" s="1"/>
  <c r="DY10" i="18" s="1"/>
  <c r="DZ10" i="18" s="1"/>
  <c r="EA10" i="18" s="1"/>
  <c r="EB10" i="18" s="1"/>
  <c r="EC10" i="18" s="1"/>
  <c r="ED10" i="18" s="1"/>
  <c r="EE10" i="18" s="1"/>
  <c r="EF10" i="18" s="1"/>
  <c r="EG10" i="18" s="1"/>
  <c r="EH10" i="18" s="1"/>
  <c r="EI10" i="18" s="1"/>
  <c r="EJ10" i="18" s="1"/>
  <c r="EK10" i="18" s="1"/>
  <c r="EL10" i="18" s="1"/>
  <c r="EM10" i="18" s="1"/>
  <c r="EN10" i="18" s="1"/>
  <c r="EO10" i="18" s="1"/>
  <c r="EP10" i="18" s="1"/>
  <c r="EQ10" i="18" s="1"/>
  <c r="ER10" i="18" s="1"/>
  <c r="ES10" i="18" s="1"/>
  <c r="ET10" i="18" s="1"/>
  <c r="EU10" i="18" s="1"/>
  <c r="EV10" i="18" s="1"/>
  <c r="EW10" i="18" s="1"/>
  <c r="EX10" i="18" s="1"/>
  <c r="EY10" i="18" s="1"/>
  <c r="EZ10" i="18" s="1"/>
  <c r="FA10" i="18" s="1"/>
  <c r="FB10" i="18" s="1"/>
  <c r="FC10" i="18" s="1"/>
  <c r="FD10" i="18" s="1"/>
  <c r="FE10" i="18" s="1"/>
  <c r="FF10" i="18" s="1"/>
  <c r="FG10" i="18" s="1"/>
  <c r="FH10" i="18" s="1"/>
  <c r="FI10" i="18" s="1"/>
  <c r="FJ10" i="18" s="1"/>
  <c r="FK10" i="18" s="1"/>
  <c r="FL10" i="18" s="1"/>
  <c r="FM10" i="18" s="1"/>
  <c r="FN10" i="18" s="1"/>
  <c r="FO10" i="18" s="1"/>
  <c r="FP10" i="18" s="1"/>
  <c r="FQ10" i="18" s="1"/>
  <c r="FR10" i="18" s="1"/>
  <c r="FS10" i="18" s="1"/>
  <c r="FT10" i="18" s="1"/>
  <c r="FU10" i="18" s="1"/>
  <c r="FV10" i="18" s="1"/>
  <c r="FW10" i="18" s="1"/>
  <c r="FX10" i="18" s="1"/>
  <c r="FY10" i="18" s="1"/>
  <c r="FZ10" i="18" s="1"/>
  <c r="GA10" i="18" s="1"/>
  <c r="GB10" i="18" s="1"/>
  <c r="GC10" i="18" s="1"/>
  <c r="GD10" i="18" s="1"/>
  <c r="GE10" i="18" s="1"/>
  <c r="GF10" i="18" s="1"/>
  <c r="GG10" i="18" s="1"/>
  <c r="GH10" i="18" s="1"/>
  <c r="GI10" i="18" s="1"/>
  <c r="GJ10" i="18" s="1"/>
  <c r="GK10" i="18" s="1"/>
  <c r="GL10" i="18" s="1"/>
  <c r="GM10" i="18" s="1"/>
  <c r="GN10" i="18" s="1"/>
  <c r="GO10" i="18" s="1"/>
  <c r="GP10" i="18" s="1"/>
  <c r="GQ10" i="18" s="1"/>
  <c r="GR10" i="18" s="1"/>
  <c r="GS10" i="18" s="1"/>
  <c r="GT10" i="18" s="1"/>
  <c r="GU10" i="18" s="1"/>
  <c r="GV10" i="18" s="1"/>
  <c r="GW10" i="18" s="1"/>
  <c r="GX10" i="18" s="1"/>
  <c r="GY10" i="18" s="1"/>
  <c r="GZ10" i="18" s="1"/>
  <c r="HA10" i="18" s="1"/>
  <c r="HB10" i="18" s="1"/>
  <c r="HC10" i="18" s="1"/>
  <c r="HD10" i="18" s="1"/>
  <c r="HE10" i="18" s="1"/>
  <c r="HF10" i="18" s="1"/>
  <c r="HG10" i="18" s="1"/>
  <c r="HH10" i="18" s="1"/>
  <c r="HI10" i="18" s="1"/>
  <c r="HJ10" i="18" s="1"/>
  <c r="HK10" i="18" s="1"/>
  <c r="HL10" i="18" s="1"/>
  <c r="HM10" i="18" s="1"/>
  <c r="HN10" i="18" s="1"/>
  <c r="HO10" i="18" s="1"/>
  <c r="HP10" i="18" s="1"/>
  <c r="HQ10" i="18" s="1"/>
  <c r="HR10" i="18" s="1"/>
  <c r="HS10" i="18" s="1"/>
  <c r="HT10" i="18" s="1"/>
  <c r="HU10" i="18" s="1"/>
  <c r="HV10" i="18" s="1"/>
  <c r="HW10" i="18" s="1"/>
  <c r="HX10" i="18" s="1"/>
  <c r="HY10" i="18" s="1"/>
  <c r="HZ10" i="18" s="1"/>
  <c r="IA10" i="18" s="1"/>
  <c r="IB10" i="18" s="1"/>
  <c r="IC10" i="18" s="1"/>
  <c r="ID10" i="18" s="1"/>
  <c r="IE10" i="18" s="1"/>
  <c r="IF10" i="18" s="1"/>
  <c r="IG10" i="18" s="1"/>
  <c r="IH10" i="18" s="1"/>
  <c r="II10" i="18" s="1"/>
  <c r="IJ10" i="18" s="1"/>
  <c r="IK10" i="18" s="1"/>
  <c r="IL10" i="18" s="1"/>
  <c r="IM10" i="18" s="1"/>
  <c r="IN10" i="18" s="1"/>
  <c r="IO10" i="18" s="1"/>
  <c r="IP10" i="18" s="1"/>
  <c r="IQ10" i="18" s="1"/>
  <c r="IR10" i="18" s="1"/>
  <c r="IS10" i="18" s="1"/>
  <c r="IT10" i="18" s="1"/>
  <c r="IU10" i="18" s="1"/>
  <c r="IV10" i="18" s="1"/>
  <c r="IW10" i="18" s="1"/>
  <c r="IX10" i="18" s="1"/>
  <c r="IY10" i="18" s="1"/>
  <c r="IZ10" i="18" s="1"/>
  <c r="JA10" i="18" s="1"/>
  <c r="JB10" i="18" s="1"/>
  <c r="JC10" i="18" s="1"/>
  <c r="JD10" i="18" s="1"/>
  <c r="JE10" i="18" s="1"/>
  <c r="JF10" i="18" s="1"/>
  <c r="JG10" i="18" s="1"/>
  <c r="JH10" i="18" s="1"/>
  <c r="JI10" i="18" s="1"/>
  <c r="JJ10" i="18" s="1"/>
  <c r="JK10" i="18" s="1"/>
  <c r="JL10" i="18" s="1"/>
  <c r="JM10" i="18" s="1"/>
  <c r="JN10" i="18" s="1"/>
  <c r="JO10" i="18" s="1"/>
  <c r="JP10" i="18" s="1"/>
  <c r="JQ10" i="18" s="1"/>
  <c r="JR10" i="18" s="1"/>
  <c r="JS10" i="18" s="1"/>
  <c r="JT10" i="18" s="1"/>
  <c r="JU10" i="18" s="1"/>
  <c r="JV10" i="18" s="1"/>
  <c r="JW10" i="18" s="1"/>
  <c r="JX10" i="18" s="1"/>
  <c r="JY10" i="18" s="1"/>
  <c r="JZ10" i="18" s="1"/>
  <c r="KA10" i="18" s="1"/>
  <c r="KB10" i="18" s="1"/>
  <c r="KC10" i="18" s="1"/>
  <c r="KD10" i="18" s="1"/>
  <c r="KE10" i="18" s="1"/>
  <c r="KF10" i="18" s="1"/>
  <c r="KG10" i="18" s="1"/>
  <c r="KH10" i="18" s="1"/>
  <c r="KI10" i="18" s="1"/>
  <c r="KJ10" i="18" s="1"/>
  <c r="KK10" i="18" s="1"/>
  <c r="KL10" i="18" s="1"/>
  <c r="KM10" i="18" s="1"/>
  <c r="KN10" i="18" s="1"/>
  <c r="KO10" i="18" s="1"/>
  <c r="KP10" i="18" s="1"/>
  <c r="KQ10" i="18" s="1"/>
  <c r="KR10" i="18" s="1"/>
  <c r="KS10" i="18" s="1"/>
  <c r="KT10" i="18" s="1"/>
  <c r="KU10" i="18" s="1"/>
  <c r="KV10" i="18" s="1"/>
  <c r="KW10" i="18" s="1"/>
  <c r="KX10" i="18" s="1"/>
  <c r="KY10" i="18" s="1"/>
  <c r="KZ10" i="18" s="1"/>
  <c r="LA10" i="18" s="1"/>
  <c r="LB10" i="18" s="1"/>
  <c r="LC10" i="18" s="1"/>
  <c r="LD10" i="18" s="1"/>
  <c r="LE10" i="18" s="1"/>
  <c r="LF10" i="18" s="1"/>
  <c r="LG10" i="18" s="1"/>
  <c r="LH10" i="18" s="1"/>
  <c r="LI10" i="18" s="1"/>
  <c r="LJ10" i="18" s="1"/>
  <c r="LK10" i="18" s="1"/>
  <c r="LL10" i="18" s="1"/>
  <c r="LM10" i="18" s="1"/>
  <c r="LN10" i="18" s="1"/>
  <c r="LO10" i="18" s="1"/>
  <c r="LP10" i="18" s="1"/>
  <c r="LQ10" i="18" s="1"/>
  <c r="LR10" i="18" s="1"/>
  <c r="LS10" i="18" s="1"/>
  <c r="LT10" i="18" s="1"/>
  <c r="LU10" i="18" s="1"/>
  <c r="LV10" i="18" s="1"/>
  <c r="LW10" i="18" s="1"/>
  <c r="LX10" i="18" s="1"/>
  <c r="LY10" i="18" s="1"/>
  <c r="LZ10" i="18" s="1"/>
  <c r="MA10" i="18" s="1"/>
  <c r="MB10" i="18" s="1"/>
  <c r="MC10" i="18" s="1"/>
  <c r="MD10" i="18" s="1"/>
  <c r="ME10" i="18" s="1"/>
  <c r="MF10" i="18" s="1"/>
  <c r="MG10" i="18" s="1"/>
  <c r="MH10" i="18" s="1"/>
  <c r="MI10" i="18" s="1"/>
  <c r="MJ10" i="18" s="1"/>
  <c r="MK10" i="18" s="1"/>
  <c r="ML10" i="18" s="1"/>
  <c r="MM10" i="18" s="1"/>
  <c r="MN10" i="18" s="1"/>
  <c r="MO10" i="18" s="1"/>
  <c r="MP10" i="18" s="1"/>
  <c r="MQ10" i="18" s="1"/>
  <c r="MR10" i="18" s="1"/>
  <c r="MS10" i="18" s="1"/>
  <c r="MT10" i="18" s="1"/>
  <c r="MU10" i="18" s="1"/>
  <c r="MV10" i="18" s="1"/>
  <c r="MW10" i="18" s="1"/>
  <c r="D8" i="16"/>
  <c r="E8" i="16" s="1"/>
  <c r="F8" i="16" s="1"/>
  <c r="G8" i="16" s="1"/>
  <c r="H8" i="16" s="1"/>
  <c r="I8" i="16" s="1"/>
  <c r="J8" i="16" s="1"/>
  <c r="K8" i="16" s="1"/>
  <c r="L8" i="16" s="1"/>
  <c r="M8" i="16" s="1"/>
  <c r="B22" i="16"/>
  <c r="B10" i="16" s="1"/>
  <c r="C10" i="16" s="1"/>
  <c r="D10" i="16" s="1"/>
  <c r="E10" i="16" s="1"/>
  <c r="F10" i="16" s="1"/>
  <c r="G10" i="16" s="1"/>
  <c r="H10" i="16" s="1"/>
  <c r="I10" i="16" s="1"/>
  <c r="J10" i="16" s="1"/>
  <c r="K10" i="16" s="1"/>
  <c r="L10" i="16" s="1"/>
  <c r="M10" i="16" s="1"/>
  <c r="H37" i="13"/>
  <c r="AB10" i="15"/>
  <c r="CB10" i="15"/>
  <c r="AG10" i="15"/>
  <c r="AH10" i="15"/>
  <c r="U10" i="15"/>
  <c r="CG10" i="15"/>
  <c r="F10" i="15"/>
  <c r="BR10" i="15"/>
  <c r="BC10" i="15"/>
  <c r="BX10" i="15"/>
  <c r="S10" i="15"/>
  <c r="CC10" i="15"/>
  <c r="AN10" i="15"/>
  <c r="Y10" i="15"/>
  <c r="K10" i="15"/>
  <c r="BF10" i="15"/>
  <c r="AS10" i="15"/>
  <c r="AD10" i="15"/>
  <c r="O10" i="15"/>
  <c r="CA10" i="15"/>
  <c r="BM10" i="15"/>
  <c r="CH10" i="15"/>
  <c r="G10" i="15"/>
  <c r="BO10" i="15"/>
  <c r="AI10" i="15"/>
  <c r="AZ10" i="15"/>
  <c r="AY10" i="15"/>
  <c r="BD10" i="15"/>
  <c r="AO10" i="15"/>
  <c r="AA10" i="15"/>
  <c r="B10" i="15"/>
  <c r="B15" i="15" s="1"/>
  <c r="BN10" i="15"/>
  <c r="BA10" i="15"/>
  <c r="AL10" i="15"/>
  <c r="W10" i="15"/>
  <c r="CI10" i="15"/>
  <c r="AJ10" i="15"/>
  <c r="C10" i="15"/>
  <c r="AR10" i="15"/>
  <c r="X10" i="15"/>
  <c r="I10" i="15"/>
  <c r="AX10" i="15"/>
  <c r="AK10" i="15"/>
  <c r="V10" i="15"/>
  <c r="BS10" i="15"/>
  <c r="T10" i="15"/>
  <c r="BH10" i="15"/>
  <c r="AF10" i="15"/>
  <c r="CE10" i="15"/>
  <c r="BT10" i="15"/>
  <c r="BE10" i="15"/>
  <c r="AQ10" i="15"/>
  <c r="J10" i="15"/>
  <c r="BV10" i="15"/>
  <c r="BI10" i="15"/>
  <c r="AT10" i="15"/>
  <c r="C17" i="15"/>
  <c r="C18" i="15" s="1"/>
  <c r="B33" i="14"/>
  <c r="B17" i="14" s="1"/>
  <c r="B18" i="14" s="1"/>
  <c r="C5" i="16"/>
  <c r="D5" i="16" s="1"/>
  <c r="F28" i="16"/>
  <c r="N17" i="16"/>
  <c r="O17" i="16" s="1"/>
  <c r="P17" i="16" s="1"/>
  <c r="Q17" i="16" s="1"/>
  <c r="R17" i="16" s="1"/>
  <c r="S17" i="16" s="1"/>
  <c r="T17" i="16" s="1"/>
  <c r="U17" i="16" s="1"/>
  <c r="V17" i="16" s="1"/>
  <c r="W17" i="16" s="1"/>
  <c r="X17" i="16" s="1"/>
  <c r="Y17" i="16" s="1"/>
  <c r="Z17" i="16" s="1"/>
  <c r="AA17" i="16" s="1"/>
  <c r="AB17" i="16" s="1"/>
  <c r="AC17" i="16" s="1"/>
  <c r="AD17" i="16" s="1"/>
  <c r="AE17" i="16" s="1"/>
  <c r="AF17" i="16" s="1"/>
  <c r="AG17" i="16" s="1"/>
  <c r="AH17" i="16" s="1"/>
  <c r="AI17" i="16" s="1"/>
  <c r="AJ17" i="16" s="1"/>
  <c r="AK17" i="16" s="1"/>
  <c r="AL17" i="16" s="1"/>
  <c r="AM17" i="16" s="1"/>
  <c r="AN17" i="16" s="1"/>
  <c r="AO17" i="16" s="1"/>
  <c r="AP17" i="16" s="1"/>
  <c r="AQ17" i="16" s="1"/>
  <c r="AR17" i="16" s="1"/>
  <c r="AS17" i="16" s="1"/>
  <c r="AT17" i="16" s="1"/>
  <c r="AU17" i="16" s="1"/>
  <c r="AV17" i="16" s="1"/>
  <c r="AW17" i="16" s="1"/>
  <c r="AX17" i="16" s="1"/>
  <c r="AY17" i="16" s="1"/>
  <c r="AZ17" i="16" s="1"/>
  <c r="BA17" i="16" s="1"/>
  <c r="BB17" i="16" s="1"/>
  <c r="BC17" i="16" s="1"/>
  <c r="BD17" i="16" s="1"/>
  <c r="BE17" i="16" s="1"/>
  <c r="BF17" i="16" s="1"/>
  <c r="BG17" i="16" s="1"/>
  <c r="BH17" i="16" s="1"/>
  <c r="BI17" i="16" s="1"/>
  <c r="BJ17" i="16" s="1"/>
  <c r="BK17" i="16" s="1"/>
  <c r="BL17" i="16" s="1"/>
  <c r="BM17" i="16" s="1"/>
  <c r="BN17" i="16" s="1"/>
  <c r="BO17" i="16" s="1"/>
  <c r="BP17" i="16" s="1"/>
  <c r="BQ17" i="16" s="1"/>
  <c r="BR17" i="16" s="1"/>
  <c r="BS17" i="16" s="1"/>
  <c r="BT17" i="16" s="1"/>
  <c r="BU17" i="16" s="1"/>
  <c r="BV17" i="16" s="1"/>
  <c r="BW17" i="16" s="1"/>
  <c r="BX17" i="16" s="1"/>
  <c r="BY17" i="16" s="1"/>
  <c r="BZ17" i="16" s="1"/>
  <c r="CA17" i="16" s="1"/>
  <c r="CB17" i="16" s="1"/>
  <c r="CC17" i="16" s="1"/>
  <c r="CD17" i="16" s="1"/>
  <c r="CE17" i="16" s="1"/>
  <c r="CF17" i="16" s="1"/>
  <c r="CG17" i="16" s="1"/>
  <c r="CH17" i="16" s="1"/>
  <c r="CI17" i="16" s="1"/>
  <c r="CJ17" i="16" s="1"/>
  <c r="CK17" i="16" s="1"/>
  <c r="CL17" i="16" s="1"/>
  <c r="CM17" i="16" s="1"/>
  <c r="CN17" i="16" s="1"/>
  <c r="CO17" i="16" s="1"/>
  <c r="CP17" i="16" s="1"/>
  <c r="CQ17" i="16" s="1"/>
  <c r="CR17" i="16" s="1"/>
  <c r="CS17" i="16" s="1"/>
  <c r="CT17" i="16" s="1"/>
  <c r="CU17" i="16" s="1"/>
  <c r="CV17" i="16" s="1"/>
  <c r="CW17" i="16" s="1"/>
  <c r="CX17" i="16" s="1"/>
  <c r="CY17" i="16" s="1"/>
  <c r="CZ17" i="16" s="1"/>
  <c r="DA17" i="16" s="1"/>
  <c r="DB17" i="16" s="1"/>
  <c r="DC17" i="16" s="1"/>
  <c r="DD17" i="16" s="1"/>
  <c r="DE17" i="16" s="1"/>
  <c r="DF17" i="16" s="1"/>
  <c r="DG17" i="16" s="1"/>
  <c r="DH17" i="16" s="1"/>
  <c r="DI17" i="16" s="1"/>
  <c r="DJ17" i="16" s="1"/>
  <c r="DK17" i="16" s="1"/>
  <c r="DL17" i="16" s="1"/>
  <c r="DM17" i="16" s="1"/>
  <c r="DN17" i="16" s="1"/>
  <c r="DO17" i="16" s="1"/>
  <c r="DP17" i="16" s="1"/>
  <c r="DQ17" i="16" s="1"/>
  <c r="DR17" i="16" s="1"/>
  <c r="DS17" i="16" s="1"/>
  <c r="DT17" i="16" s="1"/>
  <c r="DU17" i="16" s="1"/>
  <c r="DV17" i="16" s="1"/>
  <c r="DW17" i="16" s="1"/>
  <c r="DX17" i="16" s="1"/>
  <c r="DY17" i="16" s="1"/>
  <c r="DZ17" i="16" s="1"/>
  <c r="EA17" i="16" s="1"/>
  <c r="EB17" i="16" s="1"/>
  <c r="EC17" i="16" s="1"/>
  <c r="ED17" i="16" s="1"/>
  <c r="EE17" i="16" s="1"/>
  <c r="EF17" i="16" s="1"/>
  <c r="EG17" i="16" s="1"/>
  <c r="EH17" i="16" s="1"/>
  <c r="EI17" i="16" s="1"/>
  <c r="EJ17" i="16" s="1"/>
  <c r="EK17" i="16" s="1"/>
  <c r="EL17" i="16" s="1"/>
  <c r="EM17" i="16" s="1"/>
  <c r="EN17" i="16" s="1"/>
  <c r="EO17" i="16" s="1"/>
  <c r="EP17" i="16" s="1"/>
  <c r="EQ17" i="16" s="1"/>
  <c r="ER17" i="16" s="1"/>
  <c r="ES17" i="16" s="1"/>
  <c r="ET17" i="16" s="1"/>
  <c r="EU17" i="16" s="1"/>
  <c r="EV17" i="16" s="1"/>
  <c r="EW17" i="16" s="1"/>
  <c r="EX17" i="16" s="1"/>
  <c r="EY17" i="16" s="1"/>
  <c r="EZ17" i="16" s="1"/>
  <c r="FA17" i="16" s="1"/>
  <c r="FB17" i="16" s="1"/>
  <c r="FC17" i="16" s="1"/>
  <c r="FD17" i="16" s="1"/>
  <c r="FE17" i="16" s="1"/>
  <c r="FF17" i="16" s="1"/>
  <c r="FG17" i="16" s="1"/>
  <c r="FH17" i="16" s="1"/>
  <c r="FI17" i="16" s="1"/>
  <c r="FJ17" i="16" s="1"/>
  <c r="FK17" i="16" s="1"/>
  <c r="FL17" i="16" s="1"/>
  <c r="FM17" i="16" s="1"/>
  <c r="FN17" i="16" s="1"/>
  <c r="FO17" i="16" s="1"/>
  <c r="FP17" i="16" s="1"/>
  <c r="FQ17" i="16" s="1"/>
  <c r="FR17" i="16" s="1"/>
  <c r="FS17" i="16" s="1"/>
  <c r="FT17" i="16" s="1"/>
  <c r="FU17" i="16" s="1"/>
  <c r="FV17" i="16" s="1"/>
  <c r="FW17" i="16" s="1"/>
  <c r="FX17" i="16" s="1"/>
  <c r="FY17" i="16" s="1"/>
  <c r="FZ17" i="16" s="1"/>
  <c r="GA17" i="16" s="1"/>
  <c r="GB17" i="16" s="1"/>
  <c r="GC17" i="16" s="1"/>
  <c r="GD17" i="16" s="1"/>
  <c r="GE17" i="16" s="1"/>
  <c r="GF17" i="16" s="1"/>
  <c r="GG17" i="16" s="1"/>
  <c r="GH17" i="16" s="1"/>
  <c r="GI17" i="16" s="1"/>
  <c r="GJ17" i="16" s="1"/>
  <c r="GK17" i="16" s="1"/>
  <c r="GL17" i="16" s="1"/>
  <c r="GM17" i="16" s="1"/>
  <c r="GN17" i="16" s="1"/>
  <c r="GO17" i="16" s="1"/>
  <c r="GP17" i="16" s="1"/>
  <c r="GQ17" i="16" s="1"/>
  <c r="GR17" i="16" s="1"/>
  <c r="GS17" i="16" s="1"/>
  <c r="GT17" i="16" s="1"/>
  <c r="GU17" i="16" s="1"/>
  <c r="GV17" i="16" s="1"/>
  <c r="GW17" i="16" s="1"/>
  <c r="GX17" i="16" s="1"/>
  <c r="GY17" i="16" s="1"/>
  <c r="GZ17" i="16" s="1"/>
  <c r="HA17" i="16" s="1"/>
  <c r="HB17" i="16" s="1"/>
  <c r="HC17" i="16" s="1"/>
  <c r="HD17" i="16" s="1"/>
  <c r="HE17" i="16" s="1"/>
  <c r="HF17" i="16" s="1"/>
  <c r="HG17" i="16" s="1"/>
  <c r="HH17" i="16" s="1"/>
  <c r="HI17" i="16" s="1"/>
  <c r="HJ17" i="16" s="1"/>
  <c r="HK17" i="16" s="1"/>
  <c r="HL17" i="16" s="1"/>
  <c r="HM17" i="16" s="1"/>
  <c r="HN17" i="16" s="1"/>
  <c r="HO17" i="16" s="1"/>
  <c r="HP17" i="16" s="1"/>
  <c r="HQ17" i="16" s="1"/>
  <c r="HR17" i="16" s="1"/>
  <c r="HS17" i="16" s="1"/>
  <c r="HT17" i="16" s="1"/>
  <c r="HU17" i="16" s="1"/>
  <c r="HV17" i="16" s="1"/>
  <c r="HW17" i="16" s="1"/>
  <c r="HX17" i="16" s="1"/>
  <c r="HY17" i="16" s="1"/>
  <c r="HZ17" i="16" s="1"/>
  <c r="IA17" i="16" s="1"/>
  <c r="IB17" i="16" s="1"/>
  <c r="IC17" i="16" s="1"/>
  <c r="ID17" i="16" s="1"/>
  <c r="IE17" i="16" s="1"/>
  <c r="IF17" i="16" s="1"/>
  <c r="IG17" i="16" s="1"/>
  <c r="IH17" i="16" s="1"/>
  <c r="II17" i="16" s="1"/>
  <c r="IJ17" i="16" s="1"/>
  <c r="IK17" i="16" s="1"/>
  <c r="IL17" i="16" s="1"/>
  <c r="IM17" i="16" s="1"/>
  <c r="IN17" i="16" s="1"/>
  <c r="IO17" i="16" s="1"/>
  <c r="IP17" i="16" s="1"/>
  <c r="IQ17" i="16" s="1"/>
  <c r="IR17" i="16" s="1"/>
  <c r="IS17" i="16" s="1"/>
  <c r="IT17" i="16" s="1"/>
  <c r="IU17" i="16" s="1"/>
  <c r="IV17" i="16" s="1"/>
  <c r="IW17" i="16" s="1"/>
  <c r="IX17" i="16" s="1"/>
  <c r="IY17" i="16" s="1"/>
  <c r="IZ17" i="16" s="1"/>
  <c r="JA17" i="16" s="1"/>
  <c r="JB17" i="16" s="1"/>
  <c r="JC17" i="16" s="1"/>
  <c r="JD17" i="16" s="1"/>
  <c r="JE17" i="16" s="1"/>
  <c r="JF17" i="16" s="1"/>
  <c r="JG17" i="16" s="1"/>
  <c r="JH17" i="16" s="1"/>
  <c r="JI17" i="16" s="1"/>
  <c r="JJ17" i="16" s="1"/>
  <c r="JK17" i="16" s="1"/>
  <c r="JL17" i="16" s="1"/>
  <c r="JM17" i="16" s="1"/>
  <c r="JN17" i="16" s="1"/>
  <c r="JO17" i="16" s="1"/>
  <c r="JP17" i="16" s="1"/>
  <c r="JQ17" i="16" s="1"/>
  <c r="JR17" i="16" s="1"/>
  <c r="JS17" i="16" s="1"/>
  <c r="JT17" i="16" s="1"/>
  <c r="JU17" i="16" s="1"/>
  <c r="JV17" i="16" s="1"/>
  <c r="JW17" i="16" s="1"/>
  <c r="JX17" i="16" s="1"/>
  <c r="JY17" i="16" s="1"/>
  <c r="JZ17" i="16" s="1"/>
  <c r="KA17" i="16" s="1"/>
  <c r="KB17" i="16" s="1"/>
  <c r="KC17" i="16" s="1"/>
  <c r="KD17" i="16" s="1"/>
  <c r="KE17" i="16" s="1"/>
  <c r="KF17" i="16" s="1"/>
  <c r="KG17" i="16" s="1"/>
  <c r="KH17" i="16" s="1"/>
  <c r="KI17" i="16" s="1"/>
  <c r="KJ17" i="16" s="1"/>
  <c r="KK17" i="16" s="1"/>
  <c r="KL17" i="16" s="1"/>
  <c r="KM17" i="16" s="1"/>
  <c r="KN17" i="16" s="1"/>
  <c r="KO17" i="16" s="1"/>
  <c r="KP17" i="16" s="1"/>
  <c r="KQ17" i="16" s="1"/>
  <c r="KR17" i="16" s="1"/>
  <c r="KS17" i="16" s="1"/>
  <c r="KT17" i="16" s="1"/>
  <c r="KU17" i="16" s="1"/>
  <c r="KV17" i="16" s="1"/>
  <c r="KW17" i="16" s="1"/>
  <c r="KX17" i="16" s="1"/>
  <c r="KY17" i="16" s="1"/>
  <c r="KZ17" i="16" s="1"/>
  <c r="LA17" i="16" s="1"/>
  <c r="LB17" i="16" s="1"/>
  <c r="LC17" i="16" s="1"/>
  <c r="LD17" i="16" s="1"/>
  <c r="LE17" i="16" s="1"/>
  <c r="LF17" i="16" s="1"/>
  <c r="LG17" i="16" s="1"/>
  <c r="LH17" i="16" s="1"/>
  <c r="LI17" i="16" s="1"/>
  <c r="LJ17" i="16" s="1"/>
  <c r="LK17" i="16" s="1"/>
  <c r="LL17" i="16" s="1"/>
  <c r="LM17" i="16" s="1"/>
  <c r="LN17" i="16" s="1"/>
  <c r="LO17" i="16" s="1"/>
  <c r="LP17" i="16" s="1"/>
  <c r="LQ17" i="16" s="1"/>
  <c r="LR17" i="16" s="1"/>
  <c r="LS17" i="16" s="1"/>
  <c r="LT17" i="16" s="1"/>
  <c r="LU17" i="16" s="1"/>
  <c r="LV17" i="16" s="1"/>
  <c r="LW17" i="16" s="1"/>
  <c r="LX17" i="16" s="1"/>
  <c r="LY17" i="16" s="1"/>
  <c r="LZ17" i="16" s="1"/>
  <c r="MA17" i="16" s="1"/>
  <c r="MB17" i="16" s="1"/>
  <c r="MC17" i="16" s="1"/>
  <c r="MD17" i="16" s="1"/>
  <c r="ME17" i="16" s="1"/>
  <c r="MF17" i="16" s="1"/>
  <c r="MG17" i="16" s="1"/>
  <c r="MH17" i="16" s="1"/>
  <c r="MI17" i="16" s="1"/>
  <c r="MJ17" i="16" s="1"/>
  <c r="MK17" i="16" s="1"/>
  <c r="ML17" i="16" s="1"/>
  <c r="MM17" i="16" s="1"/>
  <c r="MN17" i="16" s="1"/>
  <c r="MO17" i="16" s="1"/>
  <c r="MP17" i="16" s="1"/>
  <c r="MQ17" i="16" s="1"/>
  <c r="MR17" i="16" s="1"/>
  <c r="MS17" i="16" s="1"/>
  <c r="MT17" i="16" s="1"/>
  <c r="MU17" i="16" s="1"/>
  <c r="MV17" i="16" s="1"/>
  <c r="MW17" i="16" s="1"/>
  <c r="V14" i="15"/>
  <c r="AH14" i="15" s="1"/>
  <c r="AT14" i="15" s="1"/>
  <c r="BF14" i="15" s="1"/>
  <c r="BR14" i="15" s="1"/>
  <c r="CD14" i="15" s="1"/>
  <c r="CP14" i="15" s="1"/>
  <c r="DB14" i="15" s="1"/>
  <c r="DN14" i="15" s="1"/>
  <c r="DZ14" i="15" s="1"/>
  <c r="EL14" i="15" s="1"/>
  <c r="EX14" i="15" s="1"/>
  <c r="FJ14" i="15" s="1"/>
  <c r="FV14" i="15" s="1"/>
  <c r="GH14" i="15" s="1"/>
  <c r="GT14" i="15" s="1"/>
  <c r="HF14" i="15" s="1"/>
  <c r="HR14" i="15" s="1"/>
  <c r="ID14" i="15" s="1"/>
  <c r="IP14" i="15" s="1"/>
  <c r="JB14" i="15" s="1"/>
  <c r="JN14" i="15" s="1"/>
  <c r="JZ14" i="15" s="1"/>
  <c r="KL14" i="15" s="1"/>
  <c r="KX14" i="15" s="1"/>
  <c r="LJ14" i="15" s="1"/>
  <c r="LV14" i="15" s="1"/>
  <c r="MH14" i="15" s="1"/>
  <c r="MT14" i="15" s="1"/>
  <c r="NF14" i="15" s="1"/>
  <c r="NR14" i="15" s="1"/>
  <c r="OD14" i="15" s="1"/>
  <c r="OP14" i="15" s="1"/>
  <c r="PB14" i="15" s="1"/>
  <c r="PN14" i="15" s="1"/>
  <c r="PZ14" i="15" s="1"/>
  <c r="QL14" i="15" s="1"/>
  <c r="QX14" i="15" s="1"/>
  <c r="RJ14" i="15" s="1"/>
  <c r="RV14" i="15" s="1"/>
  <c r="SH14" i="15" s="1"/>
  <c r="ST14" i="15" s="1"/>
  <c r="TF14" i="15" s="1"/>
  <c r="TR14" i="15" s="1"/>
  <c r="S14" i="15"/>
  <c r="AE14" i="15" s="1"/>
  <c r="AQ14" i="15" s="1"/>
  <c r="BC14" i="15" s="1"/>
  <c r="BO14" i="15" s="1"/>
  <c r="CA14" i="15" s="1"/>
  <c r="CM14" i="15" s="1"/>
  <c r="CY14" i="15" s="1"/>
  <c r="DK14" i="15" s="1"/>
  <c r="DW14" i="15" s="1"/>
  <c r="EI14" i="15" s="1"/>
  <c r="EU14" i="15" s="1"/>
  <c r="FG14" i="15" s="1"/>
  <c r="FS14" i="15" s="1"/>
  <c r="GE14" i="15" s="1"/>
  <c r="GQ14" i="15" s="1"/>
  <c r="HC14" i="15" s="1"/>
  <c r="HO14" i="15" s="1"/>
  <c r="IA14" i="15" s="1"/>
  <c r="IM14" i="15" s="1"/>
  <c r="IY14" i="15" s="1"/>
  <c r="JK14" i="15" s="1"/>
  <c r="JW14" i="15" s="1"/>
  <c r="KI14" i="15" s="1"/>
  <c r="KU14" i="15" s="1"/>
  <c r="LG14" i="15" s="1"/>
  <c r="LS14" i="15" s="1"/>
  <c r="ME14" i="15" s="1"/>
  <c r="MQ14" i="15" s="1"/>
  <c r="NC14" i="15" s="1"/>
  <c r="NO14" i="15" s="1"/>
  <c r="OA14" i="15" s="1"/>
  <c r="OM14" i="15" s="1"/>
  <c r="OY14" i="15" s="1"/>
  <c r="PK14" i="15" s="1"/>
  <c r="PW14" i="15" s="1"/>
  <c r="QI14" i="15" s="1"/>
  <c r="QU14" i="15" s="1"/>
  <c r="RG14" i="15" s="1"/>
  <c r="RS14" i="15" s="1"/>
  <c r="SE14" i="15" s="1"/>
  <c r="SQ14" i="15" s="1"/>
  <c r="TC14" i="15" s="1"/>
  <c r="TO14" i="15" s="1"/>
  <c r="N14" i="15"/>
  <c r="Z14" i="15" s="1"/>
  <c r="AL14" i="15" s="1"/>
  <c r="AX14" i="15" s="1"/>
  <c r="BJ14" i="15" s="1"/>
  <c r="BV14" i="15" s="1"/>
  <c r="CH14" i="15" s="1"/>
  <c r="CT14" i="15" s="1"/>
  <c r="DF14" i="15" s="1"/>
  <c r="DR14" i="15" s="1"/>
  <c r="ED14" i="15" s="1"/>
  <c r="EP14" i="15" s="1"/>
  <c r="FB14" i="15" s="1"/>
  <c r="FN14" i="15" s="1"/>
  <c r="FZ14" i="15" s="1"/>
  <c r="GL14" i="15" s="1"/>
  <c r="GX14" i="15" s="1"/>
  <c r="HJ14" i="15" s="1"/>
  <c r="HV14" i="15" s="1"/>
  <c r="IH14" i="15" s="1"/>
  <c r="IT14" i="15" s="1"/>
  <c r="JF14" i="15" s="1"/>
  <c r="JR14" i="15" s="1"/>
  <c r="KD14" i="15" s="1"/>
  <c r="KP14" i="15" s="1"/>
  <c r="LB14" i="15" s="1"/>
  <c r="LN14" i="15" s="1"/>
  <c r="LZ14" i="15" s="1"/>
  <c r="ML14" i="15" s="1"/>
  <c r="MX14" i="15" s="1"/>
  <c r="NJ14" i="15" s="1"/>
  <c r="NV14" i="15" s="1"/>
  <c r="OH14" i="15" s="1"/>
  <c r="OT14" i="15" s="1"/>
  <c r="PF14" i="15" s="1"/>
  <c r="PR14" i="15" s="1"/>
  <c r="QD14" i="15" s="1"/>
  <c r="QP14" i="15" s="1"/>
  <c r="RB14" i="15" s="1"/>
  <c r="RN14" i="15" s="1"/>
  <c r="RZ14" i="15" s="1"/>
  <c r="SL14" i="15" s="1"/>
  <c r="SX14" i="15" s="1"/>
  <c r="TJ14" i="15" s="1"/>
  <c r="Q14" i="15"/>
  <c r="AC14" i="15" s="1"/>
  <c r="AO14" i="15" s="1"/>
  <c r="BA14" i="15" s="1"/>
  <c r="BM14" i="15" s="1"/>
  <c r="BY14" i="15" s="1"/>
  <c r="CK14" i="15" s="1"/>
  <c r="CW14" i="15" s="1"/>
  <c r="DI14" i="15" s="1"/>
  <c r="DU14" i="15" s="1"/>
  <c r="EG14" i="15" s="1"/>
  <c r="ES14" i="15" s="1"/>
  <c r="FE14" i="15" s="1"/>
  <c r="FQ14" i="15" s="1"/>
  <c r="GC14" i="15" s="1"/>
  <c r="GO14" i="15" s="1"/>
  <c r="HA14" i="15" s="1"/>
  <c r="HM14" i="15" s="1"/>
  <c r="HY14" i="15" s="1"/>
  <c r="IK14" i="15" s="1"/>
  <c r="IW14" i="15" s="1"/>
  <c r="JI14" i="15" s="1"/>
  <c r="JU14" i="15" s="1"/>
  <c r="KG14" i="15" s="1"/>
  <c r="KS14" i="15" s="1"/>
  <c r="LE14" i="15" s="1"/>
  <c r="LQ14" i="15" s="1"/>
  <c r="MC14" i="15" s="1"/>
  <c r="MO14" i="15" s="1"/>
  <c r="NA14" i="15" s="1"/>
  <c r="NM14" i="15" s="1"/>
  <c r="NY14" i="15" s="1"/>
  <c r="OK14" i="15" s="1"/>
  <c r="OW14" i="15" s="1"/>
  <c r="PI14" i="15" s="1"/>
  <c r="PU14" i="15" s="1"/>
  <c r="QG14" i="15" s="1"/>
  <c r="QS14" i="15" s="1"/>
  <c r="RE14" i="15" s="1"/>
  <c r="RQ14" i="15" s="1"/>
  <c r="SC14" i="15" s="1"/>
  <c r="SO14" i="15" s="1"/>
  <c r="TA14" i="15" s="1"/>
  <c r="TM14" i="15" s="1"/>
  <c r="X14" i="15"/>
  <c r="AJ14" i="15" s="1"/>
  <c r="AV14" i="15" s="1"/>
  <c r="BH14" i="15" s="1"/>
  <c r="BT14" i="15" s="1"/>
  <c r="CF14" i="15" s="1"/>
  <c r="CR14" i="15" s="1"/>
  <c r="DD14" i="15" s="1"/>
  <c r="DP14" i="15" s="1"/>
  <c r="EB14" i="15" s="1"/>
  <c r="EN14" i="15" s="1"/>
  <c r="EZ14" i="15" s="1"/>
  <c r="FL14" i="15" s="1"/>
  <c r="FX14" i="15" s="1"/>
  <c r="GJ14" i="15" s="1"/>
  <c r="GV14" i="15" s="1"/>
  <c r="HH14" i="15" s="1"/>
  <c r="HT14" i="15" s="1"/>
  <c r="IF14" i="15" s="1"/>
  <c r="IR14" i="15" s="1"/>
  <c r="JD14" i="15" s="1"/>
  <c r="JP14" i="15" s="1"/>
  <c r="KB14" i="15" s="1"/>
  <c r="KN14" i="15" s="1"/>
  <c r="KZ14" i="15" s="1"/>
  <c r="LL14" i="15" s="1"/>
  <c r="LX14" i="15" s="1"/>
  <c r="MJ14" i="15" s="1"/>
  <c r="MV14" i="15" s="1"/>
  <c r="NH14" i="15" s="1"/>
  <c r="NT14" i="15" s="1"/>
  <c r="OF14" i="15" s="1"/>
  <c r="OR14" i="15" s="1"/>
  <c r="PD14" i="15" s="1"/>
  <c r="PP14" i="15" s="1"/>
  <c r="QB14" i="15" s="1"/>
  <c r="QN14" i="15" s="1"/>
  <c r="QZ14" i="15" s="1"/>
  <c r="RL14" i="15" s="1"/>
  <c r="RX14" i="15" s="1"/>
  <c r="SJ14" i="15" s="1"/>
  <c r="SV14" i="15" s="1"/>
  <c r="TH14" i="15" s="1"/>
  <c r="TT14" i="15" s="1"/>
  <c r="U14" i="15"/>
  <c r="AG14" i="15" s="1"/>
  <c r="AS14" i="15" s="1"/>
  <c r="BE14" i="15" s="1"/>
  <c r="BQ14" i="15" s="1"/>
  <c r="CC14" i="15" s="1"/>
  <c r="CO14" i="15" s="1"/>
  <c r="DA14" i="15" s="1"/>
  <c r="DM14" i="15" s="1"/>
  <c r="DY14" i="15" s="1"/>
  <c r="EK14" i="15" s="1"/>
  <c r="EW14" i="15" s="1"/>
  <c r="FI14" i="15" s="1"/>
  <c r="FU14" i="15" s="1"/>
  <c r="GG14" i="15" s="1"/>
  <c r="GS14" i="15" s="1"/>
  <c r="HE14" i="15" s="1"/>
  <c r="HQ14" i="15" s="1"/>
  <c r="IC14" i="15" s="1"/>
  <c r="IO14" i="15" s="1"/>
  <c r="JA14" i="15" s="1"/>
  <c r="JM14" i="15" s="1"/>
  <c r="JY14" i="15" s="1"/>
  <c r="KK14" i="15" s="1"/>
  <c r="KW14" i="15" s="1"/>
  <c r="LI14" i="15" s="1"/>
  <c r="LU14" i="15" s="1"/>
  <c r="MG14" i="15" s="1"/>
  <c r="MS14" i="15" s="1"/>
  <c r="NE14" i="15" s="1"/>
  <c r="NQ14" i="15" s="1"/>
  <c r="OC14" i="15" s="1"/>
  <c r="OO14" i="15" s="1"/>
  <c r="PA14" i="15" s="1"/>
  <c r="PM14" i="15" s="1"/>
  <c r="PY14" i="15" s="1"/>
  <c r="QK14" i="15" s="1"/>
  <c r="QW14" i="15" s="1"/>
  <c r="RI14" i="15" s="1"/>
  <c r="RU14" i="15" s="1"/>
  <c r="SG14" i="15" s="1"/>
  <c r="SS14" i="15" s="1"/>
  <c r="TE14" i="15" s="1"/>
  <c r="TQ14" i="15" s="1"/>
  <c r="O14" i="15"/>
  <c r="AA14" i="15" s="1"/>
  <c r="AM14" i="15" s="1"/>
  <c r="AY14" i="15" s="1"/>
  <c r="BK14" i="15" s="1"/>
  <c r="BW14" i="15" s="1"/>
  <c r="CI14" i="15" s="1"/>
  <c r="CU14" i="15" s="1"/>
  <c r="DG14" i="15" s="1"/>
  <c r="DS14" i="15" s="1"/>
  <c r="EE14" i="15" s="1"/>
  <c r="EQ14" i="15" s="1"/>
  <c r="FC14" i="15" s="1"/>
  <c r="FO14" i="15" s="1"/>
  <c r="GA14" i="15" s="1"/>
  <c r="GM14" i="15" s="1"/>
  <c r="GY14" i="15" s="1"/>
  <c r="HK14" i="15" s="1"/>
  <c r="HW14" i="15" s="1"/>
  <c r="II14" i="15" s="1"/>
  <c r="IU14" i="15" s="1"/>
  <c r="JG14" i="15" s="1"/>
  <c r="JS14" i="15" s="1"/>
  <c r="KE14" i="15" s="1"/>
  <c r="KQ14" i="15" s="1"/>
  <c r="LC14" i="15" s="1"/>
  <c r="LO14" i="15" s="1"/>
  <c r="MA14" i="15" s="1"/>
  <c r="MM14" i="15" s="1"/>
  <c r="MY14" i="15" s="1"/>
  <c r="NK14" i="15" s="1"/>
  <c r="NW14" i="15" s="1"/>
  <c r="OI14" i="15" s="1"/>
  <c r="OU14" i="15" s="1"/>
  <c r="PG14" i="15" s="1"/>
  <c r="PS14" i="15" s="1"/>
  <c r="QE14" i="15" s="1"/>
  <c r="QQ14" i="15" s="1"/>
  <c r="RC14" i="15" s="1"/>
  <c r="RO14" i="15" s="1"/>
  <c r="SA14" i="15" s="1"/>
  <c r="SM14" i="15" s="1"/>
  <c r="SY14" i="15" s="1"/>
  <c r="TK14" i="15" s="1"/>
  <c r="B29" i="15"/>
  <c r="R14" i="15"/>
  <c r="AD14" i="15" s="1"/>
  <c r="AP14" i="15" s="1"/>
  <c r="BB14" i="15" s="1"/>
  <c r="BN14" i="15" s="1"/>
  <c r="BZ14" i="15" s="1"/>
  <c r="CL14" i="15" s="1"/>
  <c r="CX14" i="15" s="1"/>
  <c r="DJ14" i="15" s="1"/>
  <c r="DV14" i="15" s="1"/>
  <c r="EH14" i="15" s="1"/>
  <c r="ET14" i="15" s="1"/>
  <c r="FF14" i="15" s="1"/>
  <c r="FR14" i="15" s="1"/>
  <c r="GD14" i="15" s="1"/>
  <c r="GP14" i="15" s="1"/>
  <c r="HB14" i="15" s="1"/>
  <c r="HN14" i="15" s="1"/>
  <c r="HZ14" i="15" s="1"/>
  <c r="IL14" i="15" s="1"/>
  <c r="IX14" i="15" s="1"/>
  <c r="JJ14" i="15" s="1"/>
  <c r="JV14" i="15" s="1"/>
  <c r="KH14" i="15" s="1"/>
  <c r="KT14" i="15" s="1"/>
  <c r="LF14" i="15" s="1"/>
  <c r="LR14" i="15" s="1"/>
  <c r="MD14" i="15" s="1"/>
  <c r="MP14" i="15" s="1"/>
  <c r="NB14" i="15" s="1"/>
  <c r="NN14" i="15" s="1"/>
  <c r="NZ14" i="15" s="1"/>
  <c r="OL14" i="15" s="1"/>
  <c r="OX14" i="15" s="1"/>
  <c r="PJ14" i="15" s="1"/>
  <c r="PV14" i="15" s="1"/>
  <c r="QH14" i="15" s="1"/>
  <c r="QT14" i="15" s="1"/>
  <c r="RF14" i="15" s="1"/>
  <c r="RR14" i="15" s="1"/>
  <c r="SD14" i="15" s="1"/>
  <c r="SP14" i="15" s="1"/>
  <c r="TB14" i="15" s="1"/>
  <c r="TN14" i="15" s="1"/>
  <c r="P14" i="15"/>
  <c r="AB14" i="15" s="1"/>
  <c r="AN14" i="15" s="1"/>
  <c r="AZ14" i="15" s="1"/>
  <c r="BL14" i="15" s="1"/>
  <c r="BX14" i="15" s="1"/>
  <c r="CJ14" i="15" s="1"/>
  <c r="CV14" i="15" s="1"/>
  <c r="DH14" i="15" s="1"/>
  <c r="DT14" i="15" s="1"/>
  <c r="EF14" i="15" s="1"/>
  <c r="ER14" i="15" s="1"/>
  <c r="FD14" i="15" s="1"/>
  <c r="FP14" i="15" s="1"/>
  <c r="GB14" i="15" s="1"/>
  <c r="GN14" i="15" s="1"/>
  <c r="GZ14" i="15" s="1"/>
  <c r="HL14" i="15" s="1"/>
  <c r="HX14" i="15" s="1"/>
  <c r="IJ14" i="15" s="1"/>
  <c r="IV14" i="15" s="1"/>
  <c r="JH14" i="15" s="1"/>
  <c r="JT14" i="15" s="1"/>
  <c r="KF14" i="15" s="1"/>
  <c r="KR14" i="15" s="1"/>
  <c r="LD14" i="15" s="1"/>
  <c r="LP14" i="15" s="1"/>
  <c r="MB14" i="15" s="1"/>
  <c r="MN14" i="15" s="1"/>
  <c r="MZ14" i="15" s="1"/>
  <c r="NL14" i="15" s="1"/>
  <c r="NX14" i="15" s="1"/>
  <c r="OJ14" i="15" s="1"/>
  <c r="OV14" i="15" s="1"/>
  <c r="PH14" i="15" s="1"/>
  <c r="PT14" i="15" s="1"/>
  <c r="QF14" i="15" s="1"/>
  <c r="QR14" i="15" s="1"/>
  <c r="RD14" i="15" s="1"/>
  <c r="RP14" i="15" s="1"/>
  <c r="SB14" i="15" s="1"/>
  <c r="SN14" i="15" s="1"/>
  <c r="SZ14" i="15" s="1"/>
  <c r="TL14" i="15" s="1"/>
  <c r="D7" i="15"/>
  <c r="E7" i="15" s="1"/>
  <c r="F7" i="15" s="1"/>
  <c r="G7" i="15" s="1"/>
  <c r="H7" i="15" s="1"/>
  <c r="I7" i="15" s="1"/>
  <c r="J7" i="15" s="1"/>
  <c r="K7" i="15" s="1"/>
  <c r="L7" i="15" s="1"/>
  <c r="M7" i="15" s="1"/>
  <c r="N7" i="15" s="1"/>
  <c r="O7" i="15" s="1"/>
  <c r="P7" i="15" s="1"/>
  <c r="Q7" i="15" s="1"/>
  <c r="R7" i="15" s="1"/>
  <c r="S7" i="15" s="1"/>
  <c r="T7" i="15" s="1"/>
  <c r="U7" i="15" s="1"/>
  <c r="V7" i="15" s="1"/>
  <c r="W7" i="15" s="1"/>
  <c r="X7" i="15" s="1"/>
  <c r="Y7" i="15" s="1"/>
  <c r="Z7" i="15" s="1"/>
  <c r="AA7" i="15" s="1"/>
  <c r="AB7" i="15" s="1"/>
  <c r="AC7" i="15" s="1"/>
  <c r="AD7" i="15" s="1"/>
  <c r="AE7" i="15" s="1"/>
  <c r="AF7" i="15" s="1"/>
  <c r="AG7" i="15" s="1"/>
  <c r="AH7" i="15" s="1"/>
  <c r="AI7" i="15" s="1"/>
  <c r="AJ7" i="15" s="1"/>
  <c r="AK7" i="15" s="1"/>
  <c r="AL7" i="15" s="1"/>
  <c r="AM7" i="15" s="1"/>
  <c r="AN7" i="15" s="1"/>
  <c r="AO7" i="15" s="1"/>
  <c r="AP7" i="15" s="1"/>
  <c r="AQ7" i="15" s="1"/>
  <c r="AR7" i="15" s="1"/>
  <c r="AS7" i="15" s="1"/>
  <c r="AT7" i="15" s="1"/>
  <c r="AU7" i="15" s="1"/>
  <c r="AV7" i="15" s="1"/>
  <c r="AW7" i="15" s="1"/>
  <c r="AX7" i="15" s="1"/>
  <c r="AY7" i="15" s="1"/>
  <c r="AZ7" i="15" s="1"/>
  <c r="BA7" i="15" s="1"/>
  <c r="BB7" i="15" s="1"/>
  <c r="BC7" i="15" s="1"/>
  <c r="BD7" i="15" s="1"/>
  <c r="BE7" i="15" s="1"/>
  <c r="BF7" i="15" s="1"/>
  <c r="BG7" i="15" s="1"/>
  <c r="BH7" i="15" s="1"/>
  <c r="BI7" i="15" s="1"/>
  <c r="BJ7" i="15" s="1"/>
  <c r="BK7" i="15" s="1"/>
  <c r="BL7" i="15" s="1"/>
  <c r="BM7" i="15" s="1"/>
  <c r="BN7" i="15" s="1"/>
  <c r="BO7" i="15" s="1"/>
  <c r="BP7" i="15" s="1"/>
  <c r="BQ7" i="15" s="1"/>
  <c r="BR7" i="15" s="1"/>
  <c r="BS7" i="15" s="1"/>
  <c r="BT7" i="15" s="1"/>
  <c r="BU7" i="15" s="1"/>
  <c r="BV7" i="15" s="1"/>
  <c r="BW7" i="15" s="1"/>
  <c r="BX7" i="15" s="1"/>
  <c r="BY7" i="15" s="1"/>
  <c r="BZ7" i="15" s="1"/>
  <c r="CA7" i="15" s="1"/>
  <c r="CB7" i="15" s="1"/>
  <c r="CC7" i="15" s="1"/>
  <c r="CD7" i="15" s="1"/>
  <c r="CE7" i="15" s="1"/>
  <c r="CF7" i="15" s="1"/>
  <c r="CG7" i="15" s="1"/>
  <c r="CH7" i="15" s="1"/>
  <c r="CI7" i="15" s="1"/>
  <c r="CJ7" i="15" s="1"/>
  <c r="CK7" i="15" s="1"/>
  <c r="CL7" i="15" s="1"/>
  <c r="CM7" i="15" s="1"/>
  <c r="CN7" i="15" s="1"/>
  <c r="CO7" i="15" s="1"/>
  <c r="CP7" i="15" s="1"/>
  <c r="CQ7" i="15" s="1"/>
  <c r="CR7" i="15" s="1"/>
  <c r="CS7" i="15" s="1"/>
  <c r="CT7" i="15" s="1"/>
  <c r="CU7" i="15" s="1"/>
  <c r="CV7" i="15" s="1"/>
  <c r="CW7" i="15" s="1"/>
  <c r="CX7" i="15" s="1"/>
  <c r="CY7" i="15" s="1"/>
  <c r="CZ7" i="15" s="1"/>
  <c r="DA7" i="15" s="1"/>
  <c r="DB7" i="15" s="1"/>
  <c r="DC7" i="15" s="1"/>
  <c r="DD7" i="15" s="1"/>
  <c r="DE7" i="15" s="1"/>
  <c r="DF7" i="15" s="1"/>
  <c r="DG7" i="15" s="1"/>
  <c r="DH7" i="15" s="1"/>
  <c r="DI7" i="15" s="1"/>
  <c r="DJ7" i="15" s="1"/>
  <c r="DK7" i="15" s="1"/>
  <c r="DL7" i="15" s="1"/>
  <c r="DM7" i="15" s="1"/>
  <c r="DN7" i="15" s="1"/>
  <c r="DO7" i="15" s="1"/>
  <c r="DP7" i="15" s="1"/>
  <c r="DQ7" i="15" s="1"/>
  <c r="DR7" i="15" s="1"/>
  <c r="DS7" i="15" s="1"/>
  <c r="DT7" i="15" s="1"/>
  <c r="DU7" i="15" s="1"/>
  <c r="DV7" i="15" s="1"/>
  <c r="DW7" i="15" s="1"/>
  <c r="DX7" i="15" s="1"/>
  <c r="DY7" i="15" s="1"/>
  <c r="DZ7" i="15" s="1"/>
  <c r="EA7" i="15" s="1"/>
  <c r="EB7" i="15" s="1"/>
  <c r="EC7" i="15" s="1"/>
  <c r="ED7" i="15" s="1"/>
  <c r="EE7" i="15" s="1"/>
  <c r="EF7" i="15" s="1"/>
  <c r="EG7" i="15" s="1"/>
  <c r="EH7" i="15" s="1"/>
  <c r="EI7" i="15" s="1"/>
  <c r="EJ7" i="15" s="1"/>
  <c r="EK7" i="15" s="1"/>
  <c r="EL7" i="15" s="1"/>
  <c r="EM7" i="15" s="1"/>
  <c r="EN7" i="15" s="1"/>
  <c r="EO7" i="15" s="1"/>
  <c r="EP7" i="15" s="1"/>
  <c r="EQ7" i="15" s="1"/>
  <c r="ER7" i="15" s="1"/>
  <c r="ES7" i="15" s="1"/>
  <c r="ET7" i="15" s="1"/>
  <c r="EU7" i="15" s="1"/>
  <c r="EV7" i="15" s="1"/>
  <c r="EW7" i="15" s="1"/>
  <c r="EX7" i="15" s="1"/>
  <c r="EY7" i="15" s="1"/>
  <c r="EZ7" i="15" s="1"/>
  <c r="FA7" i="15" s="1"/>
  <c r="FB7" i="15" s="1"/>
  <c r="FC7" i="15" s="1"/>
  <c r="FD7" i="15" s="1"/>
  <c r="FE7" i="15" s="1"/>
  <c r="FF7" i="15" s="1"/>
  <c r="FG7" i="15" s="1"/>
  <c r="FH7" i="15" s="1"/>
  <c r="FI7" i="15" s="1"/>
  <c r="FJ7" i="15" s="1"/>
  <c r="FK7" i="15" s="1"/>
  <c r="FL7" i="15" s="1"/>
  <c r="FM7" i="15" s="1"/>
  <c r="FN7" i="15" s="1"/>
  <c r="FO7" i="15" s="1"/>
  <c r="FP7" i="15" s="1"/>
  <c r="FQ7" i="15" s="1"/>
  <c r="FR7" i="15" s="1"/>
  <c r="FS7" i="15" s="1"/>
  <c r="FT7" i="15" s="1"/>
  <c r="FU7" i="15" s="1"/>
  <c r="FV7" i="15" s="1"/>
  <c r="FW7" i="15" s="1"/>
  <c r="FX7" i="15" s="1"/>
  <c r="FY7" i="15" s="1"/>
  <c r="FZ7" i="15" s="1"/>
  <c r="GA7" i="15" s="1"/>
  <c r="GB7" i="15" s="1"/>
  <c r="GC7" i="15" s="1"/>
  <c r="GD7" i="15" s="1"/>
  <c r="GE7" i="15" s="1"/>
  <c r="GF7" i="15" s="1"/>
  <c r="GG7" i="15" s="1"/>
  <c r="GH7" i="15" s="1"/>
  <c r="GI7" i="15" s="1"/>
  <c r="GJ7" i="15" s="1"/>
  <c r="GK7" i="15" s="1"/>
  <c r="GL7" i="15" s="1"/>
  <c r="GM7" i="15" s="1"/>
  <c r="GN7" i="15" s="1"/>
  <c r="GO7" i="15" s="1"/>
  <c r="GP7" i="15" s="1"/>
  <c r="GQ7" i="15" s="1"/>
  <c r="GR7" i="15" s="1"/>
  <c r="GS7" i="15" s="1"/>
  <c r="GT7" i="15" s="1"/>
  <c r="GU7" i="15" s="1"/>
  <c r="GV7" i="15" s="1"/>
  <c r="GW7" i="15" s="1"/>
  <c r="GX7" i="15" s="1"/>
  <c r="GY7" i="15" s="1"/>
  <c r="GZ7" i="15" s="1"/>
  <c r="HA7" i="15" s="1"/>
  <c r="HB7" i="15" s="1"/>
  <c r="HC7" i="15" s="1"/>
  <c r="HD7" i="15" s="1"/>
  <c r="HE7" i="15" s="1"/>
  <c r="HF7" i="15" s="1"/>
  <c r="HG7" i="15" s="1"/>
  <c r="HH7" i="15" s="1"/>
  <c r="HI7" i="15" s="1"/>
  <c r="HJ7" i="15" s="1"/>
  <c r="HK7" i="15" s="1"/>
  <c r="HL7" i="15" s="1"/>
  <c r="HM7" i="15" s="1"/>
  <c r="HN7" i="15" s="1"/>
  <c r="HO7" i="15" s="1"/>
  <c r="HP7" i="15" s="1"/>
  <c r="HQ7" i="15" s="1"/>
  <c r="HR7" i="15" s="1"/>
  <c r="HS7" i="15" s="1"/>
  <c r="HT7" i="15" s="1"/>
  <c r="HU7" i="15" s="1"/>
  <c r="HV7" i="15" s="1"/>
  <c r="HW7" i="15" s="1"/>
  <c r="HX7" i="15" s="1"/>
  <c r="HY7" i="15" s="1"/>
  <c r="HZ7" i="15" s="1"/>
  <c r="IA7" i="15" s="1"/>
  <c r="IB7" i="15" s="1"/>
  <c r="IC7" i="15" s="1"/>
  <c r="ID7" i="15" s="1"/>
  <c r="IE7" i="15" s="1"/>
  <c r="IF7" i="15" s="1"/>
  <c r="IG7" i="15" s="1"/>
  <c r="IH7" i="15" s="1"/>
  <c r="II7" i="15" s="1"/>
  <c r="IJ7" i="15" s="1"/>
  <c r="IK7" i="15" s="1"/>
  <c r="IL7" i="15" s="1"/>
  <c r="IM7" i="15" s="1"/>
  <c r="IN7" i="15" s="1"/>
  <c r="IO7" i="15" s="1"/>
  <c r="IP7" i="15" s="1"/>
  <c r="IQ7" i="15" s="1"/>
  <c r="IR7" i="15" s="1"/>
  <c r="IS7" i="15" s="1"/>
  <c r="IT7" i="15" s="1"/>
  <c r="IU7" i="15" s="1"/>
  <c r="IV7" i="15" s="1"/>
  <c r="IW7" i="15" s="1"/>
  <c r="IX7" i="15" s="1"/>
  <c r="IY7" i="15" s="1"/>
  <c r="IZ7" i="15" s="1"/>
  <c r="JA7" i="15" s="1"/>
  <c r="JB7" i="15" s="1"/>
  <c r="JC7" i="15" s="1"/>
  <c r="JD7" i="15" s="1"/>
  <c r="JE7" i="15" s="1"/>
  <c r="JF7" i="15" s="1"/>
  <c r="JG7" i="15" s="1"/>
  <c r="JH7" i="15" s="1"/>
  <c r="JI7" i="15" s="1"/>
  <c r="JJ7" i="15" s="1"/>
  <c r="JK7" i="15" s="1"/>
  <c r="JL7" i="15" s="1"/>
  <c r="JM7" i="15" s="1"/>
  <c r="JN7" i="15" s="1"/>
  <c r="JO7" i="15" s="1"/>
  <c r="JP7" i="15" s="1"/>
  <c r="JQ7" i="15" s="1"/>
  <c r="JR7" i="15" s="1"/>
  <c r="JS7" i="15" s="1"/>
  <c r="JT7" i="15" s="1"/>
  <c r="JU7" i="15" s="1"/>
  <c r="JV7" i="15" s="1"/>
  <c r="JW7" i="15" s="1"/>
  <c r="JX7" i="15" s="1"/>
  <c r="JY7" i="15" s="1"/>
  <c r="JZ7" i="15" s="1"/>
  <c r="KA7" i="15" s="1"/>
  <c r="KB7" i="15" s="1"/>
  <c r="KC7" i="15" s="1"/>
  <c r="KD7" i="15" s="1"/>
  <c r="KE7" i="15" s="1"/>
  <c r="KF7" i="15" s="1"/>
  <c r="KG7" i="15" s="1"/>
  <c r="KH7" i="15" s="1"/>
  <c r="KI7" i="15" s="1"/>
  <c r="KJ7" i="15" s="1"/>
  <c r="KK7" i="15" s="1"/>
  <c r="KL7" i="15" s="1"/>
  <c r="KM7" i="15" s="1"/>
  <c r="KN7" i="15" s="1"/>
  <c r="KO7" i="15" s="1"/>
  <c r="KP7" i="15" s="1"/>
  <c r="KQ7" i="15" s="1"/>
  <c r="KR7" i="15" s="1"/>
  <c r="KS7" i="15" s="1"/>
  <c r="KT7" i="15" s="1"/>
  <c r="KU7" i="15" s="1"/>
  <c r="KV7" i="15" s="1"/>
  <c r="KW7" i="15" s="1"/>
  <c r="KX7" i="15" s="1"/>
  <c r="KY7" i="15" s="1"/>
  <c r="KZ7" i="15" s="1"/>
  <c r="LA7" i="15" s="1"/>
  <c r="LB7" i="15" s="1"/>
  <c r="LC7" i="15" s="1"/>
  <c r="LD7" i="15" s="1"/>
  <c r="LE7" i="15" s="1"/>
  <c r="LF7" i="15" s="1"/>
  <c r="LG7" i="15" s="1"/>
  <c r="LH7" i="15" s="1"/>
  <c r="LI7" i="15" s="1"/>
  <c r="LJ7" i="15" s="1"/>
  <c r="LK7" i="15" s="1"/>
  <c r="LL7" i="15" s="1"/>
  <c r="LM7" i="15" s="1"/>
  <c r="LN7" i="15" s="1"/>
  <c r="LO7" i="15" s="1"/>
  <c r="LP7" i="15" s="1"/>
  <c r="LQ7" i="15" s="1"/>
  <c r="LR7" i="15" s="1"/>
  <c r="LS7" i="15" s="1"/>
  <c r="LT7" i="15" s="1"/>
  <c r="LU7" i="15" s="1"/>
  <c r="LV7" i="15" s="1"/>
  <c r="LW7" i="15" s="1"/>
  <c r="LX7" i="15" s="1"/>
  <c r="LY7" i="15" s="1"/>
  <c r="LZ7" i="15" s="1"/>
  <c r="MA7" i="15" s="1"/>
  <c r="MB7" i="15" s="1"/>
  <c r="MC7" i="15" s="1"/>
  <c r="MD7" i="15" s="1"/>
  <c r="ME7" i="15" s="1"/>
  <c r="MF7" i="15" s="1"/>
  <c r="MG7" i="15" s="1"/>
  <c r="MH7" i="15" s="1"/>
  <c r="MI7" i="15" s="1"/>
  <c r="MJ7" i="15" s="1"/>
  <c r="MK7" i="15" s="1"/>
  <c r="ML7" i="15" s="1"/>
  <c r="MM7" i="15" s="1"/>
  <c r="MN7" i="15" s="1"/>
  <c r="MO7" i="15" s="1"/>
  <c r="MP7" i="15" s="1"/>
  <c r="MQ7" i="15" s="1"/>
  <c r="MR7" i="15" s="1"/>
  <c r="MS7" i="15" s="1"/>
  <c r="MT7" i="15" s="1"/>
  <c r="MU7" i="15" s="1"/>
  <c r="MV7" i="15" s="1"/>
  <c r="MW7" i="15" s="1"/>
  <c r="MX7" i="15" s="1"/>
  <c r="MY7" i="15" s="1"/>
  <c r="MZ7" i="15" s="1"/>
  <c r="NA7" i="15" s="1"/>
  <c r="NB7" i="15" s="1"/>
  <c r="NC7" i="15" s="1"/>
  <c r="ND7" i="15" s="1"/>
  <c r="NE7" i="15" s="1"/>
  <c r="NF7" i="15" s="1"/>
  <c r="NG7" i="15" s="1"/>
  <c r="NH7" i="15" s="1"/>
  <c r="NI7" i="15" s="1"/>
  <c r="NJ7" i="15" s="1"/>
  <c r="NK7" i="15" s="1"/>
  <c r="NL7" i="15" s="1"/>
  <c r="NM7" i="15" s="1"/>
  <c r="NN7" i="15" s="1"/>
  <c r="NO7" i="15" s="1"/>
  <c r="NP7" i="15" s="1"/>
  <c r="NQ7" i="15" s="1"/>
  <c r="NR7" i="15" s="1"/>
  <c r="NS7" i="15" s="1"/>
  <c r="NT7" i="15" s="1"/>
  <c r="NU7" i="15" s="1"/>
  <c r="NV7" i="15" s="1"/>
  <c r="NW7" i="15" s="1"/>
  <c r="NX7" i="15" s="1"/>
  <c r="NY7" i="15" s="1"/>
  <c r="NZ7" i="15" s="1"/>
  <c r="OA7" i="15" s="1"/>
  <c r="OB7" i="15" s="1"/>
  <c r="OC7" i="15" s="1"/>
  <c r="OD7" i="15" s="1"/>
  <c r="OE7" i="15" s="1"/>
  <c r="OF7" i="15" s="1"/>
  <c r="OG7" i="15" s="1"/>
  <c r="OH7" i="15" s="1"/>
  <c r="OI7" i="15" s="1"/>
  <c r="OJ7" i="15" s="1"/>
  <c r="OK7" i="15" s="1"/>
  <c r="OL7" i="15" s="1"/>
  <c r="OM7" i="15" s="1"/>
  <c r="ON7" i="15" s="1"/>
  <c r="OO7" i="15" s="1"/>
  <c r="OP7" i="15" s="1"/>
  <c r="OQ7" i="15" s="1"/>
  <c r="OR7" i="15" s="1"/>
  <c r="OS7" i="15" s="1"/>
  <c r="OT7" i="15" s="1"/>
  <c r="OU7" i="15" s="1"/>
  <c r="OV7" i="15" s="1"/>
  <c r="OW7" i="15" s="1"/>
  <c r="OX7" i="15" s="1"/>
  <c r="OY7" i="15" s="1"/>
  <c r="OZ7" i="15" s="1"/>
  <c r="PA7" i="15" s="1"/>
  <c r="PB7" i="15" s="1"/>
  <c r="PC7" i="15" s="1"/>
  <c r="PD7" i="15" s="1"/>
  <c r="PE7" i="15" s="1"/>
  <c r="PF7" i="15" s="1"/>
  <c r="PG7" i="15" s="1"/>
  <c r="PH7" i="15" s="1"/>
  <c r="PI7" i="15" s="1"/>
  <c r="PJ7" i="15" s="1"/>
  <c r="PK7" i="15" s="1"/>
  <c r="PL7" i="15" s="1"/>
  <c r="PM7" i="15" s="1"/>
  <c r="PN7" i="15" s="1"/>
  <c r="PO7" i="15" s="1"/>
  <c r="PP7" i="15" s="1"/>
  <c r="PQ7" i="15" s="1"/>
  <c r="PR7" i="15" s="1"/>
  <c r="PS7" i="15" s="1"/>
  <c r="PT7" i="15" s="1"/>
  <c r="PU7" i="15" s="1"/>
  <c r="PV7" i="15" s="1"/>
  <c r="PW7" i="15" s="1"/>
  <c r="PX7" i="15" s="1"/>
  <c r="PY7" i="15" s="1"/>
  <c r="PZ7" i="15" s="1"/>
  <c r="QA7" i="15" s="1"/>
  <c r="QB7" i="15" s="1"/>
  <c r="QC7" i="15" s="1"/>
  <c r="QD7" i="15" s="1"/>
  <c r="QE7" i="15" s="1"/>
  <c r="QF7" i="15" s="1"/>
  <c r="QG7" i="15" s="1"/>
  <c r="QH7" i="15" s="1"/>
  <c r="QI7" i="15" s="1"/>
  <c r="QJ7" i="15" s="1"/>
  <c r="QK7" i="15" s="1"/>
  <c r="QL7" i="15" s="1"/>
  <c r="QM7" i="15" s="1"/>
  <c r="QN7" i="15" s="1"/>
  <c r="QO7" i="15" s="1"/>
  <c r="QP7" i="15" s="1"/>
  <c r="QQ7" i="15" s="1"/>
  <c r="QR7" i="15" s="1"/>
  <c r="QS7" i="15" s="1"/>
  <c r="QT7" i="15" s="1"/>
  <c r="QU7" i="15" s="1"/>
  <c r="QV7" i="15" s="1"/>
  <c r="QW7" i="15" s="1"/>
  <c r="QX7" i="15" s="1"/>
  <c r="QY7" i="15" s="1"/>
  <c r="QZ7" i="15" s="1"/>
  <c r="RA7" i="15" s="1"/>
  <c r="RB7" i="15" s="1"/>
  <c r="RC7" i="15" s="1"/>
  <c r="RD7" i="15" s="1"/>
  <c r="RE7" i="15" s="1"/>
  <c r="RF7" i="15" s="1"/>
  <c r="RG7" i="15" s="1"/>
  <c r="RH7" i="15" s="1"/>
  <c r="RI7" i="15" s="1"/>
  <c r="RJ7" i="15" s="1"/>
  <c r="RK7" i="15" s="1"/>
  <c r="RL7" i="15" s="1"/>
  <c r="RM7" i="15" s="1"/>
  <c r="RN7" i="15" s="1"/>
  <c r="RO7" i="15" s="1"/>
  <c r="RP7" i="15" s="1"/>
  <c r="RQ7" i="15" s="1"/>
  <c r="RR7" i="15" s="1"/>
  <c r="RS7" i="15" s="1"/>
  <c r="RT7" i="15" s="1"/>
  <c r="RU7" i="15" s="1"/>
  <c r="RV7" i="15" s="1"/>
  <c r="RW7" i="15" s="1"/>
  <c r="RX7" i="15" s="1"/>
  <c r="RY7" i="15" s="1"/>
  <c r="RZ7" i="15" s="1"/>
  <c r="SA7" i="15" s="1"/>
  <c r="SB7" i="15" s="1"/>
  <c r="SC7" i="15" s="1"/>
  <c r="SD7" i="15" s="1"/>
  <c r="SE7" i="15" s="1"/>
  <c r="SF7" i="15" s="1"/>
  <c r="SG7" i="15" s="1"/>
  <c r="SH7" i="15" s="1"/>
  <c r="SI7" i="15" s="1"/>
  <c r="SJ7" i="15" s="1"/>
  <c r="SK7" i="15" s="1"/>
  <c r="SL7" i="15" s="1"/>
  <c r="SM7" i="15" s="1"/>
  <c r="SN7" i="15" s="1"/>
  <c r="SO7" i="15" s="1"/>
  <c r="SP7" i="15" s="1"/>
  <c r="SQ7" i="15" s="1"/>
  <c r="SR7" i="15" s="1"/>
  <c r="SS7" i="15" s="1"/>
  <c r="ST7" i="15" s="1"/>
  <c r="SU7" i="15" s="1"/>
  <c r="SV7" i="15" s="1"/>
  <c r="SW7" i="15" s="1"/>
  <c r="SX7" i="15" s="1"/>
  <c r="SY7" i="15" s="1"/>
  <c r="SZ7" i="15" s="1"/>
  <c r="TA7" i="15" s="1"/>
  <c r="TB7" i="15" s="1"/>
  <c r="TC7" i="15" s="1"/>
  <c r="TD7" i="15" s="1"/>
  <c r="TE7" i="15" s="1"/>
  <c r="TF7" i="15" s="1"/>
  <c r="TG7" i="15" s="1"/>
  <c r="TH7" i="15" s="1"/>
  <c r="TI7" i="15" s="1"/>
  <c r="TJ7" i="15" s="1"/>
  <c r="TK7" i="15" s="1"/>
  <c r="TL7" i="15" s="1"/>
  <c r="TM7" i="15" s="1"/>
  <c r="TN7" i="15" s="1"/>
  <c r="TO7" i="15" s="1"/>
  <c r="TP7" i="15" s="1"/>
  <c r="TQ7" i="15" s="1"/>
  <c r="TR7" i="15" s="1"/>
  <c r="TS7" i="15" s="1"/>
  <c r="TT7" i="15" s="1"/>
  <c r="TU7" i="15" s="1"/>
  <c r="B30" i="14"/>
  <c r="Y14" i="14"/>
  <c r="X14" i="14"/>
  <c r="AJ14" i="14" s="1"/>
  <c r="AV14" i="14" s="1"/>
  <c r="BH14" i="14" s="1"/>
  <c r="BT14" i="14" s="1"/>
  <c r="CF14" i="14" s="1"/>
  <c r="CR14" i="14" s="1"/>
  <c r="DD14" i="14" s="1"/>
  <c r="DP14" i="14" s="1"/>
  <c r="EB14" i="14" s="1"/>
  <c r="EN14" i="14" s="1"/>
  <c r="EZ14" i="14" s="1"/>
  <c r="FL14" i="14" s="1"/>
  <c r="FX14" i="14" s="1"/>
  <c r="GJ14" i="14" s="1"/>
  <c r="GV14" i="14" s="1"/>
  <c r="HH14" i="14" s="1"/>
  <c r="HT14" i="14" s="1"/>
  <c r="IF14" i="14" s="1"/>
  <c r="IR14" i="14" s="1"/>
  <c r="JD14" i="14" s="1"/>
  <c r="JP14" i="14" s="1"/>
  <c r="KB14" i="14" s="1"/>
  <c r="KN14" i="14" s="1"/>
  <c r="KZ14" i="14" s="1"/>
  <c r="LL14" i="14" s="1"/>
  <c r="LX14" i="14" s="1"/>
  <c r="MJ14" i="14" s="1"/>
  <c r="MV14" i="14" s="1"/>
  <c r="NH14" i="14" s="1"/>
  <c r="NT14" i="14" s="1"/>
  <c r="OF14" i="14" s="1"/>
  <c r="OR14" i="14" s="1"/>
  <c r="PD14" i="14" s="1"/>
  <c r="PP14" i="14" s="1"/>
  <c r="QB14" i="14" s="1"/>
  <c r="QN14" i="14" s="1"/>
  <c r="QZ14" i="14" s="1"/>
  <c r="RL14" i="14" s="1"/>
  <c r="RX14" i="14" s="1"/>
  <c r="SJ14" i="14" s="1"/>
  <c r="SV14" i="14" s="1"/>
  <c r="TH14" i="14" s="1"/>
  <c r="TT14" i="14" s="1"/>
  <c r="W14" i="14"/>
  <c r="AI14" i="14" s="1"/>
  <c r="AU14" i="14" s="1"/>
  <c r="BG14" i="14" s="1"/>
  <c r="BS14" i="14" s="1"/>
  <c r="CE14" i="14" s="1"/>
  <c r="CQ14" i="14" s="1"/>
  <c r="DC14" i="14" s="1"/>
  <c r="DO14" i="14" s="1"/>
  <c r="EA14" i="14" s="1"/>
  <c r="EM14" i="14" s="1"/>
  <c r="EY14" i="14" s="1"/>
  <c r="FK14" i="14" s="1"/>
  <c r="FW14" i="14" s="1"/>
  <c r="GI14" i="14" s="1"/>
  <c r="GU14" i="14" s="1"/>
  <c r="HG14" i="14" s="1"/>
  <c r="HS14" i="14" s="1"/>
  <c r="IE14" i="14" s="1"/>
  <c r="IQ14" i="14" s="1"/>
  <c r="JC14" i="14" s="1"/>
  <c r="JO14" i="14" s="1"/>
  <c r="KA14" i="14" s="1"/>
  <c r="KM14" i="14" s="1"/>
  <c r="KY14" i="14" s="1"/>
  <c r="LK14" i="14" s="1"/>
  <c r="LW14" i="14" s="1"/>
  <c r="MI14" i="14" s="1"/>
  <c r="MU14" i="14" s="1"/>
  <c r="NG14" i="14" s="1"/>
  <c r="NS14" i="14" s="1"/>
  <c r="OE14" i="14" s="1"/>
  <c r="OQ14" i="14" s="1"/>
  <c r="PC14" i="14" s="1"/>
  <c r="PO14" i="14" s="1"/>
  <c r="QA14" i="14" s="1"/>
  <c r="QM14" i="14" s="1"/>
  <c r="QY14" i="14" s="1"/>
  <c r="RK14" i="14" s="1"/>
  <c r="RW14" i="14" s="1"/>
  <c r="SI14" i="14" s="1"/>
  <c r="SU14" i="14" s="1"/>
  <c r="TG14" i="14" s="1"/>
  <c r="TS14" i="14" s="1"/>
  <c r="Q14" i="14"/>
  <c r="AC14" i="14" s="1"/>
  <c r="AO14" i="14" s="1"/>
  <c r="BA14" i="14" s="1"/>
  <c r="BM14" i="14" s="1"/>
  <c r="BY14" i="14" s="1"/>
  <c r="CK14" i="14" s="1"/>
  <c r="CW14" i="14" s="1"/>
  <c r="DI14" i="14" s="1"/>
  <c r="DU14" i="14" s="1"/>
  <c r="EG14" i="14" s="1"/>
  <c r="ES14" i="14" s="1"/>
  <c r="FE14" i="14" s="1"/>
  <c r="FQ14" i="14" s="1"/>
  <c r="GC14" i="14" s="1"/>
  <c r="GO14" i="14" s="1"/>
  <c r="HA14" i="14" s="1"/>
  <c r="HM14" i="14" s="1"/>
  <c r="HY14" i="14" s="1"/>
  <c r="IK14" i="14" s="1"/>
  <c r="IW14" i="14" s="1"/>
  <c r="JI14" i="14" s="1"/>
  <c r="JU14" i="14" s="1"/>
  <c r="KG14" i="14" s="1"/>
  <c r="KS14" i="14" s="1"/>
  <c r="LE14" i="14" s="1"/>
  <c r="LQ14" i="14" s="1"/>
  <c r="MC14" i="14" s="1"/>
  <c r="MO14" i="14" s="1"/>
  <c r="NA14" i="14" s="1"/>
  <c r="NM14" i="14" s="1"/>
  <c r="NY14" i="14" s="1"/>
  <c r="OK14" i="14" s="1"/>
  <c r="OW14" i="14" s="1"/>
  <c r="PI14" i="14" s="1"/>
  <c r="PU14" i="14" s="1"/>
  <c r="QG14" i="14" s="1"/>
  <c r="QS14" i="14" s="1"/>
  <c r="RE14" i="14" s="1"/>
  <c r="RQ14" i="14" s="1"/>
  <c r="SC14" i="14" s="1"/>
  <c r="SO14" i="14" s="1"/>
  <c r="TA14" i="14" s="1"/>
  <c r="TM14" i="14" s="1"/>
  <c r="TQ12" i="14"/>
  <c r="P14" i="14"/>
  <c r="AB14" i="14" s="1"/>
  <c r="AN14" i="14" s="1"/>
  <c r="AZ14" i="14" s="1"/>
  <c r="BL14" i="14" s="1"/>
  <c r="BX14" i="14" s="1"/>
  <c r="CJ14" i="14" s="1"/>
  <c r="CV14" i="14" s="1"/>
  <c r="DH14" i="14" s="1"/>
  <c r="DT14" i="14" s="1"/>
  <c r="EF14" i="14" s="1"/>
  <c r="ER14" i="14" s="1"/>
  <c r="FD14" i="14" s="1"/>
  <c r="FP14" i="14" s="1"/>
  <c r="GB14" i="14" s="1"/>
  <c r="GN14" i="14" s="1"/>
  <c r="GZ14" i="14" s="1"/>
  <c r="HL14" i="14" s="1"/>
  <c r="HX14" i="14" s="1"/>
  <c r="IJ14" i="14" s="1"/>
  <c r="IV14" i="14" s="1"/>
  <c r="JH14" i="14" s="1"/>
  <c r="JT14" i="14" s="1"/>
  <c r="KF14" i="14" s="1"/>
  <c r="KR14" i="14" s="1"/>
  <c r="LD14" i="14" s="1"/>
  <c r="LP14" i="14" s="1"/>
  <c r="MB14" i="14" s="1"/>
  <c r="MN14" i="14" s="1"/>
  <c r="MZ14" i="14" s="1"/>
  <c r="NL14" i="14" s="1"/>
  <c r="NX14" i="14" s="1"/>
  <c r="OJ14" i="14" s="1"/>
  <c r="OV14" i="14" s="1"/>
  <c r="PH14" i="14" s="1"/>
  <c r="PT14" i="14" s="1"/>
  <c r="QF14" i="14" s="1"/>
  <c r="QR14" i="14" s="1"/>
  <c r="RD14" i="14" s="1"/>
  <c r="RP14" i="14" s="1"/>
  <c r="SB14" i="14" s="1"/>
  <c r="SN14" i="14" s="1"/>
  <c r="SZ14" i="14" s="1"/>
  <c r="TL14" i="14" s="1"/>
  <c r="TP12" i="14"/>
  <c r="O14" i="14"/>
  <c r="AA14" i="14" s="1"/>
  <c r="AM14" i="14" s="1"/>
  <c r="AY14" i="14" s="1"/>
  <c r="BK14" i="14" s="1"/>
  <c r="BW14" i="14" s="1"/>
  <c r="CI14" i="14" s="1"/>
  <c r="CU14" i="14" s="1"/>
  <c r="DG14" i="14" s="1"/>
  <c r="DS14" i="14" s="1"/>
  <c r="EE14" i="14" s="1"/>
  <c r="EQ14" i="14" s="1"/>
  <c r="FC14" i="14" s="1"/>
  <c r="FO14" i="14" s="1"/>
  <c r="GA14" i="14" s="1"/>
  <c r="GM14" i="14" s="1"/>
  <c r="GY14" i="14" s="1"/>
  <c r="HK14" i="14" s="1"/>
  <c r="HW14" i="14" s="1"/>
  <c r="II14" i="14" s="1"/>
  <c r="IU14" i="14" s="1"/>
  <c r="JG14" i="14" s="1"/>
  <c r="JS14" i="14" s="1"/>
  <c r="KE14" i="14" s="1"/>
  <c r="KQ14" i="14" s="1"/>
  <c r="LC14" i="14" s="1"/>
  <c r="LO14" i="14" s="1"/>
  <c r="MA14" i="14" s="1"/>
  <c r="MM14" i="14" s="1"/>
  <c r="MY14" i="14" s="1"/>
  <c r="NK14" i="14" s="1"/>
  <c r="NW14" i="14" s="1"/>
  <c r="OI14" i="14" s="1"/>
  <c r="OU14" i="14" s="1"/>
  <c r="PG14" i="14" s="1"/>
  <c r="PS14" i="14" s="1"/>
  <c r="QE14" i="14" s="1"/>
  <c r="QQ14" i="14" s="1"/>
  <c r="RC14" i="14" s="1"/>
  <c r="RO14" i="14" s="1"/>
  <c r="SA14" i="14" s="1"/>
  <c r="SM14" i="14" s="1"/>
  <c r="SY14" i="14" s="1"/>
  <c r="TK14" i="14" s="1"/>
  <c r="TO12" i="14"/>
  <c r="TG12" i="14"/>
  <c r="V14" i="14"/>
  <c r="AH14" i="14" s="1"/>
  <c r="AT14" i="14" s="1"/>
  <c r="BF14" i="14" s="1"/>
  <c r="BR14" i="14" s="1"/>
  <c r="CD14" i="14" s="1"/>
  <c r="CP14" i="14" s="1"/>
  <c r="DB14" i="14" s="1"/>
  <c r="DN14" i="14" s="1"/>
  <c r="DZ14" i="14" s="1"/>
  <c r="EL14" i="14" s="1"/>
  <c r="EX14" i="14" s="1"/>
  <c r="FJ14" i="14" s="1"/>
  <c r="FV14" i="14" s="1"/>
  <c r="GH14" i="14" s="1"/>
  <c r="GT14" i="14" s="1"/>
  <c r="HF14" i="14" s="1"/>
  <c r="HR14" i="14" s="1"/>
  <c r="ID14" i="14" s="1"/>
  <c r="IP14" i="14" s="1"/>
  <c r="JB14" i="14" s="1"/>
  <c r="JN14" i="14" s="1"/>
  <c r="JZ14" i="14" s="1"/>
  <c r="KL14" i="14" s="1"/>
  <c r="KX14" i="14" s="1"/>
  <c r="LJ14" i="14" s="1"/>
  <c r="LV14" i="14" s="1"/>
  <c r="MH14" i="14" s="1"/>
  <c r="MT14" i="14" s="1"/>
  <c r="NF14" i="14" s="1"/>
  <c r="NR14" i="14" s="1"/>
  <c r="OD14" i="14" s="1"/>
  <c r="OP14" i="14" s="1"/>
  <c r="PB14" i="14" s="1"/>
  <c r="PN14" i="14" s="1"/>
  <c r="PZ14" i="14" s="1"/>
  <c r="QL14" i="14" s="1"/>
  <c r="QX14" i="14" s="1"/>
  <c r="RJ14" i="14" s="1"/>
  <c r="RV14" i="14" s="1"/>
  <c r="SH14" i="14" s="1"/>
  <c r="ST14" i="14" s="1"/>
  <c r="TF14" i="14" s="1"/>
  <c r="TR14" i="14" s="1"/>
  <c r="TS12" i="14"/>
  <c r="TH12" i="14"/>
  <c r="SY12" i="14"/>
  <c r="SQ12" i="14"/>
  <c r="SI12" i="14"/>
  <c r="SA12" i="14"/>
  <c r="RS12" i="14"/>
  <c r="RK12" i="14"/>
  <c r="RC12" i="14"/>
  <c r="QU12" i="14"/>
  <c r="QM12" i="14"/>
  <c r="QE12" i="14"/>
  <c r="PW12" i="14"/>
  <c r="PO12" i="14"/>
  <c r="PG12" i="14"/>
  <c r="OY12" i="14"/>
  <c r="OQ12" i="14"/>
  <c r="OI12" i="14"/>
  <c r="OA12" i="14"/>
  <c r="NS12" i="14"/>
  <c r="NK12" i="14"/>
  <c r="NC12" i="14"/>
  <c r="MU12" i="14"/>
  <c r="MM12" i="14"/>
  <c r="ME12" i="14"/>
  <c r="LW12" i="14"/>
  <c r="LO12" i="14"/>
  <c r="LG12" i="14"/>
  <c r="KY12" i="14"/>
  <c r="KQ12" i="14"/>
  <c r="KI12" i="14"/>
  <c r="KA12" i="14"/>
  <c r="JS12" i="14"/>
  <c r="JK12" i="14"/>
  <c r="JC12" i="14"/>
  <c r="IU12" i="14"/>
  <c r="IM12" i="14"/>
  <c r="IE12" i="14"/>
  <c r="HW12" i="14"/>
  <c r="HO12" i="14"/>
  <c r="HG12" i="14"/>
  <c r="GY12" i="14"/>
  <c r="GQ12" i="14"/>
  <c r="GI12" i="14"/>
  <c r="GA12" i="14"/>
  <c r="FS12" i="14"/>
  <c r="FK12" i="14"/>
  <c r="FC12" i="14"/>
  <c r="EU12" i="14"/>
  <c r="EM12" i="14"/>
  <c r="EE12" i="14"/>
  <c r="DW12" i="14"/>
  <c r="DO12" i="14"/>
  <c r="DG12" i="14"/>
  <c r="CY12" i="14"/>
  <c r="CQ12" i="14"/>
  <c r="CI12" i="14"/>
  <c r="CA12" i="14"/>
  <c r="BS12" i="14"/>
  <c r="BK12" i="14"/>
  <c r="BC12" i="14"/>
  <c r="AU12" i="14"/>
  <c r="AM12" i="14"/>
  <c r="AE12" i="14"/>
  <c r="W12" i="14"/>
  <c r="O12" i="14"/>
  <c r="G12" i="14"/>
  <c r="TS10" i="14"/>
  <c r="TK10" i="14"/>
  <c r="TC10" i="14"/>
  <c r="SU10" i="14"/>
  <c r="SM10" i="14"/>
  <c r="SE10" i="14"/>
  <c r="RW10" i="14"/>
  <c r="RO10" i="14"/>
  <c r="RG10" i="14"/>
  <c r="QY10" i="14"/>
  <c r="QQ10" i="14"/>
  <c r="QI10" i="14"/>
  <c r="QA10" i="14"/>
  <c r="PS10" i="14"/>
  <c r="PK10" i="14"/>
  <c r="PC10" i="14"/>
  <c r="OU10" i="14"/>
  <c r="OM10" i="14"/>
  <c r="OE10" i="14"/>
  <c r="NW10" i="14"/>
  <c r="NO10" i="14"/>
  <c r="NG10" i="14"/>
  <c r="MY10" i="14"/>
  <c r="MQ10" i="14"/>
  <c r="MI10" i="14"/>
  <c r="MA10" i="14"/>
  <c r="LS10" i="14"/>
  <c r="LK10" i="14"/>
  <c r="LC10" i="14"/>
  <c r="KU10" i="14"/>
  <c r="KM10" i="14"/>
  <c r="KE10" i="14"/>
  <c r="JW10" i="14"/>
  <c r="JO10" i="14"/>
  <c r="JG10" i="14"/>
  <c r="IY10" i="14"/>
  <c r="IQ10" i="14"/>
  <c r="II10" i="14"/>
  <c r="IA10" i="14"/>
  <c r="HS10" i="14"/>
  <c r="HK10" i="14"/>
  <c r="HC10" i="14"/>
  <c r="GU10" i="14"/>
  <c r="GM10" i="14"/>
  <c r="GE10" i="14"/>
  <c r="FW10" i="14"/>
  <c r="FO10" i="14"/>
  <c r="FG10" i="14"/>
  <c r="EY10" i="14"/>
  <c r="EQ10" i="14"/>
  <c r="EI10" i="14"/>
  <c r="EA10" i="14"/>
  <c r="DS10" i="14"/>
  <c r="DK10" i="14"/>
  <c r="DC10" i="14"/>
  <c r="CU10" i="14"/>
  <c r="CM10" i="14"/>
  <c r="CE10" i="14"/>
  <c r="BW10" i="14"/>
  <c r="BO10" i="14"/>
  <c r="U14" i="14"/>
  <c r="AG14" i="14" s="1"/>
  <c r="AS14" i="14" s="1"/>
  <c r="BE14" i="14" s="1"/>
  <c r="BQ14" i="14" s="1"/>
  <c r="CC14" i="14" s="1"/>
  <c r="CO14" i="14" s="1"/>
  <c r="DA14" i="14" s="1"/>
  <c r="DM14" i="14" s="1"/>
  <c r="DY14" i="14" s="1"/>
  <c r="EK14" i="14" s="1"/>
  <c r="EW14" i="14" s="1"/>
  <c r="FI14" i="14" s="1"/>
  <c r="FU14" i="14" s="1"/>
  <c r="GG14" i="14" s="1"/>
  <c r="GS14" i="14" s="1"/>
  <c r="HE14" i="14" s="1"/>
  <c r="HQ14" i="14" s="1"/>
  <c r="IC14" i="14" s="1"/>
  <c r="IO14" i="14" s="1"/>
  <c r="JA14" i="14" s="1"/>
  <c r="JM14" i="14" s="1"/>
  <c r="JY14" i="14" s="1"/>
  <c r="KK14" i="14" s="1"/>
  <c r="KW14" i="14" s="1"/>
  <c r="LI14" i="14" s="1"/>
  <c r="LU14" i="14" s="1"/>
  <c r="MG14" i="14" s="1"/>
  <c r="MS14" i="14" s="1"/>
  <c r="NE14" i="14" s="1"/>
  <c r="NQ14" i="14" s="1"/>
  <c r="OC14" i="14" s="1"/>
  <c r="OO14" i="14" s="1"/>
  <c r="PA14" i="14" s="1"/>
  <c r="PM14" i="14" s="1"/>
  <c r="PY14" i="14" s="1"/>
  <c r="QK14" i="14" s="1"/>
  <c r="QW14" i="14" s="1"/>
  <c r="RI14" i="14" s="1"/>
  <c r="RU14" i="14" s="1"/>
  <c r="SG14" i="14" s="1"/>
  <c r="SS14" i="14" s="1"/>
  <c r="TE14" i="14" s="1"/>
  <c r="TQ14" i="14" s="1"/>
  <c r="TR12" i="14"/>
  <c r="TF12" i="14"/>
  <c r="SX12" i="14"/>
  <c r="SP12" i="14"/>
  <c r="SH12" i="14"/>
  <c r="RZ12" i="14"/>
  <c r="RR12" i="14"/>
  <c r="RJ12" i="14"/>
  <c r="RB12" i="14"/>
  <c r="QT12" i="14"/>
  <c r="QL12" i="14"/>
  <c r="QD12" i="14"/>
  <c r="PV12" i="14"/>
  <c r="PN12" i="14"/>
  <c r="PF12" i="14"/>
  <c r="OX12" i="14"/>
  <c r="OP12" i="14"/>
  <c r="OH12" i="14"/>
  <c r="NZ12" i="14"/>
  <c r="NR12" i="14"/>
  <c r="NJ12" i="14"/>
  <c r="NB12" i="14"/>
  <c r="MT12" i="14"/>
  <c r="ML12" i="14"/>
  <c r="MD12" i="14"/>
  <c r="LV12" i="14"/>
  <c r="LN12" i="14"/>
  <c r="LF12" i="14"/>
  <c r="KX12" i="14"/>
  <c r="KP12" i="14"/>
  <c r="KH12" i="14"/>
  <c r="JZ12" i="14"/>
  <c r="JR12" i="14"/>
  <c r="JJ12" i="14"/>
  <c r="JB12" i="14"/>
  <c r="IT12" i="14"/>
  <c r="IL12" i="14"/>
  <c r="ID12" i="14"/>
  <c r="HV12" i="14"/>
  <c r="HN12" i="14"/>
  <c r="HF12" i="14"/>
  <c r="GX12" i="14"/>
  <c r="GP12" i="14"/>
  <c r="GH12" i="14"/>
  <c r="FZ12" i="14"/>
  <c r="FR12" i="14"/>
  <c r="FJ12" i="14"/>
  <c r="FB12" i="14"/>
  <c r="ET12" i="14"/>
  <c r="EL12" i="14"/>
  <c r="ED12" i="14"/>
  <c r="DV12" i="14"/>
  <c r="DN12" i="14"/>
  <c r="DF12" i="14"/>
  <c r="CX12" i="14"/>
  <c r="CP12" i="14"/>
  <c r="CH12" i="14"/>
  <c r="BZ12" i="14"/>
  <c r="BR12" i="14"/>
  <c r="BJ12" i="14"/>
  <c r="BB12" i="14"/>
  <c r="AT12" i="14"/>
  <c r="AL12" i="14"/>
  <c r="AD12" i="14"/>
  <c r="V12" i="14"/>
  <c r="N12" i="14"/>
  <c r="F12" i="14"/>
  <c r="TR10" i="14"/>
  <c r="TJ10" i="14"/>
  <c r="TB10" i="14"/>
  <c r="ST10" i="14"/>
  <c r="SL10" i="14"/>
  <c r="SD10" i="14"/>
  <c r="RV10" i="14"/>
  <c r="RN10" i="14"/>
  <c r="RF10" i="14"/>
  <c r="QX10" i="14"/>
  <c r="QP10" i="14"/>
  <c r="QH10" i="14"/>
  <c r="PZ10" i="14"/>
  <c r="PR10" i="14"/>
  <c r="PJ10" i="14"/>
  <c r="PB10" i="14"/>
  <c r="OT10" i="14"/>
  <c r="OL10" i="14"/>
  <c r="OD10" i="14"/>
  <c r="NV10" i="14"/>
  <c r="NN10" i="14"/>
  <c r="NF10" i="14"/>
  <c r="MX10" i="14"/>
  <c r="MP10" i="14"/>
  <c r="MH10" i="14"/>
  <c r="LZ10" i="14"/>
  <c r="LR10" i="14"/>
  <c r="LJ10" i="14"/>
  <c r="LB10" i="14"/>
  <c r="KT10" i="14"/>
  <c r="KL10" i="14"/>
  <c r="KD10" i="14"/>
  <c r="JV10" i="14"/>
  <c r="JN10" i="14"/>
  <c r="JF10" i="14"/>
  <c r="IX10" i="14"/>
  <c r="IP10" i="14"/>
  <c r="IH10" i="14"/>
  <c r="HZ10" i="14"/>
  <c r="HR10" i="14"/>
  <c r="HJ10" i="14"/>
  <c r="HB10" i="14"/>
  <c r="GT10" i="14"/>
  <c r="GL10" i="14"/>
  <c r="GD10" i="14"/>
  <c r="FV10" i="14"/>
  <c r="FN10" i="14"/>
  <c r="FF10" i="14"/>
  <c r="EX10" i="14"/>
  <c r="EP10" i="14"/>
  <c r="EH10" i="14"/>
  <c r="DZ10" i="14"/>
  <c r="DR10" i="14"/>
  <c r="DJ10" i="14"/>
  <c r="DB10" i="14"/>
  <c r="CT10" i="14"/>
  <c r="CL10" i="14"/>
  <c r="CD10" i="14"/>
  <c r="BV10" i="14"/>
  <c r="BN10" i="14"/>
  <c r="T14" i="14"/>
  <c r="AF14" i="14" s="1"/>
  <c r="AR14" i="14" s="1"/>
  <c r="BD14" i="14" s="1"/>
  <c r="BP14" i="14" s="1"/>
  <c r="CB14" i="14" s="1"/>
  <c r="CN14" i="14" s="1"/>
  <c r="CZ14" i="14" s="1"/>
  <c r="DL14" i="14" s="1"/>
  <c r="DX14" i="14" s="1"/>
  <c r="EJ14" i="14" s="1"/>
  <c r="EV14" i="14" s="1"/>
  <c r="FH14" i="14" s="1"/>
  <c r="FT14" i="14" s="1"/>
  <c r="GF14" i="14" s="1"/>
  <c r="GR14" i="14" s="1"/>
  <c r="HD14" i="14" s="1"/>
  <c r="HP14" i="14" s="1"/>
  <c r="IB14" i="14" s="1"/>
  <c r="IN14" i="14" s="1"/>
  <c r="IZ14" i="14" s="1"/>
  <c r="JL14" i="14" s="1"/>
  <c r="JX14" i="14" s="1"/>
  <c r="KJ14" i="14" s="1"/>
  <c r="KV14" i="14" s="1"/>
  <c r="LH14" i="14" s="1"/>
  <c r="LT14" i="14" s="1"/>
  <c r="MF14" i="14" s="1"/>
  <c r="MR14" i="14" s="1"/>
  <c r="ND14" i="14" s="1"/>
  <c r="NP14" i="14" s="1"/>
  <c r="OB14" i="14" s="1"/>
  <c r="ON14" i="14" s="1"/>
  <c r="OZ14" i="14" s="1"/>
  <c r="PL14" i="14" s="1"/>
  <c r="PX14" i="14" s="1"/>
  <c r="QJ14" i="14" s="1"/>
  <c r="QV14" i="14" s="1"/>
  <c r="RH14" i="14" s="1"/>
  <c r="RT14" i="14" s="1"/>
  <c r="SF14" i="14" s="1"/>
  <c r="SR14" i="14" s="1"/>
  <c r="TD14" i="14" s="1"/>
  <c r="TP14" i="14" s="1"/>
  <c r="TN12" i="14"/>
  <c r="TE12" i="14"/>
  <c r="SW12" i="14"/>
  <c r="SO12" i="14"/>
  <c r="SG12" i="14"/>
  <c r="RY12" i="14"/>
  <c r="RQ12" i="14"/>
  <c r="RI12" i="14"/>
  <c r="RA12" i="14"/>
  <c r="QS12" i="14"/>
  <c r="QK12" i="14"/>
  <c r="QC12" i="14"/>
  <c r="PU12" i="14"/>
  <c r="PM12" i="14"/>
  <c r="PE12" i="14"/>
  <c r="OW12" i="14"/>
  <c r="OO12" i="14"/>
  <c r="OG12" i="14"/>
  <c r="NY12" i="14"/>
  <c r="NQ12" i="14"/>
  <c r="NI12" i="14"/>
  <c r="NA12" i="14"/>
  <c r="MS12" i="14"/>
  <c r="MK12" i="14"/>
  <c r="MC12" i="14"/>
  <c r="LU12" i="14"/>
  <c r="LM12" i="14"/>
  <c r="LE12" i="14"/>
  <c r="KW12" i="14"/>
  <c r="KO12" i="14"/>
  <c r="KG12" i="14"/>
  <c r="JY12" i="14"/>
  <c r="JQ12" i="14"/>
  <c r="JI12" i="14"/>
  <c r="JA12" i="14"/>
  <c r="IS12" i="14"/>
  <c r="IK12" i="14"/>
  <c r="IC12" i="14"/>
  <c r="HU12" i="14"/>
  <c r="HM12" i="14"/>
  <c r="HE12" i="14"/>
  <c r="GW12" i="14"/>
  <c r="GO12" i="14"/>
  <c r="GG12" i="14"/>
  <c r="FY12" i="14"/>
  <c r="FQ12" i="14"/>
  <c r="FI12" i="14"/>
  <c r="FA12" i="14"/>
  <c r="ES12" i="14"/>
  <c r="EK12" i="14"/>
  <c r="EC12" i="14"/>
  <c r="DU12" i="14"/>
  <c r="DM12" i="14"/>
  <c r="DE12" i="14"/>
  <c r="CW12" i="14"/>
  <c r="CO12" i="14"/>
  <c r="CG12" i="14"/>
  <c r="BY12" i="14"/>
  <c r="BQ12" i="14"/>
  <c r="BI12" i="14"/>
  <c r="BA12" i="14"/>
  <c r="AS12" i="14"/>
  <c r="AK12" i="14"/>
  <c r="AC12" i="14"/>
  <c r="U12" i="14"/>
  <c r="M12" i="14"/>
  <c r="E12" i="14"/>
  <c r="TQ10" i="14"/>
  <c r="TI10" i="14"/>
  <c r="TA10" i="14"/>
  <c r="SS10" i="14"/>
  <c r="SK10" i="14"/>
  <c r="SC10" i="14"/>
  <c r="RU10" i="14"/>
  <c r="RM10" i="14"/>
  <c r="RE10" i="14"/>
  <c r="QW10" i="14"/>
  <c r="QO10" i="14"/>
  <c r="QG10" i="14"/>
  <c r="PY10" i="14"/>
  <c r="PQ10" i="14"/>
  <c r="PI10" i="14"/>
  <c r="PA10" i="14"/>
  <c r="OS10" i="14"/>
  <c r="OK10" i="14"/>
  <c r="OC10" i="14"/>
  <c r="NU10" i="14"/>
  <c r="NM10" i="14"/>
  <c r="NE10" i="14"/>
  <c r="MW10" i="14"/>
  <c r="MO10" i="14"/>
  <c r="MG10" i="14"/>
  <c r="LY10" i="14"/>
  <c r="LQ10" i="14"/>
  <c r="LI10" i="14"/>
  <c r="LA10" i="14"/>
  <c r="KS10" i="14"/>
  <c r="KK10" i="14"/>
  <c r="KC10" i="14"/>
  <c r="JU10" i="14"/>
  <c r="JM10" i="14"/>
  <c r="JE10" i="14"/>
  <c r="IW10" i="14"/>
  <c r="IO10" i="14"/>
  <c r="IG10" i="14"/>
  <c r="HY10" i="14"/>
  <c r="HQ10" i="14"/>
  <c r="HI10" i="14"/>
  <c r="HA10" i="14"/>
  <c r="GS10" i="14"/>
  <c r="GK10" i="14"/>
  <c r="GC10" i="14"/>
  <c r="FU10" i="14"/>
  <c r="FM10" i="14"/>
  <c r="FE10" i="14"/>
  <c r="EW10" i="14"/>
  <c r="EO10" i="14"/>
  <c r="EG10" i="14"/>
  <c r="DY10" i="14"/>
  <c r="DQ10" i="14"/>
  <c r="DI10" i="14"/>
  <c r="DA10" i="14"/>
  <c r="CS10" i="14"/>
  <c r="CK10" i="14"/>
  <c r="CC10" i="14"/>
  <c r="BU10" i="14"/>
  <c r="BM10" i="14"/>
  <c r="AK14" i="14"/>
  <c r="AW14" i="14" s="1"/>
  <c r="BI14" i="14" s="1"/>
  <c r="BU14" i="14" s="1"/>
  <c r="CG14" i="14" s="1"/>
  <c r="CS14" i="14" s="1"/>
  <c r="DE14" i="14" s="1"/>
  <c r="DQ14" i="14" s="1"/>
  <c r="EC14" i="14" s="1"/>
  <c r="EO14" i="14" s="1"/>
  <c r="FA14" i="14" s="1"/>
  <c r="FM14" i="14" s="1"/>
  <c r="FY14" i="14" s="1"/>
  <c r="GK14" i="14" s="1"/>
  <c r="GW14" i="14" s="1"/>
  <c r="HI14" i="14" s="1"/>
  <c r="HU14" i="14" s="1"/>
  <c r="IG14" i="14" s="1"/>
  <c r="IS14" i="14" s="1"/>
  <c r="JE14" i="14" s="1"/>
  <c r="JQ14" i="14" s="1"/>
  <c r="KC14" i="14" s="1"/>
  <c r="KO14" i="14" s="1"/>
  <c r="LA14" i="14" s="1"/>
  <c r="LM14" i="14" s="1"/>
  <c r="LY14" i="14" s="1"/>
  <c r="MK14" i="14" s="1"/>
  <c r="MW14" i="14" s="1"/>
  <c r="NI14" i="14" s="1"/>
  <c r="NU14" i="14" s="1"/>
  <c r="OG14" i="14" s="1"/>
  <c r="OS14" i="14" s="1"/>
  <c r="PE14" i="14" s="1"/>
  <c r="PQ14" i="14" s="1"/>
  <c r="QC14" i="14" s="1"/>
  <c r="QO14" i="14" s="1"/>
  <c r="RA14" i="14" s="1"/>
  <c r="RM14" i="14" s="1"/>
  <c r="RY14" i="14" s="1"/>
  <c r="SK14" i="14" s="1"/>
  <c r="SW14" i="14" s="1"/>
  <c r="TI14" i="14" s="1"/>
  <c r="TU14" i="14" s="1"/>
  <c r="R14" i="14"/>
  <c r="AD14" i="14" s="1"/>
  <c r="AP14" i="14" s="1"/>
  <c r="BB14" i="14" s="1"/>
  <c r="BN14" i="14" s="1"/>
  <c r="BZ14" i="14" s="1"/>
  <c r="CL14" i="14" s="1"/>
  <c r="CX14" i="14" s="1"/>
  <c r="DJ14" i="14" s="1"/>
  <c r="DV14" i="14" s="1"/>
  <c r="EH14" i="14" s="1"/>
  <c r="ET14" i="14" s="1"/>
  <c r="FF14" i="14" s="1"/>
  <c r="FR14" i="14" s="1"/>
  <c r="GD14" i="14" s="1"/>
  <c r="GP14" i="14" s="1"/>
  <c r="HB14" i="14" s="1"/>
  <c r="HN14" i="14" s="1"/>
  <c r="HZ14" i="14" s="1"/>
  <c r="IL14" i="14" s="1"/>
  <c r="IX14" i="14" s="1"/>
  <c r="JJ14" i="14" s="1"/>
  <c r="JV14" i="14" s="1"/>
  <c r="KH14" i="14" s="1"/>
  <c r="KT14" i="14" s="1"/>
  <c r="LF14" i="14" s="1"/>
  <c r="LR14" i="14" s="1"/>
  <c r="MD14" i="14" s="1"/>
  <c r="MP14" i="14" s="1"/>
  <c r="NB14" i="14" s="1"/>
  <c r="NN14" i="14" s="1"/>
  <c r="NZ14" i="14" s="1"/>
  <c r="OL14" i="14" s="1"/>
  <c r="OX14" i="14" s="1"/>
  <c r="PJ14" i="14" s="1"/>
  <c r="PV14" i="14" s="1"/>
  <c r="QH14" i="14" s="1"/>
  <c r="QT14" i="14" s="1"/>
  <c r="RF14" i="14" s="1"/>
  <c r="RR14" i="14" s="1"/>
  <c r="SD14" i="14" s="1"/>
  <c r="SP14" i="14" s="1"/>
  <c r="TB14" i="14" s="1"/>
  <c r="TN14" i="14" s="1"/>
  <c r="TL12" i="14"/>
  <c r="TC12" i="14"/>
  <c r="SU12" i="14"/>
  <c r="SM12" i="14"/>
  <c r="SE12" i="14"/>
  <c r="RW12" i="14"/>
  <c r="RO12" i="14"/>
  <c r="RG12" i="14"/>
  <c r="QY12" i="14"/>
  <c r="QQ12" i="14"/>
  <c r="QI12" i="14"/>
  <c r="QA12" i="14"/>
  <c r="PS12" i="14"/>
  <c r="PK12" i="14"/>
  <c r="PC12" i="14"/>
  <c r="OU12" i="14"/>
  <c r="OM12" i="14"/>
  <c r="OE12" i="14"/>
  <c r="NW12" i="14"/>
  <c r="NO12" i="14"/>
  <c r="NG12" i="14"/>
  <c r="MY12" i="14"/>
  <c r="MQ12" i="14"/>
  <c r="MI12" i="14"/>
  <c r="MA12" i="14"/>
  <c r="LS12" i="14"/>
  <c r="LK12" i="14"/>
  <c r="LC12" i="14"/>
  <c r="KU12" i="14"/>
  <c r="KM12" i="14"/>
  <c r="KE12" i="14"/>
  <c r="JW12" i="14"/>
  <c r="JO12" i="14"/>
  <c r="JG12" i="14"/>
  <c r="IY12" i="14"/>
  <c r="IQ12" i="14"/>
  <c r="II12" i="14"/>
  <c r="IA12" i="14"/>
  <c r="HS12" i="14"/>
  <c r="HK12" i="14"/>
  <c r="HC12" i="14"/>
  <c r="GU12" i="14"/>
  <c r="GM12" i="14"/>
  <c r="GE12" i="14"/>
  <c r="FW12" i="14"/>
  <c r="FO12" i="14"/>
  <c r="FG12" i="14"/>
  <c r="EY12" i="14"/>
  <c r="EQ12" i="14"/>
  <c r="EI12" i="14"/>
  <c r="EA12" i="14"/>
  <c r="DS12" i="14"/>
  <c r="DK12" i="14"/>
  <c r="DC12" i="14"/>
  <c r="CU12" i="14"/>
  <c r="CM12" i="14"/>
  <c r="CE12" i="14"/>
  <c r="BW12" i="14"/>
  <c r="BO12" i="14"/>
  <c r="BG12" i="14"/>
  <c r="AY12" i="14"/>
  <c r="AQ12" i="14"/>
  <c r="AI12" i="14"/>
  <c r="AA12" i="14"/>
  <c r="S12" i="14"/>
  <c r="K12" i="14"/>
  <c r="C12" i="14"/>
  <c r="TO10" i="14"/>
  <c r="TG10" i="14"/>
  <c r="SY10" i="14"/>
  <c r="SQ10" i="14"/>
  <c r="SI10" i="14"/>
  <c r="SA10" i="14"/>
  <c r="RS10" i="14"/>
  <c r="RK10" i="14"/>
  <c r="S14" i="14"/>
  <c r="AE14" i="14" s="1"/>
  <c r="AQ14" i="14" s="1"/>
  <c r="BC14" i="14" s="1"/>
  <c r="BO14" i="14" s="1"/>
  <c r="CA14" i="14" s="1"/>
  <c r="CM14" i="14" s="1"/>
  <c r="CY14" i="14" s="1"/>
  <c r="DK14" i="14" s="1"/>
  <c r="DW14" i="14" s="1"/>
  <c r="EI14" i="14" s="1"/>
  <c r="EU14" i="14" s="1"/>
  <c r="FG14" i="14" s="1"/>
  <c r="FS14" i="14" s="1"/>
  <c r="GE14" i="14" s="1"/>
  <c r="GQ14" i="14" s="1"/>
  <c r="HC14" i="14" s="1"/>
  <c r="HO14" i="14" s="1"/>
  <c r="IA14" i="14" s="1"/>
  <c r="IM14" i="14" s="1"/>
  <c r="IY14" i="14" s="1"/>
  <c r="JK14" i="14" s="1"/>
  <c r="JW14" i="14" s="1"/>
  <c r="KI14" i="14" s="1"/>
  <c r="KU14" i="14" s="1"/>
  <c r="LG14" i="14" s="1"/>
  <c r="LS14" i="14" s="1"/>
  <c r="ME14" i="14" s="1"/>
  <c r="MQ14" i="14" s="1"/>
  <c r="NC14" i="14" s="1"/>
  <c r="NO14" i="14" s="1"/>
  <c r="OA14" i="14" s="1"/>
  <c r="OM14" i="14" s="1"/>
  <c r="OY14" i="14" s="1"/>
  <c r="PK14" i="14" s="1"/>
  <c r="PW14" i="14" s="1"/>
  <c r="QI14" i="14" s="1"/>
  <c r="QU14" i="14" s="1"/>
  <c r="RG14" i="14" s="1"/>
  <c r="RS14" i="14" s="1"/>
  <c r="SE14" i="14" s="1"/>
  <c r="SQ14" i="14" s="1"/>
  <c r="TC14" i="14" s="1"/>
  <c r="TO14" i="14" s="1"/>
  <c r="TD12" i="14"/>
  <c r="SN12" i="14"/>
  <c r="RX12" i="14"/>
  <c r="RH12" i="14"/>
  <c r="QR12" i="14"/>
  <c r="QB12" i="14"/>
  <c r="PL12" i="14"/>
  <c r="OV12" i="14"/>
  <c r="OF12" i="14"/>
  <c r="NP12" i="14"/>
  <c r="MZ12" i="14"/>
  <c r="MJ12" i="14"/>
  <c r="LT12" i="14"/>
  <c r="LD12" i="14"/>
  <c r="KN12" i="14"/>
  <c r="JX12" i="14"/>
  <c r="JH12" i="14"/>
  <c r="IR12" i="14"/>
  <c r="IB12" i="14"/>
  <c r="HL12" i="14"/>
  <c r="GV12" i="14"/>
  <c r="GF12" i="14"/>
  <c r="FP12" i="14"/>
  <c r="EZ12" i="14"/>
  <c r="EJ12" i="14"/>
  <c r="DT12" i="14"/>
  <c r="DD12" i="14"/>
  <c r="CN12" i="14"/>
  <c r="BX12" i="14"/>
  <c r="BH12" i="14"/>
  <c r="AR12" i="14"/>
  <c r="AB12" i="14"/>
  <c r="L12" i="14"/>
  <c r="TP10" i="14"/>
  <c r="SZ10" i="14"/>
  <c r="SJ10" i="14"/>
  <c r="RT10" i="14"/>
  <c r="RD10" i="14"/>
  <c r="QS10" i="14"/>
  <c r="QE10" i="14"/>
  <c r="PT10" i="14"/>
  <c r="PF10" i="14"/>
  <c r="OR10" i="14"/>
  <c r="OG10" i="14"/>
  <c r="NS10" i="14"/>
  <c r="NH10" i="14"/>
  <c r="MT10" i="14"/>
  <c r="MF10" i="14"/>
  <c r="LU10" i="14"/>
  <c r="LG10" i="14"/>
  <c r="KV10" i="14"/>
  <c r="KH10" i="14"/>
  <c r="JT10" i="14"/>
  <c r="JI10" i="14"/>
  <c r="IU10" i="14"/>
  <c r="IJ10" i="14"/>
  <c r="HV10" i="14"/>
  <c r="HH10" i="14"/>
  <c r="GW10" i="14"/>
  <c r="GI10" i="14"/>
  <c r="FX10" i="14"/>
  <c r="FJ10" i="14"/>
  <c r="EV10" i="14"/>
  <c r="EK10" i="14"/>
  <c r="DW10" i="14"/>
  <c r="DL10" i="14"/>
  <c r="CX10" i="14"/>
  <c r="CJ10" i="14"/>
  <c r="BY10" i="14"/>
  <c r="BK10" i="14"/>
  <c r="BC10" i="14"/>
  <c r="AU10" i="14"/>
  <c r="AM10" i="14"/>
  <c r="AE10" i="14"/>
  <c r="W10" i="14"/>
  <c r="O10" i="14"/>
  <c r="G10" i="14"/>
  <c r="N14" i="14"/>
  <c r="Z14" i="14" s="1"/>
  <c r="AL14" i="14" s="1"/>
  <c r="AX14" i="14" s="1"/>
  <c r="BJ14" i="14" s="1"/>
  <c r="BV14" i="14" s="1"/>
  <c r="CH14" i="14" s="1"/>
  <c r="CT14" i="14" s="1"/>
  <c r="DF14" i="14" s="1"/>
  <c r="DR14" i="14" s="1"/>
  <c r="ED14" i="14" s="1"/>
  <c r="EP14" i="14" s="1"/>
  <c r="FB14" i="14" s="1"/>
  <c r="FN14" i="14" s="1"/>
  <c r="FZ14" i="14" s="1"/>
  <c r="GL14" i="14" s="1"/>
  <c r="GX14" i="14" s="1"/>
  <c r="HJ14" i="14" s="1"/>
  <c r="HV14" i="14" s="1"/>
  <c r="IH14" i="14" s="1"/>
  <c r="IT14" i="14" s="1"/>
  <c r="JF14" i="14" s="1"/>
  <c r="JR14" i="14" s="1"/>
  <c r="KD14" i="14" s="1"/>
  <c r="KP14" i="14" s="1"/>
  <c r="LB14" i="14" s="1"/>
  <c r="LN14" i="14" s="1"/>
  <c r="LZ14" i="14" s="1"/>
  <c r="ML14" i="14" s="1"/>
  <c r="MX14" i="14" s="1"/>
  <c r="NJ14" i="14" s="1"/>
  <c r="NV14" i="14" s="1"/>
  <c r="OH14" i="14" s="1"/>
  <c r="OT14" i="14" s="1"/>
  <c r="PF14" i="14" s="1"/>
  <c r="PR14" i="14" s="1"/>
  <c r="QD14" i="14" s="1"/>
  <c r="QP14" i="14" s="1"/>
  <c r="RB14" i="14" s="1"/>
  <c r="RN14" i="14" s="1"/>
  <c r="RZ14" i="14" s="1"/>
  <c r="SL14" i="14" s="1"/>
  <c r="SX14" i="14" s="1"/>
  <c r="TJ14" i="14" s="1"/>
  <c r="TB12" i="14"/>
  <c r="SL12" i="14"/>
  <c r="RV12" i="14"/>
  <c r="RF12" i="14"/>
  <c r="QP12" i="14"/>
  <c r="PZ12" i="14"/>
  <c r="PJ12" i="14"/>
  <c r="OT12" i="14"/>
  <c r="OD12" i="14"/>
  <c r="NN12" i="14"/>
  <c r="MX12" i="14"/>
  <c r="MH12" i="14"/>
  <c r="LR12" i="14"/>
  <c r="LB12" i="14"/>
  <c r="KL12" i="14"/>
  <c r="JV12" i="14"/>
  <c r="JF12" i="14"/>
  <c r="IP12" i="14"/>
  <c r="HZ12" i="14"/>
  <c r="HJ12" i="14"/>
  <c r="GT12" i="14"/>
  <c r="GD12" i="14"/>
  <c r="FN12" i="14"/>
  <c r="EX12" i="14"/>
  <c r="EH12" i="14"/>
  <c r="DR12" i="14"/>
  <c r="DB12" i="14"/>
  <c r="CL12" i="14"/>
  <c r="BV12" i="14"/>
  <c r="BF12" i="14"/>
  <c r="AP12" i="14"/>
  <c r="Z12" i="14"/>
  <c r="J12" i="14"/>
  <c r="TN10" i="14"/>
  <c r="SX10" i="14"/>
  <c r="SH10" i="14"/>
  <c r="RR10" i="14"/>
  <c r="RC10" i="14"/>
  <c r="QR10" i="14"/>
  <c r="QD10" i="14"/>
  <c r="PP10" i="14"/>
  <c r="PE10" i="14"/>
  <c r="OQ10" i="14"/>
  <c r="OF10" i="14"/>
  <c r="NR10" i="14"/>
  <c r="ND10" i="14"/>
  <c r="MS10" i="14"/>
  <c r="ME10" i="14"/>
  <c r="LT10" i="14"/>
  <c r="LF10" i="14"/>
  <c r="KR10" i="14"/>
  <c r="KG10" i="14"/>
  <c r="JS10" i="14"/>
  <c r="JH10" i="14"/>
  <c r="IT10" i="14"/>
  <c r="IF10" i="14"/>
  <c r="HU10" i="14"/>
  <c r="HG10" i="14"/>
  <c r="GV10" i="14"/>
  <c r="GH10" i="14"/>
  <c r="FT10" i="14"/>
  <c r="FI10" i="14"/>
  <c r="EU10" i="14"/>
  <c r="EJ10" i="14"/>
  <c r="DV10" i="14"/>
  <c r="DH10" i="14"/>
  <c r="CW10" i="14"/>
  <c r="CI10" i="14"/>
  <c r="BX10" i="14"/>
  <c r="BJ10" i="14"/>
  <c r="BB10" i="14"/>
  <c r="AT10" i="14"/>
  <c r="AL10" i="14"/>
  <c r="AD10" i="14"/>
  <c r="V10" i="14"/>
  <c r="N10" i="14"/>
  <c r="F10" i="14"/>
  <c r="TU12" i="14"/>
  <c r="TA12" i="14"/>
  <c r="SK12" i="14"/>
  <c r="RU12" i="14"/>
  <c r="RE12" i="14"/>
  <c r="QO12" i="14"/>
  <c r="PY12" i="14"/>
  <c r="PI12" i="14"/>
  <c r="OS12" i="14"/>
  <c r="OC12" i="14"/>
  <c r="NM12" i="14"/>
  <c r="MW12" i="14"/>
  <c r="MG12" i="14"/>
  <c r="LQ12" i="14"/>
  <c r="LA12" i="14"/>
  <c r="KK12" i="14"/>
  <c r="JU12" i="14"/>
  <c r="JE12" i="14"/>
  <c r="IO12" i="14"/>
  <c r="HY12" i="14"/>
  <c r="HI12" i="14"/>
  <c r="GS12" i="14"/>
  <c r="GC12" i="14"/>
  <c r="FM12" i="14"/>
  <c r="EW12" i="14"/>
  <c r="EG12" i="14"/>
  <c r="DQ12" i="14"/>
  <c r="DA12" i="14"/>
  <c r="CK12" i="14"/>
  <c r="BU12" i="14"/>
  <c r="BE12" i="14"/>
  <c r="AO12" i="14"/>
  <c r="Y12" i="14"/>
  <c r="I12" i="14"/>
  <c r="TM10" i="14"/>
  <c r="SW10" i="14"/>
  <c r="SG10" i="14"/>
  <c r="RQ10" i="14"/>
  <c r="RB10" i="14"/>
  <c r="QN10" i="14"/>
  <c r="QC10" i="14"/>
  <c r="PO10" i="14"/>
  <c r="PD10" i="14"/>
  <c r="OP10" i="14"/>
  <c r="OB10" i="14"/>
  <c r="NQ10" i="14"/>
  <c r="NC10" i="14"/>
  <c r="MR10" i="14"/>
  <c r="MD10" i="14"/>
  <c r="LP10" i="14"/>
  <c r="LE10" i="14"/>
  <c r="KQ10" i="14"/>
  <c r="KF10" i="14"/>
  <c r="JR10" i="14"/>
  <c r="JD10" i="14"/>
  <c r="IS10" i="14"/>
  <c r="IE10" i="14"/>
  <c r="HT10" i="14"/>
  <c r="HF10" i="14"/>
  <c r="GR10" i="14"/>
  <c r="GG10" i="14"/>
  <c r="FS10" i="14"/>
  <c r="FH10" i="14"/>
  <c r="ET10" i="14"/>
  <c r="EF10" i="14"/>
  <c r="DU10" i="14"/>
  <c r="DG10" i="14"/>
  <c r="CV10" i="14"/>
  <c r="CH10" i="14"/>
  <c r="BT10" i="14"/>
  <c r="BI10" i="14"/>
  <c r="BA10" i="14"/>
  <c r="AS10" i="14"/>
  <c r="AK10" i="14"/>
  <c r="AC10" i="14"/>
  <c r="U10" i="14"/>
  <c r="M10" i="14"/>
  <c r="E10" i="14"/>
  <c r="TK12" i="14"/>
  <c r="ST12" i="14"/>
  <c r="SD12" i="14"/>
  <c r="RN12" i="14"/>
  <c r="QX12" i="14"/>
  <c r="QH12" i="14"/>
  <c r="PR12" i="14"/>
  <c r="PB12" i="14"/>
  <c r="OL12" i="14"/>
  <c r="NV12" i="14"/>
  <c r="NF12" i="14"/>
  <c r="MP12" i="14"/>
  <c r="LZ12" i="14"/>
  <c r="LJ12" i="14"/>
  <c r="KT12" i="14"/>
  <c r="KD12" i="14"/>
  <c r="JN12" i="14"/>
  <c r="IX12" i="14"/>
  <c r="IH12" i="14"/>
  <c r="HR12" i="14"/>
  <c r="HB12" i="14"/>
  <c r="GL12" i="14"/>
  <c r="FV12" i="14"/>
  <c r="FF12" i="14"/>
  <c r="EP12" i="14"/>
  <c r="DZ12" i="14"/>
  <c r="DJ12" i="14"/>
  <c r="CT12" i="14"/>
  <c r="CD12" i="14"/>
  <c r="BN12" i="14"/>
  <c r="AX12" i="14"/>
  <c r="AH12" i="14"/>
  <c r="R12" i="14"/>
  <c r="B12" i="14"/>
  <c r="TF10" i="14"/>
  <c r="SP10" i="14"/>
  <c r="RZ10" i="14"/>
  <c r="RJ10" i="14"/>
  <c r="QV10" i="14"/>
  <c r="QK10" i="14"/>
  <c r="PW10" i="14"/>
  <c r="PL10" i="14"/>
  <c r="OX10" i="14"/>
  <c r="OJ10" i="14"/>
  <c r="NY10" i="14"/>
  <c r="NK10" i="14"/>
  <c r="MZ10" i="14"/>
  <c r="ML10" i="14"/>
  <c r="LX10" i="14"/>
  <c r="LM10" i="14"/>
  <c r="KY10" i="14"/>
  <c r="KN10" i="14"/>
  <c r="JZ10" i="14"/>
  <c r="JL10" i="14"/>
  <c r="JA10" i="14"/>
  <c r="IM10" i="14"/>
  <c r="IB10" i="14"/>
  <c r="HN10" i="14"/>
  <c r="GZ10" i="14"/>
  <c r="GO10" i="14"/>
  <c r="GA10" i="14"/>
  <c r="FP10" i="14"/>
  <c r="FB10" i="14"/>
  <c r="EN10" i="14"/>
  <c r="EC10" i="14"/>
  <c r="DO10" i="14"/>
  <c r="DD10" i="14"/>
  <c r="CP10" i="14"/>
  <c r="CB10" i="14"/>
  <c r="BQ10" i="14"/>
  <c r="BF10" i="14"/>
  <c r="AX10" i="14"/>
  <c r="AP10" i="14"/>
  <c r="AH10" i="14"/>
  <c r="Z10" i="14"/>
  <c r="R10" i="14"/>
  <c r="J10" i="14"/>
  <c r="B10" i="14"/>
  <c r="SV12" i="14"/>
  <c r="RP12" i="14"/>
  <c r="QJ12" i="14"/>
  <c r="PD12" i="14"/>
  <c r="NX12" i="14"/>
  <c r="MR12" i="14"/>
  <c r="LL12" i="14"/>
  <c r="KF12" i="14"/>
  <c r="IZ12" i="14"/>
  <c r="HT12" i="14"/>
  <c r="GN12" i="14"/>
  <c r="FH12" i="14"/>
  <c r="EB12" i="14"/>
  <c r="CV12" i="14"/>
  <c r="BP12" i="14"/>
  <c r="AJ12" i="14"/>
  <c r="D12" i="14"/>
  <c r="SR10" i="14"/>
  <c r="RL10" i="14"/>
  <c r="QL10" i="14"/>
  <c r="PM10" i="14"/>
  <c r="ON10" i="14"/>
  <c r="NL10" i="14"/>
  <c r="MM10" i="14"/>
  <c r="LN10" i="14"/>
  <c r="KO10" i="14"/>
  <c r="JP10" i="14"/>
  <c r="IN10" i="14"/>
  <c r="HO10" i="14"/>
  <c r="GP10" i="14"/>
  <c r="FQ10" i="14"/>
  <c r="ER10" i="14"/>
  <c r="DP10" i="14"/>
  <c r="CQ10" i="14"/>
  <c r="BR10" i="14"/>
  <c r="AY10" i="14"/>
  <c r="AI10" i="14"/>
  <c r="S10" i="14"/>
  <c r="C10" i="14"/>
  <c r="RD12" i="14"/>
  <c r="NL12" i="14"/>
  <c r="KZ12" i="14"/>
  <c r="HH12" i="14"/>
  <c r="DP12" i="14"/>
  <c r="X12" i="14"/>
  <c r="RA10" i="14"/>
  <c r="OA10" i="14"/>
  <c r="LD10" i="14"/>
  <c r="ID10" i="14"/>
  <c r="FD10" i="14"/>
  <c r="CG10" i="14"/>
  <c r="AB10" i="14"/>
  <c r="SS12" i="14"/>
  <c r="RM12" i="14"/>
  <c r="QG12" i="14"/>
  <c r="PA12" i="14"/>
  <c r="NU12" i="14"/>
  <c r="MO12" i="14"/>
  <c r="LI12" i="14"/>
  <c r="KC12" i="14"/>
  <c r="IW12" i="14"/>
  <c r="HQ12" i="14"/>
  <c r="GK12" i="14"/>
  <c r="FE12" i="14"/>
  <c r="DY12" i="14"/>
  <c r="CS12" i="14"/>
  <c r="BM12" i="14"/>
  <c r="AG12" i="14"/>
  <c r="TU10" i="14"/>
  <c r="SO10" i="14"/>
  <c r="RI10" i="14"/>
  <c r="QJ10" i="14"/>
  <c r="PH10" i="14"/>
  <c r="OI10" i="14"/>
  <c r="NJ10" i="14"/>
  <c r="MK10" i="14"/>
  <c r="LL10" i="14"/>
  <c r="KJ10" i="14"/>
  <c r="JK10" i="14"/>
  <c r="IL10" i="14"/>
  <c r="HM10" i="14"/>
  <c r="GN10" i="14"/>
  <c r="FL10" i="14"/>
  <c r="EM10" i="14"/>
  <c r="DN10" i="14"/>
  <c r="CO10" i="14"/>
  <c r="BP10" i="14"/>
  <c r="AW10" i="14"/>
  <c r="AG10" i="14"/>
  <c r="Q10" i="14"/>
  <c r="TT12" i="14"/>
  <c r="SJ12" i="14"/>
  <c r="OR12" i="14"/>
  <c r="MF12" i="14"/>
  <c r="IN12" i="14"/>
  <c r="GB12" i="14"/>
  <c r="CJ12" i="14"/>
  <c r="TL10" i="14"/>
  <c r="QB10" i="14"/>
  <c r="MC10" i="14"/>
  <c r="JC10" i="14"/>
  <c r="GF10" i="14"/>
  <c r="DF10" i="14"/>
  <c r="AR10" i="14"/>
  <c r="SR12" i="14"/>
  <c r="RL12" i="14"/>
  <c r="QF12" i="14"/>
  <c r="OZ12" i="14"/>
  <c r="NT12" i="14"/>
  <c r="MN12" i="14"/>
  <c r="LH12" i="14"/>
  <c r="KB12" i="14"/>
  <c r="IV12" i="14"/>
  <c r="HP12" i="14"/>
  <c r="GJ12" i="14"/>
  <c r="FD12" i="14"/>
  <c r="DX12" i="14"/>
  <c r="CR12" i="14"/>
  <c r="BL12" i="14"/>
  <c r="AF12" i="14"/>
  <c r="TT10" i="14"/>
  <c r="SN10" i="14"/>
  <c r="RH10" i="14"/>
  <c r="QF10" i="14"/>
  <c r="PG10" i="14"/>
  <c r="OH10" i="14"/>
  <c r="NI10" i="14"/>
  <c r="MJ10" i="14"/>
  <c r="LH10" i="14"/>
  <c r="KI10" i="14"/>
  <c r="JJ10" i="14"/>
  <c r="IK10" i="14"/>
  <c r="HL10" i="14"/>
  <c r="GJ10" i="14"/>
  <c r="FK10" i="14"/>
  <c r="EL10" i="14"/>
  <c r="DM10" i="14"/>
  <c r="CN10" i="14"/>
  <c r="BL10" i="14"/>
  <c r="AV10" i="14"/>
  <c r="AF10" i="14"/>
  <c r="P10" i="14"/>
  <c r="PX12" i="14"/>
  <c r="JT12" i="14"/>
  <c r="EV12" i="14"/>
  <c r="BD12" i="14"/>
  <c r="SF10" i="14"/>
  <c r="OZ10" i="14"/>
  <c r="NB10" i="14"/>
  <c r="KB10" i="14"/>
  <c r="HE10" i="14"/>
  <c r="EE10" i="14"/>
  <c r="BH10" i="14"/>
  <c r="L10" i="14"/>
  <c r="TJ12" i="14"/>
  <c r="SC12" i="14"/>
  <c r="QW12" i="14"/>
  <c r="PQ12" i="14"/>
  <c r="OK12" i="14"/>
  <c r="NE12" i="14"/>
  <c r="LY12" i="14"/>
  <c r="KS12" i="14"/>
  <c r="JM12" i="14"/>
  <c r="IG12" i="14"/>
  <c r="HA12" i="14"/>
  <c r="FU12" i="14"/>
  <c r="EO12" i="14"/>
  <c r="DI12" i="14"/>
  <c r="CC12" i="14"/>
  <c r="AW12" i="14"/>
  <c r="Q12" i="14"/>
  <c r="TE10" i="14"/>
  <c r="RY10" i="14"/>
  <c r="QU10" i="14"/>
  <c r="PV10" i="14"/>
  <c r="OW10" i="14"/>
  <c r="NX10" i="14"/>
  <c r="MV10" i="14"/>
  <c r="LW10" i="14"/>
  <c r="KX10" i="14"/>
  <c r="JY10" i="14"/>
  <c r="IZ10" i="14"/>
  <c r="HX10" i="14"/>
  <c r="GY10" i="14"/>
  <c r="FZ10" i="14"/>
  <c r="FA10" i="14"/>
  <c r="EB10" i="14"/>
  <c r="CZ10" i="14"/>
  <c r="CA10" i="14"/>
  <c r="BE10" i="14"/>
  <c r="AO10" i="14"/>
  <c r="Y10" i="14"/>
  <c r="I10" i="14"/>
  <c r="C7" i="14"/>
  <c r="C8" i="14" s="1"/>
  <c r="C4" i="14"/>
  <c r="SF12" i="14"/>
  <c r="PH12" i="14"/>
  <c r="LX12" i="14"/>
  <c r="IJ12" i="14"/>
  <c r="FL12" i="14"/>
  <c r="CB12" i="14"/>
  <c r="TH10" i="14"/>
  <c r="QM10" i="14"/>
  <c r="NT10" i="14"/>
  <c r="KZ10" i="14"/>
  <c r="IR10" i="14"/>
  <c r="FY10" i="14"/>
  <c r="DE10" i="14"/>
  <c r="AZ10" i="14"/>
  <c r="H10" i="14"/>
  <c r="OB12" i="14"/>
  <c r="HD12" i="14"/>
  <c r="SB10" i="14"/>
  <c r="KA10" i="14"/>
  <c r="CF10" i="14"/>
  <c r="SB12" i="14"/>
  <c r="ON12" i="14"/>
  <c r="LP12" i="14"/>
  <c r="IF12" i="14"/>
  <c r="ER12" i="14"/>
  <c r="BT12" i="14"/>
  <c r="TD10" i="14"/>
  <c r="PX10" i="14"/>
  <c r="NP10" i="14"/>
  <c r="KW10" i="14"/>
  <c r="IC10" i="14"/>
  <c r="FR10" i="14"/>
  <c r="CY10" i="14"/>
  <c r="AQ10" i="14"/>
  <c r="D10" i="14"/>
  <c r="QZ12" i="14"/>
  <c r="KR12" i="14"/>
  <c r="AV12" i="14"/>
  <c r="PN10" i="14"/>
  <c r="HP10" i="14"/>
  <c r="AJ10" i="14"/>
  <c r="RT12" i="14"/>
  <c r="OJ12" i="14"/>
  <c r="KV12" i="14"/>
  <c r="HX12" i="14"/>
  <c r="EN12" i="14"/>
  <c r="AZ12" i="14"/>
  <c r="SV10" i="14"/>
  <c r="PU10" i="14"/>
  <c r="NA10" i="14"/>
  <c r="KP10" i="14"/>
  <c r="HW10" i="14"/>
  <c r="FC10" i="14"/>
  <c r="CR10" i="14"/>
  <c r="AN10" i="14"/>
  <c r="EF12" i="14"/>
  <c r="MU10" i="14"/>
  <c r="EZ10" i="14"/>
  <c r="QV12" i="14"/>
  <c r="NH12" i="14"/>
  <c r="KJ12" i="14"/>
  <c r="GZ12" i="14"/>
  <c r="DL12" i="14"/>
  <c r="AN12" i="14"/>
  <c r="RX10" i="14"/>
  <c r="OY10" i="14"/>
  <c r="MN10" i="14"/>
  <c r="JX10" i="14"/>
  <c r="HD10" i="14"/>
  <c r="ES10" i="14"/>
  <c r="BZ10" i="14"/>
  <c r="AA10" i="14"/>
  <c r="TM12" i="14"/>
  <c r="QN12" i="14"/>
  <c r="ND12" i="14"/>
  <c r="JP12" i="14"/>
  <c r="GR12" i="14"/>
  <c r="DH12" i="14"/>
  <c r="T12" i="14"/>
  <c r="RP10" i="14"/>
  <c r="OV10" i="14"/>
  <c r="MB10" i="14"/>
  <c r="JQ10" i="14"/>
  <c r="GX10" i="14"/>
  <c r="ED10" i="14"/>
  <c r="BS10" i="14"/>
  <c r="X10" i="14"/>
  <c r="PP12" i="14"/>
  <c r="CF12" i="14"/>
  <c r="LO10" i="14"/>
  <c r="BD10" i="14"/>
  <c r="QZ10" i="14"/>
  <c r="GQ10" i="14"/>
  <c r="FT12" i="14"/>
  <c r="PT12" i="14"/>
  <c r="MV12" i="14"/>
  <c r="P12" i="14"/>
  <c r="JB10" i="14"/>
  <c r="T10" i="14"/>
  <c r="JL12" i="14"/>
  <c r="BG10" i="14"/>
  <c r="MB12" i="14"/>
  <c r="H12" i="14"/>
  <c r="IV10" i="14"/>
  <c r="K10" i="14"/>
  <c r="NZ10" i="14"/>
  <c r="LV10" i="14"/>
  <c r="JD12" i="14"/>
  <c r="QT10" i="14"/>
  <c r="GB10" i="14"/>
  <c r="TI12" i="14"/>
  <c r="FX12" i="14"/>
  <c r="OO10" i="14"/>
  <c r="DX10" i="14"/>
  <c r="SZ12" i="14"/>
  <c r="DT10" i="14"/>
  <c r="CZ12" i="14"/>
  <c r="I36" i="13"/>
  <c r="I37" i="13"/>
  <c r="H36" i="13"/>
  <c r="B25" i="13"/>
  <c r="H44" i="13"/>
  <c r="B61" i="3"/>
  <c r="G49" i="3"/>
  <c r="F49" i="3"/>
  <c r="E49" i="3"/>
  <c r="D49" i="3"/>
  <c r="C49" i="3"/>
  <c r="B49" i="3"/>
  <c r="K48" i="3"/>
  <c r="J48" i="3"/>
  <c r="H48" i="3"/>
  <c r="K47" i="3"/>
  <c r="J47" i="3"/>
  <c r="H47" i="3"/>
  <c r="K46" i="3"/>
  <c r="J46" i="3"/>
  <c r="H46" i="3"/>
  <c r="K45" i="3"/>
  <c r="J45" i="3"/>
  <c r="H45" i="3"/>
  <c r="H38" i="3" s="1"/>
  <c r="K44" i="3"/>
  <c r="J44" i="3"/>
  <c r="H44" i="3"/>
  <c r="K43" i="3"/>
  <c r="J43" i="3"/>
  <c r="H43" i="3"/>
  <c r="C39" i="3"/>
  <c r="B39" i="3"/>
  <c r="C38" i="3"/>
  <c r="B38" i="3"/>
  <c r="C37" i="3"/>
  <c r="B37" i="3"/>
  <c r="B36" i="3"/>
  <c r="C36" i="3"/>
  <c r="B24" i="3"/>
  <c r="B25" i="3" s="1"/>
  <c r="E19" i="16" l="1"/>
  <c r="D19" i="19"/>
  <c r="D20" i="19" s="1"/>
  <c r="F24" i="19"/>
  <c r="N8" i="19"/>
  <c r="O8" i="19" s="1"/>
  <c r="P8" i="19" s="1"/>
  <c r="Q8" i="19" s="1"/>
  <c r="R8" i="19" s="1"/>
  <c r="S8" i="19" s="1"/>
  <c r="T8" i="19" s="1"/>
  <c r="U8" i="19" s="1"/>
  <c r="V8" i="19" s="1"/>
  <c r="W8" i="19" s="1"/>
  <c r="X8" i="19" s="1"/>
  <c r="Y8" i="19" s="1"/>
  <c r="Z8" i="19" s="1"/>
  <c r="AA8" i="19" s="1"/>
  <c r="AB8" i="19" s="1"/>
  <c r="AC8" i="19" s="1"/>
  <c r="AD8" i="19" s="1"/>
  <c r="AE8" i="19" s="1"/>
  <c r="AF8" i="19" s="1"/>
  <c r="AG8" i="19" s="1"/>
  <c r="AH8" i="19" s="1"/>
  <c r="AI8" i="19" s="1"/>
  <c r="AJ8" i="19" s="1"/>
  <c r="AK8" i="19" s="1"/>
  <c r="AL8" i="19" s="1"/>
  <c r="AM8" i="19" s="1"/>
  <c r="AN8" i="19" s="1"/>
  <c r="AO8" i="19" s="1"/>
  <c r="AP8" i="19" s="1"/>
  <c r="AQ8" i="19" s="1"/>
  <c r="AR8" i="19" s="1"/>
  <c r="AS8" i="19" s="1"/>
  <c r="AT8" i="19" s="1"/>
  <c r="AU8" i="19" s="1"/>
  <c r="AV8" i="19" s="1"/>
  <c r="AW8" i="19" s="1"/>
  <c r="AX8" i="19" s="1"/>
  <c r="AY8" i="19" s="1"/>
  <c r="AZ8" i="19" s="1"/>
  <c r="BA8" i="19" s="1"/>
  <c r="BB8" i="19" s="1"/>
  <c r="BC8" i="19" s="1"/>
  <c r="BD8" i="19" s="1"/>
  <c r="BE8" i="19" s="1"/>
  <c r="BF8" i="19" s="1"/>
  <c r="BG8" i="19" s="1"/>
  <c r="BH8" i="19" s="1"/>
  <c r="BI8" i="19" s="1"/>
  <c r="BJ8" i="19" s="1"/>
  <c r="BK8" i="19" s="1"/>
  <c r="BL8" i="19" s="1"/>
  <c r="BM8" i="19" s="1"/>
  <c r="BN8" i="19" s="1"/>
  <c r="BO8" i="19" s="1"/>
  <c r="BP8" i="19" s="1"/>
  <c r="BQ8" i="19" s="1"/>
  <c r="BR8" i="19" s="1"/>
  <c r="BS8" i="19" s="1"/>
  <c r="BT8" i="19" s="1"/>
  <c r="BU8" i="19" s="1"/>
  <c r="BV8" i="19" s="1"/>
  <c r="BW8" i="19" s="1"/>
  <c r="BX8" i="19" s="1"/>
  <c r="BY8" i="19" s="1"/>
  <c r="BZ8" i="19" s="1"/>
  <c r="CA8" i="19" s="1"/>
  <c r="CB8" i="19" s="1"/>
  <c r="CC8" i="19" s="1"/>
  <c r="CD8" i="19" s="1"/>
  <c r="CE8" i="19" s="1"/>
  <c r="CF8" i="19" s="1"/>
  <c r="CG8" i="19" s="1"/>
  <c r="CH8" i="19" s="1"/>
  <c r="CI8" i="19" s="1"/>
  <c r="CJ8" i="19" s="1"/>
  <c r="CK8" i="19" s="1"/>
  <c r="CL8" i="19" s="1"/>
  <c r="CM8" i="19" s="1"/>
  <c r="CN8" i="19" s="1"/>
  <c r="CO8" i="19" s="1"/>
  <c r="CP8" i="19" s="1"/>
  <c r="CQ8" i="19" s="1"/>
  <c r="CR8" i="19" s="1"/>
  <c r="CS8" i="19" s="1"/>
  <c r="CT8" i="19" s="1"/>
  <c r="CU8" i="19" s="1"/>
  <c r="CV8" i="19" s="1"/>
  <c r="CW8" i="19" s="1"/>
  <c r="CX8" i="19" s="1"/>
  <c r="CY8" i="19" s="1"/>
  <c r="CZ8" i="19" s="1"/>
  <c r="DA8" i="19" s="1"/>
  <c r="DB8" i="19" s="1"/>
  <c r="DC8" i="19" s="1"/>
  <c r="DD8" i="19" s="1"/>
  <c r="DE8" i="19" s="1"/>
  <c r="DF8" i="19" s="1"/>
  <c r="DG8" i="19" s="1"/>
  <c r="DH8" i="19" s="1"/>
  <c r="DI8" i="19" s="1"/>
  <c r="DJ8" i="19" s="1"/>
  <c r="DK8" i="19" s="1"/>
  <c r="DL8" i="19" s="1"/>
  <c r="DM8" i="19" s="1"/>
  <c r="DN8" i="19" s="1"/>
  <c r="DO8" i="19" s="1"/>
  <c r="DP8" i="19" s="1"/>
  <c r="DQ8" i="19" s="1"/>
  <c r="DR8" i="19" s="1"/>
  <c r="DS8" i="19" s="1"/>
  <c r="DT8" i="19" s="1"/>
  <c r="DU8" i="19" s="1"/>
  <c r="DV8" i="19" s="1"/>
  <c r="DW8" i="19" s="1"/>
  <c r="DX8" i="19" s="1"/>
  <c r="DY8" i="19" s="1"/>
  <c r="DZ8" i="19" s="1"/>
  <c r="EA8" i="19" s="1"/>
  <c r="EB8" i="19" s="1"/>
  <c r="EC8" i="19" s="1"/>
  <c r="ED8" i="19" s="1"/>
  <c r="EE8" i="19" s="1"/>
  <c r="EF8" i="19" s="1"/>
  <c r="EG8" i="19" s="1"/>
  <c r="EH8" i="19" s="1"/>
  <c r="EI8" i="19" s="1"/>
  <c r="EJ8" i="19" s="1"/>
  <c r="EK8" i="19" s="1"/>
  <c r="EL8" i="19" s="1"/>
  <c r="EM8" i="19" s="1"/>
  <c r="EN8" i="19" s="1"/>
  <c r="EO8" i="19" s="1"/>
  <c r="EP8" i="19" s="1"/>
  <c r="EQ8" i="19" s="1"/>
  <c r="ER8" i="19" s="1"/>
  <c r="ES8" i="19" s="1"/>
  <c r="ET8" i="19" s="1"/>
  <c r="EU8" i="19" s="1"/>
  <c r="EV8" i="19" s="1"/>
  <c r="EW8" i="19" s="1"/>
  <c r="EX8" i="19" s="1"/>
  <c r="EY8" i="19" s="1"/>
  <c r="EZ8" i="19" s="1"/>
  <c r="FA8" i="19" s="1"/>
  <c r="FB8" i="19" s="1"/>
  <c r="FC8" i="19" s="1"/>
  <c r="FD8" i="19" s="1"/>
  <c r="FE8" i="19" s="1"/>
  <c r="FF8" i="19" s="1"/>
  <c r="FG8" i="19" s="1"/>
  <c r="FH8" i="19" s="1"/>
  <c r="FI8" i="19" s="1"/>
  <c r="FJ8" i="19" s="1"/>
  <c r="FK8" i="19" s="1"/>
  <c r="FL8" i="19" s="1"/>
  <c r="FM8" i="19" s="1"/>
  <c r="FN8" i="19" s="1"/>
  <c r="FO8" i="19" s="1"/>
  <c r="FP8" i="19" s="1"/>
  <c r="FQ8" i="19" s="1"/>
  <c r="FR8" i="19" s="1"/>
  <c r="FS8" i="19" s="1"/>
  <c r="FT8" i="19" s="1"/>
  <c r="FU8" i="19" s="1"/>
  <c r="FV8" i="19" s="1"/>
  <c r="FW8" i="19" s="1"/>
  <c r="FX8" i="19" s="1"/>
  <c r="FY8" i="19" s="1"/>
  <c r="FZ8" i="19" s="1"/>
  <c r="GA8" i="19" s="1"/>
  <c r="GB8" i="19" s="1"/>
  <c r="GC8" i="19" s="1"/>
  <c r="GD8" i="19" s="1"/>
  <c r="GE8" i="19" s="1"/>
  <c r="GF8" i="19" s="1"/>
  <c r="GG8" i="19" s="1"/>
  <c r="GH8" i="19" s="1"/>
  <c r="GI8" i="19" s="1"/>
  <c r="GJ8" i="19" s="1"/>
  <c r="GK8" i="19" s="1"/>
  <c r="GL8" i="19" s="1"/>
  <c r="GM8" i="19" s="1"/>
  <c r="GN8" i="19" s="1"/>
  <c r="GO8" i="19" s="1"/>
  <c r="GP8" i="19" s="1"/>
  <c r="GQ8" i="19" s="1"/>
  <c r="GR8" i="19" s="1"/>
  <c r="GS8" i="19" s="1"/>
  <c r="GT8" i="19" s="1"/>
  <c r="GU8" i="19" s="1"/>
  <c r="GV8" i="19" s="1"/>
  <c r="GW8" i="19" s="1"/>
  <c r="GX8" i="19" s="1"/>
  <c r="GY8" i="19" s="1"/>
  <c r="GZ8" i="19" s="1"/>
  <c r="HA8" i="19" s="1"/>
  <c r="HB8" i="19" s="1"/>
  <c r="HC8" i="19" s="1"/>
  <c r="HD8" i="19" s="1"/>
  <c r="HE8" i="19" s="1"/>
  <c r="HF8" i="19" s="1"/>
  <c r="HG8" i="19" s="1"/>
  <c r="HH8" i="19" s="1"/>
  <c r="HI8" i="19" s="1"/>
  <c r="HJ8" i="19" s="1"/>
  <c r="HK8" i="19" s="1"/>
  <c r="HL8" i="19" s="1"/>
  <c r="HM8" i="19" s="1"/>
  <c r="HN8" i="19" s="1"/>
  <c r="HO8" i="19" s="1"/>
  <c r="HP8" i="19" s="1"/>
  <c r="HQ8" i="19" s="1"/>
  <c r="HR8" i="19" s="1"/>
  <c r="HS8" i="19" s="1"/>
  <c r="HT8" i="19" s="1"/>
  <c r="HU8" i="19" s="1"/>
  <c r="HV8" i="19" s="1"/>
  <c r="HW8" i="19" s="1"/>
  <c r="HX8" i="19" s="1"/>
  <c r="HY8" i="19" s="1"/>
  <c r="HZ8" i="19" s="1"/>
  <c r="IA8" i="19" s="1"/>
  <c r="IB8" i="19" s="1"/>
  <c r="IC8" i="19" s="1"/>
  <c r="ID8" i="19" s="1"/>
  <c r="IE8" i="19" s="1"/>
  <c r="IF8" i="19" s="1"/>
  <c r="IG8" i="19" s="1"/>
  <c r="IH8" i="19" s="1"/>
  <c r="II8" i="19" s="1"/>
  <c r="IJ8" i="19" s="1"/>
  <c r="IK8" i="19" s="1"/>
  <c r="IL8" i="19" s="1"/>
  <c r="IM8" i="19" s="1"/>
  <c r="IN8" i="19" s="1"/>
  <c r="IO8" i="19" s="1"/>
  <c r="IP8" i="19" s="1"/>
  <c r="IQ8" i="19" s="1"/>
  <c r="IR8" i="19" s="1"/>
  <c r="IS8" i="19" s="1"/>
  <c r="IT8" i="19" s="1"/>
  <c r="IU8" i="19" s="1"/>
  <c r="IV8" i="19" s="1"/>
  <c r="IW8" i="19" s="1"/>
  <c r="IX8" i="19" s="1"/>
  <c r="IY8" i="19" s="1"/>
  <c r="IZ8" i="19" s="1"/>
  <c r="JA8" i="19" s="1"/>
  <c r="JB8" i="19" s="1"/>
  <c r="JC8" i="19" s="1"/>
  <c r="JD8" i="19" s="1"/>
  <c r="JE8" i="19" s="1"/>
  <c r="JF8" i="19" s="1"/>
  <c r="JG8" i="19" s="1"/>
  <c r="JH8" i="19" s="1"/>
  <c r="JI8" i="19" s="1"/>
  <c r="JJ8" i="19" s="1"/>
  <c r="JK8" i="19" s="1"/>
  <c r="JL8" i="19" s="1"/>
  <c r="JM8" i="19" s="1"/>
  <c r="JN8" i="19" s="1"/>
  <c r="JO8" i="19" s="1"/>
  <c r="JP8" i="19" s="1"/>
  <c r="JQ8" i="19" s="1"/>
  <c r="JR8" i="19" s="1"/>
  <c r="JS8" i="19" s="1"/>
  <c r="JT8" i="19" s="1"/>
  <c r="JU8" i="19" s="1"/>
  <c r="JV8" i="19" s="1"/>
  <c r="JW8" i="19" s="1"/>
  <c r="JX8" i="19" s="1"/>
  <c r="JY8" i="19" s="1"/>
  <c r="JZ8" i="19" s="1"/>
  <c r="KA8" i="19" s="1"/>
  <c r="KB8" i="19" s="1"/>
  <c r="KC8" i="19" s="1"/>
  <c r="KD8" i="19" s="1"/>
  <c r="KE8" i="19" s="1"/>
  <c r="KF8" i="19" s="1"/>
  <c r="KG8" i="19" s="1"/>
  <c r="KH8" i="19" s="1"/>
  <c r="KI8" i="19" s="1"/>
  <c r="KJ8" i="19" s="1"/>
  <c r="KK8" i="19" s="1"/>
  <c r="KL8" i="19" s="1"/>
  <c r="KM8" i="19" s="1"/>
  <c r="KN8" i="19" s="1"/>
  <c r="KO8" i="19" s="1"/>
  <c r="KP8" i="19" s="1"/>
  <c r="KQ8" i="19" s="1"/>
  <c r="KR8" i="19" s="1"/>
  <c r="KS8" i="19" s="1"/>
  <c r="KT8" i="19" s="1"/>
  <c r="KU8" i="19" s="1"/>
  <c r="KV8" i="19" s="1"/>
  <c r="KW8" i="19" s="1"/>
  <c r="KX8" i="19" s="1"/>
  <c r="KY8" i="19" s="1"/>
  <c r="KZ8" i="19" s="1"/>
  <c r="LA8" i="19" s="1"/>
  <c r="LB8" i="19" s="1"/>
  <c r="LC8" i="19" s="1"/>
  <c r="LD8" i="19" s="1"/>
  <c r="LE8" i="19" s="1"/>
  <c r="LF8" i="19" s="1"/>
  <c r="LG8" i="19" s="1"/>
  <c r="LH8" i="19" s="1"/>
  <c r="LI8" i="19" s="1"/>
  <c r="LJ8" i="19" s="1"/>
  <c r="LK8" i="19" s="1"/>
  <c r="LL8" i="19" s="1"/>
  <c r="LM8" i="19" s="1"/>
  <c r="LN8" i="19" s="1"/>
  <c r="LO8" i="19" s="1"/>
  <c r="LP8" i="19" s="1"/>
  <c r="LQ8" i="19" s="1"/>
  <c r="LR8" i="19" s="1"/>
  <c r="LS8" i="19" s="1"/>
  <c r="LT8" i="19" s="1"/>
  <c r="LU8" i="19" s="1"/>
  <c r="LV8" i="19" s="1"/>
  <c r="LW8" i="19" s="1"/>
  <c r="LX8" i="19" s="1"/>
  <c r="LY8" i="19" s="1"/>
  <c r="LZ8" i="19" s="1"/>
  <c r="MA8" i="19" s="1"/>
  <c r="MB8" i="19" s="1"/>
  <c r="MC8" i="19" s="1"/>
  <c r="MD8" i="19" s="1"/>
  <c r="ME8" i="19" s="1"/>
  <c r="MF8" i="19" s="1"/>
  <c r="MG8" i="19" s="1"/>
  <c r="MH8" i="19" s="1"/>
  <c r="MI8" i="19" s="1"/>
  <c r="MJ8" i="19" s="1"/>
  <c r="MK8" i="19" s="1"/>
  <c r="ML8" i="19" s="1"/>
  <c r="MM8" i="19" s="1"/>
  <c r="MN8" i="19" s="1"/>
  <c r="MO8" i="19" s="1"/>
  <c r="MP8" i="19" s="1"/>
  <c r="MQ8" i="19" s="1"/>
  <c r="MR8" i="19" s="1"/>
  <c r="MS8" i="19" s="1"/>
  <c r="MT8" i="19" s="1"/>
  <c r="MU8" i="19" s="1"/>
  <c r="MV8" i="19" s="1"/>
  <c r="MW8" i="19" s="1"/>
  <c r="D8" i="15"/>
  <c r="E8" i="15" s="1"/>
  <c r="F8" i="15" s="1"/>
  <c r="G8" i="15" s="1"/>
  <c r="H8" i="15" s="1"/>
  <c r="I8" i="15" s="1"/>
  <c r="J8" i="15" s="1"/>
  <c r="K8" i="15" s="1"/>
  <c r="L8" i="15" s="1"/>
  <c r="M8" i="15" s="1"/>
  <c r="N8" i="15" s="1"/>
  <c r="O8" i="15" s="1"/>
  <c r="P8" i="15" s="1"/>
  <c r="Q8" i="15" s="1"/>
  <c r="R8" i="15" s="1"/>
  <c r="S8" i="15" s="1"/>
  <c r="T8" i="15" s="1"/>
  <c r="U8" i="15" s="1"/>
  <c r="V8" i="15" s="1"/>
  <c r="W8" i="15" s="1"/>
  <c r="X8" i="15" s="1"/>
  <c r="Y8" i="15" s="1"/>
  <c r="Z8" i="15" s="1"/>
  <c r="AA8" i="15" s="1"/>
  <c r="AB8" i="15" s="1"/>
  <c r="AC8" i="15" s="1"/>
  <c r="AD8" i="15" s="1"/>
  <c r="AE8" i="15" s="1"/>
  <c r="AF8" i="15" s="1"/>
  <c r="AG8" i="15" s="1"/>
  <c r="AH8" i="15" s="1"/>
  <c r="AI8" i="15" s="1"/>
  <c r="AJ8" i="15" s="1"/>
  <c r="AK8" i="15" s="1"/>
  <c r="AL8" i="15" s="1"/>
  <c r="AM8" i="15" s="1"/>
  <c r="AN8" i="15" s="1"/>
  <c r="AO8" i="15" s="1"/>
  <c r="AP8" i="15" s="1"/>
  <c r="AQ8" i="15" s="1"/>
  <c r="AR8" i="15" s="1"/>
  <c r="AS8" i="15" s="1"/>
  <c r="AT8" i="15" s="1"/>
  <c r="AU8" i="15" s="1"/>
  <c r="AV8" i="15" s="1"/>
  <c r="AW8" i="15" s="1"/>
  <c r="AX8" i="15" s="1"/>
  <c r="AY8" i="15" s="1"/>
  <c r="AZ8" i="15" s="1"/>
  <c r="BA8" i="15" s="1"/>
  <c r="BB8" i="15" s="1"/>
  <c r="BC8" i="15" s="1"/>
  <c r="BD8" i="15" s="1"/>
  <c r="BE8" i="15" s="1"/>
  <c r="BF8" i="15" s="1"/>
  <c r="BG8" i="15" s="1"/>
  <c r="BH8" i="15" s="1"/>
  <c r="BI8" i="15" s="1"/>
  <c r="BJ8" i="15" s="1"/>
  <c r="BK8" i="15" s="1"/>
  <c r="BL8" i="15" s="1"/>
  <c r="BM8" i="15" s="1"/>
  <c r="BN8" i="15" s="1"/>
  <c r="BO8" i="15" s="1"/>
  <c r="BP8" i="15" s="1"/>
  <c r="BQ8" i="15" s="1"/>
  <c r="BR8" i="15" s="1"/>
  <c r="BS8" i="15" s="1"/>
  <c r="BT8" i="15" s="1"/>
  <c r="BU8" i="15" s="1"/>
  <c r="BV8" i="15" s="1"/>
  <c r="BW8" i="15" s="1"/>
  <c r="BX8" i="15" s="1"/>
  <c r="BY8" i="15" s="1"/>
  <c r="BZ8" i="15" s="1"/>
  <c r="CA8" i="15" s="1"/>
  <c r="CB8" i="15" s="1"/>
  <c r="CC8" i="15" s="1"/>
  <c r="CD8" i="15" s="1"/>
  <c r="CE8" i="15" s="1"/>
  <c r="CF8" i="15" s="1"/>
  <c r="CG8" i="15" s="1"/>
  <c r="CH8" i="15" s="1"/>
  <c r="CI8" i="15" s="1"/>
  <c r="CJ8" i="15" s="1"/>
  <c r="CK8" i="15" s="1"/>
  <c r="CL8" i="15" s="1"/>
  <c r="CM8" i="15" s="1"/>
  <c r="CN8" i="15" s="1"/>
  <c r="CO8" i="15" s="1"/>
  <c r="CP8" i="15" s="1"/>
  <c r="CQ8" i="15" s="1"/>
  <c r="CR8" i="15" s="1"/>
  <c r="CS8" i="15" s="1"/>
  <c r="CT8" i="15" s="1"/>
  <c r="CU8" i="15" s="1"/>
  <c r="CV8" i="15" s="1"/>
  <c r="CW8" i="15" s="1"/>
  <c r="CX8" i="15" s="1"/>
  <c r="CY8" i="15" s="1"/>
  <c r="CZ8" i="15" s="1"/>
  <c r="DA8" i="15" s="1"/>
  <c r="DB8" i="15" s="1"/>
  <c r="DC8" i="15" s="1"/>
  <c r="DD8" i="15" s="1"/>
  <c r="DE8" i="15" s="1"/>
  <c r="DF8" i="15" s="1"/>
  <c r="DG8" i="15" s="1"/>
  <c r="DH8" i="15" s="1"/>
  <c r="DI8" i="15" s="1"/>
  <c r="DJ8" i="15" s="1"/>
  <c r="DK8" i="15" s="1"/>
  <c r="DL8" i="15" s="1"/>
  <c r="DM8" i="15" s="1"/>
  <c r="DN8" i="15" s="1"/>
  <c r="DO8" i="15" s="1"/>
  <c r="DP8" i="15" s="1"/>
  <c r="DQ8" i="15" s="1"/>
  <c r="DR8" i="15" s="1"/>
  <c r="DS8" i="15" s="1"/>
  <c r="DT8" i="15" s="1"/>
  <c r="DU8" i="15" s="1"/>
  <c r="DV8" i="15" s="1"/>
  <c r="DW8" i="15" s="1"/>
  <c r="DX8" i="15" s="1"/>
  <c r="DY8" i="15" s="1"/>
  <c r="DZ8" i="15" s="1"/>
  <c r="EA8" i="15" s="1"/>
  <c r="EB8" i="15" s="1"/>
  <c r="EC8" i="15" s="1"/>
  <c r="ED8" i="15" s="1"/>
  <c r="EE8" i="15" s="1"/>
  <c r="EF8" i="15" s="1"/>
  <c r="EG8" i="15" s="1"/>
  <c r="EH8" i="15" s="1"/>
  <c r="EI8" i="15" s="1"/>
  <c r="EJ8" i="15" s="1"/>
  <c r="EK8" i="15" s="1"/>
  <c r="EL8" i="15" s="1"/>
  <c r="EM8" i="15" s="1"/>
  <c r="EN8" i="15" s="1"/>
  <c r="EO8" i="15" s="1"/>
  <c r="EP8" i="15" s="1"/>
  <c r="EQ8" i="15" s="1"/>
  <c r="ER8" i="15" s="1"/>
  <c r="ES8" i="15" s="1"/>
  <c r="ET8" i="15" s="1"/>
  <c r="EU8" i="15" s="1"/>
  <c r="EV8" i="15" s="1"/>
  <c r="EW8" i="15" s="1"/>
  <c r="EX8" i="15" s="1"/>
  <c r="EY8" i="15" s="1"/>
  <c r="EZ8" i="15" s="1"/>
  <c r="FA8" i="15" s="1"/>
  <c r="FB8" i="15" s="1"/>
  <c r="FC8" i="15" s="1"/>
  <c r="FD8" i="15" s="1"/>
  <c r="FE8" i="15" s="1"/>
  <c r="FF8" i="15" s="1"/>
  <c r="FG8" i="15" s="1"/>
  <c r="FH8" i="15" s="1"/>
  <c r="FI8" i="15" s="1"/>
  <c r="FJ8" i="15" s="1"/>
  <c r="FK8" i="15" s="1"/>
  <c r="FL8" i="15" s="1"/>
  <c r="FM8" i="15" s="1"/>
  <c r="FN8" i="15" s="1"/>
  <c r="FO8" i="15" s="1"/>
  <c r="FP8" i="15" s="1"/>
  <c r="FQ8" i="15" s="1"/>
  <c r="FR8" i="15" s="1"/>
  <c r="FS8" i="15" s="1"/>
  <c r="FT8" i="15" s="1"/>
  <c r="FU8" i="15" s="1"/>
  <c r="FV8" i="15" s="1"/>
  <c r="FW8" i="15" s="1"/>
  <c r="FX8" i="15" s="1"/>
  <c r="FY8" i="15" s="1"/>
  <c r="FZ8" i="15" s="1"/>
  <c r="GA8" i="15" s="1"/>
  <c r="GB8" i="15" s="1"/>
  <c r="GC8" i="15" s="1"/>
  <c r="GD8" i="15" s="1"/>
  <c r="GE8" i="15" s="1"/>
  <c r="GF8" i="15" s="1"/>
  <c r="GG8" i="15" s="1"/>
  <c r="GH8" i="15" s="1"/>
  <c r="GI8" i="15" s="1"/>
  <c r="GJ8" i="15" s="1"/>
  <c r="GK8" i="15" s="1"/>
  <c r="GL8" i="15" s="1"/>
  <c r="GM8" i="15" s="1"/>
  <c r="GN8" i="15" s="1"/>
  <c r="GO8" i="15" s="1"/>
  <c r="GP8" i="15" s="1"/>
  <c r="GQ8" i="15" s="1"/>
  <c r="GR8" i="15" s="1"/>
  <c r="GS8" i="15" s="1"/>
  <c r="GT8" i="15" s="1"/>
  <c r="GU8" i="15" s="1"/>
  <c r="GV8" i="15" s="1"/>
  <c r="GW8" i="15" s="1"/>
  <c r="GX8" i="15" s="1"/>
  <c r="GY8" i="15" s="1"/>
  <c r="GZ8" i="15" s="1"/>
  <c r="HA8" i="15" s="1"/>
  <c r="HB8" i="15" s="1"/>
  <c r="HC8" i="15" s="1"/>
  <c r="HD8" i="15" s="1"/>
  <c r="HE8" i="15" s="1"/>
  <c r="HF8" i="15" s="1"/>
  <c r="HG8" i="15" s="1"/>
  <c r="HH8" i="15" s="1"/>
  <c r="HI8" i="15" s="1"/>
  <c r="HJ8" i="15" s="1"/>
  <c r="HK8" i="15" s="1"/>
  <c r="HL8" i="15" s="1"/>
  <c r="HM8" i="15" s="1"/>
  <c r="HN8" i="15" s="1"/>
  <c r="HO8" i="15" s="1"/>
  <c r="HP8" i="15" s="1"/>
  <c r="HQ8" i="15" s="1"/>
  <c r="HR8" i="15" s="1"/>
  <c r="HS8" i="15" s="1"/>
  <c r="HT8" i="15" s="1"/>
  <c r="HU8" i="15" s="1"/>
  <c r="HV8" i="15" s="1"/>
  <c r="HW8" i="15" s="1"/>
  <c r="HX8" i="15" s="1"/>
  <c r="HY8" i="15" s="1"/>
  <c r="HZ8" i="15" s="1"/>
  <c r="IA8" i="15" s="1"/>
  <c r="IB8" i="15" s="1"/>
  <c r="IC8" i="15" s="1"/>
  <c r="ID8" i="15" s="1"/>
  <c r="IE8" i="15" s="1"/>
  <c r="IF8" i="15" s="1"/>
  <c r="IG8" i="15" s="1"/>
  <c r="IH8" i="15" s="1"/>
  <c r="II8" i="15" s="1"/>
  <c r="IJ8" i="15" s="1"/>
  <c r="IK8" i="15" s="1"/>
  <c r="IL8" i="15" s="1"/>
  <c r="IM8" i="15" s="1"/>
  <c r="IN8" i="15" s="1"/>
  <c r="IO8" i="15" s="1"/>
  <c r="IP8" i="15" s="1"/>
  <c r="IQ8" i="15" s="1"/>
  <c r="IR8" i="15" s="1"/>
  <c r="IS8" i="15" s="1"/>
  <c r="IT8" i="15" s="1"/>
  <c r="IU8" i="15" s="1"/>
  <c r="IV8" i="15" s="1"/>
  <c r="IW8" i="15" s="1"/>
  <c r="IX8" i="15" s="1"/>
  <c r="IY8" i="15" s="1"/>
  <c r="IZ8" i="15" s="1"/>
  <c r="JA8" i="15" s="1"/>
  <c r="JB8" i="15" s="1"/>
  <c r="JC8" i="15" s="1"/>
  <c r="JD8" i="15" s="1"/>
  <c r="JE8" i="15" s="1"/>
  <c r="JF8" i="15" s="1"/>
  <c r="JG8" i="15" s="1"/>
  <c r="JH8" i="15" s="1"/>
  <c r="JI8" i="15" s="1"/>
  <c r="JJ8" i="15" s="1"/>
  <c r="JK8" i="15" s="1"/>
  <c r="JL8" i="15" s="1"/>
  <c r="JM8" i="15" s="1"/>
  <c r="JN8" i="15" s="1"/>
  <c r="JO8" i="15" s="1"/>
  <c r="JP8" i="15" s="1"/>
  <c r="JQ8" i="15" s="1"/>
  <c r="JR8" i="15" s="1"/>
  <c r="JS8" i="15" s="1"/>
  <c r="JT8" i="15" s="1"/>
  <c r="JU8" i="15" s="1"/>
  <c r="JV8" i="15" s="1"/>
  <c r="JW8" i="15" s="1"/>
  <c r="JX8" i="15" s="1"/>
  <c r="JY8" i="15" s="1"/>
  <c r="JZ8" i="15" s="1"/>
  <c r="KA8" i="15" s="1"/>
  <c r="KB8" i="15" s="1"/>
  <c r="KC8" i="15" s="1"/>
  <c r="KD8" i="15" s="1"/>
  <c r="KE8" i="15" s="1"/>
  <c r="KF8" i="15" s="1"/>
  <c r="KG8" i="15" s="1"/>
  <c r="KH8" i="15" s="1"/>
  <c r="KI8" i="15" s="1"/>
  <c r="KJ8" i="15" s="1"/>
  <c r="KK8" i="15" s="1"/>
  <c r="KL8" i="15" s="1"/>
  <c r="KM8" i="15" s="1"/>
  <c r="KN8" i="15" s="1"/>
  <c r="KO8" i="15" s="1"/>
  <c r="KP8" i="15" s="1"/>
  <c r="KQ8" i="15" s="1"/>
  <c r="KR8" i="15" s="1"/>
  <c r="KS8" i="15" s="1"/>
  <c r="KT8" i="15" s="1"/>
  <c r="KU8" i="15" s="1"/>
  <c r="KV8" i="15" s="1"/>
  <c r="KW8" i="15" s="1"/>
  <c r="KX8" i="15" s="1"/>
  <c r="KY8" i="15" s="1"/>
  <c r="KZ8" i="15" s="1"/>
  <c r="LA8" i="15" s="1"/>
  <c r="LB8" i="15" s="1"/>
  <c r="LC8" i="15" s="1"/>
  <c r="LD8" i="15" s="1"/>
  <c r="LE8" i="15" s="1"/>
  <c r="LF8" i="15" s="1"/>
  <c r="LG8" i="15" s="1"/>
  <c r="LH8" i="15" s="1"/>
  <c r="LI8" i="15" s="1"/>
  <c r="LJ8" i="15" s="1"/>
  <c r="LK8" i="15" s="1"/>
  <c r="LL8" i="15" s="1"/>
  <c r="LM8" i="15" s="1"/>
  <c r="LN8" i="15" s="1"/>
  <c r="LO8" i="15" s="1"/>
  <c r="LP8" i="15" s="1"/>
  <c r="LQ8" i="15" s="1"/>
  <c r="LR8" i="15" s="1"/>
  <c r="LS8" i="15" s="1"/>
  <c r="LT8" i="15" s="1"/>
  <c r="LU8" i="15" s="1"/>
  <c r="LV8" i="15" s="1"/>
  <c r="LW8" i="15" s="1"/>
  <c r="LX8" i="15" s="1"/>
  <c r="LY8" i="15" s="1"/>
  <c r="LZ8" i="15" s="1"/>
  <c r="MA8" i="15" s="1"/>
  <c r="MB8" i="15" s="1"/>
  <c r="MC8" i="15" s="1"/>
  <c r="MD8" i="15" s="1"/>
  <c r="ME8" i="15" s="1"/>
  <c r="MF8" i="15" s="1"/>
  <c r="MG8" i="15" s="1"/>
  <c r="MH8" i="15" s="1"/>
  <c r="MI8" i="15" s="1"/>
  <c r="MJ8" i="15" s="1"/>
  <c r="MK8" i="15" s="1"/>
  <c r="ML8" i="15" s="1"/>
  <c r="MM8" i="15" s="1"/>
  <c r="MN8" i="15" s="1"/>
  <c r="MO8" i="15" s="1"/>
  <c r="MP8" i="15" s="1"/>
  <c r="MQ8" i="15" s="1"/>
  <c r="MR8" i="15" s="1"/>
  <c r="MS8" i="15" s="1"/>
  <c r="MT8" i="15" s="1"/>
  <c r="MU8" i="15" s="1"/>
  <c r="MV8" i="15" s="1"/>
  <c r="MW8" i="15" s="1"/>
  <c r="N8" i="16"/>
  <c r="O8" i="16" s="1"/>
  <c r="P8" i="16" s="1"/>
  <c r="Q8" i="16" s="1"/>
  <c r="R8" i="16" s="1"/>
  <c r="S8" i="16" s="1"/>
  <c r="T8" i="16" s="1"/>
  <c r="U8" i="16" s="1"/>
  <c r="V8" i="16" s="1"/>
  <c r="W8" i="16" s="1"/>
  <c r="X8" i="16" s="1"/>
  <c r="Y8" i="16" s="1"/>
  <c r="Z8" i="16" s="1"/>
  <c r="AA8" i="16" s="1"/>
  <c r="AB8" i="16" s="1"/>
  <c r="AC8" i="16" s="1"/>
  <c r="AD8" i="16" s="1"/>
  <c r="AE8" i="16" s="1"/>
  <c r="AF8" i="16" s="1"/>
  <c r="AG8" i="16" s="1"/>
  <c r="AH8" i="16" s="1"/>
  <c r="AI8" i="16" s="1"/>
  <c r="AJ8" i="16" s="1"/>
  <c r="AK8" i="16" s="1"/>
  <c r="AL8" i="16" s="1"/>
  <c r="AM8" i="16" s="1"/>
  <c r="AN8" i="16" s="1"/>
  <c r="AO8" i="16" s="1"/>
  <c r="AP8" i="16" s="1"/>
  <c r="AQ8" i="16" s="1"/>
  <c r="AR8" i="16" s="1"/>
  <c r="AS8" i="16" s="1"/>
  <c r="AT8" i="16" s="1"/>
  <c r="AU8" i="16" s="1"/>
  <c r="AV8" i="16" s="1"/>
  <c r="AW8" i="16" s="1"/>
  <c r="AX8" i="16" s="1"/>
  <c r="AY8" i="16" s="1"/>
  <c r="AZ8" i="16" s="1"/>
  <c r="BA8" i="16" s="1"/>
  <c r="BB8" i="16" s="1"/>
  <c r="BC8" i="16" s="1"/>
  <c r="BD8" i="16" s="1"/>
  <c r="BE8" i="16" s="1"/>
  <c r="BF8" i="16" s="1"/>
  <c r="BG8" i="16" s="1"/>
  <c r="BH8" i="16" s="1"/>
  <c r="BI8" i="16" s="1"/>
  <c r="BJ8" i="16" s="1"/>
  <c r="BK8" i="16" s="1"/>
  <c r="BL8" i="16" s="1"/>
  <c r="BM8" i="16" s="1"/>
  <c r="BN8" i="16" s="1"/>
  <c r="BO8" i="16" s="1"/>
  <c r="BP8" i="16" s="1"/>
  <c r="BQ8" i="16" s="1"/>
  <c r="BR8" i="16" s="1"/>
  <c r="BS8" i="16" s="1"/>
  <c r="BT8" i="16" s="1"/>
  <c r="BU8" i="16" s="1"/>
  <c r="BV8" i="16" s="1"/>
  <c r="BW8" i="16" s="1"/>
  <c r="BX8" i="16" s="1"/>
  <c r="BY8" i="16" s="1"/>
  <c r="BZ8" i="16" s="1"/>
  <c r="CA8" i="16" s="1"/>
  <c r="CB8" i="16" s="1"/>
  <c r="CC8" i="16" s="1"/>
  <c r="CD8" i="16" s="1"/>
  <c r="CE8" i="16" s="1"/>
  <c r="CF8" i="16" s="1"/>
  <c r="CG8" i="16" s="1"/>
  <c r="CH8" i="16" s="1"/>
  <c r="CI8" i="16" s="1"/>
  <c r="CJ8" i="16" s="1"/>
  <c r="CK8" i="16" s="1"/>
  <c r="CL8" i="16" s="1"/>
  <c r="CM8" i="16" s="1"/>
  <c r="CN8" i="16" s="1"/>
  <c r="CO8" i="16" s="1"/>
  <c r="CP8" i="16" s="1"/>
  <c r="CQ8" i="16" s="1"/>
  <c r="CR8" i="16" s="1"/>
  <c r="CS8" i="16" s="1"/>
  <c r="CT8" i="16" s="1"/>
  <c r="CU8" i="16" s="1"/>
  <c r="CV8" i="16" s="1"/>
  <c r="CW8" i="16" s="1"/>
  <c r="CX8" i="16" s="1"/>
  <c r="CY8" i="16" s="1"/>
  <c r="CZ8" i="16" s="1"/>
  <c r="DA8" i="16" s="1"/>
  <c r="DB8" i="16" s="1"/>
  <c r="DC8" i="16" s="1"/>
  <c r="DD8" i="16" s="1"/>
  <c r="DE8" i="16" s="1"/>
  <c r="DF8" i="16" s="1"/>
  <c r="DG8" i="16" s="1"/>
  <c r="DH8" i="16" s="1"/>
  <c r="DI8" i="16" s="1"/>
  <c r="DJ8" i="16" s="1"/>
  <c r="DK8" i="16" s="1"/>
  <c r="DL8" i="16" s="1"/>
  <c r="DM8" i="16" s="1"/>
  <c r="DN8" i="16" s="1"/>
  <c r="DO8" i="16" s="1"/>
  <c r="DP8" i="16" s="1"/>
  <c r="DQ8" i="16" s="1"/>
  <c r="DR8" i="16" s="1"/>
  <c r="DS8" i="16" s="1"/>
  <c r="DT8" i="16" s="1"/>
  <c r="DU8" i="16" s="1"/>
  <c r="DV8" i="16" s="1"/>
  <c r="DW8" i="16" s="1"/>
  <c r="DX8" i="16" s="1"/>
  <c r="DY8" i="16" s="1"/>
  <c r="DZ8" i="16" s="1"/>
  <c r="EA8" i="16" s="1"/>
  <c r="EB8" i="16" s="1"/>
  <c r="EC8" i="16" s="1"/>
  <c r="ED8" i="16" s="1"/>
  <c r="EE8" i="16" s="1"/>
  <c r="EF8" i="16" s="1"/>
  <c r="EG8" i="16" s="1"/>
  <c r="EH8" i="16" s="1"/>
  <c r="EI8" i="16" s="1"/>
  <c r="EJ8" i="16" s="1"/>
  <c r="EK8" i="16" s="1"/>
  <c r="EL8" i="16" s="1"/>
  <c r="EM8" i="16" s="1"/>
  <c r="EN8" i="16" s="1"/>
  <c r="EO8" i="16" s="1"/>
  <c r="EP8" i="16" s="1"/>
  <c r="EQ8" i="16" s="1"/>
  <c r="ER8" i="16" s="1"/>
  <c r="ES8" i="16" s="1"/>
  <c r="ET8" i="16" s="1"/>
  <c r="EU8" i="16" s="1"/>
  <c r="EV8" i="16" s="1"/>
  <c r="EW8" i="16" s="1"/>
  <c r="EX8" i="16" s="1"/>
  <c r="EY8" i="16" s="1"/>
  <c r="EZ8" i="16" s="1"/>
  <c r="FA8" i="16" s="1"/>
  <c r="FB8" i="16" s="1"/>
  <c r="FC8" i="16" s="1"/>
  <c r="FD8" i="16" s="1"/>
  <c r="FE8" i="16" s="1"/>
  <c r="FF8" i="16" s="1"/>
  <c r="FG8" i="16" s="1"/>
  <c r="FH8" i="16" s="1"/>
  <c r="FI8" i="16" s="1"/>
  <c r="FJ8" i="16" s="1"/>
  <c r="FK8" i="16" s="1"/>
  <c r="FL8" i="16" s="1"/>
  <c r="FM8" i="16" s="1"/>
  <c r="FN8" i="16" s="1"/>
  <c r="FO8" i="16" s="1"/>
  <c r="FP8" i="16" s="1"/>
  <c r="FQ8" i="16" s="1"/>
  <c r="FR8" i="16" s="1"/>
  <c r="FS8" i="16" s="1"/>
  <c r="FT8" i="16" s="1"/>
  <c r="FU8" i="16" s="1"/>
  <c r="FV8" i="16" s="1"/>
  <c r="FW8" i="16" s="1"/>
  <c r="FX8" i="16" s="1"/>
  <c r="FY8" i="16" s="1"/>
  <c r="FZ8" i="16" s="1"/>
  <c r="GA8" i="16" s="1"/>
  <c r="GB8" i="16" s="1"/>
  <c r="GC8" i="16" s="1"/>
  <c r="GD8" i="16" s="1"/>
  <c r="GE8" i="16" s="1"/>
  <c r="GF8" i="16" s="1"/>
  <c r="GG8" i="16" s="1"/>
  <c r="GH8" i="16" s="1"/>
  <c r="GI8" i="16" s="1"/>
  <c r="GJ8" i="16" s="1"/>
  <c r="GK8" i="16" s="1"/>
  <c r="GL8" i="16" s="1"/>
  <c r="GM8" i="16" s="1"/>
  <c r="GN8" i="16" s="1"/>
  <c r="GO8" i="16" s="1"/>
  <c r="GP8" i="16" s="1"/>
  <c r="GQ8" i="16" s="1"/>
  <c r="GR8" i="16" s="1"/>
  <c r="GS8" i="16" s="1"/>
  <c r="GT8" i="16" s="1"/>
  <c r="GU8" i="16" s="1"/>
  <c r="GV8" i="16" s="1"/>
  <c r="GW8" i="16" s="1"/>
  <c r="GX8" i="16" s="1"/>
  <c r="GY8" i="16" s="1"/>
  <c r="GZ8" i="16" s="1"/>
  <c r="HA8" i="16" s="1"/>
  <c r="HB8" i="16" s="1"/>
  <c r="HC8" i="16" s="1"/>
  <c r="HD8" i="16" s="1"/>
  <c r="HE8" i="16" s="1"/>
  <c r="HF8" i="16" s="1"/>
  <c r="HG8" i="16" s="1"/>
  <c r="HH8" i="16" s="1"/>
  <c r="HI8" i="16" s="1"/>
  <c r="HJ8" i="16" s="1"/>
  <c r="HK8" i="16" s="1"/>
  <c r="HL8" i="16" s="1"/>
  <c r="HM8" i="16" s="1"/>
  <c r="HN8" i="16" s="1"/>
  <c r="HO8" i="16" s="1"/>
  <c r="HP8" i="16" s="1"/>
  <c r="HQ8" i="16" s="1"/>
  <c r="HR8" i="16" s="1"/>
  <c r="HS8" i="16" s="1"/>
  <c r="HT8" i="16" s="1"/>
  <c r="HU8" i="16" s="1"/>
  <c r="HV8" i="16" s="1"/>
  <c r="HW8" i="16" s="1"/>
  <c r="HX8" i="16" s="1"/>
  <c r="HY8" i="16" s="1"/>
  <c r="HZ8" i="16" s="1"/>
  <c r="IA8" i="16" s="1"/>
  <c r="IB8" i="16" s="1"/>
  <c r="IC8" i="16" s="1"/>
  <c r="ID8" i="16" s="1"/>
  <c r="IE8" i="16" s="1"/>
  <c r="IF8" i="16" s="1"/>
  <c r="IG8" i="16" s="1"/>
  <c r="IH8" i="16" s="1"/>
  <c r="II8" i="16" s="1"/>
  <c r="IJ8" i="16" s="1"/>
  <c r="IK8" i="16" s="1"/>
  <c r="IL8" i="16" s="1"/>
  <c r="IM8" i="16" s="1"/>
  <c r="IN8" i="16" s="1"/>
  <c r="IO8" i="16" s="1"/>
  <c r="IP8" i="16" s="1"/>
  <c r="IQ8" i="16" s="1"/>
  <c r="IR8" i="16" s="1"/>
  <c r="IS8" i="16" s="1"/>
  <c r="IT8" i="16" s="1"/>
  <c r="IU8" i="16" s="1"/>
  <c r="IV8" i="16" s="1"/>
  <c r="IW8" i="16" s="1"/>
  <c r="IX8" i="16" s="1"/>
  <c r="IY8" i="16" s="1"/>
  <c r="IZ8" i="16" s="1"/>
  <c r="JA8" i="16" s="1"/>
  <c r="JB8" i="16" s="1"/>
  <c r="JC8" i="16" s="1"/>
  <c r="JD8" i="16" s="1"/>
  <c r="JE8" i="16" s="1"/>
  <c r="JF8" i="16" s="1"/>
  <c r="JG8" i="16" s="1"/>
  <c r="JH8" i="16" s="1"/>
  <c r="JI8" i="16" s="1"/>
  <c r="JJ8" i="16" s="1"/>
  <c r="JK8" i="16" s="1"/>
  <c r="JL8" i="16" s="1"/>
  <c r="JM8" i="16" s="1"/>
  <c r="JN8" i="16" s="1"/>
  <c r="JO8" i="16" s="1"/>
  <c r="JP8" i="16" s="1"/>
  <c r="JQ8" i="16" s="1"/>
  <c r="JR8" i="16" s="1"/>
  <c r="JS8" i="16" s="1"/>
  <c r="JT8" i="16" s="1"/>
  <c r="JU8" i="16" s="1"/>
  <c r="JV8" i="16" s="1"/>
  <c r="JW8" i="16" s="1"/>
  <c r="JX8" i="16" s="1"/>
  <c r="JY8" i="16" s="1"/>
  <c r="JZ8" i="16" s="1"/>
  <c r="KA8" i="16" s="1"/>
  <c r="KB8" i="16" s="1"/>
  <c r="KC8" i="16" s="1"/>
  <c r="KD8" i="16" s="1"/>
  <c r="KE8" i="16" s="1"/>
  <c r="KF8" i="16" s="1"/>
  <c r="KG8" i="16" s="1"/>
  <c r="KH8" i="16" s="1"/>
  <c r="KI8" i="16" s="1"/>
  <c r="KJ8" i="16" s="1"/>
  <c r="KK8" i="16" s="1"/>
  <c r="KL8" i="16" s="1"/>
  <c r="KM8" i="16" s="1"/>
  <c r="KN8" i="16" s="1"/>
  <c r="KO8" i="16" s="1"/>
  <c r="KP8" i="16" s="1"/>
  <c r="KQ8" i="16" s="1"/>
  <c r="KR8" i="16" s="1"/>
  <c r="KS8" i="16" s="1"/>
  <c r="KT8" i="16" s="1"/>
  <c r="KU8" i="16" s="1"/>
  <c r="KV8" i="16" s="1"/>
  <c r="KW8" i="16" s="1"/>
  <c r="KX8" i="16" s="1"/>
  <c r="KY8" i="16" s="1"/>
  <c r="KZ8" i="16" s="1"/>
  <c r="LA8" i="16" s="1"/>
  <c r="LB8" i="16" s="1"/>
  <c r="LC8" i="16" s="1"/>
  <c r="LD8" i="16" s="1"/>
  <c r="LE8" i="16" s="1"/>
  <c r="LF8" i="16" s="1"/>
  <c r="LG8" i="16" s="1"/>
  <c r="LH8" i="16" s="1"/>
  <c r="LI8" i="16" s="1"/>
  <c r="LJ8" i="16" s="1"/>
  <c r="LK8" i="16" s="1"/>
  <c r="LL8" i="16" s="1"/>
  <c r="LM8" i="16" s="1"/>
  <c r="LN8" i="16" s="1"/>
  <c r="LO8" i="16" s="1"/>
  <c r="LP8" i="16" s="1"/>
  <c r="LQ8" i="16" s="1"/>
  <c r="LR8" i="16" s="1"/>
  <c r="LS8" i="16" s="1"/>
  <c r="LT8" i="16" s="1"/>
  <c r="LU8" i="16" s="1"/>
  <c r="LV8" i="16" s="1"/>
  <c r="LW8" i="16" s="1"/>
  <c r="LX8" i="16" s="1"/>
  <c r="LY8" i="16" s="1"/>
  <c r="LZ8" i="16" s="1"/>
  <c r="MA8" i="16" s="1"/>
  <c r="MB8" i="16" s="1"/>
  <c r="MC8" i="16" s="1"/>
  <c r="MD8" i="16" s="1"/>
  <c r="ME8" i="16" s="1"/>
  <c r="MF8" i="16" s="1"/>
  <c r="MG8" i="16" s="1"/>
  <c r="MH8" i="16" s="1"/>
  <c r="MI8" i="16" s="1"/>
  <c r="MJ8" i="16" s="1"/>
  <c r="MK8" i="16" s="1"/>
  <c r="ML8" i="16" s="1"/>
  <c r="MM8" i="16" s="1"/>
  <c r="MN8" i="16" s="1"/>
  <c r="MO8" i="16" s="1"/>
  <c r="MP8" i="16" s="1"/>
  <c r="MQ8" i="16" s="1"/>
  <c r="MR8" i="16" s="1"/>
  <c r="MS8" i="16" s="1"/>
  <c r="MT8" i="16" s="1"/>
  <c r="MU8" i="16" s="1"/>
  <c r="MV8" i="16" s="1"/>
  <c r="MW8" i="16" s="1"/>
  <c r="MX8" i="16" s="1"/>
  <c r="MY8" i="16" s="1"/>
  <c r="MZ8" i="16" s="1"/>
  <c r="NA8" i="16" s="1"/>
  <c r="NB8" i="16" s="1"/>
  <c r="NC8" i="16" s="1"/>
  <c r="ND8" i="16" s="1"/>
  <c r="NE8" i="16" s="1"/>
  <c r="NF8" i="16" s="1"/>
  <c r="NG8" i="16" s="1"/>
  <c r="NH8" i="16" s="1"/>
  <c r="NI8" i="16" s="1"/>
  <c r="NJ8" i="16" s="1"/>
  <c r="NK8" i="16" s="1"/>
  <c r="NL8" i="16" s="1"/>
  <c r="NM8" i="16" s="1"/>
  <c r="NN8" i="16" s="1"/>
  <c r="NO8" i="16" s="1"/>
  <c r="NP8" i="16" s="1"/>
  <c r="NQ8" i="16" s="1"/>
  <c r="NR8" i="16" s="1"/>
  <c r="NS8" i="16" s="1"/>
  <c r="NT8" i="16" s="1"/>
  <c r="NU8" i="16" s="1"/>
  <c r="NV8" i="16" s="1"/>
  <c r="NW8" i="16" s="1"/>
  <c r="NX8" i="16" s="1"/>
  <c r="NY8" i="16" s="1"/>
  <c r="NZ8" i="16" s="1"/>
  <c r="OA8" i="16" s="1"/>
  <c r="OB8" i="16" s="1"/>
  <c r="OC8" i="16" s="1"/>
  <c r="OD8" i="16" s="1"/>
  <c r="OE8" i="16" s="1"/>
  <c r="OF8" i="16" s="1"/>
  <c r="OG8" i="16" s="1"/>
  <c r="OH8" i="16" s="1"/>
  <c r="OI8" i="16" s="1"/>
  <c r="OJ8" i="16" s="1"/>
  <c r="OK8" i="16" s="1"/>
  <c r="OL8" i="16" s="1"/>
  <c r="OM8" i="16" s="1"/>
  <c r="ON8" i="16" s="1"/>
  <c r="OO8" i="16" s="1"/>
  <c r="OP8" i="16" s="1"/>
  <c r="OQ8" i="16" s="1"/>
  <c r="OR8" i="16" s="1"/>
  <c r="OS8" i="16" s="1"/>
  <c r="OT8" i="16" s="1"/>
  <c r="OU8" i="16" s="1"/>
  <c r="OV8" i="16" s="1"/>
  <c r="OW8" i="16" s="1"/>
  <c r="OX8" i="16" s="1"/>
  <c r="OY8" i="16" s="1"/>
  <c r="OZ8" i="16" s="1"/>
  <c r="PA8" i="16" s="1"/>
  <c r="PB8" i="16" s="1"/>
  <c r="PC8" i="16" s="1"/>
  <c r="PD8" i="16" s="1"/>
  <c r="PE8" i="16" s="1"/>
  <c r="PF8" i="16" s="1"/>
  <c r="PG8" i="16" s="1"/>
  <c r="PH8" i="16" s="1"/>
  <c r="PI8" i="16" s="1"/>
  <c r="PJ8" i="16" s="1"/>
  <c r="PK8" i="16" s="1"/>
  <c r="PL8" i="16" s="1"/>
  <c r="PM8" i="16" s="1"/>
  <c r="PN8" i="16" s="1"/>
  <c r="PO8" i="16" s="1"/>
  <c r="PP8" i="16" s="1"/>
  <c r="PQ8" i="16" s="1"/>
  <c r="PR8" i="16" s="1"/>
  <c r="PS8" i="16" s="1"/>
  <c r="PT8" i="16" s="1"/>
  <c r="PU8" i="16" s="1"/>
  <c r="PV8" i="16" s="1"/>
  <c r="PW8" i="16" s="1"/>
  <c r="PX8" i="16" s="1"/>
  <c r="PY8" i="16" s="1"/>
  <c r="PZ8" i="16" s="1"/>
  <c r="QA8" i="16" s="1"/>
  <c r="QB8" i="16" s="1"/>
  <c r="QC8" i="16" s="1"/>
  <c r="QD8" i="16" s="1"/>
  <c r="QE8" i="16" s="1"/>
  <c r="QF8" i="16" s="1"/>
  <c r="QG8" i="16" s="1"/>
  <c r="QH8" i="16" s="1"/>
  <c r="QI8" i="16" s="1"/>
  <c r="QJ8" i="16" s="1"/>
  <c r="QK8" i="16" s="1"/>
  <c r="QL8" i="16" s="1"/>
  <c r="QM8" i="16" s="1"/>
  <c r="QN8" i="16" s="1"/>
  <c r="QO8" i="16" s="1"/>
  <c r="QP8" i="16" s="1"/>
  <c r="QQ8" i="16" s="1"/>
  <c r="QR8" i="16" s="1"/>
  <c r="QS8" i="16" s="1"/>
  <c r="QT8" i="16" s="1"/>
  <c r="QU8" i="16" s="1"/>
  <c r="QV8" i="16" s="1"/>
  <c r="QW8" i="16" s="1"/>
  <c r="QX8" i="16" s="1"/>
  <c r="QY8" i="16" s="1"/>
  <c r="QZ8" i="16" s="1"/>
  <c r="RA8" i="16" s="1"/>
  <c r="RB8" i="16" s="1"/>
  <c r="RC8" i="16" s="1"/>
  <c r="RD8" i="16" s="1"/>
  <c r="RE8" i="16" s="1"/>
  <c r="RF8" i="16" s="1"/>
  <c r="RG8" i="16" s="1"/>
  <c r="RH8" i="16" s="1"/>
  <c r="RI8" i="16" s="1"/>
  <c r="RJ8" i="16" s="1"/>
  <c r="RK8" i="16" s="1"/>
  <c r="RL8" i="16" s="1"/>
  <c r="RM8" i="16" s="1"/>
  <c r="RN8" i="16" s="1"/>
  <c r="RO8" i="16" s="1"/>
  <c r="RP8" i="16" s="1"/>
  <c r="RQ8" i="16" s="1"/>
  <c r="RR8" i="16" s="1"/>
  <c r="RS8" i="16" s="1"/>
  <c r="RT8" i="16" s="1"/>
  <c r="RU8" i="16" s="1"/>
  <c r="RV8" i="16" s="1"/>
  <c r="RW8" i="16" s="1"/>
  <c r="RX8" i="16" s="1"/>
  <c r="RY8" i="16" s="1"/>
  <c r="RZ8" i="16" s="1"/>
  <c r="SA8" i="16" s="1"/>
  <c r="SB8" i="16" s="1"/>
  <c r="SC8" i="16" s="1"/>
  <c r="SD8" i="16" s="1"/>
  <c r="SE8" i="16" s="1"/>
  <c r="SF8" i="16" s="1"/>
  <c r="SG8" i="16" s="1"/>
  <c r="SH8" i="16" s="1"/>
  <c r="SI8" i="16" s="1"/>
  <c r="SJ8" i="16" s="1"/>
  <c r="SK8" i="16" s="1"/>
  <c r="SL8" i="16" s="1"/>
  <c r="SM8" i="16" s="1"/>
  <c r="SN8" i="16" s="1"/>
  <c r="SO8" i="16" s="1"/>
  <c r="SP8" i="16" s="1"/>
  <c r="SQ8" i="16" s="1"/>
  <c r="SR8" i="16" s="1"/>
  <c r="SS8" i="16" s="1"/>
  <c r="ST8" i="16" s="1"/>
  <c r="SU8" i="16" s="1"/>
  <c r="SV8" i="16" s="1"/>
  <c r="SW8" i="16" s="1"/>
  <c r="SX8" i="16" s="1"/>
  <c r="SY8" i="16" s="1"/>
  <c r="SZ8" i="16" s="1"/>
  <c r="TA8" i="16" s="1"/>
  <c r="TB8" i="16" s="1"/>
  <c r="TC8" i="16" s="1"/>
  <c r="TD8" i="16" s="1"/>
  <c r="TE8" i="16" s="1"/>
  <c r="TF8" i="16" s="1"/>
  <c r="TG8" i="16" s="1"/>
  <c r="TH8" i="16" s="1"/>
  <c r="TI8" i="16" s="1"/>
  <c r="TJ8" i="16" s="1"/>
  <c r="TK8" i="16" s="1"/>
  <c r="TL8" i="16" s="1"/>
  <c r="TM8" i="16" s="1"/>
  <c r="TN8" i="16" s="1"/>
  <c r="TO8" i="16" s="1"/>
  <c r="TP8" i="16" s="1"/>
  <c r="TQ8" i="16" s="1"/>
  <c r="TR8" i="16" s="1"/>
  <c r="TS8" i="16" s="1"/>
  <c r="TT8" i="16" s="1"/>
  <c r="TU8" i="16" s="1"/>
  <c r="I27" i="16" s="1"/>
  <c r="F24" i="16"/>
  <c r="N17" i="18"/>
  <c r="O17" i="18" s="1"/>
  <c r="P17" i="18" s="1"/>
  <c r="Q17" i="18" s="1"/>
  <c r="R17" i="18" s="1"/>
  <c r="S17" i="18" s="1"/>
  <c r="T17" i="18" s="1"/>
  <c r="U17" i="18" s="1"/>
  <c r="V17" i="18" s="1"/>
  <c r="W17" i="18" s="1"/>
  <c r="X17" i="18" s="1"/>
  <c r="Y17" i="18" s="1"/>
  <c r="Z17" i="18" s="1"/>
  <c r="AA17" i="18" s="1"/>
  <c r="AB17" i="18" s="1"/>
  <c r="AC17" i="18" s="1"/>
  <c r="AD17" i="18" s="1"/>
  <c r="AE17" i="18" s="1"/>
  <c r="AF17" i="18" s="1"/>
  <c r="AG17" i="18" s="1"/>
  <c r="AH17" i="18" s="1"/>
  <c r="AI17" i="18" s="1"/>
  <c r="AJ17" i="18" s="1"/>
  <c r="AK17" i="18" s="1"/>
  <c r="AL17" i="18" s="1"/>
  <c r="AM17" i="18" s="1"/>
  <c r="AN17" i="18" s="1"/>
  <c r="AO17" i="18" s="1"/>
  <c r="AP17" i="18" s="1"/>
  <c r="AQ17" i="18" s="1"/>
  <c r="AR17" i="18" s="1"/>
  <c r="AS17" i="18" s="1"/>
  <c r="AT17" i="18" s="1"/>
  <c r="AU17" i="18" s="1"/>
  <c r="AV17" i="18" s="1"/>
  <c r="AW17" i="18" s="1"/>
  <c r="AX17" i="18" s="1"/>
  <c r="AY17" i="18" s="1"/>
  <c r="AZ17" i="18" s="1"/>
  <c r="BA17" i="18" s="1"/>
  <c r="BB17" i="18" s="1"/>
  <c r="BC17" i="18" s="1"/>
  <c r="BD17" i="18" s="1"/>
  <c r="BE17" i="18" s="1"/>
  <c r="BF17" i="18" s="1"/>
  <c r="BG17" i="18" s="1"/>
  <c r="BH17" i="18" s="1"/>
  <c r="BI17" i="18" s="1"/>
  <c r="BJ17" i="18" s="1"/>
  <c r="BK17" i="18" s="1"/>
  <c r="BL17" i="18" s="1"/>
  <c r="BM17" i="18" s="1"/>
  <c r="BN17" i="18" s="1"/>
  <c r="BO17" i="18" s="1"/>
  <c r="BP17" i="18" s="1"/>
  <c r="BQ17" i="18" s="1"/>
  <c r="BR17" i="18" s="1"/>
  <c r="BS17" i="18" s="1"/>
  <c r="BT17" i="18" s="1"/>
  <c r="BU17" i="18" s="1"/>
  <c r="BV17" i="18" s="1"/>
  <c r="BW17" i="18" s="1"/>
  <c r="BX17" i="18" s="1"/>
  <c r="BY17" i="18" s="1"/>
  <c r="BZ17" i="18" s="1"/>
  <c r="CA17" i="18" s="1"/>
  <c r="CB17" i="18" s="1"/>
  <c r="CC17" i="18" s="1"/>
  <c r="CD17" i="18" s="1"/>
  <c r="CE17" i="18" s="1"/>
  <c r="CF17" i="18" s="1"/>
  <c r="CG17" i="18" s="1"/>
  <c r="CH17" i="18" s="1"/>
  <c r="CI17" i="18" s="1"/>
  <c r="CJ17" i="18" s="1"/>
  <c r="CK17" i="18" s="1"/>
  <c r="CL17" i="18" s="1"/>
  <c r="CM17" i="18" s="1"/>
  <c r="CN17" i="18" s="1"/>
  <c r="CO17" i="18" s="1"/>
  <c r="CP17" i="18" s="1"/>
  <c r="CQ17" i="18" s="1"/>
  <c r="CR17" i="18" s="1"/>
  <c r="CS17" i="18" s="1"/>
  <c r="CT17" i="18" s="1"/>
  <c r="CU17" i="18" s="1"/>
  <c r="CV17" i="18" s="1"/>
  <c r="CW17" i="18" s="1"/>
  <c r="CX17" i="18" s="1"/>
  <c r="CY17" i="18" s="1"/>
  <c r="CZ17" i="18" s="1"/>
  <c r="DA17" i="18" s="1"/>
  <c r="DB17" i="18" s="1"/>
  <c r="DC17" i="18" s="1"/>
  <c r="DD17" i="18" s="1"/>
  <c r="DE17" i="18" s="1"/>
  <c r="DF17" i="18" s="1"/>
  <c r="DG17" i="18" s="1"/>
  <c r="DH17" i="18" s="1"/>
  <c r="DI17" i="18" s="1"/>
  <c r="DJ17" i="18" s="1"/>
  <c r="DK17" i="18" s="1"/>
  <c r="DL17" i="18" s="1"/>
  <c r="DM17" i="18" s="1"/>
  <c r="DN17" i="18" s="1"/>
  <c r="DO17" i="18" s="1"/>
  <c r="DP17" i="18" s="1"/>
  <c r="DQ17" i="18" s="1"/>
  <c r="DR17" i="18" s="1"/>
  <c r="DS17" i="18" s="1"/>
  <c r="DT17" i="18" s="1"/>
  <c r="DU17" i="18" s="1"/>
  <c r="DV17" i="18" s="1"/>
  <c r="DW17" i="18" s="1"/>
  <c r="DX17" i="18" s="1"/>
  <c r="DY17" i="18" s="1"/>
  <c r="DZ17" i="18" s="1"/>
  <c r="EA17" i="18" s="1"/>
  <c r="EB17" i="18" s="1"/>
  <c r="EC17" i="18" s="1"/>
  <c r="ED17" i="18" s="1"/>
  <c r="EE17" i="18" s="1"/>
  <c r="EF17" i="18" s="1"/>
  <c r="EG17" i="18" s="1"/>
  <c r="EH17" i="18" s="1"/>
  <c r="EI17" i="18" s="1"/>
  <c r="EJ17" i="18" s="1"/>
  <c r="EK17" i="18" s="1"/>
  <c r="EL17" i="18" s="1"/>
  <c r="EM17" i="18" s="1"/>
  <c r="EN17" i="18" s="1"/>
  <c r="EO17" i="18" s="1"/>
  <c r="EP17" i="18" s="1"/>
  <c r="EQ17" i="18" s="1"/>
  <c r="ER17" i="18" s="1"/>
  <c r="ES17" i="18" s="1"/>
  <c r="ET17" i="18" s="1"/>
  <c r="EU17" i="18" s="1"/>
  <c r="EV17" i="18" s="1"/>
  <c r="EW17" i="18" s="1"/>
  <c r="EX17" i="18" s="1"/>
  <c r="EY17" i="18" s="1"/>
  <c r="EZ17" i="18" s="1"/>
  <c r="FA17" i="18" s="1"/>
  <c r="FB17" i="18" s="1"/>
  <c r="FC17" i="18" s="1"/>
  <c r="FD17" i="18" s="1"/>
  <c r="FE17" i="18" s="1"/>
  <c r="FF17" i="18" s="1"/>
  <c r="FG17" i="18" s="1"/>
  <c r="FH17" i="18" s="1"/>
  <c r="FI17" i="18" s="1"/>
  <c r="FJ17" i="18" s="1"/>
  <c r="FK17" i="18" s="1"/>
  <c r="FL17" i="18" s="1"/>
  <c r="FM17" i="18" s="1"/>
  <c r="FN17" i="18" s="1"/>
  <c r="FO17" i="18" s="1"/>
  <c r="FP17" i="18" s="1"/>
  <c r="FQ17" i="18" s="1"/>
  <c r="FR17" i="18" s="1"/>
  <c r="FS17" i="18" s="1"/>
  <c r="FT17" i="18" s="1"/>
  <c r="FU17" i="18" s="1"/>
  <c r="FV17" i="18" s="1"/>
  <c r="FW17" i="18" s="1"/>
  <c r="FX17" i="18" s="1"/>
  <c r="FY17" i="18" s="1"/>
  <c r="FZ17" i="18" s="1"/>
  <c r="GA17" i="18" s="1"/>
  <c r="GB17" i="18" s="1"/>
  <c r="GC17" i="18" s="1"/>
  <c r="GD17" i="18" s="1"/>
  <c r="GE17" i="18" s="1"/>
  <c r="GF17" i="18" s="1"/>
  <c r="GG17" i="18" s="1"/>
  <c r="GH17" i="18" s="1"/>
  <c r="GI17" i="18" s="1"/>
  <c r="GJ17" i="18" s="1"/>
  <c r="GK17" i="18" s="1"/>
  <c r="GL17" i="18" s="1"/>
  <c r="GM17" i="18" s="1"/>
  <c r="GN17" i="18" s="1"/>
  <c r="GO17" i="18" s="1"/>
  <c r="GP17" i="18" s="1"/>
  <c r="GQ17" i="18" s="1"/>
  <c r="GR17" i="18" s="1"/>
  <c r="GS17" i="18" s="1"/>
  <c r="GT17" i="18" s="1"/>
  <c r="GU17" i="18" s="1"/>
  <c r="GV17" i="18" s="1"/>
  <c r="GW17" i="18" s="1"/>
  <c r="GX17" i="18" s="1"/>
  <c r="GY17" i="18" s="1"/>
  <c r="GZ17" i="18" s="1"/>
  <c r="HA17" i="18" s="1"/>
  <c r="HB17" i="18" s="1"/>
  <c r="HC17" i="18" s="1"/>
  <c r="HD17" i="18" s="1"/>
  <c r="HE17" i="18" s="1"/>
  <c r="HF17" i="18" s="1"/>
  <c r="HG17" i="18" s="1"/>
  <c r="HH17" i="18" s="1"/>
  <c r="HI17" i="18" s="1"/>
  <c r="HJ17" i="18" s="1"/>
  <c r="HK17" i="18" s="1"/>
  <c r="HL17" i="18" s="1"/>
  <c r="HM17" i="18" s="1"/>
  <c r="HN17" i="18" s="1"/>
  <c r="HO17" i="18" s="1"/>
  <c r="HP17" i="18" s="1"/>
  <c r="HQ17" i="18" s="1"/>
  <c r="HR17" i="18" s="1"/>
  <c r="HS17" i="18" s="1"/>
  <c r="HT17" i="18" s="1"/>
  <c r="HU17" i="18" s="1"/>
  <c r="HV17" i="18" s="1"/>
  <c r="HW17" i="18" s="1"/>
  <c r="HX17" i="18" s="1"/>
  <c r="HY17" i="18" s="1"/>
  <c r="HZ17" i="18" s="1"/>
  <c r="IA17" i="18" s="1"/>
  <c r="IB17" i="18" s="1"/>
  <c r="IC17" i="18" s="1"/>
  <c r="ID17" i="18" s="1"/>
  <c r="IE17" i="18" s="1"/>
  <c r="IF17" i="18" s="1"/>
  <c r="IG17" i="18" s="1"/>
  <c r="IH17" i="18" s="1"/>
  <c r="II17" i="18" s="1"/>
  <c r="IJ17" i="18" s="1"/>
  <c r="IK17" i="18" s="1"/>
  <c r="IL17" i="18" s="1"/>
  <c r="IM17" i="18" s="1"/>
  <c r="IN17" i="18" s="1"/>
  <c r="IO17" i="18" s="1"/>
  <c r="IP17" i="18" s="1"/>
  <c r="IQ17" i="18" s="1"/>
  <c r="IR17" i="18" s="1"/>
  <c r="IS17" i="18" s="1"/>
  <c r="IT17" i="18" s="1"/>
  <c r="IU17" i="18" s="1"/>
  <c r="IV17" i="18" s="1"/>
  <c r="IW17" i="18" s="1"/>
  <c r="IX17" i="18" s="1"/>
  <c r="IY17" i="18" s="1"/>
  <c r="IZ17" i="18" s="1"/>
  <c r="JA17" i="18" s="1"/>
  <c r="JB17" i="18" s="1"/>
  <c r="JC17" i="18" s="1"/>
  <c r="JD17" i="18" s="1"/>
  <c r="JE17" i="18" s="1"/>
  <c r="JF17" i="18" s="1"/>
  <c r="JG17" i="18" s="1"/>
  <c r="JH17" i="18" s="1"/>
  <c r="JI17" i="18" s="1"/>
  <c r="JJ17" i="18" s="1"/>
  <c r="JK17" i="18" s="1"/>
  <c r="JL17" i="18" s="1"/>
  <c r="JM17" i="18" s="1"/>
  <c r="JN17" i="18" s="1"/>
  <c r="JO17" i="18" s="1"/>
  <c r="JP17" i="18" s="1"/>
  <c r="JQ17" i="18" s="1"/>
  <c r="JR17" i="18" s="1"/>
  <c r="JS17" i="18" s="1"/>
  <c r="JT17" i="18" s="1"/>
  <c r="JU17" i="18" s="1"/>
  <c r="JV17" i="18" s="1"/>
  <c r="JW17" i="18" s="1"/>
  <c r="JX17" i="18" s="1"/>
  <c r="JY17" i="18" s="1"/>
  <c r="JZ17" i="18" s="1"/>
  <c r="KA17" i="18" s="1"/>
  <c r="KB17" i="18" s="1"/>
  <c r="KC17" i="18" s="1"/>
  <c r="KD17" i="18" s="1"/>
  <c r="KE17" i="18" s="1"/>
  <c r="KF17" i="18" s="1"/>
  <c r="KG17" i="18" s="1"/>
  <c r="KH17" i="18" s="1"/>
  <c r="KI17" i="18" s="1"/>
  <c r="KJ17" i="18" s="1"/>
  <c r="KK17" i="18" s="1"/>
  <c r="KL17" i="18" s="1"/>
  <c r="KM17" i="18" s="1"/>
  <c r="KN17" i="18" s="1"/>
  <c r="KO17" i="18" s="1"/>
  <c r="KP17" i="18" s="1"/>
  <c r="KQ17" i="18" s="1"/>
  <c r="KR17" i="18" s="1"/>
  <c r="KS17" i="18" s="1"/>
  <c r="KT17" i="18" s="1"/>
  <c r="KU17" i="18" s="1"/>
  <c r="KV17" i="18" s="1"/>
  <c r="KW17" i="18" s="1"/>
  <c r="KX17" i="18" s="1"/>
  <c r="KY17" i="18" s="1"/>
  <c r="KZ17" i="18" s="1"/>
  <c r="LA17" i="18" s="1"/>
  <c r="LB17" i="18" s="1"/>
  <c r="LC17" i="18" s="1"/>
  <c r="LD17" i="18" s="1"/>
  <c r="LE17" i="18" s="1"/>
  <c r="LF17" i="18" s="1"/>
  <c r="LG17" i="18" s="1"/>
  <c r="LH17" i="18" s="1"/>
  <c r="LI17" i="18" s="1"/>
  <c r="LJ17" i="18" s="1"/>
  <c r="LK17" i="18" s="1"/>
  <c r="LL17" i="18" s="1"/>
  <c r="LM17" i="18" s="1"/>
  <c r="LN17" i="18" s="1"/>
  <c r="LO17" i="18" s="1"/>
  <c r="LP17" i="18" s="1"/>
  <c r="LQ17" i="18" s="1"/>
  <c r="LR17" i="18" s="1"/>
  <c r="LS17" i="18" s="1"/>
  <c r="LT17" i="18" s="1"/>
  <c r="LU17" i="18" s="1"/>
  <c r="LV17" i="18" s="1"/>
  <c r="LW17" i="18" s="1"/>
  <c r="LX17" i="18" s="1"/>
  <c r="LY17" i="18" s="1"/>
  <c r="LZ17" i="18" s="1"/>
  <c r="MA17" i="18" s="1"/>
  <c r="MB17" i="18" s="1"/>
  <c r="MC17" i="18" s="1"/>
  <c r="MD17" i="18" s="1"/>
  <c r="ME17" i="18" s="1"/>
  <c r="MF17" i="18" s="1"/>
  <c r="MG17" i="18" s="1"/>
  <c r="MH17" i="18" s="1"/>
  <c r="MI17" i="18" s="1"/>
  <c r="MJ17" i="18" s="1"/>
  <c r="MK17" i="18" s="1"/>
  <c r="ML17" i="18" s="1"/>
  <c r="MM17" i="18" s="1"/>
  <c r="MN17" i="18" s="1"/>
  <c r="MO17" i="18" s="1"/>
  <c r="MP17" i="18" s="1"/>
  <c r="MQ17" i="18" s="1"/>
  <c r="MR17" i="18" s="1"/>
  <c r="MS17" i="18" s="1"/>
  <c r="MT17" i="18" s="1"/>
  <c r="MU17" i="18" s="1"/>
  <c r="MV17" i="18" s="1"/>
  <c r="MW17" i="18" s="1"/>
  <c r="MX17" i="18" s="1"/>
  <c r="MY17" i="18" s="1"/>
  <c r="MZ17" i="18" s="1"/>
  <c r="NA17" i="18" s="1"/>
  <c r="NB17" i="18" s="1"/>
  <c r="NC17" i="18" s="1"/>
  <c r="ND17" i="18" s="1"/>
  <c r="NE17" i="18" s="1"/>
  <c r="NF17" i="18" s="1"/>
  <c r="NG17" i="18" s="1"/>
  <c r="NH17" i="18" s="1"/>
  <c r="NI17" i="18" s="1"/>
  <c r="NJ17" i="18" s="1"/>
  <c r="NK17" i="18" s="1"/>
  <c r="NL17" i="18" s="1"/>
  <c r="NM17" i="18" s="1"/>
  <c r="NN17" i="18" s="1"/>
  <c r="NO17" i="18" s="1"/>
  <c r="NP17" i="18" s="1"/>
  <c r="NQ17" i="18" s="1"/>
  <c r="NR17" i="18" s="1"/>
  <c r="NS17" i="18" s="1"/>
  <c r="NT17" i="18" s="1"/>
  <c r="NU17" i="18" s="1"/>
  <c r="NV17" i="18" s="1"/>
  <c r="NW17" i="18" s="1"/>
  <c r="NX17" i="18" s="1"/>
  <c r="NY17" i="18" s="1"/>
  <c r="NZ17" i="18" s="1"/>
  <c r="OA17" i="18" s="1"/>
  <c r="OB17" i="18" s="1"/>
  <c r="OC17" i="18" s="1"/>
  <c r="OD17" i="18" s="1"/>
  <c r="OE17" i="18" s="1"/>
  <c r="OF17" i="18" s="1"/>
  <c r="OG17" i="18" s="1"/>
  <c r="OH17" i="18" s="1"/>
  <c r="OI17" i="18" s="1"/>
  <c r="OJ17" i="18" s="1"/>
  <c r="OK17" i="18" s="1"/>
  <c r="OL17" i="18" s="1"/>
  <c r="OM17" i="18" s="1"/>
  <c r="ON17" i="18" s="1"/>
  <c r="OO17" i="18" s="1"/>
  <c r="OP17" i="18" s="1"/>
  <c r="OQ17" i="18" s="1"/>
  <c r="OR17" i="18" s="1"/>
  <c r="OS17" i="18" s="1"/>
  <c r="OT17" i="18" s="1"/>
  <c r="OU17" i="18" s="1"/>
  <c r="OV17" i="18" s="1"/>
  <c r="OW17" i="18" s="1"/>
  <c r="OX17" i="18" s="1"/>
  <c r="OY17" i="18" s="1"/>
  <c r="OZ17" i="18" s="1"/>
  <c r="PA17" i="18" s="1"/>
  <c r="PB17" i="18" s="1"/>
  <c r="PC17" i="18" s="1"/>
  <c r="PD17" i="18" s="1"/>
  <c r="PE17" i="18" s="1"/>
  <c r="PF17" i="18" s="1"/>
  <c r="PG17" i="18" s="1"/>
  <c r="PH17" i="18" s="1"/>
  <c r="PI17" i="18" s="1"/>
  <c r="PJ17" i="18" s="1"/>
  <c r="PK17" i="18" s="1"/>
  <c r="PL17" i="18" s="1"/>
  <c r="PM17" i="18" s="1"/>
  <c r="PN17" i="18" s="1"/>
  <c r="PO17" i="18" s="1"/>
  <c r="PP17" i="18" s="1"/>
  <c r="PQ17" i="18" s="1"/>
  <c r="PR17" i="18" s="1"/>
  <c r="PS17" i="18" s="1"/>
  <c r="PT17" i="18" s="1"/>
  <c r="PU17" i="18" s="1"/>
  <c r="PV17" i="18" s="1"/>
  <c r="PW17" i="18" s="1"/>
  <c r="PX17" i="18" s="1"/>
  <c r="PY17" i="18" s="1"/>
  <c r="PZ17" i="18" s="1"/>
  <c r="QA17" i="18" s="1"/>
  <c r="QB17" i="18" s="1"/>
  <c r="QC17" i="18" s="1"/>
  <c r="QD17" i="18" s="1"/>
  <c r="QE17" i="18" s="1"/>
  <c r="QF17" i="18" s="1"/>
  <c r="QG17" i="18" s="1"/>
  <c r="QH17" i="18" s="1"/>
  <c r="QI17" i="18" s="1"/>
  <c r="QJ17" i="18" s="1"/>
  <c r="QK17" i="18" s="1"/>
  <c r="QL17" i="18" s="1"/>
  <c r="QM17" i="18" s="1"/>
  <c r="QN17" i="18" s="1"/>
  <c r="QO17" i="18" s="1"/>
  <c r="QP17" i="18" s="1"/>
  <c r="QQ17" i="18" s="1"/>
  <c r="QR17" i="18" s="1"/>
  <c r="QS17" i="18" s="1"/>
  <c r="QT17" i="18" s="1"/>
  <c r="QU17" i="18" s="1"/>
  <c r="QV17" i="18" s="1"/>
  <c r="QW17" i="18" s="1"/>
  <c r="QX17" i="18" s="1"/>
  <c r="QY17" i="18" s="1"/>
  <c r="QZ17" i="18" s="1"/>
  <c r="RA17" i="18" s="1"/>
  <c r="RB17" i="18" s="1"/>
  <c r="RC17" i="18" s="1"/>
  <c r="RD17" i="18" s="1"/>
  <c r="RE17" i="18" s="1"/>
  <c r="RF17" i="18" s="1"/>
  <c r="RG17" i="18" s="1"/>
  <c r="RH17" i="18" s="1"/>
  <c r="RI17" i="18" s="1"/>
  <c r="RJ17" i="18" s="1"/>
  <c r="RK17" i="18" s="1"/>
  <c r="RL17" i="18" s="1"/>
  <c r="RM17" i="18" s="1"/>
  <c r="RN17" i="18" s="1"/>
  <c r="RO17" i="18" s="1"/>
  <c r="RP17" i="18" s="1"/>
  <c r="RQ17" i="18" s="1"/>
  <c r="RR17" i="18" s="1"/>
  <c r="RS17" i="18" s="1"/>
  <c r="RT17" i="18" s="1"/>
  <c r="RU17" i="18" s="1"/>
  <c r="RV17" i="18" s="1"/>
  <c r="RW17" i="18" s="1"/>
  <c r="RX17" i="18" s="1"/>
  <c r="RY17" i="18" s="1"/>
  <c r="RZ17" i="18" s="1"/>
  <c r="SA17" i="18" s="1"/>
  <c r="SB17" i="18" s="1"/>
  <c r="SC17" i="18" s="1"/>
  <c r="SD17" i="18" s="1"/>
  <c r="SE17" i="18" s="1"/>
  <c r="SF17" i="18" s="1"/>
  <c r="SG17" i="18" s="1"/>
  <c r="SH17" i="18" s="1"/>
  <c r="SI17" i="18" s="1"/>
  <c r="SJ17" i="18" s="1"/>
  <c r="SK17" i="18" s="1"/>
  <c r="SL17" i="18" s="1"/>
  <c r="SM17" i="18" s="1"/>
  <c r="SN17" i="18" s="1"/>
  <c r="SO17" i="18" s="1"/>
  <c r="SP17" i="18" s="1"/>
  <c r="SQ17" i="18" s="1"/>
  <c r="SR17" i="18" s="1"/>
  <c r="SS17" i="18" s="1"/>
  <c r="ST17" i="18" s="1"/>
  <c r="SU17" i="18" s="1"/>
  <c r="SV17" i="18" s="1"/>
  <c r="SW17" i="18" s="1"/>
  <c r="SX17" i="18" s="1"/>
  <c r="SY17" i="18" s="1"/>
  <c r="SZ17" i="18" s="1"/>
  <c r="TA17" i="18" s="1"/>
  <c r="TB17" i="18" s="1"/>
  <c r="TC17" i="18" s="1"/>
  <c r="TD17" i="18" s="1"/>
  <c r="TE17" i="18" s="1"/>
  <c r="TF17" i="18" s="1"/>
  <c r="TG17" i="18" s="1"/>
  <c r="TH17" i="18" s="1"/>
  <c r="TI17" i="18" s="1"/>
  <c r="TJ17" i="18" s="1"/>
  <c r="TK17" i="18" s="1"/>
  <c r="TL17" i="18" s="1"/>
  <c r="TM17" i="18" s="1"/>
  <c r="TN17" i="18" s="1"/>
  <c r="TO17" i="18" s="1"/>
  <c r="TP17" i="18" s="1"/>
  <c r="TQ17" i="18" s="1"/>
  <c r="TR17" i="18" s="1"/>
  <c r="TS17" i="18" s="1"/>
  <c r="TT17" i="18" s="1"/>
  <c r="TU17" i="18" s="1"/>
  <c r="I29" i="18" s="1"/>
  <c r="F27" i="19"/>
  <c r="MX10" i="19"/>
  <c r="MY10" i="19" s="1"/>
  <c r="MZ10" i="19" s="1"/>
  <c r="NA10" i="19" s="1"/>
  <c r="NB10" i="19" s="1"/>
  <c r="NC10" i="19" s="1"/>
  <c r="ND10" i="19" s="1"/>
  <c r="NE10" i="19" s="1"/>
  <c r="NF10" i="19" s="1"/>
  <c r="NG10" i="19" s="1"/>
  <c r="NH10" i="19" s="1"/>
  <c r="NI10" i="19" s="1"/>
  <c r="NJ10" i="19" s="1"/>
  <c r="NK10" i="19" s="1"/>
  <c r="NL10" i="19" s="1"/>
  <c r="NM10" i="19" s="1"/>
  <c r="NN10" i="19" s="1"/>
  <c r="NO10" i="19" s="1"/>
  <c r="NP10" i="19" s="1"/>
  <c r="NQ10" i="19" s="1"/>
  <c r="NR10" i="19" s="1"/>
  <c r="NS10" i="19" s="1"/>
  <c r="NT10" i="19" s="1"/>
  <c r="NU10" i="19" s="1"/>
  <c r="NV10" i="19" s="1"/>
  <c r="NW10" i="19" s="1"/>
  <c r="NX10" i="19" s="1"/>
  <c r="NY10" i="19" s="1"/>
  <c r="NZ10" i="19" s="1"/>
  <c r="OA10" i="19" s="1"/>
  <c r="OB10" i="19" s="1"/>
  <c r="OC10" i="19" s="1"/>
  <c r="OD10" i="19" s="1"/>
  <c r="OE10" i="19" s="1"/>
  <c r="OF10" i="19" s="1"/>
  <c r="OG10" i="19" s="1"/>
  <c r="OH10" i="19" s="1"/>
  <c r="OI10" i="19" s="1"/>
  <c r="OJ10" i="19" s="1"/>
  <c r="OK10" i="19" s="1"/>
  <c r="OL10" i="19" s="1"/>
  <c r="OM10" i="19" s="1"/>
  <c r="ON10" i="19" s="1"/>
  <c r="OO10" i="19" s="1"/>
  <c r="OP10" i="19" s="1"/>
  <c r="OQ10" i="19" s="1"/>
  <c r="OR10" i="19" s="1"/>
  <c r="OS10" i="19" s="1"/>
  <c r="OT10" i="19" s="1"/>
  <c r="OU10" i="19" s="1"/>
  <c r="OV10" i="19" s="1"/>
  <c r="OW10" i="19" s="1"/>
  <c r="OX10" i="19" s="1"/>
  <c r="OY10" i="19" s="1"/>
  <c r="OZ10" i="19" s="1"/>
  <c r="PA10" i="19" s="1"/>
  <c r="PB10" i="19" s="1"/>
  <c r="PC10" i="19" s="1"/>
  <c r="PD10" i="19" s="1"/>
  <c r="PE10" i="19" s="1"/>
  <c r="PF10" i="19" s="1"/>
  <c r="PG10" i="19" s="1"/>
  <c r="PH10" i="19" s="1"/>
  <c r="PI10" i="19" s="1"/>
  <c r="PJ10" i="19" s="1"/>
  <c r="PK10" i="19" s="1"/>
  <c r="PL10" i="19" s="1"/>
  <c r="PM10" i="19" s="1"/>
  <c r="PN10" i="19" s="1"/>
  <c r="PO10" i="19" s="1"/>
  <c r="PP10" i="19" s="1"/>
  <c r="PQ10" i="19" s="1"/>
  <c r="PR10" i="19" s="1"/>
  <c r="PS10" i="19" s="1"/>
  <c r="PT10" i="19" s="1"/>
  <c r="PU10" i="19" s="1"/>
  <c r="PV10" i="19" s="1"/>
  <c r="PW10" i="19" s="1"/>
  <c r="PX10" i="19" s="1"/>
  <c r="PY10" i="19" s="1"/>
  <c r="PZ10" i="19" s="1"/>
  <c r="QA10" i="19" s="1"/>
  <c r="QB10" i="19" s="1"/>
  <c r="QC10" i="19" s="1"/>
  <c r="QD10" i="19" s="1"/>
  <c r="QE10" i="19" s="1"/>
  <c r="QF10" i="19" s="1"/>
  <c r="QG10" i="19" s="1"/>
  <c r="QH10" i="19" s="1"/>
  <c r="QI10" i="19" s="1"/>
  <c r="QJ10" i="19" s="1"/>
  <c r="QK10" i="19" s="1"/>
  <c r="QL10" i="19" s="1"/>
  <c r="QM10" i="19" s="1"/>
  <c r="QN10" i="19" s="1"/>
  <c r="QO10" i="19" s="1"/>
  <c r="QP10" i="19" s="1"/>
  <c r="QQ10" i="19" s="1"/>
  <c r="QR10" i="19" s="1"/>
  <c r="QS10" i="19" s="1"/>
  <c r="QT10" i="19" s="1"/>
  <c r="QU10" i="19" s="1"/>
  <c r="QV10" i="19" s="1"/>
  <c r="QW10" i="19" s="1"/>
  <c r="QX10" i="19" s="1"/>
  <c r="QY10" i="19" s="1"/>
  <c r="QZ10" i="19" s="1"/>
  <c r="RA10" i="19" s="1"/>
  <c r="RB10" i="19" s="1"/>
  <c r="RC10" i="19" s="1"/>
  <c r="RD10" i="19" s="1"/>
  <c r="RE10" i="19" s="1"/>
  <c r="RF10" i="19" s="1"/>
  <c r="RG10" i="19" s="1"/>
  <c r="RH10" i="19" s="1"/>
  <c r="RI10" i="19" s="1"/>
  <c r="RJ10" i="19" s="1"/>
  <c r="RK10" i="19" s="1"/>
  <c r="RL10" i="19" s="1"/>
  <c r="RM10" i="19" s="1"/>
  <c r="RN10" i="19" s="1"/>
  <c r="RO10" i="19" s="1"/>
  <c r="RP10" i="19" s="1"/>
  <c r="RQ10" i="19" s="1"/>
  <c r="RR10" i="19" s="1"/>
  <c r="RS10" i="19" s="1"/>
  <c r="RT10" i="19" s="1"/>
  <c r="RU10" i="19" s="1"/>
  <c r="RV10" i="19" s="1"/>
  <c r="RW10" i="19" s="1"/>
  <c r="RX10" i="19" s="1"/>
  <c r="RY10" i="19" s="1"/>
  <c r="RZ10" i="19" s="1"/>
  <c r="SA10" i="19" s="1"/>
  <c r="SB10" i="19" s="1"/>
  <c r="SC10" i="19" s="1"/>
  <c r="SD10" i="19" s="1"/>
  <c r="SE10" i="19" s="1"/>
  <c r="SF10" i="19" s="1"/>
  <c r="SG10" i="19" s="1"/>
  <c r="SH10" i="19" s="1"/>
  <c r="SI10" i="19" s="1"/>
  <c r="SJ10" i="19" s="1"/>
  <c r="SK10" i="19" s="1"/>
  <c r="SL10" i="19" s="1"/>
  <c r="SM10" i="19" s="1"/>
  <c r="SN10" i="19" s="1"/>
  <c r="SO10" i="19" s="1"/>
  <c r="SP10" i="19" s="1"/>
  <c r="SQ10" i="19" s="1"/>
  <c r="SR10" i="19" s="1"/>
  <c r="SS10" i="19" s="1"/>
  <c r="ST10" i="19" s="1"/>
  <c r="SU10" i="19" s="1"/>
  <c r="SV10" i="19" s="1"/>
  <c r="SW10" i="19" s="1"/>
  <c r="SX10" i="19" s="1"/>
  <c r="SY10" i="19" s="1"/>
  <c r="SZ10" i="19" s="1"/>
  <c r="TA10" i="19" s="1"/>
  <c r="TB10" i="19" s="1"/>
  <c r="TC10" i="19" s="1"/>
  <c r="TD10" i="19" s="1"/>
  <c r="TE10" i="19" s="1"/>
  <c r="TF10" i="19" s="1"/>
  <c r="TG10" i="19" s="1"/>
  <c r="TH10" i="19" s="1"/>
  <c r="TI10" i="19" s="1"/>
  <c r="TJ10" i="19" s="1"/>
  <c r="TK10" i="19" s="1"/>
  <c r="TL10" i="19" s="1"/>
  <c r="TM10" i="19" s="1"/>
  <c r="TN10" i="19" s="1"/>
  <c r="TO10" i="19" s="1"/>
  <c r="TP10" i="19" s="1"/>
  <c r="TQ10" i="19" s="1"/>
  <c r="TR10" i="19" s="1"/>
  <c r="TS10" i="19" s="1"/>
  <c r="TT10" i="19" s="1"/>
  <c r="TU10" i="19" s="1"/>
  <c r="I28" i="19" s="1"/>
  <c r="F28" i="19"/>
  <c r="N17" i="19"/>
  <c r="O17" i="19" s="1"/>
  <c r="P17" i="19" s="1"/>
  <c r="Q17" i="19" s="1"/>
  <c r="R17" i="19" s="1"/>
  <c r="S17" i="19" s="1"/>
  <c r="T17" i="19" s="1"/>
  <c r="U17" i="19" s="1"/>
  <c r="V17" i="19" s="1"/>
  <c r="W17" i="19" s="1"/>
  <c r="X17" i="19" s="1"/>
  <c r="Y17" i="19" s="1"/>
  <c r="Z17" i="19" s="1"/>
  <c r="AA17" i="19" s="1"/>
  <c r="AB17" i="19" s="1"/>
  <c r="AC17" i="19" s="1"/>
  <c r="AD17" i="19" s="1"/>
  <c r="AE17" i="19" s="1"/>
  <c r="AF17" i="19" s="1"/>
  <c r="AG17" i="19" s="1"/>
  <c r="AH17" i="19" s="1"/>
  <c r="AI17" i="19" s="1"/>
  <c r="AJ17" i="19" s="1"/>
  <c r="AK17" i="19" s="1"/>
  <c r="AL17" i="19" s="1"/>
  <c r="AM17" i="19" s="1"/>
  <c r="AN17" i="19" s="1"/>
  <c r="AO17" i="19" s="1"/>
  <c r="AP17" i="19" s="1"/>
  <c r="AQ17" i="19" s="1"/>
  <c r="AR17" i="19" s="1"/>
  <c r="AS17" i="19" s="1"/>
  <c r="AT17" i="19" s="1"/>
  <c r="AU17" i="19" s="1"/>
  <c r="AV17" i="19" s="1"/>
  <c r="AW17" i="19" s="1"/>
  <c r="AX17" i="19" s="1"/>
  <c r="AY17" i="19" s="1"/>
  <c r="AZ17" i="19" s="1"/>
  <c r="BA17" i="19" s="1"/>
  <c r="BB17" i="19" s="1"/>
  <c r="BC17" i="19" s="1"/>
  <c r="BD17" i="19" s="1"/>
  <c r="BE17" i="19" s="1"/>
  <c r="BF17" i="19" s="1"/>
  <c r="BG17" i="19" s="1"/>
  <c r="BH17" i="19" s="1"/>
  <c r="BI17" i="19" s="1"/>
  <c r="BJ17" i="19" s="1"/>
  <c r="BK17" i="19" s="1"/>
  <c r="BL17" i="19" s="1"/>
  <c r="BM17" i="19" s="1"/>
  <c r="BN17" i="19" s="1"/>
  <c r="BO17" i="19" s="1"/>
  <c r="BP17" i="19" s="1"/>
  <c r="BQ17" i="19" s="1"/>
  <c r="BR17" i="19" s="1"/>
  <c r="BS17" i="19" s="1"/>
  <c r="BT17" i="19" s="1"/>
  <c r="BU17" i="19" s="1"/>
  <c r="BV17" i="19" s="1"/>
  <c r="BW17" i="19" s="1"/>
  <c r="BX17" i="19" s="1"/>
  <c r="BY17" i="19" s="1"/>
  <c r="BZ17" i="19" s="1"/>
  <c r="CA17" i="19" s="1"/>
  <c r="CB17" i="19" s="1"/>
  <c r="CC17" i="19" s="1"/>
  <c r="CD17" i="19" s="1"/>
  <c r="CE17" i="19" s="1"/>
  <c r="CF17" i="19" s="1"/>
  <c r="CG17" i="19" s="1"/>
  <c r="CH17" i="19" s="1"/>
  <c r="CI17" i="19" s="1"/>
  <c r="CJ17" i="19" s="1"/>
  <c r="CK17" i="19" s="1"/>
  <c r="CL17" i="19" s="1"/>
  <c r="CM17" i="19" s="1"/>
  <c r="CN17" i="19" s="1"/>
  <c r="CO17" i="19" s="1"/>
  <c r="CP17" i="19" s="1"/>
  <c r="CQ17" i="19" s="1"/>
  <c r="CR17" i="19" s="1"/>
  <c r="CS17" i="19" s="1"/>
  <c r="CT17" i="19" s="1"/>
  <c r="CU17" i="19" s="1"/>
  <c r="CV17" i="19" s="1"/>
  <c r="CW17" i="19" s="1"/>
  <c r="CX17" i="19" s="1"/>
  <c r="CY17" i="19" s="1"/>
  <c r="CZ17" i="19" s="1"/>
  <c r="DA17" i="19" s="1"/>
  <c r="DB17" i="19" s="1"/>
  <c r="DC17" i="19" s="1"/>
  <c r="DD17" i="19" s="1"/>
  <c r="DE17" i="19" s="1"/>
  <c r="DF17" i="19" s="1"/>
  <c r="DG17" i="19" s="1"/>
  <c r="DH17" i="19" s="1"/>
  <c r="DI17" i="19" s="1"/>
  <c r="DJ17" i="19" s="1"/>
  <c r="DK17" i="19" s="1"/>
  <c r="DL17" i="19" s="1"/>
  <c r="DM17" i="19" s="1"/>
  <c r="DN17" i="19" s="1"/>
  <c r="DO17" i="19" s="1"/>
  <c r="DP17" i="19" s="1"/>
  <c r="DQ17" i="19" s="1"/>
  <c r="DR17" i="19" s="1"/>
  <c r="DS17" i="19" s="1"/>
  <c r="DT17" i="19" s="1"/>
  <c r="DU17" i="19" s="1"/>
  <c r="DV17" i="19" s="1"/>
  <c r="DW17" i="19" s="1"/>
  <c r="DX17" i="19" s="1"/>
  <c r="DY17" i="19" s="1"/>
  <c r="DZ17" i="19" s="1"/>
  <c r="EA17" i="19" s="1"/>
  <c r="EB17" i="19" s="1"/>
  <c r="EC17" i="19" s="1"/>
  <c r="ED17" i="19" s="1"/>
  <c r="EE17" i="19" s="1"/>
  <c r="EF17" i="19" s="1"/>
  <c r="EG17" i="19" s="1"/>
  <c r="EH17" i="19" s="1"/>
  <c r="EI17" i="19" s="1"/>
  <c r="EJ17" i="19" s="1"/>
  <c r="EK17" i="19" s="1"/>
  <c r="EL17" i="19" s="1"/>
  <c r="EM17" i="19" s="1"/>
  <c r="EN17" i="19" s="1"/>
  <c r="EO17" i="19" s="1"/>
  <c r="EP17" i="19" s="1"/>
  <c r="EQ17" i="19" s="1"/>
  <c r="ER17" i="19" s="1"/>
  <c r="ES17" i="19" s="1"/>
  <c r="ET17" i="19" s="1"/>
  <c r="EU17" i="19" s="1"/>
  <c r="EV17" i="19" s="1"/>
  <c r="EW17" i="19" s="1"/>
  <c r="EX17" i="19" s="1"/>
  <c r="EY17" i="19" s="1"/>
  <c r="EZ17" i="19" s="1"/>
  <c r="FA17" i="19" s="1"/>
  <c r="FB17" i="19" s="1"/>
  <c r="FC17" i="19" s="1"/>
  <c r="FD17" i="19" s="1"/>
  <c r="FE17" i="19" s="1"/>
  <c r="FF17" i="19" s="1"/>
  <c r="FG17" i="19" s="1"/>
  <c r="FH17" i="19" s="1"/>
  <c r="FI17" i="19" s="1"/>
  <c r="FJ17" i="19" s="1"/>
  <c r="FK17" i="19" s="1"/>
  <c r="FL17" i="19" s="1"/>
  <c r="FM17" i="19" s="1"/>
  <c r="FN17" i="19" s="1"/>
  <c r="FO17" i="19" s="1"/>
  <c r="FP17" i="19" s="1"/>
  <c r="FQ17" i="19" s="1"/>
  <c r="FR17" i="19" s="1"/>
  <c r="FS17" i="19" s="1"/>
  <c r="FT17" i="19" s="1"/>
  <c r="FU17" i="19" s="1"/>
  <c r="FV17" i="19" s="1"/>
  <c r="FW17" i="19" s="1"/>
  <c r="FX17" i="19" s="1"/>
  <c r="FY17" i="19" s="1"/>
  <c r="FZ17" i="19" s="1"/>
  <c r="GA17" i="19" s="1"/>
  <c r="GB17" i="19" s="1"/>
  <c r="GC17" i="19" s="1"/>
  <c r="GD17" i="19" s="1"/>
  <c r="GE17" i="19" s="1"/>
  <c r="GF17" i="19" s="1"/>
  <c r="GG17" i="19" s="1"/>
  <c r="GH17" i="19" s="1"/>
  <c r="GI17" i="19" s="1"/>
  <c r="GJ17" i="19" s="1"/>
  <c r="GK17" i="19" s="1"/>
  <c r="GL17" i="19" s="1"/>
  <c r="GM17" i="19" s="1"/>
  <c r="GN17" i="19" s="1"/>
  <c r="GO17" i="19" s="1"/>
  <c r="GP17" i="19" s="1"/>
  <c r="GQ17" i="19" s="1"/>
  <c r="GR17" i="19" s="1"/>
  <c r="GS17" i="19" s="1"/>
  <c r="GT17" i="19" s="1"/>
  <c r="GU17" i="19" s="1"/>
  <c r="GV17" i="19" s="1"/>
  <c r="GW17" i="19" s="1"/>
  <c r="GX17" i="19" s="1"/>
  <c r="GY17" i="19" s="1"/>
  <c r="GZ17" i="19" s="1"/>
  <c r="HA17" i="19" s="1"/>
  <c r="HB17" i="19" s="1"/>
  <c r="HC17" i="19" s="1"/>
  <c r="HD17" i="19" s="1"/>
  <c r="HE17" i="19" s="1"/>
  <c r="HF17" i="19" s="1"/>
  <c r="HG17" i="19" s="1"/>
  <c r="HH17" i="19" s="1"/>
  <c r="HI17" i="19" s="1"/>
  <c r="HJ17" i="19" s="1"/>
  <c r="HK17" i="19" s="1"/>
  <c r="HL17" i="19" s="1"/>
  <c r="HM17" i="19" s="1"/>
  <c r="HN17" i="19" s="1"/>
  <c r="HO17" i="19" s="1"/>
  <c r="HP17" i="19" s="1"/>
  <c r="HQ17" i="19" s="1"/>
  <c r="HR17" i="19" s="1"/>
  <c r="HS17" i="19" s="1"/>
  <c r="HT17" i="19" s="1"/>
  <c r="HU17" i="19" s="1"/>
  <c r="HV17" i="19" s="1"/>
  <c r="HW17" i="19" s="1"/>
  <c r="HX17" i="19" s="1"/>
  <c r="HY17" i="19" s="1"/>
  <c r="HZ17" i="19" s="1"/>
  <c r="IA17" i="19" s="1"/>
  <c r="IB17" i="19" s="1"/>
  <c r="IC17" i="19" s="1"/>
  <c r="ID17" i="19" s="1"/>
  <c r="IE17" i="19" s="1"/>
  <c r="IF17" i="19" s="1"/>
  <c r="IG17" i="19" s="1"/>
  <c r="IH17" i="19" s="1"/>
  <c r="II17" i="19" s="1"/>
  <c r="IJ17" i="19" s="1"/>
  <c r="IK17" i="19" s="1"/>
  <c r="IL17" i="19" s="1"/>
  <c r="IM17" i="19" s="1"/>
  <c r="IN17" i="19" s="1"/>
  <c r="IO17" i="19" s="1"/>
  <c r="IP17" i="19" s="1"/>
  <c r="IQ17" i="19" s="1"/>
  <c r="IR17" i="19" s="1"/>
  <c r="IS17" i="19" s="1"/>
  <c r="IT17" i="19" s="1"/>
  <c r="IU17" i="19" s="1"/>
  <c r="IV17" i="19" s="1"/>
  <c r="IW17" i="19" s="1"/>
  <c r="IX17" i="19" s="1"/>
  <c r="IY17" i="19" s="1"/>
  <c r="IZ17" i="19" s="1"/>
  <c r="JA17" i="19" s="1"/>
  <c r="JB17" i="19" s="1"/>
  <c r="JC17" i="19" s="1"/>
  <c r="JD17" i="19" s="1"/>
  <c r="JE17" i="19" s="1"/>
  <c r="JF17" i="19" s="1"/>
  <c r="JG17" i="19" s="1"/>
  <c r="JH17" i="19" s="1"/>
  <c r="JI17" i="19" s="1"/>
  <c r="JJ17" i="19" s="1"/>
  <c r="JK17" i="19" s="1"/>
  <c r="JL17" i="19" s="1"/>
  <c r="JM17" i="19" s="1"/>
  <c r="JN17" i="19" s="1"/>
  <c r="JO17" i="19" s="1"/>
  <c r="JP17" i="19" s="1"/>
  <c r="JQ17" i="19" s="1"/>
  <c r="JR17" i="19" s="1"/>
  <c r="JS17" i="19" s="1"/>
  <c r="JT17" i="19" s="1"/>
  <c r="JU17" i="19" s="1"/>
  <c r="JV17" i="19" s="1"/>
  <c r="JW17" i="19" s="1"/>
  <c r="JX17" i="19" s="1"/>
  <c r="JY17" i="19" s="1"/>
  <c r="JZ17" i="19" s="1"/>
  <c r="KA17" i="19" s="1"/>
  <c r="KB17" i="19" s="1"/>
  <c r="KC17" i="19" s="1"/>
  <c r="KD17" i="19" s="1"/>
  <c r="KE17" i="19" s="1"/>
  <c r="KF17" i="19" s="1"/>
  <c r="KG17" i="19" s="1"/>
  <c r="KH17" i="19" s="1"/>
  <c r="KI17" i="19" s="1"/>
  <c r="KJ17" i="19" s="1"/>
  <c r="KK17" i="19" s="1"/>
  <c r="KL17" i="19" s="1"/>
  <c r="KM17" i="19" s="1"/>
  <c r="KN17" i="19" s="1"/>
  <c r="KO17" i="19" s="1"/>
  <c r="KP17" i="19" s="1"/>
  <c r="KQ17" i="19" s="1"/>
  <c r="KR17" i="19" s="1"/>
  <c r="KS17" i="19" s="1"/>
  <c r="KT17" i="19" s="1"/>
  <c r="KU17" i="19" s="1"/>
  <c r="KV17" i="19" s="1"/>
  <c r="KW17" i="19" s="1"/>
  <c r="KX17" i="19" s="1"/>
  <c r="KY17" i="19" s="1"/>
  <c r="KZ17" i="19" s="1"/>
  <c r="LA17" i="19" s="1"/>
  <c r="LB17" i="19" s="1"/>
  <c r="LC17" i="19" s="1"/>
  <c r="LD17" i="19" s="1"/>
  <c r="LE17" i="19" s="1"/>
  <c r="LF17" i="19" s="1"/>
  <c r="LG17" i="19" s="1"/>
  <c r="LH17" i="19" s="1"/>
  <c r="LI17" i="19" s="1"/>
  <c r="LJ17" i="19" s="1"/>
  <c r="LK17" i="19" s="1"/>
  <c r="LL17" i="19" s="1"/>
  <c r="LM17" i="19" s="1"/>
  <c r="LN17" i="19" s="1"/>
  <c r="LO17" i="19" s="1"/>
  <c r="LP17" i="19" s="1"/>
  <c r="LQ17" i="19" s="1"/>
  <c r="LR17" i="19" s="1"/>
  <c r="LS17" i="19" s="1"/>
  <c r="LT17" i="19" s="1"/>
  <c r="LU17" i="19" s="1"/>
  <c r="LV17" i="19" s="1"/>
  <c r="LW17" i="19" s="1"/>
  <c r="LX17" i="19" s="1"/>
  <c r="LY17" i="19" s="1"/>
  <c r="LZ17" i="19" s="1"/>
  <c r="MA17" i="19" s="1"/>
  <c r="MB17" i="19" s="1"/>
  <c r="MC17" i="19" s="1"/>
  <c r="MD17" i="19" s="1"/>
  <c r="ME17" i="19" s="1"/>
  <c r="MF17" i="19" s="1"/>
  <c r="MG17" i="19" s="1"/>
  <c r="MH17" i="19" s="1"/>
  <c r="MI17" i="19" s="1"/>
  <c r="MJ17" i="19" s="1"/>
  <c r="MK17" i="19" s="1"/>
  <c r="ML17" i="19" s="1"/>
  <c r="MM17" i="19" s="1"/>
  <c r="MN17" i="19" s="1"/>
  <c r="MO17" i="19" s="1"/>
  <c r="MP17" i="19" s="1"/>
  <c r="MQ17" i="19" s="1"/>
  <c r="MR17" i="19" s="1"/>
  <c r="MS17" i="19" s="1"/>
  <c r="MT17" i="19" s="1"/>
  <c r="MU17" i="19" s="1"/>
  <c r="MV17" i="19" s="1"/>
  <c r="MW17" i="19" s="1"/>
  <c r="E22" i="19"/>
  <c r="F5" i="19"/>
  <c r="D22" i="19"/>
  <c r="D19" i="18"/>
  <c r="E19" i="18" s="1"/>
  <c r="F19" i="18" s="1"/>
  <c r="G19" i="18" s="1"/>
  <c r="D22" i="18"/>
  <c r="F5" i="18"/>
  <c r="G5" i="18" s="1"/>
  <c r="MX8" i="18"/>
  <c r="MY8" i="18" s="1"/>
  <c r="MZ8" i="18" s="1"/>
  <c r="NA8" i="18" s="1"/>
  <c r="NB8" i="18" s="1"/>
  <c r="NC8" i="18" s="1"/>
  <c r="ND8" i="18" s="1"/>
  <c r="NE8" i="18" s="1"/>
  <c r="NF8" i="18" s="1"/>
  <c r="NG8" i="18" s="1"/>
  <c r="NH8" i="18" s="1"/>
  <c r="NI8" i="18" s="1"/>
  <c r="NJ8" i="18" s="1"/>
  <c r="NK8" i="18" s="1"/>
  <c r="NL8" i="18" s="1"/>
  <c r="NM8" i="18" s="1"/>
  <c r="NN8" i="18" s="1"/>
  <c r="NO8" i="18" s="1"/>
  <c r="NP8" i="18" s="1"/>
  <c r="NQ8" i="18" s="1"/>
  <c r="NR8" i="18" s="1"/>
  <c r="NS8" i="18" s="1"/>
  <c r="NT8" i="18" s="1"/>
  <c r="NU8" i="18" s="1"/>
  <c r="NV8" i="18" s="1"/>
  <c r="NW8" i="18" s="1"/>
  <c r="NX8" i="18" s="1"/>
  <c r="NY8" i="18" s="1"/>
  <c r="NZ8" i="18" s="1"/>
  <c r="OA8" i="18" s="1"/>
  <c r="OB8" i="18" s="1"/>
  <c r="OC8" i="18" s="1"/>
  <c r="OD8" i="18" s="1"/>
  <c r="OE8" i="18" s="1"/>
  <c r="OF8" i="18" s="1"/>
  <c r="OG8" i="18" s="1"/>
  <c r="OH8" i="18" s="1"/>
  <c r="OI8" i="18" s="1"/>
  <c r="OJ8" i="18" s="1"/>
  <c r="OK8" i="18" s="1"/>
  <c r="OL8" i="18" s="1"/>
  <c r="OM8" i="18" s="1"/>
  <c r="ON8" i="18" s="1"/>
  <c r="OO8" i="18" s="1"/>
  <c r="OP8" i="18" s="1"/>
  <c r="OQ8" i="18" s="1"/>
  <c r="OR8" i="18" s="1"/>
  <c r="OS8" i="18" s="1"/>
  <c r="OT8" i="18" s="1"/>
  <c r="OU8" i="18" s="1"/>
  <c r="OV8" i="18" s="1"/>
  <c r="OW8" i="18" s="1"/>
  <c r="OX8" i="18" s="1"/>
  <c r="OY8" i="18" s="1"/>
  <c r="OZ8" i="18" s="1"/>
  <c r="PA8" i="18" s="1"/>
  <c r="PB8" i="18" s="1"/>
  <c r="PC8" i="18" s="1"/>
  <c r="PD8" i="18" s="1"/>
  <c r="PE8" i="18" s="1"/>
  <c r="PF8" i="18" s="1"/>
  <c r="PG8" i="18" s="1"/>
  <c r="PH8" i="18" s="1"/>
  <c r="PI8" i="18" s="1"/>
  <c r="PJ8" i="18" s="1"/>
  <c r="PK8" i="18" s="1"/>
  <c r="PL8" i="18" s="1"/>
  <c r="PM8" i="18" s="1"/>
  <c r="PN8" i="18" s="1"/>
  <c r="PO8" i="18" s="1"/>
  <c r="PP8" i="18" s="1"/>
  <c r="PQ8" i="18" s="1"/>
  <c r="PR8" i="18" s="1"/>
  <c r="PS8" i="18" s="1"/>
  <c r="PT8" i="18" s="1"/>
  <c r="PU8" i="18" s="1"/>
  <c r="PV8" i="18" s="1"/>
  <c r="PW8" i="18" s="1"/>
  <c r="PX8" i="18" s="1"/>
  <c r="PY8" i="18" s="1"/>
  <c r="PZ8" i="18" s="1"/>
  <c r="QA8" i="18" s="1"/>
  <c r="QB8" i="18" s="1"/>
  <c r="QC8" i="18" s="1"/>
  <c r="QD8" i="18" s="1"/>
  <c r="QE8" i="18" s="1"/>
  <c r="QF8" i="18" s="1"/>
  <c r="QG8" i="18" s="1"/>
  <c r="QH8" i="18" s="1"/>
  <c r="QI8" i="18" s="1"/>
  <c r="QJ8" i="18" s="1"/>
  <c r="QK8" i="18" s="1"/>
  <c r="QL8" i="18" s="1"/>
  <c r="QM8" i="18" s="1"/>
  <c r="QN8" i="18" s="1"/>
  <c r="QO8" i="18" s="1"/>
  <c r="QP8" i="18" s="1"/>
  <c r="QQ8" i="18" s="1"/>
  <c r="QR8" i="18" s="1"/>
  <c r="QS8" i="18" s="1"/>
  <c r="QT8" i="18" s="1"/>
  <c r="QU8" i="18" s="1"/>
  <c r="QV8" i="18" s="1"/>
  <c r="QW8" i="18" s="1"/>
  <c r="QX8" i="18" s="1"/>
  <c r="QY8" i="18" s="1"/>
  <c r="QZ8" i="18" s="1"/>
  <c r="RA8" i="18" s="1"/>
  <c r="RB8" i="18" s="1"/>
  <c r="RC8" i="18" s="1"/>
  <c r="RD8" i="18" s="1"/>
  <c r="RE8" i="18" s="1"/>
  <c r="RF8" i="18" s="1"/>
  <c r="RG8" i="18" s="1"/>
  <c r="RH8" i="18" s="1"/>
  <c r="RI8" i="18" s="1"/>
  <c r="RJ8" i="18" s="1"/>
  <c r="RK8" i="18" s="1"/>
  <c r="RL8" i="18" s="1"/>
  <c r="RM8" i="18" s="1"/>
  <c r="RN8" i="18" s="1"/>
  <c r="RO8" i="18" s="1"/>
  <c r="RP8" i="18" s="1"/>
  <c r="RQ8" i="18" s="1"/>
  <c r="RR8" i="18" s="1"/>
  <c r="RS8" i="18" s="1"/>
  <c r="RT8" i="18" s="1"/>
  <c r="RU8" i="18" s="1"/>
  <c r="RV8" i="18" s="1"/>
  <c r="RW8" i="18" s="1"/>
  <c r="RX8" i="18" s="1"/>
  <c r="RY8" i="18" s="1"/>
  <c r="RZ8" i="18" s="1"/>
  <c r="SA8" i="18" s="1"/>
  <c r="SB8" i="18" s="1"/>
  <c r="SC8" i="18" s="1"/>
  <c r="SD8" i="18" s="1"/>
  <c r="SE8" i="18" s="1"/>
  <c r="SF8" i="18" s="1"/>
  <c r="SG8" i="18" s="1"/>
  <c r="SH8" i="18" s="1"/>
  <c r="SI8" i="18" s="1"/>
  <c r="SJ8" i="18" s="1"/>
  <c r="SK8" i="18" s="1"/>
  <c r="SL8" i="18" s="1"/>
  <c r="SM8" i="18" s="1"/>
  <c r="SN8" i="18" s="1"/>
  <c r="SO8" i="18" s="1"/>
  <c r="SP8" i="18" s="1"/>
  <c r="SQ8" i="18" s="1"/>
  <c r="SR8" i="18" s="1"/>
  <c r="SS8" i="18" s="1"/>
  <c r="ST8" i="18" s="1"/>
  <c r="SU8" i="18" s="1"/>
  <c r="SV8" i="18" s="1"/>
  <c r="SW8" i="18" s="1"/>
  <c r="SX8" i="18" s="1"/>
  <c r="SY8" i="18" s="1"/>
  <c r="SZ8" i="18" s="1"/>
  <c r="TA8" i="18" s="1"/>
  <c r="TB8" i="18" s="1"/>
  <c r="TC8" i="18" s="1"/>
  <c r="TD8" i="18" s="1"/>
  <c r="TE8" i="18" s="1"/>
  <c r="TF8" i="18" s="1"/>
  <c r="TG8" i="18" s="1"/>
  <c r="TH8" i="18" s="1"/>
  <c r="TI8" i="18" s="1"/>
  <c r="TJ8" i="18" s="1"/>
  <c r="TK8" i="18" s="1"/>
  <c r="TL8" i="18" s="1"/>
  <c r="TM8" i="18" s="1"/>
  <c r="TN8" i="18" s="1"/>
  <c r="TO8" i="18" s="1"/>
  <c r="TP8" i="18" s="1"/>
  <c r="TQ8" i="18" s="1"/>
  <c r="TR8" i="18" s="1"/>
  <c r="TS8" i="18" s="1"/>
  <c r="TT8" i="18" s="1"/>
  <c r="TU8" i="18" s="1"/>
  <c r="I27" i="18" s="1"/>
  <c r="F27" i="18"/>
  <c r="MX10" i="18"/>
  <c r="MY10" i="18" s="1"/>
  <c r="MZ10" i="18" s="1"/>
  <c r="NA10" i="18" s="1"/>
  <c r="NB10" i="18" s="1"/>
  <c r="NC10" i="18" s="1"/>
  <c r="ND10" i="18" s="1"/>
  <c r="NE10" i="18" s="1"/>
  <c r="NF10" i="18" s="1"/>
  <c r="NG10" i="18" s="1"/>
  <c r="NH10" i="18" s="1"/>
  <c r="NI10" i="18" s="1"/>
  <c r="NJ10" i="18" s="1"/>
  <c r="NK10" i="18" s="1"/>
  <c r="NL10" i="18" s="1"/>
  <c r="NM10" i="18" s="1"/>
  <c r="NN10" i="18" s="1"/>
  <c r="NO10" i="18" s="1"/>
  <c r="NP10" i="18" s="1"/>
  <c r="NQ10" i="18" s="1"/>
  <c r="NR10" i="18" s="1"/>
  <c r="NS10" i="18" s="1"/>
  <c r="NT10" i="18" s="1"/>
  <c r="NU10" i="18" s="1"/>
  <c r="NV10" i="18" s="1"/>
  <c r="NW10" i="18" s="1"/>
  <c r="NX10" i="18" s="1"/>
  <c r="NY10" i="18" s="1"/>
  <c r="NZ10" i="18" s="1"/>
  <c r="OA10" i="18" s="1"/>
  <c r="OB10" i="18" s="1"/>
  <c r="OC10" i="18" s="1"/>
  <c r="OD10" i="18" s="1"/>
  <c r="OE10" i="18" s="1"/>
  <c r="OF10" i="18" s="1"/>
  <c r="OG10" i="18" s="1"/>
  <c r="OH10" i="18" s="1"/>
  <c r="OI10" i="18" s="1"/>
  <c r="OJ10" i="18" s="1"/>
  <c r="OK10" i="18" s="1"/>
  <c r="OL10" i="18" s="1"/>
  <c r="OM10" i="18" s="1"/>
  <c r="ON10" i="18" s="1"/>
  <c r="OO10" i="18" s="1"/>
  <c r="OP10" i="18" s="1"/>
  <c r="OQ10" i="18" s="1"/>
  <c r="OR10" i="18" s="1"/>
  <c r="OS10" i="18" s="1"/>
  <c r="OT10" i="18" s="1"/>
  <c r="OU10" i="18" s="1"/>
  <c r="OV10" i="18" s="1"/>
  <c r="OW10" i="18" s="1"/>
  <c r="OX10" i="18" s="1"/>
  <c r="OY10" i="18" s="1"/>
  <c r="OZ10" i="18" s="1"/>
  <c r="PA10" i="18" s="1"/>
  <c r="PB10" i="18" s="1"/>
  <c r="PC10" i="18" s="1"/>
  <c r="PD10" i="18" s="1"/>
  <c r="PE10" i="18" s="1"/>
  <c r="PF10" i="18" s="1"/>
  <c r="PG10" i="18" s="1"/>
  <c r="PH10" i="18" s="1"/>
  <c r="PI10" i="18" s="1"/>
  <c r="PJ10" i="18" s="1"/>
  <c r="PK10" i="18" s="1"/>
  <c r="PL10" i="18" s="1"/>
  <c r="PM10" i="18" s="1"/>
  <c r="PN10" i="18" s="1"/>
  <c r="PO10" i="18" s="1"/>
  <c r="PP10" i="18" s="1"/>
  <c r="PQ10" i="18" s="1"/>
  <c r="PR10" i="18" s="1"/>
  <c r="PS10" i="18" s="1"/>
  <c r="PT10" i="18" s="1"/>
  <c r="PU10" i="18" s="1"/>
  <c r="PV10" i="18" s="1"/>
  <c r="PW10" i="18" s="1"/>
  <c r="PX10" i="18" s="1"/>
  <c r="PY10" i="18" s="1"/>
  <c r="PZ10" i="18" s="1"/>
  <c r="QA10" i="18" s="1"/>
  <c r="QB10" i="18" s="1"/>
  <c r="QC10" i="18" s="1"/>
  <c r="QD10" i="18" s="1"/>
  <c r="QE10" i="18" s="1"/>
  <c r="QF10" i="18" s="1"/>
  <c r="QG10" i="18" s="1"/>
  <c r="QH10" i="18" s="1"/>
  <c r="QI10" i="18" s="1"/>
  <c r="QJ10" i="18" s="1"/>
  <c r="QK10" i="18" s="1"/>
  <c r="QL10" i="18" s="1"/>
  <c r="QM10" i="18" s="1"/>
  <c r="QN10" i="18" s="1"/>
  <c r="QO10" i="18" s="1"/>
  <c r="QP10" i="18" s="1"/>
  <c r="QQ10" i="18" s="1"/>
  <c r="QR10" i="18" s="1"/>
  <c r="QS10" i="18" s="1"/>
  <c r="QT10" i="18" s="1"/>
  <c r="QU10" i="18" s="1"/>
  <c r="QV10" i="18" s="1"/>
  <c r="QW10" i="18" s="1"/>
  <c r="QX10" i="18" s="1"/>
  <c r="QY10" i="18" s="1"/>
  <c r="QZ10" i="18" s="1"/>
  <c r="RA10" i="18" s="1"/>
  <c r="RB10" i="18" s="1"/>
  <c r="RC10" i="18" s="1"/>
  <c r="RD10" i="18" s="1"/>
  <c r="RE10" i="18" s="1"/>
  <c r="RF10" i="18" s="1"/>
  <c r="RG10" i="18" s="1"/>
  <c r="RH10" i="18" s="1"/>
  <c r="RI10" i="18" s="1"/>
  <c r="RJ10" i="18" s="1"/>
  <c r="RK10" i="18" s="1"/>
  <c r="RL10" i="18" s="1"/>
  <c r="RM10" i="18" s="1"/>
  <c r="RN10" i="18" s="1"/>
  <c r="RO10" i="18" s="1"/>
  <c r="RP10" i="18" s="1"/>
  <c r="RQ10" i="18" s="1"/>
  <c r="RR10" i="18" s="1"/>
  <c r="RS10" i="18" s="1"/>
  <c r="RT10" i="18" s="1"/>
  <c r="RU10" i="18" s="1"/>
  <c r="RV10" i="18" s="1"/>
  <c r="RW10" i="18" s="1"/>
  <c r="RX10" i="18" s="1"/>
  <c r="RY10" i="18" s="1"/>
  <c r="RZ10" i="18" s="1"/>
  <c r="SA10" i="18" s="1"/>
  <c r="SB10" i="18" s="1"/>
  <c r="SC10" i="18" s="1"/>
  <c r="SD10" i="18" s="1"/>
  <c r="SE10" i="18" s="1"/>
  <c r="SF10" i="18" s="1"/>
  <c r="SG10" i="18" s="1"/>
  <c r="SH10" i="18" s="1"/>
  <c r="SI10" i="18" s="1"/>
  <c r="SJ10" i="18" s="1"/>
  <c r="SK10" i="18" s="1"/>
  <c r="SL10" i="18" s="1"/>
  <c r="SM10" i="18" s="1"/>
  <c r="SN10" i="18" s="1"/>
  <c r="SO10" i="18" s="1"/>
  <c r="SP10" i="18" s="1"/>
  <c r="SQ10" i="18" s="1"/>
  <c r="SR10" i="18" s="1"/>
  <c r="SS10" i="18" s="1"/>
  <c r="ST10" i="18" s="1"/>
  <c r="SU10" i="18" s="1"/>
  <c r="SV10" i="18" s="1"/>
  <c r="SW10" i="18" s="1"/>
  <c r="SX10" i="18" s="1"/>
  <c r="SY10" i="18" s="1"/>
  <c r="SZ10" i="18" s="1"/>
  <c r="TA10" i="18" s="1"/>
  <c r="TB10" i="18" s="1"/>
  <c r="TC10" i="18" s="1"/>
  <c r="TD10" i="18" s="1"/>
  <c r="TE10" i="18" s="1"/>
  <c r="TF10" i="18" s="1"/>
  <c r="TG10" i="18" s="1"/>
  <c r="TH10" i="18" s="1"/>
  <c r="TI10" i="18" s="1"/>
  <c r="TJ10" i="18" s="1"/>
  <c r="TK10" i="18" s="1"/>
  <c r="TL10" i="18" s="1"/>
  <c r="TM10" i="18" s="1"/>
  <c r="TN10" i="18" s="1"/>
  <c r="TO10" i="18" s="1"/>
  <c r="TP10" i="18" s="1"/>
  <c r="TQ10" i="18" s="1"/>
  <c r="TR10" i="18" s="1"/>
  <c r="TS10" i="18" s="1"/>
  <c r="TT10" i="18" s="1"/>
  <c r="TU10" i="18" s="1"/>
  <c r="I28" i="18" s="1"/>
  <c r="D17" i="15"/>
  <c r="E17" i="15" s="1"/>
  <c r="F17" i="15" s="1"/>
  <c r="C17" i="14"/>
  <c r="C22" i="16"/>
  <c r="N10" i="16"/>
  <c r="O10" i="16" s="1"/>
  <c r="P10" i="16" s="1"/>
  <c r="Q10" i="16" s="1"/>
  <c r="R10" i="16" s="1"/>
  <c r="S10" i="16" s="1"/>
  <c r="T10" i="16" s="1"/>
  <c r="U10" i="16" s="1"/>
  <c r="V10" i="16" s="1"/>
  <c r="W10" i="16" s="1"/>
  <c r="X10" i="16" s="1"/>
  <c r="Y10" i="16" s="1"/>
  <c r="Z10" i="16" s="1"/>
  <c r="AA10" i="16" s="1"/>
  <c r="AB10" i="16" s="1"/>
  <c r="AC10" i="16" s="1"/>
  <c r="AD10" i="16" s="1"/>
  <c r="AE10" i="16" s="1"/>
  <c r="AF10" i="16" s="1"/>
  <c r="AG10" i="16" s="1"/>
  <c r="AH10" i="16" s="1"/>
  <c r="AI10" i="16" s="1"/>
  <c r="AJ10" i="16" s="1"/>
  <c r="AK10" i="16" s="1"/>
  <c r="AL10" i="16" s="1"/>
  <c r="AM10" i="16" s="1"/>
  <c r="AN10" i="16" s="1"/>
  <c r="AO10" i="16" s="1"/>
  <c r="AP10" i="16" s="1"/>
  <c r="AQ10" i="16" s="1"/>
  <c r="AR10" i="16" s="1"/>
  <c r="AS10" i="16" s="1"/>
  <c r="AT10" i="16" s="1"/>
  <c r="AU10" i="16" s="1"/>
  <c r="AV10" i="16" s="1"/>
  <c r="AW10" i="16" s="1"/>
  <c r="AX10" i="16" s="1"/>
  <c r="AY10" i="16" s="1"/>
  <c r="AZ10" i="16" s="1"/>
  <c r="BA10" i="16" s="1"/>
  <c r="BB10" i="16" s="1"/>
  <c r="BC10" i="16" s="1"/>
  <c r="BD10" i="16" s="1"/>
  <c r="BE10" i="16" s="1"/>
  <c r="BF10" i="16" s="1"/>
  <c r="BG10" i="16" s="1"/>
  <c r="BH10" i="16" s="1"/>
  <c r="BI10" i="16" s="1"/>
  <c r="BJ10" i="16" s="1"/>
  <c r="BK10" i="16" s="1"/>
  <c r="BL10" i="16" s="1"/>
  <c r="BM10" i="16" s="1"/>
  <c r="BN10" i="16" s="1"/>
  <c r="BO10" i="16" s="1"/>
  <c r="BP10" i="16" s="1"/>
  <c r="BQ10" i="16" s="1"/>
  <c r="BR10" i="16" s="1"/>
  <c r="BS10" i="16" s="1"/>
  <c r="BT10" i="16" s="1"/>
  <c r="BU10" i="16" s="1"/>
  <c r="BV10" i="16" s="1"/>
  <c r="BW10" i="16" s="1"/>
  <c r="BX10" i="16" s="1"/>
  <c r="BY10" i="16" s="1"/>
  <c r="BZ10" i="16" s="1"/>
  <c r="CA10" i="16" s="1"/>
  <c r="CB10" i="16" s="1"/>
  <c r="CC10" i="16" s="1"/>
  <c r="CD10" i="16" s="1"/>
  <c r="CE10" i="16" s="1"/>
  <c r="CF10" i="16" s="1"/>
  <c r="CG10" i="16" s="1"/>
  <c r="CH10" i="16" s="1"/>
  <c r="CI10" i="16" s="1"/>
  <c r="CJ10" i="16" s="1"/>
  <c r="CK10" i="16" s="1"/>
  <c r="CL10" i="16" s="1"/>
  <c r="CM10" i="16" s="1"/>
  <c r="CN10" i="16" s="1"/>
  <c r="CO10" i="16" s="1"/>
  <c r="CP10" i="16" s="1"/>
  <c r="CQ10" i="16" s="1"/>
  <c r="CR10" i="16" s="1"/>
  <c r="CS10" i="16" s="1"/>
  <c r="CT10" i="16" s="1"/>
  <c r="CU10" i="16" s="1"/>
  <c r="CV10" i="16" s="1"/>
  <c r="CW10" i="16" s="1"/>
  <c r="CX10" i="16" s="1"/>
  <c r="CY10" i="16" s="1"/>
  <c r="CZ10" i="16" s="1"/>
  <c r="DA10" i="16" s="1"/>
  <c r="DB10" i="16" s="1"/>
  <c r="DC10" i="16" s="1"/>
  <c r="DD10" i="16" s="1"/>
  <c r="DE10" i="16" s="1"/>
  <c r="DF10" i="16" s="1"/>
  <c r="DG10" i="16" s="1"/>
  <c r="DH10" i="16" s="1"/>
  <c r="DI10" i="16" s="1"/>
  <c r="DJ10" i="16" s="1"/>
  <c r="DK10" i="16" s="1"/>
  <c r="DL10" i="16" s="1"/>
  <c r="DM10" i="16" s="1"/>
  <c r="DN10" i="16" s="1"/>
  <c r="DO10" i="16" s="1"/>
  <c r="DP10" i="16" s="1"/>
  <c r="DQ10" i="16" s="1"/>
  <c r="DR10" i="16" s="1"/>
  <c r="DS10" i="16" s="1"/>
  <c r="DT10" i="16" s="1"/>
  <c r="DU10" i="16" s="1"/>
  <c r="DV10" i="16" s="1"/>
  <c r="DW10" i="16" s="1"/>
  <c r="DX10" i="16" s="1"/>
  <c r="DY10" i="16" s="1"/>
  <c r="DZ10" i="16" s="1"/>
  <c r="EA10" i="16" s="1"/>
  <c r="EB10" i="16" s="1"/>
  <c r="EC10" i="16" s="1"/>
  <c r="ED10" i="16" s="1"/>
  <c r="EE10" i="16" s="1"/>
  <c r="EF10" i="16" s="1"/>
  <c r="EG10" i="16" s="1"/>
  <c r="EH10" i="16" s="1"/>
  <c r="EI10" i="16" s="1"/>
  <c r="EJ10" i="16" s="1"/>
  <c r="EK10" i="16" s="1"/>
  <c r="EL10" i="16" s="1"/>
  <c r="EM10" i="16" s="1"/>
  <c r="EN10" i="16" s="1"/>
  <c r="EO10" i="16" s="1"/>
  <c r="EP10" i="16" s="1"/>
  <c r="EQ10" i="16" s="1"/>
  <c r="ER10" i="16" s="1"/>
  <c r="ES10" i="16" s="1"/>
  <c r="ET10" i="16" s="1"/>
  <c r="EU10" i="16" s="1"/>
  <c r="EV10" i="16" s="1"/>
  <c r="EW10" i="16" s="1"/>
  <c r="EX10" i="16" s="1"/>
  <c r="EY10" i="16" s="1"/>
  <c r="EZ10" i="16" s="1"/>
  <c r="FA10" i="16" s="1"/>
  <c r="FB10" i="16" s="1"/>
  <c r="FC10" i="16" s="1"/>
  <c r="FD10" i="16" s="1"/>
  <c r="FE10" i="16" s="1"/>
  <c r="FF10" i="16" s="1"/>
  <c r="FG10" i="16" s="1"/>
  <c r="FH10" i="16" s="1"/>
  <c r="FI10" i="16" s="1"/>
  <c r="FJ10" i="16" s="1"/>
  <c r="FK10" i="16" s="1"/>
  <c r="FL10" i="16" s="1"/>
  <c r="FM10" i="16" s="1"/>
  <c r="FN10" i="16" s="1"/>
  <c r="FO10" i="16" s="1"/>
  <c r="FP10" i="16" s="1"/>
  <c r="FQ10" i="16" s="1"/>
  <c r="FR10" i="16" s="1"/>
  <c r="FS10" i="16" s="1"/>
  <c r="FT10" i="16" s="1"/>
  <c r="FU10" i="16" s="1"/>
  <c r="FV10" i="16" s="1"/>
  <c r="FW10" i="16" s="1"/>
  <c r="FX10" i="16" s="1"/>
  <c r="FY10" i="16" s="1"/>
  <c r="FZ10" i="16" s="1"/>
  <c r="GA10" i="16" s="1"/>
  <c r="GB10" i="16" s="1"/>
  <c r="GC10" i="16" s="1"/>
  <c r="GD10" i="16" s="1"/>
  <c r="GE10" i="16" s="1"/>
  <c r="GF10" i="16" s="1"/>
  <c r="GG10" i="16" s="1"/>
  <c r="GH10" i="16" s="1"/>
  <c r="GI10" i="16" s="1"/>
  <c r="GJ10" i="16" s="1"/>
  <c r="GK10" i="16" s="1"/>
  <c r="GL10" i="16" s="1"/>
  <c r="GM10" i="16" s="1"/>
  <c r="GN10" i="16" s="1"/>
  <c r="GO10" i="16" s="1"/>
  <c r="GP10" i="16" s="1"/>
  <c r="GQ10" i="16" s="1"/>
  <c r="GR10" i="16" s="1"/>
  <c r="GS10" i="16" s="1"/>
  <c r="GT10" i="16" s="1"/>
  <c r="GU10" i="16" s="1"/>
  <c r="GV10" i="16" s="1"/>
  <c r="GW10" i="16" s="1"/>
  <c r="GX10" i="16" s="1"/>
  <c r="GY10" i="16" s="1"/>
  <c r="GZ10" i="16" s="1"/>
  <c r="HA10" i="16" s="1"/>
  <c r="HB10" i="16" s="1"/>
  <c r="HC10" i="16" s="1"/>
  <c r="HD10" i="16" s="1"/>
  <c r="HE10" i="16" s="1"/>
  <c r="HF10" i="16" s="1"/>
  <c r="HG10" i="16" s="1"/>
  <c r="HH10" i="16" s="1"/>
  <c r="HI10" i="16" s="1"/>
  <c r="HJ10" i="16" s="1"/>
  <c r="HK10" i="16" s="1"/>
  <c r="HL10" i="16" s="1"/>
  <c r="HM10" i="16" s="1"/>
  <c r="HN10" i="16" s="1"/>
  <c r="HO10" i="16" s="1"/>
  <c r="HP10" i="16" s="1"/>
  <c r="HQ10" i="16" s="1"/>
  <c r="HR10" i="16" s="1"/>
  <c r="HS10" i="16" s="1"/>
  <c r="HT10" i="16" s="1"/>
  <c r="HU10" i="16" s="1"/>
  <c r="HV10" i="16" s="1"/>
  <c r="HW10" i="16" s="1"/>
  <c r="HX10" i="16" s="1"/>
  <c r="HY10" i="16" s="1"/>
  <c r="HZ10" i="16" s="1"/>
  <c r="IA10" i="16" s="1"/>
  <c r="IB10" i="16" s="1"/>
  <c r="IC10" i="16" s="1"/>
  <c r="ID10" i="16" s="1"/>
  <c r="IE10" i="16" s="1"/>
  <c r="IF10" i="16" s="1"/>
  <c r="IG10" i="16" s="1"/>
  <c r="IH10" i="16" s="1"/>
  <c r="II10" i="16" s="1"/>
  <c r="IJ10" i="16" s="1"/>
  <c r="IK10" i="16" s="1"/>
  <c r="IL10" i="16" s="1"/>
  <c r="IM10" i="16" s="1"/>
  <c r="IN10" i="16" s="1"/>
  <c r="IO10" i="16" s="1"/>
  <c r="IP10" i="16" s="1"/>
  <c r="IQ10" i="16" s="1"/>
  <c r="IR10" i="16" s="1"/>
  <c r="IS10" i="16" s="1"/>
  <c r="IT10" i="16" s="1"/>
  <c r="IU10" i="16" s="1"/>
  <c r="IV10" i="16" s="1"/>
  <c r="IW10" i="16" s="1"/>
  <c r="IX10" i="16" s="1"/>
  <c r="IY10" i="16" s="1"/>
  <c r="IZ10" i="16" s="1"/>
  <c r="JA10" i="16" s="1"/>
  <c r="JB10" i="16" s="1"/>
  <c r="JC10" i="16" s="1"/>
  <c r="JD10" i="16" s="1"/>
  <c r="JE10" i="16" s="1"/>
  <c r="JF10" i="16" s="1"/>
  <c r="JG10" i="16" s="1"/>
  <c r="JH10" i="16" s="1"/>
  <c r="JI10" i="16" s="1"/>
  <c r="JJ10" i="16" s="1"/>
  <c r="JK10" i="16" s="1"/>
  <c r="JL10" i="16" s="1"/>
  <c r="JM10" i="16" s="1"/>
  <c r="JN10" i="16" s="1"/>
  <c r="JO10" i="16" s="1"/>
  <c r="JP10" i="16" s="1"/>
  <c r="JQ10" i="16" s="1"/>
  <c r="JR10" i="16" s="1"/>
  <c r="JS10" i="16" s="1"/>
  <c r="JT10" i="16" s="1"/>
  <c r="JU10" i="16" s="1"/>
  <c r="JV10" i="16" s="1"/>
  <c r="JW10" i="16" s="1"/>
  <c r="JX10" i="16" s="1"/>
  <c r="JY10" i="16" s="1"/>
  <c r="JZ10" i="16" s="1"/>
  <c r="KA10" i="16" s="1"/>
  <c r="KB10" i="16" s="1"/>
  <c r="KC10" i="16" s="1"/>
  <c r="KD10" i="16" s="1"/>
  <c r="KE10" i="16" s="1"/>
  <c r="KF10" i="16" s="1"/>
  <c r="KG10" i="16" s="1"/>
  <c r="KH10" i="16" s="1"/>
  <c r="KI10" i="16" s="1"/>
  <c r="KJ10" i="16" s="1"/>
  <c r="KK10" i="16" s="1"/>
  <c r="KL10" i="16" s="1"/>
  <c r="KM10" i="16" s="1"/>
  <c r="KN10" i="16" s="1"/>
  <c r="KO10" i="16" s="1"/>
  <c r="KP10" i="16" s="1"/>
  <c r="KQ10" i="16" s="1"/>
  <c r="KR10" i="16" s="1"/>
  <c r="KS10" i="16" s="1"/>
  <c r="KT10" i="16" s="1"/>
  <c r="KU10" i="16" s="1"/>
  <c r="KV10" i="16" s="1"/>
  <c r="KW10" i="16" s="1"/>
  <c r="KX10" i="16" s="1"/>
  <c r="KY10" i="16" s="1"/>
  <c r="KZ10" i="16" s="1"/>
  <c r="LA10" i="16" s="1"/>
  <c r="LB10" i="16" s="1"/>
  <c r="LC10" i="16" s="1"/>
  <c r="LD10" i="16" s="1"/>
  <c r="LE10" i="16" s="1"/>
  <c r="LF10" i="16" s="1"/>
  <c r="LG10" i="16" s="1"/>
  <c r="LH10" i="16" s="1"/>
  <c r="LI10" i="16" s="1"/>
  <c r="LJ10" i="16" s="1"/>
  <c r="LK10" i="16" s="1"/>
  <c r="LL10" i="16" s="1"/>
  <c r="LM10" i="16" s="1"/>
  <c r="LN10" i="16" s="1"/>
  <c r="LO10" i="16" s="1"/>
  <c r="LP10" i="16" s="1"/>
  <c r="LQ10" i="16" s="1"/>
  <c r="LR10" i="16" s="1"/>
  <c r="LS10" i="16" s="1"/>
  <c r="LT10" i="16" s="1"/>
  <c r="LU10" i="16" s="1"/>
  <c r="LV10" i="16" s="1"/>
  <c r="LW10" i="16" s="1"/>
  <c r="LX10" i="16" s="1"/>
  <c r="LY10" i="16" s="1"/>
  <c r="LZ10" i="16" s="1"/>
  <c r="MA10" i="16" s="1"/>
  <c r="MB10" i="16" s="1"/>
  <c r="MC10" i="16" s="1"/>
  <c r="MD10" i="16" s="1"/>
  <c r="ME10" i="16" s="1"/>
  <c r="MF10" i="16" s="1"/>
  <c r="MG10" i="16" s="1"/>
  <c r="MH10" i="16" s="1"/>
  <c r="MI10" i="16" s="1"/>
  <c r="MJ10" i="16" s="1"/>
  <c r="MK10" i="16" s="1"/>
  <c r="ML10" i="16" s="1"/>
  <c r="MM10" i="16" s="1"/>
  <c r="MN10" i="16" s="1"/>
  <c r="MO10" i="16" s="1"/>
  <c r="MP10" i="16" s="1"/>
  <c r="MQ10" i="16" s="1"/>
  <c r="MR10" i="16" s="1"/>
  <c r="MS10" i="16" s="1"/>
  <c r="MT10" i="16" s="1"/>
  <c r="MU10" i="16" s="1"/>
  <c r="MV10" i="16" s="1"/>
  <c r="MW10" i="16" s="1"/>
  <c r="MX10" i="16" s="1"/>
  <c r="MY10" i="16" s="1"/>
  <c r="MZ10" i="16" s="1"/>
  <c r="NA10" i="16" s="1"/>
  <c r="NB10" i="16" s="1"/>
  <c r="NC10" i="16" s="1"/>
  <c r="ND10" i="16" s="1"/>
  <c r="NE10" i="16" s="1"/>
  <c r="NF10" i="16" s="1"/>
  <c r="NG10" i="16" s="1"/>
  <c r="NH10" i="16" s="1"/>
  <c r="NI10" i="16" s="1"/>
  <c r="NJ10" i="16" s="1"/>
  <c r="NK10" i="16" s="1"/>
  <c r="NL10" i="16" s="1"/>
  <c r="NM10" i="16" s="1"/>
  <c r="NN10" i="16" s="1"/>
  <c r="NO10" i="16" s="1"/>
  <c r="NP10" i="16" s="1"/>
  <c r="NQ10" i="16" s="1"/>
  <c r="NR10" i="16" s="1"/>
  <c r="NS10" i="16" s="1"/>
  <c r="NT10" i="16" s="1"/>
  <c r="NU10" i="16" s="1"/>
  <c r="NV10" i="16" s="1"/>
  <c r="NW10" i="16" s="1"/>
  <c r="NX10" i="16" s="1"/>
  <c r="NY10" i="16" s="1"/>
  <c r="NZ10" i="16" s="1"/>
  <c r="OA10" i="16" s="1"/>
  <c r="OB10" i="16" s="1"/>
  <c r="OC10" i="16" s="1"/>
  <c r="OD10" i="16" s="1"/>
  <c r="OE10" i="16" s="1"/>
  <c r="OF10" i="16" s="1"/>
  <c r="OG10" i="16" s="1"/>
  <c r="OH10" i="16" s="1"/>
  <c r="OI10" i="16" s="1"/>
  <c r="OJ10" i="16" s="1"/>
  <c r="OK10" i="16" s="1"/>
  <c r="OL10" i="16" s="1"/>
  <c r="OM10" i="16" s="1"/>
  <c r="ON10" i="16" s="1"/>
  <c r="OO10" i="16" s="1"/>
  <c r="OP10" i="16" s="1"/>
  <c r="OQ10" i="16" s="1"/>
  <c r="OR10" i="16" s="1"/>
  <c r="OS10" i="16" s="1"/>
  <c r="OT10" i="16" s="1"/>
  <c r="OU10" i="16" s="1"/>
  <c r="OV10" i="16" s="1"/>
  <c r="OW10" i="16" s="1"/>
  <c r="OX10" i="16" s="1"/>
  <c r="OY10" i="16" s="1"/>
  <c r="OZ10" i="16" s="1"/>
  <c r="PA10" i="16" s="1"/>
  <c r="PB10" i="16" s="1"/>
  <c r="PC10" i="16" s="1"/>
  <c r="PD10" i="16" s="1"/>
  <c r="PE10" i="16" s="1"/>
  <c r="PF10" i="16" s="1"/>
  <c r="PG10" i="16" s="1"/>
  <c r="PH10" i="16" s="1"/>
  <c r="PI10" i="16" s="1"/>
  <c r="PJ10" i="16" s="1"/>
  <c r="PK10" i="16" s="1"/>
  <c r="PL10" i="16" s="1"/>
  <c r="PM10" i="16" s="1"/>
  <c r="PN10" i="16" s="1"/>
  <c r="PO10" i="16" s="1"/>
  <c r="PP10" i="16" s="1"/>
  <c r="PQ10" i="16" s="1"/>
  <c r="PR10" i="16" s="1"/>
  <c r="PS10" i="16" s="1"/>
  <c r="PT10" i="16" s="1"/>
  <c r="PU10" i="16" s="1"/>
  <c r="PV10" i="16" s="1"/>
  <c r="PW10" i="16" s="1"/>
  <c r="PX10" i="16" s="1"/>
  <c r="PY10" i="16" s="1"/>
  <c r="PZ10" i="16" s="1"/>
  <c r="QA10" i="16" s="1"/>
  <c r="QB10" i="16" s="1"/>
  <c r="QC10" i="16" s="1"/>
  <c r="QD10" i="16" s="1"/>
  <c r="QE10" i="16" s="1"/>
  <c r="QF10" i="16" s="1"/>
  <c r="QG10" i="16" s="1"/>
  <c r="QH10" i="16" s="1"/>
  <c r="QI10" i="16" s="1"/>
  <c r="QJ10" i="16" s="1"/>
  <c r="QK10" i="16" s="1"/>
  <c r="QL10" i="16" s="1"/>
  <c r="QM10" i="16" s="1"/>
  <c r="QN10" i="16" s="1"/>
  <c r="QO10" i="16" s="1"/>
  <c r="QP10" i="16" s="1"/>
  <c r="QQ10" i="16" s="1"/>
  <c r="QR10" i="16" s="1"/>
  <c r="QS10" i="16" s="1"/>
  <c r="QT10" i="16" s="1"/>
  <c r="QU10" i="16" s="1"/>
  <c r="QV10" i="16" s="1"/>
  <c r="QW10" i="16" s="1"/>
  <c r="QX10" i="16" s="1"/>
  <c r="QY10" i="16" s="1"/>
  <c r="QZ10" i="16" s="1"/>
  <c r="RA10" i="16" s="1"/>
  <c r="RB10" i="16" s="1"/>
  <c r="RC10" i="16" s="1"/>
  <c r="RD10" i="16" s="1"/>
  <c r="RE10" i="16" s="1"/>
  <c r="RF10" i="16" s="1"/>
  <c r="RG10" i="16" s="1"/>
  <c r="RH10" i="16" s="1"/>
  <c r="RI10" i="16" s="1"/>
  <c r="RJ10" i="16" s="1"/>
  <c r="RK10" i="16" s="1"/>
  <c r="RL10" i="16" s="1"/>
  <c r="RM10" i="16" s="1"/>
  <c r="RN10" i="16" s="1"/>
  <c r="RO10" i="16" s="1"/>
  <c r="RP10" i="16" s="1"/>
  <c r="RQ10" i="16" s="1"/>
  <c r="RR10" i="16" s="1"/>
  <c r="RS10" i="16" s="1"/>
  <c r="RT10" i="16" s="1"/>
  <c r="RU10" i="16" s="1"/>
  <c r="RV10" i="16" s="1"/>
  <c r="RW10" i="16" s="1"/>
  <c r="RX10" i="16" s="1"/>
  <c r="RY10" i="16" s="1"/>
  <c r="RZ10" i="16" s="1"/>
  <c r="SA10" i="16" s="1"/>
  <c r="SB10" i="16" s="1"/>
  <c r="SC10" i="16" s="1"/>
  <c r="SD10" i="16" s="1"/>
  <c r="SE10" i="16" s="1"/>
  <c r="SF10" i="16" s="1"/>
  <c r="SG10" i="16" s="1"/>
  <c r="SH10" i="16" s="1"/>
  <c r="SI10" i="16" s="1"/>
  <c r="SJ10" i="16" s="1"/>
  <c r="SK10" i="16" s="1"/>
  <c r="SL10" i="16" s="1"/>
  <c r="SM10" i="16" s="1"/>
  <c r="SN10" i="16" s="1"/>
  <c r="SO10" i="16" s="1"/>
  <c r="SP10" i="16" s="1"/>
  <c r="SQ10" i="16" s="1"/>
  <c r="SR10" i="16" s="1"/>
  <c r="SS10" i="16" s="1"/>
  <c r="ST10" i="16" s="1"/>
  <c r="SU10" i="16" s="1"/>
  <c r="SV10" i="16" s="1"/>
  <c r="SW10" i="16" s="1"/>
  <c r="SX10" i="16" s="1"/>
  <c r="SY10" i="16" s="1"/>
  <c r="SZ10" i="16" s="1"/>
  <c r="TA10" i="16" s="1"/>
  <c r="TB10" i="16" s="1"/>
  <c r="TC10" i="16" s="1"/>
  <c r="TD10" i="16" s="1"/>
  <c r="TE10" i="16" s="1"/>
  <c r="TF10" i="16" s="1"/>
  <c r="TG10" i="16" s="1"/>
  <c r="TH10" i="16" s="1"/>
  <c r="TI10" i="16" s="1"/>
  <c r="TJ10" i="16" s="1"/>
  <c r="TK10" i="16" s="1"/>
  <c r="TL10" i="16" s="1"/>
  <c r="TM10" i="16" s="1"/>
  <c r="TN10" i="16" s="1"/>
  <c r="TO10" i="16" s="1"/>
  <c r="TP10" i="16" s="1"/>
  <c r="TQ10" i="16" s="1"/>
  <c r="TR10" i="16" s="1"/>
  <c r="TS10" i="16" s="1"/>
  <c r="TT10" i="16" s="1"/>
  <c r="TU10" i="16" s="1"/>
  <c r="F26" i="16"/>
  <c r="D7" i="14"/>
  <c r="E7" i="14" s="1"/>
  <c r="F7" i="14" s="1"/>
  <c r="G7" i="14" s="1"/>
  <c r="H7" i="14" s="1"/>
  <c r="I7" i="14" s="1"/>
  <c r="J7" i="14" s="1"/>
  <c r="K7" i="14" s="1"/>
  <c r="L7" i="14" s="1"/>
  <c r="M7" i="14" s="1"/>
  <c r="N7" i="14" s="1"/>
  <c r="O7" i="14" s="1"/>
  <c r="P7" i="14" s="1"/>
  <c r="Q7" i="14" s="1"/>
  <c r="R7" i="14" s="1"/>
  <c r="S7" i="14" s="1"/>
  <c r="T7" i="14" s="1"/>
  <c r="U7" i="14" s="1"/>
  <c r="V7" i="14" s="1"/>
  <c r="W7" i="14" s="1"/>
  <c r="X7" i="14" s="1"/>
  <c r="Y7" i="14" s="1"/>
  <c r="Z7" i="14" s="1"/>
  <c r="AA7" i="14" s="1"/>
  <c r="AB7" i="14" s="1"/>
  <c r="AC7" i="14" s="1"/>
  <c r="AD7" i="14" s="1"/>
  <c r="AE7" i="14" s="1"/>
  <c r="AF7" i="14" s="1"/>
  <c r="AG7" i="14" s="1"/>
  <c r="AH7" i="14" s="1"/>
  <c r="AI7" i="14" s="1"/>
  <c r="AJ7" i="14" s="1"/>
  <c r="AK7" i="14" s="1"/>
  <c r="AL7" i="14" s="1"/>
  <c r="AM7" i="14" s="1"/>
  <c r="AN7" i="14" s="1"/>
  <c r="AO7" i="14" s="1"/>
  <c r="AP7" i="14" s="1"/>
  <c r="AQ7" i="14" s="1"/>
  <c r="AR7" i="14" s="1"/>
  <c r="AS7" i="14" s="1"/>
  <c r="AT7" i="14" s="1"/>
  <c r="AU7" i="14" s="1"/>
  <c r="AV7" i="14" s="1"/>
  <c r="AW7" i="14" s="1"/>
  <c r="AX7" i="14" s="1"/>
  <c r="AY7" i="14" s="1"/>
  <c r="AZ7" i="14" s="1"/>
  <c r="BA7" i="14" s="1"/>
  <c r="BB7" i="14" s="1"/>
  <c r="BC7" i="14" s="1"/>
  <c r="BD7" i="14" s="1"/>
  <c r="BE7" i="14" s="1"/>
  <c r="BF7" i="14" s="1"/>
  <c r="BG7" i="14" s="1"/>
  <c r="BH7" i="14" s="1"/>
  <c r="BI7" i="14" s="1"/>
  <c r="BJ7" i="14" s="1"/>
  <c r="BK7" i="14" s="1"/>
  <c r="BL7" i="14" s="1"/>
  <c r="BM7" i="14" s="1"/>
  <c r="BN7" i="14" s="1"/>
  <c r="BO7" i="14" s="1"/>
  <c r="BP7" i="14" s="1"/>
  <c r="BQ7" i="14" s="1"/>
  <c r="BR7" i="14" s="1"/>
  <c r="BS7" i="14" s="1"/>
  <c r="BT7" i="14" s="1"/>
  <c r="BU7" i="14" s="1"/>
  <c r="BV7" i="14" s="1"/>
  <c r="BW7" i="14" s="1"/>
  <c r="BX7" i="14" s="1"/>
  <c r="BY7" i="14" s="1"/>
  <c r="BZ7" i="14" s="1"/>
  <c r="CA7" i="14" s="1"/>
  <c r="CB7" i="14" s="1"/>
  <c r="CC7" i="14" s="1"/>
  <c r="CD7" i="14" s="1"/>
  <c r="CE7" i="14" s="1"/>
  <c r="CF7" i="14" s="1"/>
  <c r="CG7" i="14" s="1"/>
  <c r="CH7" i="14" s="1"/>
  <c r="CI7" i="14" s="1"/>
  <c r="CJ7" i="14" s="1"/>
  <c r="CK7" i="14" s="1"/>
  <c r="CL7" i="14" s="1"/>
  <c r="CM7" i="14" s="1"/>
  <c r="CN7" i="14" s="1"/>
  <c r="CO7" i="14" s="1"/>
  <c r="CP7" i="14" s="1"/>
  <c r="CQ7" i="14" s="1"/>
  <c r="CR7" i="14" s="1"/>
  <c r="CS7" i="14" s="1"/>
  <c r="CT7" i="14" s="1"/>
  <c r="CU7" i="14" s="1"/>
  <c r="CV7" i="14" s="1"/>
  <c r="CW7" i="14" s="1"/>
  <c r="CX7" i="14" s="1"/>
  <c r="CY7" i="14" s="1"/>
  <c r="CZ7" i="14" s="1"/>
  <c r="DA7" i="14" s="1"/>
  <c r="DB7" i="14" s="1"/>
  <c r="DC7" i="14" s="1"/>
  <c r="DD7" i="14" s="1"/>
  <c r="DE7" i="14" s="1"/>
  <c r="DF7" i="14" s="1"/>
  <c r="DG7" i="14" s="1"/>
  <c r="DH7" i="14" s="1"/>
  <c r="DI7" i="14" s="1"/>
  <c r="DJ7" i="14" s="1"/>
  <c r="DK7" i="14" s="1"/>
  <c r="DL7" i="14" s="1"/>
  <c r="DM7" i="14" s="1"/>
  <c r="DN7" i="14" s="1"/>
  <c r="DO7" i="14" s="1"/>
  <c r="DP7" i="14" s="1"/>
  <c r="DQ7" i="14" s="1"/>
  <c r="DR7" i="14" s="1"/>
  <c r="DS7" i="14" s="1"/>
  <c r="DT7" i="14" s="1"/>
  <c r="DU7" i="14" s="1"/>
  <c r="DV7" i="14" s="1"/>
  <c r="DW7" i="14" s="1"/>
  <c r="DX7" i="14" s="1"/>
  <c r="DY7" i="14" s="1"/>
  <c r="DZ7" i="14" s="1"/>
  <c r="EA7" i="14" s="1"/>
  <c r="EB7" i="14" s="1"/>
  <c r="EC7" i="14" s="1"/>
  <c r="ED7" i="14" s="1"/>
  <c r="EE7" i="14" s="1"/>
  <c r="EF7" i="14" s="1"/>
  <c r="EG7" i="14" s="1"/>
  <c r="EH7" i="14" s="1"/>
  <c r="EI7" i="14" s="1"/>
  <c r="EJ7" i="14" s="1"/>
  <c r="EK7" i="14" s="1"/>
  <c r="EL7" i="14" s="1"/>
  <c r="EM7" i="14" s="1"/>
  <c r="EN7" i="14" s="1"/>
  <c r="EO7" i="14" s="1"/>
  <c r="EP7" i="14" s="1"/>
  <c r="EQ7" i="14" s="1"/>
  <c r="ER7" i="14" s="1"/>
  <c r="ES7" i="14" s="1"/>
  <c r="ET7" i="14" s="1"/>
  <c r="EU7" i="14" s="1"/>
  <c r="EV7" i="14" s="1"/>
  <c r="EW7" i="14" s="1"/>
  <c r="EX7" i="14" s="1"/>
  <c r="EY7" i="14" s="1"/>
  <c r="EZ7" i="14" s="1"/>
  <c r="FA7" i="14" s="1"/>
  <c r="FB7" i="14" s="1"/>
  <c r="FC7" i="14" s="1"/>
  <c r="FD7" i="14" s="1"/>
  <c r="FE7" i="14" s="1"/>
  <c r="FF7" i="14" s="1"/>
  <c r="FG7" i="14" s="1"/>
  <c r="FH7" i="14" s="1"/>
  <c r="FI7" i="14" s="1"/>
  <c r="FJ7" i="14" s="1"/>
  <c r="FK7" i="14" s="1"/>
  <c r="FL7" i="14" s="1"/>
  <c r="FM7" i="14" s="1"/>
  <c r="FN7" i="14" s="1"/>
  <c r="FO7" i="14" s="1"/>
  <c r="FP7" i="14" s="1"/>
  <c r="FQ7" i="14" s="1"/>
  <c r="FR7" i="14" s="1"/>
  <c r="FS7" i="14" s="1"/>
  <c r="FT7" i="14" s="1"/>
  <c r="FU7" i="14" s="1"/>
  <c r="FV7" i="14" s="1"/>
  <c r="FW7" i="14" s="1"/>
  <c r="FX7" i="14" s="1"/>
  <c r="FY7" i="14" s="1"/>
  <c r="FZ7" i="14" s="1"/>
  <c r="GA7" i="14" s="1"/>
  <c r="GB7" i="14" s="1"/>
  <c r="GC7" i="14" s="1"/>
  <c r="GD7" i="14" s="1"/>
  <c r="GE7" i="14" s="1"/>
  <c r="GF7" i="14" s="1"/>
  <c r="GG7" i="14" s="1"/>
  <c r="GH7" i="14" s="1"/>
  <c r="GI7" i="14" s="1"/>
  <c r="GJ7" i="14" s="1"/>
  <c r="GK7" i="14" s="1"/>
  <c r="GL7" i="14" s="1"/>
  <c r="GM7" i="14" s="1"/>
  <c r="GN7" i="14" s="1"/>
  <c r="GO7" i="14" s="1"/>
  <c r="GP7" i="14" s="1"/>
  <c r="GQ7" i="14" s="1"/>
  <c r="GR7" i="14" s="1"/>
  <c r="GS7" i="14" s="1"/>
  <c r="GT7" i="14" s="1"/>
  <c r="GU7" i="14" s="1"/>
  <c r="GV7" i="14" s="1"/>
  <c r="GW7" i="14" s="1"/>
  <c r="GX7" i="14" s="1"/>
  <c r="GY7" i="14" s="1"/>
  <c r="GZ7" i="14" s="1"/>
  <c r="HA7" i="14" s="1"/>
  <c r="HB7" i="14" s="1"/>
  <c r="HC7" i="14" s="1"/>
  <c r="HD7" i="14" s="1"/>
  <c r="HE7" i="14" s="1"/>
  <c r="HF7" i="14" s="1"/>
  <c r="HG7" i="14" s="1"/>
  <c r="HH7" i="14" s="1"/>
  <c r="HI7" i="14" s="1"/>
  <c r="HJ7" i="14" s="1"/>
  <c r="HK7" i="14" s="1"/>
  <c r="HL7" i="14" s="1"/>
  <c r="HM7" i="14" s="1"/>
  <c r="HN7" i="14" s="1"/>
  <c r="HO7" i="14" s="1"/>
  <c r="HP7" i="14" s="1"/>
  <c r="HQ7" i="14" s="1"/>
  <c r="HR7" i="14" s="1"/>
  <c r="HS7" i="14" s="1"/>
  <c r="HT7" i="14" s="1"/>
  <c r="HU7" i="14" s="1"/>
  <c r="HV7" i="14" s="1"/>
  <c r="HW7" i="14" s="1"/>
  <c r="HX7" i="14" s="1"/>
  <c r="HY7" i="14" s="1"/>
  <c r="HZ7" i="14" s="1"/>
  <c r="IA7" i="14" s="1"/>
  <c r="IB7" i="14" s="1"/>
  <c r="IC7" i="14" s="1"/>
  <c r="ID7" i="14" s="1"/>
  <c r="IE7" i="14" s="1"/>
  <c r="IF7" i="14" s="1"/>
  <c r="IG7" i="14" s="1"/>
  <c r="IH7" i="14" s="1"/>
  <c r="II7" i="14" s="1"/>
  <c r="IJ7" i="14" s="1"/>
  <c r="IK7" i="14" s="1"/>
  <c r="IL7" i="14" s="1"/>
  <c r="IM7" i="14" s="1"/>
  <c r="IN7" i="14" s="1"/>
  <c r="IO7" i="14" s="1"/>
  <c r="IP7" i="14" s="1"/>
  <c r="IQ7" i="14" s="1"/>
  <c r="IR7" i="14" s="1"/>
  <c r="IS7" i="14" s="1"/>
  <c r="IT7" i="14" s="1"/>
  <c r="IU7" i="14" s="1"/>
  <c r="IV7" i="14" s="1"/>
  <c r="IW7" i="14" s="1"/>
  <c r="IX7" i="14" s="1"/>
  <c r="IY7" i="14" s="1"/>
  <c r="IZ7" i="14" s="1"/>
  <c r="JA7" i="14" s="1"/>
  <c r="JB7" i="14" s="1"/>
  <c r="JC7" i="14" s="1"/>
  <c r="JD7" i="14" s="1"/>
  <c r="JE7" i="14" s="1"/>
  <c r="JF7" i="14" s="1"/>
  <c r="JG7" i="14" s="1"/>
  <c r="JH7" i="14" s="1"/>
  <c r="JI7" i="14" s="1"/>
  <c r="JJ7" i="14" s="1"/>
  <c r="JK7" i="14" s="1"/>
  <c r="JL7" i="14" s="1"/>
  <c r="JM7" i="14" s="1"/>
  <c r="JN7" i="14" s="1"/>
  <c r="JO7" i="14" s="1"/>
  <c r="JP7" i="14" s="1"/>
  <c r="JQ7" i="14" s="1"/>
  <c r="JR7" i="14" s="1"/>
  <c r="JS7" i="14" s="1"/>
  <c r="JT7" i="14" s="1"/>
  <c r="JU7" i="14" s="1"/>
  <c r="JV7" i="14" s="1"/>
  <c r="JW7" i="14" s="1"/>
  <c r="JX7" i="14" s="1"/>
  <c r="JY7" i="14" s="1"/>
  <c r="JZ7" i="14" s="1"/>
  <c r="KA7" i="14" s="1"/>
  <c r="KB7" i="14" s="1"/>
  <c r="KC7" i="14" s="1"/>
  <c r="KD7" i="14" s="1"/>
  <c r="KE7" i="14" s="1"/>
  <c r="KF7" i="14" s="1"/>
  <c r="KG7" i="14" s="1"/>
  <c r="KH7" i="14" s="1"/>
  <c r="KI7" i="14" s="1"/>
  <c r="KJ7" i="14" s="1"/>
  <c r="KK7" i="14" s="1"/>
  <c r="KL7" i="14" s="1"/>
  <c r="KM7" i="14" s="1"/>
  <c r="KN7" i="14" s="1"/>
  <c r="KO7" i="14" s="1"/>
  <c r="KP7" i="14" s="1"/>
  <c r="KQ7" i="14" s="1"/>
  <c r="KR7" i="14" s="1"/>
  <c r="KS7" i="14" s="1"/>
  <c r="KT7" i="14" s="1"/>
  <c r="KU7" i="14" s="1"/>
  <c r="KV7" i="14" s="1"/>
  <c r="KW7" i="14" s="1"/>
  <c r="KX7" i="14" s="1"/>
  <c r="KY7" i="14" s="1"/>
  <c r="KZ7" i="14" s="1"/>
  <c r="LA7" i="14" s="1"/>
  <c r="LB7" i="14" s="1"/>
  <c r="LC7" i="14" s="1"/>
  <c r="LD7" i="14" s="1"/>
  <c r="LE7" i="14" s="1"/>
  <c r="LF7" i="14" s="1"/>
  <c r="LG7" i="14" s="1"/>
  <c r="LH7" i="14" s="1"/>
  <c r="LI7" i="14" s="1"/>
  <c r="LJ7" i="14" s="1"/>
  <c r="LK7" i="14" s="1"/>
  <c r="LL7" i="14" s="1"/>
  <c r="LM7" i="14" s="1"/>
  <c r="LN7" i="14" s="1"/>
  <c r="LO7" i="14" s="1"/>
  <c r="LP7" i="14" s="1"/>
  <c r="LQ7" i="14" s="1"/>
  <c r="LR7" i="14" s="1"/>
  <c r="LS7" i="14" s="1"/>
  <c r="LT7" i="14" s="1"/>
  <c r="LU7" i="14" s="1"/>
  <c r="LV7" i="14" s="1"/>
  <c r="LW7" i="14" s="1"/>
  <c r="LX7" i="14" s="1"/>
  <c r="LY7" i="14" s="1"/>
  <c r="LZ7" i="14" s="1"/>
  <c r="MA7" i="14" s="1"/>
  <c r="MB7" i="14" s="1"/>
  <c r="MC7" i="14" s="1"/>
  <c r="MD7" i="14" s="1"/>
  <c r="ME7" i="14" s="1"/>
  <c r="MF7" i="14" s="1"/>
  <c r="MG7" i="14" s="1"/>
  <c r="MH7" i="14" s="1"/>
  <c r="MI7" i="14" s="1"/>
  <c r="MJ7" i="14" s="1"/>
  <c r="MK7" i="14" s="1"/>
  <c r="ML7" i="14" s="1"/>
  <c r="MM7" i="14" s="1"/>
  <c r="MN7" i="14" s="1"/>
  <c r="MO7" i="14" s="1"/>
  <c r="MP7" i="14" s="1"/>
  <c r="MQ7" i="14" s="1"/>
  <c r="MR7" i="14" s="1"/>
  <c r="MS7" i="14" s="1"/>
  <c r="MT7" i="14" s="1"/>
  <c r="MU7" i="14" s="1"/>
  <c r="MV7" i="14" s="1"/>
  <c r="MW7" i="14" s="1"/>
  <c r="MX7" i="14" s="1"/>
  <c r="MY7" i="14" s="1"/>
  <c r="MZ7" i="14" s="1"/>
  <c r="NA7" i="14" s="1"/>
  <c r="NB7" i="14" s="1"/>
  <c r="NC7" i="14" s="1"/>
  <c r="ND7" i="14" s="1"/>
  <c r="NE7" i="14" s="1"/>
  <c r="NF7" i="14" s="1"/>
  <c r="NG7" i="14" s="1"/>
  <c r="NH7" i="14" s="1"/>
  <c r="NI7" i="14" s="1"/>
  <c r="NJ7" i="14" s="1"/>
  <c r="NK7" i="14" s="1"/>
  <c r="NL7" i="14" s="1"/>
  <c r="NM7" i="14" s="1"/>
  <c r="NN7" i="14" s="1"/>
  <c r="NO7" i="14" s="1"/>
  <c r="NP7" i="14" s="1"/>
  <c r="NQ7" i="14" s="1"/>
  <c r="NR7" i="14" s="1"/>
  <c r="NS7" i="14" s="1"/>
  <c r="NT7" i="14" s="1"/>
  <c r="NU7" i="14" s="1"/>
  <c r="NV7" i="14" s="1"/>
  <c r="NW7" i="14" s="1"/>
  <c r="NX7" i="14" s="1"/>
  <c r="NY7" i="14" s="1"/>
  <c r="NZ7" i="14" s="1"/>
  <c r="OA7" i="14" s="1"/>
  <c r="OB7" i="14" s="1"/>
  <c r="OC7" i="14" s="1"/>
  <c r="OD7" i="14" s="1"/>
  <c r="OE7" i="14" s="1"/>
  <c r="OF7" i="14" s="1"/>
  <c r="OG7" i="14" s="1"/>
  <c r="OH7" i="14" s="1"/>
  <c r="OI7" i="14" s="1"/>
  <c r="OJ7" i="14" s="1"/>
  <c r="OK7" i="14" s="1"/>
  <c r="OL7" i="14" s="1"/>
  <c r="OM7" i="14" s="1"/>
  <c r="ON7" i="14" s="1"/>
  <c r="OO7" i="14" s="1"/>
  <c r="OP7" i="14" s="1"/>
  <c r="OQ7" i="14" s="1"/>
  <c r="OR7" i="14" s="1"/>
  <c r="OS7" i="14" s="1"/>
  <c r="OT7" i="14" s="1"/>
  <c r="OU7" i="14" s="1"/>
  <c r="OV7" i="14" s="1"/>
  <c r="OW7" i="14" s="1"/>
  <c r="OX7" i="14" s="1"/>
  <c r="OY7" i="14" s="1"/>
  <c r="OZ7" i="14" s="1"/>
  <c r="PA7" i="14" s="1"/>
  <c r="PB7" i="14" s="1"/>
  <c r="PC7" i="14" s="1"/>
  <c r="PD7" i="14" s="1"/>
  <c r="PE7" i="14" s="1"/>
  <c r="PF7" i="14" s="1"/>
  <c r="PG7" i="14" s="1"/>
  <c r="PH7" i="14" s="1"/>
  <c r="PI7" i="14" s="1"/>
  <c r="PJ7" i="14" s="1"/>
  <c r="PK7" i="14" s="1"/>
  <c r="PL7" i="14" s="1"/>
  <c r="PM7" i="14" s="1"/>
  <c r="PN7" i="14" s="1"/>
  <c r="PO7" i="14" s="1"/>
  <c r="PP7" i="14" s="1"/>
  <c r="PQ7" i="14" s="1"/>
  <c r="PR7" i="14" s="1"/>
  <c r="PS7" i="14" s="1"/>
  <c r="PT7" i="14" s="1"/>
  <c r="PU7" i="14" s="1"/>
  <c r="PV7" i="14" s="1"/>
  <c r="PW7" i="14" s="1"/>
  <c r="PX7" i="14" s="1"/>
  <c r="PY7" i="14" s="1"/>
  <c r="PZ7" i="14" s="1"/>
  <c r="QA7" i="14" s="1"/>
  <c r="QB7" i="14" s="1"/>
  <c r="QC7" i="14" s="1"/>
  <c r="QD7" i="14" s="1"/>
  <c r="QE7" i="14" s="1"/>
  <c r="QF7" i="14" s="1"/>
  <c r="QG7" i="14" s="1"/>
  <c r="QH7" i="14" s="1"/>
  <c r="QI7" i="14" s="1"/>
  <c r="QJ7" i="14" s="1"/>
  <c r="QK7" i="14" s="1"/>
  <c r="QL7" i="14" s="1"/>
  <c r="QM7" i="14" s="1"/>
  <c r="QN7" i="14" s="1"/>
  <c r="QO7" i="14" s="1"/>
  <c r="QP7" i="14" s="1"/>
  <c r="QQ7" i="14" s="1"/>
  <c r="QR7" i="14" s="1"/>
  <c r="QS7" i="14" s="1"/>
  <c r="QT7" i="14" s="1"/>
  <c r="QU7" i="14" s="1"/>
  <c r="QV7" i="14" s="1"/>
  <c r="QW7" i="14" s="1"/>
  <c r="QX7" i="14" s="1"/>
  <c r="QY7" i="14" s="1"/>
  <c r="QZ7" i="14" s="1"/>
  <c r="RA7" i="14" s="1"/>
  <c r="RB7" i="14" s="1"/>
  <c r="RC7" i="14" s="1"/>
  <c r="RD7" i="14" s="1"/>
  <c r="RE7" i="14" s="1"/>
  <c r="RF7" i="14" s="1"/>
  <c r="RG7" i="14" s="1"/>
  <c r="RH7" i="14" s="1"/>
  <c r="RI7" i="14" s="1"/>
  <c r="RJ7" i="14" s="1"/>
  <c r="RK7" i="14" s="1"/>
  <c r="RL7" i="14" s="1"/>
  <c r="RM7" i="14" s="1"/>
  <c r="RN7" i="14" s="1"/>
  <c r="RO7" i="14" s="1"/>
  <c r="RP7" i="14" s="1"/>
  <c r="RQ7" i="14" s="1"/>
  <c r="RR7" i="14" s="1"/>
  <c r="RS7" i="14" s="1"/>
  <c r="RT7" i="14" s="1"/>
  <c r="RU7" i="14" s="1"/>
  <c r="RV7" i="14" s="1"/>
  <c r="RW7" i="14" s="1"/>
  <c r="RX7" i="14" s="1"/>
  <c r="RY7" i="14" s="1"/>
  <c r="RZ7" i="14" s="1"/>
  <c r="SA7" i="14" s="1"/>
  <c r="SB7" i="14" s="1"/>
  <c r="SC7" i="14" s="1"/>
  <c r="SD7" i="14" s="1"/>
  <c r="SE7" i="14" s="1"/>
  <c r="SF7" i="14" s="1"/>
  <c r="SG7" i="14" s="1"/>
  <c r="SH7" i="14" s="1"/>
  <c r="SI7" i="14" s="1"/>
  <c r="SJ7" i="14" s="1"/>
  <c r="SK7" i="14" s="1"/>
  <c r="SL7" i="14" s="1"/>
  <c r="SM7" i="14" s="1"/>
  <c r="SN7" i="14" s="1"/>
  <c r="SO7" i="14" s="1"/>
  <c r="SP7" i="14" s="1"/>
  <c r="SQ7" i="14" s="1"/>
  <c r="SR7" i="14" s="1"/>
  <c r="SS7" i="14" s="1"/>
  <c r="ST7" i="14" s="1"/>
  <c r="SU7" i="14" s="1"/>
  <c r="SV7" i="14" s="1"/>
  <c r="SW7" i="14" s="1"/>
  <c r="SX7" i="14" s="1"/>
  <c r="SY7" i="14" s="1"/>
  <c r="SZ7" i="14" s="1"/>
  <c r="TA7" i="14" s="1"/>
  <c r="TB7" i="14" s="1"/>
  <c r="TC7" i="14" s="1"/>
  <c r="TD7" i="14" s="1"/>
  <c r="TE7" i="14" s="1"/>
  <c r="TF7" i="14" s="1"/>
  <c r="TG7" i="14" s="1"/>
  <c r="TH7" i="14" s="1"/>
  <c r="TI7" i="14" s="1"/>
  <c r="TJ7" i="14" s="1"/>
  <c r="TK7" i="14" s="1"/>
  <c r="TL7" i="14" s="1"/>
  <c r="TM7" i="14" s="1"/>
  <c r="TN7" i="14" s="1"/>
  <c r="TO7" i="14" s="1"/>
  <c r="TP7" i="14" s="1"/>
  <c r="TQ7" i="14" s="1"/>
  <c r="TR7" i="14" s="1"/>
  <c r="TS7" i="14" s="1"/>
  <c r="TT7" i="14" s="1"/>
  <c r="TU7" i="14" s="1"/>
  <c r="E20" i="16"/>
  <c r="F19" i="16"/>
  <c r="D22" i="16"/>
  <c r="E5" i="16"/>
  <c r="F29" i="16"/>
  <c r="MX17" i="16"/>
  <c r="MY17" i="16" s="1"/>
  <c r="MZ17" i="16" s="1"/>
  <c r="NA17" i="16" s="1"/>
  <c r="NB17" i="16" s="1"/>
  <c r="NC17" i="16" s="1"/>
  <c r="ND17" i="16" s="1"/>
  <c r="NE17" i="16" s="1"/>
  <c r="NF17" i="16" s="1"/>
  <c r="NG17" i="16" s="1"/>
  <c r="NH17" i="16" s="1"/>
  <c r="NI17" i="16" s="1"/>
  <c r="NJ17" i="16" s="1"/>
  <c r="NK17" i="16" s="1"/>
  <c r="NL17" i="16" s="1"/>
  <c r="NM17" i="16" s="1"/>
  <c r="NN17" i="16" s="1"/>
  <c r="NO17" i="16" s="1"/>
  <c r="NP17" i="16" s="1"/>
  <c r="NQ17" i="16" s="1"/>
  <c r="NR17" i="16" s="1"/>
  <c r="NS17" i="16" s="1"/>
  <c r="NT17" i="16" s="1"/>
  <c r="NU17" i="16" s="1"/>
  <c r="NV17" i="16" s="1"/>
  <c r="NW17" i="16" s="1"/>
  <c r="NX17" i="16" s="1"/>
  <c r="NY17" i="16" s="1"/>
  <c r="NZ17" i="16" s="1"/>
  <c r="OA17" i="16" s="1"/>
  <c r="OB17" i="16" s="1"/>
  <c r="OC17" i="16" s="1"/>
  <c r="OD17" i="16" s="1"/>
  <c r="OE17" i="16" s="1"/>
  <c r="OF17" i="16" s="1"/>
  <c r="OG17" i="16" s="1"/>
  <c r="OH17" i="16" s="1"/>
  <c r="OI17" i="16" s="1"/>
  <c r="OJ17" i="16" s="1"/>
  <c r="OK17" i="16" s="1"/>
  <c r="OL17" i="16" s="1"/>
  <c r="OM17" i="16" s="1"/>
  <c r="ON17" i="16" s="1"/>
  <c r="OO17" i="16" s="1"/>
  <c r="OP17" i="16" s="1"/>
  <c r="OQ17" i="16" s="1"/>
  <c r="OR17" i="16" s="1"/>
  <c r="OS17" i="16" s="1"/>
  <c r="OT17" i="16" s="1"/>
  <c r="OU17" i="16" s="1"/>
  <c r="OV17" i="16" s="1"/>
  <c r="OW17" i="16" s="1"/>
  <c r="OX17" i="16" s="1"/>
  <c r="OY17" i="16" s="1"/>
  <c r="OZ17" i="16" s="1"/>
  <c r="PA17" i="16" s="1"/>
  <c r="PB17" i="16" s="1"/>
  <c r="PC17" i="16" s="1"/>
  <c r="PD17" i="16" s="1"/>
  <c r="PE17" i="16" s="1"/>
  <c r="PF17" i="16" s="1"/>
  <c r="PG17" i="16" s="1"/>
  <c r="PH17" i="16" s="1"/>
  <c r="PI17" i="16" s="1"/>
  <c r="PJ17" i="16" s="1"/>
  <c r="PK17" i="16" s="1"/>
  <c r="PL17" i="16" s="1"/>
  <c r="PM17" i="16" s="1"/>
  <c r="PN17" i="16" s="1"/>
  <c r="PO17" i="16" s="1"/>
  <c r="PP17" i="16" s="1"/>
  <c r="PQ17" i="16" s="1"/>
  <c r="PR17" i="16" s="1"/>
  <c r="PS17" i="16" s="1"/>
  <c r="PT17" i="16" s="1"/>
  <c r="PU17" i="16" s="1"/>
  <c r="PV17" i="16" s="1"/>
  <c r="PW17" i="16" s="1"/>
  <c r="PX17" i="16" s="1"/>
  <c r="PY17" i="16" s="1"/>
  <c r="PZ17" i="16" s="1"/>
  <c r="QA17" i="16" s="1"/>
  <c r="QB17" i="16" s="1"/>
  <c r="QC17" i="16" s="1"/>
  <c r="QD17" i="16" s="1"/>
  <c r="QE17" i="16" s="1"/>
  <c r="QF17" i="16" s="1"/>
  <c r="QG17" i="16" s="1"/>
  <c r="QH17" i="16" s="1"/>
  <c r="QI17" i="16" s="1"/>
  <c r="QJ17" i="16" s="1"/>
  <c r="QK17" i="16" s="1"/>
  <c r="QL17" i="16" s="1"/>
  <c r="QM17" i="16" s="1"/>
  <c r="QN17" i="16" s="1"/>
  <c r="QO17" i="16" s="1"/>
  <c r="QP17" i="16" s="1"/>
  <c r="QQ17" i="16" s="1"/>
  <c r="QR17" i="16" s="1"/>
  <c r="QS17" i="16" s="1"/>
  <c r="QT17" i="16" s="1"/>
  <c r="QU17" i="16" s="1"/>
  <c r="QV17" i="16" s="1"/>
  <c r="QW17" i="16" s="1"/>
  <c r="QX17" i="16" s="1"/>
  <c r="QY17" i="16" s="1"/>
  <c r="QZ17" i="16" s="1"/>
  <c r="RA17" i="16" s="1"/>
  <c r="RB17" i="16" s="1"/>
  <c r="RC17" i="16" s="1"/>
  <c r="RD17" i="16" s="1"/>
  <c r="RE17" i="16" s="1"/>
  <c r="RF17" i="16" s="1"/>
  <c r="RG17" i="16" s="1"/>
  <c r="RH17" i="16" s="1"/>
  <c r="RI17" i="16" s="1"/>
  <c r="RJ17" i="16" s="1"/>
  <c r="RK17" i="16" s="1"/>
  <c r="RL17" i="16" s="1"/>
  <c r="RM17" i="16" s="1"/>
  <c r="RN17" i="16" s="1"/>
  <c r="RO17" i="16" s="1"/>
  <c r="RP17" i="16" s="1"/>
  <c r="RQ17" i="16" s="1"/>
  <c r="RR17" i="16" s="1"/>
  <c r="RS17" i="16" s="1"/>
  <c r="RT17" i="16" s="1"/>
  <c r="RU17" i="16" s="1"/>
  <c r="RV17" i="16" s="1"/>
  <c r="RW17" i="16" s="1"/>
  <c r="RX17" i="16" s="1"/>
  <c r="RY17" i="16" s="1"/>
  <c r="RZ17" i="16" s="1"/>
  <c r="SA17" i="16" s="1"/>
  <c r="SB17" i="16" s="1"/>
  <c r="SC17" i="16" s="1"/>
  <c r="SD17" i="16" s="1"/>
  <c r="SE17" i="16" s="1"/>
  <c r="SF17" i="16" s="1"/>
  <c r="SG17" i="16" s="1"/>
  <c r="SH17" i="16" s="1"/>
  <c r="SI17" i="16" s="1"/>
  <c r="SJ17" i="16" s="1"/>
  <c r="SK17" i="16" s="1"/>
  <c r="SL17" i="16" s="1"/>
  <c r="SM17" i="16" s="1"/>
  <c r="SN17" i="16" s="1"/>
  <c r="SO17" i="16" s="1"/>
  <c r="SP17" i="16" s="1"/>
  <c r="SQ17" i="16" s="1"/>
  <c r="SR17" i="16" s="1"/>
  <c r="SS17" i="16" s="1"/>
  <c r="ST17" i="16" s="1"/>
  <c r="SU17" i="16" s="1"/>
  <c r="SV17" i="16" s="1"/>
  <c r="SW17" i="16" s="1"/>
  <c r="SX17" i="16" s="1"/>
  <c r="SY17" i="16" s="1"/>
  <c r="SZ17" i="16" s="1"/>
  <c r="TA17" i="16" s="1"/>
  <c r="TB17" i="16" s="1"/>
  <c r="TC17" i="16" s="1"/>
  <c r="TD17" i="16" s="1"/>
  <c r="TE17" i="16" s="1"/>
  <c r="TF17" i="16" s="1"/>
  <c r="TG17" i="16" s="1"/>
  <c r="TH17" i="16" s="1"/>
  <c r="TI17" i="16" s="1"/>
  <c r="TJ17" i="16" s="1"/>
  <c r="TK17" i="16" s="1"/>
  <c r="TL17" i="16" s="1"/>
  <c r="TM17" i="16" s="1"/>
  <c r="TN17" i="16" s="1"/>
  <c r="TO17" i="16" s="1"/>
  <c r="TP17" i="16" s="1"/>
  <c r="TQ17" i="16" s="1"/>
  <c r="TR17" i="16" s="1"/>
  <c r="TS17" i="16" s="1"/>
  <c r="TT17" i="16" s="1"/>
  <c r="TU17" i="16" s="1"/>
  <c r="I29" i="16" s="1"/>
  <c r="B4" i="15"/>
  <c r="B5" i="15" s="1"/>
  <c r="B20" i="15" s="1"/>
  <c r="C15" i="15"/>
  <c r="D4" i="14"/>
  <c r="E4" i="14" s="1"/>
  <c r="F4" i="14" s="1"/>
  <c r="G4" i="14" s="1"/>
  <c r="H4" i="14" s="1"/>
  <c r="I4" i="14" s="1"/>
  <c r="J4" i="14" s="1"/>
  <c r="K4" i="14" s="1"/>
  <c r="L4" i="14" s="1"/>
  <c r="M4" i="14" s="1"/>
  <c r="N4" i="14" s="1"/>
  <c r="O4" i="14" s="1"/>
  <c r="P4" i="14" s="1"/>
  <c r="Q4" i="14" s="1"/>
  <c r="R4" i="14" s="1"/>
  <c r="S4" i="14" s="1"/>
  <c r="T4" i="14" s="1"/>
  <c r="U4" i="14" s="1"/>
  <c r="V4" i="14" s="1"/>
  <c r="W4" i="14" s="1"/>
  <c r="X4" i="14" s="1"/>
  <c r="Y4" i="14" s="1"/>
  <c r="Z4" i="14" s="1"/>
  <c r="AA4" i="14" s="1"/>
  <c r="AB4" i="14" s="1"/>
  <c r="AC4" i="14" s="1"/>
  <c r="AD4" i="14" s="1"/>
  <c r="AE4" i="14" s="1"/>
  <c r="AF4" i="14" s="1"/>
  <c r="AG4" i="14" s="1"/>
  <c r="AH4" i="14" s="1"/>
  <c r="AI4" i="14" s="1"/>
  <c r="AJ4" i="14" s="1"/>
  <c r="AK4" i="14" s="1"/>
  <c r="AL4" i="14" s="1"/>
  <c r="AM4" i="14" s="1"/>
  <c r="AN4" i="14" s="1"/>
  <c r="AO4" i="14" s="1"/>
  <c r="AP4" i="14" s="1"/>
  <c r="AQ4" i="14" s="1"/>
  <c r="AR4" i="14" s="1"/>
  <c r="AS4" i="14" s="1"/>
  <c r="AT4" i="14" s="1"/>
  <c r="AU4" i="14" s="1"/>
  <c r="AV4" i="14" s="1"/>
  <c r="AW4" i="14" s="1"/>
  <c r="AX4" i="14" s="1"/>
  <c r="AY4" i="14" s="1"/>
  <c r="AZ4" i="14" s="1"/>
  <c r="BA4" i="14" s="1"/>
  <c r="BB4" i="14" s="1"/>
  <c r="BC4" i="14" s="1"/>
  <c r="BD4" i="14" s="1"/>
  <c r="BE4" i="14" s="1"/>
  <c r="BF4" i="14" s="1"/>
  <c r="BG4" i="14" s="1"/>
  <c r="BH4" i="14" s="1"/>
  <c r="BI4" i="14" s="1"/>
  <c r="BJ4" i="14" s="1"/>
  <c r="BK4" i="14" s="1"/>
  <c r="BL4" i="14" s="1"/>
  <c r="BM4" i="14" s="1"/>
  <c r="BN4" i="14" s="1"/>
  <c r="BO4" i="14" s="1"/>
  <c r="BP4" i="14" s="1"/>
  <c r="BQ4" i="14" s="1"/>
  <c r="BR4" i="14" s="1"/>
  <c r="BS4" i="14" s="1"/>
  <c r="BT4" i="14" s="1"/>
  <c r="BU4" i="14" s="1"/>
  <c r="BV4" i="14" s="1"/>
  <c r="BW4" i="14" s="1"/>
  <c r="BX4" i="14" s="1"/>
  <c r="BY4" i="14" s="1"/>
  <c r="BZ4" i="14" s="1"/>
  <c r="CA4" i="14" s="1"/>
  <c r="CB4" i="14" s="1"/>
  <c r="CC4" i="14" s="1"/>
  <c r="CD4" i="14" s="1"/>
  <c r="CE4" i="14" s="1"/>
  <c r="CF4" i="14" s="1"/>
  <c r="CG4" i="14" s="1"/>
  <c r="CH4" i="14" s="1"/>
  <c r="CI4" i="14" s="1"/>
  <c r="CJ4" i="14" s="1"/>
  <c r="CK4" i="14" s="1"/>
  <c r="CL4" i="14" s="1"/>
  <c r="CM4" i="14" s="1"/>
  <c r="CN4" i="14" s="1"/>
  <c r="CO4" i="14" s="1"/>
  <c r="CP4" i="14" s="1"/>
  <c r="CQ4" i="14" s="1"/>
  <c r="CR4" i="14" s="1"/>
  <c r="CS4" i="14" s="1"/>
  <c r="CT4" i="14" s="1"/>
  <c r="CU4" i="14" s="1"/>
  <c r="CV4" i="14" s="1"/>
  <c r="CW4" i="14" s="1"/>
  <c r="CX4" i="14" s="1"/>
  <c r="CY4" i="14" s="1"/>
  <c r="CZ4" i="14" s="1"/>
  <c r="DA4" i="14" s="1"/>
  <c r="DB4" i="14" s="1"/>
  <c r="DC4" i="14" s="1"/>
  <c r="DD4" i="14" s="1"/>
  <c r="DE4" i="14" s="1"/>
  <c r="DF4" i="14" s="1"/>
  <c r="DG4" i="14" s="1"/>
  <c r="DH4" i="14" s="1"/>
  <c r="DI4" i="14" s="1"/>
  <c r="DJ4" i="14" s="1"/>
  <c r="DK4" i="14" s="1"/>
  <c r="DL4" i="14" s="1"/>
  <c r="DM4" i="14" s="1"/>
  <c r="DN4" i="14" s="1"/>
  <c r="DO4" i="14" s="1"/>
  <c r="DP4" i="14" s="1"/>
  <c r="DQ4" i="14" s="1"/>
  <c r="DR4" i="14" s="1"/>
  <c r="DS4" i="14" s="1"/>
  <c r="DT4" i="14" s="1"/>
  <c r="DU4" i="14" s="1"/>
  <c r="DV4" i="14" s="1"/>
  <c r="DW4" i="14" s="1"/>
  <c r="DX4" i="14" s="1"/>
  <c r="DY4" i="14" s="1"/>
  <c r="DZ4" i="14" s="1"/>
  <c r="EA4" i="14" s="1"/>
  <c r="EB4" i="14" s="1"/>
  <c r="EC4" i="14" s="1"/>
  <c r="ED4" i="14" s="1"/>
  <c r="EE4" i="14" s="1"/>
  <c r="EF4" i="14" s="1"/>
  <c r="EG4" i="14" s="1"/>
  <c r="EH4" i="14" s="1"/>
  <c r="EI4" i="14" s="1"/>
  <c r="EJ4" i="14" s="1"/>
  <c r="EK4" i="14" s="1"/>
  <c r="EL4" i="14" s="1"/>
  <c r="EM4" i="14" s="1"/>
  <c r="EN4" i="14" s="1"/>
  <c r="EO4" i="14" s="1"/>
  <c r="EP4" i="14" s="1"/>
  <c r="EQ4" i="14" s="1"/>
  <c r="ER4" i="14" s="1"/>
  <c r="ES4" i="14" s="1"/>
  <c r="ET4" i="14" s="1"/>
  <c r="EU4" i="14" s="1"/>
  <c r="EV4" i="14" s="1"/>
  <c r="EW4" i="14" s="1"/>
  <c r="EX4" i="14" s="1"/>
  <c r="EY4" i="14" s="1"/>
  <c r="EZ4" i="14" s="1"/>
  <c r="FA4" i="14" s="1"/>
  <c r="FB4" i="14" s="1"/>
  <c r="FC4" i="14" s="1"/>
  <c r="FD4" i="14" s="1"/>
  <c r="FE4" i="14" s="1"/>
  <c r="FF4" i="14" s="1"/>
  <c r="FG4" i="14" s="1"/>
  <c r="FH4" i="14" s="1"/>
  <c r="FI4" i="14" s="1"/>
  <c r="FJ4" i="14" s="1"/>
  <c r="FK4" i="14" s="1"/>
  <c r="FL4" i="14" s="1"/>
  <c r="FM4" i="14" s="1"/>
  <c r="FN4" i="14" s="1"/>
  <c r="FO4" i="14" s="1"/>
  <c r="FP4" i="14" s="1"/>
  <c r="FQ4" i="14" s="1"/>
  <c r="FR4" i="14" s="1"/>
  <c r="FS4" i="14" s="1"/>
  <c r="FT4" i="14" s="1"/>
  <c r="FU4" i="14" s="1"/>
  <c r="FV4" i="14" s="1"/>
  <c r="FW4" i="14" s="1"/>
  <c r="FX4" i="14" s="1"/>
  <c r="FY4" i="14" s="1"/>
  <c r="FZ4" i="14" s="1"/>
  <c r="GA4" i="14" s="1"/>
  <c r="GB4" i="14" s="1"/>
  <c r="GC4" i="14" s="1"/>
  <c r="GD4" i="14" s="1"/>
  <c r="GE4" i="14" s="1"/>
  <c r="GF4" i="14" s="1"/>
  <c r="GG4" i="14" s="1"/>
  <c r="GH4" i="14" s="1"/>
  <c r="GI4" i="14" s="1"/>
  <c r="GJ4" i="14" s="1"/>
  <c r="GK4" i="14" s="1"/>
  <c r="GL4" i="14" s="1"/>
  <c r="GM4" i="14" s="1"/>
  <c r="GN4" i="14" s="1"/>
  <c r="GO4" i="14" s="1"/>
  <c r="GP4" i="14" s="1"/>
  <c r="GQ4" i="14" s="1"/>
  <c r="GR4" i="14" s="1"/>
  <c r="GS4" i="14" s="1"/>
  <c r="GT4" i="14" s="1"/>
  <c r="GU4" i="14" s="1"/>
  <c r="GV4" i="14" s="1"/>
  <c r="GW4" i="14" s="1"/>
  <c r="GX4" i="14" s="1"/>
  <c r="GY4" i="14" s="1"/>
  <c r="GZ4" i="14" s="1"/>
  <c r="HA4" i="14" s="1"/>
  <c r="HB4" i="14" s="1"/>
  <c r="HC4" i="14" s="1"/>
  <c r="HD4" i="14" s="1"/>
  <c r="HE4" i="14" s="1"/>
  <c r="HF4" i="14" s="1"/>
  <c r="HG4" i="14" s="1"/>
  <c r="HH4" i="14" s="1"/>
  <c r="HI4" i="14" s="1"/>
  <c r="HJ4" i="14" s="1"/>
  <c r="HK4" i="14" s="1"/>
  <c r="HL4" i="14" s="1"/>
  <c r="HM4" i="14" s="1"/>
  <c r="HN4" i="14" s="1"/>
  <c r="HO4" i="14" s="1"/>
  <c r="HP4" i="14" s="1"/>
  <c r="HQ4" i="14" s="1"/>
  <c r="HR4" i="14" s="1"/>
  <c r="HS4" i="14" s="1"/>
  <c r="HT4" i="14" s="1"/>
  <c r="HU4" i="14" s="1"/>
  <c r="HV4" i="14" s="1"/>
  <c r="HW4" i="14" s="1"/>
  <c r="HX4" i="14" s="1"/>
  <c r="HY4" i="14" s="1"/>
  <c r="HZ4" i="14" s="1"/>
  <c r="IA4" i="14" s="1"/>
  <c r="IB4" i="14" s="1"/>
  <c r="IC4" i="14" s="1"/>
  <c r="ID4" i="14" s="1"/>
  <c r="IE4" i="14" s="1"/>
  <c r="IF4" i="14" s="1"/>
  <c r="IG4" i="14" s="1"/>
  <c r="IH4" i="14" s="1"/>
  <c r="II4" i="14" s="1"/>
  <c r="IJ4" i="14" s="1"/>
  <c r="IK4" i="14" s="1"/>
  <c r="IL4" i="14" s="1"/>
  <c r="IM4" i="14" s="1"/>
  <c r="IN4" i="14" s="1"/>
  <c r="IO4" i="14" s="1"/>
  <c r="IP4" i="14" s="1"/>
  <c r="IQ4" i="14" s="1"/>
  <c r="IR4" i="14" s="1"/>
  <c r="IS4" i="14" s="1"/>
  <c r="IT4" i="14" s="1"/>
  <c r="IU4" i="14" s="1"/>
  <c r="IV4" i="14" s="1"/>
  <c r="IW4" i="14" s="1"/>
  <c r="IX4" i="14" s="1"/>
  <c r="IY4" i="14" s="1"/>
  <c r="IZ4" i="14" s="1"/>
  <c r="JA4" i="14" s="1"/>
  <c r="JB4" i="14" s="1"/>
  <c r="JC4" i="14" s="1"/>
  <c r="JD4" i="14" s="1"/>
  <c r="JE4" i="14" s="1"/>
  <c r="JF4" i="14" s="1"/>
  <c r="JG4" i="14" s="1"/>
  <c r="JH4" i="14" s="1"/>
  <c r="JI4" i="14" s="1"/>
  <c r="JJ4" i="14" s="1"/>
  <c r="JK4" i="14" s="1"/>
  <c r="JL4" i="14" s="1"/>
  <c r="JM4" i="14" s="1"/>
  <c r="JN4" i="14" s="1"/>
  <c r="JO4" i="14" s="1"/>
  <c r="JP4" i="14" s="1"/>
  <c r="JQ4" i="14" s="1"/>
  <c r="JR4" i="14" s="1"/>
  <c r="JS4" i="14" s="1"/>
  <c r="JT4" i="14" s="1"/>
  <c r="JU4" i="14" s="1"/>
  <c r="JV4" i="14" s="1"/>
  <c r="JW4" i="14" s="1"/>
  <c r="JX4" i="14" s="1"/>
  <c r="JY4" i="14" s="1"/>
  <c r="JZ4" i="14" s="1"/>
  <c r="KA4" i="14" s="1"/>
  <c r="KB4" i="14" s="1"/>
  <c r="KC4" i="14" s="1"/>
  <c r="KD4" i="14" s="1"/>
  <c r="KE4" i="14" s="1"/>
  <c r="KF4" i="14" s="1"/>
  <c r="KG4" i="14" s="1"/>
  <c r="KH4" i="14" s="1"/>
  <c r="KI4" i="14" s="1"/>
  <c r="KJ4" i="14" s="1"/>
  <c r="KK4" i="14" s="1"/>
  <c r="KL4" i="14" s="1"/>
  <c r="KM4" i="14" s="1"/>
  <c r="KN4" i="14" s="1"/>
  <c r="KO4" i="14" s="1"/>
  <c r="KP4" i="14" s="1"/>
  <c r="KQ4" i="14" s="1"/>
  <c r="KR4" i="14" s="1"/>
  <c r="KS4" i="14" s="1"/>
  <c r="KT4" i="14" s="1"/>
  <c r="KU4" i="14" s="1"/>
  <c r="KV4" i="14" s="1"/>
  <c r="KW4" i="14" s="1"/>
  <c r="KX4" i="14" s="1"/>
  <c r="KY4" i="14" s="1"/>
  <c r="KZ4" i="14" s="1"/>
  <c r="LA4" i="14" s="1"/>
  <c r="LB4" i="14" s="1"/>
  <c r="LC4" i="14" s="1"/>
  <c r="LD4" i="14" s="1"/>
  <c r="LE4" i="14" s="1"/>
  <c r="LF4" i="14" s="1"/>
  <c r="LG4" i="14" s="1"/>
  <c r="LH4" i="14" s="1"/>
  <c r="LI4" i="14" s="1"/>
  <c r="LJ4" i="14" s="1"/>
  <c r="LK4" i="14" s="1"/>
  <c r="LL4" i="14" s="1"/>
  <c r="LM4" i="14" s="1"/>
  <c r="LN4" i="14" s="1"/>
  <c r="LO4" i="14" s="1"/>
  <c r="LP4" i="14" s="1"/>
  <c r="LQ4" i="14" s="1"/>
  <c r="LR4" i="14" s="1"/>
  <c r="LS4" i="14" s="1"/>
  <c r="LT4" i="14" s="1"/>
  <c r="LU4" i="14" s="1"/>
  <c r="LV4" i="14" s="1"/>
  <c r="LW4" i="14" s="1"/>
  <c r="LX4" i="14" s="1"/>
  <c r="LY4" i="14" s="1"/>
  <c r="LZ4" i="14" s="1"/>
  <c r="MA4" i="14" s="1"/>
  <c r="MB4" i="14" s="1"/>
  <c r="MC4" i="14" s="1"/>
  <c r="MD4" i="14" s="1"/>
  <c r="ME4" i="14" s="1"/>
  <c r="MF4" i="14" s="1"/>
  <c r="MG4" i="14" s="1"/>
  <c r="MH4" i="14" s="1"/>
  <c r="MI4" i="14" s="1"/>
  <c r="MJ4" i="14" s="1"/>
  <c r="MK4" i="14" s="1"/>
  <c r="ML4" i="14" s="1"/>
  <c r="MM4" i="14" s="1"/>
  <c r="MN4" i="14" s="1"/>
  <c r="MO4" i="14" s="1"/>
  <c r="MP4" i="14" s="1"/>
  <c r="MQ4" i="14" s="1"/>
  <c r="MR4" i="14" s="1"/>
  <c r="MS4" i="14" s="1"/>
  <c r="MT4" i="14" s="1"/>
  <c r="MU4" i="14" s="1"/>
  <c r="MV4" i="14" s="1"/>
  <c r="MW4" i="14" s="1"/>
  <c r="MX4" i="14" s="1"/>
  <c r="MY4" i="14" s="1"/>
  <c r="MZ4" i="14" s="1"/>
  <c r="NA4" i="14" s="1"/>
  <c r="NB4" i="14" s="1"/>
  <c r="NC4" i="14" s="1"/>
  <c r="ND4" i="14" s="1"/>
  <c r="NE4" i="14" s="1"/>
  <c r="NF4" i="14" s="1"/>
  <c r="NG4" i="14" s="1"/>
  <c r="NH4" i="14" s="1"/>
  <c r="NI4" i="14" s="1"/>
  <c r="NJ4" i="14" s="1"/>
  <c r="NK4" i="14" s="1"/>
  <c r="NL4" i="14" s="1"/>
  <c r="NM4" i="14" s="1"/>
  <c r="NN4" i="14" s="1"/>
  <c r="NO4" i="14" s="1"/>
  <c r="NP4" i="14" s="1"/>
  <c r="NQ4" i="14" s="1"/>
  <c r="NR4" i="14" s="1"/>
  <c r="NS4" i="14" s="1"/>
  <c r="NT4" i="14" s="1"/>
  <c r="NU4" i="14" s="1"/>
  <c r="NV4" i="14" s="1"/>
  <c r="NW4" i="14" s="1"/>
  <c r="NX4" i="14" s="1"/>
  <c r="NY4" i="14" s="1"/>
  <c r="NZ4" i="14" s="1"/>
  <c r="OA4" i="14" s="1"/>
  <c r="OB4" i="14" s="1"/>
  <c r="OC4" i="14" s="1"/>
  <c r="OD4" i="14" s="1"/>
  <c r="OE4" i="14" s="1"/>
  <c r="OF4" i="14" s="1"/>
  <c r="OG4" i="14" s="1"/>
  <c r="OH4" i="14" s="1"/>
  <c r="OI4" i="14" s="1"/>
  <c r="OJ4" i="14" s="1"/>
  <c r="OK4" i="14" s="1"/>
  <c r="OL4" i="14" s="1"/>
  <c r="OM4" i="14" s="1"/>
  <c r="ON4" i="14" s="1"/>
  <c r="OO4" i="14" s="1"/>
  <c r="OP4" i="14" s="1"/>
  <c r="OQ4" i="14" s="1"/>
  <c r="OR4" i="14" s="1"/>
  <c r="OS4" i="14" s="1"/>
  <c r="OT4" i="14" s="1"/>
  <c r="OU4" i="14" s="1"/>
  <c r="OV4" i="14" s="1"/>
  <c r="OW4" i="14" s="1"/>
  <c r="OX4" i="14" s="1"/>
  <c r="OY4" i="14" s="1"/>
  <c r="OZ4" i="14" s="1"/>
  <c r="PA4" i="14" s="1"/>
  <c r="PB4" i="14" s="1"/>
  <c r="PC4" i="14" s="1"/>
  <c r="PD4" i="14" s="1"/>
  <c r="PE4" i="14" s="1"/>
  <c r="PF4" i="14" s="1"/>
  <c r="PG4" i="14" s="1"/>
  <c r="PH4" i="14" s="1"/>
  <c r="PI4" i="14" s="1"/>
  <c r="PJ4" i="14" s="1"/>
  <c r="PK4" i="14" s="1"/>
  <c r="PL4" i="14" s="1"/>
  <c r="PM4" i="14" s="1"/>
  <c r="PN4" i="14" s="1"/>
  <c r="PO4" i="14" s="1"/>
  <c r="PP4" i="14" s="1"/>
  <c r="PQ4" i="14" s="1"/>
  <c r="PR4" i="14" s="1"/>
  <c r="PS4" i="14" s="1"/>
  <c r="PT4" i="14" s="1"/>
  <c r="PU4" i="14" s="1"/>
  <c r="PV4" i="14" s="1"/>
  <c r="PW4" i="14" s="1"/>
  <c r="PX4" i="14" s="1"/>
  <c r="PY4" i="14" s="1"/>
  <c r="PZ4" i="14" s="1"/>
  <c r="QA4" i="14" s="1"/>
  <c r="QB4" i="14" s="1"/>
  <c r="QC4" i="14" s="1"/>
  <c r="QD4" i="14" s="1"/>
  <c r="QE4" i="14" s="1"/>
  <c r="QF4" i="14" s="1"/>
  <c r="QG4" i="14" s="1"/>
  <c r="QH4" i="14" s="1"/>
  <c r="QI4" i="14" s="1"/>
  <c r="QJ4" i="14" s="1"/>
  <c r="QK4" i="14" s="1"/>
  <c r="QL4" i="14" s="1"/>
  <c r="QM4" i="14" s="1"/>
  <c r="QN4" i="14" s="1"/>
  <c r="QO4" i="14" s="1"/>
  <c r="QP4" i="14" s="1"/>
  <c r="QQ4" i="14" s="1"/>
  <c r="QR4" i="14" s="1"/>
  <c r="QS4" i="14" s="1"/>
  <c r="QT4" i="14" s="1"/>
  <c r="QU4" i="14" s="1"/>
  <c r="QV4" i="14" s="1"/>
  <c r="QW4" i="14" s="1"/>
  <c r="QX4" i="14" s="1"/>
  <c r="QY4" i="14" s="1"/>
  <c r="QZ4" i="14" s="1"/>
  <c r="RA4" i="14" s="1"/>
  <c r="RB4" i="14" s="1"/>
  <c r="RC4" i="14" s="1"/>
  <c r="RD4" i="14" s="1"/>
  <c r="RE4" i="14" s="1"/>
  <c r="RF4" i="14" s="1"/>
  <c r="RG4" i="14" s="1"/>
  <c r="RH4" i="14" s="1"/>
  <c r="RI4" i="14" s="1"/>
  <c r="RJ4" i="14" s="1"/>
  <c r="RK4" i="14" s="1"/>
  <c r="RL4" i="14" s="1"/>
  <c r="RM4" i="14" s="1"/>
  <c r="RN4" i="14" s="1"/>
  <c r="RO4" i="14" s="1"/>
  <c r="RP4" i="14" s="1"/>
  <c r="RQ4" i="14" s="1"/>
  <c r="RR4" i="14" s="1"/>
  <c r="RS4" i="14" s="1"/>
  <c r="RT4" i="14" s="1"/>
  <c r="RU4" i="14" s="1"/>
  <c r="RV4" i="14" s="1"/>
  <c r="RW4" i="14" s="1"/>
  <c r="RX4" i="14" s="1"/>
  <c r="RY4" i="14" s="1"/>
  <c r="RZ4" i="14" s="1"/>
  <c r="SA4" i="14" s="1"/>
  <c r="SB4" i="14" s="1"/>
  <c r="SC4" i="14" s="1"/>
  <c r="SD4" i="14" s="1"/>
  <c r="SE4" i="14" s="1"/>
  <c r="SF4" i="14" s="1"/>
  <c r="SG4" i="14" s="1"/>
  <c r="SH4" i="14" s="1"/>
  <c r="SI4" i="14" s="1"/>
  <c r="SJ4" i="14" s="1"/>
  <c r="SK4" i="14" s="1"/>
  <c r="SL4" i="14" s="1"/>
  <c r="SM4" i="14" s="1"/>
  <c r="SN4" i="14" s="1"/>
  <c r="SO4" i="14" s="1"/>
  <c r="SP4" i="14" s="1"/>
  <c r="SQ4" i="14" s="1"/>
  <c r="SR4" i="14" s="1"/>
  <c r="SS4" i="14" s="1"/>
  <c r="ST4" i="14" s="1"/>
  <c r="SU4" i="14" s="1"/>
  <c r="SV4" i="14" s="1"/>
  <c r="SW4" i="14" s="1"/>
  <c r="SX4" i="14" s="1"/>
  <c r="SY4" i="14" s="1"/>
  <c r="SZ4" i="14" s="1"/>
  <c r="TA4" i="14" s="1"/>
  <c r="TB4" i="14" s="1"/>
  <c r="TC4" i="14" s="1"/>
  <c r="TD4" i="14" s="1"/>
  <c r="TE4" i="14" s="1"/>
  <c r="TF4" i="14" s="1"/>
  <c r="TG4" i="14" s="1"/>
  <c r="TH4" i="14" s="1"/>
  <c r="TI4" i="14" s="1"/>
  <c r="TJ4" i="14" s="1"/>
  <c r="TK4" i="14" s="1"/>
  <c r="TL4" i="14" s="1"/>
  <c r="TM4" i="14" s="1"/>
  <c r="TN4" i="14" s="1"/>
  <c r="TO4" i="14" s="1"/>
  <c r="TP4" i="14" s="1"/>
  <c r="TQ4" i="14" s="1"/>
  <c r="TR4" i="14" s="1"/>
  <c r="TS4" i="14" s="1"/>
  <c r="TT4" i="14" s="1"/>
  <c r="TU4" i="14" s="1"/>
  <c r="C5" i="14"/>
  <c r="B15" i="14"/>
  <c r="H36" i="3"/>
  <c r="B32" i="13"/>
  <c r="F31" i="13"/>
  <c r="KM10" i="13" s="1"/>
  <c r="B28" i="13"/>
  <c r="B33" i="13" s="1"/>
  <c r="B17" i="13" s="1"/>
  <c r="B18" i="13" s="1"/>
  <c r="B30" i="13"/>
  <c r="B48" i="13"/>
  <c r="B7" i="13"/>
  <c r="B8" i="13" s="1"/>
  <c r="I38" i="13"/>
  <c r="I36" i="3"/>
  <c r="I39" i="3"/>
  <c r="H39" i="3"/>
  <c r="H37" i="3"/>
  <c r="I38" i="3"/>
  <c r="I37" i="3"/>
  <c r="H49" i="3"/>
  <c r="B28" i="3" s="1"/>
  <c r="B30" i="3" s="1"/>
  <c r="E19" i="19" l="1"/>
  <c r="F22" i="15"/>
  <c r="F25" i="19"/>
  <c r="MX8" i="19"/>
  <c r="MY8" i="19" s="1"/>
  <c r="MZ8" i="19" s="1"/>
  <c r="NA8" i="19" s="1"/>
  <c r="NB8" i="19" s="1"/>
  <c r="NC8" i="19" s="1"/>
  <c r="ND8" i="19" s="1"/>
  <c r="NE8" i="19" s="1"/>
  <c r="NF8" i="19" s="1"/>
  <c r="NG8" i="19" s="1"/>
  <c r="NH8" i="19" s="1"/>
  <c r="NI8" i="19" s="1"/>
  <c r="NJ8" i="19" s="1"/>
  <c r="NK8" i="19" s="1"/>
  <c r="NL8" i="19" s="1"/>
  <c r="NM8" i="19" s="1"/>
  <c r="NN8" i="19" s="1"/>
  <c r="NO8" i="19" s="1"/>
  <c r="NP8" i="19" s="1"/>
  <c r="NQ8" i="19" s="1"/>
  <c r="NR8" i="19" s="1"/>
  <c r="NS8" i="19" s="1"/>
  <c r="NT8" i="19" s="1"/>
  <c r="NU8" i="19" s="1"/>
  <c r="NV8" i="19" s="1"/>
  <c r="NW8" i="19" s="1"/>
  <c r="NX8" i="19" s="1"/>
  <c r="NY8" i="19" s="1"/>
  <c r="NZ8" i="19" s="1"/>
  <c r="OA8" i="19" s="1"/>
  <c r="OB8" i="19" s="1"/>
  <c r="OC8" i="19" s="1"/>
  <c r="OD8" i="19" s="1"/>
  <c r="OE8" i="19" s="1"/>
  <c r="OF8" i="19" s="1"/>
  <c r="OG8" i="19" s="1"/>
  <c r="OH8" i="19" s="1"/>
  <c r="OI8" i="19" s="1"/>
  <c r="OJ8" i="19" s="1"/>
  <c r="OK8" i="19" s="1"/>
  <c r="OL8" i="19" s="1"/>
  <c r="OM8" i="19" s="1"/>
  <c r="ON8" i="19" s="1"/>
  <c r="OO8" i="19" s="1"/>
  <c r="OP8" i="19" s="1"/>
  <c r="OQ8" i="19" s="1"/>
  <c r="OR8" i="19" s="1"/>
  <c r="OS8" i="19" s="1"/>
  <c r="OT8" i="19" s="1"/>
  <c r="OU8" i="19" s="1"/>
  <c r="OV8" i="19" s="1"/>
  <c r="OW8" i="19" s="1"/>
  <c r="OX8" i="19" s="1"/>
  <c r="OY8" i="19" s="1"/>
  <c r="OZ8" i="19" s="1"/>
  <c r="PA8" i="19" s="1"/>
  <c r="PB8" i="19" s="1"/>
  <c r="PC8" i="19" s="1"/>
  <c r="PD8" i="19" s="1"/>
  <c r="PE8" i="19" s="1"/>
  <c r="PF8" i="19" s="1"/>
  <c r="PG8" i="19" s="1"/>
  <c r="PH8" i="19" s="1"/>
  <c r="PI8" i="19" s="1"/>
  <c r="PJ8" i="19" s="1"/>
  <c r="PK8" i="19" s="1"/>
  <c r="PL8" i="19" s="1"/>
  <c r="PM8" i="19" s="1"/>
  <c r="PN8" i="19" s="1"/>
  <c r="PO8" i="19" s="1"/>
  <c r="PP8" i="19" s="1"/>
  <c r="PQ8" i="19" s="1"/>
  <c r="PR8" i="19" s="1"/>
  <c r="PS8" i="19" s="1"/>
  <c r="PT8" i="19" s="1"/>
  <c r="PU8" i="19" s="1"/>
  <c r="PV8" i="19" s="1"/>
  <c r="PW8" i="19" s="1"/>
  <c r="PX8" i="19" s="1"/>
  <c r="PY8" i="19" s="1"/>
  <c r="PZ8" i="19" s="1"/>
  <c r="QA8" i="19" s="1"/>
  <c r="QB8" i="19" s="1"/>
  <c r="QC8" i="19" s="1"/>
  <c r="QD8" i="19" s="1"/>
  <c r="QE8" i="19" s="1"/>
  <c r="QF8" i="19" s="1"/>
  <c r="QG8" i="19" s="1"/>
  <c r="QH8" i="19" s="1"/>
  <c r="QI8" i="19" s="1"/>
  <c r="QJ8" i="19" s="1"/>
  <c r="QK8" i="19" s="1"/>
  <c r="QL8" i="19" s="1"/>
  <c r="QM8" i="19" s="1"/>
  <c r="QN8" i="19" s="1"/>
  <c r="QO8" i="19" s="1"/>
  <c r="QP8" i="19" s="1"/>
  <c r="QQ8" i="19" s="1"/>
  <c r="QR8" i="19" s="1"/>
  <c r="QS8" i="19" s="1"/>
  <c r="QT8" i="19" s="1"/>
  <c r="QU8" i="19" s="1"/>
  <c r="QV8" i="19" s="1"/>
  <c r="QW8" i="19" s="1"/>
  <c r="QX8" i="19" s="1"/>
  <c r="QY8" i="19" s="1"/>
  <c r="QZ8" i="19" s="1"/>
  <c r="RA8" i="19" s="1"/>
  <c r="RB8" i="19" s="1"/>
  <c r="RC8" i="19" s="1"/>
  <c r="RD8" i="19" s="1"/>
  <c r="RE8" i="19" s="1"/>
  <c r="RF8" i="19" s="1"/>
  <c r="RG8" i="19" s="1"/>
  <c r="RH8" i="19" s="1"/>
  <c r="RI8" i="19" s="1"/>
  <c r="RJ8" i="19" s="1"/>
  <c r="RK8" i="19" s="1"/>
  <c r="RL8" i="19" s="1"/>
  <c r="RM8" i="19" s="1"/>
  <c r="RN8" i="19" s="1"/>
  <c r="RO8" i="19" s="1"/>
  <c r="RP8" i="19" s="1"/>
  <c r="RQ8" i="19" s="1"/>
  <c r="RR8" i="19" s="1"/>
  <c r="RS8" i="19" s="1"/>
  <c r="RT8" i="19" s="1"/>
  <c r="RU8" i="19" s="1"/>
  <c r="RV8" i="19" s="1"/>
  <c r="RW8" i="19" s="1"/>
  <c r="RX8" i="19" s="1"/>
  <c r="RY8" i="19" s="1"/>
  <c r="RZ8" i="19" s="1"/>
  <c r="SA8" i="19" s="1"/>
  <c r="SB8" i="19" s="1"/>
  <c r="SC8" i="19" s="1"/>
  <c r="SD8" i="19" s="1"/>
  <c r="SE8" i="19" s="1"/>
  <c r="SF8" i="19" s="1"/>
  <c r="SG8" i="19" s="1"/>
  <c r="SH8" i="19" s="1"/>
  <c r="SI8" i="19" s="1"/>
  <c r="SJ8" i="19" s="1"/>
  <c r="SK8" i="19" s="1"/>
  <c r="SL8" i="19" s="1"/>
  <c r="SM8" i="19" s="1"/>
  <c r="SN8" i="19" s="1"/>
  <c r="SO8" i="19" s="1"/>
  <c r="SP8" i="19" s="1"/>
  <c r="SQ8" i="19" s="1"/>
  <c r="SR8" i="19" s="1"/>
  <c r="SS8" i="19" s="1"/>
  <c r="ST8" i="19" s="1"/>
  <c r="SU8" i="19" s="1"/>
  <c r="SV8" i="19" s="1"/>
  <c r="SW8" i="19" s="1"/>
  <c r="SX8" i="19" s="1"/>
  <c r="SY8" i="19" s="1"/>
  <c r="SZ8" i="19" s="1"/>
  <c r="TA8" i="19" s="1"/>
  <c r="TB8" i="19" s="1"/>
  <c r="TC8" i="19" s="1"/>
  <c r="TD8" i="19" s="1"/>
  <c r="TE8" i="19" s="1"/>
  <c r="TF8" i="19" s="1"/>
  <c r="TG8" i="19" s="1"/>
  <c r="TH8" i="19" s="1"/>
  <c r="TI8" i="19" s="1"/>
  <c r="TJ8" i="19" s="1"/>
  <c r="TK8" i="19" s="1"/>
  <c r="TL8" i="19" s="1"/>
  <c r="TM8" i="19" s="1"/>
  <c r="TN8" i="19" s="1"/>
  <c r="TO8" i="19" s="1"/>
  <c r="TP8" i="19" s="1"/>
  <c r="TQ8" i="19" s="1"/>
  <c r="TR8" i="19" s="1"/>
  <c r="TS8" i="19" s="1"/>
  <c r="TT8" i="19" s="1"/>
  <c r="TU8" i="19" s="1"/>
  <c r="I27" i="19" s="1"/>
  <c r="F25" i="16"/>
  <c r="F22" i="18"/>
  <c r="F29" i="18"/>
  <c r="E20" i="19"/>
  <c r="F19" i="19"/>
  <c r="F22" i="19"/>
  <c r="G5" i="19"/>
  <c r="F29" i="19"/>
  <c r="MX17" i="19"/>
  <c r="MY17" i="19" s="1"/>
  <c r="MZ17" i="19" s="1"/>
  <c r="NA17" i="19" s="1"/>
  <c r="NB17" i="19" s="1"/>
  <c r="NC17" i="19" s="1"/>
  <c r="ND17" i="19" s="1"/>
  <c r="NE17" i="19" s="1"/>
  <c r="NF17" i="19" s="1"/>
  <c r="NG17" i="19" s="1"/>
  <c r="NH17" i="19" s="1"/>
  <c r="NI17" i="19" s="1"/>
  <c r="NJ17" i="19" s="1"/>
  <c r="NK17" i="19" s="1"/>
  <c r="NL17" i="19" s="1"/>
  <c r="NM17" i="19" s="1"/>
  <c r="NN17" i="19" s="1"/>
  <c r="NO17" i="19" s="1"/>
  <c r="NP17" i="19" s="1"/>
  <c r="NQ17" i="19" s="1"/>
  <c r="NR17" i="19" s="1"/>
  <c r="NS17" i="19" s="1"/>
  <c r="NT17" i="19" s="1"/>
  <c r="NU17" i="19" s="1"/>
  <c r="NV17" i="19" s="1"/>
  <c r="NW17" i="19" s="1"/>
  <c r="NX17" i="19" s="1"/>
  <c r="NY17" i="19" s="1"/>
  <c r="NZ17" i="19" s="1"/>
  <c r="OA17" i="19" s="1"/>
  <c r="OB17" i="19" s="1"/>
  <c r="OC17" i="19" s="1"/>
  <c r="OD17" i="19" s="1"/>
  <c r="OE17" i="19" s="1"/>
  <c r="OF17" i="19" s="1"/>
  <c r="OG17" i="19" s="1"/>
  <c r="OH17" i="19" s="1"/>
  <c r="OI17" i="19" s="1"/>
  <c r="OJ17" i="19" s="1"/>
  <c r="OK17" i="19" s="1"/>
  <c r="OL17" i="19" s="1"/>
  <c r="OM17" i="19" s="1"/>
  <c r="ON17" i="19" s="1"/>
  <c r="OO17" i="19" s="1"/>
  <c r="OP17" i="19" s="1"/>
  <c r="OQ17" i="19" s="1"/>
  <c r="OR17" i="19" s="1"/>
  <c r="OS17" i="19" s="1"/>
  <c r="OT17" i="19" s="1"/>
  <c r="OU17" i="19" s="1"/>
  <c r="OV17" i="19" s="1"/>
  <c r="OW17" i="19" s="1"/>
  <c r="OX17" i="19" s="1"/>
  <c r="OY17" i="19" s="1"/>
  <c r="OZ17" i="19" s="1"/>
  <c r="PA17" i="19" s="1"/>
  <c r="PB17" i="19" s="1"/>
  <c r="PC17" i="19" s="1"/>
  <c r="PD17" i="19" s="1"/>
  <c r="PE17" i="19" s="1"/>
  <c r="PF17" i="19" s="1"/>
  <c r="PG17" i="19" s="1"/>
  <c r="PH17" i="19" s="1"/>
  <c r="PI17" i="19" s="1"/>
  <c r="PJ17" i="19" s="1"/>
  <c r="PK17" i="19" s="1"/>
  <c r="PL17" i="19" s="1"/>
  <c r="PM17" i="19" s="1"/>
  <c r="PN17" i="19" s="1"/>
  <c r="PO17" i="19" s="1"/>
  <c r="PP17" i="19" s="1"/>
  <c r="PQ17" i="19" s="1"/>
  <c r="PR17" i="19" s="1"/>
  <c r="PS17" i="19" s="1"/>
  <c r="PT17" i="19" s="1"/>
  <c r="PU17" i="19" s="1"/>
  <c r="PV17" i="19" s="1"/>
  <c r="PW17" i="19" s="1"/>
  <c r="PX17" i="19" s="1"/>
  <c r="PY17" i="19" s="1"/>
  <c r="PZ17" i="19" s="1"/>
  <c r="QA17" i="19" s="1"/>
  <c r="QB17" i="19" s="1"/>
  <c r="QC17" i="19" s="1"/>
  <c r="QD17" i="19" s="1"/>
  <c r="QE17" i="19" s="1"/>
  <c r="QF17" i="19" s="1"/>
  <c r="QG17" i="19" s="1"/>
  <c r="QH17" i="19" s="1"/>
  <c r="QI17" i="19" s="1"/>
  <c r="QJ17" i="19" s="1"/>
  <c r="QK17" i="19" s="1"/>
  <c r="QL17" i="19" s="1"/>
  <c r="QM17" i="19" s="1"/>
  <c r="QN17" i="19" s="1"/>
  <c r="QO17" i="19" s="1"/>
  <c r="QP17" i="19" s="1"/>
  <c r="QQ17" i="19" s="1"/>
  <c r="QR17" i="19" s="1"/>
  <c r="QS17" i="19" s="1"/>
  <c r="QT17" i="19" s="1"/>
  <c r="QU17" i="19" s="1"/>
  <c r="QV17" i="19" s="1"/>
  <c r="QW17" i="19" s="1"/>
  <c r="QX17" i="19" s="1"/>
  <c r="QY17" i="19" s="1"/>
  <c r="QZ17" i="19" s="1"/>
  <c r="RA17" i="19" s="1"/>
  <c r="RB17" i="19" s="1"/>
  <c r="RC17" i="19" s="1"/>
  <c r="RD17" i="19" s="1"/>
  <c r="RE17" i="19" s="1"/>
  <c r="RF17" i="19" s="1"/>
  <c r="RG17" i="19" s="1"/>
  <c r="RH17" i="19" s="1"/>
  <c r="RI17" i="19" s="1"/>
  <c r="RJ17" i="19" s="1"/>
  <c r="RK17" i="19" s="1"/>
  <c r="RL17" i="19" s="1"/>
  <c r="RM17" i="19" s="1"/>
  <c r="RN17" i="19" s="1"/>
  <c r="RO17" i="19" s="1"/>
  <c r="RP17" i="19" s="1"/>
  <c r="RQ17" i="19" s="1"/>
  <c r="RR17" i="19" s="1"/>
  <c r="RS17" i="19" s="1"/>
  <c r="RT17" i="19" s="1"/>
  <c r="RU17" i="19" s="1"/>
  <c r="RV17" i="19" s="1"/>
  <c r="RW17" i="19" s="1"/>
  <c r="RX17" i="19" s="1"/>
  <c r="RY17" i="19" s="1"/>
  <c r="RZ17" i="19" s="1"/>
  <c r="SA17" i="19" s="1"/>
  <c r="SB17" i="19" s="1"/>
  <c r="SC17" i="19" s="1"/>
  <c r="SD17" i="19" s="1"/>
  <c r="SE17" i="19" s="1"/>
  <c r="SF17" i="19" s="1"/>
  <c r="SG17" i="19" s="1"/>
  <c r="SH17" i="19" s="1"/>
  <c r="SI17" i="19" s="1"/>
  <c r="SJ17" i="19" s="1"/>
  <c r="SK17" i="19" s="1"/>
  <c r="SL17" i="19" s="1"/>
  <c r="SM17" i="19" s="1"/>
  <c r="SN17" i="19" s="1"/>
  <c r="SO17" i="19" s="1"/>
  <c r="SP17" i="19" s="1"/>
  <c r="SQ17" i="19" s="1"/>
  <c r="SR17" i="19" s="1"/>
  <c r="SS17" i="19" s="1"/>
  <c r="ST17" i="19" s="1"/>
  <c r="SU17" i="19" s="1"/>
  <c r="SV17" i="19" s="1"/>
  <c r="SW17" i="19" s="1"/>
  <c r="SX17" i="19" s="1"/>
  <c r="SY17" i="19" s="1"/>
  <c r="SZ17" i="19" s="1"/>
  <c r="TA17" i="19" s="1"/>
  <c r="TB17" i="19" s="1"/>
  <c r="TC17" i="19" s="1"/>
  <c r="TD17" i="19" s="1"/>
  <c r="TE17" i="19" s="1"/>
  <c r="TF17" i="19" s="1"/>
  <c r="TG17" i="19" s="1"/>
  <c r="TH17" i="19" s="1"/>
  <c r="TI17" i="19" s="1"/>
  <c r="TJ17" i="19" s="1"/>
  <c r="TK17" i="19" s="1"/>
  <c r="TL17" i="19" s="1"/>
  <c r="TM17" i="19" s="1"/>
  <c r="TN17" i="19" s="1"/>
  <c r="TO17" i="19" s="1"/>
  <c r="TP17" i="19" s="1"/>
  <c r="TQ17" i="19" s="1"/>
  <c r="TR17" i="19" s="1"/>
  <c r="TS17" i="19" s="1"/>
  <c r="TT17" i="19" s="1"/>
  <c r="TU17" i="19" s="1"/>
  <c r="I29" i="19" s="1"/>
  <c r="D20" i="18"/>
  <c r="E20" i="18" s="1"/>
  <c r="F20" i="18" s="1"/>
  <c r="G20" i="18" s="1"/>
  <c r="H19" i="18"/>
  <c r="G22" i="18"/>
  <c r="H5" i="18"/>
  <c r="KL10" i="13"/>
  <c r="SA10" i="13"/>
  <c r="QC10" i="13"/>
  <c r="EI10" i="13"/>
  <c r="JH10" i="13"/>
  <c r="RG10" i="13"/>
  <c r="JJ10" i="13"/>
  <c r="RL10" i="13"/>
  <c r="LB10" i="13"/>
  <c r="GP10" i="13"/>
  <c r="IU10" i="13"/>
  <c r="PO10" i="13"/>
  <c r="GA10" i="13"/>
  <c r="OJ10" i="13"/>
  <c r="FS10" i="13"/>
  <c r="NY10" i="13"/>
  <c r="QB10" i="13"/>
  <c r="RD10" i="13"/>
  <c r="LL10" i="13"/>
  <c r="DZ10" i="13"/>
  <c r="IJ10" i="13"/>
  <c r="NQ10" i="13"/>
  <c r="TP10" i="13"/>
  <c r="LJ10" i="13"/>
  <c r="NE10" i="13"/>
  <c r="KO10" i="13"/>
  <c r="JN10" i="13"/>
  <c r="IW10" i="13"/>
  <c r="OC10" i="13"/>
  <c r="GM10" i="13"/>
  <c r="PM10" i="13"/>
  <c r="RB10" i="13"/>
  <c r="LT10" i="13"/>
  <c r="IT10" i="13"/>
  <c r="PR10" i="13"/>
  <c r="QV10" i="13"/>
  <c r="ET10" i="13"/>
  <c r="RP10" i="13"/>
  <c r="OB10" i="13"/>
  <c r="NK10" i="13"/>
  <c r="NC10" i="13"/>
  <c r="RM10" i="13"/>
  <c r="QI10" i="13"/>
  <c r="QQ10" i="13"/>
  <c r="JW10" i="13"/>
  <c r="EA10" i="13"/>
  <c r="RE10" i="13"/>
  <c r="RC10" i="13"/>
  <c r="KZ10" i="13"/>
  <c r="FA10" i="13"/>
  <c r="MJ10" i="13"/>
  <c r="FR10" i="13"/>
  <c r="NS10" i="13"/>
  <c r="HT10" i="13"/>
  <c r="QZ10" i="13"/>
  <c r="KA10" i="13"/>
  <c r="EB10" i="13"/>
  <c r="IR10" i="13"/>
  <c r="PW10" i="13"/>
  <c r="HW10" i="13"/>
  <c r="OW10" i="13"/>
  <c r="PG10" i="13"/>
  <c r="GQ10" i="13"/>
  <c r="JK10" i="13"/>
  <c r="KK10" i="13"/>
  <c r="LN10" i="13"/>
  <c r="MF10" i="13"/>
  <c r="JU10" i="13"/>
  <c r="JT10" i="13"/>
  <c r="JQ10" i="13"/>
  <c r="PP10" i="13"/>
  <c r="LA10" i="13"/>
  <c r="PK10" i="13"/>
  <c r="JG10" i="13"/>
  <c r="TB10" i="13"/>
  <c r="QW10" i="13"/>
  <c r="SP10" i="13"/>
  <c r="KQ10" i="13"/>
  <c r="TU10" i="13"/>
  <c r="LQ10" i="13"/>
  <c r="EZ10" i="13"/>
  <c r="HJ10" i="13"/>
  <c r="PD10" i="13"/>
  <c r="IP10" i="13"/>
  <c r="TM10" i="13"/>
  <c r="HY10" i="13"/>
  <c r="PB10" i="13"/>
  <c r="HE10" i="13"/>
  <c r="OA10" i="13"/>
  <c r="NR10" i="13"/>
  <c r="FY10" i="13"/>
  <c r="IH10" i="13"/>
  <c r="JC10" i="13"/>
  <c r="JB10" i="13"/>
  <c r="KV10" i="13"/>
  <c r="HQ10" i="13"/>
  <c r="HH10" i="13"/>
  <c r="MO10" i="13"/>
  <c r="FZ10" i="13"/>
  <c r="MP10" i="13"/>
  <c r="IF10" i="13"/>
  <c r="RR10" i="13"/>
  <c r="KC10" i="13"/>
  <c r="OM10" i="13"/>
  <c r="HK10" i="13"/>
  <c r="RF10" i="13"/>
  <c r="OK10" i="13"/>
  <c r="QT10" i="13"/>
  <c r="JP10" i="13"/>
  <c r="RY10" i="13"/>
  <c r="KG10" i="13"/>
  <c r="SN10" i="13"/>
  <c r="KX10" i="13"/>
  <c r="FQ10" i="13"/>
  <c r="NN10" i="13"/>
  <c r="HX10" i="13"/>
  <c r="OI10" i="13"/>
  <c r="GO10" i="13"/>
  <c r="MU10" i="13"/>
  <c r="FB10" i="13"/>
  <c r="LX10" i="13"/>
  <c r="LO10" i="13"/>
  <c r="EN10" i="13"/>
  <c r="GC10" i="13"/>
  <c r="GX10" i="13"/>
  <c r="HN10" i="13"/>
  <c r="GV10" i="13"/>
  <c r="EM10" i="13"/>
  <c r="NJ10" i="13"/>
  <c r="NZ10" i="13"/>
  <c r="OU10" i="13"/>
  <c r="HS10" i="13"/>
  <c r="SL10" i="13"/>
  <c r="PQ10" i="13"/>
  <c r="RJ10" i="13"/>
  <c r="KH10" i="13"/>
  <c r="SO10" i="13"/>
  <c r="KP10" i="13"/>
  <c r="EP10" i="13"/>
  <c r="MR10" i="13"/>
  <c r="OH10" i="13"/>
  <c r="IG10" i="13"/>
  <c r="PE10" i="13"/>
  <c r="HG10" i="13"/>
  <c r="NM10" i="13"/>
  <c r="GL10" i="13"/>
  <c r="MG10" i="13"/>
  <c r="FF10" i="13"/>
  <c r="GZ10" i="13"/>
  <c r="HZ10" i="13"/>
  <c r="JS10" i="13"/>
  <c r="JA10" i="13"/>
  <c r="EW10" i="13"/>
  <c r="FN10" i="13"/>
  <c r="EC10" i="13"/>
  <c r="OT10" i="13"/>
  <c r="JZ10" i="13"/>
  <c r="KB10" i="13"/>
  <c r="JM10" i="13"/>
  <c r="HB10" i="13"/>
  <c r="HD10" i="13"/>
  <c r="SI10" i="13"/>
  <c r="EQ10" i="13"/>
  <c r="SM10" i="13"/>
  <c r="RQ10" i="13"/>
  <c r="GG10" i="13"/>
  <c r="EU10" i="13"/>
  <c r="QK10" i="13"/>
  <c r="SJ10" i="13"/>
  <c r="KR10" i="13"/>
  <c r="ME10" i="13"/>
  <c r="MD10" i="13"/>
  <c r="KF10" i="13"/>
  <c r="ID10" i="13"/>
  <c r="HM10" i="13"/>
  <c r="TG10" i="13"/>
  <c r="GE10" i="13"/>
  <c r="TC10" i="13"/>
  <c r="ML10" i="13"/>
  <c r="FX10" i="13"/>
  <c r="SW10" i="13"/>
  <c r="NP10" i="13"/>
  <c r="KN10" i="13"/>
  <c r="NV10" i="13"/>
  <c r="QL10" i="13"/>
  <c r="EE10" i="13"/>
  <c r="TN10" i="13"/>
  <c r="ND10" i="13"/>
  <c r="JL10" i="13"/>
  <c r="QN10" i="13"/>
  <c r="SB10" i="13"/>
  <c r="FL10" i="13"/>
  <c r="TL10" i="13"/>
  <c r="PT10" i="13"/>
  <c r="NT10" i="13"/>
  <c r="NU10" i="13"/>
  <c r="SS10" i="13"/>
  <c r="LC10" i="13"/>
  <c r="ED10" i="13"/>
  <c r="IX10" i="13"/>
  <c r="LD10" i="13"/>
  <c r="ES10" i="13"/>
  <c r="QH10" i="13"/>
  <c r="KD10" i="13"/>
  <c r="SZ10" i="13"/>
  <c r="TH10" i="13"/>
  <c r="GW10" i="13"/>
  <c r="EF10" i="13"/>
  <c r="QD10" i="13"/>
  <c r="PU10" i="13"/>
  <c r="OF10" i="13"/>
  <c r="TA10" i="13"/>
  <c r="LS10" i="13"/>
  <c r="IS10" i="13"/>
  <c r="OV10" i="13"/>
  <c r="MN10" i="13"/>
  <c r="MX10" i="13"/>
  <c r="EV10" i="13"/>
  <c r="KW10" i="13"/>
  <c r="EJ10" i="13"/>
  <c r="FD10" i="13"/>
  <c r="HF10" i="13"/>
  <c r="EO10" i="13"/>
  <c r="RH10" i="13"/>
  <c r="QE10" i="13"/>
  <c r="OP10" i="13"/>
  <c r="QP10" i="13"/>
  <c r="NO10" i="13"/>
  <c r="R14" i="13"/>
  <c r="AD14" i="13" s="1"/>
  <c r="AP14" i="13" s="1"/>
  <c r="BB14" i="13" s="1"/>
  <c r="BN14" i="13" s="1"/>
  <c r="BZ14" i="13" s="1"/>
  <c r="CL14" i="13" s="1"/>
  <c r="CX14" i="13" s="1"/>
  <c r="DJ14" i="13" s="1"/>
  <c r="DV14" i="13" s="1"/>
  <c r="EH14" i="13" s="1"/>
  <c r="ET14" i="13" s="1"/>
  <c r="FF14" i="13" s="1"/>
  <c r="FR14" i="13" s="1"/>
  <c r="GD14" i="13" s="1"/>
  <c r="GP14" i="13" s="1"/>
  <c r="HB14" i="13" s="1"/>
  <c r="HN14" i="13" s="1"/>
  <c r="HZ14" i="13" s="1"/>
  <c r="IL14" i="13" s="1"/>
  <c r="IX14" i="13" s="1"/>
  <c r="JJ14" i="13" s="1"/>
  <c r="JV14" i="13" s="1"/>
  <c r="KH14" i="13" s="1"/>
  <c r="KT14" i="13" s="1"/>
  <c r="LF14" i="13" s="1"/>
  <c r="LR14" i="13" s="1"/>
  <c r="MD14" i="13" s="1"/>
  <c r="MP14" i="13" s="1"/>
  <c r="NB14" i="13" s="1"/>
  <c r="NN14" i="13" s="1"/>
  <c r="NZ14" i="13" s="1"/>
  <c r="OL14" i="13" s="1"/>
  <c r="OX14" i="13" s="1"/>
  <c r="PJ14" i="13" s="1"/>
  <c r="PV14" i="13" s="1"/>
  <c r="QH14" i="13" s="1"/>
  <c r="QT14" i="13" s="1"/>
  <c r="RF14" i="13" s="1"/>
  <c r="RR14" i="13" s="1"/>
  <c r="SD14" i="13" s="1"/>
  <c r="SP14" i="13" s="1"/>
  <c r="TB14" i="13" s="1"/>
  <c r="TN14" i="13" s="1"/>
  <c r="D18" i="15"/>
  <c r="E18" i="15" s="1"/>
  <c r="F18" i="15" s="1"/>
  <c r="GH10" i="13"/>
  <c r="GF10" i="13"/>
  <c r="LW10" i="13"/>
  <c r="HP10" i="13"/>
  <c r="FM10" i="13"/>
  <c r="IK10" i="13"/>
  <c r="FP10" i="13"/>
  <c r="SH10" i="13"/>
  <c r="OQ10" i="13"/>
  <c r="LV10" i="13"/>
  <c r="IB10" i="13"/>
  <c r="OL10" i="13"/>
  <c r="NI10" i="13"/>
  <c r="FT10" i="13"/>
  <c r="MC10" i="13"/>
  <c r="EL10" i="13"/>
  <c r="KT10" i="13"/>
  <c r="FC10" i="13"/>
  <c r="KJ10" i="13"/>
  <c r="PN10" i="13"/>
  <c r="HA10" i="13"/>
  <c r="MH10" i="13"/>
  <c r="RX10" i="13"/>
  <c r="IM10" i="13"/>
  <c r="OD10" i="13"/>
  <c r="GT10" i="13"/>
  <c r="MT10" i="13"/>
  <c r="QM10" i="13"/>
  <c r="PY10" i="13"/>
  <c r="RN10" i="13"/>
  <c r="HC10" i="13"/>
  <c r="MY10" i="13"/>
  <c r="SU10" i="13"/>
  <c r="C4" i="15"/>
  <c r="C5" i="15" s="1"/>
  <c r="C20" i="15" s="1"/>
  <c r="D8" i="14"/>
  <c r="E8" i="14" s="1"/>
  <c r="F8" i="14" s="1"/>
  <c r="G8" i="14" s="1"/>
  <c r="H8" i="14" s="1"/>
  <c r="I8" i="14" s="1"/>
  <c r="J8" i="14" s="1"/>
  <c r="K8" i="14" s="1"/>
  <c r="L8" i="14" s="1"/>
  <c r="M8" i="14" s="1"/>
  <c r="F22" i="14" s="1"/>
  <c r="C18" i="14"/>
  <c r="D17" i="14"/>
  <c r="MW10" i="13"/>
  <c r="EK10" i="13"/>
  <c r="HO10" i="13"/>
  <c r="KS10" i="13"/>
  <c r="NX10" i="13"/>
  <c r="SF10" i="13"/>
  <c r="GR10" i="13"/>
  <c r="JV10" i="13"/>
  <c r="NA10" i="13"/>
  <c r="QR10" i="13"/>
  <c r="FI10" i="13"/>
  <c r="IV10" i="13"/>
  <c r="MS10" i="13"/>
  <c r="RI10" i="13"/>
  <c r="GB10" i="13"/>
  <c r="JY10" i="13"/>
  <c r="NL10" i="13"/>
  <c r="RZ10" i="13"/>
  <c r="SY10" i="13"/>
  <c r="QG10" i="13"/>
  <c r="TQ10" i="13"/>
  <c r="TR10" i="13"/>
  <c r="GU10" i="13"/>
  <c r="KE10" i="13"/>
  <c r="NW10" i="13"/>
  <c r="RO10" i="13"/>
  <c r="B29" i="13"/>
  <c r="B4" i="13" s="1"/>
  <c r="B5" i="13" s="1"/>
  <c r="PZ10" i="13"/>
  <c r="FU10" i="13"/>
  <c r="JI10" i="13"/>
  <c r="MM10" i="13"/>
  <c r="PX10" i="13"/>
  <c r="EX10" i="13"/>
  <c r="IC10" i="13"/>
  <c r="LG10" i="13"/>
  <c r="ON10" i="13"/>
  <c r="TT10" i="13"/>
  <c r="HL10" i="13"/>
  <c r="KY10" i="13"/>
  <c r="OO10" i="13"/>
  <c r="EH10" i="13"/>
  <c r="HV10" i="13"/>
  <c r="LI10" i="13"/>
  <c r="PV10" i="13"/>
  <c r="RK10" i="13"/>
  <c r="OS10" i="13"/>
  <c r="SC10" i="13"/>
  <c r="RV10" i="13"/>
  <c r="EY10" i="13"/>
  <c r="IA10" i="13"/>
  <c r="MA10" i="13"/>
  <c r="QA10" i="13"/>
  <c r="TK10" i="13"/>
  <c r="RA10" i="13"/>
  <c r="GN10" i="13"/>
  <c r="JR10" i="13"/>
  <c r="MV10" i="13"/>
  <c r="QJ10" i="13"/>
  <c r="FH10" i="13"/>
  <c r="IL10" i="13"/>
  <c r="LP10" i="13"/>
  <c r="PH10" i="13"/>
  <c r="EG10" i="13"/>
  <c r="HU10" i="13"/>
  <c r="LH10" i="13"/>
  <c r="PJ10" i="13"/>
  <c r="ER10" i="13"/>
  <c r="IE10" i="13"/>
  <c r="MK10" i="13"/>
  <c r="QF10" i="13"/>
  <c r="RS10" i="13"/>
  <c r="PA10" i="13"/>
  <c r="SK10" i="13"/>
  <c r="SD10" i="13"/>
  <c r="FG10" i="13"/>
  <c r="IY10" i="13"/>
  <c r="MQ10" i="13"/>
  <c r="E22" i="16"/>
  <c r="F5" i="16"/>
  <c r="F20" i="16"/>
  <c r="G19" i="16"/>
  <c r="JO10" i="13"/>
  <c r="MI10" i="13"/>
  <c r="PC10" i="13"/>
  <c r="RW10" i="13"/>
  <c r="U14" i="13"/>
  <c r="AG14" i="13" s="1"/>
  <c r="AS14" i="13" s="1"/>
  <c r="BE14" i="13" s="1"/>
  <c r="BQ14" i="13" s="1"/>
  <c r="CC14" i="13" s="1"/>
  <c r="CO14" i="13" s="1"/>
  <c r="DA14" i="13" s="1"/>
  <c r="DM14" i="13" s="1"/>
  <c r="DY14" i="13" s="1"/>
  <c r="EK14" i="13" s="1"/>
  <c r="EW14" i="13" s="1"/>
  <c r="FI14" i="13" s="1"/>
  <c r="FU14" i="13" s="1"/>
  <c r="GG14" i="13" s="1"/>
  <c r="GS14" i="13" s="1"/>
  <c r="HE14" i="13" s="1"/>
  <c r="HQ14" i="13" s="1"/>
  <c r="IC14" i="13" s="1"/>
  <c r="IO14" i="13" s="1"/>
  <c r="JA14" i="13" s="1"/>
  <c r="JM14" i="13" s="1"/>
  <c r="JY14" i="13" s="1"/>
  <c r="KK14" i="13" s="1"/>
  <c r="KW14" i="13" s="1"/>
  <c r="LI14" i="13" s="1"/>
  <c r="LU14" i="13" s="1"/>
  <c r="MG14" i="13" s="1"/>
  <c r="MS14" i="13" s="1"/>
  <c r="NE14" i="13" s="1"/>
  <c r="NQ14" i="13" s="1"/>
  <c r="OC14" i="13" s="1"/>
  <c r="OO14" i="13" s="1"/>
  <c r="PA14" i="13" s="1"/>
  <c r="PM14" i="13" s="1"/>
  <c r="PY14" i="13" s="1"/>
  <c r="QK14" i="13" s="1"/>
  <c r="QW14" i="13" s="1"/>
  <c r="RI14" i="13" s="1"/>
  <c r="RU14" i="13" s="1"/>
  <c r="SG14" i="13" s="1"/>
  <c r="SS14" i="13" s="1"/>
  <c r="TE14" i="13" s="1"/>
  <c r="TQ14" i="13" s="1"/>
  <c r="SE10" i="13"/>
  <c r="C17" i="13"/>
  <c r="C18" i="13" s="1"/>
  <c r="E12" i="13"/>
  <c r="M12" i="13"/>
  <c r="U12" i="13"/>
  <c r="AC12" i="13"/>
  <c r="AK12" i="13"/>
  <c r="AS12" i="13"/>
  <c r="BA12" i="13"/>
  <c r="BI12" i="13"/>
  <c r="BQ12" i="13"/>
  <c r="BY12" i="13"/>
  <c r="CG12" i="13"/>
  <c r="CO12" i="13"/>
  <c r="CW12" i="13"/>
  <c r="DE12" i="13"/>
  <c r="DM12" i="13"/>
  <c r="DV12" i="13"/>
  <c r="ED12" i="13"/>
  <c r="EL12" i="13"/>
  <c r="ET12" i="13"/>
  <c r="FB12" i="13"/>
  <c r="FJ12" i="13"/>
  <c r="FR12" i="13"/>
  <c r="FZ12" i="13"/>
  <c r="GH12" i="13"/>
  <c r="GP12" i="13"/>
  <c r="GX12" i="13"/>
  <c r="HF12" i="13"/>
  <c r="HN12" i="13"/>
  <c r="HV12" i="13"/>
  <c r="ID12" i="13"/>
  <c r="IL12" i="13"/>
  <c r="IT12" i="13"/>
  <c r="JB12" i="13"/>
  <c r="JJ12" i="13"/>
  <c r="JR12" i="13"/>
  <c r="JZ12" i="13"/>
  <c r="KH12" i="13"/>
  <c r="KP12" i="13"/>
  <c r="KX12" i="13"/>
  <c r="LF12" i="13"/>
  <c r="LN12" i="13"/>
  <c r="LV12" i="13"/>
  <c r="MD12" i="13"/>
  <c r="ML12" i="13"/>
  <c r="MT12" i="13"/>
  <c r="NB12" i="13"/>
  <c r="NJ12" i="13"/>
  <c r="NR12" i="13"/>
  <c r="NZ12" i="13"/>
  <c r="OH12" i="13"/>
  <c r="OP12" i="13"/>
  <c r="OX12" i="13"/>
  <c r="PF12" i="13"/>
  <c r="PN12" i="13"/>
  <c r="PV12" i="13"/>
  <c r="QD12" i="13"/>
  <c r="QL12" i="13"/>
  <c r="QT12" i="13"/>
  <c r="RB12" i="13"/>
  <c r="RJ12" i="13"/>
  <c r="RR12" i="13"/>
  <c r="RZ12" i="13"/>
  <c r="SH12" i="13"/>
  <c r="SP12" i="13"/>
  <c r="SX12" i="13"/>
  <c r="TF12" i="13"/>
  <c r="TN12" i="13"/>
  <c r="DR12" i="13"/>
  <c r="DX23" i="13"/>
  <c r="EF23" i="13"/>
  <c r="EN23" i="13"/>
  <c r="EV23" i="13"/>
  <c r="P12" i="13"/>
  <c r="AF12" i="13"/>
  <c r="BD12" i="13"/>
  <c r="CB12" i="13"/>
  <c r="CZ12" i="13"/>
  <c r="DY12" i="13"/>
  <c r="EW12" i="13"/>
  <c r="FU12" i="13"/>
  <c r="GS12" i="13"/>
  <c r="HQ12" i="13"/>
  <c r="IO12" i="13"/>
  <c r="JM12" i="13"/>
  <c r="KK12" i="13"/>
  <c r="F12" i="13"/>
  <c r="N12" i="13"/>
  <c r="V12" i="13"/>
  <c r="AD12" i="13"/>
  <c r="AL12" i="13"/>
  <c r="AT12" i="13"/>
  <c r="BB12" i="13"/>
  <c r="BJ12" i="13"/>
  <c r="BR12" i="13"/>
  <c r="BZ12" i="13"/>
  <c r="CH12" i="13"/>
  <c r="CP12" i="13"/>
  <c r="CX12" i="13"/>
  <c r="DF12" i="13"/>
  <c r="DN12" i="13"/>
  <c r="DW12" i="13"/>
  <c r="EE12" i="13"/>
  <c r="EM12" i="13"/>
  <c r="EU12" i="13"/>
  <c r="FC12" i="13"/>
  <c r="FK12" i="13"/>
  <c r="FS12" i="13"/>
  <c r="GA12" i="13"/>
  <c r="GI12" i="13"/>
  <c r="GQ12" i="13"/>
  <c r="GY12" i="13"/>
  <c r="HG12" i="13"/>
  <c r="HO12" i="13"/>
  <c r="HW12" i="13"/>
  <c r="IE12" i="13"/>
  <c r="IM12" i="13"/>
  <c r="IU12" i="13"/>
  <c r="JC12" i="13"/>
  <c r="JK12" i="13"/>
  <c r="JS12" i="13"/>
  <c r="KA12" i="13"/>
  <c r="KI12" i="13"/>
  <c r="KQ12" i="13"/>
  <c r="KY12" i="13"/>
  <c r="LG12" i="13"/>
  <c r="LO12" i="13"/>
  <c r="LW12" i="13"/>
  <c r="ME12" i="13"/>
  <c r="MM12" i="13"/>
  <c r="MU12" i="13"/>
  <c r="NC12" i="13"/>
  <c r="NK12" i="13"/>
  <c r="NS12" i="13"/>
  <c r="OA12" i="13"/>
  <c r="OI12" i="13"/>
  <c r="OQ12" i="13"/>
  <c r="OY12" i="13"/>
  <c r="PG12" i="13"/>
  <c r="PO12" i="13"/>
  <c r="PW12" i="13"/>
  <c r="QE12" i="13"/>
  <c r="QM12" i="13"/>
  <c r="QU12" i="13"/>
  <c r="RC12" i="13"/>
  <c r="RK12" i="13"/>
  <c r="RS12" i="13"/>
  <c r="SA12" i="13"/>
  <c r="SI12" i="13"/>
  <c r="SQ12" i="13"/>
  <c r="SY12" i="13"/>
  <c r="TG12" i="13"/>
  <c r="TO12" i="13"/>
  <c r="DP23" i="13"/>
  <c r="DY23" i="13"/>
  <c r="EG23" i="13"/>
  <c r="EO23" i="13"/>
  <c r="DR23" i="13"/>
  <c r="EP23" i="13"/>
  <c r="H12" i="13"/>
  <c r="AV12" i="13"/>
  <c r="BT12" i="13"/>
  <c r="CR12" i="13"/>
  <c r="DP12" i="13"/>
  <c r="EO12" i="13"/>
  <c r="FM12" i="13"/>
  <c r="GK12" i="13"/>
  <c r="HI12" i="13"/>
  <c r="IG12" i="13"/>
  <c r="JE12" i="13"/>
  <c r="KC12" i="13"/>
  <c r="G12" i="13"/>
  <c r="O12" i="13"/>
  <c r="W12" i="13"/>
  <c r="AE12" i="13"/>
  <c r="AM12" i="13"/>
  <c r="AU12" i="13"/>
  <c r="BC12" i="13"/>
  <c r="BK12" i="13"/>
  <c r="BS12" i="13"/>
  <c r="CA12" i="13"/>
  <c r="CI12" i="13"/>
  <c r="CQ12" i="13"/>
  <c r="CY12" i="13"/>
  <c r="DG12" i="13"/>
  <c r="DO12" i="13"/>
  <c r="DX12" i="13"/>
  <c r="EF12" i="13"/>
  <c r="EN12" i="13"/>
  <c r="EV12" i="13"/>
  <c r="FD12" i="13"/>
  <c r="FL12" i="13"/>
  <c r="FT12" i="13"/>
  <c r="GB12" i="13"/>
  <c r="GJ12" i="13"/>
  <c r="GR12" i="13"/>
  <c r="GZ12" i="13"/>
  <c r="HH12" i="13"/>
  <c r="HP12" i="13"/>
  <c r="HX12" i="13"/>
  <c r="IF12" i="13"/>
  <c r="IN12" i="13"/>
  <c r="IV12" i="13"/>
  <c r="JD12" i="13"/>
  <c r="JL12" i="13"/>
  <c r="JT12" i="13"/>
  <c r="KB12" i="13"/>
  <c r="KJ12" i="13"/>
  <c r="KR12" i="13"/>
  <c r="KZ12" i="13"/>
  <c r="LH12" i="13"/>
  <c r="LP12" i="13"/>
  <c r="LX12" i="13"/>
  <c r="MF12" i="13"/>
  <c r="MN12" i="13"/>
  <c r="MV12" i="13"/>
  <c r="ND12" i="13"/>
  <c r="NL12" i="13"/>
  <c r="NT12" i="13"/>
  <c r="OB12" i="13"/>
  <c r="OJ12" i="13"/>
  <c r="OR12" i="13"/>
  <c r="OZ12" i="13"/>
  <c r="PH12" i="13"/>
  <c r="PP12" i="13"/>
  <c r="PX12" i="13"/>
  <c r="QF12" i="13"/>
  <c r="QN12" i="13"/>
  <c r="QV12" i="13"/>
  <c r="RD12" i="13"/>
  <c r="RL12" i="13"/>
  <c r="RT12" i="13"/>
  <c r="SB12" i="13"/>
  <c r="SJ12" i="13"/>
  <c r="SR12" i="13"/>
  <c r="SZ12" i="13"/>
  <c r="TH12" i="13"/>
  <c r="TP12" i="13"/>
  <c r="DQ23" i="13"/>
  <c r="DZ23" i="13"/>
  <c r="EH23" i="13"/>
  <c r="X12" i="13"/>
  <c r="AN12" i="13"/>
  <c r="BL12" i="13"/>
  <c r="CJ12" i="13"/>
  <c r="DH12" i="13"/>
  <c r="EG12" i="13"/>
  <c r="FE12" i="13"/>
  <c r="GC12" i="13"/>
  <c r="HA12" i="13"/>
  <c r="HY12" i="13"/>
  <c r="IW12" i="13"/>
  <c r="JU12" i="13"/>
  <c r="KS12" i="13"/>
  <c r="I12" i="13"/>
  <c r="Q12" i="13"/>
  <c r="Y12" i="13"/>
  <c r="AG12" i="13"/>
  <c r="AO12" i="13"/>
  <c r="AW12" i="13"/>
  <c r="BE12" i="13"/>
  <c r="BM12" i="13"/>
  <c r="BU12" i="13"/>
  <c r="CC12" i="13"/>
  <c r="CK12" i="13"/>
  <c r="CS12" i="13"/>
  <c r="DA12" i="13"/>
  <c r="DI12" i="13"/>
  <c r="DQ12" i="13"/>
  <c r="DZ12" i="13"/>
  <c r="EH12" i="13"/>
  <c r="EP12" i="13"/>
  <c r="EX12" i="13"/>
  <c r="FF12" i="13"/>
  <c r="FN12" i="13"/>
  <c r="FV12" i="13"/>
  <c r="GD12" i="13"/>
  <c r="GL12" i="13"/>
  <c r="GT12" i="13"/>
  <c r="HB12" i="13"/>
  <c r="HJ12" i="13"/>
  <c r="HR12" i="13"/>
  <c r="HZ12" i="13"/>
  <c r="IH12" i="13"/>
  <c r="IP12" i="13"/>
  <c r="IX12" i="13"/>
  <c r="JF12" i="13"/>
  <c r="JN12" i="13"/>
  <c r="JV12" i="13"/>
  <c r="KD12" i="13"/>
  <c r="KL12" i="13"/>
  <c r="KT12" i="13"/>
  <c r="LB12" i="13"/>
  <c r="LJ12" i="13"/>
  <c r="LR12" i="13"/>
  <c r="LZ12" i="13"/>
  <c r="MH12" i="13"/>
  <c r="MP12" i="13"/>
  <c r="MX12" i="13"/>
  <c r="NF12" i="13"/>
  <c r="NN12" i="13"/>
  <c r="NV12" i="13"/>
  <c r="OD12" i="13"/>
  <c r="OL12" i="13"/>
  <c r="OT12" i="13"/>
  <c r="PB12" i="13"/>
  <c r="PJ12" i="13"/>
  <c r="PR12" i="13"/>
  <c r="PZ12" i="13"/>
  <c r="QH12" i="13"/>
  <c r="QP12" i="13"/>
  <c r="QX12" i="13"/>
  <c r="RF12" i="13"/>
  <c r="RN12" i="13"/>
  <c r="RV12" i="13"/>
  <c r="SD12" i="13"/>
  <c r="SL12" i="13"/>
  <c r="ST12" i="13"/>
  <c r="TB12" i="13"/>
  <c r="TJ12" i="13"/>
  <c r="TR12" i="13"/>
  <c r="DT23" i="13"/>
  <c r="EB23" i="13"/>
  <c r="EJ23" i="13"/>
  <c r="ER23" i="13"/>
  <c r="B12" i="13"/>
  <c r="J12" i="13"/>
  <c r="R12" i="13"/>
  <c r="T12" i="13"/>
  <c r="AQ12" i="13"/>
  <c r="BN12" i="13"/>
  <c r="CF12" i="13"/>
  <c r="DC12" i="13"/>
  <c r="EA12" i="13"/>
  <c r="ES12" i="13"/>
  <c r="FP12" i="13"/>
  <c r="GM12" i="13"/>
  <c r="HE12" i="13"/>
  <c r="IB12" i="13"/>
  <c r="IY12" i="13"/>
  <c r="JQ12" i="13"/>
  <c r="KN12" i="13"/>
  <c r="LE12" i="13"/>
  <c r="LU12" i="13"/>
  <c r="MK12" i="13"/>
  <c r="NA12" i="13"/>
  <c r="NQ12" i="13"/>
  <c r="OG12" i="13"/>
  <c r="OW12" i="13"/>
  <c r="PM12" i="13"/>
  <c r="QC12" i="13"/>
  <c r="QS12" i="13"/>
  <c r="RI12" i="13"/>
  <c r="RY12" i="13"/>
  <c r="SO12" i="13"/>
  <c r="TE12" i="13"/>
  <c r="TU12" i="13"/>
  <c r="EE23" i="13"/>
  <c r="EU23" i="13"/>
  <c r="AB12" i="13"/>
  <c r="DK12" i="13"/>
  <c r="FX12" i="13"/>
  <c r="IJ12" i="13"/>
  <c r="KV12" i="13"/>
  <c r="MR12" i="13"/>
  <c r="ON12" i="13"/>
  <c r="QJ12" i="13"/>
  <c r="SF12" i="13"/>
  <c r="DV23" i="13"/>
  <c r="GW12" i="13"/>
  <c r="LA12" i="13"/>
  <c r="NM12" i="13"/>
  <c r="PY12" i="13"/>
  <c r="SK12" i="13"/>
  <c r="EQ23" i="13"/>
  <c r="BG12" i="13"/>
  <c r="CD12" i="13"/>
  <c r="FI12" i="13"/>
  <c r="IR12" i="13"/>
  <c r="LS12" i="13"/>
  <c r="OE12" i="13"/>
  <c r="QQ12" i="13"/>
  <c r="TC12" i="13"/>
  <c r="CE12" i="13"/>
  <c r="ER12" i="13"/>
  <c r="IA12" i="13"/>
  <c r="LD12" i="13"/>
  <c r="NP12" i="13"/>
  <c r="QB12" i="13"/>
  <c r="SN12" i="13"/>
  <c r="ET23" i="13"/>
  <c r="Z12" i="13"/>
  <c r="AR12" i="13"/>
  <c r="BO12" i="13"/>
  <c r="CL12" i="13"/>
  <c r="DD12" i="13"/>
  <c r="EB12" i="13"/>
  <c r="EY12" i="13"/>
  <c r="FQ12" i="13"/>
  <c r="GN12" i="13"/>
  <c r="HK12" i="13"/>
  <c r="IC12" i="13"/>
  <c r="IZ12" i="13"/>
  <c r="JW12" i="13"/>
  <c r="KO12" i="13"/>
  <c r="LI12" i="13"/>
  <c r="LY12" i="13"/>
  <c r="MO12" i="13"/>
  <c r="NE12" i="13"/>
  <c r="NU12" i="13"/>
  <c r="OK12" i="13"/>
  <c r="PA12" i="13"/>
  <c r="PQ12" i="13"/>
  <c r="QG12" i="13"/>
  <c r="QW12" i="13"/>
  <c r="RM12" i="13"/>
  <c r="SC12" i="13"/>
  <c r="SS12" i="13"/>
  <c r="TI12" i="13"/>
  <c r="DS23" i="13"/>
  <c r="EI23" i="13"/>
  <c r="AY12" i="13"/>
  <c r="CN12" i="13"/>
  <c r="FA12" i="13"/>
  <c r="HM12" i="13"/>
  <c r="JY12" i="13"/>
  <c r="MB12" i="13"/>
  <c r="NX12" i="13"/>
  <c r="PT12" i="13"/>
  <c r="RP12" i="13"/>
  <c r="TL12" i="13"/>
  <c r="GE12" i="13"/>
  <c r="KF12" i="13"/>
  <c r="MW12" i="13"/>
  <c r="PI12" i="13"/>
  <c r="RU12" i="13"/>
  <c r="EA23" i="13"/>
  <c r="L12" i="13"/>
  <c r="DT12" i="13"/>
  <c r="HC12" i="13"/>
  <c r="KG12" i="13"/>
  <c r="MY12" i="13"/>
  <c r="PK12" i="13"/>
  <c r="RW12" i="13"/>
  <c r="EC23" i="13"/>
  <c r="AP12" i="13"/>
  <c r="DU12" i="13"/>
  <c r="HD12" i="13"/>
  <c r="KM12" i="13"/>
  <c r="MZ12" i="13"/>
  <c r="PL12" i="13"/>
  <c r="RX12" i="13"/>
  <c r="ED23" i="13"/>
  <c r="AA12" i="13"/>
  <c r="AX12" i="13"/>
  <c r="BP12" i="13"/>
  <c r="CM12" i="13"/>
  <c r="DJ12" i="13"/>
  <c r="EC12" i="13"/>
  <c r="EZ12" i="13"/>
  <c r="FW12" i="13"/>
  <c r="GO12" i="13"/>
  <c r="HL12" i="13"/>
  <c r="II12" i="13"/>
  <c r="JA12" i="13"/>
  <c r="JX12" i="13"/>
  <c r="KU12" i="13"/>
  <c r="LK12" i="13"/>
  <c r="MA12" i="13"/>
  <c r="MQ12" i="13"/>
  <c r="NG12" i="13"/>
  <c r="NW12" i="13"/>
  <c r="OM12" i="13"/>
  <c r="PC12" i="13"/>
  <c r="PS12" i="13"/>
  <c r="QI12" i="13"/>
  <c r="QY12" i="13"/>
  <c r="RO12" i="13"/>
  <c r="SE12" i="13"/>
  <c r="SU12" i="13"/>
  <c r="TK12" i="13"/>
  <c r="DU23" i="13"/>
  <c r="EK23" i="13"/>
  <c r="C12" i="13"/>
  <c r="BV12" i="13"/>
  <c r="EI12" i="13"/>
  <c r="GU12" i="13"/>
  <c r="JG12" i="13"/>
  <c r="LL12" i="13"/>
  <c r="NH12" i="13"/>
  <c r="PD12" i="13"/>
  <c r="QZ12" i="13"/>
  <c r="SV12" i="13"/>
  <c r="EL23" i="13"/>
  <c r="HT12" i="13"/>
  <c r="LQ12" i="13"/>
  <c r="OC12" i="13"/>
  <c r="QO12" i="13"/>
  <c r="TA12" i="13"/>
  <c r="EQ12" i="13"/>
  <c r="HU12" i="13"/>
  <c r="LC12" i="13"/>
  <c r="NO12" i="13"/>
  <c r="QA12" i="13"/>
  <c r="SM12" i="13"/>
  <c r="ES23" i="13"/>
  <c r="BH12" i="13"/>
  <c r="FO12" i="13"/>
  <c r="IS12" i="13"/>
  <c r="LT12" i="13"/>
  <c r="OF12" i="13"/>
  <c r="QR12" i="13"/>
  <c r="TD12" i="13"/>
  <c r="D12" i="13"/>
  <c r="AH12" i="13"/>
  <c r="AZ12" i="13"/>
  <c r="BW12" i="13"/>
  <c r="CT12" i="13"/>
  <c r="DL12" i="13"/>
  <c r="EJ12" i="13"/>
  <c r="FG12" i="13"/>
  <c r="FY12" i="13"/>
  <c r="GV12" i="13"/>
  <c r="HS12" i="13"/>
  <c r="IK12" i="13"/>
  <c r="JH12" i="13"/>
  <c r="KE12" i="13"/>
  <c r="KW12" i="13"/>
  <c r="LM12" i="13"/>
  <c r="MC12" i="13"/>
  <c r="MS12" i="13"/>
  <c r="NI12" i="13"/>
  <c r="NY12" i="13"/>
  <c r="OO12" i="13"/>
  <c r="PE12" i="13"/>
  <c r="PU12" i="13"/>
  <c r="QK12" i="13"/>
  <c r="RA12" i="13"/>
  <c r="RQ12" i="13"/>
  <c r="SG12" i="13"/>
  <c r="SW12" i="13"/>
  <c r="TM12" i="13"/>
  <c r="DW23" i="13"/>
  <c r="EM23" i="13"/>
  <c r="K12" i="13"/>
  <c r="AI12" i="13"/>
  <c r="BF12" i="13"/>
  <c r="BX12" i="13"/>
  <c r="CU12" i="13"/>
  <c r="DS12" i="13"/>
  <c r="EK12" i="13"/>
  <c r="FH12" i="13"/>
  <c r="IQ12" i="13"/>
  <c r="JI12" i="13"/>
  <c r="MG12" i="13"/>
  <c r="OS12" i="13"/>
  <c r="RE12" i="13"/>
  <c r="TQ12" i="13"/>
  <c r="AJ12" i="13"/>
  <c r="CV12" i="13"/>
  <c r="GF12" i="13"/>
  <c r="JO12" i="13"/>
  <c r="MI12" i="13"/>
  <c r="OU12" i="13"/>
  <c r="RG12" i="13"/>
  <c r="TS12" i="13"/>
  <c r="S12" i="13"/>
  <c r="DB12" i="13"/>
  <c r="GG12" i="13"/>
  <c r="JP12" i="13"/>
  <c r="MJ12" i="13"/>
  <c r="OV12" i="13"/>
  <c r="RH12" i="13"/>
  <c r="TT12" i="13"/>
  <c r="GS10" i="13"/>
  <c r="JX10" i="13"/>
  <c r="NB10" i="13"/>
  <c r="QS10" i="13"/>
  <c r="FJ10" i="13"/>
  <c r="IN10" i="13"/>
  <c r="LR10" i="13"/>
  <c r="PL10" i="13"/>
  <c r="QU10" i="13"/>
  <c r="TO10" i="13"/>
  <c r="QO10" i="13"/>
  <c r="TI10" i="13"/>
  <c r="ST10" i="13"/>
  <c r="FO10" i="13"/>
  <c r="IQ10" i="13"/>
  <c r="LK10" i="13"/>
  <c r="OE10" i="13"/>
  <c r="QY10" i="13"/>
  <c r="TS10" i="13"/>
  <c r="B33" i="3"/>
  <c r="B17" i="3" s="1"/>
  <c r="B18" i="3" s="1"/>
  <c r="D4" i="15"/>
  <c r="E4" i="15" s="1"/>
  <c r="F4" i="15" s="1"/>
  <c r="G4" i="15" s="1"/>
  <c r="H4" i="15" s="1"/>
  <c r="I4" i="15" s="1"/>
  <c r="J4" i="15" s="1"/>
  <c r="K4" i="15" s="1"/>
  <c r="L4" i="15" s="1"/>
  <c r="M4" i="15" s="1"/>
  <c r="N4" i="15" s="1"/>
  <c r="O4" i="15" s="1"/>
  <c r="P4" i="15" s="1"/>
  <c r="Q4" i="15" s="1"/>
  <c r="R4" i="15" s="1"/>
  <c r="S4" i="15" s="1"/>
  <c r="T4" i="15" s="1"/>
  <c r="U4" i="15" s="1"/>
  <c r="V4" i="15" s="1"/>
  <c r="W4" i="15" s="1"/>
  <c r="X4" i="15" s="1"/>
  <c r="Y4" i="15" s="1"/>
  <c r="Z4" i="15" s="1"/>
  <c r="AA4" i="15" s="1"/>
  <c r="AB4" i="15" s="1"/>
  <c r="AC4" i="15" s="1"/>
  <c r="AD4" i="15" s="1"/>
  <c r="AE4" i="15" s="1"/>
  <c r="AF4" i="15" s="1"/>
  <c r="AG4" i="15" s="1"/>
  <c r="AH4" i="15" s="1"/>
  <c r="AI4" i="15" s="1"/>
  <c r="AJ4" i="15" s="1"/>
  <c r="AK4" i="15" s="1"/>
  <c r="AL4" i="15" s="1"/>
  <c r="AM4" i="15" s="1"/>
  <c r="AN4" i="15" s="1"/>
  <c r="AO4" i="15" s="1"/>
  <c r="AP4" i="15" s="1"/>
  <c r="AQ4" i="15" s="1"/>
  <c r="AR4" i="15" s="1"/>
  <c r="AS4" i="15" s="1"/>
  <c r="AT4" i="15" s="1"/>
  <c r="AU4" i="15" s="1"/>
  <c r="AV4" i="15" s="1"/>
  <c r="AW4" i="15" s="1"/>
  <c r="AX4" i="15" s="1"/>
  <c r="AY4" i="15" s="1"/>
  <c r="AZ4" i="15" s="1"/>
  <c r="BA4" i="15" s="1"/>
  <c r="BB4" i="15" s="1"/>
  <c r="BC4" i="15" s="1"/>
  <c r="BD4" i="15" s="1"/>
  <c r="BE4" i="15" s="1"/>
  <c r="BF4" i="15" s="1"/>
  <c r="BG4" i="15" s="1"/>
  <c r="BH4" i="15" s="1"/>
  <c r="BI4" i="15" s="1"/>
  <c r="BJ4" i="15" s="1"/>
  <c r="BK4" i="15" s="1"/>
  <c r="BL4" i="15" s="1"/>
  <c r="BM4" i="15" s="1"/>
  <c r="BN4" i="15" s="1"/>
  <c r="BO4" i="15" s="1"/>
  <c r="BP4" i="15" s="1"/>
  <c r="BQ4" i="15" s="1"/>
  <c r="BR4" i="15" s="1"/>
  <c r="BS4" i="15" s="1"/>
  <c r="BT4" i="15" s="1"/>
  <c r="BU4" i="15" s="1"/>
  <c r="BV4" i="15" s="1"/>
  <c r="BW4" i="15" s="1"/>
  <c r="BX4" i="15" s="1"/>
  <c r="BY4" i="15" s="1"/>
  <c r="BZ4" i="15" s="1"/>
  <c r="CA4" i="15" s="1"/>
  <c r="CB4" i="15" s="1"/>
  <c r="CC4" i="15" s="1"/>
  <c r="CD4" i="15" s="1"/>
  <c r="CE4" i="15" s="1"/>
  <c r="CF4" i="15" s="1"/>
  <c r="CG4" i="15" s="1"/>
  <c r="CH4" i="15" s="1"/>
  <c r="CI4" i="15" s="1"/>
  <c r="CJ4" i="15" s="1"/>
  <c r="CK4" i="15" s="1"/>
  <c r="CL4" i="15" s="1"/>
  <c r="CM4" i="15" s="1"/>
  <c r="CN4" i="15" s="1"/>
  <c r="CO4" i="15" s="1"/>
  <c r="CP4" i="15" s="1"/>
  <c r="CQ4" i="15" s="1"/>
  <c r="CR4" i="15" s="1"/>
  <c r="CS4" i="15" s="1"/>
  <c r="CT4" i="15" s="1"/>
  <c r="CU4" i="15" s="1"/>
  <c r="CV4" i="15" s="1"/>
  <c r="CW4" i="15" s="1"/>
  <c r="CX4" i="15" s="1"/>
  <c r="CY4" i="15" s="1"/>
  <c r="CZ4" i="15" s="1"/>
  <c r="DA4" i="15" s="1"/>
  <c r="DB4" i="15" s="1"/>
  <c r="DC4" i="15" s="1"/>
  <c r="DD4" i="15" s="1"/>
  <c r="DE4" i="15" s="1"/>
  <c r="DF4" i="15" s="1"/>
  <c r="DG4" i="15" s="1"/>
  <c r="DH4" i="15" s="1"/>
  <c r="DI4" i="15" s="1"/>
  <c r="DJ4" i="15" s="1"/>
  <c r="DK4" i="15" s="1"/>
  <c r="DL4" i="15" s="1"/>
  <c r="DM4" i="15" s="1"/>
  <c r="DN4" i="15" s="1"/>
  <c r="DO4" i="15" s="1"/>
  <c r="DP4" i="15" s="1"/>
  <c r="DQ4" i="15" s="1"/>
  <c r="DR4" i="15" s="1"/>
  <c r="DS4" i="15" s="1"/>
  <c r="DT4" i="15" s="1"/>
  <c r="DU4" i="15" s="1"/>
  <c r="DV4" i="15" s="1"/>
  <c r="DW4" i="15" s="1"/>
  <c r="DX4" i="15" s="1"/>
  <c r="DY4" i="15" s="1"/>
  <c r="DZ4" i="15" s="1"/>
  <c r="EA4" i="15" s="1"/>
  <c r="EB4" i="15" s="1"/>
  <c r="EC4" i="15" s="1"/>
  <c r="ED4" i="15" s="1"/>
  <c r="EE4" i="15" s="1"/>
  <c r="EF4" i="15" s="1"/>
  <c r="EG4" i="15" s="1"/>
  <c r="EH4" i="15" s="1"/>
  <c r="EI4" i="15" s="1"/>
  <c r="EJ4" i="15" s="1"/>
  <c r="EK4" i="15" s="1"/>
  <c r="EL4" i="15" s="1"/>
  <c r="EM4" i="15" s="1"/>
  <c r="EN4" i="15" s="1"/>
  <c r="EO4" i="15" s="1"/>
  <c r="EP4" i="15" s="1"/>
  <c r="EQ4" i="15" s="1"/>
  <c r="ER4" i="15" s="1"/>
  <c r="ES4" i="15" s="1"/>
  <c r="ET4" i="15" s="1"/>
  <c r="EU4" i="15" s="1"/>
  <c r="EV4" i="15" s="1"/>
  <c r="EW4" i="15" s="1"/>
  <c r="EX4" i="15" s="1"/>
  <c r="EY4" i="15" s="1"/>
  <c r="EZ4" i="15" s="1"/>
  <c r="FA4" i="15" s="1"/>
  <c r="FB4" i="15" s="1"/>
  <c r="FC4" i="15" s="1"/>
  <c r="FD4" i="15" s="1"/>
  <c r="FE4" i="15" s="1"/>
  <c r="FF4" i="15" s="1"/>
  <c r="FG4" i="15" s="1"/>
  <c r="FH4" i="15" s="1"/>
  <c r="FI4" i="15" s="1"/>
  <c r="FJ4" i="15" s="1"/>
  <c r="FK4" i="15" s="1"/>
  <c r="FL4" i="15" s="1"/>
  <c r="FM4" i="15" s="1"/>
  <c r="FN4" i="15" s="1"/>
  <c r="FO4" i="15" s="1"/>
  <c r="FP4" i="15" s="1"/>
  <c r="FQ4" i="15" s="1"/>
  <c r="FR4" i="15" s="1"/>
  <c r="FS4" i="15" s="1"/>
  <c r="FT4" i="15" s="1"/>
  <c r="FU4" i="15" s="1"/>
  <c r="FV4" i="15" s="1"/>
  <c r="FW4" i="15" s="1"/>
  <c r="FX4" i="15" s="1"/>
  <c r="FY4" i="15" s="1"/>
  <c r="FZ4" i="15" s="1"/>
  <c r="GA4" i="15" s="1"/>
  <c r="GB4" i="15" s="1"/>
  <c r="GC4" i="15" s="1"/>
  <c r="GD4" i="15" s="1"/>
  <c r="GE4" i="15" s="1"/>
  <c r="GF4" i="15" s="1"/>
  <c r="GG4" i="15" s="1"/>
  <c r="GH4" i="15" s="1"/>
  <c r="GI4" i="15" s="1"/>
  <c r="GJ4" i="15" s="1"/>
  <c r="GK4" i="15" s="1"/>
  <c r="GL4" i="15" s="1"/>
  <c r="GM4" i="15" s="1"/>
  <c r="GN4" i="15" s="1"/>
  <c r="GO4" i="15" s="1"/>
  <c r="GP4" i="15" s="1"/>
  <c r="GQ4" i="15" s="1"/>
  <c r="GR4" i="15" s="1"/>
  <c r="GS4" i="15" s="1"/>
  <c r="GT4" i="15" s="1"/>
  <c r="GU4" i="15" s="1"/>
  <c r="GV4" i="15" s="1"/>
  <c r="GW4" i="15" s="1"/>
  <c r="GX4" i="15" s="1"/>
  <c r="GY4" i="15" s="1"/>
  <c r="GZ4" i="15" s="1"/>
  <c r="HA4" i="15" s="1"/>
  <c r="HB4" i="15" s="1"/>
  <c r="HC4" i="15" s="1"/>
  <c r="HD4" i="15" s="1"/>
  <c r="HE4" i="15" s="1"/>
  <c r="HF4" i="15" s="1"/>
  <c r="HG4" i="15" s="1"/>
  <c r="HH4" i="15" s="1"/>
  <c r="HI4" i="15" s="1"/>
  <c r="HJ4" i="15" s="1"/>
  <c r="HK4" i="15" s="1"/>
  <c r="HL4" i="15" s="1"/>
  <c r="HM4" i="15" s="1"/>
  <c r="HN4" i="15" s="1"/>
  <c r="HO4" i="15" s="1"/>
  <c r="HP4" i="15" s="1"/>
  <c r="HQ4" i="15" s="1"/>
  <c r="HR4" i="15" s="1"/>
  <c r="HS4" i="15" s="1"/>
  <c r="HT4" i="15" s="1"/>
  <c r="HU4" i="15" s="1"/>
  <c r="HV4" i="15" s="1"/>
  <c r="HW4" i="15" s="1"/>
  <c r="HX4" i="15" s="1"/>
  <c r="HY4" i="15" s="1"/>
  <c r="HZ4" i="15" s="1"/>
  <c r="IA4" i="15" s="1"/>
  <c r="IB4" i="15" s="1"/>
  <c r="IC4" i="15" s="1"/>
  <c r="ID4" i="15" s="1"/>
  <c r="IE4" i="15" s="1"/>
  <c r="IF4" i="15" s="1"/>
  <c r="IG4" i="15" s="1"/>
  <c r="IH4" i="15" s="1"/>
  <c r="II4" i="15" s="1"/>
  <c r="IJ4" i="15" s="1"/>
  <c r="IK4" i="15" s="1"/>
  <c r="IL4" i="15" s="1"/>
  <c r="IM4" i="15" s="1"/>
  <c r="IN4" i="15" s="1"/>
  <c r="IO4" i="15" s="1"/>
  <c r="IP4" i="15" s="1"/>
  <c r="IQ4" i="15" s="1"/>
  <c r="IR4" i="15" s="1"/>
  <c r="IS4" i="15" s="1"/>
  <c r="IT4" i="15" s="1"/>
  <c r="IU4" i="15" s="1"/>
  <c r="IV4" i="15" s="1"/>
  <c r="IW4" i="15" s="1"/>
  <c r="IX4" i="15" s="1"/>
  <c r="IY4" i="15" s="1"/>
  <c r="IZ4" i="15" s="1"/>
  <c r="JA4" i="15" s="1"/>
  <c r="JB4" i="15" s="1"/>
  <c r="JC4" i="15" s="1"/>
  <c r="JD4" i="15" s="1"/>
  <c r="JE4" i="15" s="1"/>
  <c r="JF4" i="15" s="1"/>
  <c r="JG4" i="15" s="1"/>
  <c r="JH4" i="15" s="1"/>
  <c r="JI4" i="15" s="1"/>
  <c r="JJ4" i="15" s="1"/>
  <c r="JK4" i="15" s="1"/>
  <c r="JL4" i="15" s="1"/>
  <c r="JM4" i="15" s="1"/>
  <c r="JN4" i="15" s="1"/>
  <c r="JO4" i="15" s="1"/>
  <c r="JP4" i="15" s="1"/>
  <c r="JQ4" i="15" s="1"/>
  <c r="JR4" i="15" s="1"/>
  <c r="JS4" i="15" s="1"/>
  <c r="JT4" i="15" s="1"/>
  <c r="JU4" i="15" s="1"/>
  <c r="JV4" i="15" s="1"/>
  <c r="JW4" i="15" s="1"/>
  <c r="JX4" i="15" s="1"/>
  <c r="JY4" i="15" s="1"/>
  <c r="JZ4" i="15" s="1"/>
  <c r="KA4" i="15" s="1"/>
  <c r="KB4" i="15" s="1"/>
  <c r="KC4" i="15" s="1"/>
  <c r="KD4" i="15" s="1"/>
  <c r="KE4" i="15" s="1"/>
  <c r="KF4" i="15" s="1"/>
  <c r="KG4" i="15" s="1"/>
  <c r="KH4" i="15" s="1"/>
  <c r="KI4" i="15" s="1"/>
  <c r="KJ4" i="15" s="1"/>
  <c r="KK4" i="15" s="1"/>
  <c r="KL4" i="15" s="1"/>
  <c r="KM4" i="15" s="1"/>
  <c r="KN4" i="15" s="1"/>
  <c r="KO4" i="15" s="1"/>
  <c r="KP4" i="15" s="1"/>
  <c r="KQ4" i="15" s="1"/>
  <c r="KR4" i="15" s="1"/>
  <c r="KS4" i="15" s="1"/>
  <c r="KT4" i="15" s="1"/>
  <c r="KU4" i="15" s="1"/>
  <c r="KV4" i="15" s="1"/>
  <c r="KW4" i="15" s="1"/>
  <c r="KX4" i="15" s="1"/>
  <c r="KY4" i="15" s="1"/>
  <c r="KZ4" i="15" s="1"/>
  <c r="LA4" i="15" s="1"/>
  <c r="LB4" i="15" s="1"/>
  <c r="LC4" i="15" s="1"/>
  <c r="LD4" i="15" s="1"/>
  <c r="LE4" i="15" s="1"/>
  <c r="LF4" i="15" s="1"/>
  <c r="LG4" i="15" s="1"/>
  <c r="LH4" i="15" s="1"/>
  <c r="LI4" i="15" s="1"/>
  <c r="LJ4" i="15" s="1"/>
  <c r="LK4" i="15" s="1"/>
  <c r="LL4" i="15" s="1"/>
  <c r="LM4" i="15" s="1"/>
  <c r="LN4" i="15" s="1"/>
  <c r="LO4" i="15" s="1"/>
  <c r="LP4" i="15" s="1"/>
  <c r="LQ4" i="15" s="1"/>
  <c r="LR4" i="15" s="1"/>
  <c r="LS4" i="15" s="1"/>
  <c r="LT4" i="15" s="1"/>
  <c r="LU4" i="15" s="1"/>
  <c r="LV4" i="15" s="1"/>
  <c r="LW4" i="15" s="1"/>
  <c r="LX4" i="15" s="1"/>
  <c r="LY4" i="15" s="1"/>
  <c r="LZ4" i="15" s="1"/>
  <c r="MA4" i="15" s="1"/>
  <c r="MB4" i="15" s="1"/>
  <c r="MC4" i="15" s="1"/>
  <c r="MD4" i="15" s="1"/>
  <c r="ME4" i="15" s="1"/>
  <c r="MF4" i="15" s="1"/>
  <c r="MG4" i="15" s="1"/>
  <c r="MH4" i="15" s="1"/>
  <c r="MI4" i="15" s="1"/>
  <c r="MJ4" i="15" s="1"/>
  <c r="MK4" i="15" s="1"/>
  <c r="ML4" i="15" s="1"/>
  <c r="MM4" i="15" s="1"/>
  <c r="MN4" i="15" s="1"/>
  <c r="MO4" i="15" s="1"/>
  <c r="MP4" i="15" s="1"/>
  <c r="MQ4" i="15" s="1"/>
  <c r="MR4" i="15" s="1"/>
  <c r="MS4" i="15" s="1"/>
  <c r="MT4" i="15" s="1"/>
  <c r="MU4" i="15" s="1"/>
  <c r="MV4" i="15" s="1"/>
  <c r="MW4" i="15" s="1"/>
  <c r="MX4" i="15" s="1"/>
  <c r="MY4" i="15" s="1"/>
  <c r="MZ4" i="15" s="1"/>
  <c r="NA4" i="15" s="1"/>
  <c r="NB4" i="15" s="1"/>
  <c r="NC4" i="15" s="1"/>
  <c r="ND4" i="15" s="1"/>
  <c r="NE4" i="15" s="1"/>
  <c r="NF4" i="15" s="1"/>
  <c r="NG4" i="15" s="1"/>
  <c r="NH4" i="15" s="1"/>
  <c r="NI4" i="15" s="1"/>
  <c r="NJ4" i="15" s="1"/>
  <c r="NK4" i="15" s="1"/>
  <c r="NL4" i="15" s="1"/>
  <c r="NM4" i="15" s="1"/>
  <c r="NN4" i="15" s="1"/>
  <c r="NO4" i="15" s="1"/>
  <c r="NP4" i="15" s="1"/>
  <c r="NQ4" i="15" s="1"/>
  <c r="NR4" i="15" s="1"/>
  <c r="NS4" i="15" s="1"/>
  <c r="NT4" i="15" s="1"/>
  <c r="NU4" i="15" s="1"/>
  <c r="NV4" i="15" s="1"/>
  <c r="NW4" i="15" s="1"/>
  <c r="NX4" i="15" s="1"/>
  <c r="NY4" i="15" s="1"/>
  <c r="NZ4" i="15" s="1"/>
  <c r="OA4" i="15" s="1"/>
  <c r="OB4" i="15" s="1"/>
  <c r="OC4" i="15" s="1"/>
  <c r="OD4" i="15" s="1"/>
  <c r="OE4" i="15" s="1"/>
  <c r="OF4" i="15" s="1"/>
  <c r="OG4" i="15" s="1"/>
  <c r="OH4" i="15" s="1"/>
  <c r="OI4" i="15" s="1"/>
  <c r="OJ4" i="15" s="1"/>
  <c r="OK4" i="15" s="1"/>
  <c r="OL4" i="15" s="1"/>
  <c r="OM4" i="15" s="1"/>
  <c r="ON4" i="15" s="1"/>
  <c r="OO4" i="15" s="1"/>
  <c r="OP4" i="15" s="1"/>
  <c r="OQ4" i="15" s="1"/>
  <c r="OR4" i="15" s="1"/>
  <c r="OS4" i="15" s="1"/>
  <c r="OT4" i="15" s="1"/>
  <c r="OU4" i="15" s="1"/>
  <c r="OV4" i="15" s="1"/>
  <c r="OW4" i="15" s="1"/>
  <c r="OX4" i="15" s="1"/>
  <c r="OY4" i="15" s="1"/>
  <c r="OZ4" i="15" s="1"/>
  <c r="PA4" i="15" s="1"/>
  <c r="PB4" i="15" s="1"/>
  <c r="PC4" i="15" s="1"/>
  <c r="PD4" i="15" s="1"/>
  <c r="PE4" i="15" s="1"/>
  <c r="PF4" i="15" s="1"/>
  <c r="PG4" i="15" s="1"/>
  <c r="PH4" i="15" s="1"/>
  <c r="PI4" i="15" s="1"/>
  <c r="PJ4" i="15" s="1"/>
  <c r="PK4" i="15" s="1"/>
  <c r="PL4" i="15" s="1"/>
  <c r="PM4" i="15" s="1"/>
  <c r="PN4" i="15" s="1"/>
  <c r="PO4" i="15" s="1"/>
  <c r="PP4" i="15" s="1"/>
  <c r="PQ4" i="15" s="1"/>
  <c r="PR4" i="15" s="1"/>
  <c r="PS4" i="15" s="1"/>
  <c r="PT4" i="15" s="1"/>
  <c r="PU4" i="15" s="1"/>
  <c r="PV4" i="15" s="1"/>
  <c r="PW4" i="15" s="1"/>
  <c r="PX4" i="15" s="1"/>
  <c r="PY4" i="15" s="1"/>
  <c r="PZ4" i="15" s="1"/>
  <c r="QA4" i="15" s="1"/>
  <c r="QB4" i="15" s="1"/>
  <c r="QC4" i="15" s="1"/>
  <c r="QD4" i="15" s="1"/>
  <c r="QE4" i="15" s="1"/>
  <c r="QF4" i="15" s="1"/>
  <c r="QG4" i="15" s="1"/>
  <c r="QH4" i="15" s="1"/>
  <c r="QI4" i="15" s="1"/>
  <c r="QJ4" i="15" s="1"/>
  <c r="QK4" i="15" s="1"/>
  <c r="QL4" i="15" s="1"/>
  <c r="QM4" i="15" s="1"/>
  <c r="QN4" i="15" s="1"/>
  <c r="QO4" i="15" s="1"/>
  <c r="QP4" i="15" s="1"/>
  <c r="QQ4" i="15" s="1"/>
  <c r="QR4" i="15" s="1"/>
  <c r="QS4" i="15" s="1"/>
  <c r="QT4" i="15" s="1"/>
  <c r="QU4" i="15" s="1"/>
  <c r="QV4" i="15" s="1"/>
  <c r="QW4" i="15" s="1"/>
  <c r="QX4" i="15" s="1"/>
  <c r="QY4" i="15" s="1"/>
  <c r="QZ4" i="15" s="1"/>
  <c r="RA4" i="15" s="1"/>
  <c r="RB4" i="15" s="1"/>
  <c r="RC4" i="15" s="1"/>
  <c r="RD4" i="15" s="1"/>
  <c r="RE4" i="15" s="1"/>
  <c r="RF4" i="15" s="1"/>
  <c r="RG4" i="15" s="1"/>
  <c r="RH4" i="15" s="1"/>
  <c r="RI4" i="15" s="1"/>
  <c r="RJ4" i="15" s="1"/>
  <c r="RK4" i="15" s="1"/>
  <c r="RL4" i="15" s="1"/>
  <c r="RM4" i="15" s="1"/>
  <c r="RN4" i="15" s="1"/>
  <c r="RO4" i="15" s="1"/>
  <c r="RP4" i="15" s="1"/>
  <c r="RQ4" i="15" s="1"/>
  <c r="RR4" i="15" s="1"/>
  <c r="RS4" i="15" s="1"/>
  <c r="RT4" i="15" s="1"/>
  <c r="RU4" i="15" s="1"/>
  <c r="RV4" i="15" s="1"/>
  <c r="RW4" i="15" s="1"/>
  <c r="RX4" i="15" s="1"/>
  <c r="RY4" i="15" s="1"/>
  <c r="RZ4" i="15" s="1"/>
  <c r="SA4" i="15" s="1"/>
  <c r="SB4" i="15" s="1"/>
  <c r="SC4" i="15" s="1"/>
  <c r="SD4" i="15" s="1"/>
  <c r="SE4" i="15" s="1"/>
  <c r="SF4" i="15" s="1"/>
  <c r="SG4" i="15" s="1"/>
  <c r="SH4" i="15" s="1"/>
  <c r="SI4" i="15" s="1"/>
  <c r="SJ4" i="15" s="1"/>
  <c r="SK4" i="15" s="1"/>
  <c r="SL4" i="15" s="1"/>
  <c r="SM4" i="15" s="1"/>
  <c r="SN4" i="15" s="1"/>
  <c r="SO4" i="15" s="1"/>
  <c r="SP4" i="15" s="1"/>
  <c r="SQ4" i="15" s="1"/>
  <c r="SR4" i="15" s="1"/>
  <c r="SS4" i="15" s="1"/>
  <c r="ST4" i="15" s="1"/>
  <c r="SU4" i="15" s="1"/>
  <c r="SV4" i="15" s="1"/>
  <c r="SW4" i="15" s="1"/>
  <c r="SX4" i="15" s="1"/>
  <c r="SY4" i="15" s="1"/>
  <c r="SZ4" i="15" s="1"/>
  <c r="TA4" i="15" s="1"/>
  <c r="TB4" i="15" s="1"/>
  <c r="TC4" i="15" s="1"/>
  <c r="TD4" i="15" s="1"/>
  <c r="TE4" i="15" s="1"/>
  <c r="TF4" i="15" s="1"/>
  <c r="TG4" i="15" s="1"/>
  <c r="TH4" i="15" s="1"/>
  <c r="TI4" i="15" s="1"/>
  <c r="TJ4" i="15" s="1"/>
  <c r="TK4" i="15" s="1"/>
  <c r="TL4" i="15" s="1"/>
  <c r="TM4" i="15" s="1"/>
  <c r="TN4" i="15" s="1"/>
  <c r="TO4" i="15" s="1"/>
  <c r="TP4" i="15" s="1"/>
  <c r="TQ4" i="15" s="1"/>
  <c r="TR4" i="15" s="1"/>
  <c r="TS4" i="15" s="1"/>
  <c r="TT4" i="15" s="1"/>
  <c r="TU4" i="15" s="1"/>
  <c r="F23" i="15"/>
  <c r="MX8" i="15"/>
  <c r="MY8" i="15" s="1"/>
  <c r="MZ8" i="15" s="1"/>
  <c r="NA8" i="15" s="1"/>
  <c r="NB8" i="15" s="1"/>
  <c r="NC8" i="15" s="1"/>
  <c r="ND8" i="15" s="1"/>
  <c r="NE8" i="15" s="1"/>
  <c r="NF8" i="15" s="1"/>
  <c r="NG8" i="15" s="1"/>
  <c r="NH8" i="15" s="1"/>
  <c r="NI8" i="15" s="1"/>
  <c r="NJ8" i="15" s="1"/>
  <c r="NK8" i="15" s="1"/>
  <c r="NL8" i="15" s="1"/>
  <c r="NM8" i="15" s="1"/>
  <c r="NN8" i="15" s="1"/>
  <c r="NO8" i="15" s="1"/>
  <c r="NP8" i="15" s="1"/>
  <c r="NQ8" i="15" s="1"/>
  <c r="NR8" i="15" s="1"/>
  <c r="NS8" i="15" s="1"/>
  <c r="NT8" i="15" s="1"/>
  <c r="NU8" i="15" s="1"/>
  <c r="NV8" i="15" s="1"/>
  <c r="NW8" i="15" s="1"/>
  <c r="NX8" i="15" s="1"/>
  <c r="NY8" i="15" s="1"/>
  <c r="NZ8" i="15" s="1"/>
  <c r="OA8" i="15" s="1"/>
  <c r="OB8" i="15" s="1"/>
  <c r="OC8" i="15" s="1"/>
  <c r="OD8" i="15" s="1"/>
  <c r="OE8" i="15" s="1"/>
  <c r="OF8" i="15" s="1"/>
  <c r="OG8" i="15" s="1"/>
  <c r="OH8" i="15" s="1"/>
  <c r="OI8" i="15" s="1"/>
  <c r="OJ8" i="15" s="1"/>
  <c r="OK8" i="15" s="1"/>
  <c r="OL8" i="15" s="1"/>
  <c r="OM8" i="15" s="1"/>
  <c r="ON8" i="15" s="1"/>
  <c r="OO8" i="15" s="1"/>
  <c r="OP8" i="15" s="1"/>
  <c r="OQ8" i="15" s="1"/>
  <c r="OR8" i="15" s="1"/>
  <c r="OS8" i="15" s="1"/>
  <c r="OT8" i="15" s="1"/>
  <c r="OU8" i="15" s="1"/>
  <c r="OV8" i="15" s="1"/>
  <c r="OW8" i="15" s="1"/>
  <c r="OX8" i="15" s="1"/>
  <c r="OY8" i="15" s="1"/>
  <c r="OZ8" i="15" s="1"/>
  <c r="PA8" i="15" s="1"/>
  <c r="PB8" i="15" s="1"/>
  <c r="PC8" i="15" s="1"/>
  <c r="PD8" i="15" s="1"/>
  <c r="PE8" i="15" s="1"/>
  <c r="PF8" i="15" s="1"/>
  <c r="PG8" i="15" s="1"/>
  <c r="PH8" i="15" s="1"/>
  <c r="PI8" i="15" s="1"/>
  <c r="PJ8" i="15" s="1"/>
  <c r="PK8" i="15" s="1"/>
  <c r="PL8" i="15" s="1"/>
  <c r="PM8" i="15" s="1"/>
  <c r="PN8" i="15" s="1"/>
  <c r="PO8" i="15" s="1"/>
  <c r="PP8" i="15" s="1"/>
  <c r="PQ8" i="15" s="1"/>
  <c r="PR8" i="15" s="1"/>
  <c r="PS8" i="15" s="1"/>
  <c r="PT8" i="15" s="1"/>
  <c r="PU8" i="15" s="1"/>
  <c r="PV8" i="15" s="1"/>
  <c r="PW8" i="15" s="1"/>
  <c r="PX8" i="15" s="1"/>
  <c r="PY8" i="15" s="1"/>
  <c r="PZ8" i="15" s="1"/>
  <c r="QA8" i="15" s="1"/>
  <c r="QB8" i="15" s="1"/>
  <c r="QC8" i="15" s="1"/>
  <c r="QD8" i="15" s="1"/>
  <c r="QE8" i="15" s="1"/>
  <c r="QF8" i="15" s="1"/>
  <c r="QG8" i="15" s="1"/>
  <c r="QH8" i="15" s="1"/>
  <c r="QI8" i="15" s="1"/>
  <c r="QJ8" i="15" s="1"/>
  <c r="QK8" i="15" s="1"/>
  <c r="QL8" i="15" s="1"/>
  <c r="QM8" i="15" s="1"/>
  <c r="QN8" i="15" s="1"/>
  <c r="QO8" i="15" s="1"/>
  <c r="QP8" i="15" s="1"/>
  <c r="QQ8" i="15" s="1"/>
  <c r="QR8" i="15" s="1"/>
  <c r="QS8" i="15" s="1"/>
  <c r="QT8" i="15" s="1"/>
  <c r="QU8" i="15" s="1"/>
  <c r="QV8" i="15" s="1"/>
  <c r="QW8" i="15" s="1"/>
  <c r="QX8" i="15" s="1"/>
  <c r="QY8" i="15" s="1"/>
  <c r="QZ8" i="15" s="1"/>
  <c r="RA8" i="15" s="1"/>
  <c r="RB8" i="15" s="1"/>
  <c r="RC8" i="15" s="1"/>
  <c r="RD8" i="15" s="1"/>
  <c r="RE8" i="15" s="1"/>
  <c r="RF8" i="15" s="1"/>
  <c r="RG8" i="15" s="1"/>
  <c r="RH8" i="15" s="1"/>
  <c r="RI8" i="15" s="1"/>
  <c r="RJ8" i="15" s="1"/>
  <c r="RK8" i="15" s="1"/>
  <c r="RL8" i="15" s="1"/>
  <c r="RM8" i="15" s="1"/>
  <c r="RN8" i="15" s="1"/>
  <c r="RO8" i="15" s="1"/>
  <c r="RP8" i="15" s="1"/>
  <c r="RQ8" i="15" s="1"/>
  <c r="RR8" i="15" s="1"/>
  <c r="RS8" i="15" s="1"/>
  <c r="RT8" i="15" s="1"/>
  <c r="RU8" i="15" s="1"/>
  <c r="RV8" i="15" s="1"/>
  <c r="RW8" i="15" s="1"/>
  <c r="RX8" i="15" s="1"/>
  <c r="RY8" i="15" s="1"/>
  <c r="RZ8" i="15" s="1"/>
  <c r="SA8" i="15" s="1"/>
  <c r="SB8" i="15" s="1"/>
  <c r="SC8" i="15" s="1"/>
  <c r="SD8" i="15" s="1"/>
  <c r="SE8" i="15" s="1"/>
  <c r="SF8" i="15" s="1"/>
  <c r="SG8" i="15" s="1"/>
  <c r="SH8" i="15" s="1"/>
  <c r="SI8" i="15" s="1"/>
  <c r="SJ8" i="15" s="1"/>
  <c r="SK8" i="15" s="1"/>
  <c r="SL8" i="15" s="1"/>
  <c r="SM8" i="15" s="1"/>
  <c r="SN8" i="15" s="1"/>
  <c r="SO8" i="15" s="1"/>
  <c r="SP8" i="15" s="1"/>
  <c r="SQ8" i="15" s="1"/>
  <c r="SR8" i="15" s="1"/>
  <c r="SS8" i="15" s="1"/>
  <c r="ST8" i="15" s="1"/>
  <c r="SU8" i="15" s="1"/>
  <c r="SV8" i="15" s="1"/>
  <c r="SW8" i="15" s="1"/>
  <c r="SX8" i="15" s="1"/>
  <c r="SY8" i="15" s="1"/>
  <c r="SZ8" i="15" s="1"/>
  <c r="TA8" i="15" s="1"/>
  <c r="TB8" i="15" s="1"/>
  <c r="TC8" i="15" s="1"/>
  <c r="TD8" i="15" s="1"/>
  <c r="TE8" i="15" s="1"/>
  <c r="TF8" i="15" s="1"/>
  <c r="TG8" i="15" s="1"/>
  <c r="TH8" i="15" s="1"/>
  <c r="TI8" i="15" s="1"/>
  <c r="TJ8" i="15" s="1"/>
  <c r="TK8" i="15" s="1"/>
  <c r="TL8" i="15" s="1"/>
  <c r="TM8" i="15" s="1"/>
  <c r="TN8" i="15" s="1"/>
  <c r="TO8" i="15" s="1"/>
  <c r="TP8" i="15" s="1"/>
  <c r="TQ8" i="15" s="1"/>
  <c r="TR8" i="15" s="1"/>
  <c r="TS8" i="15" s="1"/>
  <c r="TT8" i="15" s="1"/>
  <c r="TU8" i="15" s="1"/>
  <c r="I23" i="15" s="1"/>
  <c r="G17" i="15"/>
  <c r="D15" i="15"/>
  <c r="C15" i="14"/>
  <c r="D15" i="14" s="1"/>
  <c r="E15" i="14" s="1"/>
  <c r="F15" i="14" s="1"/>
  <c r="G15" i="14" s="1"/>
  <c r="H15" i="14" s="1"/>
  <c r="I15" i="14" s="1"/>
  <c r="J15" i="14" s="1"/>
  <c r="K15" i="14" s="1"/>
  <c r="L15" i="14" s="1"/>
  <c r="M15" i="14" s="1"/>
  <c r="B20" i="14"/>
  <c r="D5" i="14"/>
  <c r="DC10" i="13"/>
  <c r="HR10" i="13"/>
  <c r="NH10" i="13"/>
  <c r="SX10" i="13"/>
  <c r="FK10" i="13"/>
  <c r="LE10" i="13"/>
  <c r="FE10" i="13"/>
  <c r="PF10" i="13"/>
  <c r="KI10" i="13"/>
  <c r="GY10" i="13"/>
  <c r="SR10" i="13"/>
  <c r="NF10" i="13"/>
  <c r="HI10" i="13"/>
  <c r="MZ10" i="13"/>
  <c r="LF10" i="13"/>
  <c r="RT10" i="13"/>
  <c r="IO10" i="13"/>
  <c r="OG10" i="13"/>
  <c r="FV10" i="13"/>
  <c r="LM10" i="13"/>
  <c r="SG10" i="13"/>
  <c r="GD10" i="13"/>
  <c r="IZ10" i="13"/>
  <c r="LU10" i="13"/>
  <c r="OR10" i="13"/>
  <c r="SV10" i="13"/>
  <c r="GI10" i="13"/>
  <c r="JD10" i="13"/>
  <c r="LY10" i="13"/>
  <c r="OX10" i="13"/>
  <c r="TD10" i="13"/>
  <c r="GJ10" i="13"/>
  <c r="JE10" i="13"/>
  <c r="LZ10" i="13"/>
  <c r="OY10" i="13"/>
  <c r="TE10" i="13"/>
  <c r="GK10" i="13"/>
  <c r="JF10" i="13"/>
  <c r="MB10" i="13"/>
  <c r="OZ10" i="13"/>
  <c r="TF10" i="13"/>
  <c r="SQ10" i="13"/>
  <c r="PI10" i="13"/>
  <c r="RU10" i="13"/>
  <c r="QX10" i="13"/>
  <c r="TJ10" i="13"/>
  <c r="FW10" i="13"/>
  <c r="II10" i="13"/>
  <c r="KU10" i="13"/>
  <c r="NG10" i="13"/>
  <c r="PS10" i="13"/>
  <c r="C7" i="13"/>
  <c r="D7" i="13" s="1"/>
  <c r="E7" i="13" s="1"/>
  <c r="F7" i="13" s="1"/>
  <c r="G7" i="13" s="1"/>
  <c r="H7" i="13" s="1"/>
  <c r="I7" i="13" s="1"/>
  <c r="J7" i="13" s="1"/>
  <c r="K7" i="13" s="1"/>
  <c r="L7" i="13" s="1"/>
  <c r="M7" i="13" s="1"/>
  <c r="N7" i="13" s="1"/>
  <c r="O7" i="13" s="1"/>
  <c r="P7" i="13" s="1"/>
  <c r="Q7" i="13" s="1"/>
  <c r="R7" i="13" s="1"/>
  <c r="S7" i="13" s="1"/>
  <c r="T7" i="13" s="1"/>
  <c r="U7" i="13" s="1"/>
  <c r="V7" i="13" s="1"/>
  <c r="W7" i="13" s="1"/>
  <c r="X7" i="13" s="1"/>
  <c r="Y7" i="13" s="1"/>
  <c r="Z7" i="13" s="1"/>
  <c r="AA7" i="13" s="1"/>
  <c r="AB7" i="13" s="1"/>
  <c r="AC7" i="13" s="1"/>
  <c r="AD7" i="13" s="1"/>
  <c r="AE7" i="13" s="1"/>
  <c r="AF7" i="13" s="1"/>
  <c r="AG7" i="13" s="1"/>
  <c r="AH7" i="13" s="1"/>
  <c r="AI7" i="13" s="1"/>
  <c r="AJ7" i="13" s="1"/>
  <c r="AK7" i="13" s="1"/>
  <c r="AL7" i="13" s="1"/>
  <c r="AM7" i="13" s="1"/>
  <c r="AN7" i="13" s="1"/>
  <c r="AO7" i="13" s="1"/>
  <c r="AP7" i="13" s="1"/>
  <c r="AQ7" i="13" s="1"/>
  <c r="AR7" i="13" s="1"/>
  <c r="AS7" i="13" s="1"/>
  <c r="AT7" i="13" s="1"/>
  <c r="AU7" i="13" s="1"/>
  <c r="AV7" i="13" s="1"/>
  <c r="AW7" i="13" s="1"/>
  <c r="AX7" i="13" s="1"/>
  <c r="AY7" i="13" s="1"/>
  <c r="AZ7" i="13" s="1"/>
  <c r="BA7" i="13" s="1"/>
  <c r="BB7" i="13" s="1"/>
  <c r="BC7" i="13" s="1"/>
  <c r="BD7" i="13" s="1"/>
  <c r="BE7" i="13" s="1"/>
  <c r="BF7" i="13" s="1"/>
  <c r="BG7" i="13" s="1"/>
  <c r="BH7" i="13" s="1"/>
  <c r="BI7" i="13" s="1"/>
  <c r="BJ7" i="13" s="1"/>
  <c r="BK7" i="13" s="1"/>
  <c r="BL7" i="13" s="1"/>
  <c r="BM7" i="13" s="1"/>
  <c r="BN7" i="13" s="1"/>
  <c r="BO7" i="13" s="1"/>
  <c r="BP7" i="13" s="1"/>
  <c r="BQ7" i="13" s="1"/>
  <c r="BR7" i="13" s="1"/>
  <c r="BS7" i="13" s="1"/>
  <c r="BT7" i="13" s="1"/>
  <c r="BU7" i="13" s="1"/>
  <c r="BV7" i="13" s="1"/>
  <c r="BW7" i="13" s="1"/>
  <c r="BX7" i="13" s="1"/>
  <c r="BY7" i="13" s="1"/>
  <c r="BZ7" i="13" s="1"/>
  <c r="CA7" i="13" s="1"/>
  <c r="CB7" i="13" s="1"/>
  <c r="CC7" i="13" s="1"/>
  <c r="CD7" i="13" s="1"/>
  <c r="CE7" i="13" s="1"/>
  <c r="CF7" i="13" s="1"/>
  <c r="CG7" i="13" s="1"/>
  <c r="CH7" i="13" s="1"/>
  <c r="CI7" i="13" s="1"/>
  <c r="CJ7" i="13" s="1"/>
  <c r="CK7" i="13" s="1"/>
  <c r="CL7" i="13" s="1"/>
  <c r="CM7" i="13" s="1"/>
  <c r="CN7" i="13" s="1"/>
  <c r="CO7" i="13" s="1"/>
  <c r="CP7" i="13" s="1"/>
  <c r="CQ7" i="13" s="1"/>
  <c r="CR7" i="13" s="1"/>
  <c r="CS7" i="13" s="1"/>
  <c r="CT7" i="13" s="1"/>
  <c r="CU7" i="13" s="1"/>
  <c r="CV7" i="13" s="1"/>
  <c r="CW7" i="13" s="1"/>
  <c r="CX7" i="13" s="1"/>
  <c r="CY7" i="13" s="1"/>
  <c r="CZ7" i="13" s="1"/>
  <c r="DA7" i="13" s="1"/>
  <c r="DB7" i="13" s="1"/>
  <c r="DC7" i="13" s="1"/>
  <c r="DD7" i="13" s="1"/>
  <c r="DE7" i="13" s="1"/>
  <c r="DF7" i="13" s="1"/>
  <c r="DG7" i="13" s="1"/>
  <c r="DH7" i="13" s="1"/>
  <c r="DI7" i="13" s="1"/>
  <c r="DJ7" i="13" s="1"/>
  <c r="DK7" i="13" s="1"/>
  <c r="DL7" i="13" s="1"/>
  <c r="DM7" i="13" s="1"/>
  <c r="DN7" i="13" s="1"/>
  <c r="DO7" i="13" s="1"/>
  <c r="DP7" i="13" s="1"/>
  <c r="DQ7" i="13" s="1"/>
  <c r="DR7" i="13" s="1"/>
  <c r="DS7" i="13" s="1"/>
  <c r="DT7" i="13" s="1"/>
  <c r="DU7" i="13" s="1"/>
  <c r="DV7" i="13" s="1"/>
  <c r="DW7" i="13" s="1"/>
  <c r="DX7" i="13" s="1"/>
  <c r="DY7" i="13" s="1"/>
  <c r="DZ7" i="13" s="1"/>
  <c r="EA7" i="13" s="1"/>
  <c r="EB7" i="13" s="1"/>
  <c r="EC7" i="13" s="1"/>
  <c r="ED7" i="13" s="1"/>
  <c r="EE7" i="13" s="1"/>
  <c r="EF7" i="13" s="1"/>
  <c r="EG7" i="13" s="1"/>
  <c r="EH7" i="13" s="1"/>
  <c r="EI7" i="13" s="1"/>
  <c r="EJ7" i="13" s="1"/>
  <c r="EK7" i="13" s="1"/>
  <c r="EL7" i="13" s="1"/>
  <c r="EM7" i="13" s="1"/>
  <c r="EN7" i="13" s="1"/>
  <c r="EO7" i="13" s="1"/>
  <c r="EP7" i="13" s="1"/>
  <c r="EQ7" i="13" s="1"/>
  <c r="ER7" i="13" s="1"/>
  <c r="ES7" i="13" s="1"/>
  <c r="ET7" i="13" s="1"/>
  <c r="EU7" i="13" s="1"/>
  <c r="EV7" i="13" s="1"/>
  <c r="EW7" i="13" s="1"/>
  <c r="EX7" i="13" s="1"/>
  <c r="EY7" i="13" s="1"/>
  <c r="EZ7" i="13" s="1"/>
  <c r="FA7" i="13" s="1"/>
  <c r="FB7" i="13" s="1"/>
  <c r="FC7" i="13" s="1"/>
  <c r="FD7" i="13" s="1"/>
  <c r="FE7" i="13" s="1"/>
  <c r="FF7" i="13" s="1"/>
  <c r="FG7" i="13" s="1"/>
  <c r="FH7" i="13" s="1"/>
  <c r="FI7" i="13" s="1"/>
  <c r="FJ7" i="13" s="1"/>
  <c r="FK7" i="13" s="1"/>
  <c r="FL7" i="13" s="1"/>
  <c r="FM7" i="13" s="1"/>
  <c r="FN7" i="13" s="1"/>
  <c r="FO7" i="13" s="1"/>
  <c r="FP7" i="13" s="1"/>
  <c r="FQ7" i="13" s="1"/>
  <c r="FR7" i="13" s="1"/>
  <c r="FS7" i="13" s="1"/>
  <c r="FT7" i="13" s="1"/>
  <c r="FU7" i="13" s="1"/>
  <c r="FV7" i="13" s="1"/>
  <c r="FW7" i="13" s="1"/>
  <c r="FX7" i="13" s="1"/>
  <c r="FY7" i="13" s="1"/>
  <c r="FZ7" i="13" s="1"/>
  <c r="GA7" i="13" s="1"/>
  <c r="GB7" i="13" s="1"/>
  <c r="GC7" i="13" s="1"/>
  <c r="GD7" i="13" s="1"/>
  <c r="GE7" i="13" s="1"/>
  <c r="GF7" i="13" s="1"/>
  <c r="GG7" i="13" s="1"/>
  <c r="GH7" i="13" s="1"/>
  <c r="GI7" i="13" s="1"/>
  <c r="GJ7" i="13" s="1"/>
  <c r="GK7" i="13" s="1"/>
  <c r="GL7" i="13" s="1"/>
  <c r="GM7" i="13" s="1"/>
  <c r="GN7" i="13" s="1"/>
  <c r="GO7" i="13" s="1"/>
  <c r="GP7" i="13" s="1"/>
  <c r="GQ7" i="13" s="1"/>
  <c r="GR7" i="13" s="1"/>
  <c r="GS7" i="13" s="1"/>
  <c r="GT7" i="13" s="1"/>
  <c r="GU7" i="13" s="1"/>
  <c r="GV7" i="13" s="1"/>
  <c r="GW7" i="13" s="1"/>
  <c r="GX7" i="13" s="1"/>
  <c r="GY7" i="13" s="1"/>
  <c r="GZ7" i="13" s="1"/>
  <c r="HA7" i="13" s="1"/>
  <c r="HB7" i="13" s="1"/>
  <c r="HC7" i="13" s="1"/>
  <c r="HD7" i="13" s="1"/>
  <c r="HE7" i="13" s="1"/>
  <c r="HF7" i="13" s="1"/>
  <c r="HG7" i="13" s="1"/>
  <c r="HH7" i="13" s="1"/>
  <c r="HI7" i="13" s="1"/>
  <c r="HJ7" i="13" s="1"/>
  <c r="HK7" i="13" s="1"/>
  <c r="HL7" i="13" s="1"/>
  <c r="HM7" i="13" s="1"/>
  <c r="HN7" i="13" s="1"/>
  <c r="HO7" i="13" s="1"/>
  <c r="HP7" i="13" s="1"/>
  <c r="HQ7" i="13" s="1"/>
  <c r="HR7" i="13" s="1"/>
  <c r="HS7" i="13" s="1"/>
  <c r="HT7" i="13" s="1"/>
  <c r="HU7" i="13" s="1"/>
  <c r="HV7" i="13" s="1"/>
  <c r="HW7" i="13" s="1"/>
  <c r="HX7" i="13" s="1"/>
  <c r="HY7" i="13" s="1"/>
  <c r="HZ7" i="13" s="1"/>
  <c r="IA7" i="13" s="1"/>
  <c r="IB7" i="13" s="1"/>
  <c r="IC7" i="13" s="1"/>
  <c r="ID7" i="13" s="1"/>
  <c r="IE7" i="13" s="1"/>
  <c r="IF7" i="13" s="1"/>
  <c r="IG7" i="13" s="1"/>
  <c r="IH7" i="13" s="1"/>
  <c r="II7" i="13" s="1"/>
  <c r="IJ7" i="13" s="1"/>
  <c r="IK7" i="13" s="1"/>
  <c r="IL7" i="13" s="1"/>
  <c r="IM7" i="13" s="1"/>
  <c r="IN7" i="13" s="1"/>
  <c r="IO7" i="13" s="1"/>
  <c r="IP7" i="13" s="1"/>
  <c r="IQ7" i="13" s="1"/>
  <c r="IR7" i="13" s="1"/>
  <c r="IS7" i="13" s="1"/>
  <c r="IT7" i="13" s="1"/>
  <c r="IU7" i="13" s="1"/>
  <c r="IV7" i="13" s="1"/>
  <c r="IW7" i="13" s="1"/>
  <c r="IX7" i="13" s="1"/>
  <c r="IY7" i="13" s="1"/>
  <c r="IZ7" i="13" s="1"/>
  <c r="JA7" i="13" s="1"/>
  <c r="JB7" i="13" s="1"/>
  <c r="JC7" i="13" s="1"/>
  <c r="JD7" i="13" s="1"/>
  <c r="JE7" i="13" s="1"/>
  <c r="JF7" i="13" s="1"/>
  <c r="JG7" i="13" s="1"/>
  <c r="JH7" i="13" s="1"/>
  <c r="JI7" i="13" s="1"/>
  <c r="JJ7" i="13" s="1"/>
  <c r="JK7" i="13" s="1"/>
  <c r="JL7" i="13" s="1"/>
  <c r="JM7" i="13" s="1"/>
  <c r="JN7" i="13" s="1"/>
  <c r="JO7" i="13" s="1"/>
  <c r="JP7" i="13" s="1"/>
  <c r="JQ7" i="13" s="1"/>
  <c r="JR7" i="13" s="1"/>
  <c r="JS7" i="13" s="1"/>
  <c r="JT7" i="13" s="1"/>
  <c r="JU7" i="13" s="1"/>
  <c r="JV7" i="13" s="1"/>
  <c r="JW7" i="13" s="1"/>
  <c r="JX7" i="13" s="1"/>
  <c r="JY7" i="13" s="1"/>
  <c r="JZ7" i="13" s="1"/>
  <c r="KA7" i="13" s="1"/>
  <c r="KB7" i="13" s="1"/>
  <c r="KC7" i="13" s="1"/>
  <c r="KD7" i="13" s="1"/>
  <c r="KE7" i="13" s="1"/>
  <c r="KF7" i="13" s="1"/>
  <c r="KG7" i="13" s="1"/>
  <c r="KH7" i="13" s="1"/>
  <c r="KI7" i="13" s="1"/>
  <c r="KJ7" i="13" s="1"/>
  <c r="KK7" i="13" s="1"/>
  <c r="KL7" i="13" s="1"/>
  <c r="KM7" i="13" s="1"/>
  <c r="KN7" i="13" s="1"/>
  <c r="KO7" i="13" s="1"/>
  <c r="KP7" i="13" s="1"/>
  <c r="KQ7" i="13" s="1"/>
  <c r="KR7" i="13" s="1"/>
  <c r="KS7" i="13" s="1"/>
  <c r="KT7" i="13" s="1"/>
  <c r="KU7" i="13" s="1"/>
  <c r="KV7" i="13" s="1"/>
  <c r="KW7" i="13" s="1"/>
  <c r="KX7" i="13" s="1"/>
  <c r="KY7" i="13" s="1"/>
  <c r="KZ7" i="13" s="1"/>
  <c r="LA7" i="13" s="1"/>
  <c r="LB7" i="13" s="1"/>
  <c r="LC7" i="13" s="1"/>
  <c r="LD7" i="13" s="1"/>
  <c r="LE7" i="13" s="1"/>
  <c r="LF7" i="13" s="1"/>
  <c r="LG7" i="13" s="1"/>
  <c r="LH7" i="13" s="1"/>
  <c r="LI7" i="13" s="1"/>
  <c r="LJ7" i="13" s="1"/>
  <c r="LK7" i="13" s="1"/>
  <c r="LL7" i="13" s="1"/>
  <c r="LM7" i="13" s="1"/>
  <c r="LN7" i="13" s="1"/>
  <c r="LO7" i="13" s="1"/>
  <c r="LP7" i="13" s="1"/>
  <c r="LQ7" i="13" s="1"/>
  <c r="LR7" i="13" s="1"/>
  <c r="LS7" i="13" s="1"/>
  <c r="LT7" i="13" s="1"/>
  <c r="LU7" i="13" s="1"/>
  <c r="LV7" i="13" s="1"/>
  <c r="LW7" i="13" s="1"/>
  <c r="LX7" i="13" s="1"/>
  <c r="LY7" i="13" s="1"/>
  <c r="LZ7" i="13" s="1"/>
  <c r="MA7" i="13" s="1"/>
  <c r="MB7" i="13" s="1"/>
  <c r="MC7" i="13" s="1"/>
  <c r="MD7" i="13" s="1"/>
  <c r="ME7" i="13" s="1"/>
  <c r="MF7" i="13" s="1"/>
  <c r="MG7" i="13" s="1"/>
  <c r="MH7" i="13" s="1"/>
  <c r="MI7" i="13" s="1"/>
  <c r="MJ7" i="13" s="1"/>
  <c r="MK7" i="13" s="1"/>
  <c r="ML7" i="13" s="1"/>
  <c r="MM7" i="13" s="1"/>
  <c r="MN7" i="13" s="1"/>
  <c r="MO7" i="13" s="1"/>
  <c r="MP7" i="13" s="1"/>
  <c r="MQ7" i="13" s="1"/>
  <c r="MR7" i="13" s="1"/>
  <c r="MS7" i="13" s="1"/>
  <c r="MT7" i="13" s="1"/>
  <c r="MU7" i="13" s="1"/>
  <c r="MV7" i="13" s="1"/>
  <c r="MW7" i="13" s="1"/>
  <c r="MX7" i="13" s="1"/>
  <c r="MY7" i="13" s="1"/>
  <c r="MZ7" i="13" s="1"/>
  <c r="NA7" i="13" s="1"/>
  <c r="NB7" i="13" s="1"/>
  <c r="NC7" i="13" s="1"/>
  <c r="ND7" i="13" s="1"/>
  <c r="NE7" i="13" s="1"/>
  <c r="NF7" i="13" s="1"/>
  <c r="NG7" i="13" s="1"/>
  <c r="NH7" i="13" s="1"/>
  <c r="NI7" i="13" s="1"/>
  <c r="NJ7" i="13" s="1"/>
  <c r="NK7" i="13" s="1"/>
  <c r="NL7" i="13" s="1"/>
  <c r="NM7" i="13" s="1"/>
  <c r="NN7" i="13" s="1"/>
  <c r="NO7" i="13" s="1"/>
  <c r="NP7" i="13" s="1"/>
  <c r="NQ7" i="13" s="1"/>
  <c r="NR7" i="13" s="1"/>
  <c r="NS7" i="13" s="1"/>
  <c r="NT7" i="13" s="1"/>
  <c r="NU7" i="13" s="1"/>
  <c r="NV7" i="13" s="1"/>
  <c r="NW7" i="13" s="1"/>
  <c r="NX7" i="13" s="1"/>
  <c r="NY7" i="13" s="1"/>
  <c r="NZ7" i="13" s="1"/>
  <c r="OA7" i="13" s="1"/>
  <c r="OB7" i="13" s="1"/>
  <c r="OC7" i="13" s="1"/>
  <c r="OD7" i="13" s="1"/>
  <c r="OE7" i="13" s="1"/>
  <c r="OF7" i="13" s="1"/>
  <c r="OG7" i="13" s="1"/>
  <c r="OH7" i="13" s="1"/>
  <c r="OI7" i="13" s="1"/>
  <c r="OJ7" i="13" s="1"/>
  <c r="OK7" i="13" s="1"/>
  <c r="OL7" i="13" s="1"/>
  <c r="OM7" i="13" s="1"/>
  <c r="ON7" i="13" s="1"/>
  <c r="OO7" i="13" s="1"/>
  <c r="OP7" i="13" s="1"/>
  <c r="OQ7" i="13" s="1"/>
  <c r="OR7" i="13" s="1"/>
  <c r="OS7" i="13" s="1"/>
  <c r="OT7" i="13" s="1"/>
  <c r="OU7" i="13" s="1"/>
  <c r="OV7" i="13" s="1"/>
  <c r="OW7" i="13" s="1"/>
  <c r="OX7" i="13" s="1"/>
  <c r="OY7" i="13" s="1"/>
  <c r="OZ7" i="13" s="1"/>
  <c r="PA7" i="13" s="1"/>
  <c r="PB7" i="13" s="1"/>
  <c r="PC7" i="13" s="1"/>
  <c r="PD7" i="13" s="1"/>
  <c r="PE7" i="13" s="1"/>
  <c r="PF7" i="13" s="1"/>
  <c r="PG7" i="13" s="1"/>
  <c r="PH7" i="13" s="1"/>
  <c r="PI7" i="13" s="1"/>
  <c r="PJ7" i="13" s="1"/>
  <c r="PK7" i="13" s="1"/>
  <c r="PL7" i="13" s="1"/>
  <c r="PM7" i="13" s="1"/>
  <c r="PN7" i="13" s="1"/>
  <c r="PO7" i="13" s="1"/>
  <c r="PP7" i="13" s="1"/>
  <c r="PQ7" i="13" s="1"/>
  <c r="PR7" i="13" s="1"/>
  <c r="PS7" i="13" s="1"/>
  <c r="PT7" i="13" s="1"/>
  <c r="PU7" i="13" s="1"/>
  <c r="PV7" i="13" s="1"/>
  <c r="PW7" i="13" s="1"/>
  <c r="PX7" i="13" s="1"/>
  <c r="PY7" i="13" s="1"/>
  <c r="PZ7" i="13" s="1"/>
  <c r="QA7" i="13" s="1"/>
  <c r="QB7" i="13" s="1"/>
  <c r="QC7" i="13" s="1"/>
  <c r="QD7" i="13" s="1"/>
  <c r="QE7" i="13" s="1"/>
  <c r="QF7" i="13" s="1"/>
  <c r="QG7" i="13" s="1"/>
  <c r="QH7" i="13" s="1"/>
  <c r="QI7" i="13" s="1"/>
  <c r="QJ7" i="13" s="1"/>
  <c r="QK7" i="13" s="1"/>
  <c r="QL7" i="13" s="1"/>
  <c r="QM7" i="13" s="1"/>
  <c r="QN7" i="13" s="1"/>
  <c r="QO7" i="13" s="1"/>
  <c r="QP7" i="13" s="1"/>
  <c r="QQ7" i="13" s="1"/>
  <c r="QR7" i="13" s="1"/>
  <c r="QS7" i="13" s="1"/>
  <c r="QT7" i="13" s="1"/>
  <c r="QU7" i="13" s="1"/>
  <c r="QV7" i="13" s="1"/>
  <c r="QW7" i="13" s="1"/>
  <c r="QX7" i="13" s="1"/>
  <c r="QY7" i="13" s="1"/>
  <c r="QZ7" i="13" s="1"/>
  <c r="RA7" i="13" s="1"/>
  <c r="RB7" i="13" s="1"/>
  <c r="RC7" i="13" s="1"/>
  <c r="RD7" i="13" s="1"/>
  <c r="RE7" i="13" s="1"/>
  <c r="RF7" i="13" s="1"/>
  <c r="RG7" i="13" s="1"/>
  <c r="RH7" i="13" s="1"/>
  <c r="RI7" i="13" s="1"/>
  <c r="RJ7" i="13" s="1"/>
  <c r="RK7" i="13" s="1"/>
  <c r="RL7" i="13" s="1"/>
  <c r="RM7" i="13" s="1"/>
  <c r="RN7" i="13" s="1"/>
  <c r="RO7" i="13" s="1"/>
  <c r="RP7" i="13" s="1"/>
  <c r="RQ7" i="13" s="1"/>
  <c r="RR7" i="13" s="1"/>
  <c r="RS7" i="13" s="1"/>
  <c r="RT7" i="13" s="1"/>
  <c r="RU7" i="13" s="1"/>
  <c r="RV7" i="13" s="1"/>
  <c r="RW7" i="13" s="1"/>
  <c r="RX7" i="13" s="1"/>
  <c r="RY7" i="13" s="1"/>
  <c r="RZ7" i="13" s="1"/>
  <c r="SA7" i="13" s="1"/>
  <c r="SB7" i="13" s="1"/>
  <c r="SC7" i="13" s="1"/>
  <c r="SD7" i="13" s="1"/>
  <c r="SE7" i="13" s="1"/>
  <c r="SF7" i="13" s="1"/>
  <c r="SG7" i="13" s="1"/>
  <c r="SH7" i="13" s="1"/>
  <c r="SI7" i="13" s="1"/>
  <c r="SJ7" i="13" s="1"/>
  <c r="SK7" i="13" s="1"/>
  <c r="SL7" i="13" s="1"/>
  <c r="SM7" i="13" s="1"/>
  <c r="SN7" i="13" s="1"/>
  <c r="SO7" i="13" s="1"/>
  <c r="SP7" i="13" s="1"/>
  <c r="SQ7" i="13" s="1"/>
  <c r="SR7" i="13" s="1"/>
  <c r="SS7" i="13" s="1"/>
  <c r="ST7" i="13" s="1"/>
  <c r="SU7" i="13" s="1"/>
  <c r="SV7" i="13" s="1"/>
  <c r="SW7" i="13" s="1"/>
  <c r="SX7" i="13" s="1"/>
  <c r="SY7" i="13" s="1"/>
  <c r="SZ7" i="13" s="1"/>
  <c r="TA7" i="13" s="1"/>
  <c r="TB7" i="13" s="1"/>
  <c r="TC7" i="13" s="1"/>
  <c r="TD7" i="13" s="1"/>
  <c r="TE7" i="13" s="1"/>
  <c r="TF7" i="13" s="1"/>
  <c r="TG7" i="13" s="1"/>
  <c r="TH7" i="13" s="1"/>
  <c r="TI7" i="13" s="1"/>
  <c r="TJ7" i="13" s="1"/>
  <c r="TK7" i="13" s="1"/>
  <c r="TL7" i="13" s="1"/>
  <c r="TM7" i="13" s="1"/>
  <c r="TN7" i="13" s="1"/>
  <c r="TO7" i="13" s="1"/>
  <c r="TP7" i="13" s="1"/>
  <c r="TQ7" i="13" s="1"/>
  <c r="TR7" i="13" s="1"/>
  <c r="TS7" i="13" s="1"/>
  <c r="TT7" i="13" s="1"/>
  <c r="TU7" i="13" s="1"/>
  <c r="AN10" i="13"/>
  <c r="CY10" i="13"/>
  <c r="W10" i="13"/>
  <c r="CK10" i="13"/>
  <c r="AE10" i="13"/>
  <c r="CL10" i="13"/>
  <c r="AZ10" i="13"/>
  <c r="CD10" i="13"/>
  <c r="DL10" i="13"/>
  <c r="X14" i="13"/>
  <c r="AJ14" i="13" s="1"/>
  <c r="AV14" i="13" s="1"/>
  <c r="BH14" i="13" s="1"/>
  <c r="BT14" i="13" s="1"/>
  <c r="CF14" i="13" s="1"/>
  <c r="CR14" i="13" s="1"/>
  <c r="DD14" i="13" s="1"/>
  <c r="DP14" i="13" s="1"/>
  <c r="EB14" i="13" s="1"/>
  <c r="EN14" i="13" s="1"/>
  <c r="EZ14" i="13" s="1"/>
  <c r="FL14" i="13" s="1"/>
  <c r="FX14" i="13" s="1"/>
  <c r="GJ14" i="13" s="1"/>
  <c r="GV14" i="13" s="1"/>
  <c r="HH14" i="13" s="1"/>
  <c r="HT14" i="13" s="1"/>
  <c r="IF14" i="13" s="1"/>
  <c r="IR14" i="13" s="1"/>
  <c r="JD14" i="13" s="1"/>
  <c r="JP14" i="13" s="1"/>
  <c r="KB14" i="13" s="1"/>
  <c r="KN14" i="13" s="1"/>
  <c r="KZ14" i="13" s="1"/>
  <c r="LL14" i="13" s="1"/>
  <c r="LX14" i="13" s="1"/>
  <c r="MJ14" i="13" s="1"/>
  <c r="MV14" i="13" s="1"/>
  <c r="NH14" i="13" s="1"/>
  <c r="NT14" i="13" s="1"/>
  <c r="OF14" i="13" s="1"/>
  <c r="OR14" i="13" s="1"/>
  <c r="PD14" i="13" s="1"/>
  <c r="PP14" i="13" s="1"/>
  <c r="QB14" i="13" s="1"/>
  <c r="QN14" i="13" s="1"/>
  <c r="QZ14" i="13" s="1"/>
  <c r="RL14" i="13" s="1"/>
  <c r="RX14" i="13" s="1"/>
  <c r="SJ14" i="13" s="1"/>
  <c r="SV14" i="13" s="1"/>
  <c r="TH14" i="13" s="1"/>
  <c r="TT14" i="13" s="1"/>
  <c r="W14" i="13"/>
  <c r="AI14" i="13" s="1"/>
  <c r="AU14" i="13" s="1"/>
  <c r="BG14" i="13" s="1"/>
  <c r="BS14" i="13" s="1"/>
  <c r="CE14" i="13" s="1"/>
  <c r="CQ14" i="13" s="1"/>
  <c r="DC14" i="13" s="1"/>
  <c r="DO14" i="13" s="1"/>
  <c r="EA14" i="13" s="1"/>
  <c r="EM14" i="13" s="1"/>
  <c r="EY14" i="13" s="1"/>
  <c r="FK14" i="13" s="1"/>
  <c r="FW14" i="13" s="1"/>
  <c r="GI14" i="13" s="1"/>
  <c r="GU14" i="13" s="1"/>
  <c r="HG14" i="13" s="1"/>
  <c r="HS14" i="13" s="1"/>
  <c r="IE14" i="13" s="1"/>
  <c r="IQ14" i="13" s="1"/>
  <c r="JC14" i="13" s="1"/>
  <c r="JO14" i="13" s="1"/>
  <c r="KA14" i="13" s="1"/>
  <c r="KM14" i="13" s="1"/>
  <c r="KY14" i="13" s="1"/>
  <c r="LK14" i="13" s="1"/>
  <c r="LW14" i="13" s="1"/>
  <c r="MI14" i="13" s="1"/>
  <c r="MU14" i="13" s="1"/>
  <c r="NG14" i="13" s="1"/>
  <c r="NS14" i="13" s="1"/>
  <c r="OE14" i="13" s="1"/>
  <c r="OQ14" i="13" s="1"/>
  <c r="PC14" i="13" s="1"/>
  <c r="PO14" i="13" s="1"/>
  <c r="QA14" i="13" s="1"/>
  <c r="QM14" i="13" s="1"/>
  <c r="QY14" i="13" s="1"/>
  <c r="RK14" i="13" s="1"/>
  <c r="RW14" i="13" s="1"/>
  <c r="SI14" i="13" s="1"/>
  <c r="SU14" i="13" s="1"/>
  <c r="TG14" i="13" s="1"/>
  <c r="TS14" i="13" s="1"/>
  <c r="N14" i="13"/>
  <c r="Z14" i="13" s="1"/>
  <c r="AL14" i="13" s="1"/>
  <c r="AX14" i="13" s="1"/>
  <c r="BJ14" i="13" s="1"/>
  <c r="BV14" i="13" s="1"/>
  <c r="CH14" i="13" s="1"/>
  <c r="CT14" i="13" s="1"/>
  <c r="DF14" i="13" s="1"/>
  <c r="DR14" i="13" s="1"/>
  <c r="ED14" i="13" s="1"/>
  <c r="EP14" i="13" s="1"/>
  <c r="FB14" i="13" s="1"/>
  <c r="FN14" i="13" s="1"/>
  <c r="FZ14" i="13" s="1"/>
  <c r="GL14" i="13" s="1"/>
  <c r="GX14" i="13" s="1"/>
  <c r="HJ14" i="13" s="1"/>
  <c r="HV14" i="13" s="1"/>
  <c r="IH14" i="13" s="1"/>
  <c r="IT14" i="13" s="1"/>
  <c r="JF14" i="13" s="1"/>
  <c r="JR14" i="13" s="1"/>
  <c r="KD14" i="13" s="1"/>
  <c r="KP14" i="13" s="1"/>
  <c r="LB14" i="13" s="1"/>
  <c r="LN14" i="13" s="1"/>
  <c r="LZ14" i="13" s="1"/>
  <c r="ML14" i="13" s="1"/>
  <c r="MX14" i="13" s="1"/>
  <c r="NJ14" i="13" s="1"/>
  <c r="NV14" i="13" s="1"/>
  <c r="OH14" i="13" s="1"/>
  <c r="OT14" i="13" s="1"/>
  <c r="PF14" i="13" s="1"/>
  <c r="PR14" i="13" s="1"/>
  <c r="QD14" i="13" s="1"/>
  <c r="QP14" i="13" s="1"/>
  <c r="RB14" i="13" s="1"/>
  <c r="RN14" i="13" s="1"/>
  <c r="RZ14" i="13" s="1"/>
  <c r="SL14" i="13" s="1"/>
  <c r="SX14" i="13" s="1"/>
  <c r="TJ14" i="13" s="1"/>
  <c r="Y14" i="13"/>
  <c r="AK14" i="13" s="1"/>
  <c r="AW14" i="13" s="1"/>
  <c r="BI14" i="13" s="1"/>
  <c r="BU14" i="13" s="1"/>
  <c r="CG14" i="13" s="1"/>
  <c r="CS14" i="13" s="1"/>
  <c r="DE14" i="13" s="1"/>
  <c r="DQ14" i="13" s="1"/>
  <c r="EC14" i="13" s="1"/>
  <c r="EO14" i="13" s="1"/>
  <c r="FA14" i="13" s="1"/>
  <c r="FM14" i="13" s="1"/>
  <c r="FY14" i="13" s="1"/>
  <c r="GK14" i="13" s="1"/>
  <c r="GW14" i="13" s="1"/>
  <c r="HI14" i="13" s="1"/>
  <c r="HU14" i="13" s="1"/>
  <c r="IG14" i="13" s="1"/>
  <c r="IS14" i="13" s="1"/>
  <c r="JE14" i="13" s="1"/>
  <c r="JQ14" i="13" s="1"/>
  <c r="KC14" i="13" s="1"/>
  <c r="KO14" i="13" s="1"/>
  <c r="LA14" i="13" s="1"/>
  <c r="LM14" i="13" s="1"/>
  <c r="LY14" i="13" s="1"/>
  <c r="MK14" i="13" s="1"/>
  <c r="MW14" i="13" s="1"/>
  <c r="NI14" i="13" s="1"/>
  <c r="NU14" i="13" s="1"/>
  <c r="OG14" i="13" s="1"/>
  <c r="OS14" i="13" s="1"/>
  <c r="PE14" i="13" s="1"/>
  <c r="PQ14" i="13" s="1"/>
  <c r="QC14" i="13" s="1"/>
  <c r="QO14" i="13" s="1"/>
  <c r="RA14" i="13" s="1"/>
  <c r="RM14" i="13" s="1"/>
  <c r="RY14" i="13" s="1"/>
  <c r="SK14" i="13" s="1"/>
  <c r="SW14" i="13" s="1"/>
  <c r="TI14" i="13" s="1"/>
  <c r="TU14" i="13" s="1"/>
  <c r="BE10" i="13"/>
  <c r="CI10" i="13"/>
  <c r="CZ10" i="13"/>
  <c r="I10" i="13"/>
  <c r="B10" i="13"/>
  <c r="BS10" i="13"/>
  <c r="DA10" i="13"/>
  <c r="DI10" i="13"/>
  <c r="BU10" i="13"/>
  <c r="C10" i="13"/>
  <c r="K10" i="13"/>
  <c r="DQ10" i="13"/>
  <c r="H10" i="13"/>
  <c r="BM10" i="13"/>
  <c r="BO10" i="13"/>
  <c r="Q10" i="13"/>
  <c r="BV10" i="13"/>
  <c r="BW10" i="13"/>
  <c r="CB10" i="13"/>
  <c r="DU10" i="13"/>
  <c r="CC10" i="13"/>
  <c r="BH10" i="13"/>
  <c r="CP10" i="13"/>
  <c r="BJ10" i="13"/>
  <c r="BN10" i="13"/>
  <c r="AX10" i="13"/>
  <c r="M10" i="13"/>
  <c r="CH10" i="13"/>
  <c r="BK10" i="13"/>
  <c r="BC10" i="13"/>
  <c r="DX10" i="13"/>
  <c r="AU10" i="13"/>
  <c r="DP10" i="13"/>
  <c r="AY10" i="13"/>
  <c r="DK10" i="13"/>
  <c r="DJ10" i="13"/>
  <c r="CJ10" i="13"/>
  <c r="DM10" i="13"/>
  <c r="CR10" i="13"/>
  <c r="BA10" i="13"/>
  <c r="CG10" i="13"/>
  <c r="BQ10" i="13"/>
  <c r="V10" i="13"/>
  <c r="CQ10" i="13"/>
  <c r="BT10" i="13"/>
  <c r="BL10" i="13"/>
  <c r="O14" i="13"/>
  <c r="AA14" i="13" s="1"/>
  <c r="AM14" i="13" s="1"/>
  <c r="AY14" i="13" s="1"/>
  <c r="BK14" i="13" s="1"/>
  <c r="BW14" i="13" s="1"/>
  <c r="CI14" i="13" s="1"/>
  <c r="CU14" i="13" s="1"/>
  <c r="DG14" i="13" s="1"/>
  <c r="DS14" i="13" s="1"/>
  <c r="EE14" i="13" s="1"/>
  <c r="EQ14" i="13" s="1"/>
  <c r="FC14" i="13" s="1"/>
  <c r="FO14" i="13" s="1"/>
  <c r="GA14" i="13" s="1"/>
  <c r="GM14" i="13" s="1"/>
  <c r="GY14" i="13" s="1"/>
  <c r="HK14" i="13" s="1"/>
  <c r="HW14" i="13" s="1"/>
  <c r="II14" i="13" s="1"/>
  <c r="IU14" i="13" s="1"/>
  <c r="JG14" i="13" s="1"/>
  <c r="JS14" i="13" s="1"/>
  <c r="KE14" i="13" s="1"/>
  <c r="KQ14" i="13" s="1"/>
  <c r="LC14" i="13" s="1"/>
  <c r="LO14" i="13" s="1"/>
  <c r="MA14" i="13" s="1"/>
  <c r="MM14" i="13" s="1"/>
  <c r="MY14" i="13" s="1"/>
  <c r="NK14" i="13" s="1"/>
  <c r="NW14" i="13" s="1"/>
  <c r="OI14" i="13" s="1"/>
  <c r="OU14" i="13" s="1"/>
  <c r="PG14" i="13" s="1"/>
  <c r="PS14" i="13" s="1"/>
  <c r="QE14" i="13" s="1"/>
  <c r="QQ14" i="13" s="1"/>
  <c r="RC14" i="13" s="1"/>
  <c r="RO14" i="13" s="1"/>
  <c r="SA14" i="13" s="1"/>
  <c r="SM14" i="13" s="1"/>
  <c r="SY14" i="13" s="1"/>
  <c r="TK14" i="13" s="1"/>
  <c r="BD10" i="13"/>
  <c r="DY10" i="13"/>
  <c r="P14" i="13"/>
  <c r="AB14" i="13" s="1"/>
  <c r="AN14" i="13" s="1"/>
  <c r="AZ14" i="13" s="1"/>
  <c r="BL14" i="13" s="1"/>
  <c r="BX14" i="13" s="1"/>
  <c r="CJ14" i="13" s="1"/>
  <c r="CV14" i="13" s="1"/>
  <c r="DH14" i="13" s="1"/>
  <c r="DT14" i="13" s="1"/>
  <c r="EF14" i="13" s="1"/>
  <c r="ER14" i="13" s="1"/>
  <c r="FD14" i="13" s="1"/>
  <c r="FP14" i="13" s="1"/>
  <c r="GB14" i="13" s="1"/>
  <c r="GN14" i="13" s="1"/>
  <c r="GZ14" i="13" s="1"/>
  <c r="HL14" i="13" s="1"/>
  <c r="HX14" i="13" s="1"/>
  <c r="IJ14" i="13" s="1"/>
  <c r="IV14" i="13" s="1"/>
  <c r="JH14" i="13" s="1"/>
  <c r="JT14" i="13" s="1"/>
  <c r="KF14" i="13" s="1"/>
  <c r="KR14" i="13" s="1"/>
  <c r="LD14" i="13" s="1"/>
  <c r="LP14" i="13" s="1"/>
  <c r="MB14" i="13" s="1"/>
  <c r="MN14" i="13" s="1"/>
  <c r="MZ14" i="13" s="1"/>
  <c r="NL14" i="13" s="1"/>
  <c r="NX14" i="13" s="1"/>
  <c r="OJ14" i="13" s="1"/>
  <c r="OV14" i="13" s="1"/>
  <c r="PH14" i="13" s="1"/>
  <c r="PT14" i="13" s="1"/>
  <c r="QF14" i="13" s="1"/>
  <c r="QR14" i="13" s="1"/>
  <c r="RD14" i="13" s="1"/>
  <c r="RP14" i="13" s="1"/>
  <c r="SB14" i="13" s="1"/>
  <c r="SN14" i="13" s="1"/>
  <c r="SZ14" i="13" s="1"/>
  <c r="TL14" i="13" s="1"/>
  <c r="Q14" i="13"/>
  <c r="AC14" i="13" s="1"/>
  <c r="AO14" i="13" s="1"/>
  <c r="BA14" i="13" s="1"/>
  <c r="BM14" i="13" s="1"/>
  <c r="BY14" i="13" s="1"/>
  <c r="CK14" i="13" s="1"/>
  <c r="CW14" i="13" s="1"/>
  <c r="DI14" i="13" s="1"/>
  <c r="DU14" i="13" s="1"/>
  <c r="EG14" i="13" s="1"/>
  <c r="ES14" i="13" s="1"/>
  <c r="FE14" i="13" s="1"/>
  <c r="FQ14" i="13" s="1"/>
  <c r="GC14" i="13" s="1"/>
  <c r="GO14" i="13" s="1"/>
  <c r="HA14" i="13" s="1"/>
  <c r="HM14" i="13" s="1"/>
  <c r="HY14" i="13" s="1"/>
  <c r="IK14" i="13" s="1"/>
  <c r="IW14" i="13" s="1"/>
  <c r="JI14" i="13" s="1"/>
  <c r="JU14" i="13" s="1"/>
  <c r="KG14" i="13" s="1"/>
  <c r="KS14" i="13" s="1"/>
  <c r="LE14" i="13" s="1"/>
  <c r="LQ14" i="13" s="1"/>
  <c r="MC14" i="13" s="1"/>
  <c r="MO14" i="13" s="1"/>
  <c r="NA14" i="13" s="1"/>
  <c r="NM14" i="13" s="1"/>
  <c r="NY14" i="13" s="1"/>
  <c r="OK14" i="13" s="1"/>
  <c r="OW14" i="13" s="1"/>
  <c r="PI14" i="13" s="1"/>
  <c r="PU14" i="13" s="1"/>
  <c r="QG14" i="13" s="1"/>
  <c r="QS14" i="13" s="1"/>
  <c r="RE14" i="13" s="1"/>
  <c r="RQ14" i="13" s="1"/>
  <c r="SC14" i="13" s="1"/>
  <c r="SO14" i="13" s="1"/>
  <c r="TA14" i="13" s="1"/>
  <c r="TM14" i="13" s="1"/>
  <c r="T14" i="13"/>
  <c r="AF14" i="13" s="1"/>
  <c r="AR14" i="13" s="1"/>
  <c r="BD14" i="13" s="1"/>
  <c r="BP14" i="13" s="1"/>
  <c r="CB14" i="13" s="1"/>
  <c r="CN14" i="13" s="1"/>
  <c r="CZ14" i="13" s="1"/>
  <c r="DL14" i="13" s="1"/>
  <c r="DX14" i="13" s="1"/>
  <c r="EJ14" i="13" s="1"/>
  <c r="EV14" i="13" s="1"/>
  <c r="FH14" i="13" s="1"/>
  <c r="FT14" i="13" s="1"/>
  <c r="GF14" i="13" s="1"/>
  <c r="GR14" i="13" s="1"/>
  <c r="HD14" i="13" s="1"/>
  <c r="HP14" i="13" s="1"/>
  <c r="IB14" i="13" s="1"/>
  <c r="IN14" i="13" s="1"/>
  <c r="IZ14" i="13" s="1"/>
  <c r="JL14" i="13" s="1"/>
  <c r="JX14" i="13" s="1"/>
  <c r="KJ14" i="13" s="1"/>
  <c r="KV14" i="13" s="1"/>
  <c r="LH14" i="13" s="1"/>
  <c r="LT14" i="13" s="1"/>
  <c r="MF14" i="13" s="1"/>
  <c r="MR14" i="13" s="1"/>
  <c r="ND14" i="13" s="1"/>
  <c r="NP14" i="13" s="1"/>
  <c r="OB14" i="13" s="1"/>
  <c r="ON14" i="13" s="1"/>
  <c r="OZ14" i="13" s="1"/>
  <c r="PL14" i="13" s="1"/>
  <c r="PX14" i="13" s="1"/>
  <c r="QJ14" i="13" s="1"/>
  <c r="QV14" i="13" s="1"/>
  <c r="RH14" i="13" s="1"/>
  <c r="RT14" i="13" s="1"/>
  <c r="SF14" i="13" s="1"/>
  <c r="SR14" i="13" s="1"/>
  <c r="TD14" i="13" s="1"/>
  <c r="TP14" i="13" s="1"/>
  <c r="BG10" i="13"/>
  <c r="DS10" i="13"/>
  <c r="DH10" i="13"/>
  <c r="U10" i="13"/>
  <c r="R10" i="13"/>
  <c r="J10" i="13"/>
  <c r="P10" i="13"/>
  <c r="CS10" i="13"/>
  <c r="AP10" i="13"/>
  <c r="G10" i="13"/>
  <c r="DV10" i="13"/>
  <c r="L10" i="13"/>
  <c r="BF10" i="13"/>
  <c r="V14" i="13"/>
  <c r="AH14" i="13" s="1"/>
  <c r="AT14" i="13" s="1"/>
  <c r="BF14" i="13" s="1"/>
  <c r="BR14" i="13" s="1"/>
  <c r="CD14" i="13" s="1"/>
  <c r="CP14" i="13" s="1"/>
  <c r="DB14" i="13" s="1"/>
  <c r="DN14" i="13" s="1"/>
  <c r="DZ14" i="13" s="1"/>
  <c r="EL14" i="13" s="1"/>
  <c r="EX14" i="13" s="1"/>
  <c r="FJ14" i="13" s="1"/>
  <c r="FV14" i="13" s="1"/>
  <c r="GH14" i="13" s="1"/>
  <c r="GT14" i="13" s="1"/>
  <c r="HF14" i="13" s="1"/>
  <c r="HR14" i="13" s="1"/>
  <c r="ID14" i="13" s="1"/>
  <c r="IP14" i="13" s="1"/>
  <c r="JB14" i="13" s="1"/>
  <c r="JN14" i="13" s="1"/>
  <c r="JZ14" i="13" s="1"/>
  <c r="KL14" i="13" s="1"/>
  <c r="KX14" i="13" s="1"/>
  <c r="LJ14" i="13" s="1"/>
  <c r="LV14" i="13" s="1"/>
  <c r="MH14" i="13" s="1"/>
  <c r="MT14" i="13" s="1"/>
  <c r="NF14" i="13" s="1"/>
  <c r="NR14" i="13" s="1"/>
  <c r="OD14" i="13" s="1"/>
  <c r="OP14" i="13" s="1"/>
  <c r="PB14" i="13" s="1"/>
  <c r="PN14" i="13" s="1"/>
  <c r="PZ14" i="13" s="1"/>
  <c r="QL14" i="13" s="1"/>
  <c r="QX14" i="13" s="1"/>
  <c r="RJ14" i="13" s="1"/>
  <c r="RV14" i="13" s="1"/>
  <c r="SH14" i="13" s="1"/>
  <c r="ST14" i="13" s="1"/>
  <c r="TF14" i="13" s="1"/>
  <c r="TR14" i="13" s="1"/>
  <c r="AJ10" i="13"/>
  <c r="DE10" i="13"/>
  <c r="AB10" i="13"/>
  <c r="CW10" i="13"/>
  <c r="T10" i="13"/>
  <c r="CO10" i="13"/>
  <c r="S14" i="13"/>
  <c r="AE14" i="13" s="1"/>
  <c r="AQ14" i="13" s="1"/>
  <c r="BC14" i="13" s="1"/>
  <c r="BO14" i="13" s="1"/>
  <c r="CA14" i="13" s="1"/>
  <c r="CM14" i="13" s="1"/>
  <c r="CY14" i="13" s="1"/>
  <c r="DK14" i="13" s="1"/>
  <c r="DW14" i="13" s="1"/>
  <c r="EI14" i="13" s="1"/>
  <c r="EU14" i="13" s="1"/>
  <c r="FG14" i="13" s="1"/>
  <c r="FS14" i="13" s="1"/>
  <c r="GE14" i="13" s="1"/>
  <c r="GQ14" i="13" s="1"/>
  <c r="HC14" i="13" s="1"/>
  <c r="HO14" i="13" s="1"/>
  <c r="IA14" i="13" s="1"/>
  <c r="IM14" i="13" s="1"/>
  <c r="IY14" i="13" s="1"/>
  <c r="JK14" i="13" s="1"/>
  <c r="JW14" i="13" s="1"/>
  <c r="KI14" i="13" s="1"/>
  <c r="KU14" i="13" s="1"/>
  <c r="LG14" i="13" s="1"/>
  <c r="LS14" i="13" s="1"/>
  <c r="ME14" i="13" s="1"/>
  <c r="MQ14" i="13" s="1"/>
  <c r="NC14" i="13" s="1"/>
  <c r="NO14" i="13" s="1"/>
  <c r="OA14" i="13" s="1"/>
  <c r="OM14" i="13" s="1"/>
  <c r="OY14" i="13" s="1"/>
  <c r="PK14" i="13" s="1"/>
  <c r="PW14" i="13" s="1"/>
  <c r="QI14" i="13" s="1"/>
  <c r="QU14" i="13" s="1"/>
  <c r="RG14" i="13" s="1"/>
  <c r="RS14" i="13" s="1"/>
  <c r="SE14" i="13" s="1"/>
  <c r="SQ14" i="13" s="1"/>
  <c r="TC14" i="13" s="1"/>
  <c r="TO14" i="13" s="1"/>
  <c r="AA10" i="13"/>
  <c r="CM10" i="13"/>
  <c r="AO10" i="13"/>
  <c r="DD10" i="13"/>
  <c r="AW10" i="13"/>
  <c r="Z10" i="13"/>
  <c r="CN10" i="13"/>
  <c r="CF10" i="13"/>
  <c r="CE10" i="13"/>
  <c r="BR10" i="13"/>
  <c r="X10" i="13"/>
  <c r="CA10" i="13"/>
  <c r="AR10" i="13"/>
  <c r="BX10" i="13"/>
  <c r="F10" i="13"/>
  <c r="AH10" i="13"/>
  <c r="O10" i="13"/>
  <c r="AD10" i="13"/>
  <c r="N10" i="13"/>
  <c r="BP10" i="13"/>
  <c r="AS10" i="13"/>
  <c r="DN10" i="13"/>
  <c r="AK10" i="13"/>
  <c r="DF10" i="13"/>
  <c r="AC10" i="13"/>
  <c r="CX10" i="13"/>
  <c r="AI10" i="13"/>
  <c r="CU10" i="13"/>
  <c r="Y10" i="13"/>
  <c r="DT10" i="13"/>
  <c r="DR10" i="13"/>
  <c r="CV10" i="13"/>
  <c r="S10" i="13"/>
  <c r="BZ10" i="13"/>
  <c r="E10" i="13"/>
  <c r="DB10" i="13"/>
  <c r="CT10" i="13"/>
  <c r="AG10" i="13"/>
  <c r="BI10" i="13"/>
  <c r="AM10" i="13"/>
  <c r="AV10" i="13"/>
  <c r="AF10" i="13"/>
  <c r="D10" i="13"/>
  <c r="BY10" i="13"/>
  <c r="BB10" i="13"/>
  <c r="DW10" i="13"/>
  <c r="AT10" i="13"/>
  <c r="DO10" i="13"/>
  <c r="AL10" i="13"/>
  <c r="DG10" i="13"/>
  <c r="AQ10" i="13"/>
  <c r="I40" i="3"/>
  <c r="B53" i="3"/>
  <c r="B32" i="3"/>
  <c r="B7" i="3" s="1"/>
  <c r="B8" i="3" s="1"/>
  <c r="B29" i="3"/>
  <c r="B4" i="3" s="1"/>
  <c r="B5" i="3" s="1"/>
  <c r="F31" i="3"/>
  <c r="G19" i="19" l="1"/>
  <c r="F20" i="19"/>
  <c r="G22" i="19"/>
  <c r="H5" i="19"/>
  <c r="H20" i="18"/>
  <c r="I19" i="18"/>
  <c r="H22" i="18"/>
  <c r="I5" i="18"/>
  <c r="C4" i="13"/>
  <c r="C5" i="13" s="1"/>
  <c r="N8" i="14"/>
  <c r="O8" i="14" s="1"/>
  <c r="P8" i="14" s="1"/>
  <c r="Q8" i="14" s="1"/>
  <c r="R8" i="14" s="1"/>
  <c r="S8" i="14" s="1"/>
  <c r="T8" i="14" s="1"/>
  <c r="U8" i="14" s="1"/>
  <c r="V8" i="14" s="1"/>
  <c r="W8" i="14" s="1"/>
  <c r="X8" i="14" s="1"/>
  <c r="Y8" i="14" s="1"/>
  <c r="Z8" i="14" s="1"/>
  <c r="AA8" i="14" s="1"/>
  <c r="AB8" i="14" s="1"/>
  <c r="AC8" i="14" s="1"/>
  <c r="AD8" i="14" s="1"/>
  <c r="AE8" i="14" s="1"/>
  <c r="AF8" i="14" s="1"/>
  <c r="AG8" i="14" s="1"/>
  <c r="AH8" i="14" s="1"/>
  <c r="AI8" i="14" s="1"/>
  <c r="AJ8" i="14" s="1"/>
  <c r="AK8" i="14" s="1"/>
  <c r="AL8" i="14" s="1"/>
  <c r="AM8" i="14" s="1"/>
  <c r="AN8" i="14" s="1"/>
  <c r="AO8" i="14" s="1"/>
  <c r="AP8" i="14" s="1"/>
  <c r="AQ8" i="14" s="1"/>
  <c r="AR8" i="14" s="1"/>
  <c r="AS8" i="14" s="1"/>
  <c r="AT8" i="14" s="1"/>
  <c r="AU8" i="14" s="1"/>
  <c r="AV8" i="14" s="1"/>
  <c r="AW8" i="14" s="1"/>
  <c r="AX8" i="14" s="1"/>
  <c r="AY8" i="14" s="1"/>
  <c r="AZ8" i="14" s="1"/>
  <c r="BA8" i="14" s="1"/>
  <c r="BB8" i="14" s="1"/>
  <c r="BC8" i="14" s="1"/>
  <c r="BD8" i="14" s="1"/>
  <c r="BE8" i="14" s="1"/>
  <c r="BF8" i="14" s="1"/>
  <c r="BG8" i="14" s="1"/>
  <c r="BH8" i="14" s="1"/>
  <c r="BI8" i="14" s="1"/>
  <c r="BJ8" i="14" s="1"/>
  <c r="BK8" i="14" s="1"/>
  <c r="BL8" i="14" s="1"/>
  <c r="BM8" i="14" s="1"/>
  <c r="BN8" i="14" s="1"/>
  <c r="BO8" i="14" s="1"/>
  <c r="BP8" i="14" s="1"/>
  <c r="BQ8" i="14" s="1"/>
  <c r="BR8" i="14" s="1"/>
  <c r="BS8" i="14" s="1"/>
  <c r="BT8" i="14" s="1"/>
  <c r="BU8" i="14" s="1"/>
  <c r="BV8" i="14" s="1"/>
  <c r="BW8" i="14" s="1"/>
  <c r="BX8" i="14" s="1"/>
  <c r="BY8" i="14" s="1"/>
  <c r="BZ8" i="14" s="1"/>
  <c r="CA8" i="14" s="1"/>
  <c r="CB8" i="14" s="1"/>
  <c r="CC8" i="14" s="1"/>
  <c r="CD8" i="14" s="1"/>
  <c r="CE8" i="14" s="1"/>
  <c r="CF8" i="14" s="1"/>
  <c r="CG8" i="14" s="1"/>
  <c r="CH8" i="14" s="1"/>
  <c r="CI8" i="14" s="1"/>
  <c r="CJ8" i="14" s="1"/>
  <c r="CK8" i="14" s="1"/>
  <c r="CL8" i="14" s="1"/>
  <c r="CM8" i="14" s="1"/>
  <c r="CN8" i="14" s="1"/>
  <c r="CO8" i="14" s="1"/>
  <c r="CP8" i="14" s="1"/>
  <c r="CQ8" i="14" s="1"/>
  <c r="CR8" i="14" s="1"/>
  <c r="CS8" i="14" s="1"/>
  <c r="CT8" i="14" s="1"/>
  <c r="CU8" i="14" s="1"/>
  <c r="CV8" i="14" s="1"/>
  <c r="CW8" i="14" s="1"/>
  <c r="CX8" i="14" s="1"/>
  <c r="CY8" i="14" s="1"/>
  <c r="CZ8" i="14" s="1"/>
  <c r="DA8" i="14" s="1"/>
  <c r="DB8" i="14" s="1"/>
  <c r="DC8" i="14" s="1"/>
  <c r="DD8" i="14" s="1"/>
  <c r="DE8" i="14" s="1"/>
  <c r="DF8" i="14" s="1"/>
  <c r="DG8" i="14" s="1"/>
  <c r="DH8" i="14" s="1"/>
  <c r="DI8" i="14" s="1"/>
  <c r="DJ8" i="14" s="1"/>
  <c r="DK8" i="14" s="1"/>
  <c r="DL8" i="14" s="1"/>
  <c r="DM8" i="14" s="1"/>
  <c r="DN8" i="14" s="1"/>
  <c r="DO8" i="14" s="1"/>
  <c r="DP8" i="14" s="1"/>
  <c r="DQ8" i="14" s="1"/>
  <c r="DR8" i="14" s="1"/>
  <c r="DS8" i="14" s="1"/>
  <c r="DT8" i="14" s="1"/>
  <c r="DU8" i="14" s="1"/>
  <c r="DV8" i="14" s="1"/>
  <c r="DW8" i="14" s="1"/>
  <c r="DX8" i="14" s="1"/>
  <c r="DY8" i="14" s="1"/>
  <c r="DZ8" i="14" s="1"/>
  <c r="EA8" i="14" s="1"/>
  <c r="EB8" i="14" s="1"/>
  <c r="EC8" i="14" s="1"/>
  <c r="ED8" i="14" s="1"/>
  <c r="EE8" i="14" s="1"/>
  <c r="EF8" i="14" s="1"/>
  <c r="EG8" i="14" s="1"/>
  <c r="EH8" i="14" s="1"/>
  <c r="EI8" i="14" s="1"/>
  <c r="EJ8" i="14" s="1"/>
  <c r="EK8" i="14" s="1"/>
  <c r="EL8" i="14" s="1"/>
  <c r="EM8" i="14" s="1"/>
  <c r="EN8" i="14" s="1"/>
  <c r="EO8" i="14" s="1"/>
  <c r="EP8" i="14" s="1"/>
  <c r="EQ8" i="14" s="1"/>
  <c r="ER8" i="14" s="1"/>
  <c r="ES8" i="14" s="1"/>
  <c r="ET8" i="14" s="1"/>
  <c r="EU8" i="14" s="1"/>
  <c r="EV8" i="14" s="1"/>
  <c r="EW8" i="14" s="1"/>
  <c r="EX8" i="14" s="1"/>
  <c r="EY8" i="14" s="1"/>
  <c r="EZ8" i="14" s="1"/>
  <c r="FA8" i="14" s="1"/>
  <c r="FB8" i="14" s="1"/>
  <c r="FC8" i="14" s="1"/>
  <c r="FD8" i="14" s="1"/>
  <c r="FE8" i="14" s="1"/>
  <c r="FF8" i="14" s="1"/>
  <c r="FG8" i="14" s="1"/>
  <c r="FH8" i="14" s="1"/>
  <c r="FI8" i="14" s="1"/>
  <c r="FJ8" i="14" s="1"/>
  <c r="FK8" i="14" s="1"/>
  <c r="FL8" i="14" s="1"/>
  <c r="FM8" i="14" s="1"/>
  <c r="FN8" i="14" s="1"/>
  <c r="FO8" i="14" s="1"/>
  <c r="FP8" i="14" s="1"/>
  <c r="FQ8" i="14" s="1"/>
  <c r="FR8" i="14" s="1"/>
  <c r="FS8" i="14" s="1"/>
  <c r="FT8" i="14" s="1"/>
  <c r="FU8" i="14" s="1"/>
  <c r="FV8" i="14" s="1"/>
  <c r="FW8" i="14" s="1"/>
  <c r="FX8" i="14" s="1"/>
  <c r="FY8" i="14" s="1"/>
  <c r="FZ8" i="14" s="1"/>
  <c r="GA8" i="14" s="1"/>
  <c r="GB8" i="14" s="1"/>
  <c r="GC8" i="14" s="1"/>
  <c r="GD8" i="14" s="1"/>
  <c r="GE8" i="14" s="1"/>
  <c r="GF8" i="14" s="1"/>
  <c r="GG8" i="14" s="1"/>
  <c r="GH8" i="14" s="1"/>
  <c r="GI8" i="14" s="1"/>
  <c r="GJ8" i="14" s="1"/>
  <c r="GK8" i="14" s="1"/>
  <c r="GL8" i="14" s="1"/>
  <c r="GM8" i="14" s="1"/>
  <c r="GN8" i="14" s="1"/>
  <c r="GO8" i="14" s="1"/>
  <c r="GP8" i="14" s="1"/>
  <c r="GQ8" i="14" s="1"/>
  <c r="GR8" i="14" s="1"/>
  <c r="GS8" i="14" s="1"/>
  <c r="GT8" i="14" s="1"/>
  <c r="GU8" i="14" s="1"/>
  <c r="GV8" i="14" s="1"/>
  <c r="GW8" i="14" s="1"/>
  <c r="GX8" i="14" s="1"/>
  <c r="GY8" i="14" s="1"/>
  <c r="GZ8" i="14" s="1"/>
  <c r="HA8" i="14" s="1"/>
  <c r="HB8" i="14" s="1"/>
  <c r="HC8" i="14" s="1"/>
  <c r="HD8" i="14" s="1"/>
  <c r="HE8" i="14" s="1"/>
  <c r="HF8" i="14" s="1"/>
  <c r="HG8" i="14" s="1"/>
  <c r="HH8" i="14" s="1"/>
  <c r="HI8" i="14" s="1"/>
  <c r="HJ8" i="14" s="1"/>
  <c r="HK8" i="14" s="1"/>
  <c r="HL8" i="14" s="1"/>
  <c r="HM8" i="14" s="1"/>
  <c r="HN8" i="14" s="1"/>
  <c r="HO8" i="14" s="1"/>
  <c r="HP8" i="14" s="1"/>
  <c r="HQ8" i="14" s="1"/>
  <c r="HR8" i="14" s="1"/>
  <c r="HS8" i="14" s="1"/>
  <c r="HT8" i="14" s="1"/>
  <c r="HU8" i="14" s="1"/>
  <c r="HV8" i="14" s="1"/>
  <c r="HW8" i="14" s="1"/>
  <c r="HX8" i="14" s="1"/>
  <c r="HY8" i="14" s="1"/>
  <c r="HZ8" i="14" s="1"/>
  <c r="IA8" i="14" s="1"/>
  <c r="IB8" i="14" s="1"/>
  <c r="IC8" i="14" s="1"/>
  <c r="ID8" i="14" s="1"/>
  <c r="IE8" i="14" s="1"/>
  <c r="IF8" i="14" s="1"/>
  <c r="IG8" i="14" s="1"/>
  <c r="IH8" i="14" s="1"/>
  <c r="II8" i="14" s="1"/>
  <c r="IJ8" i="14" s="1"/>
  <c r="IK8" i="14" s="1"/>
  <c r="IL8" i="14" s="1"/>
  <c r="IM8" i="14" s="1"/>
  <c r="IN8" i="14" s="1"/>
  <c r="IO8" i="14" s="1"/>
  <c r="IP8" i="14" s="1"/>
  <c r="IQ8" i="14" s="1"/>
  <c r="IR8" i="14" s="1"/>
  <c r="IS8" i="14" s="1"/>
  <c r="IT8" i="14" s="1"/>
  <c r="IU8" i="14" s="1"/>
  <c r="IV8" i="14" s="1"/>
  <c r="IW8" i="14" s="1"/>
  <c r="IX8" i="14" s="1"/>
  <c r="IY8" i="14" s="1"/>
  <c r="IZ8" i="14" s="1"/>
  <c r="JA8" i="14" s="1"/>
  <c r="JB8" i="14" s="1"/>
  <c r="JC8" i="14" s="1"/>
  <c r="JD8" i="14" s="1"/>
  <c r="JE8" i="14" s="1"/>
  <c r="JF8" i="14" s="1"/>
  <c r="JG8" i="14" s="1"/>
  <c r="JH8" i="14" s="1"/>
  <c r="JI8" i="14" s="1"/>
  <c r="JJ8" i="14" s="1"/>
  <c r="JK8" i="14" s="1"/>
  <c r="JL8" i="14" s="1"/>
  <c r="JM8" i="14" s="1"/>
  <c r="JN8" i="14" s="1"/>
  <c r="JO8" i="14" s="1"/>
  <c r="JP8" i="14" s="1"/>
  <c r="JQ8" i="14" s="1"/>
  <c r="JR8" i="14" s="1"/>
  <c r="JS8" i="14" s="1"/>
  <c r="JT8" i="14" s="1"/>
  <c r="JU8" i="14" s="1"/>
  <c r="JV8" i="14" s="1"/>
  <c r="JW8" i="14" s="1"/>
  <c r="JX8" i="14" s="1"/>
  <c r="JY8" i="14" s="1"/>
  <c r="JZ8" i="14" s="1"/>
  <c r="KA8" i="14" s="1"/>
  <c r="KB8" i="14" s="1"/>
  <c r="KC8" i="14" s="1"/>
  <c r="KD8" i="14" s="1"/>
  <c r="KE8" i="14" s="1"/>
  <c r="KF8" i="14" s="1"/>
  <c r="KG8" i="14" s="1"/>
  <c r="KH8" i="14" s="1"/>
  <c r="KI8" i="14" s="1"/>
  <c r="KJ8" i="14" s="1"/>
  <c r="KK8" i="14" s="1"/>
  <c r="KL8" i="14" s="1"/>
  <c r="KM8" i="14" s="1"/>
  <c r="KN8" i="14" s="1"/>
  <c r="KO8" i="14" s="1"/>
  <c r="KP8" i="14" s="1"/>
  <c r="KQ8" i="14" s="1"/>
  <c r="KR8" i="14" s="1"/>
  <c r="KS8" i="14" s="1"/>
  <c r="KT8" i="14" s="1"/>
  <c r="KU8" i="14" s="1"/>
  <c r="KV8" i="14" s="1"/>
  <c r="KW8" i="14" s="1"/>
  <c r="KX8" i="14" s="1"/>
  <c r="KY8" i="14" s="1"/>
  <c r="KZ8" i="14" s="1"/>
  <c r="LA8" i="14" s="1"/>
  <c r="LB8" i="14" s="1"/>
  <c r="LC8" i="14" s="1"/>
  <c r="LD8" i="14" s="1"/>
  <c r="LE8" i="14" s="1"/>
  <c r="LF8" i="14" s="1"/>
  <c r="LG8" i="14" s="1"/>
  <c r="LH8" i="14" s="1"/>
  <c r="LI8" i="14" s="1"/>
  <c r="LJ8" i="14" s="1"/>
  <c r="LK8" i="14" s="1"/>
  <c r="LL8" i="14" s="1"/>
  <c r="LM8" i="14" s="1"/>
  <c r="LN8" i="14" s="1"/>
  <c r="LO8" i="14" s="1"/>
  <c r="LP8" i="14" s="1"/>
  <c r="LQ8" i="14" s="1"/>
  <c r="LR8" i="14" s="1"/>
  <c r="LS8" i="14" s="1"/>
  <c r="LT8" i="14" s="1"/>
  <c r="LU8" i="14" s="1"/>
  <c r="LV8" i="14" s="1"/>
  <c r="LW8" i="14" s="1"/>
  <c r="LX8" i="14" s="1"/>
  <c r="LY8" i="14" s="1"/>
  <c r="LZ8" i="14" s="1"/>
  <c r="MA8" i="14" s="1"/>
  <c r="MB8" i="14" s="1"/>
  <c r="MC8" i="14" s="1"/>
  <c r="MD8" i="14" s="1"/>
  <c r="ME8" i="14" s="1"/>
  <c r="MF8" i="14" s="1"/>
  <c r="MG8" i="14" s="1"/>
  <c r="MH8" i="14" s="1"/>
  <c r="MI8" i="14" s="1"/>
  <c r="MJ8" i="14" s="1"/>
  <c r="MK8" i="14" s="1"/>
  <c r="ML8" i="14" s="1"/>
  <c r="MM8" i="14" s="1"/>
  <c r="MN8" i="14" s="1"/>
  <c r="MO8" i="14" s="1"/>
  <c r="MP8" i="14" s="1"/>
  <c r="MQ8" i="14" s="1"/>
  <c r="MR8" i="14" s="1"/>
  <c r="MS8" i="14" s="1"/>
  <c r="MT8" i="14" s="1"/>
  <c r="MU8" i="14" s="1"/>
  <c r="MV8" i="14" s="1"/>
  <c r="MW8" i="14" s="1"/>
  <c r="F23" i="14" s="1"/>
  <c r="D18" i="14"/>
  <c r="E17" i="14"/>
  <c r="C20" i="14"/>
  <c r="G20" i="16"/>
  <c r="H19" i="16"/>
  <c r="F22" i="16"/>
  <c r="G5" i="16"/>
  <c r="B15" i="13"/>
  <c r="B20" i="13" s="1"/>
  <c r="D17" i="13"/>
  <c r="C17" i="3"/>
  <c r="C18" i="3" s="1"/>
  <c r="D5" i="15"/>
  <c r="E5" i="15" s="1"/>
  <c r="F5" i="15" s="1"/>
  <c r="G5" i="15" s="1"/>
  <c r="G18" i="15"/>
  <c r="H17" i="15"/>
  <c r="E15" i="15"/>
  <c r="D20" i="14"/>
  <c r="E5" i="14"/>
  <c r="F24" i="14"/>
  <c r="N15" i="14"/>
  <c r="O15" i="14" s="1"/>
  <c r="P15" i="14" s="1"/>
  <c r="Q15" i="14" s="1"/>
  <c r="R15" i="14" s="1"/>
  <c r="S15" i="14" s="1"/>
  <c r="T15" i="14" s="1"/>
  <c r="U15" i="14" s="1"/>
  <c r="V15" i="14" s="1"/>
  <c r="W15" i="14" s="1"/>
  <c r="X15" i="14" s="1"/>
  <c r="Y15" i="14" s="1"/>
  <c r="Z15" i="14" s="1"/>
  <c r="AA15" i="14" s="1"/>
  <c r="AB15" i="14" s="1"/>
  <c r="AC15" i="14" s="1"/>
  <c r="AD15" i="14" s="1"/>
  <c r="AE15" i="14" s="1"/>
  <c r="AF15" i="14" s="1"/>
  <c r="AG15" i="14" s="1"/>
  <c r="AH15" i="14" s="1"/>
  <c r="AI15" i="14" s="1"/>
  <c r="AJ15" i="14" s="1"/>
  <c r="AK15" i="14" s="1"/>
  <c r="AL15" i="14" s="1"/>
  <c r="AM15" i="14" s="1"/>
  <c r="AN15" i="14" s="1"/>
  <c r="AO15" i="14" s="1"/>
  <c r="AP15" i="14" s="1"/>
  <c r="AQ15" i="14" s="1"/>
  <c r="AR15" i="14" s="1"/>
  <c r="AS15" i="14" s="1"/>
  <c r="AT15" i="14" s="1"/>
  <c r="AU15" i="14" s="1"/>
  <c r="AV15" i="14" s="1"/>
  <c r="AW15" i="14" s="1"/>
  <c r="AX15" i="14" s="1"/>
  <c r="AY15" i="14" s="1"/>
  <c r="AZ15" i="14" s="1"/>
  <c r="BA15" i="14" s="1"/>
  <c r="BB15" i="14" s="1"/>
  <c r="BC15" i="14" s="1"/>
  <c r="BD15" i="14" s="1"/>
  <c r="BE15" i="14" s="1"/>
  <c r="BF15" i="14" s="1"/>
  <c r="BG15" i="14" s="1"/>
  <c r="BH15" i="14" s="1"/>
  <c r="BI15" i="14" s="1"/>
  <c r="BJ15" i="14" s="1"/>
  <c r="BK15" i="14" s="1"/>
  <c r="BL15" i="14" s="1"/>
  <c r="BM15" i="14" s="1"/>
  <c r="BN15" i="14" s="1"/>
  <c r="BO15" i="14" s="1"/>
  <c r="BP15" i="14" s="1"/>
  <c r="BQ15" i="14" s="1"/>
  <c r="BR15" i="14" s="1"/>
  <c r="BS15" i="14" s="1"/>
  <c r="BT15" i="14" s="1"/>
  <c r="BU15" i="14" s="1"/>
  <c r="BV15" i="14" s="1"/>
  <c r="BW15" i="14" s="1"/>
  <c r="BX15" i="14" s="1"/>
  <c r="BY15" i="14" s="1"/>
  <c r="BZ15" i="14" s="1"/>
  <c r="CA15" i="14" s="1"/>
  <c r="CB15" i="14" s="1"/>
  <c r="CC15" i="14" s="1"/>
  <c r="CD15" i="14" s="1"/>
  <c r="CE15" i="14" s="1"/>
  <c r="CF15" i="14" s="1"/>
  <c r="CG15" i="14" s="1"/>
  <c r="CH15" i="14" s="1"/>
  <c r="CI15" i="14" s="1"/>
  <c r="CJ15" i="14" s="1"/>
  <c r="CK15" i="14" s="1"/>
  <c r="CL15" i="14" s="1"/>
  <c r="CM15" i="14" s="1"/>
  <c r="CN15" i="14" s="1"/>
  <c r="CO15" i="14" s="1"/>
  <c r="CP15" i="14" s="1"/>
  <c r="CQ15" i="14" s="1"/>
  <c r="CR15" i="14" s="1"/>
  <c r="CS15" i="14" s="1"/>
  <c r="CT15" i="14" s="1"/>
  <c r="CU15" i="14" s="1"/>
  <c r="CV15" i="14" s="1"/>
  <c r="CW15" i="14" s="1"/>
  <c r="CX15" i="14" s="1"/>
  <c r="CY15" i="14" s="1"/>
  <c r="CZ15" i="14" s="1"/>
  <c r="DA15" i="14" s="1"/>
  <c r="DB15" i="14" s="1"/>
  <c r="DC15" i="14" s="1"/>
  <c r="DD15" i="14" s="1"/>
  <c r="DE15" i="14" s="1"/>
  <c r="DF15" i="14" s="1"/>
  <c r="DG15" i="14" s="1"/>
  <c r="DH15" i="14" s="1"/>
  <c r="DI15" i="14" s="1"/>
  <c r="DJ15" i="14" s="1"/>
  <c r="DK15" i="14" s="1"/>
  <c r="DL15" i="14" s="1"/>
  <c r="DM15" i="14" s="1"/>
  <c r="DN15" i="14" s="1"/>
  <c r="DO15" i="14" s="1"/>
  <c r="DP15" i="14" s="1"/>
  <c r="DQ15" i="14" s="1"/>
  <c r="DR15" i="14" s="1"/>
  <c r="DS15" i="14" s="1"/>
  <c r="DT15" i="14" s="1"/>
  <c r="DU15" i="14" s="1"/>
  <c r="DV15" i="14" s="1"/>
  <c r="DW15" i="14" s="1"/>
  <c r="DX15" i="14" s="1"/>
  <c r="DY15" i="14" s="1"/>
  <c r="DZ15" i="14" s="1"/>
  <c r="EA15" i="14" s="1"/>
  <c r="EB15" i="14" s="1"/>
  <c r="EC15" i="14" s="1"/>
  <c r="ED15" i="14" s="1"/>
  <c r="EE15" i="14" s="1"/>
  <c r="EF15" i="14" s="1"/>
  <c r="EG15" i="14" s="1"/>
  <c r="EH15" i="14" s="1"/>
  <c r="EI15" i="14" s="1"/>
  <c r="EJ15" i="14" s="1"/>
  <c r="EK15" i="14" s="1"/>
  <c r="EL15" i="14" s="1"/>
  <c r="EM15" i="14" s="1"/>
  <c r="EN15" i="14" s="1"/>
  <c r="EO15" i="14" s="1"/>
  <c r="EP15" i="14" s="1"/>
  <c r="EQ15" i="14" s="1"/>
  <c r="ER15" i="14" s="1"/>
  <c r="ES15" i="14" s="1"/>
  <c r="ET15" i="14" s="1"/>
  <c r="EU15" i="14" s="1"/>
  <c r="EV15" i="14" s="1"/>
  <c r="EW15" i="14" s="1"/>
  <c r="EX15" i="14" s="1"/>
  <c r="EY15" i="14" s="1"/>
  <c r="EZ15" i="14" s="1"/>
  <c r="FA15" i="14" s="1"/>
  <c r="FB15" i="14" s="1"/>
  <c r="FC15" i="14" s="1"/>
  <c r="FD15" i="14" s="1"/>
  <c r="FE15" i="14" s="1"/>
  <c r="FF15" i="14" s="1"/>
  <c r="FG15" i="14" s="1"/>
  <c r="FH15" i="14" s="1"/>
  <c r="FI15" i="14" s="1"/>
  <c r="FJ15" i="14" s="1"/>
  <c r="FK15" i="14" s="1"/>
  <c r="FL15" i="14" s="1"/>
  <c r="FM15" i="14" s="1"/>
  <c r="FN15" i="14" s="1"/>
  <c r="FO15" i="14" s="1"/>
  <c r="FP15" i="14" s="1"/>
  <c r="FQ15" i="14" s="1"/>
  <c r="FR15" i="14" s="1"/>
  <c r="FS15" i="14" s="1"/>
  <c r="FT15" i="14" s="1"/>
  <c r="FU15" i="14" s="1"/>
  <c r="FV15" i="14" s="1"/>
  <c r="FW15" i="14" s="1"/>
  <c r="FX15" i="14" s="1"/>
  <c r="FY15" i="14" s="1"/>
  <c r="FZ15" i="14" s="1"/>
  <c r="GA15" i="14" s="1"/>
  <c r="GB15" i="14" s="1"/>
  <c r="GC15" i="14" s="1"/>
  <c r="GD15" i="14" s="1"/>
  <c r="GE15" i="14" s="1"/>
  <c r="GF15" i="14" s="1"/>
  <c r="GG15" i="14" s="1"/>
  <c r="GH15" i="14" s="1"/>
  <c r="GI15" i="14" s="1"/>
  <c r="GJ15" i="14" s="1"/>
  <c r="GK15" i="14" s="1"/>
  <c r="GL15" i="14" s="1"/>
  <c r="GM15" i="14" s="1"/>
  <c r="GN15" i="14" s="1"/>
  <c r="GO15" i="14" s="1"/>
  <c r="GP15" i="14" s="1"/>
  <c r="GQ15" i="14" s="1"/>
  <c r="GR15" i="14" s="1"/>
  <c r="GS15" i="14" s="1"/>
  <c r="GT15" i="14" s="1"/>
  <c r="GU15" i="14" s="1"/>
  <c r="GV15" i="14" s="1"/>
  <c r="GW15" i="14" s="1"/>
  <c r="GX15" i="14" s="1"/>
  <c r="GY15" i="14" s="1"/>
  <c r="GZ15" i="14" s="1"/>
  <c r="HA15" i="14" s="1"/>
  <c r="HB15" i="14" s="1"/>
  <c r="HC15" i="14" s="1"/>
  <c r="HD15" i="14" s="1"/>
  <c r="HE15" i="14" s="1"/>
  <c r="HF15" i="14" s="1"/>
  <c r="HG15" i="14" s="1"/>
  <c r="HH15" i="14" s="1"/>
  <c r="HI15" i="14" s="1"/>
  <c r="HJ15" i="14" s="1"/>
  <c r="HK15" i="14" s="1"/>
  <c r="HL15" i="14" s="1"/>
  <c r="HM15" i="14" s="1"/>
  <c r="HN15" i="14" s="1"/>
  <c r="HO15" i="14" s="1"/>
  <c r="HP15" i="14" s="1"/>
  <c r="HQ15" i="14" s="1"/>
  <c r="HR15" i="14" s="1"/>
  <c r="HS15" i="14" s="1"/>
  <c r="HT15" i="14" s="1"/>
  <c r="HU15" i="14" s="1"/>
  <c r="HV15" i="14" s="1"/>
  <c r="HW15" i="14" s="1"/>
  <c r="HX15" i="14" s="1"/>
  <c r="HY15" i="14" s="1"/>
  <c r="HZ15" i="14" s="1"/>
  <c r="IA15" i="14" s="1"/>
  <c r="IB15" i="14" s="1"/>
  <c r="IC15" i="14" s="1"/>
  <c r="ID15" i="14" s="1"/>
  <c r="IE15" i="14" s="1"/>
  <c r="IF15" i="14" s="1"/>
  <c r="IG15" i="14" s="1"/>
  <c r="IH15" i="14" s="1"/>
  <c r="II15" i="14" s="1"/>
  <c r="IJ15" i="14" s="1"/>
  <c r="IK15" i="14" s="1"/>
  <c r="IL15" i="14" s="1"/>
  <c r="IM15" i="14" s="1"/>
  <c r="IN15" i="14" s="1"/>
  <c r="IO15" i="14" s="1"/>
  <c r="IP15" i="14" s="1"/>
  <c r="IQ15" i="14" s="1"/>
  <c r="IR15" i="14" s="1"/>
  <c r="IS15" i="14" s="1"/>
  <c r="IT15" i="14" s="1"/>
  <c r="IU15" i="14" s="1"/>
  <c r="IV15" i="14" s="1"/>
  <c r="IW15" i="14" s="1"/>
  <c r="IX15" i="14" s="1"/>
  <c r="IY15" i="14" s="1"/>
  <c r="IZ15" i="14" s="1"/>
  <c r="JA15" i="14" s="1"/>
  <c r="JB15" i="14" s="1"/>
  <c r="JC15" i="14" s="1"/>
  <c r="JD15" i="14" s="1"/>
  <c r="JE15" i="14" s="1"/>
  <c r="JF15" i="14" s="1"/>
  <c r="JG15" i="14" s="1"/>
  <c r="JH15" i="14" s="1"/>
  <c r="JI15" i="14" s="1"/>
  <c r="JJ15" i="14" s="1"/>
  <c r="JK15" i="14" s="1"/>
  <c r="JL15" i="14" s="1"/>
  <c r="JM15" i="14" s="1"/>
  <c r="JN15" i="14" s="1"/>
  <c r="JO15" i="14" s="1"/>
  <c r="JP15" i="14" s="1"/>
  <c r="JQ15" i="14" s="1"/>
  <c r="JR15" i="14" s="1"/>
  <c r="JS15" i="14" s="1"/>
  <c r="JT15" i="14" s="1"/>
  <c r="JU15" i="14" s="1"/>
  <c r="JV15" i="14" s="1"/>
  <c r="JW15" i="14" s="1"/>
  <c r="JX15" i="14" s="1"/>
  <c r="JY15" i="14" s="1"/>
  <c r="JZ15" i="14" s="1"/>
  <c r="KA15" i="14" s="1"/>
  <c r="KB15" i="14" s="1"/>
  <c r="KC15" i="14" s="1"/>
  <c r="KD15" i="14" s="1"/>
  <c r="KE15" i="14" s="1"/>
  <c r="KF15" i="14" s="1"/>
  <c r="KG15" i="14" s="1"/>
  <c r="KH15" i="14" s="1"/>
  <c r="KI15" i="14" s="1"/>
  <c r="KJ15" i="14" s="1"/>
  <c r="KK15" i="14" s="1"/>
  <c r="KL15" i="14" s="1"/>
  <c r="KM15" i="14" s="1"/>
  <c r="KN15" i="14" s="1"/>
  <c r="KO15" i="14" s="1"/>
  <c r="KP15" i="14" s="1"/>
  <c r="KQ15" i="14" s="1"/>
  <c r="KR15" i="14" s="1"/>
  <c r="KS15" i="14" s="1"/>
  <c r="KT15" i="14" s="1"/>
  <c r="KU15" i="14" s="1"/>
  <c r="KV15" i="14" s="1"/>
  <c r="KW15" i="14" s="1"/>
  <c r="KX15" i="14" s="1"/>
  <c r="KY15" i="14" s="1"/>
  <c r="KZ15" i="14" s="1"/>
  <c r="LA15" i="14" s="1"/>
  <c r="LB15" i="14" s="1"/>
  <c r="LC15" i="14" s="1"/>
  <c r="LD15" i="14" s="1"/>
  <c r="LE15" i="14" s="1"/>
  <c r="LF15" i="14" s="1"/>
  <c r="LG15" i="14" s="1"/>
  <c r="LH15" i="14" s="1"/>
  <c r="LI15" i="14" s="1"/>
  <c r="LJ15" i="14" s="1"/>
  <c r="LK15" i="14" s="1"/>
  <c r="LL15" i="14" s="1"/>
  <c r="LM15" i="14" s="1"/>
  <c r="LN15" i="14" s="1"/>
  <c r="LO15" i="14" s="1"/>
  <c r="LP15" i="14" s="1"/>
  <c r="LQ15" i="14" s="1"/>
  <c r="LR15" i="14" s="1"/>
  <c r="LS15" i="14" s="1"/>
  <c r="LT15" i="14" s="1"/>
  <c r="LU15" i="14" s="1"/>
  <c r="LV15" i="14" s="1"/>
  <c r="LW15" i="14" s="1"/>
  <c r="LX15" i="14" s="1"/>
  <c r="LY15" i="14" s="1"/>
  <c r="LZ15" i="14" s="1"/>
  <c r="MA15" i="14" s="1"/>
  <c r="MB15" i="14" s="1"/>
  <c r="MC15" i="14" s="1"/>
  <c r="MD15" i="14" s="1"/>
  <c r="ME15" i="14" s="1"/>
  <c r="MF15" i="14" s="1"/>
  <c r="MG15" i="14" s="1"/>
  <c r="MH15" i="14" s="1"/>
  <c r="MI15" i="14" s="1"/>
  <c r="MJ15" i="14" s="1"/>
  <c r="MK15" i="14" s="1"/>
  <c r="ML15" i="14" s="1"/>
  <c r="MM15" i="14" s="1"/>
  <c r="MN15" i="14" s="1"/>
  <c r="MO15" i="14" s="1"/>
  <c r="MP15" i="14" s="1"/>
  <c r="MQ15" i="14" s="1"/>
  <c r="MR15" i="14" s="1"/>
  <c r="MS15" i="14" s="1"/>
  <c r="MT15" i="14" s="1"/>
  <c r="MU15" i="14" s="1"/>
  <c r="MV15" i="14" s="1"/>
  <c r="MW15" i="14" s="1"/>
  <c r="F25" i="14" s="1"/>
  <c r="JO12" i="3"/>
  <c r="JW12" i="3"/>
  <c r="KE12" i="3"/>
  <c r="KM12" i="3"/>
  <c r="KU12" i="3"/>
  <c r="LC12" i="3"/>
  <c r="LK12" i="3"/>
  <c r="LS12" i="3"/>
  <c r="MA12" i="3"/>
  <c r="MI12" i="3"/>
  <c r="MQ12" i="3"/>
  <c r="MY12" i="3"/>
  <c r="NG12" i="3"/>
  <c r="NO12" i="3"/>
  <c r="NW12" i="3"/>
  <c r="OE12" i="3"/>
  <c r="OM12" i="3"/>
  <c r="OU12" i="3"/>
  <c r="PC12" i="3"/>
  <c r="PK12" i="3"/>
  <c r="PS12" i="3"/>
  <c r="QA12" i="3"/>
  <c r="QI12" i="3"/>
  <c r="QQ12" i="3"/>
  <c r="QY12" i="3"/>
  <c r="RG12" i="3"/>
  <c r="RO12" i="3"/>
  <c r="RW12" i="3"/>
  <c r="SE12" i="3"/>
  <c r="SM12" i="3"/>
  <c r="SU12" i="3"/>
  <c r="TC12" i="3"/>
  <c r="TK12" i="3"/>
  <c r="TS12" i="3"/>
  <c r="HF12" i="3"/>
  <c r="HN12" i="3"/>
  <c r="HV12" i="3"/>
  <c r="ID12" i="3"/>
  <c r="IL12" i="3"/>
  <c r="IT12" i="3"/>
  <c r="JB12" i="3"/>
  <c r="JJ12" i="3"/>
  <c r="FR12" i="3"/>
  <c r="FZ12" i="3"/>
  <c r="GH12" i="3"/>
  <c r="GP12" i="3"/>
  <c r="GX12" i="3"/>
  <c r="DX12" i="3"/>
  <c r="EF12" i="3"/>
  <c r="EN12" i="3"/>
  <c r="EV12" i="3"/>
  <c r="FD12" i="3"/>
  <c r="FL12" i="3"/>
  <c r="K12" i="3"/>
  <c r="S12" i="3"/>
  <c r="AA12" i="3"/>
  <c r="AI12" i="3"/>
  <c r="AQ12" i="3"/>
  <c r="AY12" i="3"/>
  <c r="BG12" i="3"/>
  <c r="BO12" i="3"/>
  <c r="BW12" i="3"/>
  <c r="CE12" i="3"/>
  <c r="CM12" i="3"/>
  <c r="CU12" i="3"/>
  <c r="DC12" i="3"/>
  <c r="DK12" i="3"/>
  <c r="C12" i="3"/>
  <c r="KI12" i="3"/>
  <c r="JP12" i="3"/>
  <c r="JX12" i="3"/>
  <c r="KF12" i="3"/>
  <c r="KN12" i="3"/>
  <c r="KV12" i="3"/>
  <c r="LD12" i="3"/>
  <c r="LL12" i="3"/>
  <c r="LT12" i="3"/>
  <c r="MB12" i="3"/>
  <c r="MJ12" i="3"/>
  <c r="MR12" i="3"/>
  <c r="MZ12" i="3"/>
  <c r="NH12" i="3"/>
  <c r="NP12" i="3"/>
  <c r="NX12" i="3"/>
  <c r="OF12" i="3"/>
  <c r="ON12" i="3"/>
  <c r="OV12" i="3"/>
  <c r="PD12" i="3"/>
  <c r="PL12" i="3"/>
  <c r="PT12" i="3"/>
  <c r="QB12" i="3"/>
  <c r="QJ12" i="3"/>
  <c r="QR12" i="3"/>
  <c r="QZ12" i="3"/>
  <c r="RH12" i="3"/>
  <c r="RP12" i="3"/>
  <c r="RX12" i="3"/>
  <c r="SF12" i="3"/>
  <c r="SN12" i="3"/>
  <c r="SV12" i="3"/>
  <c r="TD12" i="3"/>
  <c r="TL12" i="3"/>
  <c r="TT12" i="3"/>
  <c r="HG12" i="3"/>
  <c r="HO12" i="3"/>
  <c r="HW12" i="3"/>
  <c r="IE12" i="3"/>
  <c r="IM12" i="3"/>
  <c r="IU12" i="3"/>
  <c r="JC12" i="3"/>
  <c r="JK12" i="3"/>
  <c r="FS12" i="3"/>
  <c r="GA12" i="3"/>
  <c r="GI12" i="3"/>
  <c r="GQ12" i="3"/>
  <c r="GY12" i="3"/>
  <c r="DY12" i="3"/>
  <c r="EG12" i="3"/>
  <c r="EO12" i="3"/>
  <c r="EW12" i="3"/>
  <c r="FE12" i="3"/>
  <c r="FM12" i="3"/>
  <c r="L12" i="3"/>
  <c r="T12" i="3"/>
  <c r="AB12" i="3"/>
  <c r="AJ12" i="3"/>
  <c r="AR12" i="3"/>
  <c r="AZ12" i="3"/>
  <c r="BH12" i="3"/>
  <c r="BP12" i="3"/>
  <c r="BX12" i="3"/>
  <c r="CF12" i="3"/>
  <c r="CN12" i="3"/>
  <c r="CV12" i="3"/>
  <c r="DD12" i="3"/>
  <c r="DL12" i="3"/>
  <c r="D12" i="3"/>
  <c r="JQ12" i="3"/>
  <c r="JY12" i="3"/>
  <c r="KG12" i="3"/>
  <c r="KO12" i="3"/>
  <c r="KW12" i="3"/>
  <c r="LE12" i="3"/>
  <c r="LM12" i="3"/>
  <c r="LU12" i="3"/>
  <c r="MC12" i="3"/>
  <c r="MK12" i="3"/>
  <c r="MS12" i="3"/>
  <c r="NA12" i="3"/>
  <c r="NI12" i="3"/>
  <c r="NQ12" i="3"/>
  <c r="NY12" i="3"/>
  <c r="OG12" i="3"/>
  <c r="OO12" i="3"/>
  <c r="OW12" i="3"/>
  <c r="PE12" i="3"/>
  <c r="PM12" i="3"/>
  <c r="PU12" i="3"/>
  <c r="QC12" i="3"/>
  <c r="QK12" i="3"/>
  <c r="QS12" i="3"/>
  <c r="RA12" i="3"/>
  <c r="RI12" i="3"/>
  <c r="RQ12" i="3"/>
  <c r="RY12" i="3"/>
  <c r="SG12" i="3"/>
  <c r="SO12" i="3"/>
  <c r="SW12" i="3"/>
  <c r="TE12" i="3"/>
  <c r="TM12" i="3"/>
  <c r="TU12" i="3"/>
  <c r="HH12" i="3"/>
  <c r="HP12" i="3"/>
  <c r="HX12" i="3"/>
  <c r="IF12" i="3"/>
  <c r="IN12" i="3"/>
  <c r="IV12" i="3"/>
  <c r="JD12" i="3"/>
  <c r="JL12" i="3"/>
  <c r="FT12" i="3"/>
  <c r="GB12" i="3"/>
  <c r="GJ12" i="3"/>
  <c r="GR12" i="3"/>
  <c r="GZ12" i="3"/>
  <c r="DZ12" i="3"/>
  <c r="EH12" i="3"/>
  <c r="EP12" i="3"/>
  <c r="EX12" i="3"/>
  <c r="FF12" i="3"/>
  <c r="FN12" i="3"/>
  <c r="M12" i="3"/>
  <c r="U12" i="3"/>
  <c r="AC12" i="3"/>
  <c r="AK12" i="3"/>
  <c r="AS12" i="3"/>
  <c r="BA12" i="3"/>
  <c r="BI12" i="3"/>
  <c r="BQ12" i="3"/>
  <c r="BY12" i="3"/>
  <c r="CG12" i="3"/>
  <c r="CO12" i="3"/>
  <c r="CW12" i="3"/>
  <c r="DE12" i="3"/>
  <c r="DM12" i="3"/>
  <c r="E12" i="3"/>
  <c r="JS12" i="3"/>
  <c r="LG12" i="3"/>
  <c r="LW12" i="3"/>
  <c r="MM12" i="3"/>
  <c r="NC12" i="3"/>
  <c r="NS12" i="3"/>
  <c r="OI12" i="3"/>
  <c r="OY12" i="3"/>
  <c r="PO12" i="3"/>
  <c r="QE12" i="3"/>
  <c r="QU12" i="3"/>
  <c r="RK12" i="3"/>
  <c r="SA12" i="3"/>
  <c r="SQ12" i="3"/>
  <c r="TG12" i="3"/>
  <c r="HB12" i="3"/>
  <c r="HZ12" i="3"/>
  <c r="JR12" i="3"/>
  <c r="JZ12" i="3"/>
  <c r="KH12" i="3"/>
  <c r="KP12" i="3"/>
  <c r="KX12" i="3"/>
  <c r="LF12" i="3"/>
  <c r="LN12" i="3"/>
  <c r="LV12" i="3"/>
  <c r="MD12" i="3"/>
  <c r="ML12" i="3"/>
  <c r="MT12" i="3"/>
  <c r="NB12" i="3"/>
  <c r="NJ12" i="3"/>
  <c r="NR12" i="3"/>
  <c r="NZ12" i="3"/>
  <c r="OH12" i="3"/>
  <c r="OP12" i="3"/>
  <c r="OX12" i="3"/>
  <c r="PF12" i="3"/>
  <c r="PN12" i="3"/>
  <c r="PV12" i="3"/>
  <c r="QD12" i="3"/>
  <c r="QL12" i="3"/>
  <c r="QT12" i="3"/>
  <c r="RB12" i="3"/>
  <c r="RJ12" i="3"/>
  <c r="RR12" i="3"/>
  <c r="RZ12" i="3"/>
  <c r="SH12" i="3"/>
  <c r="SP12" i="3"/>
  <c r="SX12" i="3"/>
  <c r="TF12" i="3"/>
  <c r="TN12" i="3"/>
  <c r="HA12" i="3"/>
  <c r="HI12" i="3"/>
  <c r="HQ12" i="3"/>
  <c r="HY12" i="3"/>
  <c r="IG12" i="3"/>
  <c r="IO12" i="3"/>
  <c r="IW12" i="3"/>
  <c r="JE12" i="3"/>
  <c r="JM12" i="3"/>
  <c r="FU12" i="3"/>
  <c r="GC12" i="3"/>
  <c r="GK12" i="3"/>
  <c r="GS12" i="3"/>
  <c r="DS12" i="3"/>
  <c r="EA12" i="3"/>
  <c r="EI12" i="3"/>
  <c r="EQ12" i="3"/>
  <c r="EY12" i="3"/>
  <c r="FG12" i="3"/>
  <c r="F12" i="3"/>
  <c r="N12" i="3"/>
  <c r="V12" i="3"/>
  <c r="AD12" i="3"/>
  <c r="AL12" i="3"/>
  <c r="AT12" i="3"/>
  <c r="BB12" i="3"/>
  <c r="BJ12" i="3"/>
  <c r="BR12" i="3"/>
  <c r="BZ12" i="3"/>
  <c r="CH12" i="3"/>
  <c r="CP12" i="3"/>
  <c r="CX12" i="3"/>
  <c r="DF12" i="3"/>
  <c r="DN12" i="3"/>
  <c r="B12" i="3"/>
  <c r="KA12" i="3"/>
  <c r="KY12" i="3"/>
  <c r="LO12" i="3"/>
  <c r="ME12" i="3"/>
  <c r="MU12" i="3"/>
  <c r="NK12" i="3"/>
  <c r="OA12" i="3"/>
  <c r="OQ12" i="3"/>
  <c r="PG12" i="3"/>
  <c r="PW12" i="3"/>
  <c r="QM12" i="3"/>
  <c r="RC12" i="3"/>
  <c r="RS12" i="3"/>
  <c r="SI12" i="3"/>
  <c r="SY12" i="3"/>
  <c r="TO12" i="3"/>
  <c r="HJ12" i="3"/>
  <c r="JT12" i="3"/>
  <c r="KL12" i="3"/>
  <c r="LH12" i="3"/>
  <c r="LZ12" i="3"/>
  <c r="MW12" i="3"/>
  <c r="NT12" i="3"/>
  <c r="OL12" i="3"/>
  <c r="PI12" i="3"/>
  <c r="QF12" i="3"/>
  <c r="QX12" i="3"/>
  <c r="RU12" i="3"/>
  <c r="SR12" i="3"/>
  <c r="TJ12" i="3"/>
  <c r="HL12" i="3"/>
  <c r="IC12" i="3"/>
  <c r="IS12" i="3"/>
  <c r="JI12" i="3"/>
  <c r="FY12" i="3"/>
  <c r="GO12" i="3"/>
  <c r="DW12" i="3"/>
  <c r="EM12" i="3"/>
  <c r="FC12" i="3"/>
  <c r="J12" i="3"/>
  <c r="Z12" i="3"/>
  <c r="AP12" i="3"/>
  <c r="BF12" i="3"/>
  <c r="BV12" i="3"/>
  <c r="CL12" i="3"/>
  <c r="DB12" i="3"/>
  <c r="DR12" i="3"/>
  <c r="JU12" i="3"/>
  <c r="KQ12" i="3"/>
  <c r="LI12" i="3"/>
  <c r="MF12" i="3"/>
  <c r="MX12" i="3"/>
  <c r="NU12" i="3"/>
  <c r="OR12" i="3"/>
  <c r="PJ12" i="3"/>
  <c r="QG12" i="3"/>
  <c r="RD12" i="3"/>
  <c r="RV12" i="3"/>
  <c r="SS12" i="3"/>
  <c r="TP12" i="3"/>
  <c r="HM12" i="3"/>
  <c r="IH12" i="3"/>
  <c r="IX12" i="3"/>
  <c r="JN12" i="3"/>
  <c r="GD12" i="3"/>
  <c r="GT12" i="3"/>
  <c r="EB12" i="3"/>
  <c r="ER12" i="3"/>
  <c r="FH12" i="3"/>
  <c r="O12" i="3"/>
  <c r="AE12" i="3"/>
  <c r="AU12" i="3"/>
  <c r="BK12" i="3"/>
  <c r="CA12" i="3"/>
  <c r="CQ12" i="3"/>
  <c r="DG12" i="3"/>
  <c r="IY12" i="3"/>
  <c r="HE12" i="3"/>
  <c r="LB12" i="3"/>
  <c r="OK12" i="3"/>
  <c r="QW12" i="3"/>
  <c r="TI12" i="3"/>
  <c r="IR12" i="3"/>
  <c r="GN12" i="3"/>
  <c r="FB12" i="3"/>
  <c r="AO12" i="3"/>
  <c r="BU12" i="3"/>
  <c r="DQ12" i="3"/>
  <c r="JV12" i="3"/>
  <c r="KR12" i="3"/>
  <c r="LJ12" i="3"/>
  <c r="MG12" i="3"/>
  <c r="ND12" i="3"/>
  <c r="NV12" i="3"/>
  <c r="OS12" i="3"/>
  <c r="PP12" i="3"/>
  <c r="QH12" i="3"/>
  <c r="RE12" i="3"/>
  <c r="SB12" i="3"/>
  <c r="ST12" i="3"/>
  <c r="TQ12" i="3"/>
  <c r="HR12" i="3"/>
  <c r="II12" i="3"/>
  <c r="FO12" i="3"/>
  <c r="GE12" i="3"/>
  <c r="GU12" i="3"/>
  <c r="EC12" i="3"/>
  <c r="ES12" i="3"/>
  <c r="FI12" i="3"/>
  <c r="P12" i="3"/>
  <c r="AF12" i="3"/>
  <c r="AV12" i="3"/>
  <c r="BL12" i="3"/>
  <c r="CB12" i="3"/>
  <c r="CR12" i="3"/>
  <c r="DH12" i="3"/>
  <c r="IQ12" i="3"/>
  <c r="LY12" i="3"/>
  <c r="NN12" i="3"/>
  <c r="PZ12" i="3"/>
  <c r="SL12" i="3"/>
  <c r="IB12" i="3"/>
  <c r="FX12" i="3"/>
  <c r="EL12" i="3"/>
  <c r="Y12" i="3"/>
  <c r="CK12" i="3"/>
  <c r="KB12" i="3"/>
  <c r="KS12" i="3"/>
  <c r="LP12" i="3"/>
  <c r="MH12" i="3"/>
  <c r="NE12" i="3"/>
  <c r="OB12" i="3"/>
  <c r="OT12" i="3"/>
  <c r="PQ12" i="3"/>
  <c r="QN12" i="3"/>
  <c r="RF12" i="3"/>
  <c r="SC12" i="3"/>
  <c r="SZ12" i="3"/>
  <c r="TR12" i="3"/>
  <c r="HS12" i="3"/>
  <c r="IJ12" i="3"/>
  <c r="IZ12" i="3"/>
  <c r="FP12" i="3"/>
  <c r="GF12" i="3"/>
  <c r="GV12" i="3"/>
  <c r="ED12" i="3"/>
  <c r="ET12" i="3"/>
  <c r="FJ12" i="3"/>
  <c r="Q12" i="3"/>
  <c r="AG12" i="3"/>
  <c r="AW12" i="3"/>
  <c r="BM12" i="3"/>
  <c r="CC12" i="3"/>
  <c r="CS12" i="3"/>
  <c r="DI12" i="3"/>
  <c r="KC12" i="3"/>
  <c r="KT12" i="3"/>
  <c r="LQ12" i="3"/>
  <c r="MN12" i="3"/>
  <c r="NF12" i="3"/>
  <c r="OC12" i="3"/>
  <c r="OZ12" i="3"/>
  <c r="PR12" i="3"/>
  <c r="QO12" i="3"/>
  <c r="RL12" i="3"/>
  <c r="SD12" i="3"/>
  <c r="TA12" i="3"/>
  <c r="HC12" i="3"/>
  <c r="HT12" i="3"/>
  <c r="IK12" i="3"/>
  <c r="JA12" i="3"/>
  <c r="FQ12" i="3"/>
  <c r="GG12" i="3"/>
  <c r="GW12" i="3"/>
  <c r="EE12" i="3"/>
  <c r="EU12" i="3"/>
  <c r="FK12" i="3"/>
  <c r="R12" i="3"/>
  <c r="AH12" i="3"/>
  <c r="AX12" i="3"/>
  <c r="BN12" i="3"/>
  <c r="CD12" i="3"/>
  <c r="CT12" i="3"/>
  <c r="DJ12" i="3"/>
  <c r="KD12" i="3"/>
  <c r="KZ12" i="3"/>
  <c r="LR12" i="3"/>
  <c r="MO12" i="3"/>
  <c r="NL12" i="3"/>
  <c r="OD12" i="3"/>
  <c r="PA12" i="3"/>
  <c r="PX12" i="3"/>
  <c r="QP12" i="3"/>
  <c r="RM12" i="3"/>
  <c r="SJ12" i="3"/>
  <c r="TB12" i="3"/>
  <c r="HD12" i="3"/>
  <c r="HU12" i="3"/>
  <c r="IP12" i="3"/>
  <c r="JF12" i="3"/>
  <c r="FV12" i="3"/>
  <c r="GL12" i="3"/>
  <c r="DT12" i="3"/>
  <c r="EJ12" i="3"/>
  <c r="EZ12" i="3"/>
  <c r="G12" i="3"/>
  <c r="W12" i="3"/>
  <c r="AM12" i="3"/>
  <c r="BC12" i="3"/>
  <c r="BS12" i="3"/>
  <c r="CI12" i="3"/>
  <c r="CY12" i="3"/>
  <c r="DO12" i="3"/>
  <c r="KJ12" i="3"/>
  <c r="LA12" i="3"/>
  <c r="LX12" i="3"/>
  <c r="MP12" i="3"/>
  <c r="NM12" i="3"/>
  <c r="OJ12" i="3"/>
  <c r="PB12" i="3"/>
  <c r="PY12" i="3"/>
  <c r="QV12" i="3"/>
  <c r="RN12" i="3"/>
  <c r="SK12" i="3"/>
  <c r="TH12" i="3"/>
  <c r="IA12" i="3"/>
  <c r="JG12" i="3"/>
  <c r="FW12" i="3"/>
  <c r="GM12" i="3"/>
  <c r="DU12" i="3"/>
  <c r="EK12" i="3"/>
  <c r="FA12" i="3"/>
  <c r="H12" i="3"/>
  <c r="X12" i="3"/>
  <c r="AN12" i="3"/>
  <c r="BD12" i="3"/>
  <c r="BT12" i="3"/>
  <c r="CJ12" i="3"/>
  <c r="CZ12" i="3"/>
  <c r="DP12" i="3"/>
  <c r="KK12" i="3"/>
  <c r="MV12" i="3"/>
  <c r="PH12" i="3"/>
  <c r="RT12" i="3"/>
  <c r="HK12" i="3"/>
  <c r="JH12" i="3"/>
  <c r="DV12" i="3"/>
  <c r="I12" i="3"/>
  <c r="BE12" i="3"/>
  <c r="DA12" i="3"/>
  <c r="C8" i="13"/>
  <c r="D8" i="13" s="1"/>
  <c r="E8" i="13" s="1"/>
  <c r="F8" i="13" s="1"/>
  <c r="G8" i="13" s="1"/>
  <c r="H8" i="13" s="1"/>
  <c r="I8" i="13" s="1"/>
  <c r="J8" i="13" s="1"/>
  <c r="K8" i="13" s="1"/>
  <c r="L8" i="13" s="1"/>
  <c r="M8" i="13" s="1"/>
  <c r="N8" i="13" s="1"/>
  <c r="O8" i="13" s="1"/>
  <c r="P8" i="13" s="1"/>
  <c r="Q8" i="13" s="1"/>
  <c r="R8" i="13" s="1"/>
  <c r="S8" i="13" s="1"/>
  <c r="T8" i="13" s="1"/>
  <c r="U8" i="13" s="1"/>
  <c r="V8" i="13" s="1"/>
  <c r="W8" i="13" s="1"/>
  <c r="X8" i="13" s="1"/>
  <c r="Y8" i="13" s="1"/>
  <c r="Z8" i="13" s="1"/>
  <c r="AA8" i="13" s="1"/>
  <c r="AB8" i="13" s="1"/>
  <c r="AC8" i="13" s="1"/>
  <c r="AD8" i="13" s="1"/>
  <c r="AE8" i="13" s="1"/>
  <c r="AF8" i="13" s="1"/>
  <c r="AG8" i="13" s="1"/>
  <c r="AH8" i="13" s="1"/>
  <c r="AI8" i="13" s="1"/>
  <c r="AJ8" i="13" s="1"/>
  <c r="AK8" i="13" s="1"/>
  <c r="AL8" i="13" s="1"/>
  <c r="AM8" i="13" s="1"/>
  <c r="AN8" i="13" s="1"/>
  <c r="AO8" i="13" s="1"/>
  <c r="AP8" i="13" s="1"/>
  <c r="AQ8" i="13" s="1"/>
  <c r="AR8" i="13" s="1"/>
  <c r="AS8" i="13" s="1"/>
  <c r="AT8" i="13" s="1"/>
  <c r="AU8" i="13" s="1"/>
  <c r="AV8" i="13" s="1"/>
  <c r="AW8" i="13" s="1"/>
  <c r="AX8" i="13" s="1"/>
  <c r="AY8" i="13" s="1"/>
  <c r="AZ8" i="13" s="1"/>
  <c r="BA8" i="13" s="1"/>
  <c r="BB8" i="13" s="1"/>
  <c r="BC8" i="13" s="1"/>
  <c r="BD8" i="13" s="1"/>
  <c r="BE8" i="13" s="1"/>
  <c r="BF8" i="13" s="1"/>
  <c r="BG8" i="13" s="1"/>
  <c r="BH8" i="13" s="1"/>
  <c r="BI8" i="13" s="1"/>
  <c r="BJ8" i="13" s="1"/>
  <c r="BK8" i="13" s="1"/>
  <c r="BL8" i="13" s="1"/>
  <c r="BM8" i="13" s="1"/>
  <c r="BN8" i="13" s="1"/>
  <c r="BO8" i="13" s="1"/>
  <c r="BP8" i="13" s="1"/>
  <c r="BQ8" i="13" s="1"/>
  <c r="BR8" i="13" s="1"/>
  <c r="BS8" i="13" s="1"/>
  <c r="BT8" i="13" s="1"/>
  <c r="BU8" i="13" s="1"/>
  <c r="BV8" i="13" s="1"/>
  <c r="BW8" i="13" s="1"/>
  <c r="BX8" i="13" s="1"/>
  <c r="BY8" i="13" s="1"/>
  <c r="BZ8" i="13" s="1"/>
  <c r="CA8" i="13" s="1"/>
  <c r="CB8" i="13" s="1"/>
  <c r="CC8" i="13" s="1"/>
  <c r="CD8" i="13" s="1"/>
  <c r="CE8" i="13" s="1"/>
  <c r="CF8" i="13" s="1"/>
  <c r="CG8" i="13" s="1"/>
  <c r="CH8" i="13" s="1"/>
  <c r="CI8" i="13" s="1"/>
  <c r="CJ8" i="13" s="1"/>
  <c r="CK8" i="13" s="1"/>
  <c r="CL8" i="13" s="1"/>
  <c r="CM8" i="13" s="1"/>
  <c r="CN8" i="13" s="1"/>
  <c r="CO8" i="13" s="1"/>
  <c r="CP8" i="13" s="1"/>
  <c r="CQ8" i="13" s="1"/>
  <c r="CR8" i="13" s="1"/>
  <c r="CS8" i="13" s="1"/>
  <c r="CT8" i="13" s="1"/>
  <c r="CU8" i="13" s="1"/>
  <c r="CV8" i="13" s="1"/>
  <c r="CW8" i="13" s="1"/>
  <c r="CX8" i="13" s="1"/>
  <c r="CY8" i="13" s="1"/>
  <c r="CZ8" i="13" s="1"/>
  <c r="DA8" i="13" s="1"/>
  <c r="DB8" i="13" s="1"/>
  <c r="DC8" i="13" s="1"/>
  <c r="DD8" i="13" s="1"/>
  <c r="DE8" i="13" s="1"/>
  <c r="DF8" i="13" s="1"/>
  <c r="DG8" i="13" s="1"/>
  <c r="DH8" i="13" s="1"/>
  <c r="DI8" i="13" s="1"/>
  <c r="DJ8" i="13" s="1"/>
  <c r="DK8" i="13" s="1"/>
  <c r="DL8" i="13" s="1"/>
  <c r="DM8" i="13" s="1"/>
  <c r="DN8" i="13" s="1"/>
  <c r="DO8" i="13" s="1"/>
  <c r="DP8" i="13" s="1"/>
  <c r="DQ8" i="13" s="1"/>
  <c r="DR8" i="13" s="1"/>
  <c r="DS8" i="13" s="1"/>
  <c r="DT8" i="13" s="1"/>
  <c r="DU8" i="13" s="1"/>
  <c r="DV8" i="13" s="1"/>
  <c r="DW8" i="13" s="1"/>
  <c r="DX8" i="13" s="1"/>
  <c r="DY8" i="13" s="1"/>
  <c r="DZ8" i="13" s="1"/>
  <c r="EA8" i="13" s="1"/>
  <c r="EB8" i="13" s="1"/>
  <c r="EC8" i="13" s="1"/>
  <c r="ED8" i="13" s="1"/>
  <c r="EE8" i="13" s="1"/>
  <c r="EF8" i="13" s="1"/>
  <c r="EG8" i="13" s="1"/>
  <c r="EH8" i="13" s="1"/>
  <c r="EI8" i="13" s="1"/>
  <c r="EJ8" i="13" s="1"/>
  <c r="EK8" i="13" s="1"/>
  <c r="EL8" i="13" s="1"/>
  <c r="EM8" i="13" s="1"/>
  <c r="EN8" i="13" s="1"/>
  <c r="EO8" i="13" s="1"/>
  <c r="EP8" i="13" s="1"/>
  <c r="EQ8" i="13" s="1"/>
  <c r="ER8" i="13" s="1"/>
  <c r="ES8" i="13" s="1"/>
  <c r="ET8" i="13" s="1"/>
  <c r="EU8" i="13" s="1"/>
  <c r="EV8" i="13" s="1"/>
  <c r="EW8" i="13" s="1"/>
  <c r="EX8" i="13" s="1"/>
  <c r="EY8" i="13" s="1"/>
  <c r="EZ8" i="13" s="1"/>
  <c r="FA8" i="13" s="1"/>
  <c r="FB8" i="13" s="1"/>
  <c r="FC8" i="13" s="1"/>
  <c r="FD8" i="13" s="1"/>
  <c r="FE8" i="13" s="1"/>
  <c r="FF8" i="13" s="1"/>
  <c r="FG8" i="13" s="1"/>
  <c r="FH8" i="13" s="1"/>
  <c r="FI8" i="13" s="1"/>
  <c r="FJ8" i="13" s="1"/>
  <c r="FK8" i="13" s="1"/>
  <c r="FL8" i="13" s="1"/>
  <c r="FM8" i="13" s="1"/>
  <c r="FN8" i="13" s="1"/>
  <c r="FO8" i="13" s="1"/>
  <c r="FP8" i="13" s="1"/>
  <c r="FQ8" i="13" s="1"/>
  <c r="FR8" i="13" s="1"/>
  <c r="FS8" i="13" s="1"/>
  <c r="FT8" i="13" s="1"/>
  <c r="FU8" i="13" s="1"/>
  <c r="FV8" i="13" s="1"/>
  <c r="FW8" i="13" s="1"/>
  <c r="FX8" i="13" s="1"/>
  <c r="FY8" i="13" s="1"/>
  <c r="FZ8" i="13" s="1"/>
  <c r="GA8" i="13" s="1"/>
  <c r="GB8" i="13" s="1"/>
  <c r="GC8" i="13" s="1"/>
  <c r="GD8" i="13" s="1"/>
  <c r="GE8" i="13" s="1"/>
  <c r="GF8" i="13" s="1"/>
  <c r="GG8" i="13" s="1"/>
  <c r="GH8" i="13" s="1"/>
  <c r="GI8" i="13" s="1"/>
  <c r="GJ8" i="13" s="1"/>
  <c r="GK8" i="13" s="1"/>
  <c r="GL8" i="13" s="1"/>
  <c r="GM8" i="13" s="1"/>
  <c r="GN8" i="13" s="1"/>
  <c r="GO8" i="13" s="1"/>
  <c r="GP8" i="13" s="1"/>
  <c r="GQ8" i="13" s="1"/>
  <c r="GR8" i="13" s="1"/>
  <c r="GS8" i="13" s="1"/>
  <c r="GT8" i="13" s="1"/>
  <c r="GU8" i="13" s="1"/>
  <c r="GV8" i="13" s="1"/>
  <c r="GW8" i="13" s="1"/>
  <c r="GX8" i="13" s="1"/>
  <c r="GY8" i="13" s="1"/>
  <c r="GZ8" i="13" s="1"/>
  <c r="HA8" i="13" s="1"/>
  <c r="HB8" i="13" s="1"/>
  <c r="HC8" i="13" s="1"/>
  <c r="HD8" i="13" s="1"/>
  <c r="HE8" i="13" s="1"/>
  <c r="HF8" i="13" s="1"/>
  <c r="HG8" i="13" s="1"/>
  <c r="HH8" i="13" s="1"/>
  <c r="HI8" i="13" s="1"/>
  <c r="HJ8" i="13" s="1"/>
  <c r="HK8" i="13" s="1"/>
  <c r="HL8" i="13" s="1"/>
  <c r="HM8" i="13" s="1"/>
  <c r="HN8" i="13" s="1"/>
  <c r="HO8" i="13" s="1"/>
  <c r="HP8" i="13" s="1"/>
  <c r="HQ8" i="13" s="1"/>
  <c r="HR8" i="13" s="1"/>
  <c r="HS8" i="13" s="1"/>
  <c r="HT8" i="13" s="1"/>
  <c r="HU8" i="13" s="1"/>
  <c r="HV8" i="13" s="1"/>
  <c r="HW8" i="13" s="1"/>
  <c r="HX8" i="13" s="1"/>
  <c r="HY8" i="13" s="1"/>
  <c r="HZ8" i="13" s="1"/>
  <c r="IA8" i="13" s="1"/>
  <c r="IB8" i="13" s="1"/>
  <c r="IC8" i="13" s="1"/>
  <c r="ID8" i="13" s="1"/>
  <c r="IE8" i="13" s="1"/>
  <c r="IF8" i="13" s="1"/>
  <c r="IG8" i="13" s="1"/>
  <c r="IH8" i="13" s="1"/>
  <c r="II8" i="13" s="1"/>
  <c r="IJ8" i="13" s="1"/>
  <c r="IK8" i="13" s="1"/>
  <c r="IL8" i="13" s="1"/>
  <c r="IM8" i="13" s="1"/>
  <c r="IN8" i="13" s="1"/>
  <c r="IO8" i="13" s="1"/>
  <c r="IP8" i="13" s="1"/>
  <c r="IQ8" i="13" s="1"/>
  <c r="IR8" i="13" s="1"/>
  <c r="IS8" i="13" s="1"/>
  <c r="IT8" i="13" s="1"/>
  <c r="IU8" i="13" s="1"/>
  <c r="IV8" i="13" s="1"/>
  <c r="IW8" i="13" s="1"/>
  <c r="IX8" i="13" s="1"/>
  <c r="IY8" i="13" s="1"/>
  <c r="IZ8" i="13" s="1"/>
  <c r="JA8" i="13" s="1"/>
  <c r="JB8" i="13" s="1"/>
  <c r="JC8" i="13" s="1"/>
  <c r="JD8" i="13" s="1"/>
  <c r="JE8" i="13" s="1"/>
  <c r="JF8" i="13" s="1"/>
  <c r="JG8" i="13" s="1"/>
  <c r="JH8" i="13" s="1"/>
  <c r="JI8" i="13" s="1"/>
  <c r="JJ8" i="13" s="1"/>
  <c r="JK8" i="13" s="1"/>
  <c r="JL8" i="13" s="1"/>
  <c r="JM8" i="13" s="1"/>
  <c r="JN8" i="13" s="1"/>
  <c r="JO8" i="13" s="1"/>
  <c r="JP8" i="13" s="1"/>
  <c r="JQ8" i="13" s="1"/>
  <c r="JR8" i="13" s="1"/>
  <c r="JS8" i="13" s="1"/>
  <c r="JT8" i="13" s="1"/>
  <c r="JU8" i="13" s="1"/>
  <c r="JV8" i="13" s="1"/>
  <c r="JW8" i="13" s="1"/>
  <c r="JX8" i="13" s="1"/>
  <c r="JY8" i="13" s="1"/>
  <c r="JZ8" i="13" s="1"/>
  <c r="KA8" i="13" s="1"/>
  <c r="KB8" i="13" s="1"/>
  <c r="KC8" i="13" s="1"/>
  <c r="KD8" i="13" s="1"/>
  <c r="KE8" i="13" s="1"/>
  <c r="KF8" i="13" s="1"/>
  <c r="KG8" i="13" s="1"/>
  <c r="KH8" i="13" s="1"/>
  <c r="KI8" i="13" s="1"/>
  <c r="KJ8" i="13" s="1"/>
  <c r="KK8" i="13" s="1"/>
  <c r="KL8" i="13" s="1"/>
  <c r="KM8" i="13" s="1"/>
  <c r="KN8" i="13" s="1"/>
  <c r="KO8" i="13" s="1"/>
  <c r="KP8" i="13" s="1"/>
  <c r="KQ8" i="13" s="1"/>
  <c r="KR8" i="13" s="1"/>
  <c r="KS8" i="13" s="1"/>
  <c r="KT8" i="13" s="1"/>
  <c r="KU8" i="13" s="1"/>
  <c r="KV8" i="13" s="1"/>
  <c r="KW8" i="13" s="1"/>
  <c r="KX8" i="13" s="1"/>
  <c r="KY8" i="13" s="1"/>
  <c r="KZ8" i="13" s="1"/>
  <c r="LA8" i="13" s="1"/>
  <c r="LB8" i="13" s="1"/>
  <c r="LC8" i="13" s="1"/>
  <c r="LD8" i="13" s="1"/>
  <c r="LE8" i="13" s="1"/>
  <c r="LF8" i="13" s="1"/>
  <c r="LG8" i="13" s="1"/>
  <c r="LH8" i="13" s="1"/>
  <c r="LI8" i="13" s="1"/>
  <c r="LJ8" i="13" s="1"/>
  <c r="LK8" i="13" s="1"/>
  <c r="LL8" i="13" s="1"/>
  <c r="LM8" i="13" s="1"/>
  <c r="LN8" i="13" s="1"/>
  <c r="LO8" i="13" s="1"/>
  <c r="LP8" i="13" s="1"/>
  <c r="LQ8" i="13" s="1"/>
  <c r="LR8" i="13" s="1"/>
  <c r="LS8" i="13" s="1"/>
  <c r="LT8" i="13" s="1"/>
  <c r="LU8" i="13" s="1"/>
  <c r="LV8" i="13" s="1"/>
  <c r="LW8" i="13" s="1"/>
  <c r="LX8" i="13" s="1"/>
  <c r="LY8" i="13" s="1"/>
  <c r="LZ8" i="13" s="1"/>
  <c r="MA8" i="13" s="1"/>
  <c r="MB8" i="13" s="1"/>
  <c r="MC8" i="13" s="1"/>
  <c r="MD8" i="13" s="1"/>
  <c r="ME8" i="13" s="1"/>
  <c r="MF8" i="13" s="1"/>
  <c r="MG8" i="13" s="1"/>
  <c r="MH8" i="13" s="1"/>
  <c r="MI8" i="13" s="1"/>
  <c r="MJ8" i="13" s="1"/>
  <c r="MK8" i="13" s="1"/>
  <c r="ML8" i="13" s="1"/>
  <c r="MM8" i="13" s="1"/>
  <c r="MN8" i="13" s="1"/>
  <c r="MO8" i="13" s="1"/>
  <c r="MP8" i="13" s="1"/>
  <c r="MQ8" i="13" s="1"/>
  <c r="MR8" i="13" s="1"/>
  <c r="MS8" i="13" s="1"/>
  <c r="MT8" i="13" s="1"/>
  <c r="MU8" i="13" s="1"/>
  <c r="MV8" i="13" s="1"/>
  <c r="MW8" i="13" s="1"/>
  <c r="C15" i="13"/>
  <c r="MY10" i="3"/>
  <c r="NG10" i="3"/>
  <c r="NO10" i="3"/>
  <c r="NW10" i="3"/>
  <c r="OE10" i="3"/>
  <c r="OM10" i="3"/>
  <c r="OU10" i="3"/>
  <c r="PC10" i="3"/>
  <c r="PK10" i="3"/>
  <c r="PS10" i="3"/>
  <c r="QA10" i="3"/>
  <c r="QI10" i="3"/>
  <c r="QQ10" i="3"/>
  <c r="QY10" i="3"/>
  <c r="RG10" i="3"/>
  <c r="RO10" i="3"/>
  <c r="RW10" i="3"/>
  <c r="SE10" i="3"/>
  <c r="SM10" i="3"/>
  <c r="SU10" i="3"/>
  <c r="TC10" i="3"/>
  <c r="TK10" i="3"/>
  <c r="TS10" i="3"/>
  <c r="NR10" i="3"/>
  <c r="PN10" i="3"/>
  <c r="QT10" i="3"/>
  <c r="RR10" i="3"/>
  <c r="SP10" i="3"/>
  <c r="TN10" i="3"/>
  <c r="NK10" i="3"/>
  <c r="OQ10" i="3"/>
  <c r="PO10" i="3"/>
  <c r="QM10" i="3"/>
  <c r="RK10" i="3"/>
  <c r="SI10" i="3"/>
  <c r="TG10" i="3"/>
  <c r="SK10" i="3"/>
  <c r="TQ10" i="3"/>
  <c r="NF10" i="3"/>
  <c r="OL10" i="3"/>
  <c r="OT10" i="3"/>
  <c r="PZ10" i="3"/>
  <c r="RF10" i="3"/>
  <c r="SL10" i="3"/>
  <c r="TR10" i="3"/>
  <c r="MZ10" i="3"/>
  <c r="NH10" i="3"/>
  <c r="NP10" i="3"/>
  <c r="NX10" i="3"/>
  <c r="OF10" i="3"/>
  <c r="ON10" i="3"/>
  <c r="OV10" i="3"/>
  <c r="PD10" i="3"/>
  <c r="PL10" i="3"/>
  <c r="PT10" i="3"/>
  <c r="QB10" i="3"/>
  <c r="QJ10" i="3"/>
  <c r="QR10" i="3"/>
  <c r="QZ10" i="3"/>
  <c r="RH10" i="3"/>
  <c r="RP10" i="3"/>
  <c r="RX10" i="3"/>
  <c r="SF10" i="3"/>
  <c r="SN10" i="3"/>
  <c r="SV10" i="3"/>
  <c r="TD10" i="3"/>
  <c r="TL10" i="3"/>
  <c r="TT10" i="3"/>
  <c r="NJ10" i="3"/>
  <c r="OH10" i="3"/>
  <c r="OX10" i="3"/>
  <c r="PV10" i="3"/>
  <c r="QL10" i="3"/>
  <c r="RJ10" i="3"/>
  <c r="SH10" i="3"/>
  <c r="TF10" i="3"/>
  <c r="NS10" i="3"/>
  <c r="OI10" i="3"/>
  <c r="PG10" i="3"/>
  <c r="QE10" i="3"/>
  <c r="RC10" i="3"/>
  <c r="SA10" i="3"/>
  <c r="SY10" i="3"/>
  <c r="SC10" i="3"/>
  <c r="TI10" i="3"/>
  <c r="OD10" i="3"/>
  <c r="PB10" i="3"/>
  <c r="QH10" i="3"/>
  <c r="RN10" i="3"/>
  <c r="ST10" i="3"/>
  <c r="NA10" i="3"/>
  <c r="NI10" i="3"/>
  <c r="NQ10" i="3"/>
  <c r="NY10" i="3"/>
  <c r="OG10" i="3"/>
  <c r="OO10" i="3"/>
  <c r="OW10" i="3"/>
  <c r="PE10" i="3"/>
  <c r="PM10" i="3"/>
  <c r="PU10" i="3"/>
  <c r="QC10" i="3"/>
  <c r="QK10" i="3"/>
  <c r="QS10" i="3"/>
  <c r="RA10" i="3"/>
  <c r="RI10" i="3"/>
  <c r="RQ10" i="3"/>
  <c r="RY10" i="3"/>
  <c r="SG10" i="3"/>
  <c r="SO10" i="3"/>
  <c r="SW10" i="3"/>
  <c r="TE10" i="3"/>
  <c r="TM10" i="3"/>
  <c r="TU10" i="3"/>
  <c r="NB10" i="3"/>
  <c r="NZ10" i="3"/>
  <c r="OP10" i="3"/>
  <c r="PF10" i="3"/>
  <c r="QD10" i="3"/>
  <c r="RB10" i="3"/>
  <c r="RZ10" i="3"/>
  <c r="SX10" i="3"/>
  <c r="NC10" i="3"/>
  <c r="OA10" i="3"/>
  <c r="OY10" i="3"/>
  <c r="PW10" i="3"/>
  <c r="QU10" i="3"/>
  <c r="RS10" i="3"/>
  <c r="SQ10" i="3"/>
  <c r="TO10" i="3"/>
  <c r="SS10" i="3"/>
  <c r="NN10" i="3"/>
  <c r="PJ10" i="3"/>
  <c r="QP10" i="3"/>
  <c r="RV10" i="3"/>
  <c r="TB10" i="3"/>
  <c r="ND10" i="3"/>
  <c r="NL10" i="3"/>
  <c r="NT10" i="3"/>
  <c r="OB10" i="3"/>
  <c r="OJ10" i="3"/>
  <c r="OR10" i="3"/>
  <c r="OZ10" i="3"/>
  <c r="PH10" i="3"/>
  <c r="PP10" i="3"/>
  <c r="PX10" i="3"/>
  <c r="QF10" i="3"/>
  <c r="QN10" i="3"/>
  <c r="QV10" i="3"/>
  <c r="RD10" i="3"/>
  <c r="RL10" i="3"/>
  <c r="RT10" i="3"/>
  <c r="SB10" i="3"/>
  <c r="SJ10" i="3"/>
  <c r="SR10" i="3"/>
  <c r="SZ10" i="3"/>
  <c r="TH10" i="3"/>
  <c r="TP10" i="3"/>
  <c r="NE10" i="3"/>
  <c r="NM10" i="3"/>
  <c r="NU10" i="3"/>
  <c r="OC10" i="3"/>
  <c r="OK10" i="3"/>
  <c r="OS10" i="3"/>
  <c r="PA10" i="3"/>
  <c r="PI10" i="3"/>
  <c r="PQ10" i="3"/>
  <c r="PY10" i="3"/>
  <c r="QG10" i="3"/>
  <c r="QO10" i="3"/>
  <c r="QW10" i="3"/>
  <c r="RE10" i="3"/>
  <c r="RM10" i="3"/>
  <c r="RU10" i="3"/>
  <c r="TA10" i="3"/>
  <c r="NV10" i="3"/>
  <c r="PR10" i="3"/>
  <c r="QX10" i="3"/>
  <c r="SD10" i="3"/>
  <c r="TJ10" i="3"/>
  <c r="MX10" i="3"/>
  <c r="Y14" i="3"/>
  <c r="AK14" i="3" s="1"/>
  <c r="AW14" i="3" s="1"/>
  <c r="BI14" i="3" s="1"/>
  <c r="BU14" i="3" s="1"/>
  <c r="CG14" i="3" s="1"/>
  <c r="CS14" i="3" s="1"/>
  <c r="DE14" i="3" s="1"/>
  <c r="DQ14" i="3" s="1"/>
  <c r="EC14" i="3" s="1"/>
  <c r="EO14" i="3" s="1"/>
  <c r="FA14" i="3" s="1"/>
  <c r="FM14" i="3" s="1"/>
  <c r="FY14" i="3" s="1"/>
  <c r="GK14" i="3" s="1"/>
  <c r="GW14" i="3" s="1"/>
  <c r="HI14" i="3" s="1"/>
  <c r="HU14" i="3" s="1"/>
  <c r="IG14" i="3" s="1"/>
  <c r="IS14" i="3" s="1"/>
  <c r="JE14" i="3" s="1"/>
  <c r="JQ14" i="3" s="1"/>
  <c r="KC14" i="3" s="1"/>
  <c r="KO14" i="3" s="1"/>
  <c r="LA14" i="3" s="1"/>
  <c r="LM14" i="3" s="1"/>
  <c r="LY14" i="3" s="1"/>
  <c r="MK14" i="3" s="1"/>
  <c r="MW14" i="3" s="1"/>
  <c r="NI14" i="3" s="1"/>
  <c r="NU14" i="3" s="1"/>
  <c r="OG14" i="3" s="1"/>
  <c r="OS14" i="3" s="1"/>
  <c r="PE14" i="3" s="1"/>
  <c r="PQ14" i="3" s="1"/>
  <c r="QC14" i="3" s="1"/>
  <c r="QO14" i="3" s="1"/>
  <c r="RA14" i="3" s="1"/>
  <c r="RM14" i="3" s="1"/>
  <c r="RY14" i="3" s="1"/>
  <c r="SK14" i="3" s="1"/>
  <c r="SW14" i="3" s="1"/>
  <c r="TI14" i="3" s="1"/>
  <c r="TU14" i="3" s="1"/>
  <c r="X14" i="3"/>
  <c r="AJ14" i="3" s="1"/>
  <c r="AV14" i="3" s="1"/>
  <c r="BH14" i="3" s="1"/>
  <c r="BT14" i="3" s="1"/>
  <c r="CF14" i="3" s="1"/>
  <c r="CR14" i="3" s="1"/>
  <c r="DD14" i="3" s="1"/>
  <c r="DP14" i="3" s="1"/>
  <c r="EB14" i="3" s="1"/>
  <c r="EN14" i="3" s="1"/>
  <c r="EZ14" i="3" s="1"/>
  <c r="FL14" i="3" s="1"/>
  <c r="FX14" i="3" s="1"/>
  <c r="GJ14" i="3" s="1"/>
  <c r="GV14" i="3" s="1"/>
  <c r="HH14" i="3" s="1"/>
  <c r="HT14" i="3" s="1"/>
  <c r="IF14" i="3" s="1"/>
  <c r="IR14" i="3" s="1"/>
  <c r="JD14" i="3" s="1"/>
  <c r="JP14" i="3" s="1"/>
  <c r="KB14" i="3" s="1"/>
  <c r="KN14" i="3" s="1"/>
  <c r="KZ14" i="3" s="1"/>
  <c r="LL14" i="3" s="1"/>
  <c r="LX14" i="3" s="1"/>
  <c r="MJ14" i="3" s="1"/>
  <c r="MV14" i="3" s="1"/>
  <c r="NH14" i="3" s="1"/>
  <c r="NT14" i="3" s="1"/>
  <c r="OF14" i="3" s="1"/>
  <c r="OR14" i="3" s="1"/>
  <c r="PD14" i="3" s="1"/>
  <c r="PP14" i="3" s="1"/>
  <c r="QB14" i="3" s="1"/>
  <c r="QN14" i="3" s="1"/>
  <c r="QZ14" i="3" s="1"/>
  <c r="RL14" i="3" s="1"/>
  <c r="RX14" i="3" s="1"/>
  <c r="SJ14" i="3" s="1"/>
  <c r="SV14" i="3" s="1"/>
  <c r="TH14" i="3" s="1"/>
  <c r="TT14" i="3" s="1"/>
  <c r="T14" i="3"/>
  <c r="AF14" i="3" s="1"/>
  <c r="AR14" i="3" s="1"/>
  <c r="BD14" i="3" s="1"/>
  <c r="BP14" i="3" s="1"/>
  <c r="CB14" i="3" s="1"/>
  <c r="CN14" i="3" s="1"/>
  <c r="CZ14" i="3" s="1"/>
  <c r="DL14" i="3" s="1"/>
  <c r="DX14" i="3" s="1"/>
  <c r="EJ14" i="3" s="1"/>
  <c r="EV14" i="3" s="1"/>
  <c r="FH14" i="3" s="1"/>
  <c r="FT14" i="3" s="1"/>
  <c r="GF14" i="3" s="1"/>
  <c r="GR14" i="3" s="1"/>
  <c r="HD14" i="3" s="1"/>
  <c r="HP14" i="3" s="1"/>
  <c r="IB14" i="3" s="1"/>
  <c r="IN14" i="3" s="1"/>
  <c r="IZ14" i="3" s="1"/>
  <c r="JL14" i="3" s="1"/>
  <c r="JX14" i="3" s="1"/>
  <c r="KJ14" i="3" s="1"/>
  <c r="KV14" i="3" s="1"/>
  <c r="LH14" i="3" s="1"/>
  <c r="LT14" i="3" s="1"/>
  <c r="MF14" i="3" s="1"/>
  <c r="MR14" i="3" s="1"/>
  <c r="ND14" i="3" s="1"/>
  <c r="NP14" i="3" s="1"/>
  <c r="OB14" i="3" s="1"/>
  <c r="ON14" i="3" s="1"/>
  <c r="OZ14" i="3" s="1"/>
  <c r="PL14" i="3" s="1"/>
  <c r="PX14" i="3" s="1"/>
  <c r="QJ14" i="3" s="1"/>
  <c r="QV14" i="3" s="1"/>
  <c r="RH14" i="3" s="1"/>
  <c r="RT14" i="3" s="1"/>
  <c r="SF14" i="3" s="1"/>
  <c r="SR14" i="3" s="1"/>
  <c r="TD14" i="3" s="1"/>
  <c r="TP14" i="3" s="1"/>
  <c r="P14" i="3"/>
  <c r="AB14" i="3" s="1"/>
  <c r="AN14" i="3" s="1"/>
  <c r="AZ14" i="3" s="1"/>
  <c r="BL14" i="3" s="1"/>
  <c r="BX14" i="3" s="1"/>
  <c r="CJ14" i="3" s="1"/>
  <c r="CV14" i="3" s="1"/>
  <c r="DH14" i="3" s="1"/>
  <c r="DT14" i="3" s="1"/>
  <c r="EF14" i="3" s="1"/>
  <c r="ER14" i="3" s="1"/>
  <c r="FD14" i="3" s="1"/>
  <c r="FP14" i="3" s="1"/>
  <c r="GB14" i="3" s="1"/>
  <c r="GN14" i="3" s="1"/>
  <c r="GZ14" i="3" s="1"/>
  <c r="HL14" i="3" s="1"/>
  <c r="HX14" i="3" s="1"/>
  <c r="IJ14" i="3" s="1"/>
  <c r="IV14" i="3" s="1"/>
  <c r="JH14" i="3" s="1"/>
  <c r="JT14" i="3" s="1"/>
  <c r="KF14" i="3" s="1"/>
  <c r="KR14" i="3" s="1"/>
  <c r="LD14" i="3" s="1"/>
  <c r="LP14" i="3" s="1"/>
  <c r="MB14" i="3" s="1"/>
  <c r="MN14" i="3" s="1"/>
  <c r="MZ14" i="3" s="1"/>
  <c r="NL14" i="3" s="1"/>
  <c r="NX14" i="3" s="1"/>
  <c r="OJ14" i="3" s="1"/>
  <c r="OV14" i="3" s="1"/>
  <c r="PH14" i="3" s="1"/>
  <c r="PT14" i="3" s="1"/>
  <c r="QF14" i="3" s="1"/>
  <c r="QR14" i="3" s="1"/>
  <c r="RD14" i="3" s="1"/>
  <c r="RP14" i="3" s="1"/>
  <c r="SB14" i="3" s="1"/>
  <c r="SN14" i="3" s="1"/>
  <c r="SZ14" i="3" s="1"/>
  <c r="TL14" i="3" s="1"/>
  <c r="W14" i="3"/>
  <c r="AI14" i="3" s="1"/>
  <c r="AU14" i="3" s="1"/>
  <c r="BG14" i="3" s="1"/>
  <c r="BS14" i="3" s="1"/>
  <c r="CE14" i="3" s="1"/>
  <c r="CQ14" i="3" s="1"/>
  <c r="DC14" i="3" s="1"/>
  <c r="DO14" i="3" s="1"/>
  <c r="EA14" i="3" s="1"/>
  <c r="EM14" i="3" s="1"/>
  <c r="EY14" i="3" s="1"/>
  <c r="FK14" i="3" s="1"/>
  <c r="FW14" i="3" s="1"/>
  <c r="GI14" i="3" s="1"/>
  <c r="GU14" i="3" s="1"/>
  <c r="HG14" i="3" s="1"/>
  <c r="HS14" i="3" s="1"/>
  <c r="IE14" i="3" s="1"/>
  <c r="IQ14" i="3" s="1"/>
  <c r="JC14" i="3" s="1"/>
  <c r="JO14" i="3" s="1"/>
  <c r="KA14" i="3" s="1"/>
  <c r="KM14" i="3" s="1"/>
  <c r="KY14" i="3" s="1"/>
  <c r="LK14" i="3" s="1"/>
  <c r="LW14" i="3" s="1"/>
  <c r="MI14" i="3" s="1"/>
  <c r="MU14" i="3" s="1"/>
  <c r="NG14" i="3" s="1"/>
  <c r="NS14" i="3" s="1"/>
  <c r="OE14" i="3" s="1"/>
  <c r="OQ14" i="3" s="1"/>
  <c r="PC14" i="3" s="1"/>
  <c r="PO14" i="3" s="1"/>
  <c r="QA14" i="3" s="1"/>
  <c r="QM14" i="3" s="1"/>
  <c r="QY14" i="3" s="1"/>
  <c r="RK14" i="3" s="1"/>
  <c r="RW14" i="3" s="1"/>
  <c r="SI14" i="3" s="1"/>
  <c r="SU14" i="3" s="1"/>
  <c r="TG14" i="3" s="1"/>
  <c r="TS14" i="3" s="1"/>
  <c r="S14" i="3"/>
  <c r="AE14" i="3" s="1"/>
  <c r="AQ14" i="3" s="1"/>
  <c r="BC14" i="3" s="1"/>
  <c r="BO14" i="3" s="1"/>
  <c r="CA14" i="3" s="1"/>
  <c r="CM14" i="3" s="1"/>
  <c r="CY14" i="3" s="1"/>
  <c r="DK14" i="3" s="1"/>
  <c r="DW14" i="3" s="1"/>
  <c r="EI14" i="3" s="1"/>
  <c r="EU14" i="3" s="1"/>
  <c r="FG14" i="3" s="1"/>
  <c r="FS14" i="3" s="1"/>
  <c r="GE14" i="3" s="1"/>
  <c r="GQ14" i="3" s="1"/>
  <c r="HC14" i="3" s="1"/>
  <c r="HO14" i="3" s="1"/>
  <c r="IA14" i="3" s="1"/>
  <c r="IM14" i="3" s="1"/>
  <c r="IY14" i="3" s="1"/>
  <c r="JK14" i="3" s="1"/>
  <c r="JW14" i="3" s="1"/>
  <c r="KI14" i="3" s="1"/>
  <c r="KU14" i="3" s="1"/>
  <c r="LG14" i="3" s="1"/>
  <c r="LS14" i="3" s="1"/>
  <c r="ME14" i="3" s="1"/>
  <c r="MQ14" i="3" s="1"/>
  <c r="NC14" i="3" s="1"/>
  <c r="NO14" i="3" s="1"/>
  <c r="OA14" i="3" s="1"/>
  <c r="OM14" i="3" s="1"/>
  <c r="OY14" i="3" s="1"/>
  <c r="PK14" i="3" s="1"/>
  <c r="PW14" i="3" s="1"/>
  <c r="QI14" i="3" s="1"/>
  <c r="QU14" i="3" s="1"/>
  <c r="RG14" i="3" s="1"/>
  <c r="RS14" i="3" s="1"/>
  <c r="SE14" i="3" s="1"/>
  <c r="SQ14" i="3" s="1"/>
  <c r="TC14" i="3" s="1"/>
  <c r="TO14" i="3" s="1"/>
  <c r="O14" i="3"/>
  <c r="AA14" i="3" s="1"/>
  <c r="AM14" i="3" s="1"/>
  <c r="AY14" i="3" s="1"/>
  <c r="BK14" i="3" s="1"/>
  <c r="BW14" i="3" s="1"/>
  <c r="CI14" i="3" s="1"/>
  <c r="CU14" i="3" s="1"/>
  <c r="DG14" i="3" s="1"/>
  <c r="DS14" i="3" s="1"/>
  <c r="EE14" i="3" s="1"/>
  <c r="EQ14" i="3" s="1"/>
  <c r="FC14" i="3" s="1"/>
  <c r="FO14" i="3" s="1"/>
  <c r="GA14" i="3" s="1"/>
  <c r="GM14" i="3" s="1"/>
  <c r="GY14" i="3" s="1"/>
  <c r="HK14" i="3" s="1"/>
  <c r="HW14" i="3" s="1"/>
  <c r="II14" i="3" s="1"/>
  <c r="IU14" i="3" s="1"/>
  <c r="JG14" i="3" s="1"/>
  <c r="JS14" i="3" s="1"/>
  <c r="KE14" i="3" s="1"/>
  <c r="KQ14" i="3" s="1"/>
  <c r="LC14" i="3" s="1"/>
  <c r="LO14" i="3" s="1"/>
  <c r="MA14" i="3" s="1"/>
  <c r="MM14" i="3" s="1"/>
  <c r="MY14" i="3" s="1"/>
  <c r="NK14" i="3" s="1"/>
  <c r="NW14" i="3" s="1"/>
  <c r="OI14" i="3" s="1"/>
  <c r="OU14" i="3" s="1"/>
  <c r="PG14" i="3" s="1"/>
  <c r="PS14" i="3" s="1"/>
  <c r="QE14" i="3" s="1"/>
  <c r="QQ14" i="3" s="1"/>
  <c r="RC14" i="3" s="1"/>
  <c r="RO14" i="3" s="1"/>
  <c r="SA14" i="3" s="1"/>
  <c r="SM14" i="3" s="1"/>
  <c r="SY14" i="3" s="1"/>
  <c r="TK14" i="3" s="1"/>
  <c r="V14" i="3"/>
  <c r="AH14" i="3" s="1"/>
  <c r="AT14" i="3" s="1"/>
  <c r="BF14" i="3" s="1"/>
  <c r="BR14" i="3" s="1"/>
  <c r="CD14" i="3" s="1"/>
  <c r="CP14" i="3" s="1"/>
  <c r="DB14" i="3" s="1"/>
  <c r="DN14" i="3" s="1"/>
  <c r="DZ14" i="3" s="1"/>
  <c r="EL14" i="3" s="1"/>
  <c r="EX14" i="3" s="1"/>
  <c r="FJ14" i="3" s="1"/>
  <c r="FV14" i="3" s="1"/>
  <c r="GH14" i="3" s="1"/>
  <c r="GT14" i="3" s="1"/>
  <c r="HF14" i="3" s="1"/>
  <c r="HR14" i="3" s="1"/>
  <c r="ID14" i="3" s="1"/>
  <c r="IP14" i="3" s="1"/>
  <c r="JB14" i="3" s="1"/>
  <c r="JN14" i="3" s="1"/>
  <c r="JZ14" i="3" s="1"/>
  <c r="KL14" i="3" s="1"/>
  <c r="KX14" i="3" s="1"/>
  <c r="LJ14" i="3" s="1"/>
  <c r="LV14" i="3" s="1"/>
  <c r="MH14" i="3" s="1"/>
  <c r="MT14" i="3" s="1"/>
  <c r="NF14" i="3" s="1"/>
  <c r="NR14" i="3" s="1"/>
  <c r="OD14" i="3" s="1"/>
  <c r="OP14" i="3" s="1"/>
  <c r="PB14" i="3" s="1"/>
  <c r="PN14" i="3" s="1"/>
  <c r="PZ14" i="3" s="1"/>
  <c r="QL14" i="3" s="1"/>
  <c r="QX14" i="3" s="1"/>
  <c r="RJ14" i="3" s="1"/>
  <c r="RV14" i="3" s="1"/>
  <c r="SH14" i="3" s="1"/>
  <c r="ST14" i="3" s="1"/>
  <c r="TF14" i="3" s="1"/>
  <c r="TR14" i="3" s="1"/>
  <c r="R14" i="3"/>
  <c r="AD14" i="3" s="1"/>
  <c r="AP14" i="3" s="1"/>
  <c r="BB14" i="3" s="1"/>
  <c r="BN14" i="3" s="1"/>
  <c r="BZ14" i="3" s="1"/>
  <c r="CL14" i="3" s="1"/>
  <c r="CX14" i="3" s="1"/>
  <c r="DJ14" i="3" s="1"/>
  <c r="DV14" i="3" s="1"/>
  <c r="EH14" i="3" s="1"/>
  <c r="ET14" i="3" s="1"/>
  <c r="FF14" i="3" s="1"/>
  <c r="FR14" i="3" s="1"/>
  <c r="GD14" i="3" s="1"/>
  <c r="GP14" i="3" s="1"/>
  <c r="HB14" i="3" s="1"/>
  <c r="HN14" i="3" s="1"/>
  <c r="HZ14" i="3" s="1"/>
  <c r="IL14" i="3" s="1"/>
  <c r="IX14" i="3" s="1"/>
  <c r="JJ14" i="3" s="1"/>
  <c r="JV14" i="3" s="1"/>
  <c r="KH14" i="3" s="1"/>
  <c r="KT14" i="3" s="1"/>
  <c r="LF14" i="3" s="1"/>
  <c r="LR14" i="3" s="1"/>
  <c r="MD14" i="3" s="1"/>
  <c r="MP14" i="3" s="1"/>
  <c r="NB14" i="3" s="1"/>
  <c r="NN14" i="3" s="1"/>
  <c r="NZ14" i="3" s="1"/>
  <c r="OL14" i="3" s="1"/>
  <c r="OX14" i="3" s="1"/>
  <c r="PJ14" i="3" s="1"/>
  <c r="PV14" i="3" s="1"/>
  <c r="QH14" i="3" s="1"/>
  <c r="QT14" i="3" s="1"/>
  <c r="RF14" i="3" s="1"/>
  <c r="RR14" i="3" s="1"/>
  <c r="SD14" i="3" s="1"/>
  <c r="SP14" i="3" s="1"/>
  <c r="TB14" i="3" s="1"/>
  <c r="TN14" i="3" s="1"/>
  <c r="N14" i="3"/>
  <c r="Z14" i="3" s="1"/>
  <c r="AL14" i="3" s="1"/>
  <c r="AX14" i="3" s="1"/>
  <c r="BJ14" i="3" s="1"/>
  <c r="BV14" i="3" s="1"/>
  <c r="CH14" i="3" s="1"/>
  <c r="CT14" i="3" s="1"/>
  <c r="DF14" i="3" s="1"/>
  <c r="DR14" i="3" s="1"/>
  <c r="ED14" i="3" s="1"/>
  <c r="EP14" i="3" s="1"/>
  <c r="FB14" i="3" s="1"/>
  <c r="FN14" i="3" s="1"/>
  <c r="FZ14" i="3" s="1"/>
  <c r="GL14" i="3" s="1"/>
  <c r="GX14" i="3" s="1"/>
  <c r="HJ14" i="3" s="1"/>
  <c r="HV14" i="3" s="1"/>
  <c r="IH14" i="3" s="1"/>
  <c r="IT14" i="3" s="1"/>
  <c r="JF14" i="3" s="1"/>
  <c r="JR14" i="3" s="1"/>
  <c r="KD14" i="3" s="1"/>
  <c r="KP14" i="3" s="1"/>
  <c r="LB14" i="3" s="1"/>
  <c r="LN14" i="3" s="1"/>
  <c r="LZ14" i="3" s="1"/>
  <c r="ML14" i="3" s="1"/>
  <c r="MX14" i="3" s="1"/>
  <c r="NJ14" i="3" s="1"/>
  <c r="NV14" i="3" s="1"/>
  <c r="OH14" i="3" s="1"/>
  <c r="OT14" i="3" s="1"/>
  <c r="PF14" i="3" s="1"/>
  <c r="PR14" i="3" s="1"/>
  <c r="QD14" i="3" s="1"/>
  <c r="QP14" i="3" s="1"/>
  <c r="RB14" i="3" s="1"/>
  <c r="RN14" i="3" s="1"/>
  <c r="RZ14" i="3" s="1"/>
  <c r="SL14" i="3" s="1"/>
  <c r="SX14" i="3" s="1"/>
  <c r="TJ14" i="3" s="1"/>
  <c r="U14" i="3"/>
  <c r="AG14" i="3" s="1"/>
  <c r="AS14" i="3" s="1"/>
  <c r="BE14" i="3" s="1"/>
  <c r="BQ14" i="3" s="1"/>
  <c r="CC14" i="3" s="1"/>
  <c r="CO14" i="3" s="1"/>
  <c r="DA14" i="3" s="1"/>
  <c r="DM14" i="3" s="1"/>
  <c r="DY14" i="3" s="1"/>
  <c r="EK14" i="3" s="1"/>
  <c r="EW14" i="3" s="1"/>
  <c r="FI14" i="3" s="1"/>
  <c r="FU14" i="3" s="1"/>
  <c r="GG14" i="3" s="1"/>
  <c r="GS14" i="3" s="1"/>
  <c r="HE14" i="3" s="1"/>
  <c r="HQ14" i="3" s="1"/>
  <c r="IC14" i="3" s="1"/>
  <c r="IO14" i="3" s="1"/>
  <c r="JA14" i="3" s="1"/>
  <c r="JM14" i="3" s="1"/>
  <c r="JY14" i="3" s="1"/>
  <c r="KK14" i="3" s="1"/>
  <c r="KW14" i="3" s="1"/>
  <c r="LI14" i="3" s="1"/>
  <c r="LU14" i="3" s="1"/>
  <c r="MG14" i="3" s="1"/>
  <c r="MS14" i="3" s="1"/>
  <c r="NE14" i="3" s="1"/>
  <c r="NQ14" i="3" s="1"/>
  <c r="OC14" i="3" s="1"/>
  <c r="OO14" i="3" s="1"/>
  <c r="PA14" i="3" s="1"/>
  <c r="PM14" i="3" s="1"/>
  <c r="PY14" i="3" s="1"/>
  <c r="QK14" i="3" s="1"/>
  <c r="QW14" i="3" s="1"/>
  <c r="RI14" i="3" s="1"/>
  <c r="RU14" i="3" s="1"/>
  <c r="SG14" i="3" s="1"/>
  <c r="SS14" i="3" s="1"/>
  <c r="TE14" i="3" s="1"/>
  <c r="TQ14" i="3" s="1"/>
  <c r="Q14" i="3"/>
  <c r="AC14" i="3" s="1"/>
  <c r="AO14" i="3" s="1"/>
  <c r="BA14" i="3" s="1"/>
  <c r="BM14" i="3" s="1"/>
  <c r="BY14" i="3" s="1"/>
  <c r="CK14" i="3" s="1"/>
  <c r="CW14" i="3" s="1"/>
  <c r="DI14" i="3" s="1"/>
  <c r="DU14" i="3" s="1"/>
  <c r="EG14" i="3" s="1"/>
  <c r="ES14" i="3" s="1"/>
  <c r="FE14" i="3" s="1"/>
  <c r="FQ14" i="3" s="1"/>
  <c r="GC14" i="3" s="1"/>
  <c r="GO14" i="3" s="1"/>
  <c r="HA14" i="3" s="1"/>
  <c r="HM14" i="3" s="1"/>
  <c r="HY14" i="3" s="1"/>
  <c r="IK14" i="3" s="1"/>
  <c r="IW14" i="3" s="1"/>
  <c r="JI14" i="3" s="1"/>
  <c r="JU14" i="3" s="1"/>
  <c r="KG14" i="3" s="1"/>
  <c r="KS14" i="3" s="1"/>
  <c r="LE14" i="3" s="1"/>
  <c r="LQ14" i="3" s="1"/>
  <c r="MC14" i="3" s="1"/>
  <c r="MO14" i="3" s="1"/>
  <c r="NA14" i="3" s="1"/>
  <c r="NM14" i="3" s="1"/>
  <c r="NY14" i="3" s="1"/>
  <c r="OK14" i="3" s="1"/>
  <c r="OW14" i="3" s="1"/>
  <c r="PI14" i="3" s="1"/>
  <c r="PU14" i="3" s="1"/>
  <c r="QG14" i="3" s="1"/>
  <c r="QS14" i="3" s="1"/>
  <c r="RE14" i="3" s="1"/>
  <c r="RQ14" i="3" s="1"/>
  <c r="SC14" i="3" s="1"/>
  <c r="SO14" i="3" s="1"/>
  <c r="TA14" i="3" s="1"/>
  <c r="TM14" i="3" s="1"/>
  <c r="MT10" i="3"/>
  <c r="MP10" i="3"/>
  <c r="ML10" i="3"/>
  <c r="MH10" i="3"/>
  <c r="MD10" i="3"/>
  <c r="LZ10" i="3"/>
  <c r="LV10" i="3"/>
  <c r="LR10" i="3"/>
  <c r="LN10" i="3"/>
  <c r="LJ10" i="3"/>
  <c r="LF10" i="3"/>
  <c r="LB10" i="3"/>
  <c r="KX10" i="3"/>
  <c r="KT10" i="3"/>
  <c r="KP10" i="3"/>
  <c r="KL10" i="3"/>
  <c r="KH10" i="3"/>
  <c r="KD10" i="3"/>
  <c r="JZ10" i="3"/>
  <c r="JV10" i="3"/>
  <c r="JR10" i="3"/>
  <c r="JN10" i="3"/>
  <c r="JJ10" i="3"/>
  <c r="JF10" i="3"/>
  <c r="JB10" i="3"/>
  <c r="IX10" i="3"/>
  <c r="IT10" i="3"/>
  <c r="IP10" i="3"/>
  <c r="IL10" i="3"/>
  <c r="IH10" i="3"/>
  <c r="ID10" i="3"/>
  <c r="HZ10" i="3"/>
  <c r="HV10" i="3"/>
  <c r="HR10" i="3"/>
  <c r="HN10" i="3"/>
  <c r="HJ10" i="3"/>
  <c r="HF10" i="3"/>
  <c r="HB10" i="3"/>
  <c r="GX10" i="3"/>
  <c r="GT10" i="3"/>
  <c r="GP10" i="3"/>
  <c r="GL10" i="3"/>
  <c r="GH10" i="3"/>
  <c r="GD10" i="3"/>
  <c r="FZ10" i="3"/>
  <c r="FV10" i="3"/>
  <c r="FR10" i="3"/>
  <c r="FN10" i="3"/>
  <c r="FJ10" i="3"/>
  <c r="FF10" i="3"/>
  <c r="FB10" i="3"/>
  <c r="EX10" i="3"/>
  <c r="ET10" i="3"/>
  <c r="EP10" i="3"/>
  <c r="EL10" i="3"/>
  <c r="EH10" i="3"/>
  <c r="ED10" i="3"/>
  <c r="DZ10" i="3"/>
  <c r="DV10" i="3"/>
  <c r="DR10" i="3"/>
  <c r="DN10" i="3"/>
  <c r="DJ10" i="3"/>
  <c r="DF10" i="3"/>
  <c r="DB10" i="3"/>
  <c r="CX10" i="3"/>
  <c r="CT10" i="3"/>
  <c r="CP10" i="3"/>
  <c r="CL10" i="3"/>
  <c r="CH10" i="3"/>
  <c r="CD10" i="3"/>
  <c r="BZ10" i="3"/>
  <c r="BV10" i="3"/>
  <c r="BR10" i="3"/>
  <c r="BN10" i="3"/>
  <c r="BJ10" i="3"/>
  <c r="BF10" i="3"/>
  <c r="BB10" i="3"/>
  <c r="AX10" i="3"/>
  <c r="AT10" i="3"/>
  <c r="AP10" i="3"/>
  <c r="AL10" i="3"/>
  <c r="AH10" i="3"/>
  <c r="AD10" i="3"/>
  <c r="Z10" i="3"/>
  <c r="V10" i="3"/>
  <c r="R10" i="3"/>
  <c r="N10" i="3"/>
  <c r="J10" i="3"/>
  <c r="F10" i="3"/>
  <c r="B10" i="3"/>
  <c r="MW10" i="3"/>
  <c r="MS10" i="3"/>
  <c r="MO10" i="3"/>
  <c r="MK10" i="3"/>
  <c r="MG10" i="3"/>
  <c r="MC10" i="3"/>
  <c r="LY10" i="3"/>
  <c r="LU10" i="3"/>
  <c r="LQ10" i="3"/>
  <c r="LM10" i="3"/>
  <c r="LI10" i="3"/>
  <c r="LE10" i="3"/>
  <c r="LA10" i="3"/>
  <c r="KW10" i="3"/>
  <c r="KS10" i="3"/>
  <c r="KO10" i="3"/>
  <c r="KK10" i="3"/>
  <c r="KG10" i="3"/>
  <c r="KC10" i="3"/>
  <c r="JY10" i="3"/>
  <c r="JU10" i="3"/>
  <c r="JQ10" i="3"/>
  <c r="JM10" i="3"/>
  <c r="JI10" i="3"/>
  <c r="JE10" i="3"/>
  <c r="JA10" i="3"/>
  <c r="IW10" i="3"/>
  <c r="IS10" i="3"/>
  <c r="IO10" i="3"/>
  <c r="IK10" i="3"/>
  <c r="IG10" i="3"/>
  <c r="IC10" i="3"/>
  <c r="HY10" i="3"/>
  <c r="HU10" i="3"/>
  <c r="HQ10" i="3"/>
  <c r="HM10" i="3"/>
  <c r="HI10" i="3"/>
  <c r="HE10" i="3"/>
  <c r="HA10" i="3"/>
  <c r="GW10" i="3"/>
  <c r="GS10" i="3"/>
  <c r="GO10" i="3"/>
  <c r="GK10" i="3"/>
  <c r="GG10" i="3"/>
  <c r="GC10" i="3"/>
  <c r="FY10" i="3"/>
  <c r="FU10" i="3"/>
  <c r="FQ10" i="3"/>
  <c r="FM10" i="3"/>
  <c r="FI10" i="3"/>
  <c r="FE10" i="3"/>
  <c r="FA10" i="3"/>
  <c r="EW10" i="3"/>
  <c r="ES10" i="3"/>
  <c r="EO10" i="3"/>
  <c r="EK10" i="3"/>
  <c r="EG10" i="3"/>
  <c r="EC10" i="3"/>
  <c r="DY10" i="3"/>
  <c r="DU10" i="3"/>
  <c r="DQ10" i="3"/>
  <c r="DM10" i="3"/>
  <c r="DI10" i="3"/>
  <c r="DE10" i="3"/>
  <c r="DA10" i="3"/>
  <c r="CW10" i="3"/>
  <c r="CS10" i="3"/>
  <c r="CO10" i="3"/>
  <c r="CK10" i="3"/>
  <c r="CG10" i="3"/>
  <c r="CC10" i="3"/>
  <c r="BY10" i="3"/>
  <c r="BU10" i="3"/>
  <c r="BQ10" i="3"/>
  <c r="BM10" i="3"/>
  <c r="BI10" i="3"/>
  <c r="BE10" i="3"/>
  <c r="BA10" i="3"/>
  <c r="AW10" i="3"/>
  <c r="AS10" i="3"/>
  <c r="AO10" i="3"/>
  <c r="AK10" i="3"/>
  <c r="AG10" i="3"/>
  <c r="AC10" i="3"/>
  <c r="Y10" i="3"/>
  <c r="MV10" i="3"/>
  <c r="MR10" i="3"/>
  <c r="MN10" i="3"/>
  <c r="MJ10" i="3"/>
  <c r="MF10" i="3"/>
  <c r="MB10" i="3"/>
  <c r="LX10" i="3"/>
  <c r="LT10" i="3"/>
  <c r="LP10" i="3"/>
  <c r="LL10" i="3"/>
  <c r="LH10" i="3"/>
  <c r="LD10" i="3"/>
  <c r="KZ10" i="3"/>
  <c r="KV10" i="3"/>
  <c r="KR10" i="3"/>
  <c r="KN10" i="3"/>
  <c r="KJ10" i="3"/>
  <c r="KF10" i="3"/>
  <c r="KB10" i="3"/>
  <c r="JX10" i="3"/>
  <c r="JT10" i="3"/>
  <c r="JP10" i="3"/>
  <c r="JL10" i="3"/>
  <c r="JH10" i="3"/>
  <c r="JD10" i="3"/>
  <c r="IZ10" i="3"/>
  <c r="IV10" i="3"/>
  <c r="IR10" i="3"/>
  <c r="IN10" i="3"/>
  <c r="IJ10" i="3"/>
  <c r="IF10" i="3"/>
  <c r="IB10" i="3"/>
  <c r="HX10" i="3"/>
  <c r="HT10" i="3"/>
  <c r="HP10" i="3"/>
  <c r="HL10" i="3"/>
  <c r="HH10" i="3"/>
  <c r="HD10" i="3"/>
  <c r="GZ10" i="3"/>
  <c r="GV10" i="3"/>
  <c r="GR10" i="3"/>
  <c r="GN10" i="3"/>
  <c r="GJ10" i="3"/>
  <c r="GF10" i="3"/>
  <c r="MU10" i="3"/>
  <c r="MQ10" i="3"/>
  <c r="MM10" i="3"/>
  <c r="MI10" i="3"/>
  <c r="ME10" i="3"/>
  <c r="MA10" i="3"/>
  <c r="LW10" i="3"/>
  <c r="LS10" i="3"/>
  <c r="LO10" i="3"/>
  <c r="LK10" i="3"/>
  <c r="LG10" i="3"/>
  <c r="LC10" i="3"/>
  <c r="KY10" i="3"/>
  <c r="KU10" i="3"/>
  <c r="KQ10" i="3"/>
  <c r="KM10" i="3"/>
  <c r="KI10" i="3"/>
  <c r="KE10" i="3"/>
  <c r="KA10" i="3"/>
  <c r="JW10" i="3"/>
  <c r="JS10" i="3"/>
  <c r="JO10" i="3"/>
  <c r="JK10" i="3"/>
  <c r="JG10" i="3"/>
  <c r="JC10" i="3"/>
  <c r="IY10" i="3"/>
  <c r="IU10" i="3"/>
  <c r="IQ10" i="3"/>
  <c r="IM10" i="3"/>
  <c r="II10" i="3"/>
  <c r="IE10" i="3"/>
  <c r="IA10" i="3"/>
  <c r="HW10" i="3"/>
  <c r="HS10" i="3"/>
  <c r="HO10" i="3"/>
  <c r="HK10" i="3"/>
  <c r="HG10" i="3"/>
  <c r="HC10" i="3"/>
  <c r="GY10" i="3"/>
  <c r="GU10" i="3"/>
  <c r="GQ10" i="3"/>
  <c r="GM10" i="3"/>
  <c r="GI10" i="3"/>
  <c r="GE10" i="3"/>
  <c r="GA10" i="3"/>
  <c r="FW10" i="3"/>
  <c r="FS10" i="3"/>
  <c r="FO10" i="3"/>
  <c r="FK10" i="3"/>
  <c r="FG10" i="3"/>
  <c r="FC10" i="3"/>
  <c r="EY10" i="3"/>
  <c r="EU10" i="3"/>
  <c r="EQ10" i="3"/>
  <c r="EM10" i="3"/>
  <c r="EI10" i="3"/>
  <c r="EE10" i="3"/>
  <c r="EA10" i="3"/>
  <c r="DW10" i="3"/>
  <c r="DS10" i="3"/>
  <c r="DO10" i="3"/>
  <c r="DK10" i="3"/>
  <c r="DG10" i="3"/>
  <c r="DC10" i="3"/>
  <c r="CY10" i="3"/>
  <c r="CU10" i="3"/>
  <c r="CQ10" i="3"/>
  <c r="CM10" i="3"/>
  <c r="CI10" i="3"/>
  <c r="CE10" i="3"/>
  <c r="CA10" i="3"/>
  <c r="BW10" i="3"/>
  <c r="BS10" i="3"/>
  <c r="BO10" i="3"/>
  <c r="BK10" i="3"/>
  <c r="BG10" i="3"/>
  <c r="BC10" i="3"/>
  <c r="AY10" i="3"/>
  <c r="AU10" i="3"/>
  <c r="AQ10" i="3"/>
  <c r="AM10" i="3"/>
  <c r="AI10" i="3"/>
  <c r="AE10" i="3"/>
  <c r="AA10" i="3"/>
  <c r="W10" i="3"/>
  <c r="S10" i="3"/>
  <c r="O10" i="3"/>
  <c r="K10" i="3"/>
  <c r="G10" i="3"/>
  <c r="C10" i="3"/>
  <c r="FX10" i="3"/>
  <c r="FH10" i="3"/>
  <c r="ER10" i="3"/>
  <c r="EB10" i="3"/>
  <c r="DL10" i="3"/>
  <c r="CV10" i="3"/>
  <c r="CF10" i="3"/>
  <c r="BP10" i="3"/>
  <c r="AZ10" i="3"/>
  <c r="AJ10" i="3"/>
  <c r="U10" i="3"/>
  <c r="M10" i="3"/>
  <c r="E10" i="3"/>
  <c r="FT10" i="3"/>
  <c r="FD10" i="3"/>
  <c r="EN10" i="3"/>
  <c r="DX10" i="3"/>
  <c r="DH10" i="3"/>
  <c r="CR10" i="3"/>
  <c r="CB10" i="3"/>
  <c r="BL10" i="3"/>
  <c r="AV10" i="3"/>
  <c r="AF10" i="3"/>
  <c r="T10" i="3"/>
  <c r="L10" i="3"/>
  <c r="D10" i="3"/>
  <c r="FP10" i="3"/>
  <c r="EZ10" i="3"/>
  <c r="EJ10" i="3"/>
  <c r="DT10" i="3"/>
  <c r="DD10" i="3"/>
  <c r="CN10" i="3"/>
  <c r="BX10" i="3"/>
  <c r="BH10" i="3"/>
  <c r="AR10" i="3"/>
  <c r="AB10" i="3"/>
  <c r="Q10" i="3"/>
  <c r="I10" i="3"/>
  <c r="GB10" i="3"/>
  <c r="FL10" i="3"/>
  <c r="EV10" i="3"/>
  <c r="EF10" i="3"/>
  <c r="DP10" i="3"/>
  <c r="CZ10" i="3"/>
  <c r="CJ10" i="3"/>
  <c r="BT10" i="3"/>
  <c r="BD10" i="3"/>
  <c r="AN10" i="3"/>
  <c r="X10" i="3"/>
  <c r="P10" i="3"/>
  <c r="H10" i="3"/>
  <c r="C7" i="3"/>
  <c r="D7" i="3" s="1"/>
  <c r="E7" i="3" s="1"/>
  <c r="F7" i="3" s="1"/>
  <c r="G7" i="3" s="1"/>
  <c r="H7" i="3" s="1"/>
  <c r="I7" i="3" s="1"/>
  <c r="J7" i="3" s="1"/>
  <c r="K7" i="3" s="1"/>
  <c r="L7" i="3" s="1"/>
  <c r="M7" i="3" s="1"/>
  <c r="N7" i="3" s="1"/>
  <c r="O7" i="3" s="1"/>
  <c r="P7" i="3" s="1"/>
  <c r="Q7" i="3" s="1"/>
  <c r="R7" i="3" s="1"/>
  <c r="S7" i="3" s="1"/>
  <c r="T7" i="3" s="1"/>
  <c r="U7" i="3" s="1"/>
  <c r="V7" i="3" s="1"/>
  <c r="W7" i="3" s="1"/>
  <c r="X7" i="3" s="1"/>
  <c r="Y7" i="3" s="1"/>
  <c r="Z7" i="3" s="1"/>
  <c r="AA7" i="3" s="1"/>
  <c r="AB7" i="3" s="1"/>
  <c r="AC7" i="3" s="1"/>
  <c r="AD7" i="3" s="1"/>
  <c r="AE7" i="3" s="1"/>
  <c r="AF7" i="3" s="1"/>
  <c r="AG7" i="3" s="1"/>
  <c r="AH7" i="3" s="1"/>
  <c r="AI7" i="3" s="1"/>
  <c r="AJ7" i="3" s="1"/>
  <c r="AK7" i="3" s="1"/>
  <c r="AL7" i="3" s="1"/>
  <c r="AM7" i="3" s="1"/>
  <c r="AN7" i="3" s="1"/>
  <c r="AO7" i="3" s="1"/>
  <c r="AP7" i="3" s="1"/>
  <c r="AQ7" i="3" s="1"/>
  <c r="AR7" i="3" s="1"/>
  <c r="AS7" i="3" s="1"/>
  <c r="AT7" i="3" s="1"/>
  <c r="AU7" i="3" s="1"/>
  <c r="AV7" i="3" s="1"/>
  <c r="AW7" i="3" s="1"/>
  <c r="AX7" i="3" s="1"/>
  <c r="AY7" i="3" s="1"/>
  <c r="AZ7" i="3" s="1"/>
  <c r="BA7" i="3" s="1"/>
  <c r="BB7" i="3" s="1"/>
  <c r="BC7" i="3" s="1"/>
  <c r="BD7" i="3" s="1"/>
  <c r="BE7" i="3" s="1"/>
  <c r="BF7" i="3" s="1"/>
  <c r="BG7" i="3" s="1"/>
  <c r="BH7" i="3" s="1"/>
  <c r="BI7" i="3" s="1"/>
  <c r="BJ7" i="3" s="1"/>
  <c r="BK7" i="3" s="1"/>
  <c r="BL7" i="3" s="1"/>
  <c r="BM7" i="3" s="1"/>
  <c r="BN7" i="3" s="1"/>
  <c r="BO7" i="3" s="1"/>
  <c r="BP7" i="3" s="1"/>
  <c r="BQ7" i="3" s="1"/>
  <c r="BR7" i="3" s="1"/>
  <c r="BS7" i="3" s="1"/>
  <c r="BT7" i="3" s="1"/>
  <c r="BU7" i="3" s="1"/>
  <c r="BV7" i="3" s="1"/>
  <c r="BW7" i="3" s="1"/>
  <c r="BX7" i="3" s="1"/>
  <c r="BY7" i="3" s="1"/>
  <c r="BZ7" i="3" s="1"/>
  <c r="CA7" i="3" s="1"/>
  <c r="CB7" i="3" s="1"/>
  <c r="CC7" i="3" s="1"/>
  <c r="CD7" i="3" s="1"/>
  <c r="CE7" i="3" s="1"/>
  <c r="CF7" i="3" s="1"/>
  <c r="CG7" i="3" s="1"/>
  <c r="CH7" i="3" s="1"/>
  <c r="CI7" i="3" s="1"/>
  <c r="CJ7" i="3" s="1"/>
  <c r="CK7" i="3" s="1"/>
  <c r="CL7" i="3" s="1"/>
  <c r="CM7" i="3" s="1"/>
  <c r="CN7" i="3" s="1"/>
  <c r="CO7" i="3" s="1"/>
  <c r="CP7" i="3" s="1"/>
  <c r="CQ7" i="3" s="1"/>
  <c r="CR7" i="3" s="1"/>
  <c r="CS7" i="3" s="1"/>
  <c r="CT7" i="3" s="1"/>
  <c r="CU7" i="3" s="1"/>
  <c r="CV7" i="3" s="1"/>
  <c r="CW7" i="3" s="1"/>
  <c r="CX7" i="3" s="1"/>
  <c r="CY7" i="3" s="1"/>
  <c r="CZ7" i="3" s="1"/>
  <c r="DA7" i="3" s="1"/>
  <c r="DB7" i="3" s="1"/>
  <c r="DC7" i="3" s="1"/>
  <c r="DD7" i="3" s="1"/>
  <c r="DE7" i="3" s="1"/>
  <c r="DF7" i="3" s="1"/>
  <c r="DG7" i="3" s="1"/>
  <c r="DH7" i="3" s="1"/>
  <c r="DI7" i="3" s="1"/>
  <c r="DJ7" i="3" s="1"/>
  <c r="DK7" i="3" s="1"/>
  <c r="DL7" i="3" s="1"/>
  <c r="DM7" i="3" s="1"/>
  <c r="DN7" i="3" s="1"/>
  <c r="DO7" i="3" s="1"/>
  <c r="DP7" i="3" s="1"/>
  <c r="DQ7" i="3" s="1"/>
  <c r="DR7" i="3" s="1"/>
  <c r="DS7" i="3" s="1"/>
  <c r="DT7" i="3" s="1"/>
  <c r="DU7" i="3" s="1"/>
  <c r="DV7" i="3" s="1"/>
  <c r="DW7" i="3" s="1"/>
  <c r="DX7" i="3" s="1"/>
  <c r="DY7" i="3" s="1"/>
  <c r="DZ7" i="3" s="1"/>
  <c r="EA7" i="3" s="1"/>
  <c r="EB7" i="3" s="1"/>
  <c r="EC7" i="3" s="1"/>
  <c r="ED7" i="3" s="1"/>
  <c r="EE7" i="3" s="1"/>
  <c r="EF7" i="3" s="1"/>
  <c r="EG7" i="3" s="1"/>
  <c r="EH7" i="3" s="1"/>
  <c r="EI7" i="3" s="1"/>
  <c r="EJ7" i="3" s="1"/>
  <c r="EK7" i="3" s="1"/>
  <c r="EL7" i="3" s="1"/>
  <c r="EM7" i="3" s="1"/>
  <c r="EN7" i="3" s="1"/>
  <c r="EO7" i="3" s="1"/>
  <c r="EP7" i="3" s="1"/>
  <c r="EQ7" i="3" s="1"/>
  <c r="ER7" i="3" s="1"/>
  <c r="ES7" i="3" s="1"/>
  <c r="ET7" i="3" s="1"/>
  <c r="EU7" i="3" s="1"/>
  <c r="EV7" i="3" s="1"/>
  <c r="EW7" i="3" s="1"/>
  <c r="EX7" i="3" s="1"/>
  <c r="EY7" i="3" s="1"/>
  <c r="EZ7" i="3" s="1"/>
  <c r="FA7" i="3" s="1"/>
  <c r="FB7" i="3" s="1"/>
  <c r="FC7" i="3" s="1"/>
  <c r="FD7" i="3" s="1"/>
  <c r="FE7" i="3" s="1"/>
  <c r="FF7" i="3" s="1"/>
  <c r="FG7" i="3" s="1"/>
  <c r="FH7" i="3" s="1"/>
  <c r="FI7" i="3" s="1"/>
  <c r="FJ7" i="3" s="1"/>
  <c r="FK7" i="3" s="1"/>
  <c r="FL7" i="3" s="1"/>
  <c r="FM7" i="3" s="1"/>
  <c r="FN7" i="3" s="1"/>
  <c r="FO7" i="3" s="1"/>
  <c r="FP7" i="3" s="1"/>
  <c r="FQ7" i="3" s="1"/>
  <c r="FR7" i="3" s="1"/>
  <c r="FS7" i="3" s="1"/>
  <c r="FT7" i="3" s="1"/>
  <c r="FU7" i="3" s="1"/>
  <c r="FV7" i="3" s="1"/>
  <c r="FW7" i="3" s="1"/>
  <c r="FX7" i="3" s="1"/>
  <c r="FY7" i="3" s="1"/>
  <c r="FZ7" i="3" s="1"/>
  <c r="GA7" i="3" s="1"/>
  <c r="GB7" i="3" s="1"/>
  <c r="GC7" i="3" s="1"/>
  <c r="GD7" i="3" s="1"/>
  <c r="GE7" i="3" s="1"/>
  <c r="GF7" i="3" s="1"/>
  <c r="GG7" i="3" s="1"/>
  <c r="GH7" i="3" s="1"/>
  <c r="GI7" i="3" s="1"/>
  <c r="GJ7" i="3" s="1"/>
  <c r="GK7" i="3" s="1"/>
  <c r="GL7" i="3" s="1"/>
  <c r="GM7" i="3" s="1"/>
  <c r="GN7" i="3" s="1"/>
  <c r="GO7" i="3" s="1"/>
  <c r="GP7" i="3" s="1"/>
  <c r="GQ7" i="3" s="1"/>
  <c r="GR7" i="3" s="1"/>
  <c r="GS7" i="3" s="1"/>
  <c r="GT7" i="3" s="1"/>
  <c r="GU7" i="3" s="1"/>
  <c r="GV7" i="3" s="1"/>
  <c r="GW7" i="3" s="1"/>
  <c r="GX7" i="3" s="1"/>
  <c r="GY7" i="3" s="1"/>
  <c r="GZ7" i="3" s="1"/>
  <c r="HA7" i="3" s="1"/>
  <c r="HB7" i="3" s="1"/>
  <c r="HC7" i="3" s="1"/>
  <c r="HD7" i="3" s="1"/>
  <c r="HE7" i="3" s="1"/>
  <c r="HF7" i="3" s="1"/>
  <c r="HG7" i="3" s="1"/>
  <c r="HH7" i="3" s="1"/>
  <c r="HI7" i="3" s="1"/>
  <c r="HJ7" i="3" s="1"/>
  <c r="HK7" i="3" s="1"/>
  <c r="HL7" i="3" s="1"/>
  <c r="HM7" i="3" s="1"/>
  <c r="HN7" i="3" s="1"/>
  <c r="HO7" i="3" s="1"/>
  <c r="HP7" i="3" s="1"/>
  <c r="HQ7" i="3" s="1"/>
  <c r="HR7" i="3" s="1"/>
  <c r="HS7" i="3" s="1"/>
  <c r="HT7" i="3" s="1"/>
  <c r="HU7" i="3" s="1"/>
  <c r="HV7" i="3" s="1"/>
  <c r="HW7" i="3" s="1"/>
  <c r="HX7" i="3" s="1"/>
  <c r="HY7" i="3" s="1"/>
  <c r="HZ7" i="3" s="1"/>
  <c r="IA7" i="3" s="1"/>
  <c r="IB7" i="3" s="1"/>
  <c r="IC7" i="3" s="1"/>
  <c r="ID7" i="3" s="1"/>
  <c r="IE7" i="3" s="1"/>
  <c r="IF7" i="3" s="1"/>
  <c r="IG7" i="3" s="1"/>
  <c r="IH7" i="3" s="1"/>
  <c r="II7" i="3" s="1"/>
  <c r="IJ7" i="3" s="1"/>
  <c r="IK7" i="3" s="1"/>
  <c r="IL7" i="3" s="1"/>
  <c r="IM7" i="3" s="1"/>
  <c r="IN7" i="3" s="1"/>
  <c r="IO7" i="3" s="1"/>
  <c r="IP7" i="3" s="1"/>
  <c r="IQ7" i="3" s="1"/>
  <c r="IR7" i="3" s="1"/>
  <c r="IS7" i="3" s="1"/>
  <c r="IT7" i="3" s="1"/>
  <c r="IU7" i="3" s="1"/>
  <c r="IV7" i="3" s="1"/>
  <c r="IW7" i="3" s="1"/>
  <c r="IX7" i="3" s="1"/>
  <c r="IY7" i="3" s="1"/>
  <c r="IZ7" i="3" s="1"/>
  <c r="JA7" i="3" s="1"/>
  <c r="JB7" i="3" s="1"/>
  <c r="JC7" i="3" s="1"/>
  <c r="JD7" i="3" s="1"/>
  <c r="JE7" i="3" s="1"/>
  <c r="JF7" i="3" s="1"/>
  <c r="JG7" i="3" s="1"/>
  <c r="JH7" i="3" s="1"/>
  <c r="JI7" i="3" s="1"/>
  <c r="JJ7" i="3" s="1"/>
  <c r="JK7" i="3" s="1"/>
  <c r="JL7" i="3" s="1"/>
  <c r="JM7" i="3" s="1"/>
  <c r="JN7" i="3" s="1"/>
  <c r="JO7" i="3" s="1"/>
  <c r="JP7" i="3" s="1"/>
  <c r="JQ7" i="3" s="1"/>
  <c r="JR7" i="3" s="1"/>
  <c r="JS7" i="3" s="1"/>
  <c r="JT7" i="3" s="1"/>
  <c r="JU7" i="3" s="1"/>
  <c r="JV7" i="3" s="1"/>
  <c r="JW7" i="3" s="1"/>
  <c r="JX7" i="3" s="1"/>
  <c r="JY7" i="3" s="1"/>
  <c r="JZ7" i="3" s="1"/>
  <c r="KA7" i="3" s="1"/>
  <c r="KB7" i="3" s="1"/>
  <c r="KC7" i="3" s="1"/>
  <c r="KD7" i="3" s="1"/>
  <c r="KE7" i="3" s="1"/>
  <c r="KF7" i="3" s="1"/>
  <c r="KG7" i="3" s="1"/>
  <c r="KH7" i="3" s="1"/>
  <c r="KI7" i="3" s="1"/>
  <c r="KJ7" i="3" s="1"/>
  <c r="KK7" i="3" s="1"/>
  <c r="KL7" i="3" s="1"/>
  <c r="KM7" i="3" s="1"/>
  <c r="KN7" i="3" s="1"/>
  <c r="KO7" i="3" s="1"/>
  <c r="KP7" i="3" s="1"/>
  <c r="KQ7" i="3" s="1"/>
  <c r="KR7" i="3" s="1"/>
  <c r="KS7" i="3" s="1"/>
  <c r="KT7" i="3" s="1"/>
  <c r="KU7" i="3" s="1"/>
  <c r="KV7" i="3" s="1"/>
  <c r="KW7" i="3" s="1"/>
  <c r="KX7" i="3" s="1"/>
  <c r="KY7" i="3" s="1"/>
  <c r="KZ7" i="3" s="1"/>
  <c r="LA7" i="3" s="1"/>
  <c r="LB7" i="3" s="1"/>
  <c r="LC7" i="3" s="1"/>
  <c r="LD7" i="3" s="1"/>
  <c r="LE7" i="3" s="1"/>
  <c r="LF7" i="3" s="1"/>
  <c r="LG7" i="3" s="1"/>
  <c r="LH7" i="3" s="1"/>
  <c r="LI7" i="3" s="1"/>
  <c r="LJ7" i="3" s="1"/>
  <c r="LK7" i="3" s="1"/>
  <c r="LL7" i="3" s="1"/>
  <c r="LM7" i="3" s="1"/>
  <c r="LN7" i="3" s="1"/>
  <c r="LO7" i="3" s="1"/>
  <c r="LP7" i="3" s="1"/>
  <c r="LQ7" i="3" s="1"/>
  <c r="LR7" i="3" s="1"/>
  <c r="LS7" i="3" s="1"/>
  <c r="LT7" i="3" s="1"/>
  <c r="LU7" i="3" s="1"/>
  <c r="LV7" i="3" s="1"/>
  <c r="LW7" i="3" s="1"/>
  <c r="LX7" i="3" s="1"/>
  <c r="LY7" i="3" s="1"/>
  <c r="LZ7" i="3" s="1"/>
  <c r="MA7" i="3" s="1"/>
  <c r="MB7" i="3" s="1"/>
  <c r="MC7" i="3" s="1"/>
  <c r="MD7" i="3" s="1"/>
  <c r="ME7" i="3" s="1"/>
  <c r="MF7" i="3" s="1"/>
  <c r="MG7" i="3" s="1"/>
  <c r="MH7" i="3" s="1"/>
  <c r="MI7" i="3" s="1"/>
  <c r="MJ7" i="3" s="1"/>
  <c r="MK7" i="3" s="1"/>
  <c r="ML7" i="3" s="1"/>
  <c r="MM7" i="3" s="1"/>
  <c r="MN7" i="3" s="1"/>
  <c r="MO7" i="3" s="1"/>
  <c r="MP7" i="3" s="1"/>
  <c r="MQ7" i="3" s="1"/>
  <c r="MR7" i="3" s="1"/>
  <c r="MS7" i="3" s="1"/>
  <c r="MT7" i="3" s="1"/>
  <c r="MU7" i="3" s="1"/>
  <c r="MV7" i="3" s="1"/>
  <c r="MW7" i="3" s="1"/>
  <c r="MX7" i="3" s="1"/>
  <c r="MY7" i="3" s="1"/>
  <c r="MZ7" i="3" s="1"/>
  <c r="NA7" i="3" s="1"/>
  <c r="NB7" i="3" s="1"/>
  <c r="NC7" i="3" s="1"/>
  <c r="ND7" i="3" s="1"/>
  <c r="NE7" i="3" s="1"/>
  <c r="NF7" i="3" s="1"/>
  <c r="NG7" i="3" s="1"/>
  <c r="NH7" i="3" s="1"/>
  <c r="NI7" i="3" s="1"/>
  <c r="NJ7" i="3" s="1"/>
  <c r="NK7" i="3" s="1"/>
  <c r="NL7" i="3" s="1"/>
  <c r="NM7" i="3" s="1"/>
  <c r="NN7" i="3" s="1"/>
  <c r="NO7" i="3" s="1"/>
  <c r="NP7" i="3" s="1"/>
  <c r="NQ7" i="3" s="1"/>
  <c r="NR7" i="3" s="1"/>
  <c r="NS7" i="3" s="1"/>
  <c r="NT7" i="3" s="1"/>
  <c r="NU7" i="3" s="1"/>
  <c r="NV7" i="3" s="1"/>
  <c r="NW7" i="3" s="1"/>
  <c r="NX7" i="3" s="1"/>
  <c r="NY7" i="3" s="1"/>
  <c r="NZ7" i="3" s="1"/>
  <c r="OA7" i="3" s="1"/>
  <c r="OB7" i="3" s="1"/>
  <c r="OC7" i="3" s="1"/>
  <c r="OD7" i="3" s="1"/>
  <c r="OE7" i="3" s="1"/>
  <c r="OF7" i="3" s="1"/>
  <c r="OG7" i="3" s="1"/>
  <c r="OH7" i="3" s="1"/>
  <c r="OI7" i="3" s="1"/>
  <c r="OJ7" i="3" s="1"/>
  <c r="OK7" i="3" s="1"/>
  <c r="OL7" i="3" s="1"/>
  <c r="OM7" i="3" s="1"/>
  <c r="ON7" i="3" s="1"/>
  <c r="OO7" i="3" s="1"/>
  <c r="OP7" i="3" s="1"/>
  <c r="OQ7" i="3" s="1"/>
  <c r="OR7" i="3" s="1"/>
  <c r="OS7" i="3" s="1"/>
  <c r="OT7" i="3" s="1"/>
  <c r="OU7" i="3" s="1"/>
  <c r="OV7" i="3" s="1"/>
  <c r="OW7" i="3" s="1"/>
  <c r="OX7" i="3" s="1"/>
  <c r="OY7" i="3" s="1"/>
  <c r="OZ7" i="3" s="1"/>
  <c r="PA7" i="3" s="1"/>
  <c r="PB7" i="3" s="1"/>
  <c r="PC7" i="3" s="1"/>
  <c r="PD7" i="3" s="1"/>
  <c r="PE7" i="3" s="1"/>
  <c r="PF7" i="3" s="1"/>
  <c r="PG7" i="3" s="1"/>
  <c r="PH7" i="3" s="1"/>
  <c r="PI7" i="3" s="1"/>
  <c r="PJ7" i="3" s="1"/>
  <c r="PK7" i="3" s="1"/>
  <c r="PL7" i="3" s="1"/>
  <c r="PM7" i="3" s="1"/>
  <c r="PN7" i="3" s="1"/>
  <c r="PO7" i="3" s="1"/>
  <c r="PP7" i="3" s="1"/>
  <c r="PQ7" i="3" s="1"/>
  <c r="PR7" i="3" s="1"/>
  <c r="PS7" i="3" s="1"/>
  <c r="PT7" i="3" s="1"/>
  <c r="PU7" i="3" s="1"/>
  <c r="PV7" i="3" s="1"/>
  <c r="PW7" i="3" s="1"/>
  <c r="PX7" i="3" s="1"/>
  <c r="PY7" i="3" s="1"/>
  <c r="PZ7" i="3" s="1"/>
  <c r="QA7" i="3" s="1"/>
  <c r="QB7" i="3" s="1"/>
  <c r="QC7" i="3" s="1"/>
  <c r="QD7" i="3" s="1"/>
  <c r="QE7" i="3" s="1"/>
  <c r="QF7" i="3" s="1"/>
  <c r="QG7" i="3" s="1"/>
  <c r="QH7" i="3" s="1"/>
  <c r="QI7" i="3" s="1"/>
  <c r="QJ7" i="3" s="1"/>
  <c r="QK7" i="3" s="1"/>
  <c r="QL7" i="3" s="1"/>
  <c r="QM7" i="3" s="1"/>
  <c r="QN7" i="3" s="1"/>
  <c r="QO7" i="3" s="1"/>
  <c r="QP7" i="3" s="1"/>
  <c r="QQ7" i="3" s="1"/>
  <c r="QR7" i="3" s="1"/>
  <c r="QS7" i="3" s="1"/>
  <c r="QT7" i="3" s="1"/>
  <c r="QU7" i="3" s="1"/>
  <c r="QV7" i="3" s="1"/>
  <c r="QW7" i="3" s="1"/>
  <c r="QX7" i="3" s="1"/>
  <c r="QY7" i="3" s="1"/>
  <c r="QZ7" i="3" s="1"/>
  <c r="RA7" i="3" s="1"/>
  <c r="RB7" i="3" s="1"/>
  <c r="RC7" i="3" s="1"/>
  <c r="RD7" i="3" s="1"/>
  <c r="RE7" i="3" s="1"/>
  <c r="RF7" i="3" s="1"/>
  <c r="RG7" i="3" s="1"/>
  <c r="RH7" i="3" s="1"/>
  <c r="RI7" i="3" s="1"/>
  <c r="RJ7" i="3" s="1"/>
  <c r="RK7" i="3" s="1"/>
  <c r="RL7" i="3" s="1"/>
  <c r="RM7" i="3" s="1"/>
  <c r="RN7" i="3" s="1"/>
  <c r="RO7" i="3" s="1"/>
  <c r="RP7" i="3" s="1"/>
  <c r="RQ7" i="3" s="1"/>
  <c r="RR7" i="3" s="1"/>
  <c r="RS7" i="3" s="1"/>
  <c r="RT7" i="3" s="1"/>
  <c r="RU7" i="3" s="1"/>
  <c r="RV7" i="3" s="1"/>
  <c r="RW7" i="3" s="1"/>
  <c r="RX7" i="3" s="1"/>
  <c r="RY7" i="3" s="1"/>
  <c r="RZ7" i="3" s="1"/>
  <c r="SA7" i="3" s="1"/>
  <c r="SB7" i="3" s="1"/>
  <c r="SC7" i="3" s="1"/>
  <c r="SD7" i="3" s="1"/>
  <c r="SE7" i="3" s="1"/>
  <c r="SF7" i="3" s="1"/>
  <c r="SG7" i="3" s="1"/>
  <c r="SH7" i="3" s="1"/>
  <c r="SI7" i="3" s="1"/>
  <c r="SJ7" i="3" s="1"/>
  <c r="SK7" i="3" s="1"/>
  <c r="SL7" i="3" s="1"/>
  <c r="SM7" i="3" s="1"/>
  <c r="SN7" i="3" s="1"/>
  <c r="SO7" i="3" s="1"/>
  <c r="SP7" i="3" s="1"/>
  <c r="SQ7" i="3" s="1"/>
  <c r="SR7" i="3" s="1"/>
  <c r="SS7" i="3" s="1"/>
  <c r="ST7" i="3" s="1"/>
  <c r="SU7" i="3" s="1"/>
  <c r="SV7" i="3" s="1"/>
  <c r="SW7" i="3" s="1"/>
  <c r="SX7" i="3" s="1"/>
  <c r="SY7" i="3" s="1"/>
  <c r="SZ7" i="3" s="1"/>
  <c r="TA7" i="3" s="1"/>
  <c r="TB7" i="3" s="1"/>
  <c r="TC7" i="3" s="1"/>
  <c r="TD7" i="3" s="1"/>
  <c r="TE7" i="3" s="1"/>
  <c r="TF7" i="3" s="1"/>
  <c r="TG7" i="3" s="1"/>
  <c r="TH7" i="3" s="1"/>
  <c r="TI7" i="3" s="1"/>
  <c r="TJ7" i="3" s="1"/>
  <c r="TK7" i="3" s="1"/>
  <c r="TL7" i="3" s="1"/>
  <c r="TM7" i="3" s="1"/>
  <c r="TN7" i="3" s="1"/>
  <c r="TO7" i="3" s="1"/>
  <c r="TP7" i="3" s="1"/>
  <c r="TQ7" i="3" s="1"/>
  <c r="TR7" i="3" s="1"/>
  <c r="TS7" i="3" s="1"/>
  <c r="TT7" i="3" s="1"/>
  <c r="TU7" i="3" s="1"/>
  <c r="C4" i="3"/>
  <c r="D4" i="3" s="1"/>
  <c r="E4" i="3" s="1"/>
  <c r="F4" i="3" s="1"/>
  <c r="G4" i="3" s="1"/>
  <c r="H4" i="3" s="1"/>
  <c r="I4" i="3" s="1"/>
  <c r="J4" i="3" s="1"/>
  <c r="K4" i="3" s="1"/>
  <c r="L4" i="3" s="1"/>
  <c r="M4" i="3" s="1"/>
  <c r="N4" i="3" s="1"/>
  <c r="O4" i="3" s="1"/>
  <c r="P4" i="3" s="1"/>
  <c r="Q4" i="3" s="1"/>
  <c r="R4" i="3" s="1"/>
  <c r="S4" i="3" s="1"/>
  <c r="T4" i="3" s="1"/>
  <c r="U4" i="3" s="1"/>
  <c r="V4" i="3" s="1"/>
  <c r="W4" i="3" s="1"/>
  <c r="X4" i="3" s="1"/>
  <c r="Y4" i="3" s="1"/>
  <c r="Z4" i="3" s="1"/>
  <c r="AA4" i="3" s="1"/>
  <c r="AB4" i="3" s="1"/>
  <c r="AC4" i="3" s="1"/>
  <c r="AD4" i="3" s="1"/>
  <c r="AE4" i="3" s="1"/>
  <c r="AF4" i="3" s="1"/>
  <c r="AG4" i="3" s="1"/>
  <c r="AH4" i="3" s="1"/>
  <c r="AI4" i="3" s="1"/>
  <c r="AJ4" i="3" s="1"/>
  <c r="AK4" i="3" s="1"/>
  <c r="AL4" i="3" s="1"/>
  <c r="AM4" i="3" s="1"/>
  <c r="AN4" i="3" s="1"/>
  <c r="AO4" i="3" s="1"/>
  <c r="AP4" i="3" s="1"/>
  <c r="AQ4" i="3" s="1"/>
  <c r="AR4" i="3" s="1"/>
  <c r="AS4" i="3" s="1"/>
  <c r="AT4" i="3" s="1"/>
  <c r="AU4" i="3" s="1"/>
  <c r="AV4" i="3" s="1"/>
  <c r="AW4" i="3" s="1"/>
  <c r="AX4" i="3" s="1"/>
  <c r="AY4" i="3" s="1"/>
  <c r="AZ4" i="3" s="1"/>
  <c r="BA4" i="3" s="1"/>
  <c r="BB4" i="3" s="1"/>
  <c r="BC4" i="3" s="1"/>
  <c r="BD4" i="3" s="1"/>
  <c r="BE4" i="3" s="1"/>
  <c r="BF4" i="3" s="1"/>
  <c r="BG4" i="3" s="1"/>
  <c r="BH4" i="3" s="1"/>
  <c r="BI4" i="3" s="1"/>
  <c r="BJ4" i="3" s="1"/>
  <c r="BK4" i="3" s="1"/>
  <c r="BL4" i="3" s="1"/>
  <c r="BM4" i="3" s="1"/>
  <c r="BN4" i="3" s="1"/>
  <c r="BO4" i="3" s="1"/>
  <c r="BP4" i="3" s="1"/>
  <c r="BQ4" i="3" s="1"/>
  <c r="BR4" i="3" s="1"/>
  <c r="BS4" i="3" s="1"/>
  <c r="BT4" i="3" s="1"/>
  <c r="BU4" i="3" s="1"/>
  <c r="BV4" i="3" s="1"/>
  <c r="BW4" i="3" s="1"/>
  <c r="BX4" i="3" s="1"/>
  <c r="BY4" i="3" s="1"/>
  <c r="BZ4" i="3" s="1"/>
  <c r="CA4" i="3" s="1"/>
  <c r="CB4" i="3" s="1"/>
  <c r="CC4" i="3" s="1"/>
  <c r="CD4" i="3" s="1"/>
  <c r="CE4" i="3" s="1"/>
  <c r="CF4" i="3" s="1"/>
  <c r="CG4" i="3" s="1"/>
  <c r="CH4" i="3" s="1"/>
  <c r="CI4" i="3" s="1"/>
  <c r="CJ4" i="3" s="1"/>
  <c r="CK4" i="3" s="1"/>
  <c r="CL4" i="3" s="1"/>
  <c r="CM4" i="3" s="1"/>
  <c r="CN4" i="3" s="1"/>
  <c r="CO4" i="3" s="1"/>
  <c r="CP4" i="3" s="1"/>
  <c r="CQ4" i="3" s="1"/>
  <c r="CR4" i="3" s="1"/>
  <c r="CS4" i="3" s="1"/>
  <c r="CT4" i="3" s="1"/>
  <c r="CU4" i="3" s="1"/>
  <c r="CV4" i="3" s="1"/>
  <c r="CW4" i="3" s="1"/>
  <c r="CX4" i="3" s="1"/>
  <c r="CY4" i="3" s="1"/>
  <c r="CZ4" i="3" s="1"/>
  <c r="DA4" i="3" s="1"/>
  <c r="DB4" i="3" s="1"/>
  <c r="DC4" i="3" s="1"/>
  <c r="DD4" i="3" s="1"/>
  <c r="DE4" i="3" s="1"/>
  <c r="DF4" i="3" s="1"/>
  <c r="DG4" i="3" s="1"/>
  <c r="DH4" i="3" s="1"/>
  <c r="DI4" i="3" s="1"/>
  <c r="DJ4" i="3" s="1"/>
  <c r="DK4" i="3" s="1"/>
  <c r="DL4" i="3" s="1"/>
  <c r="DM4" i="3" s="1"/>
  <c r="DN4" i="3" s="1"/>
  <c r="DO4" i="3" s="1"/>
  <c r="DP4" i="3" s="1"/>
  <c r="DQ4" i="3" s="1"/>
  <c r="DR4" i="3" s="1"/>
  <c r="DS4" i="3" s="1"/>
  <c r="DT4" i="3" s="1"/>
  <c r="DU4" i="3" s="1"/>
  <c r="DV4" i="3" s="1"/>
  <c r="DW4" i="3" s="1"/>
  <c r="DX4" i="3" s="1"/>
  <c r="DY4" i="3" s="1"/>
  <c r="DZ4" i="3" s="1"/>
  <c r="EA4" i="3" s="1"/>
  <c r="EB4" i="3" s="1"/>
  <c r="EC4" i="3" s="1"/>
  <c r="ED4" i="3" s="1"/>
  <c r="EE4" i="3" s="1"/>
  <c r="EF4" i="3" s="1"/>
  <c r="EG4" i="3" s="1"/>
  <c r="EH4" i="3" s="1"/>
  <c r="EI4" i="3" s="1"/>
  <c r="EJ4" i="3" s="1"/>
  <c r="EK4" i="3" s="1"/>
  <c r="EL4" i="3" s="1"/>
  <c r="EM4" i="3" s="1"/>
  <c r="EN4" i="3" s="1"/>
  <c r="EO4" i="3" s="1"/>
  <c r="EP4" i="3" s="1"/>
  <c r="EQ4" i="3" s="1"/>
  <c r="ER4" i="3" s="1"/>
  <c r="ES4" i="3" s="1"/>
  <c r="ET4" i="3" s="1"/>
  <c r="EU4" i="3" s="1"/>
  <c r="EV4" i="3" s="1"/>
  <c r="EW4" i="3" s="1"/>
  <c r="EX4" i="3" s="1"/>
  <c r="EY4" i="3" s="1"/>
  <c r="EZ4" i="3" s="1"/>
  <c r="FA4" i="3" s="1"/>
  <c r="FB4" i="3" s="1"/>
  <c r="FC4" i="3" s="1"/>
  <c r="FD4" i="3" s="1"/>
  <c r="FE4" i="3" s="1"/>
  <c r="FF4" i="3" s="1"/>
  <c r="FG4" i="3" s="1"/>
  <c r="FH4" i="3" s="1"/>
  <c r="FI4" i="3" s="1"/>
  <c r="FJ4" i="3" s="1"/>
  <c r="FK4" i="3" s="1"/>
  <c r="FL4" i="3" s="1"/>
  <c r="FM4" i="3" s="1"/>
  <c r="FN4" i="3" s="1"/>
  <c r="FO4" i="3" s="1"/>
  <c r="FP4" i="3" s="1"/>
  <c r="FQ4" i="3" s="1"/>
  <c r="FR4" i="3" s="1"/>
  <c r="FS4" i="3" s="1"/>
  <c r="FT4" i="3" s="1"/>
  <c r="FU4" i="3" s="1"/>
  <c r="FV4" i="3" s="1"/>
  <c r="FW4" i="3" s="1"/>
  <c r="FX4" i="3" s="1"/>
  <c r="FY4" i="3" s="1"/>
  <c r="FZ4" i="3" s="1"/>
  <c r="GA4" i="3" s="1"/>
  <c r="GB4" i="3" s="1"/>
  <c r="GC4" i="3" s="1"/>
  <c r="GD4" i="3" s="1"/>
  <c r="GE4" i="3" s="1"/>
  <c r="GF4" i="3" s="1"/>
  <c r="GG4" i="3" s="1"/>
  <c r="GH4" i="3" s="1"/>
  <c r="GI4" i="3" s="1"/>
  <c r="GJ4" i="3" s="1"/>
  <c r="GK4" i="3" s="1"/>
  <c r="GL4" i="3" s="1"/>
  <c r="GM4" i="3" s="1"/>
  <c r="GN4" i="3" s="1"/>
  <c r="GO4" i="3" s="1"/>
  <c r="GP4" i="3" s="1"/>
  <c r="GQ4" i="3" s="1"/>
  <c r="GR4" i="3" s="1"/>
  <c r="GS4" i="3" s="1"/>
  <c r="GT4" i="3" s="1"/>
  <c r="GU4" i="3" s="1"/>
  <c r="GV4" i="3" s="1"/>
  <c r="GW4" i="3" s="1"/>
  <c r="GX4" i="3" s="1"/>
  <c r="GY4" i="3" s="1"/>
  <c r="GZ4" i="3" s="1"/>
  <c r="HA4" i="3" s="1"/>
  <c r="HB4" i="3" s="1"/>
  <c r="HC4" i="3" s="1"/>
  <c r="HD4" i="3" s="1"/>
  <c r="HE4" i="3" s="1"/>
  <c r="HF4" i="3" s="1"/>
  <c r="HG4" i="3" s="1"/>
  <c r="HH4" i="3" s="1"/>
  <c r="HI4" i="3" s="1"/>
  <c r="HJ4" i="3" s="1"/>
  <c r="HK4" i="3" s="1"/>
  <c r="HL4" i="3" s="1"/>
  <c r="HM4" i="3" s="1"/>
  <c r="HN4" i="3" s="1"/>
  <c r="HO4" i="3" s="1"/>
  <c r="HP4" i="3" s="1"/>
  <c r="HQ4" i="3" s="1"/>
  <c r="HR4" i="3" s="1"/>
  <c r="HS4" i="3" s="1"/>
  <c r="HT4" i="3" s="1"/>
  <c r="HU4" i="3" s="1"/>
  <c r="HV4" i="3" s="1"/>
  <c r="HW4" i="3" s="1"/>
  <c r="HX4" i="3" s="1"/>
  <c r="HY4" i="3" s="1"/>
  <c r="HZ4" i="3" s="1"/>
  <c r="IA4" i="3" s="1"/>
  <c r="IB4" i="3" s="1"/>
  <c r="IC4" i="3" s="1"/>
  <c r="ID4" i="3" s="1"/>
  <c r="IE4" i="3" s="1"/>
  <c r="IF4" i="3" s="1"/>
  <c r="IG4" i="3" s="1"/>
  <c r="IH4" i="3" s="1"/>
  <c r="II4" i="3" s="1"/>
  <c r="IJ4" i="3" s="1"/>
  <c r="IK4" i="3" s="1"/>
  <c r="IL4" i="3" s="1"/>
  <c r="IM4" i="3" s="1"/>
  <c r="IN4" i="3" s="1"/>
  <c r="IO4" i="3" s="1"/>
  <c r="IP4" i="3" s="1"/>
  <c r="IQ4" i="3" s="1"/>
  <c r="IR4" i="3" s="1"/>
  <c r="IS4" i="3" s="1"/>
  <c r="IT4" i="3" s="1"/>
  <c r="IU4" i="3" s="1"/>
  <c r="IV4" i="3" s="1"/>
  <c r="IW4" i="3" s="1"/>
  <c r="IX4" i="3" s="1"/>
  <c r="IY4" i="3" s="1"/>
  <c r="IZ4" i="3" s="1"/>
  <c r="JA4" i="3" s="1"/>
  <c r="JB4" i="3" s="1"/>
  <c r="JC4" i="3" s="1"/>
  <c r="JD4" i="3" s="1"/>
  <c r="JE4" i="3" s="1"/>
  <c r="JF4" i="3" s="1"/>
  <c r="JG4" i="3" s="1"/>
  <c r="JH4" i="3" s="1"/>
  <c r="JI4" i="3" s="1"/>
  <c r="JJ4" i="3" s="1"/>
  <c r="JK4" i="3" s="1"/>
  <c r="JL4" i="3" s="1"/>
  <c r="JM4" i="3" s="1"/>
  <c r="JN4" i="3" s="1"/>
  <c r="JO4" i="3" s="1"/>
  <c r="JP4" i="3" s="1"/>
  <c r="JQ4" i="3" s="1"/>
  <c r="JR4" i="3" s="1"/>
  <c r="JS4" i="3" s="1"/>
  <c r="JT4" i="3" s="1"/>
  <c r="JU4" i="3" s="1"/>
  <c r="JV4" i="3" s="1"/>
  <c r="JW4" i="3" s="1"/>
  <c r="JX4" i="3" s="1"/>
  <c r="JY4" i="3" s="1"/>
  <c r="JZ4" i="3" s="1"/>
  <c r="KA4" i="3" s="1"/>
  <c r="KB4" i="3" s="1"/>
  <c r="KC4" i="3" s="1"/>
  <c r="KD4" i="3" s="1"/>
  <c r="KE4" i="3" s="1"/>
  <c r="KF4" i="3" s="1"/>
  <c r="KG4" i="3" s="1"/>
  <c r="KH4" i="3" s="1"/>
  <c r="KI4" i="3" s="1"/>
  <c r="KJ4" i="3" s="1"/>
  <c r="KK4" i="3" s="1"/>
  <c r="KL4" i="3" s="1"/>
  <c r="KM4" i="3" s="1"/>
  <c r="KN4" i="3" s="1"/>
  <c r="KO4" i="3" s="1"/>
  <c r="KP4" i="3" s="1"/>
  <c r="KQ4" i="3" s="1"/>
  <c r="KR4" i="3" s="1"/>
  <c r="KS4" i="3" s="1"/>
  <c r="KT4" i="3" s="1"/>
  <c r="KU4" i="3" s="1"/>
  <c r="KV4" i="3" s="1"/>
  <c r="KW4" i="3" s="1"/>
  <c r="KX4" i="3" s="1"/>
  <c r="KY4" i="3" s="1"/>
  <c r="KZ4" i="3" s="1"/>
  <c r="LA4" i="3" s="1"/>
  <c r="LB4" i="3" s="1"/>
  <c r="LC4" i="3" s="1"/>
  <c r="LD4" i="3" s="1"/>
  <c r="LE4" i="3" s="1"/>
  <c r="LF4" i="3" s="1"/>
  <c r="LG4" i="3" s="1"/>
  <c r="LH4" i="3" s="1"/>
  <c r="LI4" i="3" s="1"/>
  <c r="LJ4" i="3" s="1"/>
  <c r="LK4" i="3" s="1"/>
  <c r="LL4" i="3" s="1"/>
  <c r="LM4" i="3" s="1"/>
  <c r="LN4" i="3" s="1"/>
  <c r="LO4" i="3" s="1"/>
  <c r="LP4" i="3" s="1"/>
  <c r="LQ4" i="3" s="1"/>
  <c r="LR4" i="3" s="1"/>
  <c r="LS4" i="3" s="1"/>
  <c r="LT4" i="3" s="1"/>
  <c r="LU4" i="3" s="1"/>
  <c r="LV4" i="3" s="1"/>
  <c r="LW4" i="3" s="1"/>
  <c r="LX4" i="3" s="1"/>
  <c r="LY4" i="3" s="1"/>
  <c r="LZ4" i="3" s="1"/>
  <c r="MA4" i="3" s="1"/>
  <c r="MB4" i="3" s="1"/>
  <c r="MC4" i="3" s="1"/>
  <c r="MD4" i="3" s="1"/>
  <c r="ME4" i="3" s="1"/>
  <c r="MF4" i="3" s="1"/>
  <c r="MG4" i="3" s="1"/>
  <c r="MH4" i="3" s="1"/>
  <c r="MI4" i="3" s="1"/>
  <c r="MJ4" i="3" s="1"/>
  <c r="MK4" i="3" s="1"/>
  <c r="ML4" i="3" s="1"/>
  <c r="MM4" i="3" s="1"/>
  <c r="MN4" i="3" s="1"/>
  <c r="MO4" i="3" s="1"/>
  <c r="MP4" i="3" s="1"/>
  <c r="MQ4" i="3" s="1"/>
  <c r="MR4" i="3" s="1"/>
  <c r="MS4" i="3" s="1"/>
  <c r="MT4" i="3" s="1"/>
  <c r="MU4" i="3" s="1"/>
  <c r="MV4" i="3" s="1"/>
  <c r="MW4" i="3" s="1"/>
  <c r="MX4" i="3" s="1"/>
  <c r="MY4" i="3" s="1"/>
  <c r="MZ4" i="3" s="1"/>
  <c r="NA4" i="3" s="1"/>
  <c r="NB4" i="3" s="1"/>
  <c r="NC4" i="3" s="1"/>
  <c r="ND4" i="3" s="1"/>
  <c r="NE4" i="3" s="1"/>
  <c r="NF4" i="3" s="1"/>
  <c r="NG4" i="3" s="1"/>
  <c r="NH4" i="3" s="1"/>
  <c r="NI4" i="3" s="1"/>
  <c r="NJ4" i="3" s="1"/>
  <c r="NK4" i="3" s="1"/>
  <c r="NL4" i="3" s="1"/>
  <c r="NM4" i="3" s="1"/>
  <c r="NN4" i="3" s="1"/>
  <c r="NO4" i="3" s="1"/>
  <c r="NP4" i="3" s="1"/>
  <c r="NQ4" i="3" s="1"/>
  <c r="NR4" i="3" s="1"/>
  <c r="NS4" i="3" s="1"/>
  <c r="NT4" i="3" s="1"/>
  <c r="NU4" i="3" s="1"/>
  <c r="NV4" i="3" s="1"/>
  <c r="NW4" i="3" s="1"/>
  <c r="NX4" i="3" s="1"/>
  <c r="NY4" i="3" s="1"/>
  <c r="NZ4" i="3" s="1"/>
  <c r="OA4" i="3" s="1"/>
  <c r="OB4" i="3" s="1"/>
  <c r="OC4" i="3" s="1"/>
  <c r="OD4" i="3" s="1"/>
  <c r="OE4" i="3" s="1"/>
  <c r="OF4" i="3" s="1"/>
  <c r="OG4" i="3" s="1"/>
  <c r="OH4" i="3" s="1"/>
  <c r="OI4" i="3" s="1"/>
  <c r="OJ4" i="3" s="1"/>
  <c r="OK4" i="3" s="1"/>
  <c r="OL4" i="3" s="1"/>
  <c r="OM4" i="3" s="1"/>
  <c r="ON4" i="3" s="1"/>
  <c r="OO4" i="3" s="1"/>
  <c r="OP4" i="3" s="1"/>
  <c r="OQ4" i="3" s="1"/>
  <c r="OR4" i="3" s="1"/>
  <c r="OS4" i="3" s="1"/>
  <c r="OT4" i="3" s="1"/>
  <c r="OU4" i="3" s="1"/>
  <c r="OV4" i="3" s="1"/>
  <c r="OW4" i="3" s="1"/>
  <c r="OX4" i="3" s="1"/>
  <c r="OY4" i="3" s="1"/>
  <c r="OZ4" i="3" s="1"/>
  <c r="PA4" i="3" s="1"/>
  <c r="PB4" i="3" s="1"/>
  <c r="PC4" i="3" s="1"/>
  <c r="PD4" i="3" s="1"/>
  <c r="PE4" i="3" s="1"/>
  <c r="PF4" i="3" s="1"/>
  <c r="PG4" i="3" s="1"/>
  <c r="PH4" i="3" s="1"/>
  <c r="PI4" i="3" s="1"/>
  <c r="PJ4" i="3" s="1"/>
  <c r="PK4" i="3" s="1"/>
  <c r="PL4" i="3" s="1"/>
  <c r="PM4" i="3" s="1"/>
  <c r="PN4" i="3" s="1"/>
  <c r="PO4" i="3" s="1"/>
  <c r="PP4" i="3" s="1"/>
  <c r="PQ4" i="3" s="1"/>
  <c r="PR4" i="3" s="1"/>
  <c r="PS4" i="3" s="1"/>
  <c r="PT4" i="3" s="1"/>
  <c r="PU4" i="3" s="1"/>
  <c r="PV4" i="3" s="1"/>
  <c r="PW4" i="3" s="1"/>
  <c r="PX4" i="3" s="1"/>
  <c r="PY4" i="3" s="1"/>
  <c r="PZ4" i="3" s="1"/>
  <c r="QA4" i="3" s="1"/>
  <c r="QB4" i="3" s="1"/>
  <c r="QC4" i="3" s="1"/>
  <c r="QD4" i="3" s="1"/>
  <c r="QE4" i="3" s="1"/>
  <c r="QF4" i="3" s="1"/>
  <c r="QG4" i="3" s="1"/>
  <c r="QH4" i="3" s="1"/>
  <c r="QI4" i="3" s="1"/>
  <c r="QJ4" i="3" s="1"/>
  <c r="QK4" i="3" s="1"/>
  <c r="QL4" i="3" s="1"/>
  <c r="QM4" i="3" s="1"/>
  <c r="QN4" i="3" s="1"/>
  <c r="QO4" i="3" s="1"/>
  <c r="QP4" i="3" s="1"/>
  <c r="QQ4" i="3" s="1"/>
  <c r="QR4" i="3" s="1"/>
  <c r="QS4" i="3" s="1"/>
  <c r="QT4" i="3" s="1"/>
  <c r="QU4" i="3" s="1"/>
  <c r="QV4" i="3" s="1"/>
  <c r="QW4" i="3" s="1"/>
  <c r="QX4" i="3" s="1"/>
  <c r="QY4" i="3" s="1"/>
  <c r="QZ4" i="3" s="1"/>
  <c r="RA4" i="3" s="1"/>
  <c r="RB4" i="3" s="1"/>
  <c r="RC4" i="3" s="1"/>
  <c r="RD4" i="3" s="1"/>
  <c r="RE4" i="3" s="1"/>
  <c r="RF4" i="3" s="1"/>
  <c r="RG4" i="3" s="1"/>
  <c r="RH4" i="3" s="1"/>
  <c r="RI4" i="3" s="1"/>
  <c r="RJ4" i="3" s="1"/>
  <c r="RK4" i="3" s="1"/>
  <c r="RL4" i="3" s="1"/>
  <c r="RM4" i="3" s="1"/>
  <c r="RN4" i="3" s="1"/>
  <c r="RO4" i="3" s="1"/>
  <c r="RP4" i="3" s="1"/>
  <c r="RQ4" i="3" s="1"/>
  <c r="RR4" i="3" s="1"/>
  <c r="RS4" i="3" s="1"/>
  <c r="RT4" i="3" s="1"/>
  <c r="RU4" i="3" s="1"/>
  <c r="RV4" i="3" s="1"/>
  <c r="RW4" i="3" s="1"/>
  <c r="RX4" i="3" s="1"/>
  <c r="RY4" i="3" s="1"/>
  <c r="RZ4" i="3" s="1"/>
  <c r="SA4" i="3" s="1"/>
  <c r="SB4" i="3" s="1"/>
  <c r="SC4" i="3" s="1"/>
  <c r="SD4" i="3" s="1"/>
  <c r="SE4" i="3" s="1"/>
  <c r="SF4" i="3" s="1"/>
  <c r="SG4" i="3" s="1"/>
  <c r="SH4" i="3" s="1"/>
  <c r="SI4" i="3" s="1"/>
  <c r="SJ4" i="3" s="1"/>
  <c r="SK4" i="3" s="1"/>
  <c r="SL4" i="3" s="1"/>
  <c r="SM4" i="3" s="1"/>
  <c r="SN4" i="3" s="1"/>
  <c r="SO4" i="3" s="1"/>
  <c r="SP4" i="3" s="1"/>
  <c r="SQ4" i="3" s="1"/>
  <c r="SR4" i="3" s="1"/>
  <c r="SS4" i="3" s="1"/>
  <c r="ST4" i="3" s="1"/>
  <c r="SU4" i="3" s="1"/>
  <c r="SV4" i="3" s="1"/>
  <c r="SW4" i="3" s="1"/>
  <c r="SX4" i="3" s="1"/>
  <c r="SY4" i="3" s="1"/>
  <c r="SZ4" i="3" s="1"/>
  <c r="TA4" i="3" s="1"/>
  <c r="TB4" i="3" s="1"/>
  <c r="TC4" i="3" s="1"/>
  <c r="TD4" i="3" s="1"/>
  <c r="TE4" i="3" s="1"/>
  <c r="TF4" i="3" s="1"/>
  <c r="TG4" i="3" s="1"/>
  <c r="TH4" i="3" s="1"/>
  <c r="TI4" i="3" s="1"/>
  <c r="TJ4" i="3" s="1"/>
  <c r="TK4" i="3" s="1"/>
  <c r="TL4" i="3" s="1"/>
  <c r="TM4" i="3" s="1"/>
  <c r="TN4" i="3" s="1"/>
  <c r="TO4" i="3" s="1"/>
  <c r="TP4" i="3" s="1"/>
  <c r="TQ4" i="3" s="1"/>
  <c r="TR4" i="3" s="1"/>
  <c r="TS4" i="3" s="1"/>
  <c r="TT4" i="3" s="1"/>
  <c r="TU4" i="3" s="1"/>
  <c r="G20" i="19" l="1"/>
  <c r="H19" i="19"/>
  <c r="H22" i="19"/>
  <c r="I5" i="19"/>
  <c r="I20" i="18"/>
  <c r="J19" i="18"/>
  <c r="I22" i="18"/>
  <c r="J5" i="18"/>
  <c r="C20" i="13"/>
  <c r="D4" i="13"/>
  <c r="E4" i="13" s="1"/>
  <c r="F4" i="13" s="1"/>
  <c r="G4" i="13" s="1"/>
  <c r="H4" i="13" s="1"/>
  <c r="I4" i="13" s="1"/>
  <c r="J4" i="13" s="1"/>
  <c r="K4" i="13" s="1"/>
  <c r="L4" i="13" s="1"/>
  <c r="M4" i="13" s="1"/>
  <c r="N4" i="13" s="1"/>
  <c r="O4" i="13" s="1"/>
  <c r="P4" i="13" s="1"/>
  <c r="Q4" i="13" s="1"/>
  <c r="R4" i="13" s="1"/>
  <c r="S4" i="13" s="1"/>
  <c r="T4" i="13" s="1"/>
  <c r="U4" i="13" s="1"/>
  <c r="V4" i="13" s="1"/>
  <c r="W4" i="13" s="1"/>
  <c r="X4" i="13" s="1"/>
  <c r="Y4" i="13" s="1"/>
  <c r="Z4" i="13" s="1"/>
  <c r="AA4" i="13" s="1"/>
  <c r="AB4" i="13" s="1"/>
  <c r="AC4" i="13" s="1"/>
  <c r="AD4" i="13" s="1"/>
  <c r="AE4" i="13" s="1"/>
  <c r="AF4" i="13" s="1"/>
  <c r="AG4" i="13" s="1"/>
  <c r="AH4" i="13" s="1"/>
  <c r="AI4" i="13" s="1"/>
  <c r="AJ4" i="13" s="1"/>
  <c r="AK4" i="13" s="1"/>
  <c r="AL4" i="13" s="1"/>
  <c r="AM4" i="13" s="1"/>
  <c r="AN4" i="13" s="1"/>
  <c r="AO4" i="13" s="1"/>
  <c r="AP4" i="13" s="1"/>
  <c r="AQ4" i="13" s="1"/>
  <c r="AR4" i="13" s="1"/>
  <c r="AS4" i="13" s="1"/>
  <c r="AT4" i="13" s="1"/>
  <c r="AU4" i="13" s="1"/>
  <c r="AV4" i="13" s="1"/>
  <c r="AW4" i="13" s="1"/>
  <c r="AX4" i="13" s="1"/>
  <c r="AY4" i="13" s="1"/>
  <c r="AZ4" i="13" s="1"/>
  <c r="BA4" i="13" s="1"/>
  <c r="BB4" i="13" s="1"/>
  <c r="BC4" i="13" s="1"/>
  <c r="BD4" i="13" s="1"/>
  <c r="BE4" i="13" s="1"/>
  <c r="BF4" i="13" s="1"/>
  <c r="BG4" i="13" s="1"/>
  <c r="BH4" i="13" s="1"/>
  <c r="BI4" i="13" s="1"/>
  <c r="BJ4" i="13" s="1"/>
  <c r="BK4" i="13" s="1"/>
  <c r="BL4" i="13" s="1"/>
  <c r="BM4" i="13" s="1"/>
  <c r="BN4" i="13" s="1"/>
  <c r="BO4" i="13" s="1"/>
  <c r="BP4" i="13" s="1"/>
  <c r="BQ4" i="13" s="1"/>
  <c r="BR4" i="13" s="1"/>
  <c r="BS4" i="13" s="1"/>
  <c r="BT4" i="13" s="1"/>
  <c r="BU4" i="13" s="1"/>
  <c r="BV4" i="13" s="1"/>
  <c r="BW4" i="13" s="1"/>
  <c r="BX4" i="13" s="1"/>
  <c r="BY4" i="13" s="1"/>
  <c r="BZ4" i="13" s="1"/>
  <c r="CA4" i="13" s="1"/>
  <c r="CB4" i="13" s="1"/>
  <c r="CC4" i="13" s="1"/>
  <c r="CD4" i="13" s="1"/>
  <c r="CE4" i="13" s="1"/>
  <c r="CF4" i="13" s="1"/>
  <c r="CG4" i="13" s="1"/>
  <c r="CH4" i="13" s="1"/>
  <c r="CI4" i="13" s="1"/>
  <c r="CJ4" i="13" s="1"/>
  <c r="CK4" i="13" s="1"/>
  <c r="CL4" i="13" s="1"/>
  <c r="CM4" i="13" s="1"/>
  <c r="CN4" i="13" s="1"/>
  <c r="CO4" i="13" s="1"/>
  <c r="CP4" i="13" s="1"/>
  <c r="CQ4" i="13" s="1"/>
  <c r="CR4" i="13" s="1"/>
  <c r="CS4" i="13" s="1"/>
  <c r="CT4" i="13" s="1"/>
  <c r="CU4" i="13" s="1"/>
  <c r="CV4" i="13" s="1"/>
  <c r="CW4" i="13" s="1"/>
  <c r="CX4" i="13" s="1"/>
  <c r="CY4" i="13" s="1"/>
  <c r="CZ4" i="13" s="1"/>
  <c r="DA4" i="13" s="1"/>
  <c r="DB4" i="13" s="1"/>
  <c r="DC4" i="13" s="1"/>
  <c r="DD4" i="13" s="1"/>
  <c r="DE4" i="13" s="1"/>
  <c r="DF4" i="13" s="1"/>
  <c r="DG4" i="13" s="1"/>
  <c r="DH4" i="13" s="1"/>
  <c r="DI4" i="13" s="1"/>
  <c r="DJ4" i="13" s="1"/>
  <c r="DK4" i="13" s="1"/>
  <c r="DL4" i="13" s="1"/>
  <c r="DM4" i="13" s="1"/>
  <c r="DN4" i="13" s="1"/>
  <c r="DO4" i="13" s="1"/>
  <c r="DP4" i="13" s="1"/>
  <c r="DQ4" i="13" s="1"/>
  <c r="DR4" i="13" s="1"/>
  <c r="DS4" i="13" s="1"/>
  <c r="DT4" i="13" s="1"/>
  <c r="DU4" i="13" s="1"/>
  <c r="DV4" i="13" s="1"/>
  <c r="DW4" i="13" s="1"/>
  <c r="DX4" i="13" s="1"/>
  <c r="DY4" i="13" s="1"/>
  <c r="DZ4" i="13" s="1"/>
  <c r="EA4" i="13" s="1"/>
  <c r="EB4" i="13" s="1"/>
  <c r="EC4" i="13" s="1"/>
  <c r="ED4" i="13" s="1"/>
  <c r="EE4" i="13" s="1"/>
  <c r="EF4" i="13" s="1"/>
  <c r="EG4" i="13" s="1"/>
  <c r="EH4" i="13" s="1"/>
  <c r="EI4" i="13" s="1"/>
  <c r="EJ4" i="13" s="1"/>
  <c r="EK4" i="13" s="1"/>
  <c r="EL4" i="13" s="1"/>
  <c r="EM4" i="13" s="1"/>
  <c r="EN4" i="13" s="1"/>
  <c r="EO4" i="13" s="1"/>
  <c r="EP4" i="13" s="1"/>
  <c r="EQ4" i="13" s="1"/>
  <c r="ER4" i="13" s="1"/>
  <c r="ES4" i="13" s="1"/>
  <c r="ET4" i="13" s="1"/>
  <c r="EU4" i="13" s="1"/>
  <c r="EV4" i="13" s="1"/>
  <c r="EW4" i="13" s="1"/>
  <c r="EX4" i="13" s="1"/>
  <c r="EY4" i="13" s="1"/>
  <c r="EZ4" i="13" s="1"/>
  <c r="FA4" i="13" s="1"/>
  <c r="FB4" i="13" s="1"/>
  <c r="FC4" i="13" s="1"/>
  <c r="FD4" i="13" s="1"/>
  <c r="FE4" i="13" s="1"/>
  <c r="FF4" i="13" s="1"/>
  <c r="FG4" i="13" s="1"/>
  <c r="FH4" i="13" s="1"/>
  <c r="FI4" i="13" s="1"/>
  <c r="FJ4" i="13" s="1"/>
  <c r="FK4" i="13" s="1"/>
  <c r="FL4" i="13" s="1"/>
  <c r="FM4" i="13" s="1"/>
  <c r="FN4" i="13" s="1"/>
  <c r="FO4" i="13" s="1"/>
  <c r="FP4" i="13" s="1"/>
  <c r="FQ4" i="13" s="1"/>
  <c r="FR4" i="13" s="1"/>
  <c r="FS4" i="13" s="1"/>
  <c r="FT4" i="13" s="1"/>
  <c r="FU4" i="13" s="1"/>
  <c r="FV4" i="13" s="1"/>
  <c r="FW4" i="13" s="1"/>
  <c r="FX4" i="13" s="1"/>
  <c r="FY4" i="13" s="1"/>
  <c r="FZ4" i="13" s="1"/>
  <c r="GA4" i="13" s="1"/>
  <c r="GB4" i="13" s="1"/>
  <c r="GC4" i="13" s="1"/>
  <c r="GD4" i="13" s="1"/>
  <c r="GE4" i="13" s="1"/>
  <c r="GF4" i="13" s="1"/>
  <c r="GG4" i="13" s="1"/>
  <c r="GH4" i="13" s="1"/>
  <c r="GI4" i="13" s="1"/>
  <c r="GJ4" i="13" s="1"/>
  <c r="GK4" i="13" s="1"/>
  <c r="GL4" i="13" s="1"/>
  <c r="GM4" i="13" s="1"/>
  <c r="GN4" i="13" s="1"/>
  <c r="GO4" i="13" s="1"/>
  <c r="GP4" i="13" s="1"/>
  <c r="GQ4" i="13" s="1"/>
  <c r="GR4" i="13" s="1"/>
  <c r="GS4" i="13" s="1"/>
  <c r="GT4" i="13" s="1"/>
  <c r="GU4" i="13" s="1"/>
  <c r="GV4" i="13" s="1"/>
  <c r="GW4" i="13" s="1"/>
  <c r="GX4" i="13" s="1"/>
  <c r="GY4" i="13" s="1"/>
  <c r="GZ4" i="13" s="1"/>
  <c r="HA4" i="13" s="1"/>
  <c r="HB4" i="13" s="1"/>
  <c r="HC4" i="13" s="1"/>
  <c r="HD4" i="13" s="1"/>
  <c r="HE4" i="13" s="1"/>
  <c r="HF4" i="13" s="1"/>
  <c r="HG4" i="13" s="1"/>
  <c r="HH4" i="13" s="1"/>
  <c r="HI4" i="13" s="1"/>
  <c r="HJ4" i="13" s="1"/>
  <c r="HK4" i="13" s="1"/>
  <c r="HL4" i="13" s="1"/>
  <c r="HM4" i="13" s="1"/>
  <c r="HN4" i="13" s="1"/>
  <c r="HO4" i="13" s="1"/>
  <c r="HP4" i="13" s="1"/>
  <c r="HQ4" i="13" s="1"/>
  <c r="HR4" i="13" s="1"/>
  <c r="HS4" i="13" s="1"/>
  <c r="HT4" i="13" s="1"/>
  <c r="HU4" i="13" s="1"/>
  <c r="HV4" i="13" s="1"/>
  <c r="HW4" i="13" s="1"/>
  <c r="HX4" i="13" s="1"/>
  <c r="HY4" i="13" s="1"/>
  <c r="HZ4" i="13" s="1"/>
  <c r="IA4" i="13" s="1"/>
  <c r="IB4" i="13" s="1"/>
  <c r="IC4" i="13" s="1"/>
  <c r="ID4" i="13" s="1"/>
  <c r="IE4" i="13" s="1"/>
  <c r="IF4" i="13" s="1"/>
  <c r="IG4" i="13" s="1"/>
  <c r="IH4" i="13" s="1"/>
  <c r="II4" i="13" s="1"/>
  <c r="IJ4" i="13" s="1"/>
  <c r="IK4" i="13" s="1"/>
  <c r="IL4" i="13" s="1"/>
  <c r="IM4" i="13" s="1"/>
  <c r="IN4" i="13" s="1"/>
  <c r="IO4" i="13" s="1"/>
  <c r="IP4" i="13" s="1"/>
  <c r="IQ4" i="13" s="1"/>
  <c r="IR4" i="13" s="1"/>
  <c r="IS4" i="13" s="1"/>
  <c r="IT4" i="13" s="1"/>
  <c r="IU4" i="13" s="1"/>
  <c r="IV4" i="13" s="1"/>
  <c r="IW4" i="13" s="1"/>
  <c r="IX4" i="13" s="1"/>
  <c r="IY4" i="13" s="1"/>
  <c r="IZ4" i="13" s="1"/>
  <c r="JA4" i="13" s="1"/>
  <c r="JB4" i="13" s="1"/>
  <c r="JC4" i="13" s="1"/>
  <c r="JD4" i="13" s="1"/>
  <c r="JE4" i="13" s="1"/>
  <c r="JF4" i="13" s="1"/>
  <c r="JG4" i="13" s="1"/>
  <c r="JH4" i="13" s="1"/>
  <c r="JI4" i="13" s="1"/>
  <c r="JJ4" i="13" s="1"/>
  <c r="JK4" i="13" s="1"/>
  <c r="JL4" i="13" s="1"/>
  <c r="JM4" i="13" s="1"/>
  <c r="JN4" i="13" s="1"/>
  <c r="JO4" i="13" s="1"/>
  <c r="JP4" i="13" s="1"/>
  <c r="JQ4" i="13" s="1"/>
  <c r="JR4" i="13" s="1"/>
  <c r="JS4" i="13" s="1"/>
  <c r="JT4" i="13" s="1"/>
  <c r="JU4" i="13" s="1"/>
  <c r="JV4" i="13" s="1"/>
  <c r="JW4" i="13" s="1"/>
  <c r="JX4" i="13" s="1"/>
  <c r="JY4" i="13" s="1"/>
  <c r="JZ4" i="13" s="1"/>
  <c r="KA4" i="13" s="1"/>
  <c r="KB4" i="13" s="1"/>
  <c r="KC4" i="13" s="1"/>
  <c r="KD4" i="13" s="1"/>
  <c r="KE4" i="13" s="1"/>
  <c r="KF4" i="13" s="1"/>
  <c r="KG4" i="13" s="1"/>
  <c r="KH4" i="13" s="1"/>
  <c r="KI4" i="13" s="1"/>
  <c r="KJ4" i="13" s="1"/>
  <c r="KK4" i="13" s="1"/>
  <c r="KL4" i="13" s="1"/>
  <c r="KM4" i="13" s="1"/>
  <c r="KN4" i="13" s="1"/>
  <c r="KO4" i="13" s="1"/>
  <c r="KP4" i="13" s="1"/>
  <c r="KQ4" i="13" s="1"/>
  <c r="KR4" i="13" s="1"/>
  <c r="KS4" i="13" s="1"/>
  <c r="KT4" i="13" s="1"/>
  <c r="KU4" i="13" s="1"/>
  <c r="KV4" i="13" s="1"/>
  <c r="KW4" i="13" s="1"/>
  <c r="KX4" i="13" s="1"/>
  <c r="KY4" i="13" s="1"/>
  <c r="KZ4" i="13" s="1"/>
  <c r="LA4" i="13" s="1"/>
  <c r="LB4" i="13" s="1"/>
  <c r="LC4" i="13" s="1"/>
  <c r="LD4" i="13" s="1"/>
  <c r="LE4" i="13" s="1"/>
  <c r="LF4" i="13" s="1"/>
  <c r="LG4" i="13" s="1"/>
  <c r="LH4" i="13" s="1"/>
  <c r="LI4" i="13" s="1"/>
  <c r="LJ4" i="13" s="1"/>
  <c r="LK4" i="13" s="1"/>
  <c r="LL4" i="13" s="1"/>
  <c r="LM4" i="13" s="1"/>
  <c r="LN4" i="13" s="1"/>
  <c r="LO4" i="13" s="1"/>
  <c r="LP4" i="13" s="1"/>
  <c r="LQ4" i="13" s="1"/>
  <c r="LR4" i="13" s="1"/>
  <c r="LS4" i="13" s="1"/>
  <c r="LT4" i="13" s="1"/>
  <c r="LU4" i="13" s="1"/>
  <c r="LV4" i="13" s="1"/>
  <c r="LW4" i="13" s="1"/>
  <c r="LX4" i="13" s="1"/>
  <c r="LY4" i="13" s="1"/>
  <c r="LZ4" i="13" s="1"/>
  <c r="MA4" i="13" s="1"/>
  <c r="MB4" i="13" s="1"/>
  <c r="MC4" i="13" s="1"/>
  <c r="MD4" i="13" s="1"/>
  <c r="ME4" i="13" s="1"/>
  <c r="MF4" i="13" s="1"/>
  <c r="MG4" i="13" s="1"/>
  <c r="MH4" i="13" s="1"/>
  <c r="MI4" i="13" s="1"/>
  <c r="MJ4" i="13" s="1"/>
  <c r="MK4" i="13" s="1"/>
  <c r="ML4" i="13" s="1"/>
  <c r="MM4" i="13" s="1"/>
  <c r="MN4" i="13" s="1"/>
  <c r="MO4" i="13" s="1"/>
  <c r="MP4" i="13" s="1"/>
  <c r="MQ4" i="13" s="1"/>
  <c r="MR4" i="13" s="1"/>
  <c r="MS4" i="13" s="1"/>
  <c r="MT4" i="13" s="1"/>
  <c r="MU4" i="13" s="1"/>
  <c r="MV4" i="13" s="1"/>
  <c r="MW4" i="13" s="1"/>
  <c r="MX4" i="13" s="1"/>
  <c r="MY4" i="13" s="1"/>
  <c r="MZ4" i="13" s="1"/>
  <c r="NA4" i="13" s="1"/>
  <c r="NB4" i="13" s="1"/>
  <c r="NC4" i="13" s="1"/>
  <c r="ND4" i="13" s="1"/>
  <c r="NE4" i="13" s="1"/>
  <c r="NF4" i="13" s="1"/>
  <c r="NG4" i="13" s="1"/>
  <c r="NH4" i="13" s="1"/>
  <c r="NI4" i="13" s="1"/>
  <c r="NJ4" i="13" s="1"/>
  <c r="NK4" i="13" s="1"/>
  <c r="NL4" i="13" s="1"/>
  <c r="NM4" i="13" s="1"/>
  <c r="NN4" i="13" s="1"/>
  <c r="NO4" i="13" s="1"/>
  <c r="NP4" i="13" s="1"/>
  <c r="NQ4" i="13" s="1"/>
  <c r="NR4" i="13" s="1"/>
  <c r="NS4" i="13" s="1"/>
  <c r="NT4" i="13" s="1"/>
  <c r="NU4" i="13" s="1"/>
  <c r="NV4" i="13" s="1"/>
  <c r="NW4" i="13" s="1"/>
  <c r="NX4" i="13" s="1"/>
  <c r="NY4" i="13" s="1"/>
  <c r="NZ4" i="13" s="1"/>
  <c r="OA4" i="13" s="1"/>
  <c r="OB4" i="13" s="1"/>
  <c r="OC4" i="13" s="1"/>
  <c r="OD4" i="13" s="1"/>
  <c r="OE4" i="13" s="1"/>
  <c r="OF4" i="13" s="1"/>
  <c r="OG4" i="13" s="1"/>
  <c r="OH4" i="13" s="1"/>
  <c r="OI4" i="13" s="1"/>
  <c r="OJ4" i="13" s="1"/>
  <c r="OK4" i="13" s="1"/>
  <c r="OL4" i="13" s="1"/>
  <c r="OM4" i="13" s="1"/>
  <c r="ON4" i="13" s="1"/>
  <c r="OO4" i="13" s="1"/>
  <c r="OP4" i="13" s="1"/>
  <c r="OQ4" i="13" s="1"/>
  <c r="OR4" i="13" s="1"/>
  <c r="OS4" i="13" s="1"/>
  <c r="OT4" i="13" s="1"/>
  <c r="OU4" i="13" s="1"/>
  <c r="OV4" i="13" s="1"/>
  <c r="OW4" i="13" s="1"/>
  <c r="OX4" i="13" s="1"/>
  <c r="OY4" i="13" s="1"/>
  <c r="OZ4" i="13" s="1"/>
  <c r="PA4" i="13" s="1"/>
  <c r="PB4" i="13" s="1"/>
  <c r="PC4" i="13" s="1"/>
  <c r="PD4" i="13" s="1"/>
  <c r="PE4" i="13" s="1"/>
  <c r="PF4" i="13" s="1"/>
  <c r="PG4" i="13" s="1"/>
  <c r="PH4" i="13" s="1"/>
  <c r="PI4" i="13" s="1"/>
  <c r="PJ4" i="13" s="1"/>
  <c r="PK4" i="13" s="1"/>
  <c r="PL4" i="13" s="1"/>
  <c r="PM4" i="13" s="1"/>
  <c r="PN4" i="13" s="1"/>
  <c r="PO4" i="13" s="1"/>
  <c r="PP4" i="13" s="1"/>
  <c r="PQ4" i="13" s="1"/>
  <c r="PR4" i="13" s="1"/>
  <c r="PS4" i="13" s="1"/>
  <c r="PT4" i="13" s="1"/>
  <c r="PU4" i="13" s="1"/>
  <c r="PV4" i="13" s="1"/>
  <c r="PW4" i="13" s="1"/>
  <c r="PX4" i="13" s="1"/>
  <c r="PY4" i="13" s="1"/>
  <c r="PZ4" i="13" s="1"/>
  <c r="QA4" i="13" s="1"/>
  <c r="QB4" i="13" s="1"/>
  <c r="QC4" i="13" s="1"/>
  <c r="QD4" i="13" s="1"/>
  <c r="QE4" i="13" s="1"/>
  <c r="QF4" i="13" s="1"/>
  <c r="QG4" i="13" s="1"/>
  <c r="QH4" i="13" s="1"/>
  <c r="QI4" i="13" s="1"/>
  <c r="QJ4" i="13" s="1"/>
  <c r="QK4" i="13" s="1"/>
  <c r="QL4" i="13" s="1"/>
  <c r="QM4" i="13" s="1"/>
  <c r="QN4" i="13" s="1"/>
  <c r="QO4" i="13" s="1"/>
  <c r="QP4" i="13" s="1"/>
  <c r="QQ4" i="13" s="1"/>
  <c r="QR4" i="13" s="1"/>
  <c r="QS4" i="13" s="1"/>
  <c r="QT4" i="13" s="1"/>
  <c r="QU4" i="13" s="1"/>
  <c r="QV4" i="13" s="1"/>
  <c r="QW4" i="13" s="1"/>
  <c r="QX4" i="13" s="1"/>
  <c r="QY4" i="13" s="1"/>
  <c r="QZ4" i="13" s="1"/>
  <c r="RA4" i="13" s="1"/>
  <c r="RB4" i="13" s="1"/>
  <c r="RC4" i="13" s="1"/>
  <c r="RD4" i="13" s="1"/>
  <c r="RE4" i="13" s="1"/>
  <c r="RF4" i="13" s="1"/>
  <c r="RG4" i="13" s="1"/>
  <c r="RH4" i="13" s="1"/>
  <c r="RI4" i="13" s="1"/>
  <c r="RJ4" i="13" s="1"/>
  <c r="RK4" i="13" s="1"/>
  <c r="RL4" i="13" s="1"/>
  <c r="RM4" i="13" s="1"/>
  <c r="RN4" i="13" s="1"/>
  <c r="RO4" i="13" s="1"/>
  <c r="RP4" i="13" s="1"/>
  <c r="RQ4" i="13" s="1"/>
  <c r="RR4" i="13" s="1"/>
  <c r="RS4" i="13" s="1"/>
  <c r="RT4" i="13" s="1"/>
  <c r="RU4" i="13" s="1"/>
  <c r="RV4" i="13" s="1"/>
  <c r="RW4" i="13" s="1"/>
  <c r="RX4" i="13" s="1"/>
  <c r="RY4" i="13" s="1"/>
  <c r="RZ4" i="13" s="1"/>
  <c r="SA4" i="13" s="1"/>
  <c r="SB4" i="13" s="1"/>
  <c r="SC4" i="13" s="1"/>
  <c r="SD4" i="13" s="1"/>
  <c r="SE4" i="13" s="1"/>
  <c r="SF4" i="13" s="1"/>
  <c r="SG4" i="13" s="1"/>
  <c r="SH4" i="13" s="1"/>
  <c r="SI4" i="13" s="1"/>
  <c r="SJ4" i="13" s="1"/>
  <c r="SK4" i="13" s="1"/>
  <c r="SL4" i="13" s="1"/>
  <c r="SM4" i="13" s="1"/>
  <c r="SN4" i="13" s="1"/>
  <c r="SO4" i="13" s="1"/>
  <c r="SP4" i="13" s="1"/>
  <c r="SQ4" i="13" s="1"/>
  <c r="SR4" i="13" s="1"/>
  <c r="SS4" i="13" s="1"/>
  <c r="ST4" i="13" s="1"/>
  <c r="SU4" i="13" s="1"/>
  <c r="SV4" i="13" s="1"/>
  <c r="SW4" i="13" s="1"/>
  <c r="SX4" i="13" s="1"/>
  <c r="SY4" i="13" s="1"/>
  <c r="SZ4" i="13" s="1"/>
  <c r="TA4" i="13" s="1"/>
  <c r="TB4" i="13" s="1"/>
  <c r="TC4" i="13" s="1"/>
  <c r="TD4" i="13" s="1"/>
  <c r="TE4" i="13" s="1"/>
  <c r="TF4" i="13" s="1"/>
  <c r="TG4" i="13" s="1"/>
  <c r="TH4" i="13" s="1"/>
  <c r="TI4" i="13" s="1"/>
  <c r="TJ4" i="13" s="1"/>
  <c r="TK4" i="13" s="1"/>
  <c r="TL4" i="13" s="1"/>
  <c r="TM4" i="13" s="1"/>
  <c r="TN4" i="13" s="1"/>
  <c r="TO4" i="13" s="1"/>
  <c r="TP4" i="13" s="1"/>
  <c r="TQ4" i="13" s="1"/>
  <c r="TR4" i="13" s="1"/>
  <c r="TS4" i="13" s="1"/>
  <c r="TT4" i="13" s="1"/>
  <c r="TU4" i="13" s="1"/>
  <c r="D20" i="15"/>
  <c r="D17" i="3"/>
  <c r="E17" i="3" s="1"/>
  <c r="F17" i="3" s="1"/>
  <c r="G17" i="3" s="1"/>
  <c r="H17" i="3" s="1"/>
  <c r="I17" i="3" s="1"/>
  <c r="J17" i="3" s="1"/>
  <c r="K17" i="3" s="1"/>
  <c r="L17" i="3" s="1"/>
  <c r="M17" i="3" s="1"/>
  <c r="N17" i="3" s="1"/>
  <c r="O17" i="3" s="1"/>
  <c r="P17" i="3" s="1"/>
  <c r="Q17" i="3" s="1"/>
  <c r="R17" i="3" s="1"/>
  <c r="S17" i="3" s="1"/>
  <c r="T17" i="3" s="1"/>
  <c r="U17" i="3" s="1"/>
  <c r="V17" i="3" s="1"/>
  <c r="W17" i="3" s="1"/>
  <c r="X17" i="3" s="1"/>
  <c r="Y17" i="3" s="1"/>
  <c r="Z17" i="3" s="1"/>
  <c r="AA17" i="3" s="1"/>
  <c r="AB17" i="3" s="1"/>
  <c r="AC17" i="3" s="1"/>
  <c r="AD17" i="3" s="1"/>
  <c r="AE17" i="3" s="1"/>
  <c r="AF17" i="3" s="1"/>
  <c r="AG17" i="3" s="1"/>
  <c r="AH17" i="3" s="1"/>
  <c r="AI17" i="3" s="1"/>
  <c r="AJ17" i="3" s="1"/>
  <c r="AK17" i="3" s="1"/>
  <c r="AL17" i="3" s="1"/>
  <c r="AM17" i="3" s="1"/>
  <c r="AN17" i="3" s="1"/>
  <c r="AO17" i="3" s="1"/>
  <c r="AP17" i="3" s="1"/>
  <c r="AQ17" i="3" s="1"/>
  <c r="AR17" i="3" s="1"/>
  <c r="AS17" i="3" s="1"/>
  <c r="AT17" i="3" s="1"/>
  <c r="AU17" i="3" s="1"/>
  <c r="AV17" i="3" s="1"/>
  <c r="AW17" i="3" s="1"/>
  <c r="AX17" i="3" s="1"/>
  <c r="AY17" i="3" s="1"/>
  <c r="AZ17" i="3" s="1"/>
  <c r="BA17" i="3" s="1"/>
  <c r="BB17" i="3" s="1"/>
  <c r="BC17" i="3" s="1"/>
  <c r="BD17" i="3" s="1"/>
  <c r="BE17" i="3" s="1"/>
  <c r="BF17" i="3" s="1"/>
  <c r="BG17" i="3" s="1"/>
  <c r="BH17" i="3" s="1"/>
  <c r="BI17" i="3" s="1"/>
  <c r="BJ17" i="3" s="1"/>
  <c r="BK17" i="3" s="1"/>
  <c r="BL17" i="3" s="1"/>
  <c r="BM17" i="3" s="1"/>
  <c r="BN17" i="3" s="1"/>
  <c r="BO17" i="3" s="1"/>
  <c r="BP17" i="3" s="1"/>
  <c r="BQ17" i="3" s="1"/>
  <c r="BR17" i="3" s="1"/>
  <c r="BS17" i="3" s="1"/>
  <c r="BT17" i="3" s="1"/>
  <c r="BU17" i="3" s="1"/>
  <c r="BV17" i="3" s="1"/>
  <c r="BW17" i="3" s="1"/>
  <c r="BX17" i="3" s="1"/>
  <c r="BY17" i="3" s="1"/>
  <c r="BZ17" i="3" s="1"/>
  <c r="CA17" i="3" s="1"/>
  <c r="CB17" i="3" s="1"/>
  <c r="CC17" i="3" s="1"/>
  <c r="CD17" i="3" s="1"/>
  <c r="CE17" i="3" s="1"/>
  <c r="CF17" i="3" s="1"/>
  <c r="CG17" i="3" s="1"/>
  <c r="CH17" i="3" s="1"/>
  <c r="CI17" i="3" s="1"/>
  <c r="CJ17" i="3" s="1"/>
  <c r="CK17" i="3" s="1"/>
  <c r="CL17" i="3" s="1"/>
  <c r="CM17" i="3" s="1"/>
  <c r="CN17" i="3" s="1"/>
  <c r="CO17" i="3" s="1"/>
  <c r="CP17" i="3" s="1"/>
  <c r="CQ17" i="3" s="1"/>
  <c r="CR17" i="3" s="1"/>
  <c r="CS17" i="3" s="1"/>
  <c r="CT17" i="3" s="1"/>
  <c r="CU17" i="3" s="1"/>
  <c r="CV17" i="3" s="1"/>
  <c r="CW17" i="3" s="1"/>
  <c r="CX17" i="3" s="1"/>
  <c r="CY17" i="3" s="1"/>
  <c r="CZ17" i="3" s="1"/>
  <c r="DA17" i="3" s="1"/>
  <c r="DB17" i="3" s="1"/>
  <c r="DC17" i="3" s="1"/>
  <c r="DD17" i="3" s="1"/>
  <c r="DE17" i="3" s="1"/>
  <c r="DF17" i="3" s="1"/>
  <c r="DG17" i="3" s="1"/>
  <c r="DH17" i="3" s="1"/>
  <c r="DI17" i="3" s="1"/>
  <c r="DJ17" i="3" s="1"/>
  <c r="DK17" i="3" s="1"/>
  <c r="DL17" i="3" s="1"/>
  <c r="DM17" i="3" s="1"/>
  <c r="DN17" i="3" s="1"/>
  <c r="DO17" i="3" s="1"/>
  <c r="DP17" i="3" s="1"/>
  <c r="DQ17" i="3" s="1"/>
  <c r="DR17" i="3" s="1"/>
  <c r="DS17" i="3" s="1"/>
  <c r="DT17" i="3" s="1"/>
  <c r="DU17" i="3" s="1"/>
  <c r="DV17" i="3" s="1"/>
  <c r="DW17" i="3" s="1"/>
  <c r="DX17" i="3" s="1"/>
  <c r="DY17" i="3" s="1"/>
  <c r="DZ17" i="3" s="1"/>
  <c r="EA17" i="3" s="1"/>
  <c r="EB17" i="3" s="1"/>
  <c r="EC17" i="3" s="1"/>
  <c r="ED17" i="3" s="1"/>
  <c r="EE17" i="3" s="1"/>
  <c r="EF17" i="3" s="1"/>
  <c r="EG17" i="3" s="1"/>
  <c r="EH17" i="3" s="1"/>
  <c r="EI17" i="3" s="1"/>
  <c r="EJ17" i="3" s="1"/>
  <c r="EK17" i="3" s="1"/>
  <c r="EL17" i="3" s="1"/>
  <c r="EM17" i="3" s="1"/>
  <c r="EN17" i="3" s="1"/>
  <c r="EO17" i="3" s="1"/>
  <c r="EP17" i="3" s="1"/>
  <c r="EQ17" i="3" s="1"/>
  <c r="ER17" i="3" s="1"/>
  <c r="ES17" i="3" s="1"/>
  <c r="ET17" i="3" s="1"/>
  <c r="EU17" i="3" s="1"/>
  <c r="EV17" i="3" s="1"/>
  <c r="EW17" i="3" s="1"/>
  <c r="EX17" i="3" s="1"/>
  <c r="EY17" i="3" s="1"/>
  <c r="EZ17" i="3" s="1"/>
  <c r="FA17" i="3" s="1"/>
  <c r="FB17" i="3" s="1"/>
  <c r="FC17" i="3" s="1"/>
  <c r="FD17" i="3" s="1"/>
  <c r="FE17" i="3" s="1"/>
  <c r="FF17" i="3" s="1"/>
  <c r="FG17" i="3" s="1"/>
  <c r="FH17" i="3" s="1"/>
  <c r="FI17" i="3" s="1"/>
  <c r="FJ17" i="3" s="1"/>
  <c r="FK17" i="3" s="1"/>
  <c r="FL17" i="3" s="1"/>
  <c r="FM17" i="3" s="1"/>
  <c r="FN17" i="3" s="1"/>
  <c r="FO17" i="3" s="1"/>
  <c r="FP17" i="3" s="1"/>
  <c r="FQ17" i="3" s="1"/>
  <c r="FR17" i="3" s="1"/>
  <c r="FS17" i="3" s="1"/>
  <c r="FT17" i="3" s="1"/>
  <c r="FU17" i="3" s="1"/>
  <c r="FV17" i="3" s="1"/>
  <c r="FW17" i="3" s="1"/>
  <c r="FX17" i="3" s="1"/>
  <c r="FY17" i="3" s="1"/>
  <c r="FZ17" i="3" s="1"/>
  <c r="GA17" i="3" s="1"/>
  <c r="GB17" i="3" s="1"/>
  <c r="GC17" i="3" s="1"/>
  <c r="GD17" i="3" s="1"/>
  <c r="GE17" i="3" s="1"/>
  <c r="GF17" i="3" s="1"/>
  <c r="GG17" i="3" s="1"/>
  <c r="GH17" i="3" s="1"/>
  <c r="GI17" i="3" s="1"/>
  <c r="GJ17" i="3" s="1"/>
  <c r="GK17" i="3" s="1"/>
  <c r="GL17" i="3" s="1"/>
  <c r="GM17" i="3" s="1"/>
  <c r="GN17" i="3" s="1"/>
  <c r="GO17" i="3" s="1"/>
  <c r="GP17" i="3" s="1"/>
  <c r="GQ17" i="3" s="1"/>
  <c r="GR17" i="3" s="1"/>
  <c r="GS17" i="3" s="1"/>
  <c r="GT17" i="3" s="1"/>
  <c r="GU17" i="3" s="1"/>
  <c r="GV17" i="3" s="1"/>
  <c r="GW17" i="3" s="1"/>
  <c r="GX17" i="3" s="1"/>
  <c r="GY17" i="3" s="1"/>
  <c r="GZ17" i="3" s="1"/>
  <c r="HA17" i="3" s="1"/>
  <c r="HB17" i="3" s="1"/>
  <c r="HC17" i="3" s="1"/>
  <c r="HD17" i="3" s="1"/>
  <c r="HE17" i="3" s="1"/>
  <c r="HF17" i="3" s="1"/>
  <c r="HG17" i="3" s="1"/>
  <c r="HH17" i="3" s="1"/>
  <c r="HI17" i="3" s="1"/>
  <c r="HJ17" i="3" s="1"/>
  <c r="HK17" i="3" s="1"/>
  <c r="HL17" i="3" s="1"/>
  <c r="HM17" i="3" s="1"/>
  <c r="HN17" i="3" s="1"/>
  <c r="HO17" i="3" s="1"/>
  <c r="HP17" i="3" s="1"/>
  <c r="HQ17" i="3" s="1"/>
  <c r="HR17" i="3" s="1"/>
  <c r="HS17" i="3" s="1"/>
  <c r="HT17" i="3" s="1"/>
  <c r="HU17" i="3" s="1"/>
  <c r="HV17" i="3" s="1"/>
  <c r="HW17" i="3" s="1"/>
  <c r="HX17" i="3" s="1"/>
  <c r="HY17" i="3" s="1"/>
  <c r="HZ17" i="3" s="1"/>
  <c r="IA17" i="3" s="1"/>
  <c r="IB17" i="3" s="1"/>
  <c r="IC17" i="3" s="1"/>
  <c r="ID17" i="3" s="1"/>
  <c r="IE17" i="3" s="1"/>
  <c r="IF17" i="3" s="1"/>
  <c r="IG17" i="3" s="1"/>
  <c r="IH17" i="3" s="1"/>
  <c r="II17" i="3" s="1"/>
  <c r="IJ17" i="3" s="1"/>
  <c r="IK17" i="3" s="1"/>
  <c r="IL17" i="3" s="1"/>
  <c r="IM17" i="3" s="1"/>
  <c r="IN17" i="3" s="1"/>
  <c r="IO17" i="3" s="1"/>
  <c r="IP17" i="3" s="1"/>
  <c r="IQ17" i="3" s="1"/>
  <c r="IR17" i="3" s="1"/>
  <c r="IS17" i="3" s="1"/>
  <c r="IT17" i="3" s="1"/>
  <c r="IU17" i="3" s="1"/>
  <c r="IV17" i="3" s="1"/>
  <c r="IW17" i="3" s="1"/>
  <c r="IX17" i="3" s="1"/>
  <c r="IY17" i="3" s="1"/>
  <c r="IZ17" i="3" s="1"/>
  <c r="JA17" i="3" s="1"/>
  <c r="JB17" i="3" s="1"/>
  <c r="JC17" i="3" s="1"/>
  <c r="JD17" i="3" s="1"/>
  <c r="JE17" i="3" s="1"/>
  <c r="JF17" i="3" s="1"/>
  <c r="JG17" i="3" s="1"/>
  <c r="JH17" i="3" s="1"/>
  <c r="JI17" i="3" s="1"/>
  <c r="JJ17" i="3" s="1"/>
  <c r="JK17" i="3" s="1"/>
  <c r="JL17" i="3" s="1"/>
  <c r="JM17" i="3" s="1"/>
  <c r="JN17" i="3" s="1"/>
  <c r="JO17" i="3" s="1"/>
  <c r="JP17" i="3" s="1"/>
  <c r="JQ17" i="3" s="1"/>
  <c r="JR17" i="3" s="1"/>
  <c r="JS17" i="3" s="1"/>
  <c r="JT17" i="3" s="1"/>
  <c r="JU17" i="3" s="1"/>
  <c r="JV17" i="3" s="1"/>
  <c r="JW17" i="3" s="1"/>
  <c r="JX17" i="3" s="1"/>
  <c r="JY17" i="3" s="1"/>
  <c r="JZ17" i="3" s="1"/>
  <c r="KA17" i="3" s="1"/>
  <c r="KB17" i="3" s="1"/>
  <c r="KC17" i="3" s="1"/>
  <c r="KD17" i="3" s="1"/>
  <c r="KE17" i="3" s="1"/>
  <c r="KF17" i="3" s="1"/>
  <c r="KG17" i="3" s="1"/>
  <c r="KH17" i="3" s="1"/>
  <c r="KI17" i="3" s="1"/>
  <c r="KJ17" i="3" s="1"/>
  <c r="KK17" i="3" s="1"/>
  <c r="KL17" i="3" s="1"/>
  <c r="KM17" i="3" s="1"/>
  <c r="KN17" i="3" s="1"/>
  <c r="KO17" i="3" s="1"/>
  <c r="KP17" i="3" s="1"/>
  <c r="KQ17" i="3" s="1"/>
  <c r="KR17" i="3" s="1"/>
  <c r="KS17" i="3" s="1"/>
  <c r="KT17" i="3" s="1"/>
  <c r="KU17" i="3" s="1"/>
  <c r="KV17" i="3" s="1"/>
  <c r="KW17" i="3" s="1"/>
  <c r="KX17" i="3" s="1"/>
  <c r="KY17" i="3" s="1"/>
  <c r="KZ17" i="3" s="1"/>
  <c r="LA17" i="3" s="1"/>
  <c r="LB17" i="3" s="1"/>
  <c r="LC17" i="3" s="1"/>
  <c r="LD17" i="3" s="1"/>
  <c r="LE17" i="3" s="1"/>
  <c r="LF17" i="3" s="1"/>
  <c r="LG17" i="3" s="1"/>
  <c r="LH17" i="3" s="1"/>
  <c r="LI17" i="3" s="1"/>
  <c r="LJ17" i="3" s="1"/>
  <c r="LK17" i="3" s="1"/>
  <c r="LL17" i="3" s="1"/>
  <c r="LM17" i="3" s="1"/>
  <c r="LN17" i="3" s="1"/>
  <c r="LO17" i="3" s="1"/>
  <c r="LP17" i="3" s="1"/>
  <c r="LQ17" i="3" s="1"/>
  <c r="LR17" i="3" s="1"/>
  <c r="LS17" i="3" s="1"/>
  <c r="LT17" i="3" s="1"/>
  <c r="LU17" i="3" s="1"/>
  <c r="LV17" i="3" s="1"/>
  <c r="LW17" i="3" s="1"/>
  <c r="LX17" i="3" s="1"/>
  <c r="LY17" i="3" s="1"/>
  <c r="LZ17" i="3" s="1"/>
  <c r="MA17" i="3" s="1"/>
  <c r="MB17" i="3" s="1"/>
  <c r="MC17" i="3" s="1"/>
  <c r="MD17" i="3" s="1"/>
  <c r="ME17" i="3" s="1"/>
  <c r="MF17" i="3" s="1"/>
  <c r="MG17" i="3" s="1"/>
  <c r="MH17" i="3" s="1"/>
  <c r="MI17" i="3" s="1"/>
  <c r="MJ17" i="3" s="1"/>
  <c r="MK17" i="3" s="1"/>
  <c r="ML17" i="3" s="1"/>
  <c r="MM17" i="3" s="1"/>
  <c r="MN17" i="3" s="1"/>
  <c r="MO17" i="3" s="1"/>
  <c r="MP17" i="3" s="1"/>
  <c r="MQ17" i="3" s="1"/>
  <c r="MR17" i="3" s="1"/>
  <c r="MS17" i="3" s="1"/>
  <c r="MT17" i="3" s="1"/>
  <c r="MU17" i="3" s="1"/>
  <c r="MV17" i="3" s="1"/>
  <c r="MW17" i="3" s="1"/>
  <c r="MX17" i="3" s="1"/>
  <c r="MY17" i="3" s="1"/>
  <c r="MZ17" i="3" s="1"/>
  <c r="NA17" i="3" s="1"/>
  <c r="NB17" i="3" s="1"/>
  <c r="NC17" i="3" s="1"/>
  <c r="ND17" i="3" s="1"/>
  <c r="NE17" i="3" s="1"/>
  <c r="NF17" i="3" s="1"/>
  <c r="NG17" i="3" s="1"/>
  <c r="NH17" i="3" s="1"/>
  <c r="NI17" i="3" s="1"/>
  <c r="NJ17" i="3" s="1"/>
  <c r="NK17" i="3" s="1"/>
  <c r="NL17" i="3" s="1"/>
  <c r="NM17" i="3" s="1"/>
  <c r="NN17" i="3" s="1"/>
  <c r="NO17" i="3" s="1"/>
  <c r="NP17" i="3" s="1"/>
  <c r="NQ17" i="3" s="1"/>
  <c r="NR17" i="3" s="1"/>
  <c r="NS17" i="3" s="1"/>
  <c r="NT17" i="3" s="1"/>
  <c r="NU17" i="3" s="1"/>
  <c r="NV17" i="3" s="1"/>
  <c r="NW17" i="3" s="1"/>
  <c r="NX17" i="3" s="1"/>
  <c r="NY17" i="3" s="1"/>
  <c r="NZ17" i="3" s="1"/>
  <c r="OA17" i="3" s="1"/>
  <c r="OB17" i="3" s="1"/>
  <c r="OC17" i="3" s="1"/>
  <c r="OD17" i="3" s="1"/>
  <c r="OE17" i="3" s="1"/>
  <c r="OF17" i="3" s="1"/>
  <c r="OG17" i="3" s="1"/>
  <c r="OH17" i="3" s="1"/>
  <c r="OI17" i="3" s="1"/>
  <c r="OJ17" i="3" s="1"/>
  <c r="OK17" i="3" s="1"/>
  <c r="OL17" i="3" s="1"/>
  <c r="OM17" i="3" s="1"/>
  <c r="ON17" i="3" s="1"/>
  <c r="OO17" i="3" s="1"/>
  <c r="OP17" i="3" s="1"/>
  <c r="OQ17" i="3" s="1"/>
  <c r="OR17" i="3" s="1"/>
  <c r="OS17" i="3" s="1"/>
  <c r="OT17" i="3" s="1"/>
  <c r="OU17" i="3" s="1"/>
  <c r="OV17" i="3" s="1"/>
  <c r="OW17" i="3" s="1"/>
  <c r="OX17" i="3" s="1"/>
  <c r="OY17" i="3" s="1"/>
  <c r="OZ17" i="3" s="1"/>
  <c r="PA17" i="3" s="1"/>
  <c r="PB17" i="3" s="1"/>
  <c r="PC17" i="3" s="1"/>
  <c r="PD17" i="3" s="1"/>
  <c r="PE17" i="3" s="1"/>
  <c r="PF17" i="3" s="1"/>
  <c r="PG17" i="3" s="1"/>
  <c r="PH17" i="3" s="1"/>
  <c r="PI17" i="3" s="1"/>
  <c r="PJ17" i="3" s="1"/>
  <c r="PK17" i="3" s="1"/>
  <c r="PL17" i="3" s="1"/>
  <c r="PM17" i="3" s="1"/>
  <c r="PN17" i="3" s="1"/>
  <c r="PO17" i="3" s="1"/>
  <c r="PP17" i="3" s="1"/>
  <c r="PQ17" i="3" s="1"/>
  <c r="PR17" i="3" s="1"/>
  <c r="PS17" i="3" s="1"/>
  <c r="PT17" i="3" s="1"/>
  <c r="PU17" i="3" s="1"/>
  <c r="PV17" i="3" s="1"/>
  <c r="PW17" i="3" s="1"/>
  <c r="PX17" i="3" s="1"/>
  <c r="PY17" i="3" s="1"/>
  <c r="PZ17" i="3" s="1"/>
  <c r="QA17" i="3" s="1"/>
  <c r="QB17" i="3" s="1"/>
  <c r="QC17" i="3" s="1"/>
  <c r="QD17" i="3" s="1"/>
  <c r="QE17" i="3" s="1"/>
  <c r="QF17" i="3" s="1"/>
  <c r="QG17" i="3" s="1"/>
  <c r="QH17" i="3" s="1"/>
  <c r="QI17" i="3" s="1"/>
  <c r="QJ17" i="3" s="1"/>
  <c r="QK17" i="3" s="1"/>
  <c r="QL17" i="3" s="1"/>
  <c r="QM17" i="3" s="1"/>
  <c r="QN17" i="3" s="1"/>
  <c r="QO17" i="3" s="1"/>
  <c r="QP17" i="3" s="1"/>
  <c r="QQ17" i="3" s="1"/>
  <c r="QR17" i="3" s="1"/>
  <c r="QS17" i="3" s="1"/>
  <c r="QT17" i="3" s="1"/>
  <c r="QU17" i="3" s="1"/>
  <c r="QV17" i="3" s="1"/>
  <c r="QW17" i="3" s="1"/>
  <c r="QX17" i="3" s="1"/>
  <c r="QY17" i="3" s="1"/>
  <c r="QZ17" i="3" s="1"/>
  <c r="RA17" i="3" s="1"/>
  <c r="RB17" i="3" s="1"/>
  <c r="RC17" i="3" s="1"/>
  <c r="RD17" i="3" s="1"/>
  <c r="RE17" i="3" s="1"/>
  <c r="RF17" i="3" s="1"/>
  <c r="RG17" i="3" s="1"/>
  <c r="RH17" i="3" s="1"/>
  <c r="RI17" i="3" s="1"/>
  <c r="RJ17" i="3" s="1"/>
  <c r="RK17" i="3" s="1"/>
  <c r="RL17" i="3" s="1"/>
  <c r="RM17" i="3" s="1"/>
  <c r="RN17" i="3" s="1"/>
  <c r="RO17" i="3" s="1"/>
  <c r="RP17" i="3" s="1"/>
  <c r="RQ17" i="3" s="1"/>
  <c r="RR17" i="3" s="1"/>
  <c r="RS17" i="3" s="1"/>
  <c r="RT17" i="3" s="1"/>
  <c r="RU17" i="3" s="1"/>
  <c r="RV17" i="3" s="1"/>
  <c r="RW17" i="3" s="1"/>
  <c r="RX17" i="3" s="1"/>
  <c r="RY17" i="3" s="1"/>
  <c r="RZ17" i="3" s="1"/>
  <c r="SA17" i="3" s="1"/>
  <c r="SB17" i="3" s="1"/>
  <c r="SC17" i="3" s="1"/>
  <c r="SD17" i="3" s="1"/>
  <c r="SE17" i="3" s="1"/>
  <c r="SF17" i="3" s="1"/>
  <c r="SG17" i="3" s="1"/>
  <c r="SH17" i="3" s="1"/>
  <c r="SI17" i="3" s="1"/>
  <c r="SJ17" i="3" s="1"/>
  <c r="SK17" i="3" s="1"/>
  <c r="SL17" i="3" s="1"/>
  <c r="SM17" i="3" s="1"/>
  <c r="SN17" i="3" s="1"/>
  <c r="SO17" i="3" s="1"/>
  <c r="SP17" i="3" s="1"/>
  <c r="SQ17" i="3" s="1"/>
  <c r="SR17" i="3" s="1"/>
  <c r="SS17" i="3" s="1"/>
  <c r="ST17" i="3" s="1"/>
  <c r="SU17" i="3" s="1"/>
  <c r="SV17" i="3" s="1"/>
  <c r="SW17" i="3" s="1"/>
  <c r="SX17" i="3" s="1"/>
  <c r="SY17" i="3" s="1"/>
  <c r="SZ17" i="3" s="1"/>
  <c r="TA17" i="3" s="1"/>
  <c r="TB17" i="3" s="1"/>
  <c r="TC17" i="3" s="1"/>
  <c r="TD17" i="3" s="1"/>
  <c r="TE17" i="3" s="1"/>
  <c r="TF17" i="3" s="1"/>
  <c r="TG17" i="3" s="1"/>
  <c r="TH17" i="3" s="1"/>
  <c r="TI17" i="3" s="1"/>
  <c r="TJ17" i="3" s="1"/>
  <c r="TK17" i="3" s="1"/>
  <c r="TL17" i="3" s="1"/>
  <c r="TM17" i="3" s="1"/>
  <c r="TN17" i="3" s="1"/>
  <c r="TO17" i="3" s="1"/>
  <c r="TP17" i="3" s="1"/>
  <c r="TQ17" i="3" s="1"/>
  <c r="TR17" i="3" s="1"/>
  <c r="TS17" i="3" s="1"/>
  <c r="TT17" i="3" s="1"/>
  <c r="TU17" i="3" s="1"/>
  <c r="MX8" i="14"/>
  <c r="MY8" i="14" s="1"/>
  <c r="MZ8" i="14" s="1"/>
  <c r="NA8" i="14" s="1"/>
  <c r="NB8" i="14" s="1"/>
  <c r="NC8" i="14" s="1"/>
  <c r="ND8" i="14" s="1"/>
  <c r="NE8" i="14" s="1"/>
  <c r="NF8" i="14" s="1"/>
  <c r="NG8" i="14" s="1"/>
  <c r="NH8" i="14" s="1"/>
  <c r="NI8" i="14" s="1"/>
  <c r="NJ8" i="14" s="1"/>
  <c r="NK8" i="14" s="1"/>
  <c r="NL8" i="14" s="1"/>
  <c r="NM8" i="14" s="1"/>
  <c r="NN8" i="14" s="1"/>
  <c r="NO8" i="14" s="1"/>
  <c r="NP8" i="14" s="1"/>
  <c r="NQ8" i="14" s="1"/>
  <c r="NR8" i="14" s="1"/>
  <c r="NS8" i="14" s="1"/>
  <c r="NT8" i="14" s="1"/>
  <c r="NU8" i="14" s="1"/>
  <c r="NV8" i="14" s="1"/>
  <c r="NW8" i="14" s="1"/>
  <c r="NX8" i="14" s="1"/>
  <c r="NY8" i="14" s="1"/>
  <c r="NZ8" i="14" s="1"/>
  <c r="OA8" i="14" s="1"/>
  <c r="OB8" i="14" s="1"/>
  <c r="OC8" i="14" s="1"/>
  <c r="OD8" i="14" s="1"/>
  <c r="OE8" i="14" s="1"/>
  <c r="OF8" i="14" s="1"/>
  <c r="OG8" i="14" s="1"/>
  <c r="OH8" i="14" s="1"/>
  <c r="OI8" i="14" s="1"/>
  <c r="OJ8" i="14" s="1"/>
  <c r="OK8" i="14" s="1"/>
  <c r="OL8" i="14" s="1"/>
  <c r="OM8" i="14" s="1"/>
  <c r="ON8" i="14" s="1"/>
  <c r="OO8" i="14" s="1"/>
  <c r="OP8" i="14" s="1"/>
  <c r="OQ8" i="14" s="1"/>
  <c r="OR8" i="14" s="1"/>
  <c r="OS8" i="14" s="1"/>
  <c r="OT8" i="14" s="1"/>
  <c r="OU8" i="14" s="1"/>
  <c r="OV8" i="14" s="1"/>
  <c r="OW8" i="14" s="1"/>
  <c r="OX8" i="14" s="1"/>
  <c r="OY8" i="14" s="1"/>
  <c r="OZ8" i="14" s="1"/>
  <c r="PA8" i="14" s="1"/>
  <c r="PB8" i="14" s="1"/>
  <c r="PC8" i="14" s="1"/>
  <c r="PD8" i="14" s="1"/>
  <c r="PE8" i="14" s="1"/>
  <c r="PF8" i="14" s="1"/>
  <c r="PG8" i="14" s="1"/>
  <c r="PH8" i="14" s="1"/>
  <c r="PI8" i="14" s="1"/>
  <c r="PJ8" i="14" s="1"/>
  <c r="PK8" i="14" s="1"/>
  <c r="PL8" i="14" s="1"/>
  <c r="PM8" i="14" s="1"/>
  <c r="PN8" i="14" s="1"/>
  <c r="PO8" i="14" s="1"/>
  <c r="PP8" i="14" s="1"/>
  <c r="PQ8" i="14" s="1"/>
  <c r="PR8" i="14" s="1"/>
  <c r="PS8" i="14" s="1"/>
  <c r="PT8" i="14" s="1"/>
  <c r="PU8" i="14" s="1"/>
  <c r="PV8" i="14" s="1"/>
  <c r="PW8" i="14" s="1"/>
  <c r="PX8" i="14" s="1"/>
  <c r="PY8" i="14" s="1"/>
  <c r="PZ8" i="14" s="1"/>
  <c r="QA8" i="14" s="1"/>
  <c r="QB8" i="14" s="1"/>
  <c r="QC8" i="14" s="1"/>
  <c r="QD8" i="14" s="1"/>
  <c r="QE8" i="14" s="1"/>
  <c r="QF8" i="14" s="1"/>
  <c r="QG8" i="14" s="1"/>
  <c r="QH8" i="14" s="1"/>
  <c r="QI8" i="14" s="1"/>
  <c r="QJ8" i="14" s="1"/>
  <c r="QK8" i="14" s="1"/>
  <c r="QL8" i="14" s="1"/>
  <c r="QM8" i="14" s="1"/>
  <c r="QN8" i="14" s="1"/>
  <c r="QO8" i="14" s="1"/>
  <c r="QP8" i="14" s="1"/>
  <c r="QQ8" i="14" s="1"/>
  <c r="QR8" i="14" s="1"/>
  <c r="QS8" i="14" s="1"/>
  <c r="QT8" i="14" s="1"/>
  <c r="QU8" i="14" s="1"/>
  <c r="QV8" i="14" s="1"/>
  <c r="QW8" i="14" s="1"/>
  <c r="QX8" i="14" s="1"/>
  <c r="QY8" i="14" s="1"/>
  <c r="QZ8" i="14" s="1"/>
  <c r="RA8" i="14" s="1"/>
  <c r="RB8" i="14" s="1"/>
  <c r="RC8" i="14" s="1"/>
  <c r="RD8" i="14" s="1"/>
  <c r="RE8" i="14" s="1"/>
  <c r="RF8" i="14" s="1"/>
  <c r="RG8" i="14" s="1"/>
  <c r="RH8" i="14" s="1"/>
  <c r="RI8" i="14" s="1"/>
  <c r="RJ8" i="14" s="1"/>
  <c r="RK8" i="14" s="1"/>
  <c r="RL8" i="14" s="1"/>
  <c r="RM8" i="14" s="1"/>
  <c r="RN8" i="14" s="1"/>
  <c r="RO8" i="14" s="1"/>
  <c r="RP8" i="14" s="1"/>
  <c r="RQ8" i="14" s="1"/>
  <c r="RR8" i="14" s="1"/>
  <c r="RS8" i="14" s="1"/>
  <c r="RT8" i="14" s="1"/>
  <c r="RU8" i="14" s="1"/>
  <c r="RV8" i="14" s="1"/>
  <c r="RW8" i="14" s="1"/>
  <c r="RX8" i="14" s="1"/>
  <c r="RY8" i="14" s="1"/>
  <c r="RZ8" i="14" s="1"/>
  <c r="SA8" i="14" s="1"/>
  <c r="SB8" i="14" s="1"/>
  <c r="SC8" i="14" s="1"/>
  <c r="SD8" i="14" s="1"/>
  <c r="SE8" i="14" s="1"/>
  <c r="SF8" i="14" s="1"/>
  <c r="SG8" i="14" s="1"/>
  <c r="SH8" i="14" s="1"/>
  <c r="SI8" i="14" s="1"/>
  <c r="SJ8" i="14" s="1"/>
  <c r="SK8" i="14" s="1"/>
  <c r="SL8" i="14" s="1"/>
  <c r="SM8" i="14" s="1"/>
  <c r="SN8" i="14" s="1"/>
  <c r="SO8" i="14" s="1"/>
  <c r="SP8" i="14" s="1"/>
  <c r="SQ8" i="14" s="1"/>
  <c r="SR8" i="14" s="1"/>
  <c r="SS8" i="14" s="1"/>
  <c r="ST8" i="14" s="1"/>
  <c r="SU8" i="14" s="1"/>
  <c r="SV8" i="14" s="1"/>
  <c r="SW8" i="14" s="1"/>
  <c r="SX8" i="14" s="1"/>
  <c r="SY8" i="14" s="1"/>
  <c r="SZ8" i="14" s="1"/>
  <c r="TA8" i="14" s="1"/>
  <c r="TB8" i="14" s="1"/>
  <c r="TC8" i="14" s="1"/>
  <c r="TD8" i="14" s="1"/>
  <c r="TE8" i="14" s="1"/>
  <c r="TF8" i="14" s="1"/>
  <c r="TG8" i="14" s="1"/>
  <c r="TH8" i="14" s="1"/>
  <c r="TI8" i="14" s="1"/>
  <c r="TJ8" i="14" s="1"/>
  <c r="TK8" i="14" s="1"/>
  <c r="TL8" i="14" s="1"/>
  <c r="TM8" i="14" s="1"/>
  <c r="TN8" i="14" s="1"/>
  <c r="TO8" i="14" s="1"/>
  <c r="TP8" i="14" s="1"/>
  <c r="TQ8" i="14" s="1"/>
  <c r="TR8" i="14" s="1"/>
  <c r="TS8" i="14" s="1"/>
  <c r="TT8" i="14" s="1"/>
  <c r="TU8" i="14" s="1"/>
  <c r="I23" i="14" s="1"/>
  <c r="F17" i="14"/>
  <c r="E18" i="14"/>
  <c r="G22" i="16"/>
  <c r="H5" i="16"/>
  <c r="H20" i="16"/>
  <c r="I19" i="16"/>
  <c r="D18" i="13"/>
  <c r="E17" i="13"/>
  <c r="B15" i="3"/>
  <c r="B20" i="3" s="1"/>
  <c r="F15" i="15"/>
  <c r="E20" i="15"/>
  <c r="H18" i="15"/>
  <c r="I17" i="15"/>
  <c r="H5" i="15"/>
  <c r="MX15" i="14"/>
  <c r="MY15" i="14" s="1"/>
  <c r="MZ15" i="14" s="1"/>
  <c r="NA15" i="14" s="1"/>
  <c r="NB15" i="14" s="1"/>
  <c r="NC15" i="14" s="1"/>
  <c r="ND15" i="14" s="1"/>
  <c r="NE15" i="14" s="1"/>
  <c r="NF15" i="14" s="1"/>
  <c r="NG15" i="14" s="1"/>
  <c r="NH15" i="14" s="1"/>
  <c r="NI15" i="14" s="1"/>
  <c r="NJ15" i="14" s="1"/>
  <c r="NK15" i="14" s="1"/>
  <c r="NL15" i="14" s="1"/>
  <c r="NM15" i="14" s="1"/>
  <c r="NN15" i="14" s="1"/>
  <c r="NO15" i="14" s="1"/>
  <c r="NP15" i="14" s="1"/>
  <c r="NQ15" i="14" s="1"/>
  <c r="NR15" i="14" s="1"/>
  <c r="NS15" i="14" s="1"/>
  <c r="NT15" i="14" s="1"/>
  <c r="NU15" i="14" s="1"/>
  <c r="NV15" i="14" s="1"/>
  <c r="NW15" i="14" s="1"/>
  <c r="NX15" i="14" s="1"/>
  <c r="NY15" i="14" s="1"/>
  <c r="NZ15" i="14" s="1"/>
  <c r="OA15" i="14" s="1"/>
  <c r="OB15" i="14" s="1"/>
  <c r="OC15" i="14" s="1"/>
  <c r="OD15" i="14" s="1"/>
  <c r="OE15" i="14" s="1"/>
  <c r="OF15" i="14" s="1"/>
  <c r="OG15" i="14" s="1"/>
  <c r="OH15" i="14" s="1"/>
  <c r="OI15" i="14" s="1"/>
  <c r="OJ15" i="14" s="1"/>
  <c r="OK15" i="14" s="1"/>
  <c r="OL15" i="14" s="1"/>
  <c r="OM15" i="14" s="1"/>
  <c r="ON15" i="14" s="1"/>
  <c r="OO15" i="14" s="1"/>
  <c r="OP15" i="14" s="1"/>
  <c r="OQ15" i="14" s="1"/>
  <c r="OR15" i="14" s="1"/>
  <c r="OS15" i="14" s="1"/>
  <c r="OT15" i="14" s="1"/>
  <c r="OU15" i="14" s="1"/>
  <c r="OV15" i="14" s="1"/>
  <c r="OW15" i="14" s="1"/>
  <c r="OX15" i="14" s="1"/>
  <c r="OY15" i="14" s="1"/>
  <c r="OZ15" i="14" s="1"/>
  <c r="PA15" i="14" s="1"/>
  <c r="PB15" i="14" s="1"/>
  <c r="PC15" i="14" s="1"/>
  <c r="PD15" i="14" s="1"/>
  <c r="PE15" i="14" s="1"/>
  <c r="PF15" i="14" s="1"/>
  <c r="PG15" i="14" s="1"/>
  <c r="PH15" i="14" s="1"/>
  <c r="PI15" i="14" s="1"/>
  <c r="PJ15" i="14" s="1"/>
  <c r="PK15" i="14" s="1"/>
  <c r="PL15" i="14" s="1"/>
  <c r="PM15" i="14" s="1"/>
  <c r="PN15" i="14" s="1"/>
  <c r="PO15" i="14" s="1"/>
  <c r="PP15" i="14" s="1"/>
  <c r="PQ15" i="14" s="1"/>
  <c r="PR15" i="14" s="1"/>
  <c r="PS15" i="14" s="1"/>
  <c r="PT15" i="14" s="1"/>
  <c r="PU15" i="14" s="1"/>
  <c r="PV15" i="14" s="1"/>
  <c r="PW15" i="14" s="1"/>
  <c r="PX15" i="14" s="1"/>
  <c r="PY15" i="14" s="1"/>
  <c r="PZ15" i="14" s="1"/>
  <c r="QA15" i="14" s="1"/>
  <c r="QB15" i="14" s="1"/>
  <c r="QC15" i="14" s="1"/>
  <c r="QD15" i="14" s="1"/>
  <c r="QE15" i="14" s="1"/>
  <c r="QF15" i="14" s="1"/>
  <c r="QG15" i="14" s="1"/>
  <c r="QH15" i="14" s="1"/>
  <c r="QI15" i="14" s="1"/>
  <c r="QJ15" i="14" s="1"/>
  <c r="QK15" i="14" s="1"/>
  <c r="QL15" i="14" s="1"/>
  <c r="QM15" i="14" s="1"/>
  <c r="QN15" i="14" s="1"/>
  <c r="QO15" i="14" s="1"/>
  <c r="QP15" i="14" s="1"/>
  <c r="QQ15" i="14" s="1"/>
  <c r="QR15" i="14" s="1"/>
  <c r="QS15" i="14" s="1"/>
  <c r="QT15" i="14" s="1"/>
  <c r="QU15" i="14" s="1"/>
  <c r="QV15" i="14" s="1"/>
  <c r="QW15" i="14" s="1"/>
  <c r="QX15" i="14" s="1"/>
  <c r="QY15" i="14" s="1"/>
  <c r="QZ15" i="14" s="1"/>
  <c r="RA15" i="14" s="1"/>
  <c r="RB15" i="14" s="1"/>
  <c r="RC15" i="14" s="1"/>
  <c r="RD15" i="14" s="1"/>
  <c r="RE15" i="14" s="1"/>
  <c r="RF15" i="14" s="1"/>
  <c r="RG15" i="14" s="1"/>
  <c r="RH15" i="14" s="1"/>
  <c r="RI15" i="14" s="1"/>
  <c r="RJ15" i="14" s="1"/>
  <c r="RK15" i="14" s="1"/>
  <c r="RL15" i="14" s="1"/>
  <c r="RM15" i="14" s="1"/>
  <c r="RN15" i="14" s="1"/>
  <c r="RO15" i="14" s="1"/>
  <c r="RP15" i="14" s="1"/>
  <c r="RQ15" i="14" s="1"/>
  <c r="RR15" i="14" s="1"/>
  <c r="RS15" i="14" s="1"/>
  <c r="RT15" i="14" s="1"/>
  <c r="RU15" i="14" s="1"/>
  <c r="RV15" i="14" s="1"/>
  <c r="RW15" i="14" s="1"/>
  <c r="RX15" i="14" s="1"/>
  <c r="RY15" i="14" s="1"/>
  <c r="RZ15" i="14" s="1"/>
  <c r="SA15" i="14" s="1"/>
  <c r="SB15" i="14" s="1"/>
  <c r="SC15" i="14" s="1"/>
  <c r="SD15" i="14" s="1"/>
  <c r="SE15" i="14" s="1"/>
  <c r="SF15" i="14" s="1"/>
  <c r="SG15" i="14" s="1"/>
  <c r="SH15" i="14" s="1"/>
  <c r="SI15" i="14" s="1"/>
  <c r="SJ15" i="14" s="1"/>
  <c r="SK15" i="14" s="1"/>
  <c r="SL15" i="14" s="1"/>
  <c r="SM15" i="14" s="1"/>
  <c r="SN15" i="14" s="1"/>
  <c r="SO15" i="14" s="1"/>
  <c r="SP15" i="14" s="1"/>
  <c r="SQ15" i="14" s="1"/>
  <c r="SR15" i="14" s="1"/>
  <c r="SS15" i="14" s="1"/>
  <c r="ST15" i="14" s="1"/>
  <c r="SU15" i="14" s="1"/>
  <c r="SV15" i="14" s="1"/>
  <c r="SW15" i="14" s="1"/>
  <c r="SX15" i="14" s="1"/>
  <c r="SY15" i="14" s="1"/>
  <c r="SZ15" i="14" s="1"/>
  <c r="TA15" i="14" s="1"/>
  <c r="TB15" i="14" s="1"/>
  <c r="TC15" i="14" s="1"/>
  <c r="TD15" i="14" s="1"/>
  <c r="TE15" i="14" s="1"/>
  <c r="TF15" i="14" s="1"/>
  <c r="TG15" i="14" s="1"/>
  <c r="TH15" i="14" s="1"/>
  <c r="TI15" i="14" s="1"/>
  <c r="TJ15" i="14" s="1"/>
  <c r="TK15" i="14" s="1"/>
  <c r="TL15" i="14" s="1"/>
  <c r="TM15" i="14" s="1"/>
  <c r="TN15" i="14" s="1"/>
  <c r="TO15" i="14" s="1"/>
  <c r="TP15" i="14" s="1"/>
  <c r="TQ15" i="14" s="1"/>
  <c r="TR15" i="14" s="1"/>
  <c r="TS15" i="14" s="1"/>
  <c r="TT15" i="14" s="1"/>
  <c r="TU15" i="14" s="1"/>
  <c r="I25" i="14" s="1"/>
  <c r="E20" i="14"/>
  <c r="F5" i="14"/>
  <c r="F22" i="13"/>
  <c r="D15" i="13"/>
  <c r="E15" i="13" s="1"/>
  <c r="F15" i="13" s="1"/>
  <c r="G15" i="13" s="1"/>
  <c r="H15" i="13" s="1"/>
  <c r="I15" i="13" s="1"/>
  <c r="J15" i="13" s="1"/>
  <c r="K15" i="13" s="1"/>
  <c r="L15" i="13" s="1"/>
  <c r="M15" i="13" s="1"/>
  <c r="F24" i="13" s="1"/>
  <c r="F23" i="13"/>
  <c r="MX8" i="13"/>
  <c r="MY8" i="13" s="1"/>
  <c r="MZ8" i="13" s="1"/>
  <c r="NA8" i="13" s="1"/>
  <c r="NB8" i="13" s="1"/>
  <c r="NC8" i="13" s="1"/>
  <c r="ND8" i="13" s="1"/>
  <c r="NE8" i="13" s="1"/>
  <c r="NF8" i="13" s="1"/>
  <c r="NG8" i="13" s="1"/>
  <c r="NH8" i="13" s="1"/>
  <c r="NI8" i="13" s="1"/>
  <c r="NJ8" i="13" s="1"/>
  <c r="NK8" i="13" s="1"/>
  <c r="NL8" i="13" s="1"/>
  <c r="NM8" i="13" s="1"/>
  <c r="NN8" i="13" s="1"/>
  <c r="NO8" i="13" s="1"/>
  <c r="NP8" i="13" s="1"/>
  <c r="NQ8" i="13" s="1"/>
  <c r="NR8" i="13" s="1"/>
  <c r="NS8" i="13" s="1"/>
  <c r="NT8" i="13" s="1"/>
  <c r="NU8" i="13" s="1"/>
  <c r="NV8" i="13" s="1"/>
  <c r="NW8" i="13" s="1"/>
  <c r="NX8" i="13" s="1"/>
  <c r="NY8" i="13" s="1"/>
  <c r="NZ8" i="13" s="1"/>
  <c r="OA8" i="13" s="1"/>
  <c r="OB8" i="13" s="1"/>
  <c r="OC8" i="13" s="1"/>
  <c r="OD8" i="13" s="1"/>
  <c r="OE8" i="13" s="1"/>
  <c r="OF8" i="13" s="1"/>
  <c r="OG8" i="13" s="1"/>
  <c r="OH8" i="13" s="1"/>
  <c r="OI8" i="13" s="1"/>
  <c r="OJ8" i="13" s="1"/>
  <c r="OK8" i="13" s="1"/>
  <c r="OL8" i="13" s="1"/>
  <c r="OM8" i="13" s="1"/>
  <c r="ON8" i="13" s="1"/>
  <c r="OO8" i="13" s="1"/>
  <c r="OP8" i="13" s="1"/>
  <c r="OQ8" i="13" s="1"/>
  <c r="OR8" i="13" s="1"/>
  <c r="OS8" i="13" s="1"/>
  <c r="OT8" i="13" s="1"/>
  <c r="OU8" i="13" s="1"/>
  <c r="OV8" i="13" s="1"/>
  <c r="OW8" i="13" s="1"/>
  <c r="OX8" i="13" s="1"/>
  <c r="OY8" i="13" s="1"/>
  <c r="OZ8" i="13" s="1"/>
  <c r="PA8" i="13" s="1"/>
  <c r="PB8" i="13" s="1"/>
  <c r="PC8" i="13" s="1"/>
  <c r="PD8" i="13" s="1"/>
  <c r="PE8" i="13" s="1"/>
  <c r="PF8" i="13" s="1"/>
  <c r="PG8" i="13" s="1"/>
  <c r="PH8" i="13" s="1"/>
  <c r="PI8" i="13" s="1"/>
  <c r="PJ8" i="13" s="1"/>
  <c r="PK8" i="13" s="1"/>
  <c r="PL8" i="13" s="1"/>
  <c r="PM8" i="13" s="1"/>
  <c r="PN8" i="13" s="1"/>
  <c r="PO8" i="13" s="1"/>
  <c r="PP8" i="13" s="1"/>
  <c r="PQ8" i="13" s="1"/>
  <c r="PR8" i="13" s="1"/>
  <c r="PS8" i="13" s="1"/>
  <c r="PT8" i="13" s="1"/>
  <c r="PU8" i="13" s="1"/>
  <c r="PV8" i="13" s="1"/>
  <c r="PW8" i="13" s="1"/>
  <c r="PX8" i="13" s="1"/>
  <c r="PY8" i="13" s="1"/>
  <c r="PZ8" i="13" s="1"/>
  <c r="QA8" i="13" s="1"/>
  <c r="QB8" i="13" s="1"/>
  <c r="QC8" i="13" s="1"/>
  <c r="QD8" i="13" s="1"/>
  <c r="QE8" i="13" s="1"/>
  <c r="QF8" i="13" s="1"/>
  <c r="QG8" i="13" s="1"/>
  <c r="QH8" i="13" s="1"/>
  <c r="QI8" i="13" s="1"/>
  <c r="QJ8" i="13" s="1"/>
  <c r="QK8" i="13" s="1"/>
  <c r="QL8" i="13" s="1"/>
  <c r="QM8" i="13" s="1"/>
  <c r="QN8" i="13" s="1"/>
  <c r="QO8" i="13" s="1"/>
  <c r="QP8" i="13" s="1"/>
  <c r="QQ8" i="13" s="1"/>
  <c r="QR8" i="13" s="1"/>
  <c r="QS8" i="13" s="1"/>
  <c r="QT8" i="13" s="1"/>
  <c r="QU8" i="13" s="1"/>
  <c r="QV8" i="13" s="1"/>
  <c r="QW8" i="13" s="1"/>
  <c r="QX8" i="13" s="1"/>
  <c r="QY8" i="13" s="1"/>
  <c r="QZ8" i="13" s="1"/>
  <c r="RA8" i="13" s="1"/>
  <c r="RB8" i="13" s="1"/>
  <c r="RC8" i="13" s="1"/>
  <c r="RD8" i="13" s="1"/>
  <c r="RE8" i="13" s="1"/>
  <c r="RF8" i="13" s="1"/>
  <c r="RG8" i="13" s="1"/>
  <c r="RH8" i="13" s="1"/>
  <c r="RI8" i="13" s="1"/>
  <c r="RJ8" i="13" s="1"/>
  <c r="RK8" i="13" s="1"/>
  <c r="RL8" i="13" s="1"/>
  <c r="RM8" i="13" s="1"/>
  <c r="RN8" i="13" s="1"/>
  <c r="RO8" i="13" s="1"/>
  <c r="RP8" i="13" s="1"/>
  <c r="RQ8" i="13" s="1"/>
  <c r="RR8" i="13" s="1"/>
  <c r="RS8" i="13" s="1"/>
  <c r="RT8" i="13" s="1"/>
  <c r="RU8" i="13" s="1"/>
  <c r="RV8" i="13" s="1"/>
  <c r="RW8" i="13" s="1"/>
  <c r="RX8" i="13" s="1"/>
  <c r="RY8" i="13" s="1"/>
  <c r="RZ8" i="13" s="1"/>
  <c r="SA8" i="13" s="1"/>
  <c r="SB8" i="13" s="1"/>
  <c r="SC8" i="13" s="1"/>
  <c r="SD8" i="13" s="1"/>
  <c r="SE8" i="13" s="1"/>
  <c r="SF8" i="13" s="1"/>
  <c r="SG8" i="13" s="1"/>
  <c r="SH8" i="13" s="1"/>
  <c r="SI8" i="13" s="1"/>
  <c r="SJ8" i="13" s="1"/>
  <c r="SK8" i="13" s="1"/>
  <c r="SL8" i="13" s="1"/>
  <c r="SM8" i="13" s="1"/>
  <c r="SN8" i="13" s="1"/>
  <c r="SO8" i="13" s="1"/>
  <c r="SP8" i="13" s="1"/>
  <c r="SQ8" i="13" s="1"/>
  <c r="SR8" i="13" s="1"/>
  <c r="SS8" i="13" s="1"/>
  <c r="ST8" i="13" s="1"/>
  <c r="SU8" i="13" s="1"/>
  <c r="SV8" i="13" s="1"/>
  <c r="SW8" i="13" s="1"/>
  <c r="SX8" i="13" s="1"/>
  <c r="SY8" i="13" s="1"/>
  <c r="SZ8" i="13" s="1"/>
  <c r="TA8" i="13" s="1"/>
  <c r="TB8" i="13" s="1"/>
  <c r="TC8" i="13" s="1"/>
  <c r="TD8" i="13" s="1"/>
  <c r="TE8" i="13" s="1"/>
  <c r="TF8" i="13" s="1"/>
  <c r="TG8" i="13" s="1"/>
  <c r="TH8" i="13" s="1"/>
  <c r="TI8" i="13" s="1"/>
  <c r="TJ8" i="13" s="1"/>
  <c r="TK8" i="13" s="1"/>
  <c r="TL8" i="13" s="1"/>
  <c r="TM8" i="13" s="1"/>
  <c r="TN8" i="13" s="1"/>
  <c r="TO8" i="13" s="1"/>
  <c r="TP8" i="13" s="1"/>
  <c r="TQ8" i="13" s="1"/>
  <c r="TR8" i="13" s="1"/>
  <c r="TS8" i="13" s="1"/>
  <c r="TT8" i="13" s="1"/>
  <c r="TU8" i="13" s="1"/>
  <c r="I23" i="13" s="1"/>
  <c r="C8" i="3"/>
  <c r="D8" i="3" s="1"/>
  <c r="E8" i="3" s="1"/>
  <c r="F8" i="3" s="1"/>
  <c r="G8" i="3" s="1"/>
  <c r="H8" i="3" s="1"/>
  <c r="I8" i="3" s="1"/>
  <c r="J8" i="3" s="1"/>
  <c r="K8" i="3" s="1"/>
  <c r="L8" i="3" s="1"/>
  <c r="M8" i="3" s="1"/>
  <c r="C5" i="3"/>
  <c r="D5" i="3" s="1"/>
  <c r="D5" i="13" l="1"/>
  <c r="E5" i="13" s="1"/>
  <c r="F5" i="13" s="1"/>
  <c r="D18" i="3"/>
  <c r="E18" i="3" s="1"/>
  <c r="F18" i="3" s="1"/>
  <c r="G18" i="3" s="1"/>
  <c r="H18" i="3" s="1"/>
  <c r="I18" i="3" s="1"/>
  <c r="J18" i="3" s="1"/>
  <c r="K18" i="3" s="1"/>
  <c r="L18" i="3" s="1"/>
  <c r="M18" i="3" s="1"/>
  <c r="N18" i="3" s="1"/>
  <c r="O18" i="3" s="1"/>
  <c r="P18" i="3" s="1"/>
  <c r="Q18" i="3" s="1"/>
  <c r="R18" i="3" s="1"/>
  <c r="S18" i="3" s="1"/>
  <c r="T18" i="3" s="1"/>
  <c r="U18" i="3" s="1"/>
  <c r="V18" i="3" s="1"/>
  <c r="W18" i="3" s="1"/>
  <c r="X18" i="3" s="1"/>
  <c r="Y18" i="3" s="1"/>
  <c r="Z18" i="3" s="1"/>
  <c r="AA18" i="3" s="1"/>
  <c r="AB18" i="3" s="1"/>
  <c r="AC18" i="3" s="1"/>
  <c r="AD18" i="3" s="1"/>
  <c r="AE18" i="3" s="1"/>
  <c r="AF18" i="3" s="1"/>
  <c r="AG18" i="3" s="1"/>
  <c r="AH18" i="3" s="1"/>
  <c r="AI18" i="3" s="1"/>
  <c r="AJ18" i="3" s="1"/>
  <c r="AK18" i="3" s="1"/>
  <c r="AL18" i="3" s="1"/>
  <c r="AM18" i="3" s="1"/>
  <c r="AN18" i="3" s="1"/>
  <c r="AO18" i="3" s="1"/>
  <c r="AP18" i="3" s="1"/>
  <c r="AQ18" i="3" s="1"/>
  <c r="AR18" i="3" s="1"/>
  <c r="AS18" i="3" s="1"/>
  <c r="AT18" i="3" s="1"/>
  <c r="AU18" i="3" s="1"/>
  <c r="AV18" i="3" s="1"/>
  <c r="AW18" i="3" s="1"/>
  <c r="AX18" i="3" s="1"/>
  <c r="AY18" i="3" s="1"/>
  <c r="AZ18" i="3" s="1"/>
  <c r="BA18" i="3" s="1"/>
  <c r="BB18" i="3" s="1"/>
  <c r="BC18" i="3" s="1"/>
  <c r="BD18" i="3" s="1"/>
  <c r="BE18" i="3" s="1"/>
  <c r="BF18" i="3" s="1"/>
  <c r="BG18" i="3" s="1"/>
  <c r="BH18" i="3" s="1"/>
  <c r="BI18" i="3" s="1"/>
  <c r="BJ18" i="3" s="1"/>
  <c r="BK18" i="3" s="1"/>
  <c r="BL18" i="3" s="1"/>
  <c r="BM18" i="3" s="1"/>
  <c r="BN18" i="3" s="1"/>
  <c r="BO18" i="3" s="1"/>
  <c r="BP18" i="3" s="1"/>
  <c r="BQ18" i="3" s="1"/>
  <c r="BR18" i="3" s="1"/>
  <c r="BS18" i="3" s="1"/>
  <c r="BT18" i="3" s="1"/>
  <c r="BU18" i="3" s="1"/>
  <c r="BV18" i="3" s="1"/>
  <c r="BW18" i="3" s="1"/>
  <c r="BX18" i="3" s="1"/>
  <c r="BY18" i="3" s="1"/>
  <c r="BZ18" i="3" s="1"/>
  <c r="CA18" i="3" s="1"/>
  <c r="CB18" i="3" s="1"/>
  <c r="CC18" i="3" s="1"/>
  <c r="CD18" i="3" s="1"/>
  <c r="CE18" i="3" s="1"/>
  <c r="CF18" i="3" s="1"/>
  <c r="CG18" i="3" s="1"/>
  <c r="CH18" i="3" s="1"/>
  <c r="CI18" i="3" s="1"/>
  <c r="CJ18" i="3" s="1"/>
  <c r="CK18" i="3" s="1"/>
  <c r="CL18" i="3" s="1"/>
  <c r="CM18" i="3" s="1"/>
  <c r="CN18" i="3" s="1"/>
  <c r="CO18" i="3" s="1"/>
  <c r="CP18" i="3" s="1"/>
  <c r="CQ18" i="3" s="1"/>
  <c r="CR18" i="3" s="1"/>
  <c r="CS18" i="3" s="1"/>
  <c r="CT18" i="3" s="1"/>
  <c r="CU18" i="3" s="1"/>
  <c r="CV18" i="3" s="1"/>
  <c r="CW18" i="3" s="1"/>
  <c r="CX18" i="3" s="1"/>
  <c r="CY18" i="3" s="1"/>
  <c r="CZ18" i="3" s="1"/>
  <c r="DA18" i="3" s="1"/>
  <c r="DB18" i="3" s="1"/>
  <c r="DC18" i="3" s="1"/>
  <c r="DD18" i="3" s="1"/>
  <c r="DE18" i="3" s="1"/>
  <c r="DF18" i="3" s="1"/>
  <c r="DG18" i="3" s="1"/>
  <c r="DH18" i="3" s="1"/>
  <c r="DI18" i="3" s="1"/>
  <c r="DJ18" i="3" s="1"/>
  <c r="DK18" i="3" s="1"/>
  <c r="DL18" i="3" s="1"/>
  <c r="DM18" i="3" s="1"/>
  <c r="DN18" i="3" s="1"/>
  <c r="DO18" i="3" s="1"/>
  <c r="DP18" i="3" s="1"/>
  <c r="DQ18" i="3" s="1"/>
  <c r="DR18" i="3" s="1"/>
  <c r="DS18" i="3" s="1"/>
  <c r="DT18" i="3" s="1"/>
  <c r="DU18" i="3" s="1"/>
  <c r="DV18" i="3" s="1"/>
  <c r="DW18" i="3" s="1"/>
  <c r="DX18" i="3" s="1"/>
  <c r="DY18" i="3" s="1"/>
  <c r="DZ18" i="3" s="1"/>
  <c r="EA18" i="3" s="1"/>
  <c r="EB18" i="3" s="1"/>
  <c r="EC18" i="3" s="1"/>
  <c r="ED18" i="3" s="1"/>
  <c r="EE18" i="3" s="1"/>
  <c r="EF18" i="3" s="1"/>
  <c r="EG18" i="3" s="1"/>
  <c r="EH18" i="3" s="1"/>
  <c r="EI18" i="3" s="1"/>
  <c r="EJ18" i="3" s="1"/>
  <c r="EK18" i="3" s="1"/>
  <c r="EL18" i="3" s="1"/>
  <c r="EM18" i="3" s="1"/>
  <c r="EN18" i="3" s="1"/>
  <c r="EO18" i="3" s="1"/>
  <c r="EP18" i="3" s="1"/>
  <c r="EQ18" i="3" s="1"/>
  <c r="ER18" i="3" s="1"/>
  <c r="ES18" i="3" s="1"/>
  <c r="ET18" i="3" s="1"/>
  <c r="EU18" i="3" s="1"/>
  <c r="EV18" i="3" s="1"/>
  <c r="EW18" i="3" s="1"/>
  <c r="EX18" i="3" s="1"/>
  <c r="EY18" i="3" s="1"/>
  <c r="EZ18" i="3" s="1"/>
  <c r="FA18" i="3" s="1"/>
  <c r="FB18" i="3" s="1"/>
  <c r="FC18" i="3" s="1"/>
  <c r="FD18" i="3" s="1"/>
  <c r="FE18" i="3" s="1"/>
  <c r="FF18" i="3" s="1"/>
  <c r="FG18" i="3" s="1"/>
  <c r="FH18" i="3" s="1"/>
  <c r="FI18" i="3" s="1"/>
  <c r="FJ18" i="3" s="1"/>
  <c r="FK18" i="3" s="1"/>
  <c r="FL18" i="3" s="1"/>
  <c r="FM18" i="3" s="1"/>
  <c r="FN18" i="3" s="1"/>
  <c r="FO18" i="3" s="1"/>
  <c r="FP18" i="3" s="1"/>
  <c r="FQ18" i="3" s="1"/>
  <c r="FR18" i="3" s="1"/>
  <c r="FS18" i="3" s="1"/>
  <c r="FT18" i="3" s="1"/>
  <c r="FU18" i="3" s="1"/>
  <c r="FV18" i="3" s="1"/>
  <c r="FW18" i="3" s="1"/>
  <c r="FX18" i="3" s="1"/>
  <c r="FY18" i="3" s="1"/>
  <c r="FZ18" i="3" s="1"/>
  <c r="GA18" i="3" s="1"/>
  <c r="GB18" i="3" s="1"/>
  <c r="GC18" i="3" s="1"/>
  <c r="GD18" i="3" s="1"/>
  <c r="GE18" i="3" s="1"/>
  <c r="GF18" i="3" s="1"/>
  <c r="GG18" i="3" s="1"/>
  <c r="GH18" i="3" s="1"/>
  <c r="GI18" i="3" s="1"/>
  <c r="GJ18" i="3" s="1"/>
  <c r="GK18" i="3" s="1"/>
  <c r="GL18" i="3" s="1"/>
  <c r="GM18" i="3" s="1"/>
  <c r="GN18" i="3" s="1"/>
  <c r="GO18" i="3" s="1"/>
  <c r="GP18" i="3" s="1"/>
  <c r="GQ18" i="3" s="1"/>
  <c r="GR18" i="3" s="1"/>
  <c r="GS18" i="3" s="1"/>
  <c r="GT18" i="3" s="1"/>
  <c r="GU18" i="3" s="1"/>
  <c r="GV18" i="3" s="1"/>
  <c r="GW18" i="3" s="1"/>
  <c r="GX18" i="3" s="1"/>
  <c r="GY18" i="3" s="1"/>
  <c r="GZ18" i="3" s="1"/>
  <c r="HA18" i="3" s="1"/>
  <c r="HB18" i="3" s="1"/>
  <c r="HC18" i="3" s="1"/>
  <c r="HD18" i="3" s="1"/>
  <c r="HE18" i="3" s="1"/>
  <c r="HF18" i="3" s="1"/>
  <c r="HG18" i="3" s="1"/>
  <c r="HH18" i="3" s="1"/>
  <c r="HI18" i="3" s="1"/>
  <c r="HJ18" i="3" s="1"/>
  <c r="HK18" i="3" s="1"/>
  <c r="HL18" i="3" s="1"/>
  <c r="HM18" i="3" s="1"/>
  <c r="HN18" i="3" s="1"/>
  <c r="HO18" i="3" s="1"/>
  <c r="HP18" i="3" s="1"/>
  <c r="HQ18" i="3" s="1"/>
  <c r="HR18" i="3" s="1"/>
  <c r="HS18" i="3" s="1"/>
  <c r="HT18" i="3" s="1"/>
  <c r="HU18" i="3" s="1"/>
  <c r="HV18" i="3" s="1"/>
  <c r="HW18" i="3" s="1"/>
  <c r="HX18" i="3" s="1"/>
  <c r="HY18" i="3" s="1"/>
  <c r="HZ18" i="3" s="1"/>
  <c r="IA18" i="3" s="1"/>
  <c r="IB18" i="3" s="1"/>
  <c r="IC18" i="3" s="1"/>
  <c r="ID18" i="3" s="1"/>
  <c r="IE18" i="3" s="1"/>
  <c r="IF18" i="3" s="1"/>
  <c r="IG18" i="3" s="1"/>
  <c r="IH18" i="3" s="1"/>
  <c r="II18" i="3" s="1"/>
  <c r="IJ18" i="3" s="1"/>
  <c r="IK18" i="3" s="1"/>
  <c r="IL18" i="3" s="1"/>
  <c r="IM18" i="3" s="1"/>
  <c r="IN18" i="3" s="1"/>
  <c r="IO18" i="3" s="1"/>
  <c r="IP18" i="3" s="1"/>
  <c r="IQ18" i="3" s="1"/>
  <c r="IR18" i="3" s="1"/>
  <c r="IS18" i="3" s="1"/>
  <c r="IT18" i="3" s="1"/>
  <c r="IU18" i="3" s="1"/>
  <c r="IV18" i="3" s="1"/>
  <c r="IW18" i="3" s="1"/>
  <c r="IX18" i="3" s="1"/>
  <c r="IY18" i="3" s="1"/>
  <c r="IZ18" i="3" s="1"/>
  <c r="JA18" i="3" s="1"/>
  <c r="JB18" i="3" s="1"/>
  <c r="JC18" i="3" s="1"/>
  <c r="JD18" i="3" s="1"/>
  <c r="JE18" i="3" s="1"/>
  <c r="JF18" i="3" s="1"/>
  <c r="JG18" i="3" s="1"/>
  <c r="JH18" i="3" s="1"/>
  <c r="JI18" i="3" s="1"/>
  <c r="JJ18" i="3" s="1"/>
  <c r="JK18" i="3" s="1"/>
  <c r="JL18" i="3" s="1"/>
  <c r="JM18" i="3" s="1"/>
  <c r="JN18" i="3" s="1"/>
  <c r="JO18" i="3" s="1"/>
  <c r="JP18" i="3" s="1"/>
  <c r="JQ18" i="3" s="1"/>
  <c r="JR18" i="3" s="1"/>
  <c r="JS18" i="3" s="1"/>
  <c r="JT18" i="3" s="1"/>
  <c r="JU18" i="3" s="1"/>
  <c r="JV18" i="3" s="1"/>
  <c r="JW18" i="3" s="1"/>
  <c r="JX18" i="3" s="1"/>
  <c r="JY18" i="3" s="1"/>
  <c r="JZ18" i="3" s="1"/>
  <c r="KA18" i="3" s="1"/>
  <c r="KB18" i="3" s="1"/>
  <c r="KC18" i="3" s="1"/>
  <c r="KD18" i="3" s="1"/>
  <c r="KE18" i="3" s="1"/>
  <c r="KF18" i="3" s="1"/>
  <c r="KG18" i="3" s="1"/>
  <c r="KH18" i="3" s="1"/>
  <c r="KI18" i="3" s="1"/>
  <c r="KJ18" i="3" s="1"/>
  <c r="KK18" i="3" s="1"/>
  <c r="KL18" i="3" s="1"/>
  <c r="KM18" i="3" s="1"/>
  <c r="KN18" i="3" s="1"/>
  <c r="KO18" i="3" s="1"/>
  <c r="KP18" i="3" s="1"/>
  <c r="KQ18" i="3" s="1"/>
  <c r="KR18" i="3" s="1"/>
  <c r="KS18" i="3" s="1"/>
  <c r="KT18" i="3" s="1"/>
  <c r="KU18" i="3" s="1"/>
  <c r="KV18" i="3" s="1"/>
  <c r="KW18" i="3" s="1"/>
  <c r="KX18" i="3" s="1"/>
  <c r="KY18" i="3" s="1"/>
  <c r="KZ18" i="3" s="1"/>
  <c r="LA18" i="3" s="1"/>
  <c r="LB18" i="3" s="1"/>
  <c r="LC18" i="3" s="1"/>
  <c r="LD18" i="3" s="1"/>
  <c r="LE18" i="3" s="1"/>
  <c r="LF18" i="3" s="1"/>
  <c r="LG18" i="3" s="1"/>
  <c r="LH18" i="3" s="1"/>
  <c r="LI18" i="3" s="1"/>
  <c r="LJ18" i="3" s="1"/>
  <c r="LK18" i="3" s="1"/>
  <c r="LL18" i="3" s="1"/>
  <c r="LM18" i="3" s="1"/>
  <c r="LN18" i="3" s="1"/>
  <c r="LO18" i="3" s="1"/>
  <c r="LP18" i="3" s="1"/>
  <c r="LQ18" i="3" s="1"/>
  <c r="LR18" i="3" s="1"/>
  <c r="LS18" i="3" s="1"/>
  <c r="LT18" i="3" s="1"/>
  <c r="LU18" i="3" s="1"/>
  <c r="LV18" i="3" s="1"/>
  <c r="LW18" i="3" s="1"/>
  <c r="LX18" i="3" s="1"/>
  <c r="LY18" i="3" s="1"/>
  <c r="LZ18" i="3" s="1"/>
  <c r="MA18" i="3" s="1"/>
  <c r="MB18" i="3" s="1"/>
  <c r="MC18" i="3" s="1"/>
  <c r="MD18" i="3" s="1"/>
  <c r="ME18" i="3" s="1"/>
  <c r="MF18" i="3" s="1"/>
  <c r="MG18" i="3" s="1"/>
  <c r="MH18" i="3" s="1"/>
  <c r="MI18" i="3" s="1"/>
  <c r="MJ18" i="3" s="1"/>
  <c r="MK18" i="3" s="1"/>
  <c r="ML18" i="3" s="1"/>
  <c r="MM18" i="3" s="1"/>
  <c r="MN18" i="3" s="1"/>
  <c r="MO18" i="3" s="1"/>
  <c r="MP18" i="3" s="1"/>
  <c r="MQ18" i="3" s="1"/>
  <c r="MR18" i="3" s="1"/>
  <c r="MS18" i="3" s="1"/>
  <c r="MT18" i="3" s="1"/>
  <c r="MU18" i="3" s="1"/>
  <c r="MV18" i="3" s="1"/>
  <c r="MW18" i="3" s="1"/>
  <c r="MX18" i="3" s="1"/>
  <c r="MY18" i="3" s="1"/>
  <c r="MZ18" i="3" s="1"/>
  <c r="NA18" i="3" s="1"/>
  <c r="NB18" i="3" s="1"/>
  <c r="NC18" i="3" s="1"/>
  <c r="ND18" i="3" s="1"/>
  <c r="NE18" i="3" s="1"/>
  <c r="NF18" i="3" s="1"/>
  <c r="NG18" i="3" s="1"/>
  <c r="NH18" i="3" s="1"/>
  <c r="NI18" i="3" s="1"/>
  <c r="NJ18" i="3" s="1"/>
  <c r="NK18" i="3" s="1"/>
  <c r="NL18" i="3" s="1"/>
  <c r="NM18" i="3" s="1"/>
  <c r="NN18" i="3" s="1"/>
  <c r="NO18" i="3" s="1"/>
  <c r="NP18" i="3" s="1"/>
  <c r="NQ18" i="3" s="1"/>
  <c r="NR18" i="3" s="1"/>
  <c r="NS18" i="3" s="1"/>
  <c r="NT18" i="3" s="1"/>
  <c r="NU18" i="3" s="1"/>
  <c r="NV18" i="3" s="1"/>
  <c r="NW18" i="3" s="1"/>
  <c r="NX18" i="3" s="1"/>
  <c r="NY18" i="3" s="1"/>
  <c r="NZ18" i="3" s="1"/>
  <c r="OA18" i="3" s="1"/>
  <c r="OB18" i="3" s="1"/>
  <c r="OC18" i="3" s="1"/>
  <c r="OD18" i="3" s="1"/>
  <c r="OE18" i="3" s="1"/>
  <c r="OF18" i="3" s="1"/>
  <c r="OG18" i="3" s="1"/>
  <c r="OH18" i="3" s="1"/>
  <c r="OI18" i="3" s="1"/>
  <c r="OJ18" i="3" s="1"/>
  <c r="OK18" i="3" s="1"/>
  <c r="OL18" i="3" s="1"/>
  <c r="OM18" i="3" s="1"/>
  <c r="ON18" i="3" s="1"/>
  <c r="OO18" i="3" s="1"/>
  <c r="OP18" i="3" s="1"/>
  <c r="OQ18" i="3" s="1"/>
  <c r="OR18" i="3" s="1"/>
  <c r="OS18" i="3" s="1"/>
  <c r="OT18" i="3" s="1"/>
  <c r="OU18" i="3" s="1"/>
  <c r="OV18" i="3" s="1"/>
  <c r="OW18" i="3" s="1"/>
  <c r="OX18" i="3" s="1"/>
  <c r="OY18" i="3" s="1"/>
  <c r="OZ18" i="3" s="1"/>
  <c r="PA18" i="3" s="1"/>
  <c r="PB18" i="3" s="1"/>
  <c r="PC18" i="3" s="1"/>
  <c r="PD18" i="3" s="1"/>
  <c r="PE18" i="3" s="1"/>
  <c r="PF18" i="3" s="1"/>
  <c r="PG18" i="3" s="1"/>
  <c r="PH18" i="3" s="1"/>
  <c r="PI18" i="3" s="1"/>
  <c r="PJ18" i="3" s="1"/>
  <c r="PK18" i="3" s="1"/>
  <c r="PL18" i="3" s="1"/>
  <c r="PM18" i="3" s="1"/>
  <c r="PN18" i="3" s="1"/>
  <c r="PO18" i="3" s="1"/>
  <c r="PP18" i="3" s="1"/>
  <c r="PQ18" i="3" s="1"/>
  <c r="PR18" i="3" s="1"/>
  <c r="PS18" i="3" s="1"/>
  <c r="PT18" i="3" s="1"/>
  <c r="PU18" i="3" s="1"/>
  <c r="PV18" i="3" s="1"/>
  <c r="PW18" i="3" s="1"/>
  <c r="PX18" i="3" s="1"/>
  <c r="PY18" i="3" s="1"/>
  <c r="PZ18" i="3" s="1"/>
  <c r="QA18" i="3" s="1"/>
  <c r="QB18" i="3" s="1"/>
  <c r="QC18" i="3" s="1"/>
  <c r="QD18" i="3" s="1"/>
  <c r="QE18" i="3" s="1"/>
  <c r="QF18" i="3" s="1"/>
  <c r="QG18" i="3" s="1"/>
  <c r="QH18" i="3" s="1"/>
  <c r="QI18" i="3" s="1"/>
  <c r="QJ18" i="3" s="1"/>
  <c r="QK18" i="3" s="1"/>
  <c r="QL18" i="3" s="1"/>
  <c r="QM18" i="3" s="1"/>
  <c r="QN18" i="3" s="1"/>
  <c r="QO18" i="3" s="1"/>
  <c r="QP18" i="3" s="1"/>
  <c r="QQ18" i="3" s="1"/>
  <c r="QR18" i="3" s="1"/>
  <c r="QS18" i="3" s="1"/>
  <c r="QT18" i="3" s="1"/>
  <c r="QU18" i="3" s="1"/>
  <c r="QV18" i="3" s="1"/>
  <c r="QW18" i="3" s="1"/>
  <c r="QX18" i="3" s="1"/>
  <c r="QY18" i="3" s="1"/>
  <c r="QZ18" i="3" s="1"/>
  <c r="RA18" i="3" s="1"/>
  <c r="RB18" i="3" s="1"/>
  <c r="RC18" i="3" s="1"/>
  <c r="RD18" i="3" s="1"/>
  <c r="RE18" i="3" s="1"/>
  <c r="RF18" i="3" s="1"/>
  <c r="RG18" i="3" s="1"/>
  <c r="RH18" i="3" s="1"/>
  <c r="RI18" i="3" s="1"/>
  <c r="RJ18" i="3" s="1"/>
  <c r="RK18" i="3" s="1"/>
  <c r="RL18" i="3" s="1"/>
  <c r="RM18" i="3" s="1"/>
  <c r="RN18" i="3" s="1"/>
  <c r="RO18" i="3" s="1"/>
  <c r="RP18" i="3" s="1"/>
  <c r="RQ18" i="3" s="1"/>
  <c r="RR18" i="3" s="1"/>
  <c r="RS18" i="3" s="1"/>
  <c r="RT18" i="3" s="1"/>
  <c r="RU18" i="3" s="1"/>
  <c r="RV18" i="3" s="1"/>
  <c r="RW18" i="3" s="1"/>
  <c r="RX18" i="3" s="1"/>
  <c r="RY18" i="3" s="1"/>
  <c r="RZ18" i="3" s="1"/>
  <c r="SA18" i="3" s="1"/>
  <c r="SB18" i="3" s="1"/>
  <c r="SC18" i="3" s="1"/>
  <c r="SD18" i="3" s="1"/>
  <c r="SE18" i="3" s="1"/>
  <c r="SF18" i="3" s="1"/>
  <c r="SG18" i="3" s="1"/>
  <c r="SH18" i="3" s="1"/>
  <c r="SI18" i="3" s="1"/>
  <c r="SJ18" i="3" s="1"/>
  <c r="SK18" i="3" s="1"/>
  <c r="SL18" i="3" s="1"/>
  <c r="SM18" i="3" s="1"/>
  <c r="SN18" i="3" s="1"/>
  <c r="SO18" i="3" s="1"/>
  <c r="SP18" i="3" s="1"/>
  <c r="SQ18" i="3" s="1"/>
  <c r="SR18" i="3" s="1"/>
  <c r="SS18" i="3" s="1"/>
  <c r="ST18" i="3" s="1"/>
  <c r="SU18" i="3" s="1"/>
  <c r="SV18" i="3" s="1"/>
  <c r="SW18" i="3" s="1"/>
  <c r="SX18" i="3" s="1"/>
  <c r="SY18" i="3" s="1"/>
  <c r="SZ18" i="3" s="1"/>
  <c r="TA18" i="3" s="1"/>
  <c r="TB18" i="3" s="1"/>
  <c r="TC18" i="3" s="1"/>
  <c r="TD18" i="3" s="1"/>
  <c r="TE18" i="3" s="1"/>
  <c r="TF18" i="3" s="1"/>
  <c r="TG18" i="3" s="1"/>
  <c r="TH18" i="3" s="1"/>
  <c r="TI18" i="3" s="1"/>
  <c r="TJ18" i="3" s="1"/>
  <c r="TK18" i="3" s="1"/>
  <c r="TL18" i="3" s="1"/>
  <c r="TM18" i="3" s="1"/>
  <c r="TN18" i="3" s="1"/>
  <c r="TO18" i="3" s="1"/>
  <c r="TP18" i="3" s="1"/>
  <c r="TQ18" i="3" s="1"/>
  <c r="TR18" i="3" s="1"/>
  <c r="TS18" i="3" s="1"/>
  <c r="TT18" i="3" s="1"/>
  <c r="TU18" i="3" s="1"/>
  <c r="I31" i="3" s="1"/>
  <c r="I32" i="3" s="1"/>
  <c r="H20" i="19"/>
  <c r="I19" i="19"/>
  <c r="I22" i="19"/>
  <c r="J5" i="19"/>
  <c r="K19" i="18"/>
  <c r="J20" i="18"/>
  <c r="J22" i="18"/>
  <c r="K5" i="18"/>
  <c r="F18" i="14"/>
  <c r="G17" i="14"/>
  <c r="C15" i="3"/>
  <c r="D15" i="3" s="1"/>
  <c r="E15" i="3" s="1"/>
  <c r="F15" i="3" s="1"/>
  <c r="G15" i="3" s="1"/>
  <c r="H15" i="3" s="1"/>
  <c r="I15" i="3" s="1"/>
  <c r="J15" i="3" s="1"/>
  <c r="K15" i="3" s="1"/>
  <c r="L15" i="3" s="1"/>
  <c r="M15" i="3" s="1"/>
  <c r="N15" i="3" s="1"/>
  <c r="O15" i="3" s="1"/>
  <c r="P15" i="3" s="1"/>
  <c r="Q15" i="3" s="1"/>
  <c r="R15" i="3" s="1"/>
  <c r="S15" i="3" s="1"/>
  <c r="T15" i="3" s="1"/>
  <c r="U15" i="3" s="1"/>
  <c r="V15" i="3" s="1"/>
  <c r="W15" i="3" s="1"/>
  <c r="X15" i="3" s="1"/>
  <c r="Y15" i="3" s="1"/>
  <c r="Z15" i="3" s="1"/>
  <c r="AA15" i="3" s="1"/>
  <c r="AB15" i="3" s="1"/>
  <c r="AC15" i="3" s="1"/>
  <c r="AD15" i="3" s="1"/>
  <c r="AE15" i="3" s="1"/>
  <c r="AF15" i="3" s="1"/>
  <c r="AG15" i="3" s="1"/>
  <c r="AH15" i="3" s="1"/>
  <c r="AI15" i="3" s="1"/>
  <c r="AJ15" i="3" s="1"/>
  <c r="AK15" i="3" s="1"/>
  <c r="AL15" i="3" s="1"/>
  <c r="AM15" i="3" s="1"/>
  <c r="AN15" i="3" s="1"/>
  <c r="AO15" i="3" s="1"/>
  <c r="AP15" i="3" s="1"/>
  <c r="AQ15" i="3" s="1"/>
  <c r="AR15" i="3" s="1"/>
  <c r="AS15" i="3" s="1"/>
  <c r="AT15" i="3" s="1"/>
  <c r="AU15" i="3" s="1"/>
  <c r="AV15" i="3" s="1"/>
  <c r="AW15" i="3" s="1"/>
  <c r="AX15" i="3" s="1"/>
  <c r="AY15" i="3" s="1"/>
  <c r="AZ15" i="3" s="1"/>
  <c r="BA15" i="3" s="1"/>
  <c r="BB15" i="3" s="1"/>
  <c r="BC15" i="3" s="1"/>
  <c r="BD15" i="3" s="1"/>
  <c r="BE15" i="3" s="1"/>
  <c r="BF15" i="3" s="1"/>
  <c r="BG15" i="3" s="1"/>
  <c r="BH15" i="3" s="1"/>
  <c r="BI15" i="3" s="1"/>
  <c r="BJ15" i="3" s="1"/>
  <c r="BK15" i="3" s="1"/>
  <c r="BL15" i="3" s="1"/>
  <c r="BM15" i="3" s="1"/>
  <c r="BN15" i="3" s="1"/>
  <c r="BO15" i="3" s="1"/>
  <c r="BP15" i="3" s="1"/>
  <c r="BQ15" i="3" s="1"/>
  <c r="BR15" i="3" s="1"/>
  <c r="BS15" i="3" s="1"/>
  <c r="BT15" i="3" s="1"/>
  <c r="BU15" i="3" s="1"/>
  <c r="BV15" i="3" s="1"/>
  <c r="BW15" i="3" s="1"/>
  <c r="BX15" i="3" s="1"/>
  <c r="BY15" i="3" s="1"/>
  <c r="BZ15" i="3" s="1"/>
  <c r="CA15" i="3" s="1"/>
  <c r="CB15" i="3" s="1"/>
  <c r="CC15" i="3" s="1"/>
  <c r="CD15" i="3" s="1"/>
  <c r="CE15" i="3" s="1"/>
  <c r="CF15" i="3" s="1"/>
  <c r="CG15" i="3" s="1"/>
  <c r="CH15" i="3" s="1"/>
  <c r="CI15" i="3" s="1"/>
  <c r="CJ15" i="3" s="1"/>
  <c r="CK15" i="3" s="1"/>
  <c r="CL15" i="3" s="1"/>
  <c r="CM15" i="3" s="1"/>
  <c r="CN15" i="3" s="1"/>
  <c r="CO15" i="3" s="1"/>
  <c r="CP15" i="3" s="1"/>
  <c r="CQ15" i="3" s="1"/>
  <c r="CR15" i="3" s="1"/>
  <c r="CS15" i="3" s="1"/>
  <c r="CT15" i="3" s="1"/>
  <c r="CU15" i="3" s="1"/>
  <c r="CV15" i="3" s="1"/>
  <c r="CW15" i="3" s="1"/>
  <c r="CX15" i="3" s="1"/>
  <c r="CY15" i="3" s="1"/>
  <c r="CZ15" i="3" s="1"/>
  <c r="DA15" i="3" s="1"/>
  <c r="DB15" i="3" s="1"/>
  <c r="DC15" i="3" s="1"/>
  <c r="DD15" i="3" s="1"/>
  <c r="DE15" i="3" s="1"/>
  <c r="DF15" i="3" s="1"/>
  <c r="DG15" i="3" s="1"/>
  <c r="DH15" i="3" s="1"/>
  <c r="DI15" i="3" s="1"/>
  <c r="DJ15" i="3" s="1"/>
  <c r="DK15" i="3" s="1"/>
  <c r="DL15" i="3" s="1"/>
  <c r="DM15" i="3" s="1"/>
  <c r="DN15" i="3" s="1"/>
  <c r="DO15" i="3" s="1"/>
  <c r="DP15" i="3" s="1"/>
  <c r="DQ15" i="3" s="1"/>
  <c r="DR15" i="3" s="1"/>
  <c r="DS15" i="3" s="1"/>
  <c r="DT15" i="3" s="1"/>
  <c r="DU15" i="3" s="1"/>
  <c r="DV15" i="3" s="1"/>
  <c r="DW15" i="3" s="1"/>
  <c r="DX15" i="3" s="1"/>
  <c r="DY15" i="3" s="1"/>
  <c r="DZ15" i="3" s="1"/>
  <c r="EA15" i="3" s="1"/>
  <c r="EB15" i="3" s="1"/>
  <c r="EC15" i="3" s="1"/>
  <c r="ED15" i="3" s="1"/>
  <c r="EE15" i="3" s="1"/>
  <c r="EF15" i="3" s="1"/>
  <c r="EG15" i="3" s="1"/>
  <c r="EH15" i="3" s="1"/>
  <c r="EI15" i="3" s="1"/>
  <c r="EJ15" i="3" s="1"/>
  <c r="EK15" i="3" s="1"/>
  <c r="EL15" i="3" s="1"/>
  <c r="EM15" i="3" s="1"/>
  <c r="EN15" i="3" s="1"/>
  <c r="EO15" i="3" s="1"/>
  <c r="EP15" i="3" s="1"/>
  <c r="EQ15" i="3" s="1"/>
  <c r="ER15" i="3" s="1"/>
  <c r="ES15" i="3" s="1"/>
  <c r="ET15" i="3" s="1"/>
  <c r="EU15" i="3" s="1"/>
  <c r="EV15" i="3" s="1"/>
  <c r="EW15" i="3" s="1"/>
  <c r="EX15" i="3" s="1"/>
  <c r="EY15" i="3" s="1"/>
  <c r="EZ15" i="3" s="1"/>
  <c r="FA15" i="3" s="1"/>
  <c r="FB15" i="3" s="1"/>
  <c r="FC15" i="3" s="1"/>
  <c r="FD15" i="3" s="1"/>
  <c r="FE15" i="3" s="1"/>
  <c r="FF15" i="3" s="1"/>
  <c r="FG15" i="3" s="1"/>
  <c r="FH15" i="3" s="1"/>
  <c r="FI15" i="3" s="1"/>
  <c r="FJ15" i="3" s="1"/>
  <c r="FK15" i="3" s="1"/>
  <c r="FL15" i="3" s="1"/>
  <c r="FM15" i="3" s="1"/>
  <c r="FN15" i="3" s="1"/>
  <c r="FO15" i="3" s="1"/>
  <c r="FP15" i="3" s="1"/>
  <c r="FQ15" i="3" s="1"/>
  <c r="FR15" i="3" s="1"/>
  <c r="FS15" i="3" s="1"/>
  <c r="FT15" i="3" s="1"/>
  <c r="FU15" i="3" s="1"/>
  <c r="FV15" i="3" s="1"/>
  <c r="FW15" i="3" s="1"/>
  <c r="FX15" i="3" s="1"/>
  <c r="FY15" i="3" s="1"/>
  <c r="FZ15" i="3" s="1"/>
  <c r="GA15" i="3" s="1"/>
  <c r="GB15" i="3" s="1"/>
  <c r="GC15" i="3" s="1"/>
  <c r="GD15" i="3" s="1"/>
  <c r="GE15" i="3" s="1"/>
  <c r="GF15" i="3" s="1"/>
  <c r="GG15" i="3" s="1"/>
  <c r="GH15" i="3" s="1"/>
  <c r="GI15" i="3" s="1"/>
  <c r="GJ15" i="3" s="1"/>
  <c r="GK15" i="3" s="1"/>
  <c r="GL15" i="3" s="1"/>
  <c r="GM15" i="3" s="1"/>
  <c r="GN15" i="3" s="1"/>
  <c r="GO15" i="3" s="1"/>
  <c r="GP15" i="3" s="1"/>
  <c r="GQ15" i="3" s="1"/>
  <c r="GR15" i="3" s="1"/>
  <c r="GS15" i="3" s="1"/>
  <c r="GT15" i="3" s="1"/>
  <c r="GU15" i="3" s="1"/>
  <c r="GV15" i="3" s="1"/>
  <c r="GW15" i="3" s="1"/>
  <c r="GX15" i="3" s="1"/>
  <c r="GY15" i="3" s="1"/>
  <c r="GZ15" i="3" s="1"/>
  <c r="HA15" i="3" s="1"/>
  <c r="HB15" i="3" s="1"/>
  <c r="HC15" i="3" s="1"/>
  <c r="HD15" i="3" s="1"/>
  <c r="HE15" i="3" s="1"/>
  <c r="HF15" i="3" s="1"/>
  <c r="HG15" i="3" s="1"/>
  <c r="HH15" i="3" s="1"/>
  <c r="HI15" i="3" s="1"/>
  <c r="HJ15" i="3" s="1"/>
  <c r="HK15" i="3" s="1"/>
  <c r="HL15" i="3" s="1"/>
  <c r="HM15" i="3" s="1"/>
  <c r="HN15" i="3" s="1"/>
  <c r="HO15" i="3" s="1"/>
  <c r="HP15" i="3" s="1"/>
  <c r="HQ15" i="3" s="1"/>
  <c r="HR15" i="3" s="1"/>
  <c r="HS15" i="3" s="1"/>
  <c r="HT15" i="3" s="1"/>
  <c r="HU15" i="3" s="1"/>
  <c r="HV15" i="3" s="1"/>
  <c r="HW15" i="3" s="1"/>
  <c r="HX15" i="3" s="1"/>
  <c r="HY15" i="3" s="1"/>
  <c r="HZ15" i="3" s="1"/>
  <c r="IA15" i="3" s="1"/>
  <c r="IB15" i="3" s="1"/>
  <c r="IC15" i="3" s="1"/>
  <c r="ID15" i="3" s="1"/>
  <c r="IE15" i="3" s="1"/>
  <c r="IF15" i="3" s="1"/>
  <c r="IG15" i="3" s="1"/>
  <c r="IH15" i="3" s="1"/>
  <c r="II15" i="3" s="1"/>
  <c r="IJ15" i="3" s="1"/>
  <c r="IK15" i="3" s="1"/>
  <c r="IL15" i="3" s="1"/>
  <c r="IM15" i="3" s="1"/>
  <c r="IN15" i="3" s="1"/>
  <c r="IO15" i="3" s="1"/>
  <c r="IP15" i="3" s="1"/>
  <c r="IQ15" i="3" s="1"/>
  <c r="IR15" i="3" s="1"/>
  <c r="IS15" i="3" s="1"/>
  <c r="IT15" i="3" s="1"/>
  <c r="IU15" i="3" s="1"/>
  <c r="IV15" i="3" s="1"/>
  <c r="IW15" i="3" s="1"/>
  <c r="IX15" i="3" s="1"/>
  <c r="IY15" i="3" s="1"/>
  <c r="IZ15" i="3" s="1"/>
  <c r="JA15" i="3" s="1"/>
  <c r="JB15" i="3" s="1"/>
  <c r="JC15" i="3" s="1"/>
  <c r="JD15" i="3" s="1"/>
  <c r="JE15" i="3" s="1"/>
  <c r="JF15" i="3" s="1"/>
  <c r="JG15" i="3" s="1"/>
  <c r="JH15" i="3" s="1"/>
  <c r="JI15" i="3" s="1"/>
  <c r="JJ15" i="3" s="1"/>
  <c r="JK15" i="3" s="1"/>
  <c r="JL15" i="3" s="1"/>
  <c r="JM15" i="3" s="1"/>
  <c r="JN15" i="3" s="1"/>
  <c r="JO15" i="3" s="1"/>
  <c r="JP15" i="3" s="1"/>
  <c r="JQ15" i="3" s="1"/>
  <c r="JR15" i="3" s="1"/>
  <c r="JS15" i="3" s="1"/>
  <c r="JT15" i="3" s="1"/>
  <c r="JU15" i="3" s="1"/>
  <c r="JV15" i="3" s="1"/>
  <c r="JW15" i="3" s="1"/>
  <c r="JX15" i="3" s="1"/>
  <c r="JY15" i="3" s="1"/>
  <c r="JZ15" i="3" s="1"/>
  <c r="KA15" i="3" s="1"/>
  <c r="KB15" i="3" s="1"/>
  <c r="KC15" i="3" s="1"/>
  <c r="KD15" i="3" s="1"/>
  <c r="KE15" i="3" s="1"/>
  <c r="KF15" i="3" s="1"/>
  <c r="KG15" i="3" s="1"/>
  <c r="KH15" i="3" s="1"/>
  <c r="KI15" i="3" s="1"/>
  <c r="KJ15" i="3" s="1"/>
  <c r="KK15" i="3" s="1"/>
  <c r="KL15" i="3" s="1"/>
  <c r="KM15" i="3" s="1"/>
  <c r="KN15" i="3" s="1"/>
  <c r="KO15" i="3" s="1"/>
  <c r="KP15" i="3" s="1"/>
  <c r="KQ15" i="3" s="1"/>
  <c r="KR15" i="3" s="1"/>
  <c r="KS15" i="3" s="1"/>
  <c r="KT15" i="3" s="1"/>
  <c r="KU15" i="3" s="1"/>
  <c r="KV15" i="3" s="1"/>
  <c r="KW15" i="3" s="1"/>
  <c r="KX15" i="3" s="1"/>
  <c r="KY15" i="3" s="1"/>
  <c r="KZ15" i="3" s="1"/>
  <c r="LA15" i="3" s="1"/>
  <c r="LB15" i="3" s="1"/>
  <c r="LC15" i="3" s="1"/>
  <c r="LD15" i="3" s="1"/>
  <c r="LE15" i="3" s="1"/>
  <c r="LF15" i="3" s="1"/>
  <c r="LG15" i="3" s="1"/>
  <c r="LH15" i="3" s="1"/>
  <c r="LI15" i="3" s="1"/>
  <c r="LJ15" i="3" s="1"/>
  <c r="LK15" i="3" s="1"/>
  <c r="LL15" i="3" s="1"/>
  <c r="LM15" i="3" s="1"/>
  <c r="LN15" i="3" s="1"/>
  <c r="LO15" i="3" s="1"/>
  <c r="LP15" i="3" s="1"/>
  <c r="LQ15" i="3" s="1"/>
  <c r="LR15" i="3" s="1"/>
  <c r="LS15" i="3" s="1"/>
  <c r="LT15" i="3" s="1"/>
  <c r="LU15" i="3" s="1"/>
  <c r="LV15" i="3" s="1"/>
  <c r="LW15" i="3" s="1"/>
  <c r="LX15" i="3" s="1"/>
  <c r="LY15" i="3" s="1"/>
  <c r="LZ15" i="3" s="1"/>
  <c r="MA15" i="3" s="1"/>
  <c r="MB15" i="3" s="1"/>
  <c r="MC15" i="3" s="1"/>
  <c r="MD15" i="3" s="1"/>
  <c r="ME15" i="3" s="1"/>
  <c r="MF15" i="3" s="1"/>
  <c r="MG15" i="3" s="1"/>
  <c r="MH15" i="3" s="1"/>
  <c r="MI15" i="3" s="1"/>
  <c r="MJ15" i="3" s="1"/>
  <c r="MK15" i="3" s="1"/>
  <c r="ML15" i="3" s="1"/>
  <c r="MM15" i="3" s="1"/>
  <c r="MN15" i="3" s="1"/>
  <c r="MO15" i="3" s="1"/>
  <c r="MP15" i="3" s="1"/>
  <c r="MQ15" i="3" s="1"/>
  <c r="MR15" i="3" s="1"/>
  <c r="MS15" i="3" s="1"/>
  <c r="MT15" i="3" s="1"/>
  <c r="MU15" i="3" s="1"/>
  <c r="MV15" i="3" s="1"/>
  <c r="MW15" i="3" s="1"/>
  <c r="I20" i="16"/>
  <c r="J19" i="16"/>
  <c r="H22" i="16"/>
  <c r="I5" i="16"/>
  <c r="E18" i="13"/>
  <c r="F17" i="13"/>
  <c r="I5" i="15"/>
  <c r="I18" i="15"/>
  <c r="J17" i="15"/>
  <c r="G15" i="15"/>
  <c r="F20" i="15"/>
  <c r="F20" i="14"/>
  <c r="G5" i="14"/>
  <c r="E20" i="13"/>
  <c r="N15" i="13"/>
  <c r="O15" i="13" s="1"/>
  <c r="P15" i="13" s="1"/>
  <c r="Q15" i="13" s="1"/>
  <c r="R15" i="13" s="1"/>
  <c r="S15" i="13" s="1"/>
  <c r="T15" i="13" s="1"/>
  <c r="U15" i="13" s="1"/>
  <c r="V15" i="13" s="1"/>
  <c r="W15" i="13" s="1"/>
  <c r="X15" i="13" s="1"/>
  <c r="Y15" i="13" s="1"/>
  <c r="Z15" i="13" s="1"/>
  <c r="AA15" i="13" s="1"/>
  <c r="AB15" i="13" s="1"/>
  <c r="AC15" i="13" s="1"/>
  <c r="AD15" i="13" s="1"/>
  <c r="AE15" i="13" s="1"/>
  <c r="AF15" i="13" s="1"/>
  <c r="AG15" i="13" s="1"/>
  <c r="AH15" i="13" s="1"/>
  <c r="AI15" i="13" s="1"/>
  <c r="AJ15" i="13" s="1"/>
  <c r="AK15" i="13" s="1"/>
  <c r="AL15" i="13" s="1"/>
  <c r="AM15" i="13" s="1"/>
  <c r="AN15" i="13" s="1"/>
  <c r="AO15" i="13" s="1"/>
  <c r="AP15" i="13" s="1"/>
  <c r="AQ15" i="13" s="1"/>
  <c r="AR15" i="13" s="1"/>
  <c r="AS15" i="13" s="1"/>
  <c r="AT15" i="13" s="1"/>
  <c r="AU15" i="13" s="1"/>
  <c r="AV15" i="13" s="1"/>
  <c r="AW15" i="13" s="1"/>
  <c r="AX15" i="13" s="1"/>
  <c r="AY15" i="13" s="1"/>
  <c r="AZ15" i="13" s="1"/>
  <c r="BA15" i="13" s="1"/>
  <c r="BB15" i="13" s="1"/>
  <c r="BC15" i="13" s="1"/>
  <c r="BD15" i="13" s="1"/>
  <c r="BE15" i="13" s="1"/>
  <c r="BF15" i="13" s="1"/>
  <c r="BG15" i="13" s="1"/>
  <c r="BH15" i="13" s="1"/>
  <c r="BI15" i="13" s="1"/>
  <c r="BJ15" i="13" s="1"/>
  <c r="BK15" i="13" s="1"/>
  <c r="BL15" i="13" s="1"/>
  <c r="BM15" i="13" s="1"/>
  <c r="BN15" i="13" s="1"/>
  <c r="BO15" i="13" s="1"/>
  <c r="BP15" i="13" s="1"/>
  <c r="BQ15" i="13" s="1"/>
  <c r="BR15" i="13" s="1"/>
  <c r="BS15" i="13" s="1"/>
  <c r="BT15" i="13" s="1"/>
  <c r="BU15" i="13" s="1"/>
  <c r="BV15" i="13" s="1"/>
  <c r="BW15" i="13" s="1"/>
  <c r="BX15" i="13" s="1"/>
  <c r="BY15" i="13" s="1"/>
  <c r="BZ15" i="13" s="1"/>
  <c r="CA15" i="13" s="1"/>
  <c r="CB15" i="13" s="1"/>
  <c r="CC15" i="13" s="1"/>
  <c r="CD15" i="13" s="1"/>
  <c r="CE15" i="13" s="1"/>
  <c r="CF15" i="13" s="1"/>
  <c r="CG15" i="13" s="1"/>
  <c r="CH15" i="13" s="1"/>
  <c r="CI15" i="13" s="1"/>
  <c r="CJ15" i="13" s="1"/>
  <c r="CK15" i="13" s="1"/>
  <c r="CL15" i="13" s="1"/>
  <c r="CM15" i="13" s="1"/>
  <c r="CN15" i="13" s="1"/>
  <c r="CO15" i="13" s="1"/>
  <c r="CP15" i="13" s="1"/>
  <c r="CQ15" i="13" s="1"/>
  <c r="CR15" i="13" s="1"/>
  <c r="CS15" i="13" s="1"/>
  <c r="CT15" i="13" s="1"/>
  <c r="CU15" i="13" s="1"/>
  <c r="CV15" i="13" s="1"/>
  <c r="CW15" i="13" s="1"/>
  <c r="CX15" i="13" s="1"/>
  <c r="CY15" i="13" s="1"/>
  <c r="CZ15" i="13" s="1"/>
  <c r="DA15" i="13" s="1"/>
  <c r="DB15" i="13" s="1"/>
  <c r="DC15" i="13" s="1"/>
  <c r="DD15" i="13" s="1"/>
  <c r="DE15" i="13" s="1"/>
  <c r="DF15" i="13" s="1"/>
  <c r="DG15" i="13" s="1"/>
  <c r="DH15" i="13" s="1"/>
  <c r="DI15" i="13" s="1"/>
  <c r="DJ15" i="13" s="1"/>
  <c r="DK15" i="13" s="1"/>
  <c r="DL15" i="13" s="1"/>
  <c r="DM15" i="13" s="1"/>
  <c r="DN15" i="13" s="1"/>
  <c r="DO15" i="13" s="1"/>
  <c r="DP15" i="13" s="1"/>
  <c r="DQ15" i="13" s="1"/>
  <c r="DR15" i="13" s="1"/>
  <c r="DS15" i="13" s="1"/>
  <c r="DT15" i="13" s="1"/>
  <c r="DU15" i="13" s="1"/>
  <c r="DV15" i="13" s="1"/>
  <c r="DW15" i="13" s="1"/>
  <c r="DX15" i="13" s="1"/>
  <c r="DY15" i="13" s="1"/>
  <c r="DZ15" i="13" s="1"/>
  <c r="EA15" i="13" s="1"/>
  <c r="EB15" i="13" s="1"/>
  <c r="EC15" i="13" s="1"/>
  <c r="ED15" i="13" s="1"/>
  <c r="EE15" i="13" s="1"/>
  <c r="EF15" i="13" s="1"/>
  <c r="EG15" i="13" s="1"/>
  <c r="EH15" i="13" s="1"/>
  <c r="EI15" i="13" s="1"/>
  <c r="EJ15" i="13" s="1"/>
  <c r="EK15" i="13" s="1"/>
  <c r="EL15" i="13" s="1"/>
  <c r="EM15" i="13" s="1"/>
  <c r="EN15" i="13" s="1"/>
  <c r="EO15" i="13" s="1"/>
  <c r="EP15" i="13" s="1"/>
  <c r="EQ15" i="13" s="1"/>
  <c r="ER15" i="13" s="1"/>
  <c r="ES15" i="13" s="1"/>
  <c r="ET15" i="13" s="1"/>
  <c r="EU15" i="13" s="1"/>
  <c r="EV15" i="13" s="1"/>
  <c r="EW15" i="13" s="1"/>
  <c r="EX15" i="13" s="1"/>
  <c r="EY15" i="13" s="1"/>
  <c r="EZ15" i="13" s="1"/>
  <c r="FA15" i="13" s="1"/>
  <c r="FB15" i="13" s="1"/>
  <c r="FC15" i="13" s="1"/>
  <c r="FD15" i="13" s="1"/>
  <c r="FE15" i="13" s="1"/>
  <c r="FF15" i="13" s="1"/>
  <c r="FG15" i="13" s="1"/>
  <c r="FH15" i="13" s="1"/>
  <c r="FI15" i="13" s="1"/>
  <c r="FJ15" i="13" s="1"/>
  <c r="FK15" i="13" s="1"/>
  <c r="FL15" i="13" s="1"/>
  <c r="FM15" i="13" s="1"/>
  <c r="FN15" i="13" s="1"/>
  <c r="FO15" i="13" s="1"/>
  <c r="FP15" i="13" s="1"/>
  <c r="FQ15" i="13" s="1"/>
  <c r="FR15" i="13" s="1"/>
  <c r="FS15" i="13" s="1"/>
  <c r="FT15" i="13" s="1"/>
  <c r="FU15" i="13" s="1"/>
  <c r="FV15" i="13" s="1"/>
  <c r="FW15" i="13" s="1"/>
  <c r="FX15" i="13" s="1"/>
  <c r="FY15" i="13" s="1"/>
  <c r="FZ15" i="13" s="1"/>
  <c r="GA15" i="13" s="1"/>
  <c r="GB15" i="13" s="1"/>
  <c r="GC15" i="13" s="1"/>
  <c r="GD15" i="13" s="1"/>
  <c r="GE15" i="13" s="1"/>
  <c r="GF15" i="13" s="1"/>
  <c r="GG15" i="13" s="1"/>
  <c r="GH15" i="13" s="1"/>
  <c r="GI15" i="13" s="1"/>
  <c r="GJ15" i="13" s="1"/>
  <c r="GK15" i="13" s="1"/>
  <c r="GL15" i="13" s="1"/>
  <c r="GM15" i="13" s="1"/>
  <c r="GN15" i="13" s="1"/>
  <c r="GO15" i="13" s="1"/>
  <c r="GP15" i="13" s="1"/>
  <c r="GQ15" i="13" s="1"/>
  <c r="GR15" i="13" s="1"/>
  <c r="GS15" i="13" s="1"/>
  <c r="GT15" i="13" s="1"/>
  <c r="GU15" i="13" s="1"/>
  <c r="GV15" i="13" s="1"/>
  <c r="GW15" i="13" s="1"/>
  <c r="GX15" i="13" s="1"/>
  <c r="GY15" i="13" s="1"/>
  <c r="GZ15" i="13" s="1"/>
  <c r="HA15" i="13" s="1"/>
  <c r="HB15" i="13" s="1"/>
  <c r="HC15" i="13" s="1"/>
  <c r="HD15" i="13" s="1"/>
  <c r="HE15" i="13" s="1"/>
  <c r="HF15" i="13" s="1"/>
  <c r="HG15" i="13" s="1"/>
  <c r="HH15" i="13" s="1"/>
  <c r="HI15" i="13" s="1"/>
  <c r="HJ15" i="13" s="1"/>
  <c r="HK15" i="13" s="1"/>
  <c r="HL15" i="13" s="1"/>
  <c r="HM15" i="13" s="1"/>
  <c r="HN15" i="13" s="1"/>
  <c r="HO15" i="13" s="1"/>
  <c r="HP15" i="13" s="1"/>
  <c r="HQ15" i="13" s="1"/>
  <c r="HR15" i="13" s="1"/>
  <c r="HS15" i="13" s="1"/>
  <c r="HT15" i="13" s="1"/>
  <c r="HU15" i="13" s="1"/>
  <c r="HV15" i="13" s="1"/>
  <c r="HW15" i="13" s="1"/>
  <c r="HX15" i="13" s="1"/>
  <c r="HY15" i="13" s="1"/>
  <c r="HZ15" i="13" s="1"/>
  <c r="IA15" i="13" s="1"/>
  <c r="IB15" i="13" s="1"/>
  <c r="IC15" i="13" s="1"/>
  <c r="ID15" i="13" s="1"/>
  <c r="IE15" i="13" s="1"/>
  <c r="IF15" i="13" s="1"/>
  <c r="IG15" i="13" s="1"/>
  <c r="IH15" i="13" s="1"/>
  <c r="II15" i="13" s="1"/>
  <c r="IJ15" i="13" s="1"/>
  <c r="IK15" i="13" s="1"/>
  <c r="IL15" i="13" s="1"/>
  <c r="IM15" i="13" s="1"/>
  <c r="IN15" i="13" s="1"/>
  <c r="IO15" i="13" s="1"/>
  <c r="IP15" i="13" s="1"/>
  <c r="IQ15" i="13" s="1"/>
  <c r="IR15" i="13" s="1"/>
  <c r="IS15" i="13" s="1"/>
  <c r="IT15" i="13" s="1"/>
  <c r="IU15" i="13" s="1"/>
  <c r="IV15" i="13" s="1"/>
  <c r="IW15" i="13" s="1"/>
  <c r="IX15" i="13" s="1"/>
  <c r="IY15" i="13" s="1"/>
  <c r="IZ15" i="13" s="1"/>
  <c r="JA15" i="13" s="1"/>
  <c r="JB15" i="13" s="1"/>
  <c r="JC15" i="13" s="1"/>
  <c r="JD15" i="13" s="1"/>
  <c r="JE15" i="13" s="1"/>
  <c r="JF15" i="13" s="1"/>
  <c r="JG15" i="13" s="1"/>
  <c r="JH15" i="13" s="1"/>
  <c r="JI15" i="13" s="1"/>
  <c r="JJ15" i="13" s="1"/>
  <c r="JK15" i="13" s="1"/>
  <c r="JL15" i="13" s="1"/>
  <c r="JM15" i="13" s="1"/>
  <c r="JN15" i="13" s="1"/>
  <c r="JO15" i="13" s="1"/>
  <c r="JP15" i="13" s="1"/>
  <c r="JQ15" i="13" s="1"/>
  <c r="JR15" i="13" s="1"/>
  <c r="JS15" i="13" s="1"/>
  <c r="JT15" i="13" s="1"/>
  <c r="JU15" i="13" s="1"/>
  <c r="JV15" i="13" s="1"/>
  <c r="JW15" i="13" s="1"/>
  <c r="JX15" i="13" s="1"/>
  <c r="JY15" i="13" s="1"/>
  <c r="JZ15" i="13" s="1"/>
  <c r="KA15" i="13" s="1"/>
  <c r="KB15" i="13" s="1"/>
  <c r="KC15" i="13" s="1"/>
  <c r="KD15" i="13" s="1"/>
  <c r="KE15" i="13" s="1"/>
  <c r="KF15" i="13" s="1"/>
  <c r="KG15" i="13" s="1"/>
  <c r="KH15" i="13" s="1"/>
  <c r="KI15" i="13" s="1"/>
  <c r="KJ15" i="13" s="1"/>
  <c r="KK15" i="13" s="1"/>
  <c r="KL15" i="13" s="1"/>
  <c r="KM15" i="13" s="1"/>
  <c r="KN15" i="13" s="1"/>
  <c r="KO15" i="13" s="1"/>
  <c r="KP15" i="13" s="1"/>
  <c r="KQ15" i="13" s="1"/>
  <c r="KR15" i="13" s="1"/>
  <c r="KS15" i="13" s="1"/>
  <c r="KT15" i="13" s="1"/>
  <c r="KU15" i="13" s="1"/>
  <c r="KV15" i="13" s="1"/>
  <c r="KW15" i="13" s="1"/>
  <c r="KX15" i="13" s="1"/>
  <c r="KY15" i="13" s="1"/>
  <c r="KZ15" i="13" s="1"/>
  <c r="LA15" i="13" s="1"/>
  <c r="LB15" i="13" s="1"/>
  <c r="LC15" i="13" s="1"/>
  <c r="LD15" i="13" s="1"/>
  <c r="LE15" i="13" s="1"/>
  <c r="LF15" i="13" s="1"/>
  <c r="LG15" i="13" s="1"/>
  <c r="LH15" i="13" s="1"/>
  <c r="LI15" i="13" s="1"/>
  <c r="LJ15" i="13" s="1"/>
  <c r="LK15" i="13" s="1"/>
  <c r="LL15" i="13" s="1"/>
  <c r="LM15" i="13" s="1"/>
  <c r="LN15" i="13" s="1"/>
  <c r="LO15" i="13" s="1"/>
  <c r="LP15" i="13" s="1"/>
  <c r="LQ15" i="13" s="1"/>
  <c r="LR15" i="13" s="1"/>
  <c r="LS15" i="13" s="1"/>
  <c r="LT15" i="13" s="1"/>
  <c r="LU15" i="13" s="1"/>
  <c r="LV15" i="13" s="1"/>
  <c r="LW15" i="13" s="1"/>
  <c r="LX15" i="13" s="1"/>
  <c r="LY15" i="13" s="1"/>
  <c r="LZ15" i="13" s="1"/>
  <c r="MA15" i="13" s="1"/>
  <c r="MB15" i="13" s="1"/>
  <c r="MC15" i="13" s="1"/>
  <c r="MD15" i="13" s="1"/>
  <c r="ME15" i="13" s="1"/>
  <c r="MF15" i="13" s="1"/>
  <c r="MG15" i="13" s="1"/>
  <c r="MH15" i="13" s="1"/>
  <c r="MI15" i="13" s="1"/>
  <c r="MJ15" i="13" s="1"/>
  <c r="MK15" i="13" s="1"/>
  <c r="ML15" i="13" s="1"/>
  <c r="MM15" i="13" s="1"/>
  <c r="MN15" i="13" s="1"/>
  <c r="MO15" i="13" s="1"/>
  <c r="MP15" i="13" s="1"/>
  <c r="MQ15" i="13" s="1"/>
  <c r="MR15" i="13" s="1"/>
  <c r="MS15" i="13" s="1"/>
  <c r="MT15" i="13" s="1"/>
  <c r="MU15" i="13" s="1"/>
  <c r="MV15" i="13" s="1"/>
  <c r="MW15" i="13" s="1"/>
  <c r="F25" i="13" s="1"/>
  <c r="D20" i="13"/>
  <c r="F20" i="13"/>
  <c r="G5" i="13"/>
  <c r="F22" i="3"/>
  <c r="N8" i="3"/>
  <c r="O8" i="3" s="1"/>
  <c r="P8" i="3" s="1"/>
  <c r="Q8" i="3" s="1"/>
  <c r="R8" i="3" s="1"/>
  <c r="S8" i="3" s="1"/>
  <c r="T8" i="3" s="1"/>
  <c r="U8" i="3" s="1"/>
  <c r="V8" i="3" s="1"/>
  <c r="W8" i="3" s="1"/>
  <c r="X8" i="3" s="1"/>
  <c r="Y8" i="3" s="1"/>
  <c r="Z8" i="3" s="1"/>
  <c r="AA8" i="3" s="1"/>
  <c r="AB8" i="3" s="1"/>
  <c r="AC8" i="3" s="1"/>
  <c r="AD8" i="3" s="1"/>
  <c r="AE8" i="3" s="1"/>
  <c r="AF8" i="3" s="1"/>
  <c r="AG8" i="3" s="1"/>
  <c r="AH8" i="3" s="1"/>
  <c r="AI8" i="3" s="1"/>
  <c r="AJ8" i="3" s="1"/>
  <c r="AK8" i="3" s="1"/>
  <c r="AL8" i="3" s="1"/>
  <c r="AM8" i="3" s="1"/>
  <c r="AN8" i="3" s="1"/>
  <c r="AO8" i="3" s="1"/>
  <c r="AP8" i="3" s="1"/>
  <c r="AQ8" i="3" s="1"/>
  <c r="AR8" i="3" s="1"/>
  <c r="AS8" i="3" s="1"/>
  <c r="AT8" i="3" s="1"/>
  <c r="AU8" i="3" s="1"/>
  <c r="AV8" i="3" s="1"/>
  <c r="AW8" i="3" s="1"/>
  <c r="AX8" i="3" s="1"/>
  <c r="AY8" i="3" s="1"/>
  <c r="AZ8" i="3" s="1"/>
  <c r="BA8" i="3" s="1"/>
  <c r="BB8" i="3" s="1"/>
  <c r="BC8" i="3" s="1"/>
  <c r="BD8" i="3" s="1"/>
  <c r="BE8" i="3" s="1"/>
  <c r="BF8" i="3" s="1"/>
  <c r="BG8" i="3" s="1"/>
  <c r="BH8" i="3" s="1"/>
  <c r="BI8" i="3" s="1"/>
  <c r="BJ8" i="3" s="1"/>
  <c r="BK8" i="3" s="1"/>
  <c r="BL8" i="3" s="1"/>
  <c r="BM8" i="3" s="1"/>
  <c r="BN8" i="3" s="1"/>
  <c r="BO8" i="3" s="1"/>
  <c r="BP8" i="3" s="1"/>
  <c r="BQ8" i="3" s="1"/>
  <c r="BR8" i="3" s="1"/>
  <c r="BS8" i="3" s="1"/>
  <c r="BT8" i="3" s="1"/>
  <c r="BU8" i="3" s="1"/>
  <c r="BV8" i="3" s="1"/>
  <c r="BW8" i="3" s="1"/>
  <c r="BX8" i="3" s="1"/>
  <c r="BY8" i="3" s="1"/>
  <c r="BZ8" i="3" s="1"/>
  <c r="CA8" i="3" s="1"/>
  <c r="CB8" i="3" s="1"/>
  <c r="CC8" i="3" s="1"/>
  <c r="CD8" i="3" s="1"/>
  <c r="CE8" i="3" s="1"/>
  <c r="CF8" i="3" s="1"/>
  <c r="CG8" i="3" s="1"/>
  <c r="CH8" i="3" s="1"/>
  <c r="CI8" i="3" s="1"/>
  <c r="CJ8" i="3" s="1"/>
  <c r="CK8" i="3" s="1"/>
  <c r="CL8" i="3" s="1"/>
  <c r="CM8" i="3" s="1"/>
  <c r="CN8" i="3" s="1"/>
  <c r="CO8" i="3" s="1"/>
  <c r="CP8" i="3" s="1"/>
  <c r="CQ8" i="3" s="1"/>
  <c r="CR8" i="3" s="1"/>
  <c r="CS8" i="3" s="1"/>
  <c r="CT8" i="3" s="1"/>
  <c r="CU8" i="3" s="1"/>
  <c r="CV8" i="3" s="1"/>
  <c r="CW8" i="3" s="1"/>
  <c r="CX8" i="3" s="1"/>
  <c r="CY8" i="3" s="1"/>
  <c r="CZ8" i="3" s="1"/>
  <c r="DA8" i="3" s="1"/>
  <c r="DB8" i="3" s="1"/>
  <c r="DC8" i="3" s="1"/>
  <c r="DD8" i="3" s="1"/>
  <c r="DE8" i="3" s="1"/>
  <c r="DF8" i="3" s="1"/>
  <c r="DG8" i="3" s="1"/>
  <c r="DH8" i="3" s="1"/>
  <c r="DI8" i="3" s="1"/>
  <c r="DJ8" i="3" s="1"/>
  <c r="DK8" i="3" s="1"/>
  <c r="DL8" i="3" s="1"/>
  <c r="DM8" i="3" s="1"/>
  <c r="DN8" i="3" s="1"/>
  <c r="DO8" i="3" s="1"/>
  <c r="DP8" i="3" s="1"/>
  <c r="DQ8" i="3" s="1"/>
  <c r="DR8" i="3" s="1"/>
  <c r="DS8" i="3" s="1"/>
  <c r="DT8" i="3" s="1"/>
  <c r="DU8" i="3" s="1"/>
  <c r="DV8" i="3" s="1"/>
  <c r="DW8" i="3" s="1"/>
  <c r="DX8" i="3" s="1"/>
  <c r="DY8" i="3" s="1"/>
  <c r="DZ8" i="3" s="1"/>
  <c r="EA8" i="3" s="1"/>
  <c r="EB8" i="3" s="1"/>
  <c r="EC8" i="3" s="1"/>
  <c r="ED8" i="3" s="1"/>
  <c r="EE8" i="3" s="1"/>
  <c r="EF8" i="3" s="1"/>
  <c r="EG8" i="3" s="1"/>
  <c r="EH8" i="3" s="1"/>
  <c r="EI8" i="3" s="1"/>
  <c r="EJ8" i="3" s="1"/>
  <c r="EK8" i="3" s="1"/>
  <c r="EL8" i="3" s="1"/>
  <c r="EM8" i="3" s="1"/>
  <c r="EN8" i="3" s="1"/>
  <c r="EO8" i="3" s="1"/>
  <c r="EP8" i="3" s="1"/>
  <c r="EQ8" i="3" s="1"/>
  <c r="ER8" i="3" s="1"/>
  <c r="ES8" i="3" s="1"/>
  <c r="ET8" i="3" s="1"/>
  <c r="EU8" i="3" s="1"/>
  <c r="EV8" i="3" s="1"/>
  <c r="EW8" i="3" s="1"/>
  <c r="EX8" i="3" s="1"/>
  <c r="EY8" i="3" s="1"/>
  <c r="EZ8" i="3" s="1"/>
  <c r="FA8" i="3" s="1"/>
  <c r="FB8" i="3" s="1"/>
  <c r="FC8" i="3" s="1"/>
  <c r="FD8" i="3" s="1"/>
  <c r="FE8" i="3" s="1"/>
  <c r="FF8" i="3" s="1"/>
  <c r="FG8" i="3" s="1"/>
  <c r="FH8" i="3" s="1"/>
  <c r="FI8" i="3" s="1"/>
  <c r="FJ8" i="3" s="1"/>
  <c r="FK8" i="3" s="1"/>
  <c r="FL8" i="3" s="1"/>
  <c r="FM8" i="3" s="1"/>
  <c r="FN8" i="3" s="1"/>
  <c r="FO8" i="3" s="1"/>
  <c r="FP8" i="3" s="1"/>
  <c r="FQ8" i="3" s="1"/>
  <c r="FR8" i="3" s="1"/>
  <c r="FS8" i="3" s="1"/>
  <c r="FT8" i="3" s="1"/>
  <c r="FU8" i="3" s="1"/>
  <c r="FV8" i="3" s="1"/>
  <c r="FW8" i="3" s="1"/>
  <c r="FX8" i="3" s="1"/>
  <c r="FY8" i="3" s="1"/>
  <c r="FZ8" i="3" s="1"/>
  <c r="GA8" i="3" s="1"/>
  <c r="GB8" i="3" s="1"/>
  <c r="GC8" i="3" s="1"/>
  <c r="GD8" i="3" s="1"/>
  <c r="GE8" i="3" s="1"/>
  <c r="GF8" i="3" s="1"/>
  <c r="GG8" i="3" s="1"/>
  <c r="GH8" i="3" s="1"/>
  <c r="GI8" i="3" s="1"/>
  <c r="GJ8" i="3" s="1"/>
  <c r="GK8" i="3" s="1"/>
  <c r="GL8" i="3" s="1"/>
  <c r="GM8" i="3" s="1"/>
  <c r="GN8" i="3" s="1"/>
  <c r="GO8" i="3" s="1"/>
  <c r="GP8" i="3" s="1"/>
  <c r="GQ8" i="3" s="1"/>
  <c r="GR8" i="3" s="1"/>
  <c r="GS8" i="3" s="1"/>
  <c r="GT8" i="3" s="1"/>
  <c r="GU8" i="3" s="1"/>
  <c r="GV8" i="3" s="1"/>
  <c r="GW8" i="3" s="1"/>
  <c r="GX8" i="3" s="1"/>
  <c r="GY8" i="3" s="1"/>
  <c r="GZ8" i="3" s="1"/>
  <c r="HA8" i="3" s="1"/>
  <c r="HB8" i="3" s="1"/>
  <c r="HC8" i="3" s="1"/>
  <c r="HD8" i="3" s="1"/>
  <c r="HE8" i="3" s="1"/>
  <c r="HF8" i="3" s="1"/>
  <c r="HG8" i="3" s="1"/>
  <c r="HH8" i="3" s="1"/>
  <c r="HI8" i="3" s="1"/>
  <c r="HJ8" i="3" s="1"/>
  <c r="HK8" i="3" s="1"/>
  <c r="HL8" i="3" s="1"/>
  <c r="HM8" i="3" s="1"/>
  <c r="HN8" i="3" s="1"/>
  <c r="HO8" i="3" s="1"/>
  <c r="HP8" i="3" s="1"/>
  <c r="HQ8" i="3" s="1"/>
  <c r="HR8" i="3" s="1"/>
  <c r="HS8" i="3" s="1"/>
  <c r="HT8" i="3" s="1"/>
  <c r="HU8" i="3" s="1"/>
  <c r="HV8" i="3" s="1"/>
  <c r="HW8" i="3" s="1"/>
  <c r="HX8" i="3" s="1"/>
  <c r="HY8" i="3" s="1"/>
  <c r="HZ8" i="3" s="1"/>
  <c r="IA8" i="3" s="1"/>
  <c r="IB8" i="3" s="1"/>
  <c r="IC8" i="3" s="1"/>
  <c r="ID8" i="3" s="1"/>
  <c r="IE8" i="3" s="1"/>
  <c r="IF8" i="3" s="1"/>
  <c r="IG8" i="3" s="1"/>
  <c r="IH8" i="3" s="1"/>
  <c r="II8" i="3" s="1"/>
  <c r="IJ8" i="3" s="1"/>
  <c r="IK8" i="3" s="1"/>
  <c r="IL8" i="3" s="1"/>
  <c r="IM8" i="3" s="1"/>
  <c r="IN8" i="3" s="1"/>
  <c r="IO8" i="3" s="1"/>
  <c r="IP8" i="3" s="1"/>
  <c r="IQ8" i="3" s="1"/>
  <c r="IR8" i="3" s="1"/>
  <c r="IS8" i="3" s="1"/>
  <c r="IT8" i="3" s="1"/>
  <c r="IU8" i="3" s="1"/>
  <c r="IV8" i="3" s="1"/>
  <c r="IW8" i="3" s="1"/>
  <c r="IX8" i="3" s="1"/>
  <c r="IY8" i="3" s="1"/>
  <c r="IZ8" i="3" s="1"/>
  <c r="JA8" i="3" s="1"/>
  <c r="JB8" i="3" s="1"/>
  <c r="JC8" i="3" s="1"/>
  <c r="JD8" i="3" s="1"/>
  <c r="JE8" i="3" s="1"/>
  <c r="JF8" i="3" s="1"/>
  <c r="JG8" i="3" s="1"/>
  <c r="JH8" i="3" s="1"/>
  <c r="JI8" i="3" s="1"/>
  <c r="JJ8" i="3" s="1"/>
  <c r="JK8" i="3" s="1"/>
  <c r="JL8" i="3" s="1"/>
  <c r="JM8" i="3" s="1"/>
  <c r="JN8" i="3" s="1"/>
  <c r="JO8" i="3" s="1"/>
  <c r="JP8" i="3" s="1"/>
  <c r="JQ8" i="3" s="1"/>
  <c r="JR8" i="3" s="1"/>
  <c r="JS8" i="3" s="1"/>
  <c r="JT8" i="3" s="1"/>
  <c r="JU8" i="3" s="1"/>
  <c r="JV8" i="3" s="1"/>
  <c r="JW8" i="3" s="1"/>
  <c r="JX8" i="3" s="1"/>
  <c r="JY8" i="3" s="1"/>
  <c r="JZ8" i="3" s="1"/>
  <c r="KA8" i="3" s="1"/>
  <c r="KB8" i="3" s="1"/>
  <c r="KC8" i="3" s="1"/>
  <c r="KD8" i="3" s="1"/>
  <c r="KE8" i="3" s="1"/>
  <c r="KF8" i="3" s="1"/>
  <c r="KG8" i="3" s="1"/>
  <c r="KH8" i="3" s="1"/>
  <c r="KI8" i="3" s="1"/>
  <c r="KJ8" i="3" s="1"/>
  <c r="KK8" i="3" s="1"/>
  <c r="KL8" i="3" s="1"/>
  <c r="KM8" i="3" s="1"/>
  <c r="KN8" i="3" s="1"/>
  <c r="KO8" i="3" s="1"/>
  <c r="KP8" i="3" s="1"/>
  <c r="KQ8" i="3" s="1"/>
  <c r="KR8" i="3" s="1"/>
  <c r="KS8" i="3" s="1"/>
  <c r="KT8" i="3" s="1"/>
  <c r="KU8" i="3" s="1"/>
  <c r="KV8" i="3" s="1"/>
  <c r="KW8" i="3" s="1"/>
  <c r="KX8" i="3" s="1"/>
  <c r="KY8" i="3" s="1"/>
  <c r="KZ8" i="3" s="1"/>
  <c r="LA8" i="3" s="1"/>
  <c r="LB8" i="3" s="1"/>
  <c r="LC8" i="3" s="1"/>
  <c r="LD8" i="3" s="1"/>
  <c r="LE8" i="3" s="1"/>
  <c r="LF8" i="3" s="1"/>
  <c r="LG8" i="3" s="1"/>
  <c r="LH8" i="3" s="1"/>
  <c r="LI8" i="3" s="1"/>
  <c r="LJ8" i="3" s="1"/>
  <c r="LK8" i="3" s="1"/>
  <c r="LL8" i="3" s="1"/>
  <c r="LM8" i="3" s="1"/>
  <c r="LN8" i="3" s="1"/>
  <c r="LO8" i="3" s="1"/>
  <c r="LP8" i="3" s="1"/>
  <c r="LQ8" i="3" s="1"/>
  <c r="LR8" i="3" s="1"/>
  <c r="LS8" i="3" s="1"/>
  <c r="LT8" i="3" s="1"/>
  <c r="LU8" i="3" s="1"/>
  <c r="LV8" i="3" s="1"/>
  <c r="LW8" i="3" s="1"/>
  <c r="LX8" i="3" s="1"/>
  <c r="LY8" i="3" s="1"/>
  <c r="LZ8" i="3" s="1"/>
  <c r="MA8" i="3" s="1"/>
  <c r="MB8" i="3" s="1"/>
  <c r="MC8" i="3" s="1"/>
  <c r="MD8" i="3" s="1"/>
  <c r="ME8" i="3" s="1"/>
  <c r="MF8" i="3" s="1"/>
  <c r="MG8" i="3" s="1"/>
  <c r="MH8" i="3" s="1"/>
  <c r="MI8" i="3" s="1"/>
  <c r="MJ8" i="3" s="1"/>
  <c r="MK8" i="3" s="1"/>
  <c r="ML8" i="3" s="1"/>
  <c r="MM8" i="3" s="1"/>
  <c r="MN8" i="3" s="1"/>
  <c r="MO8" i="3" s="1"/>
  <c r="MP8" i="3" s="1"/>
  <c r="MQ8" i="3" s="1"/>
  <c r="MR8" i="3" s="1"/>
  <c r="MS8" i="3" s="1"/>
  <c r="MT8" i="3" s="1"/>
  <c r="MU8" i="3" s="1"/>
  <c r="MV8" i="3" s="1"/>
  <c r="MW8" i="3" s="1"/>
  <c r="E5" i="3"/>
  <c r="I20" i="19" l="1"/>
  <c r="J19" i="19"/>
  <c r="J22" i="19"/>
  <c r="K5" i="19"/>
  <c r="K20" i="18"/>
  <c r="L19" i="18"/>
  <c r="K22" i="18"/>
  <c r="L5" i="18"/>
  <c r="F24" i="3"/>
  <c r="D20" i="3"/>
  <c r="C20" i="3"/>
  <c r="G18" i="14"/>
  <c r="H17" i="14"/>
  <c r="I22" i="16"/>
  <c r="J5" i="16"/>
  <c r="J20" i="16"/>
  <c r="K19" i="16"/>
  <c r="F18" i="13"/>
  <c r="G17" i="13"/>
  <c r="J18" i="15"/>
  <c r="K17" i="15"/>
  <c r="J5" i="15"/>
  <c r="H15" i="15"/>
  <c r="G20" i="15"/>
  <c r="G20" i="14"/>
  <c r="H5" i="14"/>
  <c r="MX15" i="13"/>
  <c r="MY15" i="13" s="1"/>
  <c r="MZ15" i="13" s="1"/>
  <c r="NA15" i="13" s="1"/>
  <c r="NB15" i="13" s="1"/>
  <c r="NC15" i="13" s="1"/>
  <c r="ND15" i="13" s="1"/>
  <c r="NE15" i="13" s="1"/>
  <c r="NF15" i="13" s="1"/>
  <c r="NG15" i="13" s="1"/>
  <c r="NH15" i="13" s="1"/>
  <c r="NI15" i="13" s="1"/>
  <c r="NJ15" i="13" s="1"/>
  <c r="NK15" i="13" s="1"/>
  <c r="NL15" i="13" s="1"/>
  <c r="NM15" i="13" s="1"/>
  <c r="NN15" i="13" s="1"/>
  <c r="NO15" i="13" s="1"/>
  <c r="NP15" i="13" s="1"/>
  <c r="NQ15" i="13" s="1"/>
  <c r="NR15" i="13" s="1"/>
  <c r="NS15" i="13" s="1"/>
  <c r="NT15" i="13" s="1"/>
  <c r="NU15" i="13" s="1"/>
  <c r="NV15" i="13" s="1"/>
  <c r="NW15" i="13" s="1"/>
  <c r="NX15" i="13" s="1"/>
  <c r="NY15" i="13" s="1"/>
  <c r="NZ15" i="13" s="1"/>
  <c r="OA15" i="13" s="1"/>
  <c r="OB15" i="13" s="1"/>
  <c r="OC15" i="13" s="1"/>
  <c r="OD15" i="13" s="1"/>
  <c r="OE15" i="13" s="1"/>
  <c r="OF15" i="13" s="1"/>
  <c r="OG15" i="13" s="1"/>
  <c r="OH15" i="13" s="1"/>
  <c r="OI15" i="13" s="1"/>
  <c r="OJ15" i="13" s="1"/>
  <c r="OK15" i="13" s="1"/>
  <c r="OL15" i="13" s="1"/>
  <c r="OM15" i="13" s="1"/>
  <c r="ON15" i="13" s="1"/>
  <c r="OO15" i="13" s="1"/>
  <c r="OP15" i="13" s="1"/>
  <c r="OQ15" i="13" s="1"/>
  <c r="OR15" i="13" s="1"/>
  <c r="OS15" i="13" s="1"/>
  <c r="OT15" i="13" s="1"/>
  <c r="OU15" i="13" s="1"/>
  <c r="OV15" i="13" s="1"/>
  <c r="OW15" i="13" s="1"/>
  <c r="OX15" i="13" s="1"/>
  <c r="OY15" i="13" s="1"/>
  <c r="OZ15" i="13" s="1"/>
  <c r="PA15" i="13" s="1"/>
  <c r="PB15" i="13" s="1"/>
  <c r="PC15" i="13" s="1"/>
  <c r="PD15" i="13" s="1"/>
  <c r="PE15" i="13" s="1"/>
  <c r="PF15" i="13" s="1"/>
  <c r="PG15" i="13" s="1"/>
  <c r="PH15" i="13" s="1"/>
  <c r="PI15" i="13" s="1"/>
  <c r="PJ15" i="13" s="1"/>
  <c r="PK15" i="13" s="1"/>
  <c r="PL15" i="13" s="1"/>
  <c r="PM15" i="13" s="1"/>
  <c r="PN15" i="13" s="1"/>
  <c r="PO15" i="13" s="1"/>
  <c r="PP15" i="13" s="1"/>
  <c r="PQ15" i="13" s="1"/>
  <c r="PR15" i="13" s="1"/>
  <c r="PS15" i="13" s="1"/>
  <c r="PT15" i="13" s="1"/>
  <c r="PU15" i="13" s="1"/>
  <c r="PV15" i="13" s="1"/>
  <c r="PW15" i="13" s="1"/>
  <c r="PX15" i="13" s="1"/>
  <c r="PY15" i="13" s="1"/>
  <c r="PZ15" i="13" s="1"/>
  <c r="QA15" i="13" s="1"/>
  <c r="QB15" i="13" s="1"/>
  <c r="QC15" i="13" s="1"/>
  <c r="QD15" i="13" s="1"/>
  <c r="QE15" i="13" s="1"/>
  <c r="QF15" i="13" s="1"/>
  <c r="QG15" i="13" s="1"/>
  <c r="QH15" i="13" s="1"/>
  <c r="QI15" i="13" s="1"/>
  <c r="QJ15" i="13" s="1"/>
  <c r="QK15" i="13" s="1"/>
  <c r="QL15" i="13" s="1"/>
  <c r="QM15" i="13" s="1"/>
  <c r="QN15" i="13" s="1"/>
  <c r="QO15" i="13" s="1"/>
  <c r="QP15" i="13" s="1"/>
  <c r="QQ15" i="13" s="1"/>
  <c r="QR15" i="13" s="1"/>
  <c r="QS15" i="13" s="1"/>
  <c r="QT15" i="13" s="1"/>
  <c r="QU15" i="13" s="1"/>
  <c r="QV15" i="13" s="1"/>
  <c r="QW15" i="13" s="1"/>
  <c r="QX15" i="13" s="1"/>
  <c r="QY15" i="13" s="1"/>
  <c r="QZ15" i="13" s="1"/>
  <c r="RA15" i="13" s="1"/>
  <c r="RB15" i="13" s="1"/>
  <c r="RC15" i="13" s="1"/>
  <c r="RD15" i="13" s="1"/>
  <c r="RE15" i="13" s="1"/>
  <c r="RF15" i="13" s="1"/>
  <c r="RG15" i="13" s="1"/>
  <c r="RH15" i="13" s="1"/>
  <c r="RI15" i="13" s="1"/>
  <c r="RJ15" i="13" s="1"/>
  <c r="RK15" i="13" s="1"/>
  <c r="RL15" i="13" s="1"/>
  <c r="RM15" i="13" s="1"/>
  <c r="RN15" i="13" s="1"/>
  <c r="RO15" i="13" s="1"/>
  <c r="RP15" i="13" s="1"/>
  <c r="RQ15" i="13" s="1"/>
  <c r="RR15" i="13" s="1"/>
  <c r="RS15" i="13" s="1"/>
  <c r="RT15" i="13" s="1"/>
  <c r="RU15" i="13" s="1"/>
  <c r="RV15" i="13" s="1"/>
  <c r="RW15" i="13" s="1"/>
  <c r="RX15" i="13" s="1"/>
  <c r="RY15" i="13" s="1"/>
  <c r="RZ15" i="13" s="1"/>
  <c r="SA15" i="13" s="1"/>
  <c r="SB15" i="13" s="1"/>
  <c r="SC15" i="13" s="1"/>
  <c r="SD15" i="13" s="1"/>
  <c r="SE15" i="13" s="1"/>
  <c r="SF15" i="13" s="1"/>
  <c r="SG15" i="13" s="1"/>
  <c r="SH15" i="13" s="1"/>
  <c r="SI15" i="13" s="1"/>
  <c r="SJ15" i="13" s="1"/>
  <c r="SK15" i="13" s="1"/>
  <c r="SL15" i="13" s="1"/>
  <c r="SM15" i="13" s="1"/>
  <c r="SN15" i="13" s="1"/>
  <c r="SO15" i="13" s="1"/>
  <c r="SP15" i="13" s="1"/>
  <c r="SQ15" i="13" s="1"/>
  <c r="SR15" i="13" s="1"/>
  <c r="SS15" i="13" s="1"/>
  <c r="ST15" i="13" s="1"/>
  <c r="SU15" i="13" s="1"/>
  <c r="SV15" i="13" s="1"/>
  <c r="SW15" i="13" s="1"/>
  <c r="SX15" i="13" s="1"/>
  <c r="SY15" i="13" s="1"/>
  <c r="SZ15" i="13" s="1"/>
  <c r="TA15" i="13" s="1"/>
  <c r="TB15" i="13" s="1"/>
  <c r="TC15" i="13" s="1"/>
  <c r="TD15" i="13" s="1"/>
  <c r="TE15" i="13" s="1"/>
  <c r="TF15" i="13" s="1"/>
  <c r="TG15" i="13" s="1"/>
  <c r="TH15" i="13" s="1"/>
  <c r="TI15" i="13" s="1"/>
  <c r="TJ15" i="13" s="1"/>
  <c r="TK15" i="13" s="1"/>
  <c r="TL15" i="13" s="1"/>
  <c r="TM15" i="13" s="1"/>
  <c r="TN15" i="13" s="1"/>
  <c r="TO15" i="13" s="1"/>
  <c r="TP15" i="13" s="1"/>
  <c r="TQ15" i="13" s="1"/>
  <c r="TR15" i="13" s="1"/>
  <c r="TS15" i="13" s="1"/>
  <c r="TT15" i="13" s="1"/>
  <c r="TU15" i="13" s="1"/>
  <c r="I25" i="13" s="1"/>
  <c r="G20" i="13"/>
  <c r="H5" i="13"/>
  <c r="F25" i="3"/>
  <c r="MX15" i="3"/>
  <c r="MY15" i="3" s="1"/>
  <c r="MZ15" i="3" s="1"/>
  <c r="NA15" i="3" s="1"/>
  <c r="NB15" i="3" s="1"/>
  <c r="NC15" i="3" s="1"/>
  <c r="ND15" i="3" s="1"/>
  <c r="NE15" i="3" s="1"/>
  <c r="F23" i="3"/>
  <c r="MX8" i="3"/>
  <c r="MY8" i="3" s="1"/>
  <c r="MZ8" i="3" s="1"/>
  <c r="NA8" i="3" s="1"/>
  <c r="NB8" i="3" s="1"/>
  <c r="NC8" i="3" s="1"/>
  <c r="ND8" i="3" s="1"/>
  <c r="NE8" i="3" s="1"/>
  <c r="NF8" i="3" s="1"/>
  <c r="NG8" i="3" s="1"/>
  <c r="NH8" i="3" s="1"/>
  <c r="NI8" i="3" s="1"/>
  <c r="NJ8" i="3" s="1"/>
  <c r="NK8" i="3" s="1"/>
  <c r="NL8" i="3" s="1"/>
  <c r="NM8" i="3" s="1"/>
  <c r="NN8" i="3" s="1"/>
  <c r="NO8" i="3" s="1"/>
  <c r="NP8" i="3" s="1"/>
  <c r="NQ8" i="3" s="1"/>
  <c r="NR8" i="3" s="1"/>
  <c r="NS8" i="3" s="1"/>
  <c r="NT8" i="3" s="1"/>
  <c r="NU8" i="3" s="1"/>
  <c r="NV8" i="3" s="1"/>
  <c r="NW8" i="3" s="1"/>
  <c r="NX8" i="3" s="1"/>
  <c r="NY8" i="3" s="1"/>
  <c r="NZ8" i="3" s="1"/>
  <c r="OA8" i="3" s="1"/>
  <c r="OB8" i="3" s="1"/>
  <c r="OC8" i="3" s="1"/>
  <c r="OD8" i="3" s="1"/>
  <c r="OE8" i="3" s="1"/>
  <c r="OF8" i="3" s="1"/>
  <c r="OG8" i="3" s="1"/>
  <c r="OH8" i="3" s="1"/>
  <c r="OI8" i="3" s="1"/>
  <c r="OJ8" i="3" s="1"/>
  <c r="OK8" i="3" s="1"/>
  <c r="OL8" i="3" s="1"/>
  <c r="OM8" i="3" s="1"/>
  <c r="ON8" i="3" s="1"/>
  <c r="OO8" i="3" s="1"/>
  <c r="OP8" i="3" s="1"/>
  <c r="OQ8" i="3" s="1"/>
  <c r="OR8" i="3" s="1"/>
  <c r="OS8" i="3" s="1"/>
  <c r="OT8" i="3" s="1"/>
  <c r="OU8" i="3" s="1"/>
  <c r="OV8" i="3" s="1"/>
  <c r="OW8" i="3" s="1"/>
  <c r="OX8" i="3" s="1"/>
  <c r="OY8" i="3" s="1"/>
  <c r="OZ8" i="3" s="1"/>
  <c r="PA8" i="3" s="1"/>
  <c r="PB8" i="3" s="1"/>
  <c r="PC8" i="3" s="1"/>
  <c r="PD8" i="3" s="1"/>
  <c r="PE8" i="3" s="1"/>
  <c r="PF8" i="3" s="1"/>
  <c r="PG8" i="3" s="1"/>
  <c r="PH8" i="3" s="1"/>
  <c r="PI8" i="3" s="1"/>
  <c r="PJ8" i="3" s="1"/>
  <c r="PK8" i="3" s="1"/>
  <c r="PL8" i="3" s="1"/>
  <c r="PM8" i="3" s="1"/>
  <c r="PN8" i="3" s="1"/>
  <c r="PO8" i="3" s="1"/>
  <c r="PP8" i="3" s="1"/>
  <c r="PQ8" i="3" s="1"/>
  <c r="PR8" i="3" s="1"/>
  <c r="PS8" i="3" s="1"/>
  <c r="PT8" i="3" s="1"/>
  <c r="PU8" i="3" s="1"/>
  <c r="PV8" i="3" s="1"/>
  <c r="PW8" i="3" s="1"/>
  <c r="PX8" i="3" s="1"/>
  <c r="PY8" i="3" s="1"/>
  <c r="PZ8" i="3" s="1"/>
  <c r="QA8" i="3" s="1"/>
  <c r="QB8" i="3" s="1"/>
  <c r="QC8" i="3" s="1"/>
  <c r="QD8" i="3" s="1"/>
  <c r="QE8" i="3" s="1"/>
  <c r="QF8" i="3" s="1"/>
  <c r="QG8" i="3" s="1"/>
  <c r="QH8" i="3" s="1"/>
  <c r="QI8" i="3" s="1"/>
  <c r="QJ8" i="3" s="1"/>
  <c r="QK8" i="3" s="1"/>
  <c r="QL8" i="3" s="1"/>
  <c r="QM8" i="3" s="1"/>
  <c r="QN8" i="3" s="1"/>
  <c r="QO8" i="3" s="1"/>
  <c r="QP8" i="3" s="1"/>
  <c r="QQ8" i="3" s="1"/>
  <c r="QR8" i="3" s="1"/>
  <c r="QS8" i="3" s="1"/>
  <c r="QT8" i="3" s="1"/>
  <c r="QU8" i="3" s="1"/>
  <c r="QV8" i="3" s="1"/>
  <c r="QW8" i="3" s="1"/>
  <c r="QX8" i="3" s="1"/>
  <c r="QY8" i="3" s="1"/>
  <c r="QZ8" i="3" s="1"/>
  <c r="RA8" i="3" s="1"/>
  <c r="RB8" i="3" s="1"/>
  <c r="RC8" i="3" s="1"/>
  <c r="RD8" i="3" s="1"/>
  <c r="RE8" i="3" s="1"/>
  <c r="RF8" i="3" s="1"/>
  <c r="RG8" i="3" s="1"/>
  <c r="RH8" i="3" s="1"/>
  <c r="RI8" i="3" s="1"/>
  <c r="RJ8" i="3" s="1"/>
  <c r="RK8" i="3" s="1"/>
  <c r="RL8" i="3" s="1"/>
  <c r="RM8" i="3" s="1"/>
  <c r="RN8" i="3" s="1"/>
  <c r="RO8" i="3" s="1"/>
  <c r="RP8" i="3" s="1"/>
  <c r="RQ8" i="3" s="1"/>
  <c r="RR8" i="3" s="1"/>
  <c r="RS8" i="3" s="1"/>
  <c r="RT8" i="3" s="1"/>
  <c r="RU8" i="3" s="1"/>
  <c r="RV8" i="3" s="1"/>
  <c r="RW8" i="3" s="1"/>
  <c r="RX8" i="3" s="1"/>
  <c r="RY8" i="3" s="1"/>
  <c r="RZ8" i="3" s="1"/>
  <c r="SA8" i="3" s="1"/>
  <c r="SB8" i="3" s="1"/>
  <c r="SC8" i="3" s="1"/>
  <c r="SD8" i="3" s="1"/>
  <c r="SE8" i="3" s="1"/>
  <c r="SF8" i="3" s="1"/>
  <c r="SG8" i="3" s="1"/>
  <c r="SH8" i="3" s="1"/>
  <c r="SI8" i="3" s="1"/>
  <c r="SJ8" i="3" s="1"/>
  <c r="SK8" i="3" s="1"/>
  <c r="SL8" i="3" s="1"/>
  <c r="SM8" i="3" s="1"/>
  <c r="SN8" i="3" s="1"/>
  <c r="SO8" i="3" s="1"/>
  <c r="SP8" i="3" s="1"/>
  <c r="SQ8" i="3" s="1"/>
  <c r="SR8" i="3" s="1"/>
  <c r="SS8" i="3" s="1"/>
  <c r="ST8" i="3" s="1"/>
  <c r="SU8" i="3" s="1"/>
  <c r="SV8" i="3" s="1"/>
  <c r="SW8" i="3" s="1"/>
  <c r="SX8" i="3" s="1"/>
  <c r="SY8" i="3" s="1"/>
  <c r="SZ8" i="3" s="1"/>
  <c r="TA8" i="3" s="1"/>
  <c r="TB8" i="3" s="1"/>
  <c r="TC8" i="3" s="1"/>
  <c r="TD8" i="3" s="1"/>
  <c r="TE8" i="3" s="1"/>
  <c r="TF8" i="3" s="1"/>
  <c r="TG8" i="3" s="1"/>
  <c r="TH8" i="3" s="1"/>
  <c r="TI8" i="3" s="1"/>
  <c r="TJ8" i="3" s="1"/>
  <c r="TK8" i="3" s="1"/>
  <c r="TL8" i="3" s="1"/>
  <c r="TM8" i="3" s="1"/>
  <c r="TN8" i="3" s="1"/>
  <c r="TO8" i="3" s="1"/>
  <c r="TP8" i="3" s="1"/>
  <c r="TQ8" i="3" s="1"/>
  <c r="TR8" i="3" s="1"/>
  <c r="TS8" i="3" s="1"/>
  <c r="TT8" i="3" s="1"/>
  <c r="TU8" i="3" s="1"/>
  <c r="I23" i="3" s="1"/>
  <c r="E20" i="3"/>
  <c r="F5" i="3"/>
  <c r="J20" i="19" l="1"/>
  <c r="K19" i="19"/>
  <c r="K22" i="19"/>
  <c r="L5" i="19"/>
  <c r="L20" i="18"/>
  <c r="M19" i="18"/>
  <c r="L22" i="18"/>
  <c r="M5" i="18"/>
  <c r="H18" i="14"/>
  <c r="I17" i="14"/>
  <c r="K20" i="16"/>
  <c r="L19" i="16"/>
  <c r="J22" i="16"/>
  <c r="K5" i="16"/>
  <c r="H17" i="13"/>
  <c r="G18" i="13"/>
  <c r="K5" i="15"/>
  <c r="K18" i="15"/>
  <c r="L17" i="15"/>
  <c r="I15" i="15"/>
  <c r="H20" i="15"/>
  <c r="H20" i="14"/>
  <c r="I5" i="14"/>
  <c r="H20" i="13"/>
  <c r="I5" i="13"/>
  <c r="NF15" i="3"/>
  <c r="F20" i="3"/>
  <c r="G5" i="3"/>
  <c r="K20" i="19" l="1"/>
  <c r="L19" i="19"/>
  <c r="L22" i="19"/>
  <c r="M5" i="19"/>
  <c r="M20" i="18"/>
  <c r="N19" i="18"/>
  <c r="M22" i="18"/>
  <c r="F32" i="18" s="1"/>
  <c r="F30" i="18"/>
  <c r="N5" i="18"/>
  <c r="J17" i="14"/>
  <c r="I18" i="14"/>
  <c r="K22" i="16"/>
  <c r="L5" i="16"/>
  <c r="L20" i="16"/>
  <c r="M19" i="16"/>
  <c r="H18" i="13"/>
  <c r="I17" i="13"/>
  <c r="J15" i="15"/>
  <c r="I20" i="15"/>
  <c r="L5" i="15"/>
  <c r="L18" i="15"/>
  <c r="M17" i="15"/>
  <c r="I20" i="14"/>
  <c r="J5" i="14"/>
  <c r="I20" i="13"/>
  <c r="J5" i="13"/>
  <c r="NG15" i="3"/>
  <c r="G20" i="3"/>
  <c r="H5" i="3"/>
  <c r="L20" i="19" l="1"/>
  <c r="M19" i="19"/>
  <c r="M22" i="19"/>
  <c r="F32" i="19" s="1"/>
  <c r="F30" i="19"/>
  <c r="N5" i="19"/>
  <c r="N20" i="18"/>
  <c r="O19" i="18"/>
  <c r="N22" i="18"/>
  <c r="O5" i="18"/>
  <c r="J18" i="14"/>
  <c r="K17" i="14"/>
  <c r="M20" i="16"/>
  <c r="N19" i="16"/>
  <c r="L22" i="16"/>
  <c r="M5" i="16"/>
  <c r="I18" i="13"/>
  <c r="J17" i="13"/>
  <c r="M18" i="15"/>
  <c r="N17" i="15"/>
  <c r="M5" i="15"/>
  <c r="K15" i="15"/>
  <c r="J20" i="15"/>
  <c r="J20" i="14"/>
  <c r="K5" i="14"/>
  <c r="J20" i="13"/>
  <c r="K5" i="13"/>
  <c r="NH15" i="3"/>
  <c r="H20" i="3"/>
  <c r="I5" i="3"/>
  <c r="M20" i="19" l="1"/>
  <c r="N19" i="19"/>
  <c r="N22" i="19"/>
  <c r="O5" i="19"/>
  <c r="O20" i="18"/>
  <c r="P19" i="18"/>
  <c r="O22" i="18"/>
  <c r="P5" i="18"/>
  <c r="L17" i="14"/>
  <c r="K18" i="14"/>
  <c r="M22" i="16"/>
  <c r="F32" i="16" s="1"/>
  <c r="F30" i="16"/>
  <c r="N5" i="16"/>
  <c r="N20" i="16"/>
  <c r="O19" i="16"/>
  <c r="K17" i="13"/>
  <c r="J18" i="13"/>
  <c r="F26" i="15"/>
  <c r="N5" i="15"/>
  <c r="L15" i="15"/>
  <c r="K20" i="15"/>
  <c r="N18" i="15"/>
  <c r="O17" i="15"/>
  <c r="K20" i="14"/>
  <c r="L5" i="14"/>
  <c r="K20" i="13"/>
  <c r="L5" i="13"/>
  <c r="NI15" i="3"/>
  <c r="I20" i="3"/>
  <c r="J5" i="3"/>
  <c r="N20" i="19" l="1"/>
  <c r="O19" i="19"/>
  <c r="O22" i="19"/>
  <c r="P5" i="19"/>
  <c r="P20" i="18"/>
  <c r="Q19" i="18"/>
  <c r="P22" i="18"/>
  <c r="Q5" i="18"/>
  <c r="L18" i="14"/>
  <c r="M17" i="14"/>
  <c r="O20" i="16"/>
  <c r="P19" i="16"/>
  <c r="N22" i="16"/>
  <c r="O5" i="16"/>
  <c r="L17" i="13"/>
  <c r="K18" i="13"/>
  <c r="O5" i="15"/>
  <c r="O18" i="15"/>
  <c r="P17" i="15"/>
  <c r="M15" i="15"/>
  <c r="L20" i="15"/>
  <c r="L20" i="14"/>
  <c r="M5" i="14"/>
  <c r="L20" i="13"/>
  <c r="M5" i="13"/>
  <c r="NJ15" i="3"/>
  <c r="J20" i="3"/>
  <c r="K5" i="3"/>
  <c r="O20" i="19" l="1"/>
  <c r="P19" i="19"/>
  <c r="P22" i="19"/>
  <c r="Q5" i="19"/>
  <c r="Q20" i="18"/>
  <c r="R19" i="18"/>
  <c r="Q22" i="18"/>
  <c r="R5" i="18"/>
  <c r="N17" i="14"/>
  <c r="M18" i="14"/>
  <c r="O22" i="16"/>
  <c r="P5" i="16"/>
  <c r="P20" i="16"/>
  <c r="Q19" i="16"/>
  <c r="M17" i="13"/>
  <c r="L18" i="13"/>
  <c r="F24" i="15"/>
  <c r="N15" i="15"/>
  <c r="M20" i="15"/>
  <c r="F28" i="15" s="1"/>
  <c r="P18" i="15"/>
  <c r="Q17" i="15"/>
  <c r="P5" i="15"/>
  <c r="M20" i="14"/>
  <c r="F28" i="14" s="1"/>
  <c r="F26" i="14"/>
  <c r="N5" i="14"/>
  <c r="M20" i="13"/>
  <c r="F28" i="13" s="1"/>
  <c r="F26" i="13"/>
  <c r="N5" i="13"/>
  <c r="NK15" i="3"/>
  <c r="K20" i="3"/>
  <c r="L5" i="3"/>
  <c r="P20" i="19" l="1"/>
  <c r="Q19" i="19"/>
  <c r="Q22" i="19"/>
  <c r="R5" i="19"/>
  <c r="R20" i="18"/>
  <c r="S19" i="18"/>
  <c r="R22" i="18"/>
  <c r="S5" i="18"/>
  <c r="O17" i="14"/>
  <c r="N18" i="14"/>
  <c r="Q20" i="16"/>
  <c r="R19" i="16"/>
  <c r="P22" i="16"/>
  <c r="Q5" i="16"/>
  <c r="N17" i="13"/>
  <c r="M18" i="13"/>
  <c r="Q5" i="15"/>
  <c r="Q18" i="15"/>
  <c r="R17" i="15"/>
  <c r="O15" i="15"/>
  <c r="N20" i="15"/>
  <c r="N20" i="14"/>
  <c r="O5" i="14"/>
  <c r="N20" i="13"/>
  <c r="O5" i="13"/>
  <c r="NL15" i="3"/>
  <c r="L20" i="3"/>
  <c r="M5" i="3"/>
  <c r="Q20" i="19" l="1"/>
  <c r="R19" i="19"/>
  <c r="R22" i="19"/>
  <c r="S5" i="19"/>
  <c r="S20" i="18"/>
  <c r="T19" i="18"/>
  <c r="S22" i="18"/>
  <c r="T5" i="18"/>
  <c r="O18" i="14"/>
  <c r="P17" i="14"/>
  <c r="Q22" i="16"/>
  <c r="R5" i="16"/>
  <c r="R20" i="16"/>
  <c r="S19" i="16"/>
  <c r="N18" i="13"/>
  <c r="O17" i="13"/>
  <c r="R18" i="15"/>
  <c r="S17" i="15"/>
  <c r="R5" i="15"/>
  <c r="P15" i="15"/>
  <c r="O20" i="15"/>
  <c r="O20" i="14"/>
  <c r="P5" i="14"/>
  <c r="O20" i="13"/>
  <c r="P5" i="13"/>
  <c r="NM15" i="3"/>
  <c r="F26" i="3"/>
  <c r="M20" i="3"/>
  <c r="F28" i="3" s="1"/>
  <c r="N5" i="3"/>
  <c r="R20" i="19" l="1"/>
  <c r="S19" i="19"/>
  <c r="S22" i="19"/>
  <c r="T5" i="19"/>
  <c r="T20" i="18"/>
  <c r="U19" i="18"/>
  <c r="T22" i="18"/>
  <c r="U5" i="18"/>
  <c r="Q17" i="14"/>
  <c r="P18" i="14"/>
  <c r="S20" i="16"/>
  <c r="T19" i="16"/>
  <c r="R22" i="16"/>
  <c r="S5" i="16"/>
  <c r="P17" i="13"/>
  <c r="O18" i="13"/>
  <c r="Q15" i="15"/>
  <c r="P20" i="15"/>
  <c r="S18" i="15"/>
  <c r="T17" i="15"/>
  <c r="S5" i="15"/>
  <c r="P20" i="14"/>
  <c r="Q5" i="14"/>
  <c r="P20" i="13"/>
  <c r="Q5" i="13"/>
  <c r="NN15" i="3"/>
  <c r="N20" i="3"/>
  <c r="O5" i="3"/>
  <c r="T19" i="19" l="1"/>
  <c r="S20" i="19"/>
  <c r="T22" i="19"/>
  <c r="U5" i="19"/>
  <c r="V19" i="18"/>
  <c r="U20" i="18"/>
  <c r="U22" i="18"/>
  <c r="V5" i="18"/>
  <c r="R17" i="14"/>
  <c r="Q18" i="14"/>
  <c r="S22" i="16"/>
  <c r="T5" i="16"/>
  <c r="T20" i="16"/>
  <c r="U19" i="16"/>
  <c r="Q17" i="13"/>
  <c r="P18" i="13"/>
  <c r="T5" i="15"/>
  <c r="T18" i="15"/>
  <c r="U17" i="15"/>
  <c r="R15" i="15"/>
  <c r="Q20" i="15"/>
  <c r="Q20" i="14"/>
  <c r="R5" i="14"/>
  <c r="Q20" i="13"/>
  <c r="R5" i="13"/>
  <c r="NO15" i="3"/>
  <c r="O20" i="3"/>
  <c r="P5" i="3"/>
  <c r="T20" i="19" l="1"/>
  <c r="U19" i="19"/>
  <c r="U22" i="19"/>
  <c r="V5" i="19"/>
  <c r="V20" i="18"/>
  <c r="W19" i="18"/>
  <c r="V22" i="18"/>
  <c r="W5" i="18"/>
  <c r="R18" i="14"/>
  <c r="S17" i="14"/>
  <c r="U20" i="16"/>
  <c r="V19" i="16"/>
  <c r="T22" i="16"/>
  <c r="U5" i="16"/>
  <c r="R17" i="13"/>
  <c r="Q18" i="13"/>
  <c r="U18" i="15"/>
  <c r="V17" i="15"/>
  <c r="U5" i="15"/>
  <c r="S15" i="15"/>
  <c r="R20" i="15"/>
  <c r="R20" i="14"/>
  <c r="S5" i="14"/>
  <c r="R20" i="13"/>
  <c r="S5" i="13"/>
  <c r="NP15" i="3"/>
  <c r="P20" i="3"/>
  <c r="Q5" i="3"/>
  <c r="U20" i="19" l="1"/>
  <c r="V19" i="19"/>
  <c r="V22" i="19"/>
  <c r="W5" i="19"/>
  <c r="X19" i="18"/>
  <c r="W20" i="18"/>
  <c r="W22" i="18"/>
  <c r="X5" i="18"/>
  <c r="S18" i="14"/>
  <c r="T17" i="14"/>
  <c r="U22" i="16"/>
  <c r="V5" i="16"/>
  <c r="V20" i="16"/>
  <c r="W19" i="16"/>
  <c r="S17" i="13"/>
  <c r="R18" i="13"/>
  <c r="V18" i="15"/>
  <c r="W17" i="15"/>
  <c r="T15" i="15"/>
  <c r="S20" i="15"/>
  <c r="V5" i="15"/>
  <c r="S20" i="14"/>
  <c r="T5" i="14"/>
  <c r="S20" i="13"/>
  <c r="T5" i="13"/>
  <c r="NQ15" i="3"/>
  <c r="Q20" i="3"/>
  <c r="R5" i="3"/>
  <c r="V20" i="19" l="1"/>
  <c r="W19" i="19"/>
  <c r="W22" i="19"/>
  <c r="X5" i="19"/>
  <c r="X20" i="18"/>
  <c r="Y19" i="18"/>
  <c r="X22" i="18"/>
  <c r="Y5" i="18"/>
  <c r="T18" i="14"/>
  <c r="U17" i="14"/>
  <c r="W20" i="16"/>
  <c r="X19" i="16"/>
  <c r="V22" i="16"/>
  <c r="W5" i="16"/>
  <c r="T17" i="13"/>
  <c r="S18" i="13"/>
  <c r="W18" i="15"/>
  <c r="X17" i="15"/>
  <c r="W5" i="15"/>
  <c r="U15" i="15"/>
  <c r="T20" i="15"/>
  <c r="T20" i="14"/>
  <c r="U5" i="14"/>
  <c r="T20" i="13"/>
  <c r="U5" i="13"/>
  <c r="NR15" i="3"/>
  <c r="R20" i="3"/>
  <c r="S5" i="3"/>
  <c r="W20" i="19" l="1"/>
  <c r="X19" i="19"/>
  <c r="X22" i="19"/>
  <c r="Y5" i="19"/>
  <c r="Z19" i="18"/>
  <c r="Y20" i="18"/>
  <c r="Y22" i="18"/>
  <c r="Z5" i="18"/>
  <c r="V17" i="14"/>
  <c r="U18" i="14"/>
  <c r="W22" i="16"/>
  <c r="X5" i="16"/>
  <c r="X20" i="16"/>
  <c r="Y19" i="16"/>
  <c r="U17" i="13"/>
  <c r="T18" i="13"/>
  <c r="X5" i="15"/>
  <c r="X18" i="15"/>
  <c r="Y17" i="15"/>
  <c r="V15" i="15"/>
  <c r="U20" i="15"/>
  <c r="U20" i="14"/>
  <c r="V5" i="14"/>
  <c r="U20" i="13"/>
  <c r="V5" i="13"/>
  <c r="NS15" i="3"/>
  <c r="S20" i="3"/>
  <c r="T5" i="3"/>
  <c r="X20" i="19" l="1"/>
  <c r="Y19" i="19"/>
  <c r="Y22" i="19"/>
  <c r="Z5" i="19"/>
  <c r="Z20" i="18"/>
  <c r="AA19" i="18"/>
  <c r="Z22" i="18"/>
  <c r="AA5" i="18"/>
  <c r="W17" i="14"/>
  <c r="V18" i="14"/>
  <c r="Y20" i="16"/>
  <c r="Z19" i="16"/>
  <c r="X22" i="16"/>
  <c r="Y5" i="16"/>
  <c r="V17" i="13"/>
  <c r="U18" i="13"/>
  <c r="W15" i="15"/>
  <c r="V20" i="15"/>
  <c r="Y5" i="15"/>
  <c r="Y18" i="15"/>
  <c r="Z17" i="15"/>
  <c r="V20" i="14"/>
  <c r="W5" i="14"/>
  <c r="V20" i="13"/>
  <c r="W5" i="13"/>
  <c r="NT15" i="3"/>
  <c r="T20" i="3"/>
  <c r="U5" i="3"/>
  <c r="Y20" i="19" l="1"/>
  <c r="Z19" i="19"/>
  <c r="Z22" i="19"/>
  <c r="AA5" i="19"/>
  <c r="AB19" i="18"/>
  <c r="AA20" i="18"/>
  <c r="AA22" i="18"/>
  <c r="AB5" i="18"/>
  <c r="X17" i="14"/>
  <c r="W18" i="14"/>
  <c r="Y22" i="16"/>
  <c r="Z5" i="16"/>
  <c r="Z20" i="16"/>
  <c r="AA19" i="16"/>
  <c r="W17" i="13"/>
  <c r="V18" i="13"/>
  <c r="Z18" i="15"/>
  <c r="AA17" i="15"/>
  <c r="Z5" i="15"/>
  <c r="X15" i="15"/>
  <c r="W20" i="15"/>
  <c r="W20" i="14"/>
  <c r="X5" i="14"/>
  <c r="W20" i="13"/>
  <c r="X5" i="13"/>
  <c r="NU15" i="3"/>
  <c r="U20" i="3"/>
  <c r="V5" i="3"/>
  <c r="Z20" i="19" l="1"/>
  <c r="AA19" i="19"/>
  <c r="AA22" i="19"/>
  <c r="AB5" i="19"/>
  <c r="AB20" i="18"/>
  <c r="AC19" i="18"/>
  <c r="AB22" i="18"/>
  <c r="AC5" i="18"/>
  <c r="Y17" i="14"/>
  <c r="X18" i="14"/>
  <c r="AA20" i="16"/>
  <c r="AB19" i="16"/>
  <c r="Z22" i="16"/>
  <c r="AA5" i="16"/>
  <c r="W18" i="13"/>
  <c r="X17" i="13"/>
  <c r="AA18" i="15"/>
  <c r="AB17" i="15"/>
  <c r="Y15" i="15"/>
  <c r="X20" i="15"/>
  <c r="AA5" i="15"/>
  <c r="X20" i="14"/>
  <c r="Y5" i="14"/>
  <c r="X20" i="13"/>
  <c r="Y5" i="13"/>
  <c r="NV15" i="3"/>
  <c r="V20" i="3"/>
  <c r="W5" i="3"/>
  <c r="AA20" i="19" l="1"/>
  <c r="AB19" i="19"/>
  <c r="AB22" i="19"/>
  <c r="AC5" i="19"/>
  <c r="AD19" i="18"/>
  <c r="AC20" i="18"/>
  <c r="AC22" i="18"/>
  <c r="AD5" i="18"/>
  <c r="Z17" i="14"/>
  <c r="Y18" i="14"/>
  <c r="AA22" i="16"/>
  <c r="AB5" i="16"/>
  <c r="AB20" i="16"/>
  <c r="AC19" i="16"/>
  <c r="X18" i="13"/>
  <c r="Y17" i="13"/>
  <c r="Z15" i="15"/>
  <c r="Y20" i="15"/>
  <c r="AB5" i="15"/>
  <c r="AB18" i="15"/>
  <c r="AC17" i="15"/>
  <c r="Y20" i="14"/>
  <c r="Z5" i="14"/>
  <c r="Y20" i="13"/>
  <c r="Z5" i="13"/>
  <c r="NW15" i="3"/>
  <c r="W20" i="3"/>
  <c r="X5" i="3"/>
  <c r="AB20" i="19" l="1"/>
  <c r="AC19" i="19"/>
  <c r="AC22" i="19"/>
  <c r="AD5" i="19"/>
  <c r="AD20" i="18"/>
  <c r="AE19" i="18"/>
  <c r="AD22" i="18"/>
  <c r="AE5" i="18"/>
  <c r="AA17" i="14"/>
  <c r="Z18" i="14"/>
  <c r="AC20" i="16"/>
  <c r="AD19" i="16"/>
  <c r="AB22" i="16"/>
  <c r="AC5" i="16"/>
  <c r="Z17" i="13"/>
  <c r="Y18" i="13"/>
  <c r="AC18" i="15"/>
  <c r="AD17" i="15"/>
  <c r="AC5" i="15"/>
  <c r="AA15" i="15"/>
  <c r="Z20" i="15"/>
  <c r="Z20" i="14"/>
  <c r="AA5" i="14"/>
  <c r="Z20" i="13"/>
  <c r="AA5" i="13"/>
  <c r="NX15" i="3"/>
  <c r="X20" i="3"/>
  <c r="Y5" i="3"/>
  <c r="AD19" i="19" l="1"/>
  <c r="AC20" i="19"/>
  <c r="AD22" i="19"/>
  <c r="AE5" i="19"/>
  <c r="AE20" i="18"/>
  <c r="AF19" i="18"/>
  <c r="AE22" i="18"/>
  <c r="AF5" i="18"/>
  <c r="AB17" i="14"/>
  <c r="AA18" i="14"/>
  <c r="AC22" i="16"/>
  <c r="AD5" i="16"/>
  <c r="AD20" i="16"/>
  <c r="AE19" i="16"/>
  <c r="AA17" i="13"/>
  <c r="Z18" i="13"/>
  <c r="AD18" i="15"/>
  <c r="AE17" i="15"/>
  <c r="AB15" i="15"/>
  <c r="AA20" i="15"/>
  <c r="AD5" i="15"/>
  <c r="AA20" i="14"/>
  <c r="AB5" i="14"/>
  <c r="AA20" i="13"/>
  <c r="AB5" i="13"/>
  <c r="NY15" i="3"/>
  <c r="Y20" i="3"/>
  <c r="Z5" i="3"/>
  <c r="AD20" i="19" l="1"/>
  <c r="AE19" i="19"/>
  <c r="AE22" i="19"/>
  <c r="AF5" i="19"/>
  <c r="AF20" i="18"/>
  <c r="AG19" i="18"/>
  <c r="AF22" i="18"/>
  <c r="AG5" i="18"/>
  <c r="AC17" i="14"/>
  <c r="AB18" i="14"/>
  <c r="AE20" i="16"/>
  <c r="AF19" i="16"/>
  <c r="AD22" i="16"/>
  <c r="AE5" i="16"/>
  <c r="AA18" i="13"/>
  <c r="AB17" i="13"/>
  <c r="AC15" i="15"/>
  <c r="AB20" i="15"/>
  <c r="AE5" i="15"/>
  <c r="AE18" i="15"/>
  <c r="AF17" i="15"/>
  <c r="AB20" i="14"/>
  <c r="AC5" i="14"/>
  <c r="AB20" i="13"/>
  <c r="AC5" i="13"/>
  <c r="NZ15" i="3"/>
  <c r="Z20" i="3"/>
  <c r="AA5" i="3"/>
  <c r="AE20" i="19" l="1"/>
  <c r="AF19" i="19"/>
  <c r="AF22" i="19"/>
  <c r="AG5" i="19"/>
  <c r="AG20" i="18"/>
  <c r="AH19" i="18"/>
  <c r="AG22" i="18"/>
  <c r="AH5" i="18"/>
  <c r="AD17" i="14"/>
  <c r="AC18" i="14"/>
  <c r="AE22" i="16"/>
  <c r="AF5" i="16"/>
  <c r="AF20" i="16"/>
  <c r="AG19" i="16"/>
  <c r="AC17" i="13"/>
  <c r="AB18" i="13"/>
  <c r="AF18" i="15"/>
  <c r="AG17" i="15"/>
  <c r="AF5" i="15"/>
  <c r="AD15" i="15"/>
  <c r="AC20" i="15"/>
  <c r="AC20" i="14"/>
  <c r="AD5" i="14"/>
  <c r="AC20" i="13"/>
  <c r="AD5" i="13"/>
  <c r="OA15" i="3"/>
  <c r="AA20" i="3"/>
  <c r="AB5" i="3"/>
  <c r="AF20" i="19" l="1"/>
  <c r="AG19" i="19"/>
  <c r="AG22" i="19"/>
  <c r="AH5" i="19"/>
  <c r="AH20" i="18"/>
  <c r="AI19" i="18"/>
  <c r="AH22" i="18"/>
  <c r="AI5" i="18"/>
  <c r="AE17" i="14"/>
  <c r="AD18" i="14"/>
  <c r="AG20" i="16"/>
  <c r="AH19" i="16"/>
  <c r="AF22" i="16"/>
  <c r="AG5" i="16"/>
  <c r="AC18" i="13"/>
  <c r="AD17" i="13"/>
  <c r="AG18" i="15"/>
  <c r="AH17" i="15"/>
  <c r="AE15" i="15"/>
  <c r="AD20" i="15"/>
  <c r="AG5" i="15"/>
  <c r="AD20" i="14"/>
  <c r="AE5" i="14"/>
  <c r="AD20" i="13"/>
  <c r="AE5" i="13"/>
  <c r="OB15" i="3"/>
  <c r="AB20" i="3"/>
  <c r="AC5" i="3"/>
  <c r="AG20" i="19" l="1"/>
  <c r="AH19" i="19"/>
  <c r="AH22" i="19"/>
  <c r="AI5" i="19"/>
  <c r="AI20" i="18"/>
  <c r="AJ19" i="18"/>
  <c r="AI22" i="18"/>
  <c r="AJ5" i="18"/>
  <c r="AE18" i="14"/>
  <c r="AF17" i="14"/>
  <c r="AG22" i="16"/>
  <c r="AH5" i="16"/>
  <c r="AH20" i="16"/>
  <c r="AI19" i="16"/>
  <c r="AD18" i="13"/>
  <c r="AE17" i="13"/>
  <c r="AF15" i="15"/>
  <c r="AE20" i="15"/>
  <c r="AH18" i="15"/>
  <c r="AI17" i="15"/>
  <c r="AH5" i="15"/>
  <c r="AE20" i="14"/>
  <c r="AF5" i="14"/>
  <c r="AE20" i="13"/>
  <c r="AF5" i="13"/>
  <c r="OC15" i="3"/>
  <c r="AC20" i="3"/>
  <c r="AD5" i="3"/>
  <c r="AI19" i="19" l="1"/>
  <c r="AH20" i="19"/>
  <c r="AI22" i="19"/>
  <c r="AJ5" i="19"/>
  <c r="AJ20" i="18"/>
  <c r="AK19" i="18"/>
  <c r="AJ22" i="18"/>
  <c r="AK5" i="18"/>
  <c r="AG17" i="14"/>
  <c r="AF18" i="14"/>
  <c r="AI20" i="16"/>
  <c r="AJ19" i="16"/>
  <c r="AH22" i="16"/>
  <c r="AI5" i="16"/>
  <c r="AF17" i="13"/>
  <c r="AE18" i="13"/>
  <c r="AI5" i="15"/>
  <c r="AI18" i="15"/>
  <c r="AJ17" i="15"/>
  <c r="AG15" i="15"/>
  <c r="AF20" i="15"/>
  <c r="AF20" i="14"/>
  <c r="AG5" i="14"/>
  <c r="AF20" i="13"/>
  <c r="AG5" i="13"/>
  <c r="OD15" i="3"/>
  <c r="AD20" i="3"/>
  <c r="AE5" i="3"/>
  <c r="AI20" i="19" l="1"/>
  <c r="AJ19" i="19"/>
  <c r="AJ22" i="19"/>
  <c r="AK5" i="19"/>
  <c r="AK20" i="18"/>
  <c r="AL19" i="18"/>
  <c r="AK22" i="18"/>
  <c r="AL5" i="18"/>
  <c r="AH17" i="14"/>
  <c r="AG18" i="14"/>
  <c r="AI22" i="16"/>
  <c r="AJ5" i="16"/>
  <c r="AJ20" i="16"/>
  <c r="AK19" i="16"/>
  <c r="AF18" i="13"/>
  <c r="AG17" i="13"/>
  <c r="AH15" i="15"/>
  <c r="AG20" i="15"/>
  <c r="AJ5" i="15"/>
  <c r="AJ18" i="15"/>
  <c r="AK17" i="15"/>
  <c r="AG20" i="14"/>
  <c r="AH5" i="14"/>
  <c r="AG20" i="13"/>
  <c r="AH5" i="13"/>
  <c r="OE15" i="3"/>
  <c r="AE20" i="3"/>
  <c r="AF5" i="3"/>
  <c r="AK19" i="19" l="1"/>
  <c r="AJ20" i="19"/>
  <c r="AK22" i="19"/>
  <c r="AL5" i="19"/>
  <c r="AL20" i="18"/>
  <c r="AM19" i="18"/>
  <c r="AL22" i="18"/>
  <c r="AM5" i="18"/>
  <c r="AH18" i="14"/>
  <c r="AI17" i="14"/>
  <c r="AK20" i="16"/>
  <c r="AL19" i="16"/>
  <c r="AJ22" i="16"/>
  <c r="AK5" i="16"/>
  <c r="AG18" i="13"/>
  <c r="AH17" i="13"/>
  <c r="AK18" i="15"/>
  <c r="AL17" i="15"/>
  <c r="AK5" i="15"/>
  <c r="AI15" i="15"/>
  <c r="AH20" i="15"/>
  <c r="AH20" i="14"/>
  <c r="AI5" i="14"/>
  <c r="AH20" i="13"/>
  <c r="AI5" i="13"/>
  <c r="OF15" i="3"/>
  <c r="AF20" i="3"/>
  <c r="AG5" i="3"/>
  <c r="AL19" i="19" l="1"/>
  <c r="AK20" i="19"/>
  <c r="AL22" i="19"/>
  <c r="AM5" i="19"/>
  <c r="AN19" i="18"/>
  <c r="AM20" i="18"/>
  <c r="AM22" i="18"/>
  <c r="AN5" i="18"/>
  <c r="AI18" i="14"/>
  <c r="AJ17" i="14"/>
  <c r="AK22" i="16"/>
  <c r="AL5" i="16"/>
  <c r="AL20" i="16"/>
  <c r="AM19" i="16"/>
  <c r="AH18" i="13"/>
  <c r="AI17" i="13"/>
  <c r="AL18" i="15"/>
  <c r="AM17" i="15"/>
  <c r="AJ15" i="15"/>
  <c r="AI20" i="15"/>
  <c r="AL5" i="15"/>
  <c r="AI20" i="14"/>
  <c r="AJ5" i="14"/>
  <c r="AI20" i="13"/>
  <c r="AJ5" i="13"/>
  <c r="OG15" i="3"/>
  <c r="AG20" i="3"/>
  <c r="AH5" i="3"/>
  <c r="AL20" i="19" l="1"/>
  <c r="AM19" i="19"/>
  <c r="AM22" i="19"/>
  <c r="AN5" i="19"/>
  <c r="AN20" i="18"/>
  <c r="AO19" i="18"/>
  <c r="AN22" i="18"/>
  <c r="AO5" i="18"/>
  <c r="AK17" i="14"/>
  <c r="AJ18" i="14"/>
  <c r="AM20" i="16"/>
  <c r="AN19" i="16"/>
  <c r="AL22" i="16"/>
  <c r="AM5" i="16"/>
  <c r="AJ17" i="13"/>
  <c r="AI18" i="13"/>
  <c r="AK15" i="15"/>
  <c r="AJ20" i="15"/>
  <c r="AM18" i="15"/>
  <c r="AN17" i="15"/>
  <c r="AM5" i="15"/>
  <c r="AJ20" i="14"/>
  <c r="AK5" i="14"/>
  <c r="AJ20" i="13"/>
  <c r="AK5" i="13"/>
  <c r="OH15" i="3"/>
  <c r="AH20" i="3"/>
  <c r="AI5" i="3"/>
  <c r="AN19" i="19" l="1"/>
  <c r="AM20" i="19"/>
  <c r="AN22" i="19"/>
  <c r="AO5" i="19"/>
  <c r="AP19" i="18"/>
  <c r="AO20" i="18"/>
  <c r="AO22" i="18"/>
  <c r="AP5" i="18"/>
  <c r="AL17" i="14"/>
  <c r="AK18" i="14"/>
  <c r="AM22" i="16"/>
  <c r="AN5" i="16"/>
  <c r="AN20" i="16"/>
  <c r="AO19" i="16"/>
  <c r="AK17" i="13"/>
  <c r="AJ18" i="13"/>
  <c r="AN5" i="15"/>
  <c r="AN18" i="15"/>
  <c r="AO17" i="15"/>
  <c r="AL15" i="15"/>
  <c r="AK20" i="15"/>
  <c r="AK20" i="14"/>
  <c r="AL5" i="14"/>
  <c r="AK20" i="13"/>
  <c r="AL5" i="13"/>
  <c r="OI15" i="3"/>
  <c r="AI20" i="3"/>
  <c r="AJ5" i="3"/>
  <c r="AN20" i="19" l="1"/>
  <c r="AO19" i="19"/>
  <c r="AO22" i="19"/>
  <c r="AP5" i="19"/>
  <c r="AP20" i="18"/>
  <c r="AQ19" i="18"/>
  <c r="AP22" i="18"/>
  <c r="AQ5" i="18"/>
  <c r="AL18" i="14"/>
  <c r="AM17" i="14"/>
  <c r="AO20" i="16"/>
  <c r="AP19" i="16"/>
  <c r="AN22" i="16"/>
  <c r="AO5" i="16"/>
  <c r="AL17" i="13"/>
  <c r="AK18" i="13"/>
  <c r="AM15" i="15"/>
  <c r="AL20" i="15"/>
  <c r="AO5" i="15"/>
  <c r="AO18" i="15"/>
  <c r="AP17" i="15"/>
  <c r="AL20" i="14"/>
  <c r="AM5" i="14"/>
  <c r="AM5" i="13"/>
  <c r="AL20" i="13"/>
  <c r="OJ15" i="3"/>
  <c r="AJ20" i="3"/>
  <c r="AK5" i="3"/>
  <c r="AO20" i="19" l="1"/>
  <c r="AP19" i="19"/>
  <c r="AP22" i="19"/>
  <c r="AQ5" i="19"/>
  <c r="AQ20" i="18"/>
  <c r="AR19" i="18"/>
  <c r="AQ22" i="18"/>
  <c r="AR5" i="18"/>
  <c r="AM18" i="14"/>
  <c r="AN17" i="14"/>
  <c r="AO22" i="16"/>
  <c r="AP5" i="16"/>
  <c r="AP20" i="16"/>
  <c r="AQ19" i="16"/>
  <c r="AL18" i="13"/>
  <c r="AM17" i="13"/>
  <c r="AP18" i="15"/>
  <c r="AQ17" i="15"/>
  <c r="AP5" i="15"/>
  <c r="AN15" i="15"/>
  <c r="AM20" i="15"/>
  <c r="AM20" i="14"/>
  <c r="AN5" i="14"/>
  <c r="AM20" i="13"/>
  <c r="AN5" i="13"/>
  <c r="OK15" i="3"/>
  <c r="AK20" i="3"/>
  <c r="AL5" i="3"/>
  <c r="AP20" i="19" l="1"/>
  <c r="AQ19" i="19"/>
  <c r="AQ22" i="19"/>
  <c r="AR5" i="19"/>
  <c r="AR20" i="18"/>
  <c r="AS19" i="18"/>
  <c r="AR22" i="18"/>
  <c r="AS5" i="18"/>
  <c r="AN18" i="14"/>
  <c r="AO17" i="14"/>
  <c r="AQ20" i="16"/>
  <c r="AR19" i="16"/>
  <c r="AP22" i="16"/>
  <c r="AQ5" i="16"/>
  <c r="AN17" i="13"/>
  <c r="AM18" i="13"/>
  <c r="AQ18" i="15"/>
  <c r="AR17" i="15"/>
  <c r="AO15" i="15"/>
  <c r="AN20" i="15"/>
  <c r="AQ5" i="15"/>
  <c r="AN20" i="14"/>
  <c r="AO5" i="14"/>
  <c r="AN20" i="13"/>
  <c r="AO5" i="13"/>
  <c r="OL15" i="3"/>
  <c r="AL20" i="3"/>
  <c r="AM5" i="3"/>
  <c r="AQ20" i="19" l="1"/>
  <c r="AR19" i="19"/>
  <c r="AR22" i="19"/>
  <c r="AS5" i="19"/>
  <c r="AS20" i="18"/>
  <c r="AT19" i="18"/>
  <c r="AS22" i="18"/>
  <c r="AT5" i="18"/>
  <c r="AO18" i="14"/>
  <c r="AP17" i="14"/>
  <c r="AQ22" i="16"/>
  <c r="AR5" i="16"/>
  <c r="AR20" i="16"/>
  <c r="AS19" i="16"/>
  <c r="AO17" i="13"/>
  <c r="AN18" i="13"/>
  <c r="AP15" i="15"/>
  <c r="AO20" i="15"/>
  <c r="AR5" i="15"/>
  <c r="AR18" i="15"/>
  <c r="AS17" i="15"/>
  <c r="AO20" i="14"/>
  <c r="AP5" i="14"/>
  <c r="AO20" i="13"/>
  <c r="AP5" i="13"/>
  <c r="OM15" i="3"/>
  <c r="AM20" i="3"/>
  <c r="AN5" i="3"/>
  <c r="AS19" i="19" l="1"/>
  <c r="AR20" i="19"/>
  <c r="AS22" i="19"/>
  <c r="AT5" i="19"/>
  <c r="AU19" i="18"/>
  <c r="AT20" i="18"/>
  <c r="AT22" i="18"/>
  <c r="AU5" i="18"/>
  <c r="AP18" i="14"/>
  <c r="AQ17" i="14"/>
  <c r="AS20" i="16"/>
  <c r="AT19" i="16"/>
  <c r="AR22" i="16"/>
  <c r="AS5" i="16"/>
  <c r="AP17" i="13"/>
  <c r="AO18" i="13"/>
  <c r="AS18" i="15"/>
  <c r="AT17" i="15"/>
  <c r="AS5" i="15"/>
  <c r="AQ15" i="15"/>
  <c r="AP20" i="15"/>
  <c r="AP20" i="14"/>
  <c r="AQ5" i="14"/>
  <c r="AP20" i="13"/>
  <c r="AQ5" i="13"/>
  <c r="ON15" i="3"/>
  <c r="AN20" i="3"/>
  <c r="AO5" i="3"/>
  <c r="AT19" i="19" l="1"/>
  <c r="AS20" i="19"/>
  <c r="AT22" i="19"/>
  <c r="AU5" i="19"/>
  <c r="AU20" i="18"/>
  <c r="AV19" i="18"/>
  <c r="AU22" i="18"/>
  <c r="AV5" i="18"/>
  <c r="AQ18" i="14"/>
  <c r="AR17" i="14"/>
  <c r="AS22" i="16"/>
  <c r="AT5" i="16"/>
  <c r="AT20" i="16"/>
  <c r="AU19" i="16"/>
  <c r="AQ17" i="13"/>
  <c r="AP18" i="13"/>
  <c r="AT18" i="15"/>
  <c r="AU17" i="15"/>
  <c r="AR15" i="15"/>
  <c r="AQ20" i="15"/>
  <c r="AT5" i="15"/>
  <c r="AQ20" i="14"/>
  <c r="AR5" i="14"/>
  <c r="AQ20" i="13"/>
  <c r="AR5" i="13"/>
  <c r="OO15" i="3"/>
  <c r="AO20" i="3"/>
  <c r="AP5" i="3"/>
  <c r="AT20" i="19" l="1"/>
  <c r="AU19" i="19"/>
  <c r="AU22" i="19"/>
  <c r="AV5" i="19"/>
  <c r="AW19" i="18"/>
  <c r="AV20" i="18"/>
  <c r="AV22" i="18"/>
  <c r="AW5" i="18"/>
  <c r="AR18" i="14"/>
  <c r="AS17" i="14"/>
  <c r="AU20" i="16"/>
  <c r="AV19" i="16"/>
  <c r="AT22" i="16"/>
  <c r="AU5" i="16"/>
  <c r="AR17" i="13"/>
  <c r="AQ18" i="13"/>
  <c r="AS15" i="15"/>
  <c r="AR20" i="15"/>
  <c r="AU5" i="15"/>
  <c r="AU18" i="15"/>
  <c r="AV17" i="15"/>
  <c r="AR20" i="14"/>
  <c r="AS5" i="14"/>
  <c r="AR20" i="13"/>
  <c r="AS5" i="13"/>
  <c r="OP15" i="3"/>
  <c r="AP20" i="3"/>
  <c r="AQ5" i="3"/>
  <c r="AV19" i="19" l="1"/>
  <c r="AU20" i="19"/>
  <c r="AV22" i="19"/>
  <c r="AW5" i="19"/>
  <c r="AW20" i="18"/>
  <c r="AX19" i="18"/>
  <c r="AW22" i="18"/>
  <c r="AX5" i="18"/>
  <c r="AS18" i="14"/>
  <c r="AT17" i="14"/>
  <c r="AU22" i="16"/>
  <c r="AV5" i="16"/>
  <c r="AV20" i="16"/>
  <c r="AW19" i="16"/>
  <c r="AS17" i="13"/>
  <c r="AR18" i="13"/>
  <c r="AV18" i="15"/>
  <c r="AW17" i="15"/>
  <c r="AV5" i="15"/>
  <c r="AT15" i="15"/>
  <c r="AS20" i="15"/>
  <c r="AS20" i="14"/>
  <c r="AT5" i="14"/>
  <c r="AS20" i="13"/>
  <c r="AT5" i="13"/>
  <c r="OQ15" i="3"/>
  <c r="AQ20" i="3"/>
  <c r="AR5" i="3"/>
  <c r="AV20" i="19" l="1"/>
  <c r="AW19" i="19"/>
  <c r="AW22" i="19"/>
  <c r="AX5" i="19"/>
  <c r="AX20" i="18"/>
  <c r="AY19" i="18"/>
  <c r="AX22" i="18"/>
  <c r="AY5" i="18"/>
  <c r="AT18" i="14"/>
  <c r="AU17" i="14"/>
  <c r="AW20" i="16"/>
  <c r="AX19" i="16"/>
  <c r="AV22" i="16"/>
  <c r="AW5" i="16"/>
  <c r="AT17" i="13"/>
  <c r="AS18" i="13"/>
  <c r="AW18" i="15"/>
  <c r="AX17" i="15"/>
  <c r="AU15" i="15"/>
  <c r="AT20" i="15"/>
  <c r="AW5" i="15"/>
  <c r="AT20" i="14"/>
  <c r="AU5" i="14"/>
  <c r="AT20" i="13"/>
  <c r="AU5" i="13"/>
  <c r="OR15" i="3"/>
  <c r="AR20" i="3"/>
  <c r="AS5" i="3"/>
  <c r="AW20" i="19" l="1"/>
  <c r="AX19" i="19"/>
  <c r="AX22" i="19"/>
  <c r="AY5" i="19"/>
  <c r="AY20" i="18"/>
  <c r="AZ19" i="18"/>
  <c r="AY22" i="18"/>
  <c r="AZ5" i="18"/>
  <c r="AU18" i="14"/>
  <c r="AV17" i="14"/>
  <c r="AW22" i="16"/>
  <c r="AX5" i="16"/>
  <c r="AX20" i="16"/>
  <c r="AY19" i="16"/>
  <c r="AT18" i="13"/>
  <c r="AU17" i="13"/>
  <c r="AV15" i="15"/>
  <c r="AU20" i="15"/>
  <c r="AX18" i="15"/>
  <c r="AY17" i="15"/>
  <c r="AX5" i="15"/>
  <c r="AU20" i="14"/>
  <c r="AV5" i="14"/>
  <c r="AU20" i="13"/>
  <c r="AV5" i="13"/>
  <c r="OS15" i="3"/>
  <c r="AS20" i="3"/>
  <c r="AT5" i="3"/>
  <c r="AX20" i="19" l="1"/>
  <c r="AY19" i="19"/>
  <c r="AY22" i="19"/>
  <c r="AZ5" i="19"/>
  <c r="AZ20" i="18"/>
  <c r="BA19" i="18"/>
  <c r="AZ22" i="18"/>
  <c r="BA5" i="18"/>
  <c r="AW17" i="14"/>
  <c r="AV18" i="14"/>
  <c r="AY20" i="16"/>
  <c r="AZ19" i="16"/>
  <c r="AX22" i="16"/>
  <c r="AY5" i="16"/>
  <c r="AV17" i="13"/>
  <c r="AU18" i="13"/>
  <c r="AY5" i="15"/>
  <c r="AY18" i="15"/>
  <c r="AZ17" i="15"/>
  <c r="AW15" i="15"/>
  <c r="AV20" i="15"/>
  <c r="AV20" i="14"/>
  <c r="AW5" i="14"/>
  <c r="AV20" i="13"/>
  <c r="AW5" i="13"/>
  <c r="OT15" i="3"/>
  <c r="AT20" i="3"/>
  <c r="AU5" i="3"/>
  <c r="AY20" i="19" l="1"/>
  <c r="AZ19" i="19"/>
  <c r="AZ22" i="19"/>
  <c r="BA5" i="19"/>
  <c r="BA20" i="18"/>
  <c r="BB19" i="18"/>
  <c r="BA22" i="18"/>
  <c r="BB5" i="18"/>
  <c r="AX17" i="14"/>
  <c r="AW18" i="14"/>
  <c r="AY22" i="16"/>
  <c r="AZ5" i="16"/>
  <c r="AZ20" i="16"/>
  <c r="BA19" i="16"/>
  <c r="AW17" i="13"/>
  <c r="AV18" i="13"/>
  <c r="AX15" i="15"/>
  <c r="AW20" i="15"/>
  <c r="AZ18" i="15"/>
  <c r="BA17" i="15"/>
  <c r="AZ5" i="15"/>
  <c r="AW20" i="14"/>
  <c r="AX5" i="14"/>
  <c r="AW20" i="13"/>
  <c r="AX5" i="13"/>
  <c r="OU15" i="3"/>
  <c r="AU20" i="3"/>
  <c r="AV5" i="3"/>
  <c r="AZ20" i="19" l="1"/>
  <c r="BA19" i="19"/>
  <c r="BA22" i="19"/>
  <c r="BB5" i="19"/>
  <c r="BB20" i="18"/>
  <c r="BC19" i="18"/>
  <c r="BB22" i="18"/>
  <c r="BC5" i="18"/>
  <c r="AY17" i="14"/>
  <c r="AX18" i="14"/>
  <c r="BA20" i="16"/>
  <c r="BB19" i="16"/>
  <c r="AZ22" i="16"/>
  <c r="BA5" i="16"/>
  <c r="AX17" i="13"/>
  <c r="AW18" i="13"/>
  <c r="BA5" i="15"/>
  <c r="BA18" i="15"/>
  <c r="BB17" i="15"/>
  <c r="AY15" i="15"/>
  <c r="AX20" i="15"/>
  <c r="AX20" i="14"/>
  <c r="AY5" i="14"/>
  <c r="AX20" i="13"/>
  <c r="AY5" i="13"/>
  <c r="OV15" i="3"/>
  <c r="AV20" i="3"/>
  <c r="AW5" i="3"/>
  <c r="BA20" i="19" l="1"/>
  <c r="BB19" i="19"/>
  <c r="BB22" i="19"/>
  <c r="BC5" i="19"/>
  <c r="BC20" i="18"/>
  <c r="BD19" i="18"/>
  <c r="BC22" i="18"/>
  <c r="BD5" i="18"/>
  <c r="AZ17" i="14"/>
  <c r="AY18" i="14"/>
  <c r="BA22" i="16"/>
  <c r="BB5" i="16"/>
  <c r="BB20" i="16"/>
  <c r="BC19" i="16"/>
  <c r="AY17" i="13"/>
  <c r="AX18" i="13"/>
  <c r="AZ15" i="15"/>
  <c r="AY20" i="15"/>
  <c r="BB5" i="15"/>
  <c r="BB18" i="15"/>
  <c r="BC17" i="15"/>
  <c r="AY20" i="14"/>
  <c r="AZ5" i="14"/>
  <c r="AY20" i="13"/>
  <c r="AZ5" i="13"/>
  <c r="OW15" i="3"/>
  <c r="AW20" i="3"/>
  <c r="AX5" i="3"/>
  <c r="BB20" i="19" l="1"/>
  <c r="BC19" i="19"/>
  <c r="BC22" i="19"/>
  <c r="BD5" i="19"/>
  <c r="BE19" i="18"/>
  <c r="BD20" i="18"/>
  <c r="BD22" i="18"/>
  <c r="BE5" i="18"/>
  <c r="BA17" i="14"/>
  <c r="AZ18" i="14"/>
  <c r="BC20" i="16"/>
  <c r="BD19" i="16"/>
  <c r="BB22" i="16"/>
  <c r="BC5" i="16"/>
  <c r="AZ17" i="13"/>
  <c r="AY18" i="13"/>
  <c r="BC18" i="15"/>
  <c r="BD17" i="15"/>
  <c r="BC5" i="15"/>
  <c r="BA15" i="15"/>
  <c r="AZ20" i="15"/>
  <c r="AZ20" i="14"/>
  <c r="BA5" i="14"/>
  <c r="AZ20" i="13"/>
  <c r="BA5" i="13"/>
  <c r="OX15" i="3"/>
  <c r="AX20" i="3"/>
  <c r="AY5" i="3"/>
  <c r="BC20" i="19" l="1"/>
  <c r="BD19" i="19"/>
  <c r="BD22" i="19"/>
  <c r="BE5" i="19"/>
  <c r="BE20" i="18"/>
  <c r="BF19" i="18"/>
  <c r="BE22" i="18"/>
  <c r="BF5" i="18"/>
  <c r="BA18" i="14"/>
  <c r="BB17" i="14"/>
  <c r="BC22" i="16"/>
  <c r="BD5" i="16"/>
  <c r="BD20" i="16"/>
  <c r="BE19" i="16"/>
  <c r="BA17" i="13"/>
  <c r="AZ18" i="13"/>
  <c r="BD18" i="15"/>
  <c r="BE17" i="15"/>
  <c r="BB15" i="15"/>
  <c r="BA20" i="15"/>
  <c r="BD5" i="15"/>
  <c r="BA20" i="14"/>
  <c r="BB5" i="14"/>
  <c r="BA20" i="13"/>
  <c r="BB5" i="13"/>
  <c r="OY15" i="3"/>
  <c r="AY20" i="3"/>
  <c r="AZ5" i="3"/>
  <c r="BD20" i="19" l="1"/>
  <c r="BE19" i="19"/>
  <c r="BE22" i="19"/>
  <c r="BF5" i="19"/>
  <c r="BF20" i="18"/>
  <c r="BG19" i="18"/>
  <c r="BF22" i="18"/>
  <c r="BG5" i="18"/>
  <c r="BC17" i="14"/>
  <c r="BB18" i="14"/>
  <c r="BE20" i="16"/>
  <c r="BF19" i="16"/>
  <c r="BD22" i="16"/>
  <c r="BE5" i="16"/>
  <c r="BB17" i="13"/>
  <c r="BA18" i="13"/>
  <c r="BE5" i="15"/>
  <c r="BC15" i="15"/>
  <c r="BB20" i="15"/>
  <c r="BE18" i="15"/>
  <c r="BF17" i="15"/>
  <c r="BB20" i="14"/>
  <c r="BC5" i="14"/>
  <c r="BB20" i="13"/>
  <c r="BC5" i="13"/>
  <c r="OZ15" i="3"/>
  <c r="AZ20" i="3"/>
  <c r="BA5" i="3"/>
  <c r="BE20" i="19" l="1"/>
  <c r="BF19" i="19"/>
  <c r="BF22" i="19"/>
  <c r="BG5" i="19"/>
  <c r="BG20" i="18"/>
  <c r="BH19" i="18"/>
  <c r="BG22" i="18"/>
  <c r="BH5" i="18"/>
  <c r="BC18" i="14"/>
  <c r="BD17" i="14"/>
  <c r="BE22" i="16"/>
  <c r="BF5" i="16"/>
  <c r="BF20" i="16"/>
  <c r="BG19" i="16"/>
  <c r="BC17" i="13"/>
  <c r="BB18" i="13"/>
  <c r="BD15" i="15"/>
  <c r="BC20" i="15"/>
  <c r="BF18" i="15"/>
  <c r="BG17" i="15"/>
  <c r="BF5" i="15"/>
  <c r="BC20" i="14"/>
  <c r="BD5" i="14"/>
  <c r="BC20" i="13"/>
  <c r="BD5" i="13"/>
  <c r="PA15" i="3"/>
  <c r="BA20" i="3"/>
  <c r="BB5" i="3"/>
  <c r="BG19" i="19" l="1"/>
  <c r="BF20" i="19"/>
  <c r="BG22" i="19"/>
  <c r="BH5" i="19"/>
  <c r="BI19" i="18"/>
  <c r="BH20" i="18"/>
  <c r="BH22" i="18"/>
  <c r="BI5" i="18"/>
  <c r="BE17" i="14"/>
  <c r="BD18" i="14"/>
  <c r="BF22" i="16"/>
  <c r="BG5" i="16"/>
  <c r="BG20" i="16"/>
  <c r="BH19" i="16"/>
  <c r="BD17" i="13"/>
  <c r="BC18" i="13"/>
  <c r="BG18" i="15"/>
  <c r="BH17" i="15"/>
  <c r="BG5" i="15"/>
  <c r="BE15" i="15"/>
  <c r="BD20" i="15"/>
  <c r="BD20" i="14"/>
  <c r="BE5" i="14"/>
  <c r="BD20" i="13"/>
  <c r="BE5" i="13"/>
  <c r="PB15" i="3"/>
  <c r="BB20" i="3"/>
  <c r="BC5" i="3"/>
  <c r="BH19" i="19" l="1"/>
  <c r="BG20" i="19"/>
  <c r="BH22" i="19"/>
  <c r="BI5" i="19"/>
  <c r="BJ19" i="18"/>
  <c r="BI20" i="18"/>
  <c r="BI22" i="18"/>
  <c r="BJ5" i="18"/>
  <c r="BF17" i="14"/>
  <c r="BE18" i="14"/>
  <c r="BH20" i="16"/>
  <c r="BI19" i="16"/>
  <c r="BG22" i="16"/>
  <c r="BH5" i="16"/>
  <c r="BE17" i="13"/>
  <c r="BD18" i="13"/>
  <c r="BH18" i="15"/>
  <c r="BI17" i="15"/>
  <c r="BF15" i="15"/>
  <c r="BE20" i="15"/>
  <c r="BH5" i="15"/>
  <c r="BE20" i="14"/>
  <c r="BF5" i="14"/>
  <c r="BE20" i="13"/>
  <c r="BF5" i="13"/>
  <c r="PC15" i="3"/>
  <c r="BC20" i="3"/>
  <c r="BD5" i="3"/>
  <c r="BH20" i="19" l="1"/>
  <c r="BI19" i="19"/>
  <c r="BI22" i="19"/>
  <c r="BJ5" i="19"/>
  <c r="BJ20" i="18"/>
  <c r="BK19" i="18"/>
  <c r="BJ22" i="18"/>
  <c r="BK5" i="18"/>
  <c r="BF18" i="14"/>
  <c r="BG17" i="14"/>
  <c r="BH22" i="16"/>
  <c r="BI5" i="16"/>
  <c r="BI20" i="16"/>
  <c r="BJ19" i="16"/>
  <c r="BF17" i="13"/>
  <c r="BE18" i="13"/>
  <c r="BG15" i="15"/>
  <c r="BF20" i="15"/>
  <c r="BI18" i="15"/>
  <c r="BJ17" i="15"/>
  <c r="BI5" i="15"/>
  <c r="BF20" i="14"/>
  <c r="BG5" i="14"/>
  <c r="BF20" i="13"/>
  <c r="BG5" i="13"/>
  <c r="PD15" i="3"/>
  <c r="BD20" i="3"/>
  <c r="BE5" i="3"/>
  <c r="BI20" i="19" l="1"/>
  <c r="BJ19" i="19"/>
  <c r="BJ22" i="19"/>
  <c r="BK5" i="19"/>
  <c r="BL19" i="18"/>
  <c r="BK20" i="18"/>
  <c r="BK22" i="18"/>
  <c r="BL5" i="18"/>
  <c r="BG18" i="14"/>
  <c r="BH17" i="14"/>
  <c r="BJ20" i="16"/>
  <c r="BK19" i="16"/>
  <c r="BI22" i="16"/>
  <c r="BJ5" i="16"/>
  <c r="BG17" i="13"/>
  <c r="BF18" i="13"/>
  <c r="BJ5" i="15"/>
  <c r="BJ18" i="15"/>
  <c r="BK17" i="15"/>
  <c r="BH15" i="15"/>
  <c r="BG20" i="15"/>
  <c r="BG20" i="14"/>
  <c r="BH5" i="14"/>
  <c r="BG20" i="13"/>
  <c r="BH5" i="13"/>
  <c r="PE15" i="3"/>
  <c r="BE20" i="3"/>
  <c r="BF5" i="3"/>
  <c r="BJ20" i="19" l="1"/>
  <c r="BK19" i="19"/>
  <c r="BK22" i="19"/>
  <c r="BL5" i="19"/>
  <c r="BL20" i="18"/>
  <c r="BM19" i="18"/>
  <c r="BL22" i="18"/>
  <c r="BM5" i="18"/>
  <c r="BH18" i="14"/>
  <c r="BI17" i="14"/>
  <c r="BJ22" i="16"/>
  <c r="BK5" i="16"/>
  <c r="BK20" i="16"/>
  <c r="BL19" i="16"/>
  <c r="BH17" i="13"/>
  <c r="BG18" i="13"/>
  <c r="BI15" i="15"/>
  <c r="BH20" i="15"/>
  <c r="BK5" i="15"/>
  <c r="BK18" i="15"/>
  <c r="BL17" i="15"/>
  <c r="BH20" i="14"/>
  <c r="BI5" i="14"/>
  <c r="BH20" i="13"/>
  <c r="BI5" i="13"/>
  <c r="PF15" i="3"/>
  <c r="BF20" i="3"/>
  <c r="BG5" i="3"/>
  <c r="BK20" i="19" l="1"/>
  <c r="BL19" i="19"/>
  <c r="BL22" i="19"/>
  <c r="BM5" i="19"/>
  <c r="BM20" i="18"/>
  <c r="BN19" i="18"/>
  <c r="BM22" i="18"/>
  <c r="BN5" i="18"/>
  <c r="BI18" i="14"/>
  <c r="BJ17" i="14"/>
  <c r="BL20" i="16"/>
  <c r="BM19" i="16"/>
  <c r="BK22" i="16"/>
  <c r="BL5" i="16"/>
  <c r="BI17" i="13"/>
  <c r="BH18" i="13"/>
  <c r="BL18" i="15"/>
  <c r="BM17" i="15"/>
  <c r="BL5" i="15"/>
  <c r="BJ15" i="15"/>
  <c r="BI20" i="15"/>
  <c r="BI20" i="14"/>
  <c r="BJ5" i="14"/>
  <c r="BI20" i="13"/>
  <c r="BJ5" i="13"/>
  <c r="PG15" i="3"/>
  <c r="BG20" i="3"/>
  <c r="BH5" i="3"/>
  <c r="BL20" i="19" l="1"/>
  <c r="BM19" i="19"/>
  <c r="BM22" i="19"/>
  <c r="BN5" i="19"/>
  <c r="BO19" i="18"/>
  <c r="BN20" i="18"/>
  <c r="BN22" i="18"/>
  <c r="BO5" i="18"/>
  <c r="BK17" i="14"/>
  <c r="BJ18" i="14"/>
  <c r="BL22" i="16"/>
  <c r="BM5" i="16"/>
  <c r="BM20" i="16"/>
  <c r="BN19" i="16"/>
  <c r="BJ17" i="13"/>
  <c r="BI18" i="13"/>
  <c r="BM18" i="15"/>
  <c r="BN17" i="15"/>
  <c r="BK15" i="15"/>
  <c r="BJ20" i="15"/>
  <c r="BM5" i="15"/>
  <c r="BJ20" i="14"/>
  <c r="BK5" i="14"/>
  <c r="BJ20" i="13"/>
  <c r="BK5" i="13"/>
  <c r="PH15" i="3"/>
  <c r="BH20" i="3"/>
  <c r="BI5" i="3"/>
  <c r="BN19" i="19" l="1"/>
  <c r="BM20" i="19"/>
  <c r="BN22" i="19"/>
  <c r="BO5" i="19"/>
  <c r="BO20" i="18"/>
  <c r="BP19" i="18"/>
  <c r="BO22" i="18"/>
  <c r="BP5" i="18"/>
  <c r="BL17" i="14"/>
  <c r="BK18" i="14"/>
  <c r="BN20" i="16"/>
  <c r="BO19" i="16"/>
  <c r="BM22" i="16"/>
  <c r="BN5" i="16"/>
  <c r="BJ18" i="13"/>
  <c r="BK17" i="13"/>
  <c r="BL15" i="15"/>
  <c r="BK20" i="15"/>
  <c r="BN5" i="15"/>
  <c r="BN18" i="15"/>
  <c r="BO17" i="15"/>
  <c r="BK20" i="14"/>
  <c r="BL5" i="14"/>
  <c r="BK20" i="13"/>
  <c r="BL5" i="13"/>
  <c r="PI15" i="3"/>
  <c r="BI20" i="3"/>
  <c r="BJ5" i="3"/>
  <c r="BN20" i="19" l="1"/>
  <c r="BO19" i="19"/>
  <c r="BO22" i="19"/>
  <c r="BP5" i="19"/>
  <c r="BP20" i="18"/>
  <c r="BQ19" i="18"/>
  <c r="BP22" i="18"/>
  <c r="BQ5" i="18"/>
  <c r="BM17" i="14"/>
  <c r="BL18" i="14"/>
  <c r="BN22" i="16"/>
  <c r="BO5" i="16"/>
  <c r="BO20" i="16"/>
  <c r="BP19" i="16"/>
  <c r="BK18" i="13"/>
  <c r="BL17" i="13"/>
  <c r="BO18" i="15"/>
  <c r="BP17" i="15"/>
  <c r="BO5" i="15"/>
  <c r="BM15" i="15"/>
  <c r="BL20" i="15"/>
  <c r="BL20" i="14"/>
  <c r="BM5" i="14"/>
  <c r="BL20" i="13"/>
  <c r="BM5" i="13"/>
  <c r="PJ15" i="3"/>
  <c r="BJ20" i="3"/>
  <c r="BK5" i="3"/>
  <c r="BO20" i="19" l="1"/>
  <c r="BP19" i="19"/>
  <c r="BP22" i="19"/>
  <c r="BQ5" i="19"/>
  <c r="BQ20" i="18"/>
  <c r="BR19" i="18"/>
  <c r="BQ22" i="18"/>
  <c r="BR5" i="18"/>
  <c r="BN17" i="14"/>
  <c r="BM18" i="14"/>
  <c r="BP20" i="16"/>
  <c r="BQ19" i="16"/>
  <c r="BO22" i="16"/>
  <c r="BP5" i="16"/>
  <c r="BM17" i="13"/>
  <c r="BL18" i="13"/>
  <c r="BP18" i="15"/>
  <c r="BQ17" i="15"/>
  <c r="BN15" i="15"/>
  <c r="BM20" i="15"/>
  <c r="BP5" i="15"/>
  <c r="BM20" i="14"/>
  <c r="BN5" i="14"/>
  <c r="BM20" i="13"/>
  <c r="BN5" i="13"/>
  <c r="PK15" i="3"/>
  <c r="BK20" i="3"/>
  <c r="BL5" i="3"/>
  <c r="BP20" i="19" l="1"/>
  <c r="BQ19" i="19"/>
  <c r="BQ22" i="19"/>
  <c r="BR5" i="19"/>
  <c r="BS19" i="18"/>
  <c r="BR20" i="18"/>
  <c r="BR22" i="18"/>
  <c r="BS5" i="18"/>
  <c r="BO17" i="14"/>
  <c r="BN18" i="14"/>
  <c r="BP22" i="16"/>
  <c r="BQ5" i="16"/>
  <c r="BQ20" i="16"/>
  <c r="BR19" i="16"/>
  <c r="BN17" i="13"/>
  <c r="BM18" i="13"/>
  <c r="BO15" i="15"/>
  <c r="BN20" i="15"/>
  <c r="BQ18" i="15"/>
  <c r="BR17" i="15"/>
  <c r="BQ5" i="15"/>
  <c r="BN20" i="14"/>
  <c r="BO5" i="14"/>
  <c r="BN20" i="13"/>
  <c r="BO5" i="13"/>
  <c r="PL15" i="3"/>
  <c r="BL20" i="3"/>
  <c r="BM5" i="3"/>
  <c r="BQ20" i="19" l="1"/>
  <c r="BR19" i="19"/>
  <c r="BR22" i="19"/>
  <c r="BS5" i="19"/>
  <c r="BS20" i="18"/>
  <c r="BT19" i="18"/>
  <c r="BS22" i="18"/>
  <c r="BT5" i="18"/>
  <c r="BP17" i="14"/>
  <c r="BO18" i="14"/>
  <c r="BR20" i="16"/>
  <c r="BS19" i="16"/>
  <c r="BQ22" i="16"/>
  <c r="BR5" i="16"/>
  <c r="BN18" i="13"/>
  <c r="BO17" i="13"/>
  <c r="BR5" i="15"/>
  <c r="BR18" i="15"/>
  <c r="BS17" i="15"/>
  <c r="BP15" i="15"/>
  <c r="BO20" i="15"/>
  <c r="BO20" i="14"/>
  <c r="BP5" i="14"/>
  <c r="BO20" i="13"/>
  <c r="BP5" i="13"/>
  <c r="PM15" i="3"/>
  <c r="BM20" i="3"/>
  <c r="BN5" i="3"/>
  <c r="BS19" i="19" l="1"/>
  <c r="BR20" i="19"/>
  <c r="BS22" i="19"/>
  <c r="BT5" i="19"/>
  <c r="BU19" i="18"/>
  <c r="BT20" i="18"/>
  <c r="BT22" i="18"/>
  <c r="BU5" i="18"/>
  <c r="BQ17" i="14"/>
  <c r="BP18" i="14"/>
  <c r="BR22" i="16"/>
  <c r="BS5" i="16"/>
  <c r="BS20" i="16"/>
  <c r="BT19" i="16"/>
  <c r="BO18" i="13"/>
  <c r="BP17" i="13"/>
  <c r="BQ15" i="15"/>
  <c r="BP20" i="15"/>
  <c r="BS5" i="15"/>
  <c r="BS18" i="15"/>
  <c r="BT17" i="15"/>
  <c r="BP20" i="14"/>
  <c r="BQ5" i="14"/>
  <c r="BP20" i="13"/>
  <c r="BQ5" i="13"/>
  <c r="PN15" i="3"/>
  <c r="BN20" i="3"/>
  <c r="BO5" i="3"/>
  <c r="BS20" i="19" l="1"/>
  <c r="BT19" i="19"/>
  <c r="BT22" i="19"/>
  <c r="BU5" i="19"/>
  <c r="BU20" i="18"/>
  <c r="BV19" i="18"/>
  <c r="BU22" i="18"/>
  <c r="BV5" i="18"/>
  <c r="BR17" i="14"/>
  <c r="BQ18" i="14"/>
  <c r="BT20" i="16"/>
  <c r="BU19" i="16"/>
  <c r="BS22" i="16"/>
  <c r="BT5" i="16"/>
  <c r="BQ17" i="13"/>
  <c r="BP18" i="13"/>
  <c r="BT18" i="15"/>
  <c r="BU17" i="15"/>
  <c r="BT5" i="15"/>
  <c r="BR15" i="15"/>
  <c r="BQ20" i="15"/>
  <c r="BQ20" i="14"/>
  <c r="BR5" i="14"/>
  <c r="BQ20" i="13"/>
  <c r="BR5" i="13"/>
  <c r="PO15" i="3"/>
  <c r="BO20" i="3"/>
  <c r="BP5" i="3"/>
  <c r="BU19" i="19" l="1"/>
  <c r="BT20" i="19"/>
  <c r="BU22" i="19"/>
  <c r="BV5" i="19"/>
  <c r="BV20" i="18"/>
  <c r="BW19" i="18"/>
  <c r="BV22" i="18"/>
  <c r="BW5" i="18"/>
  <c r="BS17" i="14"/>
  <c r="BR18" i="14"/>
  <c r="BT22" i="16"/>
  <c r="BU5" i="16"/>
  <c r="BU20" i="16"/>
  <c r="BV19" i="16"/>
  <c r="BR17" i="13"/>
  <c r="BQ18" i="13"/>
  <c r="BU18" i="15"/>
  <c r="BV17" i="15"/>
  <c r="BS15" i="15"/>
  <c r="BR20" i="15"/>
  <c r="BU5" i="15"/>
  <c r="BR20" i="14"/>
  <c r="BS5" i="14"/>
  <c r="BR20" i="13"/>
  <c r="BS5" i="13"/>
  <c r="PP15" i="3"/>
  <c r="BP20" i="3"/>
  <c r="BQ5" i="3"/>
  <c r="BU20" i="19" l="1"/>
  <c r="BV19" i="19"/>
  <c r="BV22" i="19"/>
  <c r="BW5" i="19"/>
  <c r="BW20" i="18"/>
  <c r="BX19" i="18"/>
  <c r="BW22" i="18"/>
  <c r="BX5" i="18"/>
  <c r="BT17" i="14"/>
  <c r="BS18" i="14"/>
  <c r="BU22" i="16"/>
  <c r="BV5" i="16"/>
  <c r="BV20" i="16"/>
  <c r="BW19" i="16"/>
  <c r="BR18" i="13"/>
  <c r="BS17" i="13"/>
  <c r="BT15" i="15"/>
  <c r="BS20" i="15"/>
  <c r="BV5" i="15"/>
  <c r="BV18" i="15"/>
  <c r="BW17" i="15"/>
  <c r="BS20" i="14"/>
  <c r="BT5" i="14"/>
  <c r="BS20" i="13"/>
  <c r="BT5" i="13"/>
  <c r="PQ15" i="3"/>
  <c r="BQ20" i="3"/>
  <c r="BR5" i="3"/>
  <c r="BV20" i="19" l="1"/>
  <c r="BW19" i="19"/>
  <c r="BW22" i="19"/>
  <c r="BX5" i="19"/>
  <c r="BY19" i="18"/>
  <c r="BX20" i="18"/>
  <c r="BX22" i="18"/>
  <c r="BY5" i="18"/>
  <c r="BU17" i="14"/>
  <c r="BT18" i="14"/>
  <c r="BW20" i="16"/>
  <c r="BX19" i="16"/>
  <c r="BV22" i="16"/>
  <c r="BW5" i="16"/>
  <c r="BT17" i="13"/>
  <c r="BS18" i="13"/>
  <c r="BW18" i="15"/>
  <c r="BX17" i="15"/>
  <c r="BW5" i="15"/>
  <c r="BU15" i="15"/>
  <c r="BT20" i="15"/>
  <c r="BT20" i="14"/>
  <c r="BU5" i="14"/>
  <c r="BT20" i="13"/>
  <c r="BU5" i="13"/>
  <c r="PR15" i="3"/>
  <c r="BR20" i="3"/>
  <c r="BS5" i="3"/>
  <c r="BW20" i="19" l="1"/>
  <c r="BX19" i="19"/>
  <c r="BX22" i="19"/>
  <c r="BY5" i="19"/>
  <c r="BZ19" i="18"/>
  <c r="BY20" i="18"/>
  <c r="BY22" i="18"/>
  <c r="BZ5" i="18"/>
  <c r="BV17" i="14"/>
  <c r="BU18" i="14"/>
  <c r="BW22" i="16"/>
  <c r="BX5" i="16"/>
  <c r="BX20" i="16"/>
  <c r="BY19" i="16"/>
  <c r="BU17" i="13"/>
  <c r="BT18" i="13"/>
  <c r="BX18" i="15"/>
  <c r="BY17" i="15"/>
  <c r="BV15" i="15"/>
  <c r="BU20" i="15"/>
  <c r="BX5" i="15"/>
  <c r="BU20" i="14"/>
  <c r="BV5" i="14"/>
  <c r="BU20" i="13"/>
  <c r="BV5" i="13"/>
  <c r="PS15" i="3"/>
  <c r="BS20" i="3"/>
  <c r="BT5" i="3"/>
  <c r="BX20" i="19" l="1"/>
  <c r="BY19" i="19"/>
  <c r="BY22" i="19"/>
  <c r="BZ5" i="19"/>
  <c r="BZ20" i="18"/>
  <c r="CA19" i="18"/>
  <c r="BZ22" i="18"/>
  <c r="CA5" i="18"/>
  <c r="BW17" i="14"/>
  <c r="BV18" i="14"/>
  <c r="BY20" i="16"/>
  <c r="BZ19" i="16"/>
  <c r="BX22" i="16"/>
  <c r="BY5" i="16"/>
  <c r="BV17" i="13"/>
  <c r="BU18" i="13"/>
  <c r="BW15" i="15"/>
  <c r="BV20" i="15"/>
  <c r="BY18" i="15"/>
  <c r="BZ17" i="15"/>
  <c r="BY5" i="15"/>
  <c r="BV20" i="14"/>
  <c r="BW5" i="14"/>
  <c r="BV20" i="13"/>
  <c r="BW5" i="13"/>
  <c r="PT15" i="3"/>
  <c r="BT20" i="3"/>
  <c r="BU5" i="3"/>
  <c r="BY20" i="19" l="1"/>
  <c r="BZ19" i="19"/>
  <c r="BZ22" i="19"/>
  <c r="CA5" i="19"/>
  <c r="CB19" i="18"/>
  <c r="CA20" i="18"/>
  <c r="CA22" i="18"/>
  <c r="CB5" i="18"/>
  <c r="BX17" i="14"/>
  <c r="BW18" i="14"/>
  <c r="BY22" i="16"/>
  <c r="BZ5" i="16"/>
  <c r="BZ20" i="16"/>
  <c r="CA19" i="16"/>
  <c r="BW17" i="13"/>
  <c r="BV18" i="13"/>
  <c r="BZ5" i="15"/>
  <c r="BZ18" i="15"/>
  <c r="CA17" i="15"/>
  <c r="BX15" i="15"/>
  <c r="BW20" i="15"/>
  <c r="BW20" i="14"/>
  <c r="BX5" i="14"/>
  <c r="BW20" i="13"/>
  <c r="BX5" i="13"/>
  <c r="PU15" i="3"/>
  <c r="BU20" i="3"/>
  <c r="BV5" i="3"/>
  <c r="BZ20" i="19" l="1"/>
  <c r="CA19" i="19"/>
  <c r="CA22" i="19"/>
  <c r="CB5" i="19"/>
  <c r="CB20" i="18"/>
  <c r="CC19" i="18"/>
  <c r="CB22" i="18"/>
  <c r="CC5" i="18"/>
  <c r="BY17" i="14"/>
  <c r="BX18" i="14"/>
  <c r="CA20" i="16"/>
  <c r="CB19" i="16"/>
  <c r="BZ22" i="16"/>
  <c r="CA5" i="16"/>
  <c r="BX17" i="13"/>
  <c r="BW18" i="13"/>
  <c r="BY15" i="15"/>
  <c r="BX20" i="15"/>
  <c r="CA18" i="15"/>
  <c r="CB17" i="15"/>
  <c r="CA5" i="15"/>
  <c r="BX20" i="14"/>
  <c r="BY5" i="14"/>
  <c r="BX20" i="13"/>
  <c r="BY5" i="13"/>
  <c r="PV15" i="3"/>
  <c r="BV20" i="3"/>
  <c r="BW5" i="3"/>
  <c r="CA20" i="19" l="1"/>
  <c r="CB19" i="19"/>
  <c r="CB22" i="19"/>
  <c r="CC5" i="19"/>
  <c r="CD19" i="18"/>
  <c r="CC20" i="18"/>
  <c r="CC22" i="18"/>
  <c r="CD5" i="18"/>
  <c r="BZ17" i="14"/>
  <c r="BY18" i="14"/>
  <c r="CA22" i="16"/>
  <c r="CB5" i="16"/>
  <c r="CB20" i="16"/>
  <c r="CC19" i="16"/>
  <c r="BY17" i="13"/>
  <c r="BX18" i="13"/>
  <c r="CB5" i="15"/>
  <c r="CB18" i="15"/>
  <c r="CC17" i="15"/>
  <c r="BZ15" i="15"/>
  <c r="BY20" i="15"/>
  <c r="BY20" i="14"/>
  <c r="BZ5" i="14"/>
  <c r="BY20" i="13"/>
  <c r="BZ5" i="13"/>
  <c r="PW15" i="3"/>
  <c r="BW20" i="3"/>
  <c r="BX5" i="3"/>
  <c r="CB20" i="19" l="1"/>
  <c r="CC19" i="19"/>
  <c r="CC22" i="19"/>
  <c r="CD5" i="19"/>
  <c r="CD20" i="18"/>
  <c r="CE19" i="18"/>
  <c r="CD22" i="18"/>
  <c r="CE5" i="18"/>
  <c r="CA17" i="14"/>
  <c r="BZ18" i="14"/>
  <c r="CC20" i="16"/>
  <c r="CD19" i="16"/>
  <c r="CB22" i="16"/>
  <c r="CC5" i="16"/>
  <c r="BZ17" i="13"/>
  <c r="BY18" i="13"/>
  <c r="CA15" i="15"/>
  <c r="BZ20" i="15"/>
  <c r="CC5" i="15"/>
  <c r="CC18" i="15"/>
  <c r="CD17" i="15"/>
  <c r="BZ20" i="14"/>
  <c r="CA5" i="14"/>
  <c r="BZ20" i="13"/>
  <c r="CA5" i="13"/>
  <c r="PX15" i="3"/>
  <c r="BX20" i="3"/>
  <c r="BY5" i="3"/>
  <c r="CC20" i="19" l="1"/>
  <c r="CD19" i="19"/>
  <c r="CD22" i="19"/>
  <c r="CE5" i="19"/>
  <c r="CF19" i="18"/>
  <c r="CE20" i="18"/>
  <c r="CE22" i="18"/>
  <c r="CF5" i="18"/>
  <c r="CB17" i="14"/>
  <c r="CA18" i="14"/>
  <c r="CC22" i="16"/>
  <c r="CD5" i="16"/>
  <c r="CD20" i="16"/>
  <c r="CE19" i="16"/>
  <c r="BZ18" i="13"/>
  <c r="CA17" i="13"/>
  <c r="CD18" i="15"/>
  <c r="CE17" i="15"/>
  <c r="CD5" i="15"/>
  <c r="CB15" i="15"/>
  <c r="CA20" i="15"/>
  <c r="CA20" i="14"/>
  <c r="CB5" i="14"/>
  <c r="CA20" i="13"/>
  <c r="CB5" i="13"/>
  <c r="PY15" i="3"/>
  <c r="BY20" i="3"/>
  <c r="BZ5" i="3"/>
  <c r="CD20" i="19" l="1"/>
  <c r="CE19" i="19"/>
  <c r="CE22" i="19"/>
  <c r="CF5" i="19"/>
  <c r="CF20" i="18"/>
  <c r="CG19" i="18"/>
  <c r="CF22" i="18"/>
  <c r="CG5" i="18"/>
  <c r="CC17" i="14"/>
  <c r="CB18" i="14"/>
  <c r="CE20" i="16"/>
  <c r="CF19" i="16"/>
  <c r="CD22" i="16"/>
  <c r="CE5" i="16"/>
  <c r="CA18" i="13"/>
  <c r="CB17" i="13"/>
  <c r="CE18" i="15"/>
  <c r="CF17" i="15"/>
  <c r="CC15" i="15"/>
  <c r="CB20" i="15"/>
  <c r="CE5" i="15"/>
  <c r="CB20" i="14"/>
  <c r="CC5" i="14"/>
  <c r="CB20" i="13"/>
  <c r="CC5" i="13"/>
  <c r="PZ15" i="3"/>
  <c r="BZ20" i="3"/>
  <c r="CA5" i="3"/>
  <c r="CF19" i="19" l="1"/>
  <c r="CE20" i="19"/>
  <c r="CF22" i="19"/>
  <c r="CG5" i="19"/>
  <c r="CH19" i="18"/>
  <c r="CG20" i="18"/>
  <c r="CG22" i="18"/>
  <c r="CH5" i="18"/>
  <c r="CD17" i="14"/>
  <c r="CC18" i="14"/>
  <c r="CE22" i="16"/>
  <c r="CF5" i="16"/>
  <c r="CF20" i="16"/>
  <c r="CG19" i="16"/>
  <c r="CB18" i="13"/>
  <c r="CC17" i="13"/>
  <c r="CD15" i="15"/>
  <c r="CC20" i="15"/>
  <c r="CF5" i="15"/>
  <c r="CF18" i="15"/>
  <c r="CG17" i="15"/>
  <c r="CC20" i="14"/>
  <c r="CD5" i="14"/>
  <c r="CC20" i="13"/>
  <c r="CD5" i="13"/>
  <c r="QA15" i="3"/>
  <c r="CA20" i="3"/>
  <c r="CB5" i="3"/>
  <c r="CF20" i="19" l="1"/>
  <c r="CG19" i="19"/>
  <c r="CG22" i="19"/>
  <c r="CH5" i="19"/>
  <c r="CH20" i="18"/>
  <c r="CI19" i="18"/>
  <c r="CH22" i="18"/>
  <c r="CI5" i="18"/>
  <c r="CE17" i="14"/>
  <c r="CD18" i="14"/>
  <c r="CG20" i="16"/>
  <c r="CH19" i="16"/>
  <c r="CF22" i="16"/>
  <c r="CG5" i="16"/>
  <c r="CD17" i="13"/>
  <c r="CC18" i="13"/>
  <c r="CG18" i="15"/>
  <c r="CH17" i="15"/>
  <c r="CG5" i="15"/>
  <c r="CE15" i="15"/>
  <c r="CD20" i="15"/>
  <c r="CD20" i="14"/>
  <c r="CE5" i="14"/>
  <c r="CD20" i="13"/>
  <c r="CE5" i="13"/>
  <c r="QB15" i="3"/>
  <c r="CB20" i="3"/>
  <c r="CC5" i="3"/>
  <c r="CG20" i="19" l="1"/>
  <c r="CH19" i="19"/>
  <c r="CH22" i="19"/>
  <c r="CI5" i="19"/>
  <c r="CI20" i="18"/>
  <c r="CJ19" i="18"/>
  <c r="CI22" i="18"/>
  <c r="CJ5" i="18"/>
  <c r="CE18" i="14"/>
  <c r="CF17" i="14"/>
  <c r="CG22" i="16"/>
  <c r="CH5" i="16"/>
  <c r="CH20" i="16"/>
  <c r="CI19" i="16"/>
  <c r="CE17" i="13"/>
  <c r="CD18" i="13"/>
  <c r="CH18" i="15"/>
  <c r="CI17" i="15"/>
  <c r="CF15" i="15"/>
  <c r="CE20" i="15"/>
  <c r="CH5" i="15"/>
  <c r="CE20" i="14"/>
  <c r="CF5" i="14"/>
  <c r="CE20" i="13"/>
  <c r="CF5" i="13"/>
  <c r="QC15" i="3"/>
  <c r="CC20" i="3"/>
  <c r="CD5" i="3"/>
  <c r="CI19" i="19" l="1"/>
  <c r="CH20" i="19"/>
  <c r="CI22" i="19"/>
  <c r="CJ5" i="19"/>
  <c r="CJ20" i="18"/>
  <c r="CK19" i="18"/>
  <c r="CJ22" i="18"/>
  <c r="CK5" i="18"/>
  <c r="CG17" i="14"/>
  <c r="CF18" i="14"/>
  <c r="CH22" i="16"/>
  <c r="CI5" i="16"/>
  <c r="CI20" i="16"/>
  <c r="CJ19" i="16"/>
  <c r="CF17" i="13"/>
  <c r="CE18" i="13"/>
  <c r="CG15" i="15"/>
  <c r="CF20" i="15"/>
  <c r="CI5" i="15"/>
  <c r="CI18" i="15"/>
  <c r="CJ17" i="15"/>
  <c r="CF20" i="14"/>
  <c r="CG5" i="14"/>
  <c r="CF20" i="13"/>
  <c r="CG5" i="13"/>
  <c r="QD15" i="3"/>
  <c r="CD20" i="3"/>
  <c r="CE5" i="3"/>
  <c r="CI20" i="19" l="1"/>
  <c r="CJ19" i="19"/>
  <c r="CJ22" i="19"/>
  <c r="CK5" i="19"/>
  <c r="CK20" i="18"/>
  <c r="CL19" i="18"/>
  <c r="CK22" i="18"/>
  <c r="CL5" i="18"/>
  <c r="CG18" i="14"/>
  <c r="CH17" i="14"/>
  <c r="CJ20" i="16"/>
  <c r="CK19" i="16"/>
  <c r="CI22" i="16"/>
  <c r="CJ5" i="16"/>
  <c r="CG17" i="13"/>
  <c r="CF18" i="13"/>
  <c r="CJ18" i="15"/>
  <c r="CK17" i="15"/>
  <c r="CJ5" i="15"/>
  <c r="CH15" i="15"/>
  <c r="CG20" i="15"/>
  <c r="CG20" i="14"/>
  <c r="CH5" i="14"/>
  <c r="CG20" i="13"/>
  <c r="CH5" i="13"/>
  <c r="QE15" i="3"/>
  <c r="CE20" i="3"/>
  <c r="CF5" i="3"/>
  <c r="CK19" i="19" l="1"/>
  <c r="CJ20" i="19"/>
  <c r="CK22" i="19"/>
  <c r="CL5" i="19"/>
  <c r="CM19" i="18"/>
  <c r="CL20" i="18"/>
  <c r="CL22" i="18"/>
  <c r="CM5" i="18"/>
  <c r="CH18" i="14"/>
  <c r="CI17" i="14"/>
  <c r="CJ22" i="16"/>
  <c r="CK5" i="16"/>
  <c r="CK20" i="16"/>
  <c r="CL19" i="16"/>
  <c r="CH17" i="13"/>
  <c r="CG18" i="13"/>
  <c r="CK18" i="15"/>
  <c r="CL17" i="15"/>
  <c r="CI15" i="15"/>
  <c r="CH20" i="15"/>
  <c r="CK5" i="15"/>
  <c r="CH20" i="14"/>
  <c r="CI5" i="14"/>
  <c r="CH20" i="13"/>
  <c r="CI5" i="13"/>
  <c r="QF15" i="3"/>
  <c r="CF20" i="3"/>
  <c r="CG5" i="3"/>
  <c r="CL19" i="19" l="1"/>
  <c r="CK20" i="19"/>
  <c r="CL22" i="19"/>
  <c r="CM5" i="19"/>
  <c r="CM20" i="18"/>
  <c r="CN19" i="18"/>
  <c r="CM22" i="18"/>
  <c r="CN5" i="18"/>
  <c r="CI18" i="14"/>
  <c r="CJ17" i="14"/>
  <c r="CL20" i="16"/>
  <c r="CM19" i="16"/>
  <c r="CK22" i="16"/>
  <c r="CL5" i="16"/>
  <c r="CH18" i="13"/>
  <c r="CI17" i="13"/>
  <c r="CJ15" i="15"/>
  <c r="CI20" i="15"/>
  <c r="CL5" i="15"/>
  <c r="CL18" i="15"/>
  <c r="CM17" i="15"/>
  <c r="CI20" i="14"/>
  <c r="CJ5" i="14"/>
  <c r="CI20" i="13"/>
  <c r="CJ5" i="13"/>
  <c r="QG15" i="3"/>
  <c r="CG20" i="3"/>
  <c r="CH5" i="3"/>
  <c r="CM19" i="19" l="1"/>
  <c r="CL20" i="19"/>
  <c r="CM22" i="19"/>
  <c r="CN5" i="19"/>
  <c r="CO19" i="18"/>
  <c r="CN20" i="18"/>
  <c r="CN22" i="18"/>
  <c r="CO5" i="18"/>
  <c r="CK17" i="14"/>
  <c r="CJ18" i="14"/>
  <c r="CL22" i="16"/>
  <c r="CM5" i="16"/>
  <c r="CM20" i="16"/>
  <c r="CN19" i="16"/>
  <c r="CI18" i="13"/>
  <c r="CJ17" i="13"/>
  <c r="CM18" i="15"/>
  <c r="CN17" i="15"/>
  <c r="CM5" i="15"/>
  <c r="CK15" i="15"/>
  <c r="CJ20" i="15"/>
  <c r="CJ20" i="14"/>
  <c r="CK5" i="14"/>
  <c r="CJ20" i="13"/>
  <c r="CK5" i="13"/>
  <c r="QH15" i="3"/>
  <c r="CH20" i="3"/>
  <c r="CI5" i="3"/>
  <c r="CM20" i="19" l="1"/>
  <c r="CN19" i="19"/>
  <c r="CN22" i="19"/>
  <c r="CO5" i="19"/>
  <c r="CO20" i="18"/>
  <c r="CP19" i="18"/>
  <c r="CO22" i="18"/>
  <c r="CP5" i="18"/>
  <c r="CL17" i="14"/>
  <c r="CK18" i="14"/>
  <c r="CN20" i="16"/>
  <c r="CO19" i="16"/>
  <c r="CM22" i="16"/>
  <c r="CN5" i="16"/>
  <c r="CK17" i="13"/>
  <c r="CJ18" i="13"/>
  <c r="CN18" i="15"/>
  <c r="CO17" i="15"/>
  <c r="CL15" i="15"/>
  <c r="CK20" i="15"/>
  <c r="CN5" i="15"/>
  <c r="CK20" i="14"/>
  <c r="CL5" i="14"/>
  <c r="CK20" i="13"/>
  <c r="CL5" i="13"/>
  <c r="QI15" i="3"/>
  <c r="CI20" i="3"/>
  <c r="CJ5" i="3"/>
  <c r="CN20" i="19" l="1"/>
  <c r="CO19" i="19"/>
  <c r="CO22" i="19"/>
  <c r="CP5" i="19"/>
  <c r="CQ19" i="18"/>
  <c r="CP20" i="18"/>
  <c r="CP22" i="18"/>
  <c r="CQ5" i="18"/>
  <c r="CL18" i="14"/>
  <c r="CM17" i="14"/>
  <c r="CN22" i="16"/>
  <c r="CO5" i="16"/>
  <c r="CO20" i="16"/>
  <c r="CP19" i="16"/>
  <c r="CL17" i="13"/>
  <c r="CK18" i="13"/>
  <c r="CO5" i="15"/>
  <c r="CM15" i="15"/>
  <c r="CL20" i="15"/>
  <c r="CO18" i="15"/>
  <c r="CP17" i="15"/>
  <c r="CL20" i="14"/>
  <c r="CM5" i="14"/>
  <c r="CL20" i="13"/>
  <c r="CM5" i="13"/>
  <c r="QJ15" i="3"/>
  <c r="CJ20" i="3"/>
  <c r="CK5" i="3"/>
  <c r="CO20" i="19" l="1"/>
  <c r="CP19" i="19"/>
  <c r="CP22" i="19"/>
  <c r="CQ5" i="19"/>
  <c r="CQ20" i="18"/>
  <c r="CR19" i="18"/>
  <c r="CQ22" i="18"/>
  <c r="CR5" i="18"/>
  <c r="CN17" i="14"/>
  <c r="CM18" i="14"/>
  <c r="CP20" i="16"/>
  <c r="CQ19" i="16"/>
  <c r="CO22" i="16"/>
  <c r="CP5" i="16"/>
  <c r="CM17" i="13"/>
  <c r="CL18" i="13"/>
  <c r="CN15" i="15"/>
  <c r="CM20" i="15"/>
  <c r="CP18" i="15"/>
  <c r="CQ17" i="15"/>
  <c r="CP5" i="15"/>
  <c r="CM20" i="14"/>
  <c r="CN5" i="14"/>
  <c r="CM20" i="13"/>
  <c r="CN5" i="13"/>
  <c r="QK15" i="3"/>
  <c r="CK20" i="3"/>
  <c r="CL5" i="3"/>
  <c r="CP20" i="19" l="1"/>
  <c r="CQ19" i="19"/>
  <c r="CQ22" i="19"/>
  <c r="CR5" i="19"/>
  <c r="CR20" i="18"/>
  <c r="CS19" i="18"/>
  <c r="CR22" i="18"/>
  <c r="CS5" i="18"/>
  <c r="CN18" i="14"/>
  <c r="CO17" i="14"/>
  <c r="CP22" i="16"/>
  <c r="CQ5" i="16"/>
  <c r="CQ20" i="16"/>
  <c r="CR19" i="16"/>
  <c r="CN17" i="13"/>
  <c r="CM18" i="13"/>
  <c r="CQ5" i="15"/>
  <c r="CQ18" i="15"/>
  <c r="CR17" i="15"/>
  <c r="CO15" i="15"/>
  <c r="CN20" i="15"/>
  <c r="CN20" i="14"/>
  <c r="CO5" i="14"/>
  <c r="CN20" i="13"/>
  <c r="CO5" i="13"/>
  <c r="QL15" i="3"/>
  <c r="CL20" i="3"/>
  <c r="CM5" i="3"/>
  <c r="CQ20" i="19" l="1"/>
  <c r="CR19" i="19"/>
  <c r="CR22" i="19"/>
  <c r="CS5" i="19"/>
  <c r="CS20" i="18"/>
  <c r="CT19" i="18"/>
  <c r="CS22" i="18"/>
  <c r="CT5" i="18"/>
  <c r="CP17" i="14"/>
  <c r="CO18" i="14"/>
  <c r="CR20" i="16"/>
  <c r="CS19" i="16"/>
  <c r="CQ22" i="16"/>
  <c r="CR5" i="16"/>
  <c r="CO17" i="13"/>
  <c r="CN18" i="13"/>
  <c r="CP15" i="15"/>
  <c r="CO20" i="15"/>
  <c r="CR5" i="15"/>
  <c r="CR18" i="15"/>
  <c r="CS17" i="15"/>
  <c r="CO20" i="14"/>
  <c r="CP5" i="14"/>
  <c r="CO20" i="13"/>
  <c r="CP5" i="13"/>
  <c r="QM15" i="3"/>
  <c r="CM20" i="3"/>
  <c r="CN5" i="3"/>
  <c r="CR20" i="19" l="1"/>
  <c r="CS19" i="19"/>
  <c r="CS22" i="19"/>
  <c r="CT5" i="19"/>
  <c r="CT20" i="18"/>
  <c r="CU19" i="18"/>
  <c r="CT22" i="18"/>
  <c r="CU5" i="18"/>
  <c r="CQ17" i="14"/>
  <c r="CP18" i="14"/>
  <c r="CR22" i="16"/>
  <c r="CS5" i="16"/>
  <c r="CS20" i="16"/>
  <c r="CT19" i="16"/>
  <c r="CP17" i="13"/>
  <c r="CO18" i="13"/>
  <c r="CS18" i="15"/>
  <c r="CT17" i="15"/>
  <c r="CS5" i="15"/>
  <c r="CQ15" i="15"/>
  <c r="CP20" i="15"/>
  <c r="CP20" i="14"/>
  <c r="CQ5" i="14"/>
  <c r="CP20" i="13"/>
  <c r="CQ5" i="13"/>
  <c r="QN15" i="3"/>
  <c r="CN20" i="3"/>
  <c r="CO5" i="3"/>
  <c r="CS20" i="19" l="1"/>
  <c r="CT19" i="19"/>
  <c r="CT22" i="19"/>
  <c r="CU5" i="19"/>
  <c r="CU20" i="18"/>
  <c r="CV19" i="18"/>
  <c r="CU22" i="18"/>
  <c r="CV5" i="18"/>
  <c r="CR17" i="14"/>
  <c r="CQ18" i="14"/>
  <c r="CT20" i="16"/>
  <c r="CU19" i="16"/>
  <c r="CS22" i="16"/>
  <c r="CT5" i="16"/>
  <c r="CP18" i="13"/>
  <c r="CQ17" i="13"/>
  <c r="CT18" i="15"/>
  <c r="CU17" i="15"/>
  <c r="CR15" i="15"/>
  <c r="CQ20" i="15"/>
  <c r="CT5" i="15"/>
  <c r="CQ20" i="14"/>
  <c r="CR5" i="14"/>
  <c r="CQ20" i="13"/>
  <c r="CR5" i="13"/>
  <c r="QO15" i="3"/>
  <c r="CO20" i="3"/>
  <c r="CP5" i="3"/>
  <c r="CT20" i="19" l="1"/>
  <c r="CU19" i="19"/>
  <c r="CU22" i="19"/>
  <c r="CV5" i="19"/>
  <c r="CV20" i="18"/>
  <c r="CW19" i="18"/>
  <c r="CV22" i="18"/>
  <c r="CW5" i="18"/>
  <c r="CS17" i="14"/>
  <c r="CR18" i="14"/>
  <c r="CT22" i="16"/>
  <c r="CU5" i="16"/>
  <c r="CU20" i="16"/>
  <c r="CV19" i="16"/>
  <c r="CQ18" i="13"/>
  <c r="CR17" i="13"/>
  <c r="CS15" i="15"/>
  <c r="CR20" i="15"/>
  <c r="CU18" i="15"/>
  <c r="CV17" i="15"/>
  <c r="CU5" i="15"/>
  <c r="CR20" i="14"/>
  <c r="CS5" i="14"/>
  <c r="CR20" i="13"/>
  <c r="CS5" i="13"/>
  <c r="QP15" i="3"/>
  <c r="CP20" i="3"/>
  <c r="CQ5" i="3"/>
  <c r="CU20" i="19" l="1"/>
  <c r="CV19" i="19"/>
  <c r="CV22" i="19"/>
  <c r="CW5" i="19"/>
  <c r="CW20" i="18"/>
  <c r="CX19" i="18"/>
  <c r="CW22" i="18"/>
  <c r="CX5" i="18"/>
  <c r="CT17" i="14"/>
  <c r="CS18" i="14"/>
  <c r="CV20" i="16"/>
  <c r="CW19" i="16"/>
  <c r="CU22" i="16"/>
  <c r="CV5" i="16"/>
  <c r="CS17" i="13"/>
  <c r="CR18" i="13"/>
  <c r="CV5" i="15"/>
  <c r="CV18" i="15"/>
  <c r="CW17" i="15"/>
  <c r="CT15" i="15"/>
  <c r="CS20" i="15"/>
  <c r="CS20" i="14"/>
  <c r="CT5" i="14"/>
  <c r="CS20" i="13"/>
  <c r="CT5" i="13"/>
  <c r="QQ15" i="3"/>
  <c r="CQ20" i="3"/>
  <c r="CR5" i="3"/>
  <c r="CW19" i="19" l="1"/>
  <c r="CV20" i="19"/>
  <c r="CW22" i="19"/>
  <c r="CX5" i="19"/>
  <c r="CX20" i="18"/>
  <c r="CY19" i="18"/>
  <c r="CX22" i="18"/>
  <c r="CY5" i="18"/>
  <c r="CT18" i="14"/>
  <c r="CU17" i="14"/>
  <c r="CV22" i="16"/>
  <c r="CW5" i="16"/>
  <c r="CW20" i="16"/>
  <c r="CX19" i="16"/>
  <c r="CT17" i="13"/>
  <c r="CS18" i="13"/>
  <c r="CU15" i="15"/>
  <c r="CT20" i="15"/>
  <c r="CW5" i="15"/>
  <c r="CW18" i="15"/>
  <c r="CX17" i="15"/>
  <c r="CT20" i="14"/>
  <c r="CU5" i="14"/>
  <c r="CT20" i="13"/>
  <c r="CU5" i="13"/>
  <c r="QR15" i="3"/>
  <c r="CR20" i="3"/>
  <c r="CS5" i="3"/>
  <c r="CW20" i="19" l="1"/>
  <c r="CX19" i="19"/>
  <c r="CX22" i="19"/>
  <c r="CY5" i="19"/>
  <c r="CZ19" i="18"/>
  <c r="CY20" i="18"/>
  <c r="CY22" i="18"/>
  <c r="CZ5" i="18"/>
  <c r="CV17" i="14"/>
  <c r="CU18" i="14"/>
  <c r="CX20" i="16"/>
  <c r="CY19" i="16"/>
  <c r="CW22" i="16"/>
  <c r="CX5" i="16"/>
  <c r="CT18" i="13"/>
  <c r="CU17" i="13"/>
  <c r="CX18" i="15"/>
  <c r="CY17" i="15"/>
  <c r="CX5" i="15"/>
  <c r="CV15" i="15"/>
  <c r="CU20" i="15"/>
  <c r="CU20" i="14"/>
  <c r="CV5" i="14"/>
  <c r="CU20" i="13"/>
  <c r="CV5" i="13"/>
  <c r="QS15" i="3"/>
  <c r="CS20" i="3"/>
  <c r="CT5" i="3"/>
  <c r="CX20" i="19" l="1"/>
  <c r="CY19" i="19"/>
  <c r="CY22" i="19"/>
  <c r="CZ5" i="19"/>
  <c r="DA19" i="18"/>
  <c r="CZ20" i="18"/>
  <c r="CZ22" i="18"/>
  <c r="DA5" i="18"/>
  <c r="CV18" i="14"/>
  <c r="CW17" i="14"/>
  <c r="CY20" i="16"/>
  <c r="CZ19" i="16"/>
  <c r="CX22" i="16"/>
  <c r="CY5" i="16"/>
  <c r="CV17" i="13"/>
  <c r="CU18" i="13"/>
  <c r="CY18" i="15"/>
  <c r="CZ17" i="15"/>
  <c r="CW15" i="15"/>
  <c r="CV20" i="15"/>
  <c r="CY5" i="15"/>
  <c r="CV20" i="14"/>
  <c r="CW5" i="14"/>
  <c r="CV20" i="13"/>
  <c r="CW5" i="13"/>
  <c r="QT15" i="3"/>
  <c r="CT20" i="3"/>
  <c r="CU5" i="3"/>
  <c r="CZ19" i="19" l="1"/>
  <c r="CY20" i="19"/>
  <c r="CZ22" i="19"/>
  <c r="DA5" i="19"/>
  <c r="DA20" i="18"/>
  <c r="DB19" i="18"/>
  <c r="DA22" i="18"/>
  <c r="DB5" i="18"/>
  <c r="CX17" i="14"/>
  <c r="CW18" i="14"/>
  <c r="CZ20" i="16"/>
  <c r="DA19" i="16"/>
  <c r="CY22" i="16"/>
  <c r="CZ5" i="16"/>
  <c r="CW17" i="13"/>
  <c r="CV18" i="13"/>
  <c r="CZ5" i="15"/>
  <c r="CX15" i="15"/>
  <c r="CW20" i="15"/>
  <c r="CZ18" i="15"/>
  <c r="DA17" i="15"/>
  <c r="CW20" i="14"/>
  <c r="CX5" i="14"/>
  <c r="CW20" i="13"/>
  <c r="CX5" i="13"/>
  <c r="QU15" i="3"/>
  <c r="CU20" i="3"/>
  <c r="CV5" i="3"/>
  <c r="CZ20" i="19" l="1"/>
  <c r="DA19" i="19"/>
  <c r="DA22" i="19"/>
  <c r="DB5" i="19"/>
  <c r="DB20" i="18"/>
  <c r="DC19" i="18"/>
  <c r="DB22" i="18"/>
  <c r="DC5" i="18"/>
  <c r="CX18" i="14"/>
  <c r="CY17" i="14"/>
  <c r="DA20" i="16"/>
  <c r="DB19" i="16"/>
  <c r="CZ22" i="16"/>
  <c r="DA5" i="16"/>
  <c r="CX17" i="13"/>
  <c r="CW18" i="13"/>
  <c r="CY15" i="15"/>
  <c r="CX20" i="15"/>
  <c r="DA5" i="15"/>
  <c r="DA18" i="15"/>
  <c r="DB17" i="15"/>
  <c r="CX20" i="14"/>
  <c r="CY5" i="14"/>
  <c r="CX20" i="13"/>
  <c r="CY5" i="13"/>
  <c r="QV15" i="3"/>
  <c r="CV20" i="3"/>
  <c r="CW5" i="3"/>
  <c r="DA20" i="19" l="1"/>
  <c r="DB19" i="19"/>
  <c r="DB22" i="19"/>
  <c r="DC5" i="19"/>
  <c r="DC20" i="18"/>
  <c r="DD19" i="18"/>
  <c r="DC22" i="18"/>
  <c r="DD5" i="18"/>
  <c r="CZ17" i="14"/>
  <c r="CY18" i="14"/>
  <c r="DB20" i="16"/>
  <c r="DC19" i="16"/>
  <c r="DA22" i="16"/>
  <c r="DB5" i="16"/>
  <c r="CX18" i="13"/>
  <c r="CY17" i="13"/>
  <c r="DB18" i="15"/>
  <c r="DC17" i="15"/>
  <c r="DB5" i="15"/>
  <c r="CZ15" i="15"/>
  <c r="CY20" i="15"/>
  <c r="CY20" i="14"/>
  <c r="CZ5" i="14"/>
  <c r="CY20" i="13"/>
  <c r="CZ5" i="13"/>
  <c r="QW15" i="3"/>
  <c r="CW20" i="3"/>
  <c r="CX5" i="3"/>
  <c r="DB20" i="19" l="1"/>
  <c r="DC19" i="19"/>
  <c r="DC22" i="19"/>
  <c r="DD5" i="19"/>
  <c r="DE19" i="18"/>
  <c r="DD20" i="18"/>
  <c r="DD22" i="18"/>
  <c r="DE5" i="18"/>
  <c r="CZ18" i="14"/>
  <c r="DA17" i="14"/>
  <c r="DC20" i="16"/>
  <c r="DD19" i="16"/>
  <c r="DB22" i="16"/>
  <c r="DC5" i="16"/>
  <c r="CY18" i="13"/>
  <c r="CZ17" i="13"/>
  <c r="DC18" i="15"/>
  <c r="DD17" i="15"/>
  <c r="DA15" i="15"/>
  <c r="CZ20" i="15"/>
  <c r="DC5" i="15"/>
  <c r="CZ20" i="14"/>
  <c r="DA5" i="14"/>
  <c r="CZ20" i="13"/>
  <c r="DA5" i="13"/>
  <c r="QX15" i="3"/>
  <c r="CX20" i="3"/>
  <c r="CY5" i="3"/>
  <c r="DD19" i="19" l="1"/>
  <c r="DC20" i="19"/>
  <c r="DD22" i="19"/>
  <c r="DE5" i="19"/>
  <c r="DE20" i="18"/>
  <c r="DF19" i="18"/>
  <c r="DE22" i="18"/>
  <c r="DF5" i="18"/>
  <c r="DB17" i="14"/>
  <c r="DA18" i="14"/>
  <c r="DC22" i="16"/>
  <c r="DD5" i="16"/>
  <c r="DD20" i="16"/>
  <c r="DE19" i="16"/>
  <c r="DA17" i="13"/>
  <c r="CZ18" i="13"/>
  <c r="DB15" i="15"/>
  <c r="DA20" i="15"/>
  <c r="DD5" i="15"/>
  <c r="DD18" i="15"/>
  <c r="DE17" i="15"/>
  <c r="DA20" i="14"/>
  <c r="DB5" i="14"/>
  <c r="DA20" i="13"/>
  <c r="DB5" i="13"/>
  <c r="QY15" i="3"/>
  <c r="CY20" i="3"/>
  <c r="CZ5" i="3"/>
  <c r="DE19" i="19" l="1"/>
  <c r="DD20" i="19"/>
  <c r="DE22" i="19"/>
  <c r="DF5" i="19"/>
  <c r="DG19" i="18"/>
  <c r="DF20" i="18"/>
  <c r="DF22" i="18"/>
  <c r="DG5" i="18"/>
  <c r="DB18" i="14"/>
  <c r="DC17" i="14"/>
  <c r="DE20" i="16"/>
  <c r="DF19" i="16"/>
  <c r="DD22" i="16"/>
  <c r="DE5" i="16"/>
  <c r="DB17" i="13"/>
  <c r="DA18" i="13"/>
  <c r="DE18" i="15"/>
  <c r="DF17" i="15"/>
  <c r="DE5" i="15"/>
  <c r="DC15" i="15"/>
  <c r="DB20" i="15"/>
  <c r="DB20" i="14"/>
  <c r="DC5" i="14"/>
  <c r="DB20" i="13"/>
  <c r="DC5" i="13"/>
  <c r="QZ15" i="3"/>
  <c r="CZ20" i="3"/>
  <c r="DA5" i="3"/>
  <c r="DF19" i="19" l="1"/>
  <c r="DE20" i="19"/>
  <c r="DF22" i="19"/>
  <c r="DG5" i="19"/>
  <c r="DG20" i="18"/>
  <c r="DH19" i="18"/>
  <c r="DG22" i="18"/>
  <c r="DH5" i="18"/>
  <c r="DC18" i="14"/>
  <c r="DD17" i="14"/>
  <c r="DE22" i="16"/>
  <c r="DF5" i="16"/>
  <c r="DF20" i="16"/>
  <c r="DG19" i="16"/>
  <c r="DB18" i="13"/>
  <c r="DC17" i="13"/>
  <c r="DF18" i="15"/>
  <c r="DG17" i="15"/>
  <c r="DD15" i="15"/>
  <c r="DC20" i="15"/>
  <c r="DF5" i="15"/>
  <c r="DC20" i="14"/>
  <c r="DD5" i="14"/>
  <c r="DC20" i="13"/>
  <c r="DD5" i="13"/>
  <c r="RA15" i="3"/>
  <c r="DA20" i="3"/>
  <c r="DB5" i="3"/>
  <c r="DF20" i="19" l="1"/>
  <c r="DG19" i="19"/>
  <c r="DG22" i="19"/>
  <c r="DH5" i="19"/>
  <c r="DI19" i="18"/>
  <c r="DH20" i="18"/>
  <c r="DH22" i="18"/>
  <c r="DI5" i="18"/>
  <c r="DE17" i="14"/>
  <c r="DD18" i="14"/>
  <c r="DG20" i="16"/>
  <c r="DH19" i="16"/>
  <c r="DF22" i="16"/>
  <c r="DG5" i="16"/>
  <c r="DC18" i="13"/>
  <c r="DD17" i="13"/>
  <c r="DE15" i="15"/>
  <c r="DD20" i="15"/>
  <c r="DG5" i="15"/>
  <c r="DG18" i="15"/>
  <c r="DH17" i="15"/>
  <c r="DD20" i="14"/>
  <c r="DE5" i="14"/>
  <c r="DD20" i="13"/>
  <c r="DE5" i="13"/>
  <c r="RB15" i="3"/>
  <c r="DB20" i="3"/>
  <c r="DC5" i="3"/>
  <c r="DG20" i="19" l="1"/>
  <c r="DH19" i="19"/>
  <c r="DH22" i="19"/>
  <c r="DI5" i="19"/>
  <c r="DI20" i="18"/>
  <c r="DJ19" i="18"/>
  <c r="DI22" i="18"/>
  <c r="DJ5" i="18"/>
  <c r="DE18" i="14"/>
  <c r="DF17" i="14"/>
  <c r="DG22" i="16"/>
  <c r="DH5" i="16"/>
  <c r="DH20" i="16"/>
  <c r="DI19" i="16"/>
  <c r="DD18" i="13"/>
  <c r="DE17" i="13"/>
  <c r="DH18" i="15"/>
  <c r="DI17" i="15"/>
  <c r="DH5" i="15"/>
  <c r="DF15" i="15"/>
  <c r="DE20" i="15"/>
  <c r="DE20" i="14"/>
  <c r="DF5" i="14"/>
  <c r="DE20" i="13"/>
  <c r="DF5" i="13"/>
  <c r="RC15" i="3"/>
  <c r="DC20" i="3"/>
  <c r="DD5" i="3"/>
  <c r="DH20" i="19" l="1"/>
  <c r="DI19" i="19"/>
  <c r="DI22" i="19"/>
  <c r="DJ5" i="19"/>
  <c r="DK19" i="18"/>
  <c r="DJ20" i="18"/>
  <c r="DJ22" i="18"/>
  <c r="DK5" i="18"/>
  <c r="DG17" i="14"/>
  <c r="DF18" i="14"/>
  <c r="DI20" i="16"/>
  <c r="DJ19" i="16"/>
  <c r="DH22" i="16"/>
  <c r="DI5" i="16"/>
  <c r="DF17" i="13"/>
  <c r="DE18" i="13"/>
  <c r="DI18" i="15"/>
  <c r="DJ17" i="15"/>
  <c r="DG15" i="15"/>
  <c r="DF20" i="15"/>
  <c r="DI5" i="15"/>
  <c r="DF20" i="14"/>
  <c r="DG5" i="14"/>
  <c r="DF20" i="13"/>
  <c r="DG5" i="13"/>
  <c r="RD15" i="3"/>
  <c r="DD20" i="3"/>
  <c r="DE5" i="3"/>
  <c r="DI20" i="19" l="1"/>
  <c r="DJ19" i="19"/>
  <c r="DJ22" i="19"/>
  <c r="DK5" i="19"/>
  <c r="DK20" i="18"/>
  <c r="DL19" i="18"/>
  <c r="DK22" i="18"/>
  <c r="DL5" i="18"/>
  <c r="DH17" i="14"/>
  <c r="DG18" i="14"/>
  <c r="DI22" i="16"/>
  <c r="DJ5" i="16"/>
  <c r="DJ20" i="16"/>
  <c r="DK19" i="16"/>
  <c r="DF18" i="13"/>
  <c r="DG17" i="13"/>
  <c r="DH15" i="15"/>
  <c r="DG20" i="15"/>
  <c r="DJ18" i="15"/>
  <c r="DK17" i="15"/>
  <c r="DJ5" i="15"/>
  <c r="DG20" i="14"/>
  <c r="DH5" i="14"/>
  <c r="DG20" i="13"/>
  <c r="DH5" i="13"/>
  <c r="RE15" i="3"/>
  <c r="DE20" i="3"/>
  <c r="DF5" i="3"/>
  <c r="DJ20" i="19" l="1"/>
  <c r="DK19" i="19"/>
  <c r="DK22" i="19"/>
  <c r="DL5" i="19"/>
  <c r="DM19" i="18"/>
  <c r="DL20" i="18"/>
  <c r="DL22" i="18"/>
  <c r="DM5" i="18"/>
  <c r="DH18" i="14"/>
  <c r="DI17" i="14"/>
  <c r="DK20" i="16"/>
  <c r="DL19" i="16"/>
  <c r="DJ22" i="16"/>
  <c r="DK5" i="16"/>
  <c r="DH17" i="13"/>
  <c r="DG18" i="13"/>
  <c r="DK5" i="15"/>
  <c r="DK18" i="15"/>
  <c r="DL17" i="15"/>
  <c r="DI15" i="15"/>
  <c r="DH20" i="15"/>
  <c r="DH20" i="14"/>
  <c r="DI5" i="14"/>
  <c r="DH20" i="13"/>
  <c r="DI5" i="13"/>
  <c r="RF15" i="3"/>
  <c r="DF20" i="3"/>
  <c r="DG5" i="3"/>
  <c r="DK20" i="19" l="1"/>
  <c r="DL19" i="19"/>
  <c r="DL22" i="19"/>
  <c r="DM5" i="19"/>
  <c r="DM20" i="18"/>
  <c r="DN19" i="18"/>
  <c r="DM22" i="18"/>
  <c r="DN5" i="18"/>
  <c r="DJ17" i="14"/>
  <c r="DI18" i="14"/>
  <c r="DK22" i="16"/>
  <c r="DL5" i="16"/>
  <c r="DL20" i="16"/>
  <c r="DM19" i="16"/>
  <c r="DI17" i="13"/>
  <c r="DH18" i="13"/>
  <c r="DJ15" i="15"/>
  <c r="DI20" i="15"/>
  <c r="DL5" i="15"/>
  <c r="DL18" i="15"/>
  <c r="DM17" i="15"/>
  <c r="DI20" i="14"/>
  <c r="DJ5" i="14"/>
  <c r="DI20" i="13"/>
  <c r="DJ5" i="13"/>
  <c r="RG15" i="3"/>
  <c r="DG20" i="3"/>
  <c r="DH5" i="3"/>
  <c r="DL20" i="19" l="1"/>
  <c r="DM19" i="19"/>
  <c r="DM22" i="19"/>
  <c r="DN5" i="19"/>
  <c r="DN20" i="18"/>
  <c r="DO19" i="18"/>
  <c r="DN22" i="18"/>
  <c r="DO5" i="18"/>
  <c r="DK17" i="14"/>
  <c r="DJ18" i="14"/>
  <c r="DM20" i="16"/>
  <c r="DN19" i="16"/>
  <c r="DL22" i="16"/>
  <c r="DM5" i="16"/>
  <c r="DJ17" i="13"/>
  <c r="DI18" i="13"/>
  <c r="DM18" i="15"/>
  <c r="DN17" i="15"/>
  <c r="DM5" i="15"/>
  <c r="DK15" i="15"/>
  <c r="DJ20" i="15"/>
  <c r="DJ20" i="14"/>
  <c r="DK5" i="14"/>
  <c r="DJ20" i="13"/>
  <c r="DK5" i="13"/>
  <c r="RH15" i="3"/>
  <c r="DH20" i="3"/>
  <c r="DI5" i="3"/>
  <c r="DM20" i="19" l="1"/>
  <c r="DN19" i="19"/>
  <c r="DN22" i="19"/>
  <c r="DO5" i="19"/>
  <c r="DO20" i="18"/>
  <c r="DP19" i="18"/>
  <c r="DO22" i="18"/>
  <c r="DP5" i="18"/>
  <c r="DL17" i="14"/>
  <c r="DK18" i="14"/>
  <c r="DM22" i="16"/>
  <c r="DN5" i="16"/>
  <c r="DN20" i="16"/>
  <c r="DO19" i="16"/>
  <c r="DK17" i="13"/>
  <c r="DJ18" i="13"/>
  <c r="DN18" i="15"/>
  <c r="DO17" i="15"/>
  <c r="DL15" i="15"/>
  <c r="DK20" i="15"/>
  <c r="DN5" i="15"/>
  <c r="DK20" i="14"/>
  <c r="DL5" i="14"/>
  <c r="DK20" i="13"/>
  <c r="DL5" i="13"/>
  <c r="RI15" i="3"/>
  <c r="DI20" i="3"/>
  <c r="DJ5" i="3"/>
  <c r="DN20" i="19" l="1"/>
  <c r="DO19" i="19"/>
  <c r="DO22" i="19"/>
  <c r="DP5" i="19"/>
  <c r="DQ19" i="18"/>
  <c r="DP20" i="18"/>
  <c r="DP22" i="18"/>
  <c r="DQ5" i="18"/>
  <c r="DM17" i="14"/>
  <c r="DL18" i="14"/>
  <c r="DO20" i="16"/>
  <c r="DP19" i="16"/>
  <c r="DN22" i="16"/>
  <c r="DO5" i="16"/>
  <c r="DL17" i="13"/>
  <c r="DK18" i="13"/>
  <c r="DO5" i="15"/>
  <c r="DM15" i="15"/>
  <c r="DL20" i="15"/>
  <c r="DO18" i="15"/>
  <c r="DP17" i="15"/>
  <c r="DL20" i="14"/>
  <c r="DM5" i="14"/>
  <c r="DL20" i="13"/>
  <c r="DM5" i="13"/>
  <c r="RJ15" i="3"/>
  <c r="DJ20" i="3"/>
  <c r="DK5" i="3"/>
  <c r="DO20" i="19" l="1"/>
  <c r="DP19" i="19"/>
  <c r="DP22" i="19"/>
  <c r="DQ5" i="19"/>
  <c r="DR19" i="18"/>
  <c r="DQ20" i="18"/>
  <c r="DQ22" i="18"/>
  <c r="DR5" i="18"/>
  <c r="DM18" i="14"/>
  <c r="DN17" i="14"/>
  <c r="DO22" i="16"/>
  <c r="DP5" i="16"/>
  <c r="DP20" i="16"/>
  <c r="DQ19" i="16"/>
  <c r="DM17" i="13"/>
  <c r="DL18" i="13"/>
  <c r="DN15" i="15"/>
  <c r="DM20" i="15"/>
  <c r="DP5" i="15"/>
  <c r="DP18" i="15"/>
  <c r="DQ17" i="15"/>
  <c r="DM20" i="14"/>
  <c r="DN5" i="14"/>
  <c r="DM20" i="13"/>
  <c r="DN5" i="13"/>
  <c r="RK15" i="3"/>
  <c r="DK20" i="3"/>
  <c r="DL5" i="3"/>
  <c r="DP20" i="19" l="1"/>
  <c r="DQ19" i="19"/>
  <c r="DQ22" i="19"/>
  <c r="DR5" i="19"/>
  <c r="DR20" i="18"/>
  <c r="DS19" i="18"/>
  <c r="DR22" i="18"/>
  <c r="DS5" i="18"/>
  <c r="DN18" i="14"/>
  <c r="DO17" i="14"/>
  <c r="DQ20" i="16"/>
  <c r="DR19" i="16"/>
  <c r="DP22" i="16"/>
  <c r="DQ5" i="16"/>
  <c r="DN17" i="13"/>
  <c r="DM18" i="13"/>
  <c r="DQ18" i="15"/>
  <c r="DR17" i="15"/>
  <c r="DQ5" i="15"/>
  <c r="DO15" i="15"/>
  <c r="DN20" i="15"/>
  <c r="DN20" i="14"/>
  <c r="DO5" i="14"/>
  <c r="DN20" i="13"/>
  <c r="DO5" i="13"/>
  <c r="RL15" i="3"/>
  <c r="DL20" i="3"/>
  <c r="DM5" i="3"/>
  <c r="DQ20" i="19" l="1"/>
  <c r="DR19" i="19"/>
  <c r="DR22" i="19"/>
  <c r="DS5" i="19"/>
  <c r="DT19" i="18"/>
  <c r="DS20" i="18"/>
  <c r="DS22" i="18"/>
  <c r="DT5" i="18"/>
  <c r="DO18" i="14"/>
  <c r="DP17" i="14"/>
  <c r="DQ22" i="16"/>
  <c r="DR5" i="16"/>
  <c r="DR20" i="16"/>
  <c r="DS19" i="16"/>
  <c r="DN18" i="13"/>
  <c r="DO17" i="13"/>
  <c r="DR18" i="15"/>
  <c r="DS17" i="15"/>
  <c r="DP15" i="15"/>
  <c r="DO20" i="15"/>
  <c r="DR5" i="15"/>
  <c r="DO20" i="14"/>
  <c r="DP5" i="14"/>
  <c r="DO20" i="13"/>
  <c r="DP5" i="13"/>
  <c r="RM15" i="3"/>
  <c r="DM20" i="3"/>
  <c r="DN5" i="3"/>
  <c r="DR20" i="19" l="1"/>
  <c r="DS19" i="19"/>
  <c r="DS22" i="19"/>
  <c r="DT5" i="19"/>
  <c r="DT20" i="18"/>
  <c r="DU19" i="18"/>
  <c r="DT22" i="18"/>
  <c r="DU5" i="18"/>
  <c r="DP18" i="14"/>
  <c r="DQ17" i="14"/>
  <c r="DS20" i="16"/>
  <c r="DT19" i="16"/>
  <c r="DR22" i="16"/>
  <c r="DS5" i="16"/>
  <c r="DP17" i="13"/>
  <c r="DO18" i="13"/>
  <c r="DS5" i="15"/>
  <c r="DQ15" i="15"/>
  <c r="DP20" i="15"/>
  <c r="DS18" i="15"/>
  <c r="DT17" i="15"/>
  <c r="DP20" i="14"/>
  <c r="DQ5" i="14"/>
  <c r="DP20" i="13"/>
  <c r="DQ5" i="13"/>
  <c r="RN15" i="3"/>
  <c r="DN20" i="3"/>
  <c r="DO5" i="3"/>
  <c r="DT19" i="19" l="1"/>
  <c r="DS20" i="19"/>
  <c r="DT22" i="19"/>
  <c r="DU5" i="19"/>
  <c r="DU20" i="18"/>
  <c r="DV19" i="18"/>
  <c r="DU22" i="18"/>
  <c r="DV5" i="18"/>
  <c r="DQ18" i="14"/>
  <c r="DR17" i="14"/>
  <c r="DS22" i="16"/>
  <c r="DT5" i="16"/>
  <c r="DT20" i="16"/>
  <c r="DU19" i="16"/>
  <c r="DQ17" i="13"/>
  <c r="DP18" i="13"/>
  <c r="DT5" i="15"/>
  <c r="DT18" i="15"/>
  <c r="DU17" i="15"/>
  <c r="DR15" i="15"/>
  <c r="DQ20" i="15"/>
  <c r="DQ20" i="14"/>
  <c r="DR5" i="14"/>
  <c r="DQ20" i="13"/>
  <c r="DR5" i="13"/>
  <c r="RO15" i="3"/>
  <c r="DO20" i="3"/>
  <c r="DP5" i="3"/>
  <c r="DU19" i="19" l="1"/>
  <c r="DT20" i="19"/>
  <c r="DU22" i="19"/>
  <c r="DV5" i="19"/>
  <c r="DV20" i="18"/>
  <c r="DW19" i="18"/>
  <c r="DV22" i="18"/>
  <c r="DW5" i="18"/>
  <c r="DS17" i="14"/>
  <c r="DR18" i="14"/>
  <c r="DU20" i="16"/>
  <c r="DV19" i="16"/>
  <c r="DT22" i="16"/>
  <c r="DU5" i="16"/>
  <c r="DR17" i="13"/>
  <c r="DQ18" i="13"/>
  <c r="DS15" i="15"/>
  <c r="DR20" i="15"/>
  <c r="DU5" i="15"/>
  <c r="DU18" i="15"/>
  <c r="DV17" i="15"/>
  <c r="DR20" i="14"/>
  <c r="DS5" i="14"/>
  <c r="DR20" i="13"/>
  <c r="DS5" i="13"/>
  <c r="RP15" i="3"/>
  <c r="DP20" i="3"/>
  <c r="DQ5" i="3"/>
  <c r="DU20" i="19" l="1"/>
  <c r="DV19" i="19"/>
  <c r="DV22" i="19"/>
  <c r="DW5" i="19"/>
  <c r="DX19" i="18"/>
  <c r="DW20" i="18"/>
  <c r="DW22" i="18"/>
  <c r="DX5" i="18"/>
  <c r="DT17" i="14"/>
  <c r="DS18" i="14"/>
  <c r="DU22" i="16"/>
  <c r="DV5" i="16"/>
  <c r="DV20" i="16"/>
  <c r="DW19" i="16"/>
  <c r="DS17" i="13"/>
  <c r="DR18" i="13"/>
  <c r="DV18" i="15"/>
  <c r="DW17" i="15"/>
  <c r="DV5" i="15"/>
  <c r="DT15" i="15"/>
  <c r="DS20" i="15"/>
  <c r="DS20" i="14"/>
  <c r="DT5" i="14"/>
  <c r="DS20" i="13"/>
  <c r="DT5" i="13"/>
  <c r="RQ15" i="3"/>
  <c r="DQ20" i="3"/>
  <c r="DR5" i="3"/>
  <c r="DV20" i="19" l="1"/>
  <c r="DW19" i="19"/>
  <c r="DW22" i="19"/>
  <c r="DX5" i="19"/>
  <c r="DX20" i="18"/>
  <c r="DY19" i="18"/>
  <c r="DX22" i="18"/>
  <c r="DY5" i="18"/>
  <c r="DU17" i="14"/>
  <c r="DT18" i="14"/>
  <c r="DW20" i="16"/>
  <c r="DX19" i="16"/>
  <c r="DV22" i="16"/>
  <c r="DW5" i="16"/>
  <c r="DS18" i="13"/>
  <c r="DT17" i="13"/>
  <c r="DW5" i="15"/>
  <c r="DW18" i="15"/>
  <c r="DX17" i="15"/>
  <c r="DU15" i="15"/>
  <c r="DT20" i="15"/>
  <c r="DT20" i="14"/>
  <c r="DU5" i="14"/>
  <c r="DT20" i="13"/>
  <c r="DU5" i="13"/>
  <c r="RR15" i="3"/>
  <c r="DR20" i="3"/>
  <c r="DS5" i="3"/>
  <c r="DW20" i="19" l="1"/>
  <c r="DX19" i="19"/>
  <c r="DX22" i="19"/>
  <c r="DY5" i="19"/>
  <c r="DZ19" i="18"/>
  <c r="DY20" i="18"/>
  <c r="DY22" i="18"/>
  <c r="DZ5" i="18"/>
  <c r="DV17" i="14"/>
  <c r="DU18" i="14"/>
  <c r="DW22" i="16"/>
  <c r="DX5" i="16"/>
  <c r="DX20" i="16"/>
  <c r="DY19" i="16"/>
  <c r="DU17" i="13"/>
  <c r="DT18" i="13"/>
  <c r="DV15" i="15"/>
  <c r="DU20" i="15"/>
  <c r="DX18" i="15"/>
  <c r="DY17" i="15"/>
  <c r="DX5" i="15"/>
  <c r="DU20" i="14"/>
  <c r="DV5" i="14"/>
  <c r="DU20" i="13"/>
  <c r="DV5" i="13"/>
  <c r="RS15" i="3"/>
  <c r="DS20" i="3"/>
  <c r="DT5" i="3"/>
  <c r="DX20" i="19" l="1"/>
  <c r="DY19" i="19"/>
  <c r="DY22" i="19"/>
  <c r="DZ5" i="19"/>
  <c r="DZ20" i="18"/>
  <c r="EA19" i="18"/>
  <c r="DZ22" i="18"/>
  <c r="EA5" i="18"/>
  <c r="DW17" i="14"/>
  <c r="DV18" i="14"/>
  <c r="DY20" i="16"/>
  <c r="DZ19" i="16"/>
  <c r="DX22" i="16"/>
  <c r="DY5" i="16"/>
  <c r="DV17" i="13"/>
  <c r="DU18" i="13"/>
  <c r="DY5" i="15"/>
  <c r="DY18" i="15"/>
  <c r="DZ17" i="15"/>
  <c r="DW15" i="15"/>
  <c r="DV20" i="15"/>
  <c r="DV20" i="14"/>
  <c r="DW5" i="14"/>
  <c r="DV20" i="13"/>
  <c r="DW5" i="13"/>
  <c r="RT15" i="3"/>
  <c r="DT20" i="3"/>
  <c r="DU5" i="3"/>
  <c r="DY20" i="19" l="1"/>
  <c r="DZ19" i="19"/>
  <c r="DZ22" i="19"/>
  <c r="EA5" i="19"/>
  <c r="EA20" i="18"/>
  <c r="EB19" i="18"/>
  <c r="EA22" i="18"/>
  <c r="EB5" i="18"/>
  <c r="DX17" i="14"/>
  <c r="DW18" i="14"/>
  <c r="DY22" i="16"/>
  <c r="DZ5" i="16"/>
  <c r="DZ20" i="16"/>
  <c r="EA19" i="16"/>
  <c r="DV18" i="13"/>
  <c r="DW17" i="13"/>
  <c r="DX15" i="15"/>
  <c r="DW20" i="15"/>
  <c r="DZ5" i="15"/>
  <c r="DZ18" i="15"/>
  <c r="EA17" i="15"/>
  <c r="DW20" i="14"/>
  <c r="DX5" i="14"/>
  <c r="DW20" i="13"/>
  <c r="DX5" i="13"/>
  <c r="RU15" i="3"/>
  <c r="DU20" i="3"/>
  <c r="DV5" i="3"/>
  <c r="EA19" i="19" l="1"/>
  <c r="DZ20" i="19"/>
  <c r="EA22" i="19"/>
  <c r="EB5" i="19"/>
  <c r="EC19" i="18"/>
  <c r="EB20" i="18"/>
  <c r="EB22" i="18"/>
  <c r="EC5" i="18"/>
  <c r="DX18" i="14"/>
  <c r="DY17" i="14"/>
  <c r="EA20" i="16"/>
  <c r="EB19" i="16"/>
  <c r="DZ22" i="16"/>
  <c r="EA5" i="16"/>
  <c r="DW18" i="13"/>
  <c r="DX17" i="13"/>
  <c r="EA18" i="15"/>
  <c r="EB17" i="15"/>
  <c r="EA5" i="15"/>
  <c r="DY15" i="15"/>
  <c r="DX20" i="15"/>
  <c r="DX20" i="14"/>
  <c r="DY5" i="14"/>
  <c r="DX20" i="13"/>
  <c r="DY5" i="13"/>
  <c r="RV15" i="3"/>
  <c r="DV20" i="3"/>
  <c r="DW5" i="3"/>
  <c r="EA20" i="19" l="1"/>
  <c r="EB19" i="19"/>
  <c r="EB22" i="19"/>
  <c r="EC5" i="19"/>
  <c r="EC20" i="18"/>
  <c r="ED19" i="18"/>
  <c r="EC22" i="18"/>
  <c r="ED5" i="18"/>
  <c r="DZ17" i="14"/>
  <c r="DY18" i="14"/>
  <c r="EA22" i="16"/>
  <c r="EB5" i="16"/>
  <c r="EB20" i="16"/>
  <c r="EC19" i="16"/>
  <c r="DY17" i="13"/>
  <c r="DX18" i="13"/>
  <c r="EB18" i="15"/>
  <c r="EC17" i="15"/>
  <c r="DZ15" i="15"/>
  <c r="DY20" i="15"/>
  <c r="EB5" i="15"/>
  <c r="DY20" i="14"/>
  <c r="DZ5" i="14"/>
  <c r="DY20" i="13"/>
  <c r="DZ5" i="13"/>
  <c r="RW15" i="3"/>
  <c r="DW20" i="3"/>
  <c r="DX5" i="3"/>
  <c r="EB20" i="19" l="1"/>
  <c r="EC19" i="19"/>
  <c r="EC22" i="19"/>
  <c r="ED5" i="19"/>
  <c r="EE19" i="18"/>
  <c r="ED20" i="18"/>
  <c r="ED22" i="18"/>
  <c r="EE5" i="18"/>
  <c r="DZ18" i="14"/>
  <c r="EA17" i="14"/>
  <c r="EC20" i="16"/>
  <c r="ED19" i="16"/>
  <c r="EB22" i="16"/>
  <c r="EC5" i="16"/>
  <c r="DZ17" i="13"/>
  <c r="DY18" i="13"/>
  <c r="EA15" i="15"/>
  <c r="DZ20" i="15"/>
  <c r="EC18" i="15"/>
  <c r="ED17" i="15"/>
  <c r="EC5" i="15"/>
  <c r="DZ20" i="14"/>
  <c r="EA5" i="14"/>
  <c r="DZ20" i="13"/>
  <c r="EA5" i="13"/>
  <c r="RX15" i="3"/>
  <c r="DX20" i="3"/>
  <c r="DY5" i="3"/>
  <c r="EC20" i="19" l="1"/>
  <c r="ED19" i="19"/>
  <c r="ED22" i="19"/>
  <c r="EE5" i="19"/>
  <c r="EE20" i="18"/>
  <c r="EF19" i="18"/>
  <c r="EE22" i="18"/>
  <c r="EF5" i="18"/>
  <c r="EB17" i="14"/>
  <c r="EA18" i="14"/>
  <c r="EC22" i="16"/>
  <c r="ED5" i="16"/>
  <c r="ED20" i="16"/>
  <c r="EE19" i="16"/>
  <c r="DZ18" i="13"/>
  <c r="EA17" i="13"/>
  <c r="ED5" i="15"/>
  <c r="ED18" i="15"/>
  <c r="EE17" i="15"/>
  <c r="EB15" i="15"/>
  <c r="EA20" i="15"/>
  <c r="EA20" i="14"/>
  <c r="EB5" i="14"/>
  <c r="EA20" i="13"/>
  <c r="EB5" i="13"/>
  <c r="RY15" i="3"/>
  <c r="DY20" i="3"/>
  <c r="DZ5" i="3"/>
  <c r="ED20" i="19" l="1"/>
  <c r="EE19" i="19"/>
  <c r="EE22" i="19"/>
  <c r="EF5" i="19"/>
  <c r="EF20" i="18"/>
  <c r="EG19" i="18"/>
  <c r="EF22" i="18"/>
  <c r="EG5" i="18"/>
  <c r="EB18" i="14"/>
  <c r="EC17" i="14"/>
  <c r="EE20" i="16"/>
  <c r="EF19" i="16"/>
  <c r="ED22" i="16"/>
  <c r="EE5" i="16"/>
  <c r="EB17" i="13"/>
  <c r="EA18" i="13"/>
  <c r="EC15" i="15"/>
  <c r="EB20" i="15"/>
  <c r="EE5" i="15"/>
  <c r="EE18" i="15"/>
  <c r="EF17" i="15"/>
  <c r="EB20" i="14"/>
  <c r="EC5" i="14"/>
  <c r="EB20" i="13"/>
  <c r="EC5" i="13"/>
  <c r="RZ15" i="3"/>
  <c r="DZ20" i="3"/>
  <c r="EA5" i="3"/>
  <c r="EE20" i="19" l="1"/>
  <c r="EF19" i="19"/>
  <c r="EF22" i="19"/>
  <c r="EG5" i="19"/>
  <c r="EG20" i="18"/>
  <c r="EH19" i="18"/>
  <c r="EG22" i="18"/>
  <c r="EH5" i="18"/>
  <c r="ED17" i="14"/>
  <c r="EC18" i="14"/>
  <c r="EE22" i="16"/>
  <c r="EF5" i="16"/>
  <c r="EF20" i="16"/>
  <c r="EG19" i="16"/>
  <c r="EC17" i="13"/>
  <c r="EB18" i="13"/>
  <c r="EF18" i="15"/>
  <c r="EG17" i="15"/>
  <c r="EF5" i="15"/>
  <c r="ED15" i="15"/>
  <c r="EC20" i="15"/>
  <c r="EC20" i="14"/>
  <c r="ED5" i="14"/>
  <c r="EC20" i="13"/>
  <c r="ED5" i="13"/>
  <c r="SA15" i="3"/>
  <c r="EA20" i="3"/>
  <c r="EB5" i="3"/>
  <c r="EF20" i="19" l="1"/>
  <c r="EG19" i="19"/>
  <c r="EG22" i="19"/>
  <c r="EH5" i="19"/>
  <c r="EH20" i="18"/>
  <c r="EI19" i="18"/>
  <c r="EH22" i="18"/>
  <c r="EI5" i="18"/>
  <c r="EE17" i="14"/>
  <c r="ED18" i="14"/>
  <c r="EG20" i="16"/>
  <c r="EH19" i="16"/>
  <c r="EF22" i="16"/>
  <c r="EG5" i="16"/>
  <c r="ED17" i="13"/>
  <c r="EC18" i="13"/>
  <c r="EG18" i="15"/>
  <c r="EH17" i="15"/>
  <c r="EE15" i="15"/>
  <c r="ED20" i="15"/>
  <c r="EG5" i="15"/>
  <c r="ED20" i="14"/>
  <c r="EE5" i="14"/>
  <c r="ED20" i="13"/>
  <c r="EE5" i="13"/>
  <c r="SB15" i="3"/>
  <c r="EB20" i="3"/>
  <c r="EC5" i="3"/>
  <c r="EG20" i="19" l="1"/>
  <c r="EH19" i="19"/>
  <c r="EH22" i="19"/>
  <c r="EI5" i="19"/>
  <c r="EI20" i="18"/>
  <c r="EJ19" i="18"/>
  <c r="EI22" i="18"/>
  <c r="EJ5" i="18"/>
  <c r="EF17" i="14"/>
  <c r="EE18" i="14"/>
  <c r="EG22" i="16"/>
  <c r="EH5" i="16"/>
  <c r="EH20" i="16"/>
  <c r="EI19" i="16"/>
  <c r="ED18" i="13"/>
  <c r="EE17" i="13"/>
  <c r="EF15" i="15"/>
  <c r="EE20" i="15"/>
  <c r="EH5" i="15"/>
  <c r="EH18" i="15"/>
  <c r="EI17" i="15"/>
  <c r="EE20" i="14"/>
  <c r="EF5" i="14"/>
  <c r="EE20" i="13"/>
  <c r="EF5" i="13"/>
  <c r="SC15" i="3"/>
  <c r="EC20" i="3"/>
  <c r="ED5" i="3"/>
  <c r="EH20" i="19" l="1"/>
  <c r="EI19" i="19"/>
  <c r="EI22" i="19"/>
  <c r="EJ5" i="19"/>
  <c r="EK19" i="18"/>
  <c r="EJ20" i="18"/>
  <c r="EJ22" i="18"/>
  <c r="EK5" i="18"/>
  <c r="EG17" i="14"/>
  <c r="EF18" i="14"/>
  <c r="EI20" i="16"/>
  <c r="EJ19" i="16"/>
  <c r="EH22" i="16"/>
  <c r="EI5" i="16"/>
  <c r="EF17" i="13"/>
  <c r="EE18" i="13"/>
  <c r="EI18" i="15"/>
  <c r="EJ17" i="15"/>
  <c r="EI5" i="15"/>
  <c r="EG15" i="15"/>
  <c r="EF20" i="15"/>
  <c r="EF20" i="14"/>
  <c r="EG5" i="14"/>
  <c r="EF20" i="13"/>
  <c r="EG5" i="13"/>
  <c r="SD15" i="3"/>
  <c r="ED20" i="3"/>
  <c r="EE5" i="3"/>
  <c r="EI20" i="19" l="1"/>
  <c r="EJ19" i="19"/>
  <c r="EJ22" i="19"/>
  <c r="EK5" i="19"/>
  <c r="EK20" i="18"/>
  <c r="EL19" i="18"/>
  <c r="EK22" i="18"/>
  <c r="EL5" i="18"/>
  <c r="EH17" i="14"/>
  <c r="EG18" i="14"/>
  <c r="EI22" i="16"/>
  <c r="EJ5" i="16"/>
  <c r="EJ20" i="16"/>
  <c r="EK19" i="16"/>
  <c r="EG17" i="13"/>
  <c r="EF18" i="13"/>
  <c r="EJ18" i="15"/>
  <c r="EK17" i="15"/>
  <c r="EH15" i="15"/>
  <c r="EG20" i="15"/>
  <c r="EJ5" i="15"/>
  <c r="EG20" i="14"/>
  <c r="EH5" i="14"/>
  <c r="EG20" i="13"/>
  <c r="EH5" i="13"/>
  <c r="SE15" i="3"/>
  <c r="EE20" i="3"/>
  <c r="EF5" i="3"/>
  <c r="EK19" i="19" l="1"/>
  <c r="EJ20" i="19"/>
  <c r="EK22" i="19"/>
  <c r="EL5" i="19"/>
  <c r="EM19" i="18"/>
  <c r="EL20" i="18"/>
  <c r="EL22" i="18"/>
  <c r="EM5" i="18"/>
  <c r="EI17" i="14"/>
  <c r="EH18" i="14"/>
  <c r="EK20" i="16"/>
  <c r="EL19" i="16"/>
  <c r="EJ22" i="16"/>
  <c r="EK5" i="16"/>
  <c r="EH17" i="13"/>
  <c r="EG18" i="13"/>
  <c r="EI15" i="15"/>
  <c r="EH20" i="15"/>
  <c r="EK5" i="15"/>
  <c r="EK18" i="15"/>
  <c r="EL17" i="15"/>
  <c r="EH20" i="14"/>
  <c r="EI5" i="14"/>
  <c r="EH20" i="13"/>
  <c r="EI5" i="13"/>
  <c r="SF15" i="3"/>
  <c r="EF20" i="3"/>
  <c r="EG5" i="3"/>
  <c r="EL19" i="19" l="1"/>
  <c r="EK20" i="19"/>
  <c r="EL22" i="19"/>
  <c r="EM5" i="19"/>
  <c r="EM20" i="18"/>
  <c r="EN19" i="18"/>
  <c r="EM22" i="18"/>
  <c r="EN5" i="18"/>
  <c r="EJ17" i="14"/>
  <c r="EI18" i="14"/>
  <c r="EK22" i="16"/>
  <c r="EL5" i="16"/>
  <c r="EL20" i="16"/>
  <c r="EM19" i="16"/>
  <c r="EI17" i="13"/>
  <c r="EH18" i="13"/>
  <c r="EL18" i="15"/>
  <c r="EM17" i="15"/>
  <c r="EL5" i="15"/>
  <c r="EJ15" i="15"/>
  <c r="EI20" i="15"/>
  <c r="EI20" i="14"/>
  <c r="EJ5" i="14"/>
  <c r="EI20" i="13"/>
  <c r="EJ5" i="13"/>
  <c r="SG15" i="3"/>
  <c r="EG20" i="3"/>
  <c r="EH5" i="3"/>
  <c r="EM19" i="19" l="1"/>
  <c r="EL20" i="19"/>
  <c r="EM22" i="19"/>
  <c r="EN5" i="19"/>
  <c r="EO19" i="18"/>
  <c r="EN20" i="18"/>
  <c r="EN22" i="18"/>
  <c r="EO5" i="18"/>
  <c r="EK17" i="14"/>
  <c r="EJ18" i="14"/>
  <c r="EM20" i="16"/>
  <c r="EN19" i="16"/>
  <c r="EL22" i="16"/>
  <c r="EM5" i="16"/>
  <c r="EJ17" i="13"/>
  <c r="EI18" i="13"/>
  <c r="EM18" i="15"/>
  <c r="EN17" i="15"/>
  <c r="EK15" i="15"/>
  <c r="EJ20" i="15"/>
  <c r="EM5" i="15"/>
  <c r="EJ20" i="14"/>
  <c r="EK5" i="14"/>
  <c r="EJ20" i="13"/>
  <c r="EK5" i="13"/>
  <c r="SH15" i="3"/>
  <c r="EH20" i="3"/>
  <c r="EI5" i="3"/>
  <c r="EM20" i="19" l="1"/>
  <c r="EN19" i="19"/>
  <c r="EN22" i="19"/>
  <c r="EO5" i="19"/>
  <c r="EO20" i="18"/>
  <c r="EP19" i="18"/>
  <c r="EO22" i="18"/>
  <c r="EP5" i="18"/>
  <c r="EK18" i="14"/>
  <c r="EL17" i="14"/>
  <c r="EN20" i="16"/>
  <c r="EO19" i="16"/>
  <c r="EM22" i="16"/>
  <c r="EN5" i="16"/>
  <c r="EK17" i="13"/>
  <c r="EJ18" i="13"/>
  <c r="EL15" i="15"/>
  <c r="EK20" i="15"/>
  <c r="EN18" i="15"/>
  <c r="EO17" i="15"/>
  <c r="EN5" i="15"/>
  <c r="EK20" i="14"/>
  <c r="EL5" i="14"/>
  <c r="EK20" i="13"/>
  <c r="EL5" i="13"/>
  <c r="SI15" i="3"/>
  <c r="EI20" i="3"/>
  <c r="EJ5" i="3"/>
  <c r="EN20" i="19" l="1"/>
  <c r="EO19" i="19"/>
  <c r="EO22" i="19"/>
  <c r="EP5" i="19"/>
  <c r="EP20" i="18"/>
  <c r="EQ19" i="18"/>
  <c r="EP22" i="18"/>
  <c r="EQ5" i="18"/>
  <c r="EM17" i="14"/>
  <c r="EL18" i="14"/>
  <c r="EO20" i="16"/>
  <c r="EP19" i="16"/>
  <c r="EN22" i="16"/>
  <c r="EO5" i="16"/>
  <c r="EL17" i="13"/>
  <c r="EK18" i="13"/>
  <c r="EO5" i="15"/>
  <c r="EO18" i="15"/>
  <c r="EP17" i="15"/>
  <c r="EM15" i="15"/>
  <c r="EL20" i="15"/>
  <c r="EL20" i="14"/>
  <c r="EM5" i="14"/>
  <c r="EL20" i="13"/>
  <c r="EM5" i="13"/>
  <c r="SJ15" i="3"/>
  <c r="EJ20" i="3"/>
  <c r="EK5" i="3"/>
  <c r="EO20" i="19" l="1"/>
  <c r="EP19" i="19"/>
  <c r="EP22" i="19"/>
  <c r="EQ5" i="19"/>
  <c r="ER19" i="18"/>
  <c r="EQ20" i="18"/>
  <c r="EQ22" i="18"/>
  <c r="ER5" i="18"/>
  <c r="EM18" i="14"/>
  <c r="EN17" i="14"/>
  <c r="EO22" i="16"/>
  <c r="EP5" i="16"/>
  <c r="EP20" i="16"/>
  <c r="EQ19" i="16"/>
  <c r="EL18" i="13"/>
  <c r="EM17" i="13"/>
  <c r="EN15" i="15"/>
  <c r="EM20" i="15"/>
  <c r="EP5" i="15"/>
  <c r="EP18" i="15"/>
  <c r="EQ17" i="15"/>
  <c r="EM20" i="14"/>
  <c r="EN5" i="14"/>
  <c r="EM20" i="13"/>
  <c r="EN5" i="13"/>
  <c r="SK15" i="3"/>
  <c r="EK20" i="3"/>
  <c r="EL5" i="3"/>
  <c r="EP20" i="19" l="1"/>
  <c r="EQ19" i="19"/>
  <c r="EQ22" i="19"/>
  <c r="ER5" i="19"/>
  <c r="ER20" i="18"/>
  <c r="ES19" i="18"/>
  <c r="ER22" i="18"/>
  <c r="ES5" i="18"/>
  <c r="EN18" i="14"/>
  <c r="EO17" i="14"/>
  <c r="EP22" i="16"/>
  <c r="EQ5" i="16"/>
  <c r="EQ20" i="16"/>
  <c r="ER19" i="16"/>
  <c r="EM18" i="13"/>
  <c r="EN17" i="13"/>
  <c r="EQ18" i="15"/>
  <c r="ER17" i="15"/>
  <c r="EQ5" i="15"/>
  <c r="EO15" i="15"/>
  <c r="EN20" i="15"/>
  <c r="EN20" i="14"/>
  <c r="EO5" i="14"/>
  <c r="EN20" i="13"/>
  <c r="EO5" i="13"/>
  <c r="SL15" i="3"/>
  <c r="EL20" i="3"/>
  <c r="EM5" i="3"/>
  <c r="EQ20" i="19" l="1"/>
  <c r="ER19" i="19"/>
  <c r="ER22" i="19"/>
  <c r="ES5" i="19"/>
  <c r="ET19" i="18"/>
  <c r="ES20" i="18"/>
  <c r="ES22" i="18"/>
  <c r="ET5" i="18"/>
  <c r="EP17" i="14"/>
  <c r="EO18" i="14"/>
  <c r="EQ22" i="16"/>
  <c r="ER5" i="16"/>
  <c r="ER20" i="16"/>
  <c r="ES19" i="16"/>
  <c r="EN18" i="13"/>
  <c r="EO17" i="13"/>
  <c r="EP15" i="15"/>
  <c r="EO20" i="15"/>
  <c r="ER18" i="15"/>
  <c r="ES17" i="15"/>
  <c r="ER5" i="15"/>
  <c r="EO20" i="14"/>
  <c r="EP5" i="14"/>
  <c r="EO20" i="13"/>
  <c r="EP5" i="13"/>
  <c r="SM15" i="3"/>
  <c r="EM20" i="3"/>
  <c r="EN5" i="3"/>
  <c r="ES19" i="19" l="1"/>
  <c r="ER20" i="19"/>
  <c r="ES22" i="19"/>
  <c r="ET5" i="19"/>
  <c r="ET20" i="18"/>
  <c r="EU19" i="18"/>
  <c r="ET22" i="18"/>
  <c r="EU5" i="18"/>
  <c r="EQ17" i="14"/>
  <c r="EP18" i="14"/>
  <c r="ES20" i="16"/>
  <c r="ET19" i="16"/>
  <c r="ER22" i="16"/>
  <c r="ES5" i="16"/>
  <c r="EP17" i="13"/>
  <c r="EO18" i="13"/>
  <c r="ES5" i="15"/>
  <c r="ES18" i="15"/>
  <c r="ET17" i="15"/>
  <c r="EQ15" i="15"/>
  <c r="EP20" i="15"/>
  <c r="EP20" i="14"/>
  <c r="EQ5" i="14"/>
  <c r="EP20" i="13"/>
  <c r="EQ5" i="13"/>
  <c r="SN15" i="3"/>
  <c r="EN20" i="3"/>
  <c r="EO5" i="3"/>
  <c r="ES20" i="19" l="1"/>
  <c r="ET19" i="19"/>
  <c r="ET22" i="19"/>
  <c r="EU5" i="19"/>
  <c r="EV19" i="18"/>
  <c r="EU20" i="18"/>
  <c r="EU22" i="18"/>
  <c r="EV5" i="18"/>
  <c r="ER17" i="14"/>
  <c r="EQ18" i="14"/>
  <c r="ES22" i="16"/>
  <c r="ET5" i="16"/>
  <c r="ET20" i="16"/>
  <c r="EU19" i="16"/>
  <c r="EQ17" i="13"/>
  <c r="EP18" i="13"/>
  <c r="ER15" i="15"/>
  <c r="EQ20" i="15"/>
  <c r="ET5" i="15"/>
  <c r="ET18" i="15"/>
  <c r="EU17" i="15"/>
  <c r="EQ20" i="14"/>
  <c r="ER5" i="14"/>
  <c r="EQ20" i="13"/>
  <c r="ER5" i="13"/>
  <c r="SO15" i="3"/>
  <c r="EO20" i="3"/>
  <c r="EP5" i="3"/>
  <c r="ET20" i="19" l="1"/>
  <c r="EU19" i="19"/>
  <c r="EU22" i="19"/>
  <c r="EV5" i="19"/>
  <c r="EV20" i="18"/>
  <c r="EW19" i="18"/>
  <c r="EV22" i="18"/>
  <c r="EW5" i="18"/>
  <c r="ER18" i="14"/>
  <c r="ES17" i="14"/>
  <c r="EU20" i="16"/>
  <c r="EV19" i="16"/>
  <c r="ET22" i="16"/>
  <c r="EU5" i="16"/>
  <c r="ER17" i="13"/>
  <c r="EQ18" i="13"/>
  <c r="EU18" i="15"/>
  <c r="EV17" i="15"/>
  <c r="EU5" i="15"/>
  <c r="ES15" i="15"/>
  <c r="ER20" i="15"/>
  <c r="ER20" i="14"/>
  <c r="ES5" i="14"/>
  <c r="ER20" i="13"/>
  <c r="ES5" i="13"/>
  <c r="SP15" i="3"/>
  <c r="EP20" i="3"/>
  <c r="EQ5" i="3"/>
  <c r="EU20" i="19" l="1"/>
  <c r="EV19" i="19"/>
  <c r="EV22" i="19"/>
  <c r="EW5" i="19"/>
  <c r="EX19" i="18"/>
  <c r="EW20" i="18"/>
  <c r="EW22" i="18"/>
  <c r="EX5" i="18"/>
  <c r="ET17" i="14"/>
  <c r="ES18" i="14"/>
  <c r="EU22" i="16"/>
  <c r="EV5" i="16"/>
  <c r="EV20" i="16"/>
  <c r="EW19" i="16"/>
  <c r="ES17" i="13"/>
  <c r="ER18" i="13"/>
  <c r="EV18" i="15"/>
  <c r="EW17" i="15"/>
  <c r="ET15" i="15"/>
  <c r="ES20" i="15"/>
  <c r="EV5" i="15"/>
  <c r="ES20" i="14"/>
  <c r="ET5" i="14"/>
  <c r="ES20" i="13"/>
  <c r="ET5" i="13"/>
  <c r="SQ15" i="3"/>
  <c r="EQ20" i="3"/>
  <c r="ER5" i="3"/>
  <c r="EV20" i="19" l="1"/>
  <c r="EW19" i="19"/>
  <c r="EW22" i="19"/>
  <c r="EX5" i="19"/>
  <c r="EX20" i="18"/>
  <c r="EY19" i="18"/>
  <c r="EX22" i="18"/>
  <c r="EY5" i="18"/>
  <c r="ET18" i="14"/>
  <c r="EU17" i="14"/>
  <c r="EW20" i="16"/>
  <c r="EX19" i="16"/>
  <c r="EV22" i="16"/>
  <c r="EW5" i="16"/>
  <c r="ET17" i="13"/>
  <c r="ES18" i="13"/>
  <c r="EU15" i="15"/>
  <c r="ET20" i="15"/>
  <c r="EW5" i="15"/>
  <c r="EW18" i="15"/>
  <c r="EX17" i="15"/>
  <c r="ET20" i="14"/>
  <c r="EU5" i="14"/>
  <c r="ET20" i="13"/>
  <c r="EU5" i="13"/>
  <c r="SR15" i="3"/>
  <c r="ER20" i="3"/>
  <c r="ES5" i="3"/>
  <c r="EW20" i="19" l="1"/>
  <c r="EX19" i="19"/>
  <c r="EX22" i="19"/>
  <c r="EY5" i="19"/>
  <c r="EZ19" i="18"/>
  <c r="EY20" i="18"/>
  <c r="EY22" i="18"/>
  <c r="EZ5" i="18"/>
  <c r="EV17" i="14"/>
  <c r="EU18" i="14"/>
  <c r="EW22" i="16"/>
  <c r="EX5" i="16"/>
  <c r="EX20" i="16"/>
  <c r="EY19" i="16"/>
  <c r="ET18" i="13"/>
  <c r="EU17" i="13"/>
  <c r="EX18" i="15"/>
  <c r="EY17" i="15"/>
  <c r="EX5" i="15"/>
  <c r="EV15" i="15"/>
  <c r="EU20" i="15"/>
  <c r="EU20" i="14"/>
  <c r="EV5" i="14"/>
  <c r="EU20" i="13"/>
  <c r="EV5" i="13"/>
  <c r="SS15" i="3"/>
  <c r="ES20" i="3"/>
  <c r="ET5" i="3"/>
  <c r="EX20" i="19" l="1"/>
  <c r="EY19" i="19"/>
  <c r="EY22" i="19"/>
  <c r="EZ5" i="19"/>
  <c r="EZ20" i="18"/>
  <c r="FA19" i="18"/>
  <c r="EZ22" i="18"/>
  <c r="FA5" i="18"/>
  <c r="EW17" i="14"/>
  <c r="EV18" i="14"/>
  <c r="EY20" i="16"/>
  <c r="EZ19" i="16"/>
  <c r="EX22" i="16"/>
  <c r="EY5" i="16"/>
  <c r="EV17" i="13"/>
  <c r="EU18" i="13"/>
  <c r="EY18" i="15"/>
  <c r="EZ17" i="15"/>
  <c r="EW15" i="15"/>
  <c r="EV20" i="15"/>
  <c r="EY5" i="15"/>
  <c r="EV20" i="14"/>
  <c r="EW5" i="14"/>
  <c r="EV20" i="13"/>
  <c r="EW5" i="13"/>
  <c r="ST15" i="3"/>
  <c r="ET20" i="3"/>
  <c r="EU5" i="3"/>
  <c r="EZ19" i="19" l="1"/>
  <c r="EY20" i="19"/>
  <c r="EZ22" i="19"/>
  <c r="FA5" i="19"/>
  <c r="FA20" i="18"/>
  <c r="FB19" i="18"/>
  <c r="FA22" i="18"/>
  <c r="FB5" i="18"/>
  <c r="EW18" i="14"/>
  <c r="EX17" i="14"/>
  <c r="EY22" i="16"/>
  <c r="EZ5" i="16"/>
  <c r="EZ20" i="16"/>
  <c r="FA19" i="16"/>
  <c r="EW17" i="13"/>
  <c r="EV18" i="13"/>
  <c r="EX15" i="15"/>
  <c r="EW20" i="15"/>
  <c r="EZ5" i="15"/>
  <c r="EZ18" i="15"/>
  <c r="FA17" i="15"/>
  <c r="EW20" i="14"/>
  <c r="EX5" i="14"/>
  <c r="EW20" i="13"/>
  <c r="EX5" i="13"/>
  <c r="SU15" i="3"/>
  <c r="EU20" i="3"/>
  <c r="EV5" i="3"/>
  <c r="EZ20" i="19" l="1"/>
  <c r="FA19" i="19"/>
  <c r="FA22" i="19"/>
  <c r="FB5" i="19"/>
  <c r="FB20" i="18"/>
  <c r="FC19" i="18"/>
  <c r="FB22" i="18"/>
  <c r="FC5" i="18"/>
  <c r="EX18" i="14"/>
  <c r="EY17" i="14"/>
  <c r="FA20" i="16"/>
  <c r="FB19" i="16"/>
  <c r="EZ22" i="16"/>
  <c r="FA5" i="16"/>
  <c r="EX17" i="13"/>
  <c r="EW18" i="13"/>
  <c r="FA18" i="15"/>
  <c r="FB17" i="15"/>
  <c r="FA5" i="15"/>
  <c r="EY15" i="15"/>
  <c r="EX20" i="15"/>
  <c r="EX20" i="14"/>
  <c r="EY5" i="14"/>
  <c r="EX20" i="13"/>
  <c r="EY5" i="13"/>
  <c r="SV15" i="3"/>
  <c r="EV20" i="3"/>
  <c r="EW5" i="3"/>
  <c r="FA20" i="19" l="1"/>
  <c r="FB19" i="19"/>
  <c r="FB22" i="19"/>
  <c r="FC5" i="19"/>
  <c r="FD19" i="18"/>
  <c r="FC20" i="18"/>
  <c r="FC22" i="18"/>
  <c r="FD5" i="18"/>
  <c r="EY18" i="14"/>
  <c r="EZ17" i="14"/>
  <c r="FA22" i="16"/>
  <c r="FB5" i="16"/>
  <c r="FB20" i="16"/>
  <c r="FC19" i="16"/>
  <c r="EY17" i="13"/>
  <c r="EX18" i="13"/>
  <c r="FB18" i="15"/>
  <c r="FC17" i="15"/>
  <c r="EZ15" i="15"/>
  <c r="EY20" i="15"/>
  <c r="FB5" i="15"/>
  <c r="EY20" i="14"/>
  <c r="EZ5" i="14"/>
  <c r="EY20" i="13"/>
  <c r="EZ5" i="13"/>
  <c r="SW15" i="3"/>
  <c r="EW20" i="3"/>
  <c r="EX5" i="3"/>
  <c r="FB20" i="19" l="1"/>
  <c r="FC19" i="19"/>
  <c r="FC22" i="19"/>
  <c r="FD5" i="19"/>
  <c r="FD20" i="18"/>
  <c r="FE19" i="18"/>
  <c r="FD22" i="18"/>
  <c r="FE5" i="18"/>
  <c r="FA17" i="14"/>
  <c r="EZ18" i="14"/>
  <c r="FC20" i="16"/>
  <c r="FD19" i="16"/>
  <c r="FB22" i="16"/>
  <c r="FC5" i="16"/>
  <c r="EZ17" i="13"/>
  <c r="EY18" i="13"/>
  <c r="FA15" i="15"/>
  <c r="EZ20" i="15"/>
  <c r="FC5" i="15"/>
  <c r="FC18" i="15"/>
  <c r="FD17" i="15"/>
  <c r="EZ20" i="14"/>
  <c r="FA5" i="14"/>
  <c r="EZ20" i="13"/>
  <c r="FA5" i="13"/>
  <c r="SX15" i="3"/>
  <c r="EX20" i="3"/>
  <c r="EY5" i="3"/>
  <c r="FC20" i="19" l="1"/>
  <c r="FD19" i="19"/>
  <c r="FD22" i="19"/>
  <c r="FE5" i="19"/>
  <c r="FE20" i="18"/>
  <c r="FF19" i="18"/>
  <c r="FE22" i="18"/>
  <c r="FF5" i="18"/>
  <c r="FB17" i="14"/>
  <c r="FA18" i="14"/>
  <c r="FC22" i="16"/>
  <c r="FD5" i="16"/>
  <c r="FD20" i="16"/>
  <c r="FE19" i="16"/>
  <c r="FA17" i="13"/>
  <c r="EZ18" i="13"/>
  <c r="FD18" i="15"/>
  <c r="FE17" i="15"/>
  <c r="FD5" i="15"/>
  <c r="FB15" i="15"/>
  <c r="FA20" i="15"/>
  <c r="FA20" i="14"/>
  <c r="FB5" i="14"/>
  <c r="FA20" i="13"/>
  <c r="FB5" i="13"/>
  <c r="SY15" i="3"/>
  <c r="EY20" i="3"/>
  <c r="EZ5" i="3"/>
  <c r="FD20" i="19" l="1"/>
  <c r="FE19" i="19"/>
  <c r="FE22" i="19"/>
  <c r="FF5" i="19"/>
  <c r="FF20" i="18"/>
  <c r="FG19" i="18"/>
  <c r="FF22" i="18"/>
  <c r="FG5" i="18"/>
  <c r="FB18" i="14"/>
  <c r="FC17" i="14"/>
  <c r="FE20" i="16"/>
  <c r="FF19" i="16"/>
  <c r="FD22" i="16"/>
  <c r="FE5" i="16"/>
  <c r="FB17" i="13"/>
  <c r="FA18" i="13"/>
  <c r="FE18" i="15"/>
  <c r="FF17" i="15"/>
  <c r="FC15" i="15"/>
  <c r="FB20" i="15"/>
  <c r="FE5" i="15"/>
  <c r="FB20" i="14"/>
  <c r="FC5" i="14"/>
  <c r="FB20" i="13"/>
  <c r="FC5" i="13"/>
  <c r="SZ15" i="3"/>
  <c r="EZ20" i="3"/>
  <c r="FA5" i="3"/>
  <c r="FF19" i="19" l="1"/>
  <c r="FE20" i="19"/>
  <c r="FF22" i="19"/>
  <c r="FG5" i="19"/>
  <c r="FG20" i="18"/>
  <c r="FH19" i="18"/>
  <c r="FG22" i="18"/>
  <c r="FH5" i="18"/>
  <c r="FD17" i="14"/>
  <c r="FC18" i="14"/>
  <c r="FE22" i="16"/>
  <c r="FF5" i="16"/>
  <c r="FF20" i="16"/>
  <c r="FG19" i="16"/>
  <c r="FB18" i="13"/>
  <c r="FC17" i="13"/>
  <c r="FD15" i="15"/>
  <c r="FC20" i="15"/>
  <c r="FF5" i="15"/>
  <c r="FF18" i="15"/>
  <c r="FG17" i="15"/>
  <c r="FC20" i="14"/>
  <c r="FD5" i="14"/>
  <c r="FC20" i="13"/>
  <c r="FD5" i="13"/>
  <c r="TA15" i="3"/>
  <c r="FA20" i="3"/>
  <c r="FB5" i="3"/>
  <c r="FF20" i="19" l="1"/>
  <c r="FG19" i="19"/>
  <c r="FG22" i="19"/>
  <c r="FH5" i="19"/>
  <c r="FH20" i="18"/>
  <c r="FI19" i="18"/>
  <c r="FH22" i="18"/>
  <c r="FI5" i="18"/>
  <c r="FD18" i="14"/>
  <c r="FE17" i="14"/>
  <c r="FG20" i="16"/>
  <c r="FH19" i="16"/>
  <c r="FF22" i="16"/>
  <c r="FG5" i="16"/>
  <c r="FC18" i="13"/>
  <c r="FD17" i="13"/>
  <c r="FG18" i="15"/>
  <c r="FH17" i="15"/>
  <c r="FG5" i="15"/>
  <c r="FE15" i="15"/>
  <c r="FD20" i="15"/>
  <c r="FD20" i="14"/>
  <c r="FE5" i="14"/>
  <c r="FD20" i="13"/>
  <c r="FE5" i="13"/>
  <c r="TB15" i="3"/>
  <c r="FB20" i="3"/>
  <c r="FC5" i="3"/>
  <c r="FG20" i="19" l="1"/>
  <c r="FH19" i="19"/>
  <c r="FH22" i="19"/>
  <c r="FI5" i="19"/>
  <c r="FJ19" i="18"/>
  <c r="FI20" i="18"/>
  <c r="FI22" i="18"/>
  <c r="FJ5" i="18"/>
  <c r="FE18" i="14"/>
  <c r="FF17" i="14"/>
  <c r="FG22" i="16"/>
  <c r="FH5" i="16"/>
  <c r="FH20" i="16"/>
  <c r="FI19" i="16"/>
  <c r="FE17" i="13"/>
  <c r="FD18" i="13"/>
  <c r="FH18" i="15"/>
  <c r="FI17" i="15"/>
  <c r="FF15" i="15"/>
  <c r="FE20" i="15"/>
  <c r="FH5" i="15"/>
  <c r="FE20" i="14"/>
  <c r="FF5" i="14"/>
  <c r="FE20" i="13"/>
  <c r="FF5" i="13"/>
  <c r="TC15" i="3"/>
  <c r="FC20" i="3"/>
  <c r="FD5" i="3"/>
  <c r="FH20" i="19" l="1"/>
  <c r="FI19" i="19"/>
  <c r="FI22" i="19"/>
  <c r="FJ5" i="19"/>
  <c r="FJ20" i="18"/>
  <c r="FK19" i="18"/>
  <c r="FJ22" i="18"/>
  <c r="FK5" i="18"/>
  <c r="FG17" i="14"/>
  <c r="FF18" i="14"/>
  <c r="FI20" i="16"/>
  <c r="FJ19" i="16"/>
  <c r="FH22" i="16"/>
  <c r="FI5" i="16"/>
  <c r="FF17" i="13"/>
  <c r="FE18" i="13"/>
  <c r="FG15" i="15"/>
  <c r="FF20" i="15"/>
  <c r="FI5" i="15"/>
  <c r="FI18" i="15"/>
  <c r="FJ17" i="15"/>
  <c r="FF20" i="14"/>
  <c r="FG5" i="14"/>
  <c r="FF20" i="13"/>
  <c r="FG5" i="13"/>
  <c r="TD15" i="3"/>
  <c r="FD20" i="3"/>
  <c r="FE5" i="3"/>
  <c r="FI20" i="19" l="1"/>
  <c r="FJ19" i="19"/>
  <c r="FJ22" i="19"/>
  <c r="FK5" i="19"/>
  <c r="FL19" i="18"/>
  <c r="FK20" i="18"/>
  <c r="FK22" i="18"/>
  <c r="FL5" i="18"/>
  <c r="FH17" i="14"/>
  <c r="FG18" i="14"/>
  <c r="FI22" i="16"/>
  <c r="FJ5" i="16"/>
  <c r="FJ20" i="16"/>
  <c r="FK19" i="16"/>
  <c r="FF18" i="13"/>
  <c r="FG17" i="13"/>
  <c r="FJ18" i="15"/>
  <c r="FK17" i="15"/>
  <c r="FJ5" i="15"/>
  <c r="FH15" i="15"/>
  <c r="FG20" i="15"/>
  <c r="FG20" i="14"/>
  <c r="FH5" i="14"/>
  <c r="FG20" i="13"/>
  <c r="FH5" i="13"/>
  <c r="TE15" i="3"/>
  <c r="FE20" i="3"/>
  <c r="FF5" i="3"/>
  <c r="FJ20" i="19" l="1"/>
  <c r="FK19" i="19"/>
  <c r="FK22" i="19"/>
  <c r="FL5" i="19"/>
  <c r="FL20" i="18"/>
  <c r="FM19" i="18"/>
  <c r="FL22" i="18"/>
  <c r="FM5" i="18"/>
  <c r="FH18" i="14"/>
  <c r="FI17" i="14"/>
  <c r="FK20" i="16"/>
  <c r="FL19" i="16"/>
  <c r="FJ22" i="16"/>
  <c r="FK5" i="16"/>
  <c r="FH17" i="13"/>
  <c r="FG18" i="13"/>
  <c r="FK18" i="15"/>
  <c r="FL17" i="15"/>
  <c r="FI15" i="15"/>
  <c r="FH20" i="15"/>
  <c r="FK5" i="15"/>
  <c r="FH20" i="14"/>
  <c r="FI5" i="14"/>
  <c r="FH20" i="13"/>
  <c r="FI5" i="13"/>
  <c r="TF15" i="3"/>
  <c r="FF20" i="3"/>
  <c r="FG5" i="3"/>
  <c r="FK20" i="19" l="1"/>
  <c r="FL19" i="19"/>
  <c r="FL22" i="19"/>
  <c r="FM5" i="19"/>
  <c r="FM20" i="18"/>
  <c r="FN19" i="18"/>
  <c r="FM22" i="18"/>
  <c r="FN5" i="18"/>
  <c r="FI18" i="14"/>
  <c r="FJ17" i="14"/>
  <c r="FK22" i="16"/>
  <c r="FL5" i="16"/>
  <c r="FL20" i="16"/>
  <c r="FM19" i="16"/>
  <c r="FI17" i="13"/>
  <c r="FH18" i="13"/>
  <c r="FJ15" i="15"/>
  <c r="FI20" i="15"/>
  <c r="FL5" i="15"/>
  <c r="FL18" i="15"/>
  <c r="FM17" i="15"/>
  <c r="FI20" i="14"/>
  <c r="FJ5" i="14"/>
  <c r="FI20" i="13"/>
  <c r="FJ5" i="13"/>
  <c r="TG15" i="3"/>
  <c r="FG20" i="3"/>
  <c r="FH5" i="3"/>
  <c r="FL20" i="19" l="1"/>
  <c r="FM19" i="19"/>
  <c r="FM22" i="19"/>
  <c r="FN5" i="19"/>
  <c r="FN20" i="18"/>
  <c r="FO19" i="18"/>
  <c r="FN22" i="18"/>
  <c r="FO5" i="18"/>
  <c r="FJ18" i="14"/>
  <c r="FK17" i="14"/>
  <c r="FM20" i="16"/>
  <c r="FN19" i="16"/>
  <c r="FL22" i="16"/>
  <c r="FM5" i="16"/>
  <c r="FI18" i="13"/>
  <c r="FJ17" i="13"/>
  <c r="FM18" i="15"/>
  <c r="FN17" i="15"/>
  <c r="FM5" i="15"/>
  <c r="FK15" i="15"/>
  <c r="FJ20" i="15"/>
  <c r="FJ20" i="14"/>
  <c r="FK5" i="14"/>
  <c r="FJ20" i="13"/>
  <c r="FK5" i="13"/>
  <c r="TH15" i="3"/>
  <c r="FH20" i="3"/>
  <c r="FI5" i="3"/>
  <c r="FM20" i="19" l="1"/>
  <c r="FN19" i="19"/>
  <c r="FN22" i="19"/>
  <c r="FO5" i="19"/>
  <c r="FP19" i="18"/>
  <c r="FO20" i="18"/>
  <c r="FO22" i="18"/>
  <c r="FP5" i="18"/>
  <c r="FL17" i="14"/>
  <c r="FK18" i="14"/>
  <c r="FM22" i="16"/>
  <c r="FN5" i="16"/>
  <c r="FN20" i="16"/>
  <c r="FO19" i="16"/>
  <c r="FJ18" i="13"/>
  <c r="FK17" i="13"/>
  <c r="FN18" i="15"/>
  <c r="FO17" i="15"/>
  <c r="FL15" i="15"/>
  <c r="FK20" i="15"/>
  <c r="FN5" i="15"/>
  <c r="FK20" i="14"/>
  <c r="FL5" i="14"/>
  <c r="FK20" i="13"/>
  <c r="FL5" i="13"/>
  <c r="TI15" i="3"/>
  <c r="FI20" i="3"/>
  <c r="FJ5" i="3"/>
  <c r="FN20" i="19" l="1"/>
  <c r="FO19" i="19"/>
  <c r="FO22" i="19"/>
  <c r="FP5" i="19"/>
  <c r="FP20" i="18"/>
  <c r="FQ19" i="18"/>
  <c r="FP22" i="18"/>
  <c r="FQ5" i="18"/>
  <c r="FL18" i="14"/>
  <c r="FM17" i="14"/>
  <c r="FO20" i="16"/>
  <c r="FP19" i="16"/>
  <c r="FN22" i="16"/>
  <c r="FO5" i="16"/>
  <c r="FL17" i="13"/>
  <c r="FK18" i="13"/>
  <c r="FM15" i="15"/>
  <c r="FL20" i="15"/>
  <c r="FO5" i="15"/>
  <c r="FO18" i="15"/>
  <c r="FP17" i="15"/>
  <c r="FL20" i="14"/>
  <c r="FM5" i="14"/>
  <c r="FL20" i="13"/>
  <c r="FM5" i="13"/>
  <c r="TJ15" i="3"/>
  <c r="FJ20" i="3"/>
  <c r="FK5" i="3"/>
  <c r="FO20" i="19" l="1"/>
  <c r="FP19" i="19"/>
  <c r="FP22" i="19"/>
  <c r="FQ5" i="19"/>
  <c r="FR19" i="18"/>
  <c r="FQ20" i="18"/>
  <c r="FQ22" i="18"/>
  <c r="FR5" i="18"/>
  <c r="FM18" i="14"/>
  <c r="FN17" i="14"/>
  <c r="FO22" i="16"/>
  <c r="FP5" i="16"/>
  <c r="FP20" i="16"/>
  <c r="FQ19" i="16"/>
  <c r="FM17" i="13"/>
  <c r="FL18" i="13"/>
  <c r="FP18" i="15"/>
  <c r="FQ17" i="15"/>
  <c r="FP5" i="15"/>
  <c r="FN15" i="15"/>
  <c r="FM20" i="15"/>
  <c r="FM20" i="14"/>
  <c r="FN5" i="14"/>
  <c r="FM20" i="13"/>
  <c r="FN5" i="13"/>
  <c r="TK15" i="3"/>
  <c r="FK20" i="3"/>
  <c r="FL5" i="3"/>
  <c r="FQ19" i="19" l="1"/>
  <c r="FP20" i="19"/>
  <c r="FQ22" i="19"/>
  <c r="FR5" i="19"/>
  <c r="FR20" i="18"/>
  <c r="FS19" i="18"/>
  <c r="FR22" i="18"/>
  <c r="FS5" i="18"/>
  <c r="FO17" i="14"/>
  <c r="FN18" i="14"/>
  <c r="FQ20" i="16"/>
  <c r="FR19" i="16"/>
  <c r="FP22" i="16"/>
  <c r="FQ5" i="16"/>
  <c r="FN17" i="13"/>
  <c r="FM18" i="13"/>
  <c r="FQ18" i="15"/>
  <c r="FR17" i="15"/>
  <c r="FO15" i="15"/>
  <c r="FN20" i="15"/>
  <c r="FQ5" i="15"/>
  <c r="FN20" i="14"/>
  <c r="FO5" i="14"/>
  <c r="FN20" i="13"/>
  <c r="FO5" i="13"/>
  <c r="TL15" i="3"/>
  <c r="FL20" i="3"/>
  <c r="FM5" i="3"/>
  <c r="FQ20" i="19" l="1"/>
  <c r="FR19" i="19"/>
  <c r="FR22" i="19"/>
  <c r="FS5" i="19"/>
  <c r="FS20" i="18"/>
  <c r="FT19" i="18"/>
  <c r="FS22" i="18"/>
  <c r="FT5" i="18"/>
  <c r="FO18" i="14"/>
  <c r="FP17" i="14"/>
  <c r="FQ22" i="16"/>
  <c r="FR5" i="16"/>
  <c r="FR20" i="16"/>
  <c r="FS19" i="16"/>
  <c r="FO17" i="13"/>
  <c r="FN18" i="13"/>
  <c r="FP15" i="15"/>
  <c r="FO20" i="15"/>
  <c r="FR5" i="15"/>
  <c r="FR18" i="15"/>
  <c r="FS17" i="15"/>
  <c r="FO20" i="14"/>
  <c r="FP5" i="14"/>
  <c r="FO20" i="13"/>
  <c r="FP5" i="13"/>
  <c r="TM15" i="3"/>
  <c r="FM20" i="3"/>
  <c r="FN5" i="3"/>
  <c r="FR20" i="19" l="1"/>
  <c r="FS19" i="19"/>
  <c r="FS22" i="19"/>
  <c r="FT5" i="19"/>
  <c r="FT20" i="18"/>
  <c r="FU19" i="18"/>
  <c r="FT22" i="18"/>
  <c r="FU5" i="18"/>
  <c r="FQ17" i="14"/>
  <c r="FP18" i="14"/>
  <c r="FS20" i="16"/>
  <c r="FT19" i="16"/>
  <c r="FR22" i="16"/>
  <c r="FS5" i="16"/>
  <c r="FP17" i="13"/>
  <c r="FO18" i="13"/>
  <c r="FS18" i="15"/>
  <c r="FT17" i="15"/>
  <c r="FS5" i="15"/>
  <c r="FQ15" i="15"/>
  <c r="FP20" i="15"/>
  <c r="FP20" i="14"/>
  <c r="FQ5" i="14"/>
  <c r="FP20" i="13"/>
  <c r="FQ5" i="13"/>
  <c r="TN15" i="3"/>
  <c r="FN20" i="3"/>
  <c r="FO5" i="3"/>
  <c r="FS20" i="19" l="1"/>
  <c r="FT19" i="19"/>
  <c r="FT22" i="19"/>
  <c r="FU5" i="19"/>
  <c r="FV19" i="18"/>
  <c r="FU20" i="18"/>
  <c r="FU22" i="18"/>
  <c r="FV5" i="18"/>
  <c r="FQ18" i="14"/>
  <c r="FR17" i="14"/>
  <c r="FS22" i="16"/>
  <c r="FT5" i="16"/>
  <c r="FT20" i="16"/>
  <c r="FU19" i="16"/>
  <c r="FQ17" i="13"/>
  <c r="FP18" i="13"/>
  <c r="FR15" i="15"/>
  <c r="FQ20" i="15"/>
  <c r="FT18" i="15"/>
  <c r="FU17" i="15"/>
  <c r="FT5" i="15"/>
  <c r="FQ20" i="14"/>
  <c r="FR5" i="14"/>
  <c r="FQ20" i="13"/>
  <c r="FR5" i="13"/>
  <c r="TO15" i="3"/>
  <c r="FO20" i="3"/>
  <c r="FP5" i="3"/>
  <c r="FT20" i="19" l="1"/>
  <c r="FU19" i="19"/>
  <c r="FU22" i="19"/>
  <c r="FV5" i="19"/>
  <c r="FV20" i="18"/>
  <c r="FW19" i="18"/>
  <c r="FV22" i="18"/>
  <c r="FW5" i="18"/>
  <c r="FS17" i="14"/>
  <c r="FR18" i="14"/>
  <c r="FU20" i="16"/>
  <c r="FV19" i="16"/>
  <c r="FT22" i="16"/>
  <c r="FU5" i="16"/>
  <c r="FR17" i="13"/>
  <c r="FQ18" i="13"/>
  <c r="FU5" i="15"/>
  <c r="FU18" i="15"/>
  <c r="FV17" i="15"/>
  <c r="FS15" i="15"/>
  <c r="FR20" i="15"/>
  <c r="FR20" i="14"/>
  <c r="FS5" i="14"/>
  <c r="FR20" i="13"/>
  <c r="FS5" i="13"/>
  <c r="TP15" i="3"/>
  <c r="FP20" i="3"/>
  <c r="FQ5" i="3"/>
  <c r="FU20" i="19" l="1"/>
  <c r="FV19" i="19"/>
  <c r="FV22" i="19"/>
  <c r="FW5" i="19"/>
  <c r="FX19" i="18"/>
  <c r="FW20" i="18"/>
  <c r="FW22" i="18"/>
  <c r="FX5" i="18"/>
  <c r="FT17" i="14"/>
  <c r="FS18" i="14"/>
  <c r="FU22" i="16"/>
  <c r="FV5" i="16"/>
  <c r="FV20" i="16"/>
  <c r="FW19" i="16"/>
  <c r="FR18" i="13"/>
  <c r="FS17" i="13"/>
  <c r="FT15" i="15"/>
  <c r="FS20" i="15"/>
  <c r="FV5" i="15"/>
  <c r="FV18" i="15"/>
  <c r="FW17" i="15"/>
  <c r="FS20" i="14"/>
  <c r="FT5" i="14"/>
  <c r="FS20" i="13"/>
  <c r="FT5" i="13"/>
  <c r="TQ15" i="3"/>
  <c r="FQ20" i="3"/>
  <c r="FR5" i="3"/>
  <c r="FV20" i="19" l="1"/>
  <c r="FW19" i="19"/>
  <c r="FW22" i="19"/>
  <c r="FX5" i="19"/>
  <c r="FX20" i="18"/>
  <c r="FY19" i="18"/>
  <c r="FX22" i="18"/>
  <c r="FY5" i="18"/>
  <c r="FU17" i="14"/>
  <c r="FT18" i="14"/>
  <c r="FW20" i="16"/>
  <c r="FX19" i="16"/>
  <c r="FV22" i="16"/>
  <c r="FW5" i="16"/>
  <c r="FT17" i="13"/>
  <c r="FS18" i="13"/>
  <c r="FW18" i="15"/>
  <c r="FX17" i="15"/>
  <c r="FW5" i="15"/>
  <c r="FU15" i="15"/>
  <c r="FT20" i="15"/>
  <c r="FT20" i="14"/>
  <c r="FU5" i="14"/>
  <c r="FT20" i="13"/>
  <c r="FU5" i="13"/>
  <c r="TR15" i="3"/>
  <c r="FR20" i="3"/>
  <c r="FS5" i="3"/>
  <c r="FW20" i="19" l="1"/>
  <c r="FX19" i="19"/>
  <c r="FX22" i="19"/>
  <c r="FY5" i="19"/>
  <c r="FY20" i="18"/>
  <c r="FZ19" i="18"/>
  <c r="FY22" i="18"/>
  <c r="FZ5" i="18"/>
  <c r="FU18" i="14"/>
  <c r="FV17" i="14"/>
  <c r="FX20" i="16"/>
  <c r="FY19" i="16"/>
  <c r="FW22" i="16"/>
  <c r="FX5" i="16"/>
  <c r="FU17" i="13"/>
  <c r="FT18" i="13"/>
  <c r="FX18" i="15"/>
  <c r="FY17" i="15"/>
  <c r="FV15" i="15"/>
  <c r="FU20" i="15"/>
  <c r="FX5" i="15"/>
  <c r="FU20" i="14"/>
  <c r="FV5" i="14"/>
  <c r="FU20" i="13"/>
  <c r="FV5" i="13"/>
  <c r="TS15" i="3"/>
  <c r="FS20" i="3"/>
  <c r="FT5" i="3"/>
  <c r="FX20" i="19" l="1"/>
  <c r="FY19" i="19"/>
  <c r="FY22" i="19"/>
  <c r="FZ5" i="19"/>
  <c r="FZ20" i="18"/>
  <c r="GA19" i="18"/>
  <c r="FZ22" i="18"/>
  <c r="GA5" i="18"/>
  <c r="FV18" i="14"/>
  <c r="FW17" i="14"/>
  <c r="FX22" i="16"/>
  <c r="FY5" i="16"/>
  <c r="FY20" i="16"/>
  <c r="FZ19" i="16"/>
  <c r="FV17" i="13"/>
  <c r="FU18" i="13"/>
  <c r="FW15" i="15"/>
  <c r="FV20" i="15"/>
  <c r="FY5" i="15"/>
  <c r="FY18" i="15"/>
  <c r="FZ17" i="15"/>
  <c r="FV20" i="14"/>
  <c r="FW5" i="14"/>
  <c r="FV20" i="13"/>
  <c r="FW5" i="13"/>
  <c r="TT15" i="3"/>
  <c r="FT20" i="3"/>
  <c r="FU5" i="3"/>
  <c r="FY20" i="19" l="1"/>
  <c r="FZ19" i="19"/>
  <c r="FZ22" i="19"/>
  <c r="GA5" i="19"/>
  <c r="GB19" i="18"/>
  <c r="GA20" i="18"/>
  <c r="GA22" i="18"/>
  <c r="GB5" i="18"/>
  <c r="FW18" i="14"/>
  <c r="FX17" i="14"/>
  <c r="FZ20" i="16"/>
  <c r="GA19" i="16"/>
  <c r="FY22" i="16"/>
  <c r="FZ5" i="16"/>
  <c r="FW17" i="13"/>
  <c r="FV18" i="13"/>
  <c r="FZ18" i="15"/>
  <c r="GA17" i="15"/>
  <c r="FZ5" i="15"/>
  <c r="FX15" i="15"/>
  <c r="FW20" i="15"/>
  <c r="FW20" i="14"/>
  <c r="FX5" i="14"/>
  <c r="FW20" i="13"/>
  <c r="FX5" i="13"/>
  <c r="TU15" i="3"/>
  <c r="I25" i="3" s="1"/>
  <c r="FU20" i="3"/>
  <c r="FV5" i="3"/>
  <c r="FZ20" i="19" l="1"/>
  <c r="GA19" i="19"/>
  <c r="GA22" i="19"/>
  <c r="GB5" i="19"/>
  <c r="GB20" i="18"/>
  <c r="GC19" i="18"/>
  <c r="GB22" i="18"/>
  <c r="GC5" i="18"/>
  <c r="FY17" i="14"/>
  <c r="FX18" i="14"/>
  <c r="GA20" i="16"/>
  <c r="GB19" i="16"/>
  <c r="FZ22" i="16"/>
  <c r="GA5" i="16"/>
  <c r="FX17" i="13"/>
  <c r="FW18" i="13"/>
  <c r="FY15" i="15"/>
  <c r="FX20" i="15"/>
  <c r="GA5" i="15"/>
  <c r="GA18" i="15"/>
  <c r="GB17" i="15"/>
  <c r="FX20" i="14"/>
  <c r="FY5" i="14"/>
  <c r="FX20" i="13"/>
  <c r="FY5" i="13"/>
  <c r="FV20" i="3"/>
  <c r="FW5" i="3"/>
  <c r="GA20" i="19" l="1"/>
  <c r="GB19" i="19"/>
  <c r="GB22" i="19"/>
  <c r="GC5" i="19"/>
  <c r="GD19" i="18"/>
  <c r="GC20" i="18"/>
  <c r="GC22" i="18"/>
  <c r="GD5" i="18"/>
  <c r="FY18" i="14"/>
  <c r="FZ17" i="14"/>
  <c r="GB20" i="16"/>
  <c r="GC19" i="16"/>
  <c r="GA22" i="16"/>
  <c r="GB5" i="16"/>
  <c r="FY17" i="13"/>
  <c r="FX18" i="13"/>
  <c r="GB18" i="15"/>
  <c r="GC17" i="15"/>
  <c r="GB5" i="15"/>
  <c r="FZ15" i="15"/>
  <c r="FY20" i="15"/>
  <c r="FY20" i="14"/>
  <c r="FZ5" i="14"/>
  <c r="FY20" i="13"/>
  <c r="FZ5" i="13"/>
  <c r="FW20" i="3"/>
  <c r="FX5" i="3"/>
  <c r="GB20" i="19" l="1"/>
  <c r="GC19" i="19"/>
  <c r="GC22" i="19"/>
  <c r="GD5" i="19"/>
  <c r="GD20" i="18"/>
  <c r="GE19" i="18"/>
  <c r="GD22" i="18"/>
  <c r="GE5" i="18"/>
  <c r="GA17" i="14"/>
  <c r="FZ18" i="14"/>
  <c r="GC20" i="16"/>
  <c r="GD19" i="16"/>
  <c r="GB22" i="16"/>
  <c r="GC5" i="16"/>
  <c r="FZ17" i="13"/>
  <c r="FY18" i="13"/>
  <c r="GC18" i="15"/>
  <c r="GD17" i="15"/>
  <c r="GA15" i="15"/>
  <c r="FZ20" i="15"/>
  <c r="GC5" i="15"/>
  <c r="FZ20" i="14"/>
  <c r="GA5" i="14"/>
  <c r="FZ20" i="13"/>
  <c r="GA5" i="13"/>
  <c r="FX20" i="3"/>
  <c r="FY5" i="3"/>
  <c r="GC20" i="19" l="1"/>
  <c r="GD19" i="19"/>
  <c r="GD22" i="19"/>
  <c r="GE5" i="19"/>
  <c r="GF19" i="18"/>
  <c r="GE20" i="18"/>
  <c r="GE22" i="18"/>
  <c r="GF5" i="18"/>
  <c r="GA18" i="14"/>
  <c r="GB17" i="14"/>
  <c r="GC22" i="16"/>
  <c r="GD5" i="16"/>
  <c r="GD20" i="16"/>
  <c r="GE19" i="16"/>
  <c r="FZ18" i="13"/>
  <c r="GA17" i="13"/>
  <c r="GB15" i="15"/>
  <c r="GA20" i="15"/>
  <c r="GD5" i="15"/>
  <c r="GD18" i="15"/>
  <c r="GE17" i="15"/>
  <c r="GA20" i="14"/>
  <c r="GB5" i="14"/>
  <c r="GA20" i="13"/>
  <c r="GB5" i="13"/>
  <c r="FY20" i="3"/>
  <c r="FZ5" i="3"/>
  <c r="GE19" i="19" l="1"/>
  <c r="GD20" i="19"/>
  <c r="GE22" i="19"/>
  <c r="GF5" i="19"/>
  <c r="GF20" i="18"/>
  <c r="GG19" i="18"/>
  <c r="GF22" i="18"/>
  <c r="GG5" i="18"/>
  <c r="GB18" i="14"/>
  <c r="GC17" i="14"/>
  <c r="GE20" i="16"/>
  <c r="GF19" i="16"/>
  <c r="GD22" i="16"/>
  <c r="GE5" i="16"/>
  <c r="GB17" i="13"/>
  <c r="GA18" i="13"/>
  <c r="GE18" i="15"/>
  <c r="GF17" i="15"/>
  <c r="GE5" i="15"/>
  <c r="GC15" i="15"/>
  <c r="GB20" i="15"/>
  <c r="GB20" i="14"/>
  <c r="GC5" i="14"/>
  <c r="GB20" i="13"/>
  <c r="GC5" i="13"/>
  <c r="FZ20" i="3"/>
  <c r="GA5" i="3"/>
  <c r="GF19" i="19" l="1"/>
  <c r="GE20" i="19"/>
  <c r="GF22" i="19"/>
  <c r="GG5" i="19"/>
  <c r="GH19" i="18"/>
  <c r="GG20" i="18"/>
  <c r="GG22" i="18"/>
  <c r="GH5" i="18"/>
  <c r="GD17" i="14"/>
  <c r="GC18" i="14"/>
  <c r="GE22" i="16"/>
  <c r="GF5" i="16"/>
  <c r="GF20" i="16"/>
  <c r="GG19" i="16"/>
  <c r="GC17" i="13"/>
  <c r="GB18" i="13"/>
  <c r="GF18" i="15"/>
  <c r="GG17" i="15"/>
  <c r="GD15" i="15"/>
  <c r="GC20" i="15"/>
  <c r="GF5" i="15"/>
  <c r="GC20" i="14"/>
  <c r="GD5" i="14"/>
  <c r="GC20" i="13"/>
  <c r="GD5" i="13"/>
  <c r="GA20" i="3"/>
  <c r="GB5" i="3"/>
  <c r="GF20" i="19" l="1"/>
  <c r="GG19" i="19"/>
  <c r="GG22" i="19"/>
  <c r="GH5" i="19"/>
  <c r="GH20" i="18"/>
  <c r="GI19" i="18"/>
  <c r="GH22" i="18"/>
  <c r="GI5" i="18"/>
  <c r="GD18" i="14"/>
  <c r="GE17" i="14"/>
  <c r="GG20" i="16"/>
  <c r="GH19" i="16"/>
  <c r="GF22" i="16"/>
  <c r="GG5" i="16"/>
  <c r="GD17" i="13"/>
  <c r="GC18" i="13"/>
  <c r="GG5" i="15"/>
  <c r="GE15" i="15"/>
  <c r="GD20" i="15"/>
  <c r="GG18" i="15"/>
  <c r="GH17" i="15"/>
  <c r="GD20" i="14"/>
  <c r="GE5" i="14"/>
  <c r="GD20" i="13"/>
  <c r="GE5" i="13"/>
  <c r="GB20" i="3"/>
  <c r="GC5" i="3"/>
  <c r="GG20" i="19" l="1"/>
  <c r="GH19" i="19"/>
  <c r="GH22" i="19"/>
  <c r="GI5" i="19"/>
  <c r="GJ19" i="18"/>
  <c r="GI20" i="18"/>
  <c r="GI22" i="18"/>
  <c r="GJ5" i="18"/>
  <c r="GE18" i="14"/>
  <c r="GF17" i="14"/>
  <c r="GG22" i="16"/>
  <c r="GH5" i="16"/>
  <c r="GH20" i="16"/>
  <c r="GI19" i="16"/>
  <c r="GE17" i="13"/>
  <c r="GD18" i="13"/>
  <c r="GF15" i="15"/>
  <c r="GE20" i="15"/>
  <c r="GH18" i="15"/>
  <c r="GI17" i="15"/>
  <c r="GH5" i="15"/>
  <c r="GE20" i="14"/>
  <c r="GF5" i="14"/>
  <c r="GE20" i="13"/>
  <c r="GF5" i="13"/>
  <c r="GC20" i="3"/>
  <c r="GD5" i="3"/>
  <c r="GH20" i="19" l="1"/>
  <c r="GI19" i="19"/>
  <c r="GI22" i="19"/>
  <c r="GJ5" i="19"/>
  <c r="GJ20" i="18"/>
  <c r="GK19" i="18"/>
  <c r="GJ22" i="18"/>
  <c r="GK5" i="18"/>
  <c r="GF18" i="14"/>
  <c r="GG17" i="14"/>
  <c r="GI20" i="16"/>
  <c r="GJ19" i="16"/>
  <c r="GH22" i="16"/>
  <c r="GI5" i="16"/>
  <c r="GF17" i="13"/>
  <c r="GE18" i="13"/>
  <c r="GI5" i="15"/>
  <c r="GI18" i="15"/>
  <c r="GJ17" i="15"/>
  <c r="GG15" i="15"/>
  <c r="GF20" i="15"/>
  <c r="GF20" i="14"/>
  <c r="GG5" i="14"/>
  <c r="GF20" i="13"/>
  <c r="GG5" i="13"/>
  <c r="GD20" i="3"/>
  <c r="GE5" i="3"/>
  <c r="GJ19" i="19" l="1"/>
  <c r="GI20" i="19"/>
  <c r="GJ22" i="19"/>
  <c r="GK5" i="19"/>
  <c r="GK20" i="18"/>
  <c r="GL19" i="18"/>
  <c r="GK22" i="18"/>
  <c r="GL5" i="18"/>
  <c r="GH17" i="14"/>
  <c r="GG18" i="14"/>
  <c r="GI22" i="16"/>
  <c r="GJ5" i="16"/>
  <c r="GJ20" i="16"/>
  <c r="GK19" i="16"/>
  <c r="GG17" i="13"/>
  <c r="GF18" i="13"/>
  <c r="GH15" i="15"/>
  <c r="GG20" i="15"/>
  <c r="GJ5" i="15"/>
  <c r="GJ18" i="15"/>
  <c r="GK17" i="15"/>
  <c r="GG20" i="14"/>
  <c r="GH5" i="14"/>
  <c r="GG20" i="13"/>
  <c r="GH5" i="13"/>
  <c r="GE20" i="3"/>
  <c r="GF5" i="3"/>
  <c r="GK19" i="19" l="1"/>
  <c r="GJ20" i="19"/>
  <c r="GK22" i="19"/>
  <c r="GL5" i="19"/>
  <c r="GL20" i="18"/>
  <c r="GM19" i="18"/>
  <c r="GL22" i="18"/>
  <c r="GM5" i="18"/>
  <c r="GH18" i="14"/>
  <c r="GI17" i="14"/>
  <c r="GK20" i="16"/>
  <c r="GL19" i="16"/>
  <c r="GJ22" i="16"/>
  <c r="GK5" i="16"/>
  <c r="GH17" i="13"/>
  <c r="GG18" i="13"/>
  <c r="GK18" i="15"/>
  <c r="GL17" i="15"/>
  <c r="GK5" i="15"/>
  <c r="GI15" i="15"/>
  <c r="GH20" i="15"/>
  <c r="GH20" i="14"/>
  <c r="GI5" i="14"/>
  <c r="GH20" i="13"/>
  <c r="GI5" i="13"/>
  <c r="GF20" i="3"/>
  <c r="GG5" i="3"/>
  <c r="GL19" i="19" l="1"/>
  <c r="GK20" i="19"/>
  <c r="GL22" i="19"/>
  <c r="GM5" i="19"/>
  <c r="GM20" i="18"/>
  <c r="GN19" i="18"/>
  <c r="GM22" i="18"/>
  <c r="GN5" i="18"/>
  <c r="GJ17" i="14"/>
  <c r="GI18" i="14"/>
  <c r="GK22" i="16"/>
  <c r="GL5" i="16"/>
  <c r="GL20" i="16"/>
  <c r="GM19" i="16"/>
  <c r="GH18" i="13"/>
  <c r="GI17" i="13"/>
  <c r="GL18" i="15"/>
  <c r="GM17" i="15"/>
  <c r="GJ15" i="15"/>
  <c r="GI20" i="15"/>
  <c r="GL5" i="15"/>
  <c r="GI20" i="14"/>
  <c r="GJ5" i="14"/>
  <c r="GI20" i="13"/>
  <c r="GJ5" i="13"/>
  <c r="GG20" i="3"/>
  <c r="GH5" i="3"/>
  <c r="GM19" i="19" l="1"/>
  <c r="GL20" i="19"/>
  <c r="GM22" i="19"/>
  <c r="GN5" i="19"/>
  <c r="GN20" i="18"/>
  <c r="GO19" i="18"/>
  <c r="GN22" i="18"/>
  <c r="GO5" i="18"/>
  <c r="GJ18" i="14"/>
  <c r="GK17" i="14"/>
  <c r="GL22" i="16"/>
  <c r="GM5" i="16"/>
  <c r="GM20" i="16"/>
  <c r="GN19" i="16"/>
  <c r="GI18" i="13"/>
  <c r="GJ17" i="13"/>
  <c r="GK15" i="15"/>
  <c r="GJ20" i="15"/>
  <c r="GM5" i="15"/>
  <c r="GM18" i="15"/>
  <c r="GN17" i="15"/>
  <c r="GJ20" i="14"/>
  <c r="GK5" i="14"/>
  <c r="GJ20" i="13"/>
  <c r="GK5" i="13"/>
  <c r="GH20" i="3"/>
  <c r="GI5" i="3"/>
  <c r="GM20" i="19" l="1"/>
  <c r="GN19" i="19"/>
  <c r="GN22" i="19"/>
  <c r="GO5" i="19"/>
  <c r="GP19" i="18"/>
  <c r="GO20" i="18"/>
  <c r="GO22" i="18"/>
  <c r="GP5" i="18"/>
  <c r="GL17" i="14"/>
  <c r="GK18" i="14"/>
  <c r="GN20" i="16"/>
  <c r="GO19" i="16"/>
  <c r="GM22" i="16"/>
  <c r="GN5" i="16"/>
  <c r="GK17" i="13"/>
  <c r="GJ18" i="13"/>
  <c r="GN18" i="15"/>
  <c r="GO17" i="15"/>
  <c r="GN5" i="15"/>
  <c r="GL15" i="15"/>
  <c r="GK20" i="15"/>
  <c r="GK20" i="14"/>
  <c r="GL5" i="14"/>
  <c r="GK20" i="13"/>
  <c r="GL5" i="13"/>
  <c r="GI20" i="3"/>
  <c r="GJ5" i="3"/>
  <c r="GO19" i="19" l="1"/>
  <c r="GN20" i="19"/>
  <c r="GO22" i="19"/>
  <c r="GP5" i="19"/>
  <c r="GP20" i="18"/>
  <c r="GQ19" i="18"/>
  <c r="GP22" i="18"/>
  <c r="GQ5" i="18"/>
  <c r="GL18" i="14"/>
  <c r="GM17" i="14"/>
  <c r="GN22" i="16"/>
  <c r="GO5" i="16"/>
  <c r="GO20" i="16"/>
  <c r="GP19" i="16"/>
  <c r="GL17" i="13"/>
  <c r="GK18" i="13"/>
  <c r="GO18" i="15"/>
  <c r="GP17" i="15"/>
  <c r="GM15" i="15"/>
  <c r="GL20" i="15"/>
  <c r="GO5" i="15"/>
  <c r="GL20" i="14"/>
  <c r="GM5" i="14"/>
  <c r="GL20" i="13"/>
  <c r="GM5" i="13"/>
  <c r="GJ20" i="3"/>
  <c r="GK5" i="3"/>
  <c r="GO20" i="19" l="1"/>
  <c r="GP19" i="19"/>
  <c r="GP22" i="19"/>
  <c r="GQ5" i="19"/>
  <c r="GQ20" i="18"/>
  <c r="GR19" i="18"/>
  <c r="GQ22" i="18"/>
  <c r="GR5" i="18"/>
  <c r="GN17" i="14"/>
  <c r="GM18" i="14"/>
  <c r="GP20" i="16"/>
  <c r="GQ19" i="16"/>
  <c r="GO22" i="16"/>
  <c r="GP5" i="16"/>
  <c r="GL18" i="13"/>
  <c r="GM17" i="13"/>
  <c r="GN15" i="15"/>
  <c r="GM20" i="15"/>
  <c r="GP5" i="15"/>
  <c r="GP18" i="15"/>
  <c r="GQ17" i="15"/>
  <c r="GM20" i="14"/>
  <c r="GN5" i="14"/>
  <c r="GM20" i="13"/>
  <c r="GN5" i="13"/>
  <c r="GK20" i="3"/>
  <c r="GL5" i="3"/>
  <c r="GQ19" i="19" l="1"/>
  <c r="GP20" i="19"/>
  <c r="GQ22" i="19"/>
  <c r="GR5" i="19"/>
  <c r="GR20" i="18"/>
  <c r="GS19" i="18"/>
  <c r="GR22" i="18"/>
  <c r="GS5" i="18"/>
  <c r="GN18" i="14"/>
  <c r="GO17" i="14"/>
  <c r="GP22" i="16"/>
  <c r="GQ5" i="16"/>
  <c r="GQ20" i="16"/>
  <c r="GR19" i="16"/>
  <c r="GN17" i="13"/>
  <c r="GM18" i="13"/>
  <c r="GQ18" i="15"/>
  <c r="GR17" i="15"/>
  <c r="GQ5" i="15"/>
  <c r="GO15" i="15"/>
  <c r="GN20" i="15"/>
  <c r="GN20" i="14"/>
  <c r="GO5" i="14"/>
  <c r="GN20" i="13"/>
  <c r="GO5" i="13"/>
  <c r="GL20" i="3"/>
  <c r="GM5" i="3"/>
  <c r="GR19" i="19" l="1"/>
  <c r="GQ20" i="19"/>
  <c r="GR22" i="19"/>
  <c r="GS5" i="19"/>
  <c r="GT19" i="18"/>
  <c r="GS20" i="18"/>
  <c r="GS22" i="18"/>
  <c r="GT5" i="18"/>
  <c r="GP17" i="14"/>
  <c r="GO18" i="14"/>
  <c r="GR20" i="16"/>
  <c r="GS19" i="16"/>
  <c r="GQ22" i="16"/>
  <c r="GR5" i="16"/>
  <c r="GO17" i="13"/>
  <c r="GN18" i="13"/>
  <c r="GP15" i="15"/>
  <c r="GO20" i="15"/>
  <c r="GR18" i="15"/>
  <c r="GS17" i="15"/>
  <c r="GR5" i="15"/>
  <c r="GO20" i="14"/>
  <c r="GP5" i="14"/>
  <c r="GO20" i="13"/>
  <c r="GP5" i="13"/>
  <c r="GM20" i="3"/>
  <c r="GN5" i="3"/>
  <c r="GR20" i="19" l="1"/>
  <c r="GS19" i="19"/>
  <c r="GS22" i="19"/>
  <c r="GT5" i="19"/>
  <c r="GT20" i="18"/>
  <c r="GU19" i="18"/>
  <c r="GT22" i="18"/>
  <c r="GU5" i="18"/>
  <c r="GQ17" i="14"/>
  <c r="GP18" i="14"/>
  <c r="GR22" i="16"/>
  <c r="GS5" i="16"/>
  <c r="GS20" i="16"/>
  <c r="GT19" i="16"/>
  <c r="GP17" i="13"/>
  <c r="GO18" i="13"/>
  <c r="GS5" i="15"/>
  <c r="GS18" i="15"/>
  <c r="GT17" i="15"/>
  <c r="GQ15" i="15"/>
  <c r="GP20" i="15"/>
  <c r="GP20" i="14"/>
  <c r="GQ5" i="14"/>
  <c r="GP20" i="13"/>
  <c r="GQ5" i="13"/>
  <c r="GN20" i="3"/>
  <c r="GO5" i="3"/>
  <c r="GS20" i="19" l="1"/>
  <c r="GT19" i="19"/>
  <c r="GT22" i="19"/>
  <c r="GU5" i="19"/>
  <c r="GU20" i="18"/>
  <c r="GV19" i="18"/>
  <c r="GU22" i="18"/>
  <c r="GV5" i="18"/>
  <c r="GR17" i="14"/>
  <c r="GQ18" i="14"/>
  <c r="GT20" i="16"/>
  <c r="GU19" i="16"/>
  <c r="GS22" i="16"/>
  <c r="GT5" i="16"/>
  <c r="GP18" i="13"/>
  <c r="GQ17" i="13"/>
  <c r="GR15" i="15"/>
  <c r="GQ20" i="15"/>
  <c r="GT5" i="15"/>
  <c r="GT18" i="15"/>
  <c r="GU17" i="15"/>
  <c r="GQ20" i="14"/>
  <c r="GR5" i="14"/>
  <c r="GQ20" i="13"/>
  <c r="GR5" i="13"/>
  <c r="GO20" i="3"/>
  <c r="GP5" i="3"/>
  <c r="GT20" i="19" l="1"/>
  <c r="GU19" i="19"/>
  <c r="GU22" i="19"/>
  <c r="GV5" i="19"/>
  <c r="GV20" i="18"/>
  <c r="GW19" i="18"/>
  <c r="GV22" i="18"/>
  <c r="GW5" i="18"/>
  <c r="GS17" i="14"/>
  <c r="GR18" i="14"/>
  <c r="GU20" i="16"/>
  <c r="GV19" i="16"/>
  <c r="GT22" i="16"/>
  <c r="GU5" i="16"/>
  <c r="GR17" i="13"/>
  <c r="GQ18" i="13"/>
  <c r="GU18" i="15"/>
  <c r="GV17" i="15"/>
  <c r="GU5" i="15"/>
  <c r="GS15" i="15"/>
  <c r="GR20" i="15"/>
  <c r="GR20" i="14"/>
  <c r="GS5" i="14"/>
  <c r="GR20" i="13"/>
  <c r="GS5" i="13"/>
  <c r="GP20" i="3"/>
  <c r="GQ5" i="3"/>
  <c r="GV19" i="19" l="1"/>
  <c r="GU20" i="19"/>
  <c r="GV22" i="19"/>
  <c r="GW5" i="19"/>
  <c r="GW20" i="18"/>
  <c r="GX19" i="18"/>
  <c r="GW22" i="18"/>
  <c r="GX5" i="18"/>
  <c r="GT17" i="14"/>
  <c r="GS18" i="14"/>
  <c r="GV20" i="16"/>
  <c r="GW19" i="16"/>
  <c r="GU22" i="16"/>
  <c r="GV5" i="16"/>
  <c r="GS17" i="13"/>
  <c r="GR18" i="13"/>
  <c r="GV18" i="15"/>
  <c r="GW17" i="15"/>
  <c r="GT15" i="15"/>
  <c r="GS20" i="15"/>
  <c r="GV5" i="15"/>
  <c r="GS20" i="14"/>
  <c r="GT5" i="14"/>
  <c r="GS20" i="13"/>
  <c r="GT5" i="13"/>
  <c r="GQ20" i="3"/>
  <c r="GR5" i="3"/>
  <c r="GW19" i="19" l="1"/>
  <c r="GV20" i="19"/>
  <c r="GW22" i="19"/>
  <c r="GX5" i="19"/>
  <c r="GY19" i="18"/>
  <c r="GX20" i="18"/>
  <c r="GX22" i="18"/>
  <c r="GY5" i="18"/>
  <c r="GU17" i="14"/>
  <c r="GT18" i="14"/>
  <c r="GV22" i="16"/>
  <c r="GW5" i="16"/>
  <c r="GW20" i="16"/>
  <c r="GX19" i="16"/>
  <c r="GT17" i="13"/>
  <c r="GS18" i="13"/>
  <c r="GU15" i="15"/>
  <c r="GT20" i="15"/>
  <c r="GW5" i="15"/>
  <c r="GW18" i="15"/>
  <c r="GX17" i="15"/>
  <c r="GT20" i="14"/>
  <c r="GU5" i="14"/>
  <c r="GT20" i="13"/>
  <c r="GU5" i="13"/>
  <c r="GR20" i="3"/>
  <c r="GS5" i="3"/>
  <c r="GW20" i="19" l="1"/>
  <c r="GX19" i="19"/>
  <c r="GX22" i="19"/>
  <c r="GY5" i="19"/>
  <c r="GY20" i="18"/>
  <c r="GZ19" i="18"/>
  <c r="GY22" i="18"/>
  <c r="GZ5" i="18"/>
  <c r="GV17" i="14"/>
  <c r="GU18" i="14"/>
  <c r="GW22" i="16"/>
  <c r="GX5" i="16"/>
  <c r="GX20" i="16"/>
  <c r="GY19" i="16"/>
  <c r="GU17" i="13"/>
  <c r="GT18" i="13"/>
  <c r="GX18" i="15"/>
  <c r="GY17" i="15"/>
  <c r="GX5" i="15"/>
  <c r="GV15" i="15"/>
  <c r="GU20" i="15"/>
  <c r="GU20" i="14"/>
  <c r="GV5" i="14"/>
  <c r="GU20" i="13"/>
  <c r="GV5" i="13"/>
  <c r="GS20" i="3"/>
  <c r="GT5" i="3"/>
  <c r="GY19" i="19" l="1"/>
  <c r="GX20" i="19"/>
  <c r="GY22" i="19"/>
  <c r="GZ5" i="19"/>
  <c r="GZ20" i="18"/>
  <c r="HA19" i="18"/>
  <c r="GZ22" i="18"/>
  <c r="HA5" i="18"/>
  <c r="GW17" i="14"/>
  <c r="GV18" i="14"/>
  <c r="GY20" i="16"/>
  <c r="GZ19" i="16"/>
  <c r="GX22" i="16"/>
  <c r="GY5" i="16"/>
  <c r="GV17" i="13"/>
  <c r="GU18" i="13"/>
  <c r="GY18" i="15"/>
  <c r="GZ17" i="15"/>
  <c r="GW15" i="15"/>
  <c r="GV20" i="15"/>
  <c r="GY5" i="15"/>
  <c r="GV20" i="14"/>
  <c r="GW5" i="14"/>
  <c r="GV20" i="13"/>
  <c r="GW5" i="13"/>
  <c r="GT20" i="3"/>
  <c r="GU5" i="3"/>
  <c r="GY20" i="19" l="1"/>
  <c r="GZ19" i="19"/>
  <c r="GZ22" i="19"/>
  <c r="HA5" i="19"/>
  <c r="HB19" i="18"/>
  <c r="HA20" i="18"/>
  <c r="HA22" i="18"/>
  <c r="HB5" i="18"/>
  <c r="GX17" i="14"/>
  <c r="GW18" i="14"/>
  <c r="GY22" i="16"/>
  <c r="GZ5" i="16"/>
  <c r="GZ20" i="16"/>
  <c r="HA19" i="16"/>
  <c r="GW17" i="13"/>
  <c r="GV18" i="13"/>
  <c r="GX15" i="15"/>
  <c r="GW20" i="15"/>
  <c r="GZ5" i="15"/>
  <c r="GZ18" i="15"/>
  <c r="HA17" i="15"/>
  <c r="GW20" i="14"/>
  <c r="GX5" i="14"/>
  <c r="GW20" i="13"/>
  <c r="GX5" i="13"/>
  <c r="GU20" i="3"/>
  <c r="GV5" i="3"/>
  <c r="GZ20" i="19" l="1"/>
  <c r="HA19" i="19"/>
  <c r="HA22" i="19"/>
  <c r="HB5" i="19"/>
  <c r="HC19" i="18"/>
  <c r="HB20" i="18"/>
  <c r="HB22" i="18"/>
  <c r="HC5" i="18"/>
  <c r="GY17" i="14"/>
  <c r="GX18" i="14"/>
  <c r="GZ22" i="16"/>
  <c r="HA5" i="16"/>
  <c r="HA20" i="16"/>
  <c r="HB19" i="16"/>
  <c r="GX17" i="13"/>
  <c r="GW18" i="13"/>
  <c r="HA18" i="15"/>
  <c r="HB17" i="15"/>
  <c r="HA5" i="15"/>
  <c r="GY15" i="15"/>
  <c r="GX20" i="15"/>
  <c r="GX20" i="14"/>
  <c r="GY5" i="14"/>
  <c r="GX20" i="13"/>
  <c r="GY5" i="13"/>
  <c r="GV20" i="3"/>
  <c r="GW5" i="3"/>
  <c r="HA20" i="19" l="1"/>
  <c r="HB19" i="19"/>
  <c r="HB22" i="19"/>
  <c r="HC5" i="19"/>
  <c r="HC20" i="18"/>
  <c r="HD19" i="18"/>
  <c r="HC22" i="18"/>
  <c r="HD5" i="18"/>
  <c r="GY18" i="14"/>
  <c r="GZ17" i="14"/>
  <c r="HA22" i="16"/>
  <c r="HB5" i="16"/>
  <c r="HB20" i="16"/>
  <c r="HC19" i="16"/>
  <c r="GX18" i="13"/>
  <c r="GY17" i="13"/>
  <c r="HB18" i="15"/>
  <c r="HC17" i="15"/>
  <c r="GZ15" i="15"/>
  <c r="GY20" i="15"/>
  <c r="HB5" i="15"/>
  <c r="GY20" i="14"/>
  <c r="GZ5" i="14"/>
  <c r="GY20" i="13"/>
  <c r="GZ5" i="13"/>
  <c r="GW20" i="3"/>
  <c r="GX5" i="3"/>
  <c r="HB20" i="19" l="1"/>
  <c r="HC19" i="19"/>
  <c r="HC22" i="19"/>
  <c r="HD5" i="19"/>
  <c r="HE19" i="18"/>
  <c r="HD20" i="18"/>
  <c r="HD22" i="18"/>
  <c r="HE5" i="18"/>
  <c r="HA17" i="14"/>
  <c r="GZ18" i="14"/>
  <c r="HB22" i="16"/>
  <c r="HC5" i="16"/>
  <c r="HC20" i="16"/>
  <c r="HD19" i="16"/>
  <c r="GY18" i="13"/>
  <c r="GZ17" i="13"/>
  <c r="HC5" i="15"/>
  <c r="HA15" i="15"/>
  <c r="GZ20" i="15"/>
  <c r="HC18" i="15"/>
  <c r="HD17" i="15"/>
  <c r="GZ20" i="14"/>
  <c r="HA5" i="14"/>
  <c r="GZ20" i="13"/>
  <c r="HA5" i="13"/>
  <c r="GX20" i="3"/>
  <c r="GY5" i="3"/>
  <c r="HC20" i="19" l="1"/>
  <c r="HD19" i="19"/>
  <c r="HD22" i="19"/>
  <c r="HE5" i="19"/>
  <c r="HE20" i="18"/>
  <c r="HF19" i="18"/>
  <c r="HE22" i="18"/>
  <c r="HF5" i="18"/>
  <c r="HB17" i="14"/>
  <c r="HA18" i="14"/>
  <c r="HD20" i="16"/>
  <c r="HE19" i="16"/>
  <c r="HC22" i="16"/>
  <c r="HD5" i="16"/>
  <c r="GZ18" i="13"/>
  <c r="HA17" i="13"/>
  <c r="HB15" i="15"/>
  <c r="HA20" i="15"/>
  <c r="HD18" i="15"/>
  <c r="HE17" i="15"/>
  <c r="HD5" i="15"/>
  <c r="HA20" i="14"/>
  <c r="HB5" i="14"/>
  <c r="HA20" i="13"/>
  <c r="HB5" i="13"/>
  <c r="GY20" i="3"/>
  <c r="GZ5" i="3"/>
  <c r="HD20" i="19" l="1"/>
  <c r="HE19" i="19"/>
  <c r="HE22" i="19"/>
  <c r="HF5" i="19"/>
  <c r="HF20" i="18"/>
  <c r="HG19" i="18"/>
  <c r="HF22" i="18"/>
  <c r="HG5" i="18"/>
  <c r="HC17" i="14"/>
  <c r="HB18" i="14"/>
  <c r="HD22" i="16"/>
  <c r="HE5" i="16"/>
  <c r="HE20" i="16"/>
  <c r="HF19" i="16"/>
  <c r="HB17" i="13"/>
  <c r="HA18" i="13"/>
  <c r="HE5" i="15"/>
  <c r="HE18" i="15"/>
  <c r="HF17" i="15"/>
  <c r="HC15" i="15"/>
  <c r="HB20" i="15"/>
  <c r="HB20" i="14"/>
  <c r="HC5" i="14"/>
  <c r="HB20" i="13"/>
  <c r="HC5" i="13"/>
  <c r="GZ20" i="3"/>
  <c r="HA5" i="3"/>
  <c r="HE20" i="19" l="1"/>
  <c r="HF19" i="19"/>
  <c r="HF22" i="19"/>
  <c r="HG5" i="19"/>
  <c r="HG20" i="18"/>
  <c r="HH19" i="18"/>
  <c r="HG22" i="18"/>
  <c r="HH5" i="18"/>
  <c r="HC18" i="14"/>
  <c r="HD17" i="14"/>
  <c r="HF20" i="16"/>
  <c r="HG19" i="16"/>
  <c r="HE22" i="16"/>
  <c r="HF5" i="16"/>
  <c r="HB18" i="13"/>
  <c r="HC17" i="13"/>
  <c r="HD15" i="15"/>
  <c r="HC20" i="15"/>
  <c r="HF5" i="15"/>
  <c r="HF18" i="15"/>
  <c r="HG17" i="15"/>
  <c r="HC20" i="14"/>
  <c r="HD5" i="14"/>
  <c r="HC20" i="13"/>
  <c r="HD5" i="13"/>
  <c r="HA20" i="3"/>
  <c r="HB5" i="3"/>
  <c r="HF20" i="19" l="1"/>
  <c r="HG19" i="19"/>
  <c r="HG22" i="19"/>
  <c r="HH5" i="19"/>
  <c r="HH20" i="18"/>
  <c r="HI19" i="18"/>
  <c r="HH22" i="18"/>
  <c r="HI5" i="18"/>
  <c r="HD18" i="14"/>
  <c r="HE17" i="14"/>
  <c r="HF22" i="16"/>
  <c r="HG5" i="16"/>
  <c r="HG20" i="16"/>
  <c r="HH19" i="16"/>
  <c r="HD17" i="13"/>
  <c r="HC18" i="13"/>
  <c r="HG18" i="15"/>
  <c r="HH17" i="15"/>
  <c r="HG5" i="15"/>
  <c r="HE15" i="15"/>
  <c r="HD20" i="15"/>
  <c r="HD20" i="14"/>
  <c r="HE5" i="14"/>
  <c r="HD20" i="13"/>
  <c r="HE5" i="13"/>
  <c r="HB20" i="3"/>
  <c r="HC5" i="3"/>
  <c r="HH19" i="19" l="1"/>
  <c r="HG20" i="19"/>
  <c r="HH22" i="19"/>
  <c r="HI5" i="19"/>
  <c r="HJ19" i="18"/>
  <c r="HI20" i="18"/>
  <c r="HI22" i="18"/>
  <c r="HJ5" i="18"/>
  <c r="HE18" i="14"/>
  <c r="HF17" i="14"/>
  <c r="HH20" i="16"/>
  <c r="HI19" i="16"/>
  <c r="HG22" i="16"/>
  <c r="HH5" i="16"/>
  <c r="HE17" i="13"/>
  <c r="HD18" i="13"/>
  <c r="HH18" i="15"/>
  <c r="HI17" i="15"/>
  <c r="HF15" i="15"/>
  <c r="HE20" i="15"/>
  <c r="HH5" i="15"/>
  <c r="HE20" i="14"/>
  <c r="HF5" i="14"/>
  <c r="HE20" i="13"/>
  <c r="HF5" i="13"/>
  <c r="HC20" i="3"/>
  <c r="HD5" i="3"/>
  <c r="HH20" i="19" l="1"/>
  <c r="HI19" i="19"/>
  <c r="HI22" i="19"/>
  <c r="HJ5" i="19"/>
  <c r="HJ20" i="18"/>
  <c r="HK19" i="18"/>
  <c r="HJ22" i="18"/>
  <c r="HK5" i="18"/>
  <c r="HF18" i="14"/>
  <c r="HG17" i="14"/>
  <c r="HI20" i="16"/>
  <c r="HJ19" i="16"/>
  <c r="HH22" i="16"/>
  <c r="HI5" i="16"/>
  <c r="HF17" i="13"/>
  <c r="HE18" i="13"/>
  <c r="HI18" i="15"/>
  <c r="HJ17" i="15"/>
  <c r="HI5" i="15"/>
  <c r="HG15" i="15"/>
  <c r="HF20" i="15"/>
  <c r="HF20" i="14"/>
  <c r="HG5" i="14"/>
  <c r="HF20" i="13"/>
  <c r="HG5" i="13"/>
  <c r="HD20" i="3"/>
  <c r="HE5" i="3"/>
  <c r="HI20" i="19" l="1"/>
  <c r="HJ19" i="19"/>
  <c r="HJ22" i="19"/>
  <c r="HK5" i="19"/>
  <c r="HL19" i="18"/>
  <c r="HK20" i="18"/>
  <c r="HK22" i="18"/>
  <c r="HL5" i="18"/>
  <c r="HG18" i="14"/>
  <c r="HH17" i="14"/>
  <c r="HI22" i="16"/>
  <c r="HJ5" i="16"/>
  <c r="HJ20" i="16"/>
  <c r="HK19" i="16"/>
  <c r="HF18" i="13"/>
  <c r="HG17" i="13"/>
  <c r="HJ18" i="15"/>
  <c r="HK17" i="15"/>
  <c r="HH15" i="15"/>
  <c r="HG20" i="15"/>
  <c r="HJ5" i="15"/>
  <c r="HG20" i="14"/>
  <c r="HH5" i="14"/>
  <c r="HG20" i="13"/>
  <c r="HH5" i="13"/>
  <c r="HE20" i="3"/>
  <c r="HF5" i="3"/>
  <c r="HK19" i="19" l="1"/>
  <c r="HJ20" i="19"/>
  <c r="HK22" i="19"/>
  <c r="HL5" i="19"/>
  <c r="HL20" i="18"/>
  <c r="HM19" i="18"/>
  <c r="HL22" i="18"/>
  <c r="HM5" i="18"/>
  <c r="HI17" i="14"/>
  <c r="HH18" i="14"/>
  <c r="HK20" i="16"/>
  <c r="HL19" i="16"/>
  <c r="HJ22" i="16"/>
  <c r="HK5" i="16"/>
  <c r="HH17" i="13"/>
  <c r="HG18" i="13"/>
  <c r="HI15" i="15"/>
  <c r="HH20" i="15"/>
  <c r="HK5" i="15"/>
  <c r="HK18" i="15"/>
  <c r="HL17" i="15"/>
  <c r="HH20" i="14"/>
  <c r="HI5" i="14"/>
  <c r="HH20" i="13"/>
  <c r="HI5" i="13"/>
  <c r="HF20" i="3"/>
  <c r="HG5" i="3"/>
  <c r="HL19" i="19" l="1"/>
  <c r="HK20" i="19"/>
  <c r="HL22" i="19"/>
  <c r="HM5" i="19"/>
  <c r="HN19" i="18"/>
  <c r="HM20" i="18"/>
  <c r="HM22" i="18"/>
  <c r="HN5" i="18"/>
  <c r="HJ17" i="14"/>
  <c r="HI18" i="14"/>
  <c r="HK22" i="16"/>
  <c r="HL5" i="16"/>
  <c r="HL20" i="16"/>
  <c r="HM19" i="16"/>
  <c r="HH18" i="13"/>
  <c r="HI17" i="13"/>
  <c r="HL18" i="15"/>
  <c r="HM17" i="15"/>
  <c r="HL5" i="15"/>
  <c r="HJ15" i="15"/>
  <c r="HI20" i="15"/>
  <c r="HI20" i="14"/>
  <c r="HJ5" i="14"/>
  <c r="HI20" i="13"/>
  <c r="HJ5" i="13"/>
  <c r="HG20" i="3"/>
  <c r="HH5" i="3"/>
  <c r="HM19" i="19" l="1"/>
  <c r="HL20" i="19"/>
  <c r="HM22" i="19"/>
  <c r="HN5" i="19"/>
  <c r="HN20" i="18"/>
  <c r="HO19" i="18"/>
  <c r="HN22" i="18"/>
  <c r="HO5" i="18"/>
  <c r="HJ18" i="14"/>
  <c r="HK17" i="14"/>
  <c r="HM20" i="16"/>
  <c r="HN19" i="16"/>
  <c r="HL22" i="16"/>
  <c r="HM5" i="16"/>
  <c r="HJ17" i="13"/>
  <c r="HI18" i="13"/>
  <c r="HM18" i="15"/>
  <c r="HN17" i="15"/>
  <c r="HK15" i="15"/>
  <c r="HJ20" i="15"/>
  <c r="HM5" i="15"/>
  <c r="HJ20" i="14"/>
  <c r="HK5" i="14"/>
  <c r="HJ20" i="13"/>
  <c r="HK5" i="13"/>
  <c r="HH20" i="3"/>
  <c r="HI5" i="3"/>
  <c r="HM20" i="19" l="1"/>
  <c r="HN19" i="19"/>
  <c r="HN22" i="19"/>
  <c r="HO5" i="19"/>
  <c r="HO20" i="18"/>
  <c r="HP19" i="18"/>
  <c r="HO22" i="18"/>
  <c r="HP5" i="18"/>
  <c r="HK18" i="14"/>
  <c r="HL17" i="14"/>
  <c r="HM22" i="16"/>
  <c r="HN5" i="16"/>
  <c r="HN20" i="16"/>
  <c r="HO19" i="16"/>
  <c r="HK17" i="13"/>
  <c r="HJ18" i="13"/>
  <c r="HL15" i="15"/>
  <c r="HK20" i="15"/>
  <c r="HN5" i="15"/>
  <c r="HN18" i="15"/>
  <c r="HO17" i="15"/>
  <c r="HK20" i="14"/>
  <c r="HL5" i="14"/>
  <c r="HK20" i="13"/>
  <c r="HL5" i="13"/>
  <c r="HI20" i="3"/>
  <c r="HJ5" i="3"/>
  <c r="HN20" i="19" l="1"/>
  <c r="HO19" i="19"/>
  <c r="HO22" i="19"/>
  <c r="HP5" i="19"/>
  <c r="HP20" i="18"/>
  <c r="HQ19" i="18"/>
  <c r="HP22" i="18"/>
  <c r="HQ5" i="18"/>
  <c r="HL18" i="14"/>
  <c r="HM17" i="14"/>
  <c r="HO20" i="16"/>
  <c r="HP19" i="16"/>
  <c r="HN22" i="16"/>
  <c r="HO5" i="16"/>
  <c r="HL17" i="13"/>
  <c r="HK18" i="13"/>
  <c r="HO18" i="15"/>
  <c r="HP17" i="15"/>
  <c r="HO5" i="15"/>
  <c r="HM15" i="15"/>
  <c r="HL20" i="15"/>
  <c r="HL20" i="14"/>
  <c r="HM5" i="14"/>
  <c r="HL20" i="13"/>
  <c r="HM5" i="13"/>
  <c r="HJ20" i="3"/>
  <c r="HK5" i="3"/>
  <c r="HO20" i="19" l="1"/>
  <c r="HP19" i="19"/>
  <c r="HP22" i="19"/>
  <c r="HQ5" i="19"/>
  <c r="HR19" i="18"/>
  <c r="HQ20" i="18"/>
  <c r="HQ22" i="18"/>
  <c r="HR5" i="18"/>
  <c r="HM18" i="14"/>
  <c r="HN17" i="14"/>
  <c r="HO22" i="16"/>
  <c r="HP5" i="16"/>
  <c r="HP20" i="16"/>
  <c r="HQ19" i="16"/>
  <c r="HM17" i="13"/>
  <c r="HL18" i="13"/>
  <c r="HP18" i="15"/>
  <c r="HQ17" i="15"/>
  <c r="HN15" i="15"/>
  <c r="HM20" i="15"/>
  <c r="HP5" i="15"/>
  <c r="HM20" i="14"/>
  <c r="HN5" i="14"/>
  <c r="HM20" i="13"/>
  <c r="HN5" i="13"/>
  <c r="HK20" i="3"/>
  <c r="HL5" i="3"/>
  <c r="HQ19" i="19" l="1"/>
  <c r="HP20" i="19"/>
  <c r="HQ22" i="19"/>
  <c r="HR5" i="19"/>
  <c r="HR20" i="18"/>
  <c r="HS19" i="18"/>
  <c r="HR22" i="18"/>
  <c r="HS5" i="18"/>
  <c r="HN18" i="14"/>
  <c r="HO17" i="14"/>
  <c r="HQ20" i="16"/>
  <c r="HR19" i="16"/>
  <c r="HP22" i="16"/>
  <c r="HQ5" i="16"/>
  <c r="HN17" i="13"/>
  <c r="HM18" i="13"/>
  <c r="HO15" i="15"/>
  <c r="HN20" i="15"/>
  <c r="HQ5" i="15"/>
  <c r="HQ18" i="15"/>
  <c r="HR17" i="15"/>
  <c r="HN20" i="14"/>
  <c r="HO5" i="14"/>
  <c r="HN20" i="13"/>
  <c r="HO5" i="13"/>
  <c r="HL20" i="3"/>
  <c r="HM5" i="3"/>
  <c r="HQ20" i="19" l="1"/>
  <c r="HR19" i="19"/>
  <c r="HR22" i="19"/>
  <c r="HS5" i="19"/>
  <c r="HT19" i="18"/>
  <c r="HS20" i="18"/>
  <c r="HS22" i="18"/>
  <c r="HT5" i="18"/>
  <c r="HP17" i="14"/>
  <c r="HO18" i="14"/>
  <c r="HQ22" i="16"/>
  <c r="HR5" i="16"/>
  <c r="HR20" i="16"/>
  <c r="HS19" i="16"/>
  <c r="HN18" i="13"/>
  <c r="HO17" i="13"/>
  <c r="HR18" i="15"/>
  <c r="HS17" i="15"/>
  <c r="HR5" i="15"/>
  <c r="HP15" i="15"/>
  <c r="HO20" i="15"/>
  <c r="HO20" i="14"/>
  <c r="HP5" i="14"/>
  <c r="HO20" i="13"/>
  <c r="HP5" i="13"/>
  <c r="HM20" i="3"/>
  <c r="HN5" i="3"/>
  <c r="HS19" i="19" l="1"/>
  <c r="HR20" i="19"/>
  <c r="HS22" i="19"/>
  <c r="HT5" i="19"/>
  <c r="HU19" i="18"/>
  <c r="HT20" i="18"/>
  <c r="HT22" i="18"/>
  <c r="HU5" i="18"/>
  <c r="HP18" i="14"/>
  <c r="HQ17" i="14"/>
  <c r="HS20" i="16"/>
  <c r="HT19" i="16"/>
  <c r="HR22" i="16"/>
  <c r="HS5" i="16"/>
  <c r="HO18" i="13"/>
  <c r="HP17" i="13"/>
  <c r="HS18" i="15"/>
  <c r="HT17" i="15"/>
  <c r="HQ15" i="15"/>
  <c r="HP20" i="15"/>
  <c r="HS5" i="15"/>
  <c r="HP20" i="14"/>
  <c r="HQ5" i="14"/>
  <c r="HP20" i="13"/>
  <c r="HQ5" i="13"/>
  <c r="HN20" i="3"/>
  <c r="HO5" i="3"/>
  <c r="HT19" i="19" l="1"/>
  <c r="HS20" i="19"/>
  <c r="HT22" i="19"/>
  <c r="HU5" i="19"/>
  <c r="HV19" i="18"/>
  <c r="HU20" i="18"/>
  <c r="HU22" i="18"/>
  <c r="HV5" i="18"/>
  <c r="HQ18" i="14"/>
  <c r="HR17" i="14"/>
  <c r="HS22" i="16"/>
  <c r="HT5" i="16"/>
  <c r="HT20" i="16"/>
  <c r="HU19" i="16"/>
  <c r="HQ17" i="13"/>
  <c r="HP18" i="13"/>
  <c r="HR15" i="15"/>
  <c r="HQ20" i="15"/>
  <c r="HT5" i="15"/>
  <c r="HT18" i="15"/>
  <c r="HU17" i="15"/>
  <c r="HQ20" i="14"/>
  <c r="HR5" i="14"/>
  <c r="HQ20" i="13"/>
  <c r="HR5" i="13"/>
  <c r="HO20" i="3"/>
  <c r="HP5" i="3"/>
  <c r="HT20" i="19" l="1"/>
  <c r="HU19" i="19"/>
  <c r="HU22" i="19"/>
  <c r="HV5" i="19"/>
  <c r="HV20" i="18"/>
  <c r="HW19" i="18"/>
  <c r="HV22" i="18"/>
  <c r="HW5" i="18"/>
  <c r="HS17" i="14"/>
  <c r="HR18" i="14"/>
  <c r="HU20" i="16"/>
  <c r="HV19" i="16"/>
  <c r="HT22" i="16"/>
  <c r="HU5" i="16"/>
  <c r="HR17" i="13"/>
  <c r="HQ18" i="13"/>
  <c r="HU18" i="15"/>
  <c r="HV17" i="15"/>
  <c r="HU5" i="15"/>
  <c r="HS15" i="15"/>
  <c r="HR20" i="15"/>
  <c r="HR20" i="14"/>
  <c r="HS5" i="14"/>
  <c r="HR20" i="13"/>
  <c r="HS5" i="13"/>
  <c r="HP20" i="3"/>
  <c r="HQ5" i="3"/>
  <c r="HU20" i="19" l="1"/>
  <c r="HV19" i="19"/>
  <c r="HV22" i="19"/>
  <c r="HW5" i="19"/>
  <c r="HW20" i="18"/>
  <c r="HX19" i="18"/>
  <c r="HW22" i="18"/>
  <c r="HX5" i="18"/>
  <c r="HS18" i="14"/>
  <c r="HT17" i="14"/>
  <c r="HU22" i="16"/>
  <c r="HV5" i="16"/>
  <c r="HV20" i="16"/>
  <c r="HW19" i="16"/>
  <c r="HR18" i="13"/>
  <c r="HS17" i="13"/>
  <c r="HT15" i="15"/>
  <c r="HS20" i="15"/>
  <c r="HV18" i="15"/>
  <c r="HW17" i="15"/>
  <c r="HV5" i="15"/>
  <c r="HS20" i="14"/>
  <c r="HT5" i="14"/>
  <c r="HS20" i="13"/>
  <c r="HT5" i="13"/>
  <c r="HQ20" i="3"/>
  <c r="HR5" i="3"/>
  <c r="HW19" i="19" l="1"/>
  <c r="HV20" i="19"/>
  <c r="HW22" i="19"/>
  <c r="HX5" i="19"/>
  <c r="HX20" i="18"/>
  <c r="HY19" i="18"/>
  <c r="HX22" i="18"/>
  <c r="HY5" i="18"/>
  <c r="HU17" i="14"/>
  <c r="HT18" i="14"/>
  <c r="HW20" i="16"/>
  <c r="HX19" i="16"/>
  <c r="HV22" i="16"/>
  <c r="HW5" i="16"/>
  <c r="HT17" i="13"/>
  <c r="HS18" i="13"/>
  <c r="HW5" i="15"/>
  <c r="HW18" i="15"/>
  <c r="HX17" i="15"/>
  <c r="HU15" i="15"/>
  <c r="HT20" i="15"/>
  <c r="HT20" i="14"/>
  <c r="HU5" i="14"/>
  <c r="HT20" i="13"/>
  <c r="HU5" i="13"/>
  <c r="HR20" i="3"/>
  <c r="HS5" i="3"/>
  <c r="HW20" i="19" l="1"/>
  <c r="HX19" i="19"/>
  <c r="HX22" i="19"/>
  <c r="HY5" i="19"/>
  <c r="HZ19" i="18"/>
  <c r="HY20" i="18"/>
  <c r="HY22" i="18"/>
  <c r="HZ5" i="18"/>
  <c r="HU18" i="14"/>
  <c r="HV17" i="14"/>
  <c r="HW22" i="16"/>
  <c r="HX5" i="16"/>
  <c r="HX20" i="16"/>
  <c r="HY19" i="16"/>
  <c r="HU17" i="13"/>
  <c r="HT18" i="13"/>
  <c r="HV15" i="15"/>
  <c r="HU20" i="15"/>
  <c r="HX5" i="15"/>
  <c r="HX18" i="15"/>
  <c r="HY17" i="15"/>
  <c r="HU20" i="14"/>
  <c r="HV5" i="14"/>
  <c r="HU20" i="13"/>
  <c r="HV5" i="13"/>
  <c r="HS20" i="3"/>
  <c r="HT5" i="3"/>
  <c r="HX20" i="19" l="1"/>
  <c r="HY19" i="19"/>
  <c r="HY22" i="19"/>
  <c r="HZ5" i="19"/>
  <c r="HZ20" i="18"/>
  <c r="IA19" i="18"/>
  <c r="HZ22" i="18"/>
  <c r="IA5" i="18"/>
  <c r="HW17" i="14"/>
  <c r="HV18" i="14"/>
  <c r="HY20" i="16"/>
  <c r="HZ19" i="16"/>
  <c r="HX22" i="16"/>
  <c r="HY5" i="16"/>
  <c r="HU18" i="13"/>
  <c r="HV17" i="13"/>
  <c r="HY18" i="15"/>
  <c r="HZ17" i="15"/>
  <c r="HY5" i="15"/>
  <c r="HW15" i="15"/>
  <c r="HV20" i="15"/>
  <c r="HV20" i="14"/>
  <c r="HW5" i="14"/>
  <c r="HV20" i="13"/>
  <c r="HW5" i="13"/>
  <c r="HT20" i="3"/>
  <c r="HU5" i="3"/>
  <c r="HZ19" i="19" l="1"/>
  <c r="HY20" i="19"/>
  <c r="HZ22" i="19"/>
  <c r="IA5" i="19"/>
  <c r="IB19" i="18"/>
  <c r="IA20" i="18"/>
  <c r="IA22" i="18"/>
  <c r="IB5" i="18"/>
  <c r="HW18" i="14"/>
  <c r="HX17" i="14"/>
  <c r="HY22" i="16"/>
  <c r="HZ5" i="16"/>
  <c r="HZ20" i="16"/>
  <c r="IA19" i="16"/>
  <c r="HV18" i="13"/>
  <c r="HW17" i="13"/>
  <c r="HZ18" i="15"/>
  <c r="IA17" i="15"/>
  <c r="HX15" i="15"/>
  <c r="HW20" i="15"/>
  <c r="HZ5" i="15"/>
  <c r="HW20" i="14"/>
  <c r="HX5" i="14"/>
  <c r="HW20" i="13"/>
  <c r="HX5" i="13"/>
  <c r="HU20" i="3"/>
  <c r="HV5" i="3"/>
  <c r="HZ20" i="19" l="1"/>
  <c r="IA19" i="19"/>
  <c r="IA22" i="19"/>
  <c r="IB5" i="19"/>
  <c r="IB20" i="18"/>
  <c r="IC19" i="18"/>
  <c r="IB22" i="18"/>
  <c r="IC5" i="18"/>
  <c r="HX18" i="14"/>
  <c r="HY17" i="14"/>
  <c r="IA20" i="16"/>
  <c r="IB19" i="16"/>
  <c r="HZ22" i="16"/>
  <c r="IA5" i="16"/>
  <c r="HX17" i="13"/>
  <c r="HW18" i="13"/>
  <c r="HY15" i="15"/>
  <c r="HX20" i="15"/>
  <c r="IA18" i="15"/>
  <c r="IB17" i="15"/>
  <c r="IA5" i="15"/>
  <c r="HX20" i="14"/>
  <c r="HY5" i="14"/>
  <c r="HX20" i="13"/>
  <c r="HY5" i="13"/>
  <c r="HV20" i="3"/>
  <c r="HW5" i="3"/>
  <c r="IA20" i="19" l="1"/>
  <c r="IB19" i="19"/>
  <c r="IB22" i="19"/>
  <c r="IC5" i="19"/>
  <c r="IC20" i="18"/>
  <c r="ID19" i="18"/>
  <c r="IC22" i="18"/>
  <c r="ID5" i="18"/>
  <c r="HY18" i="14"/>
  <c r="HZ17" i="14"/>
  <c r="IB20" i="16"/>
  <c r="IC19" i="16"/>
  <c r="IA22" i="16"/>
  <c r="IB5" i="16"/>
  <c r="HY17" i="13"/>
  <c r="HX18" i="13"/>
  <c r="IB5" i="15"/>
  <c r="IB18" i="15"/>
  <c r="IC17" i="15"/>
  <c r="HZ15" i="15"/>
  <c r="HY20" i="15"/>
  <c r="HY20" i="14"/>
  <c r="HZ5" i="14"/>
  <c r="HY20" i="13"/>
  <c r="HZ5" i="13"/>
  <c r="HW20" i="3"/>
  <c r="HX5" i="3"/>
  <c r="IB20" i="19" l="1"/>
  <c r="IC19" i="19"/>
  <c r="IC22" i="19"/>
  <c r="ID5" i="19"/>
  <c r="ID20" i="18"/>
  <c r="IE19" i="18"/>
  <c r="ID22" i="18"/>
  <c r="IE5" i="18"/>
  <c r="IA17" i="14"/>
  <c r="HZ18" i="14"/>
  <c r="IC20" i="16"/>
  <c r="ID19" i="16"/>
  <c r="IB22" i="16"/>
  <c r="IC5" i="16"/>
  <c r="HZ17" i="13"/>
  <c r="HY18" i="13"/>
  <c r="IA15" i="15"/>
  <c r="HZ20" i="15"/>
  <c r="IC5" i="15"/>
  <c r="IC18" i="15"/>
  <c r="ID17" i="15"/>
  <c r="HZ20" i="14"/>
  <c r="IA5" i="14"/>
  <c r="HZ20" i="13"/>
  <c r="IA5" i="13"/>
  <c r="HX20" i="3"/>
  <c r="HY5" i="3"/>
  <c r="ID19" i="19" l="1"/>
  <c r="IC20" i="19"/>
  <c r="ID22" i="19"/>
  <c r="IE5" i="19"/>
  <c r="IF19" i="18"/>
  <c r="IE20" i="18"/>
  <c r="IE22" i="18"/>
  <c r="IF5" i="18"/>
  <c r="IA18" i="14"/>
  <c r="IB17" i="14"/>
  <c r="IC22" i="16"/>
  <c r="ID5" i="16"/>
  <c r="ID20" i="16"/>
  <c r="IE19" i="16"/>
  <c r="IA17" i="13"/>
  <c r="HZ18" i="13"/>
  <c r="ID18" i="15"/>
  <c r="IE17" i="15"/>
  <c r="ID5" i="15"/>
  <c r="IB15" i="15"/>
  <c r="IA20" i="15"/>
  <c r="IA20" i="14"/>
  <c r="IB5" i="14"/>
  <c r="IA20" i="13"/>
  <c r="IB5" i="13"/>
  <c r="HY20" i="3"/>
  <c r="HZ5" i="3"/>
  <c r="IE19" i="19" l="1"/>
  <c r="ID20" i="19"/>
  <c r="IE22" i="19"/>
  <c r="IF5" i="19"/>
  <c r="IF20" i="18"/>
  <c r="IG19" i="18"/>
  <c r="IF22" i="18"/>
  <c r="IG5" i="18"/>
  <c r="IC17" i="14"/>
  <c r="IB18" i="14"/>
  <c r="ID22" i="16"/>
  <c r="IE5" i="16"/>
  <c r="IE20" i="16"/>
  <c r="IF19" i="16"/>
  <c r="IB17" i="13"/>
  <c r="IA18" i="13"/>
  <c r="IE18" i="15"/>
  <c r="IF17" i="15"/>
  <c r="IC15" i="15"/>
  <c r="IB20" i="15"/>
  <c r="IE5" i="15"/>
  <c r="IB20" i="14"/>
  <c r="IC5" i="14"/>
  <c r="IB20" i="13"/>
  <c r="IC5" i="13"/>
  <c r="HZ20" i="3"/>
  <c r="IA5" i="3"/>
  <c r="IE20" i="19" l="1"/>
  <c r="IF19" i="19"/>
  <c r="IF22" i="19"/>
  <c r="IG5" i="19"/>
  <c r="IH19" i="18"/>
  <c r="IG20" i="18"/>
  <c r="IG22" i="18"/>
  <c r="IH5" i="18"/>
  <c r="IC18" i="14"/>
  <c r="ID17" i="14"/>
  <c r="IF20" i="16"/>
  <c r="IG19" i="16"/>
  <c r="IE22" i="16"/>
  <c r="IF5" i="16"/>
  <c r="IC17" i="13"/>
  <c r="IB18" i="13"/>
  <c r="ID15" i="15"/>
  <c r="IC20" i="15"/>
  <c r="IF5" i="15"/>
  <c r="IF18" i="15"/>
  <c r="IG17" i="15"/>
  <c r="IC20" i="14"/>
  <c r="ID5" i="14"/>
  <c r="ID5" i="13"/>
  <c r="IC20" i="13"/>
  <c r="IA20" i="3"/>
  <c r="IB5" i="3"/>
  <c r="IF20" i="19" l="1"/>
  <c r="IG19" i="19"/>
  <c r="IG22" i="19"/>
  <c r="IH5" i="19"/>
  <c r="IH20" i="18"/>
  <c r="II19" i="18"/>
  <c r="IH22" i="18"/>
  <c r="II5" i="18"/>
  <c r="ID18" i="14"/>
  <c r="IE17" i="14"/>
  <c r="IF22" i="16"/>
  <c r="IG5" i="16"/>
  <c r="IG20" i="16"/>
  <c r="IH19" i="16"/>
  <c r="ID17" i="13"/>
  <c r="IC18" i="13"/>
  <c r="IG18" i="15"/>
  <c r="IH17" i="15"/>
  <c r="IG5" i="15"/>
  <c r="IE15" i="15"/>
  <c r="ID20" i="15"/>
  <c r="ID20" i="14"/>
  <c r="IE5" i="14"/>
  <c r="ID20" i="13"/>
  <c r="IE5" i="13"/>
  <c r="IB20" i="3"/>
  <c r="IC5" i="3"/>
  <c r="IH19" i="19" l="1"/>
  <c r="IG20" i="19"/>
  <c r="IH22" i="19"/>
  <c r="II5" i="19"/>
  <c r="IJ19" i="18"/>
  <c r="II20" i="18"/>
  <c r="II22" i="18"/>
  <c r="IJ5" i="18"/>
  <c r="IE18" i="14"/>
  <c r="IF17" i="14"/>
  <c r="IH20" i="16"/>
  <c r="II19" i="16"/>
  <c r="IG22" i="16"/>
  <c r="IH5" i="16"/>
  <c r="ID18" i="13"/>
  <c r="IE17" i="13"/>
  <c r="IH18" i="15"/>
  <c r="II17" i="15"/>
  <c r="IF15" i="15"/>
  <c r="IE20" i="15"/>
  <c r="IH5" i="15"/>
  <c r="IE20" i="14"/>
  <c r="IF5" i="14"/>
  <c r="IE20" i="13"/>
  <c r="IF5" i="13"/>
  <c r="IC20" i="3"/>
  <c r="ID5" i="3"/>
  <c r="II19" i="19" l="1"/>
  <c r="IH20" i="19"/>
  <c r="II22" i="19"/>
  <c r="IJ5" i="19"/>
  <c r="IJ20" i="18"/>
  <c r="IK19" i="18"/>
  <c r="IJ22" i="18"/>
  <c r="IK5" i="18"/>
  <c r="IF18" i="14"/>
  <c r="IG17" i="14"/>
  <c r="IH22" i="16"/>
  <c r="II5" i="16"/>
  <c r="II20" i="16"/>
  <c r="IJ19" i="16"/>
  <c r="IE18" i="13"/>
  <c r="IF17" i="13"/>
  <c r="IG15" i="15"/>
  <c r="IF20" i="15"/>
  <c r="II5" i="15"/>
  <c r="II18" i="15"/>
  <c r="IJ17" i="15"/>
  <c r="IF20" i="14"/>
  <c r="IG5" i="14"/>
  <c r="IF20" i="13"/>
  <c r="IG5" i="13"/>
  <c r="ID20" i="3"/>
  <c r="IE5" i="3"/>
  <c r="IJ19" i="19" l="1"/>
  <c r="II20" i="19"/>
  <c r="IJ22" i="19"/>
  <c r="IK5" i="19"/>
  <c r="IK20" i="18"/>
  <c r="IL19" i="18"/>
  <c r="IK22" i="18"/>
  <c r="IL5" i="18"/>
  <c r="IG18" i="14"/>
  <c r="IH17" i="14"/>
  <c r="IJ20" i="16"/>
  <c r="IK19" i="16"/>
  <c r="II22" i="16"/>
  <c r="IJ5" i="16"/>
  <c r="IG17" i="13"/>
  <c r="IF18" i="13"/>
  <c r="IJ18" i="15"/>
  <c r="IK17" i="15"/>
  <c r="IJ5" i="15"/>
  <c r="IH15" i="15"/>
  <c r="IG20" i="15"/>
  <c r="IG20" i="14"/>
  <c r="IH5" i="14"/>
  <c r="IG20" i="13"/>
  <c r="IH5" i="13"/>
  <c r="IE20" i="3"/>
  <c r="IF5" i="3"/>
  <c r="IK19" i="19" l="1"/>
  <c r="IJ20" i="19"/>
  <c r="IK22" i="19"/>
  <c r="IL5" i="19"/>
  <c r="IL20" i="18"/>
  <c r="IM19" i="18"/>
  <c r="IL22" i="18"/>
  <c r="IM5" i="18"/>
  <c r="IH18" i="14"/>
  <c r="II17" i="14"/>
  <c r="IJ22" i="16"/>
  <c r="IK5" i="16"/>
  <c r="IK20" i="16"/>
  <c r="IL19" i="16"/>
  <c r="IH17" i="13"/>
  <c r="IG18" i="13"/>
  <c r="IK18" i="15"/>
  <c r="IL17" i="15"/>
  <c r="II15" i="15"/>
  <c r="IH20" i="15"/>
  <c r="IK5" i="15"/>
  <c r="IH20" i="14"/>
  <c r="II5" i="14"/>
  <c r="IH20" i="13"/>
  <c r="II5" i="13"/>
  <c r="IF20" i="3"/>
  <c r="IG5" i="3"/>
  <c r="IK20" i="19" l="1"/>
  <c r="IL19" i="19"/>
  <c r="IL22" i="19"/>
  <c r="IM5" i="19"/>
  <c r="IM20" i="18"/>
  <c r="IN19" i="18"/>
  <c r="IM22" i="18"/>
  <c r="IN5" i="18"/>
  <c r="II18" i="14"/>
  <c r="IJ17" i="14"/>
  <c r="IL20" i="16"/>
  <c r="IM19" i="16"/>
  <c r="IK22" i="16"/>
  <c r="IL5" i="16"/>
  <c r="II17" i="13"/>
  <c r="IH18" i="13"/>
  <c r="IJ15" i="15"/>
  <c r="II20" i="15"/>
  <c r="IL5" i="15"/>
  <c r="IL18" i="15"/>
  <c r="IM17" i="15"/>
  <c r="II20" i="14"/>
  <c r="IJ5" i="14"/>
  <c r="II20" i="13"/>
  <c r="IJ5" i="13"/>
  <c r="IG20" i="3"/>
  <c r="IH5" i="3"/>
  <c r="IL20" i="19" l="1"/>
  <c r="IM19" i="19"/>
  <c r="IM22" i="19"/>
  <c r="IN5" i="19"/>
  <c r="IN20" i="18"/>
  <c r="IO19" i="18"/>
  <c r="IN22" i="18"/>
  <c r="IO5" i="18"/>
  <c r="IJ18" i="14"/>
  <c r="IK17" i="14"/>
  <c r="IL22" i="16"/>
  <c r="IM5" i="16"/>
  <c r="IM20" i="16"/>
  <c r="IN19" i="16"/>
  <c r="IJ17" i="13"/>
  <c r="II18" i="13"/>
  <c r="IM18" i="15"/>
  <c r="IN17" i="15"/>
  <c r="IM5" i="15"/>
  <c r="IK15" i="15"/>
  <c r="IJ20" i="15"/>
  <c r="IJ20" i="14"/>
  <c r="IK5" i="14"/>
  <c r="IJ20" i="13"/>
  <c r="IK5" i="13"/>
  <c r="IH20" i="3"/>
  <c r="II5" i="3"/>
  <c r="IM20" i="19" l="1"/>
  <c r="IN19" i="19"/>
  <c r="IN22" i="19"/>
  <c r="IO5" i="19"/>
  <c r="IO20" i="18"/>
  <c r="IP19" i="18"/>
  <c r="IO22" i="18"/>
  <c r="IP5" i="18"/>
  <c r="IK18" i="14"/>
  <c r="IL17" i="14"/>
  <c r="IN20" i="16"/>
  <c r="IO19" i="16"/>
  <c r="IM22" i="16"/>
  <c r="IN5" i="16"/>
  <c r="IK17" i="13"/>
  <c r="IJ18" i="13"/>
  <c r="IN18" i="15"/>
  <c r="IO17" i="15"/>
  <c r="IL15" i="15"/>
  <c r="IK20" i="15"/>
  <c r="IN5" i="15"/>
  <c r="IK20" i="14"/>
  <c r="IL5" i="14"/>
  <c r="IK20" i="13"/>
  <c r="IL5" i="13"/>
  <c r="II20" i="3"/>
  <c r="IJ5" i="3"/>
  <c r="IO19" i="19" l="1"/>
  <c r="IN20" i="19"/>
  <c r="IO22" i="19"/>
  <c r="IP5" i="19"/>
  <c r="IP20" i="18"/>
  <c r="IQ19" i="18"/>
  <c r="IP22" i="18"/>
  <c r="IQ5" i="18"/>
  <c r="IL18" i="14"/>
  <c r="IM17" i="14"/>
  <c r="IN22" i="16"/>
  <c r="IO5" i="16"/>
  <c r="IO20" i="16"/>
  <c r="IP19" i="16"/>
  <c r="IL17" i="13"/>
  <c r="IK18" i="13"/>
  <c r="IM15" i="15"/>
  <c r="IL20" i="15"/>
  <c r="IO18" i="15"/>
  <c r="IP17" i="15"/>
  <c r="IO5" i="15"/>
  <c r="IL20" i="14"/>
  <c r="IM5" i="14"/>
  <c r="IL20" i="13"/>
  <c r="IM5" i="13"/>
  <c r="IJ20" i="3"/>
  <c r="IK5" i="3"/>
  <c r="IP19" i="19" l="1"/>
  <c r="IO20" i="19"/>
  <c r="IQ5" i="19"/>
  <c r="IP22" i="19"/>
  <c r="IQ20" i="18"/>
  <c r="IR19" i="18"/>
  <c r="IQ22" i="18"/>
  <c r="IR5" i="18"/>
  <c r="IM18" i="14"/>
  <c r="IN17" i="14"/>
  <c r="IP20" i="16"/>
  <c r="IQ19" i="16"/>
  <c r="IO22" i="16"/>
  <c r="IP5" i="16"/>
  <c r="IL18" i="13"/>
  <c r="IM17" i="13"/>
  <c r="IP5" i="15"/>
  <c r="IP18" i="15"/>
  <c r="IQ17" i="15"/>
  <c r="IN15" i="15"/>
  <c r="IM20" i="15"/>
  <c r="IM20" i="14"/>
  <c r="IN5" i="14"/>
  <c r="IM20" i="13"/>
  <c r="IN5" i="13"/>
  <c r="IK20" i="3"/>
  <c r="IL5" i="3"/>
  <c r="IQ19" i="19" l="1"/>
  <c r="IP20" i="19"/>
  <c r="IQ22" i="19"/>
  <c r="IR5" i="19"/>
  <c r="IR20" i="18"/>
  <c r="IS19" i="18"/>
  <c r="IR22" i="18"/>
  <c r="IS5" i="18"/>
  <c r="IN18" i="14"/>
  <c r="IO17" i="14"/>
  <c r="IP22" i="16"/>
  <c r="IQ5" i="16"/>
  <c r="IQ20" i="16"/>
  <c r="IR19" i="16"/>
  <c r="IN17" i="13"/>
  <c r="IM18" i="13"/>
  <c r="IO15" i="15"/>
  <c r="IN20" i="15"/>
  <c r="IQ5" i="15"/>
  <c r="IQ18" i="15"/>
  <c r="IR17" i="15"/>
  <c r="IN20" i="14"/>
  <c r="IO5" i="14"/>
  <c r="IN20" i="13"/>
  <c r="IO5" i="13"/>
  <c r="IL20" i="3"/>
  <c r="IM5" i="3"/>
  <c r="IQ20" i="19" l="1"/>
  <c r="IR19" i="19"/>
  <c r="IR22" i="19"/>
  <c r="IS5" i="19"/>
  <c r="IS20" i="18"/>
  <c r="IT19" i="18"/>
  <c r="IS22" i="18"/>
  <c r="IT5" i="18"/>
  <c r="IO18" i="14"/>
  <c r="IP17" i="14"/>
  <c r="IR20" i="16"/>
  <c r="IS19" i="16"/>
  <c r="IQ22" i="16"/>
  <c r="IR5" i="16"/>
  <c r="IO17" i="13"/>
  <c r="IN18" i="13"/>
  <c r="IR18" i="15"/>
  <c r="IS17" i="15"/>
  <c r="IR5" i="15"/>
  <c r="IP15" i="15"/>
  <c r="IO20" i="15"/>
  <c r="IO20" i="14"/>
  <c r="IP5" i="14"/>
  <c r="IO20" i="13"/>
  <c r="IP5" i="13"/>
  <c r="IM20" i="3"/>
  <c r="IN5" i="3"/>
  <c r="IS19" i="19" l="1"/>
  <c r="IR20" i="19"/>
  <c r="IS22" i="19"/>
  <c r="IT5" i="19"/>
  <c r="IT20" i="18"/>
  <c r="IU19" i="18"/>
  <c r="IT22" i="18"/>
  <c r="IU5" i="18"/>
  <c r="IP18" i="14"/>
  <c r="IQ17" i="14"/>
  <c r="IR22" i="16"/>
  <c r="IS5" i="16"/>
  <c r="IS20" i="16"/>
  <c r="IT19" i="16"/>
  <c r="IP17" i="13"/>
  <c r="IO18" i="13"/>
  <c r="IS18" i="15"/>
  <c r="IT17" i="15"/>
  <c r="IQ15" i="15"/>
  <c r="IP20" i="15"/>
  <c r="IS5" i="15"/>
  <c r="IP20" i="14"/>
  <c r="IQ5" i="14"/>
  <c r="IP20" i="13"/>
  <c r="IQ5" i="13"/>
  <c r="IN20" i="3"/>
  <c r="IO5" i="3"/>
  <c r="IS20" i="19" l="1"/>
  <c r="IT19" i="19"/>
  <c r="IT22" i="19"/>
  <c r="IU5" i="19"/>
  <c r="IV19" i="18"/>
  <c r="IU20" i="18"/>
  <c r="IU22" i="18"/>
  <c r="IV5" i="18"/>
  <c r="IQ18" i="14"/>
  <c r="IR17" i="14"/>
  <c r="IT20" i="16"/>
  <c r="IU19" i="16"/>
  <c r="IS22" i="16"/>
  <c r="IT5" i="16"/>
  <c r="IP18" i="13"/>
  <c r="IQ17" i="13"/>
  <c r="IR15" i="15"/>
  <c r="IQ20" i="15"/>
  <c r="IT5" i="15"/>
  <c r="IT18" i="15"/>
  <c r="IU17" i="15"/>
  <c r="IQ20" i="14"/>
  <c r="IR5" i="14"/>
  <c r="IQ20" i="13"/>
  <c r="IR5" i="13"/>
  <c r="IO20" i="3"/>
  <c r="IP5" i="3"/>
  <c r="IU19" i="19" l="1"/>
  <c r="IT20" i="19"/>
  <c r="IU22" i="19"/>
  <c r="IV5" i="19"/>
  <c r="IV20" i="18"/>
  <c r="IW19" i="18"/>
  <c r="IV22" i="18"/>
  <c r="IW5" i="18"/>
  <c r="IR18" i="14"/>
  <c r="IS17" i="14"/>
  <c r="IT22" i="16"/>
  <c r="IU5" i="16"/>
  <c r="IU20" i="16"/>
  <c r="IV19" i="16"/>
  <c r="IR17" i="13"/>
  <c r="IQ18" i="13"/>
  <c r="IU18" i="15"/>
  <c r="IV17" i="15"/>
  <c r="IU5" i="15"/>
  <c r="IS15" i="15"/>
  <c r="IR20" i="15"/>
  <c r="IR20" i="14"/>
  <c r="IS5" i="14"/>
  <c r="IR20" i="13"/>
  <c r="IS5" i="13"/>
  <c r="IP20" i="3"/>
  <c r="IQ5" i="3"/>
  <c r="IU20" i="19" l="1"/>
  <c r="IV19" i="19"/>
  <c r="IV22" i="19"/>
  <c r="IW5" i="19"/>
  <c r="IX19" i="18"/>
  <c r="IW20" i="18"/>
  <c r="IW22" i="18"/>
  <c r="IX5" i="18"/>
  <c r="IS18" i="14"/>
  <c r="IT17" i="14"/>
  <c r="IV20" i="16"/>
  <c r="IW19" i="16"/>
  <c r="IU22" i="16"/>
  <c r="IV5" i="16"/>
  <c r="IS17" i="13"/>
  <c r="IR18" i="13"/>
  <c r="IV18" i="15"/>
  <c r="IW17" i="15"/>
  <c r="IT15" i="15"/>
  <c r="IS20" i="15"/>
  <c r="IV5" i="15"/>
  <c r="IS20" i="14"/>
  <c r="IT5" i="14"/>
  <c r="IS20" i="13"/>
  <c r="IT5" i="13"/>
  <c r="IQ20" i="3"/>
  <c r="IR5" i="3"/>
  <c r="IV20" i="19" l="1"/>
  <c r="IW19" i="19"/>
  <c r="IW22" i="19"/>
  <c r="IX5" i="19"/>
  <c r="IX20" i="18"/>
  <c r="IY19" i="18"/>
  <c r="IX22" i="18"/>
  <c r="IY5" i="18"/>
  <c r="IT18" i="14"/>
  <c r="IU17" i="14"/>
  <c r="IV22" i="16"/>
  <c r="IW5" i="16"/>
  <c r="IW20" i="16"/>
  <c r="IX19" i="16"/>
  <c r="IT17" i="13"/>
  <c r="IS18" i="13"/>
  <c r="IU15" i="15"/>
  <c r="IT20" i="15"/>
  <c r="IW5" i="15"/>
  <c r="IW18" i="15"/>
  <c r="IX17" i="15"/>
  <c r="IT20" i="14"/>
  <c r="IU5" i="14"/>
  <c r="IT20" i="13"/>
  <c r="IU5" i="13"/>
  <c r="IR20" i="3"/>
  <c r="IS5" i="3"/>
  <c r="IX19" i="19" l="1"/>
  <c r="IW20" i="19"/>
  <c r="IX22" i="19"/>
  <c r="IY5" i="19"/>
  <c r="IZ19" i="18"/>
  <c r="IY20" i="18"/>
  <c r="IY22" i="18"/>
  <c r="IZ5" i="18"/>
  <c r="IV17" i="14"/>
  <c r="IU18" i="14"/>
  <c r="IX20" i="16"/>
  <c r="IY19" i="16"/>
  <c r="IW22" i="16"/>
  <c r="IX5" i="16"/>
  <c r="IT18" i="13"/>
  <c r="IU17" i="13"/>
  <c r="IX18" i="15"/>
  <c r="IY17" i="15"/>
  <c r="IX5" i="15"/>
  <c r="IV15" i="15"/>
  <c r="IU20" i="15"/>
  <c r="IU20" i="14"/>
  <c r="IV5" i="14"/>
  <c r="IU20" i="13"/>
  <c r="IV5" i="13"/>
  <c r="IS20" i="3"/>
  <c r="IT5" i="3"/>
  <c r="IY19" i="19" l="1"/>
  <c r="IX20" i="19"/>
  <c r="IY22" i="19"/>
  <c r="IZ5" i="19"/>
  <c r="IZ20" i="18"/>
  <c r="JA19" i="18"/>
  <c r="IZ22" i="18"/>
  <c r="JA5" i="18"/>
  <c r="IV18" i="14"/>
  <c r="IW17" i="14"/>
  <c r="IY20" i="16"/>
  <c r="IZ19" i="16"/>
  <c r="IX22" i="16"/>
  <c r="IY5" i="16"/>
  <c r="IU18" i="13"/>
  <c r="IV17" i="13"/>
  <c r="IY18" i="15"/>
  <c r="IZ17" i="15"/>
  <c r="IW15" i="15"/>
  <c r="IV20" i="15"/>
  <c r="IY5" i="15"/>
  <c r="IV20" i="14"/>
  <c r="IW5" i="14"/>
  <c r="IV20" i="13"/>
  <c r="IW5" i="13"/>
  <c r="IT20" i="3"/>
  <c r="IU5" i="3"/>
  <c r="IZ19" i="19" l="1"/>
  <c r="IY20" i="19"/>
  <c r="IZ22" i="19"/>
  <c r="JA5" i="19"/>
  <c r="JB19" i="18"/>
  <c r="JA20" i="18"/>
  <c r="JA22" i="18"/>
  <c r="JB5" i="18"/>
  <c r="IX17" i="14"/>
  <c r="IW18" i="14"/>
  <c r="IZ20" i="16"/>
  <c r="JA19" i="16"/>
  <c r="IY22" i="16"/>
  <c r="IZ5" i="16"/>
  <c r="IW17" i="13"/>
  <c r="IV18" i="13"/>
  <c r="IX15" i="15"/>
  <c r="IW20" i="15"/>
  <c r="IZ5" i="15"/>
  <c r="IZ18" i="15"/>
  <c r="JA17" i="15"/>
  <c r="IW20" i="14"/>
  <c r="IX5" i="14"/>
  <c r="IW20" i="13"/>
  <c r="IX5" i="13"/>
  <c r="IU20" i="3"/>
  <c r="IV5" i="3"/>
  <c r="JA19" i="19" l="1"/>
  <c r="IZ20" i="19"/>
  <c r="JA22" i="19"/>
  <c r="JB5" i="19"/>
  <c r="JB20" i="18"/>
  <c r="JC19" i="18"/>
  <c r="JB22" i="18"/>
  <c r="JC5" i="18"/>
  <c r="IY17" i="14"/>
  <c r="IX18" i="14"/>
  <c r="JA20" i="16"/>
  <c r="JB19" i="16"/>
  <c r="IZ22" i="16"/>
  <c r="JA5" i="16"/>
  <c r="IX17" i="13"/>
  <c r="IW18" i="13"/>
  <c r="JA18" i="15"/>
  <c r="JB17" i="15"/>
  <c r="JA5" i="15"/>
  <c r="IY15" i="15"/>
  <c r="IX20" i="15"/>
  <c r="IX20" i="14"/>
  <c r="IY5" i="14"/>
  <c r="IX20" i="13"/>
  <c r="IY5" i="13"/>
  <c r="IV20" i="3"/>
  <c r="IW5" i="3"/>
  <c r="JA20" i="19" l="1"/>
  <c r="JB19" i="19"/>
  <c r="JB22" i="19"/>
  <c r="JC5" i="19"/>
  <c r="JD19" i="18"/>
  <c r="JC20" i="18"/>
  <c r="JC22" i="18"/>
  <c r="JD5" i="18"/>
  <c r="IY18" i="14"/>
  <c r="IZ17" i="14"/>
  <c r="JA22" i="16"/>
  <c r="JB5" i="16"/>
  <c r="JB20" i="16"/>
  <c r="JC19" i="16"/>
  <c r="IX18" i="13"/>
  <c r="IY17" i="13"/>
  <c r="JB18" i="15"/>
  <c r="JC17" i="15"/>
  <c r="IZ15" i="15"/>
  <c r="IY20" i="15"/>
  <c r="JB5" i="15"/>
  <c r="IY20" i="14"/>
  <c r="IZ5" i="14"/>
  <c r="IY20" i="13"/>
  <c r="IZ5" i="13"/>
  <c r="IW20" i="3"/>
  <c r="IX5" i="3"/>
  <c r="JB20" i="19" l="1"/>
  <c r="JC19" i="19"/>
  <c r="JC22" i="19"/>
  <c r="JD5" i="19"/>
  <c r="JE19" i="18"/>
  <c r="JD20" i="18"/>
  <c r="JD22" i="18"/>
  <c r="JE5" i="18"/>
  <c r="IZ18" i="14"/>
  <c r="JA17" i="14"/>
  <c r="JC20" i="16"/>
  <c r="JD19" i="16"/>
  <c r="JB22" i="16"/>
  <c r="JC5" i="16"/>
  <c r="IZ17" i="13"/>
  <c r="IY18" i="13"/>
  <c r="JA15" i="15"/>
  <c r="IZ20" i="15"/>
  <c r="JC5" i="15"/>
  <c r="JC18" i="15"/>
  <c r="JD17" i="15"/>
  <c r="IZ20" i="14"/>
  <c r="JA5" i="14"/>
  <c r="IZ20" i="13"/>
  <c r="JA5" i="13"/>
  <c r="IX20" i="3"/>
  <c r="IY5" i="3"/>
  <c r="JC20" i="19" l="1"/>
  <c r="JD19" i="19"/>
  <c r="JD22" i="19"/>
  <c r="JE5" i="19"/>
  <c r="JE20" i="18"/>
  <c r="JF19" i="18"/>
  <c r="JE22" i="18"/>
  <c r="JF5" i="18"/>
  <c r="JA18" i="14"/>
  <c r="JB17" i="14"/>
  <c r="JC22" i="16"/>
  <c r="JD5" i="16"/>
  <c r="JD20" i="16"/>
  <c r="JE19" i="16"/>
  <c r="JA17" i="13"/>
  <c r="IZ18" i="13"/>
  <c r="JD18" i="15"/>
  <c r="JE17" i="15"/>
  <c r="JD5" i="15"/>
  <c r="JB15" i="15"/>
  <c r="JA20" i="15"/>
  <c r="JA20" i="14"/>
  <c r="JB5" i="14"/>
  <c r="JA20" i="13"/>
  <c r="JB5" i="13"/>
  <c r="IY20" i="3"/>
  <c r="IZ5" i="3"/>
  <c r="JD20" i="19" l="1"/>
  <c r="JE19" i="19"/>
  <c r="JE22" i="19"/>
  <c r="JF5" i="19"/>
  <c r="JF20" i="18"/>
  <c r="JG19" i="18"/>
  <c r="JF22" i="18"/>
  <c r="JG5" i="18"/>
  <c r="JC17" i="14"/>
  <c r="JB18" i="14"/>
  <c r="JE20" i="16"/>
  <c r="JF19" i="16"/>
  <c r="JD22" i="16"/>
  <c r="JE5" i="16"/>
  <c r="JB17" i="13"/>
  <c r="JA18" i="13"/>
  <c r="JE18" i="15"/>
  <c r="JF17" i="15"/>
  <c r="JC15" i="15"/>
  <c r="JB20" i="15"/>
  <c r="JE5" i="15"/>
  <c r="JB20" i="14"/>
  <c r="JC5" i="14"/>
  <c r="JB20" i="13"/>
  <c r="JC5" i="13"/>
  <c r="IZ20" i="3"/>
  <c r="JA5" i="3"/>
  <c r="JE20" i="19" l="1"/>
  <c r="JF19" i="19"/>
  <c r="JF22" i="19"/>
  <c r="JG5" i="19"/>
  <c r="JH19" i="18"/>
  <c r="JG20" i="18"/>
  <c r="JG22" i="18"/>
  <c r="JH5" i="18"/>
  <c r="JD17" i="14"/>
  <c r="JC18" i="14"/>
  <c r="JE22" i="16"/>
  <c r="JF5" i="16"/>
  <c r="JF20" i="16"/>
  <c r="JG19" i="16"/>
  <c r="JB18" i="13"/>
  <c r="JC17" i="13"/>
  <c r="JD15" i="15"/>
  <c r="JC20" i="15"/>
  <c r="JF5" i="15"/>
  <c r="JF18" i="15"/>
  <c r="JG17" i="15"/>
  <c r="JC20" i="14"/>
  <c r="JD5" i="14"/>
  <c r="JC20" i="13"/>
  <c r="JD5" i="13"/>
  <c r="JA20" i="3"/>
  <c r="JB5" i="3"/>
  <c r="JG19" i="19" l="1"/>
  <c r="JF20" i="19"/>
  <c r="JG22" i="19"/>
  <c r="JH5" i="19"/>
  <c r="JH20" i="18"/>
  <c r="JI19" i="18"/>
  <c r="JH22" i="18"/>
  <c r="JI5" i="18"/>
  <c r="JE17" i="14"/>
  <c r="JD18" i="14"/>
  <c r="JG20" i="16"/>
  <c r="JH19" i="16"/>
  <c r="JF22" i="16"/>
  <c r="JG5" i="16"/>
  <c r="JD17" i="13"/>
  <c r="JC18" i="13"/>
  <c r="JG18" i="15"/>
  <c r="JH17" i="15"/>
  <c r="JG5" i="15"/>
  <c r="JE15" i="15"/>
  <c r="JD20" i="15"/>
  <c r="JD20" i="14"/>
  <c r="JE5" i="14"/>
  <c r="JD20" i="13"/>
  <c r="JE5" i="13"/>
  <c r="JB20" i="3"/>
  <c r="JC5" i="3"/>
  <c r="JG20" i="19" l="1"/>
  <c r="JH19" i="19"/>
  <c r="JH22" i="19"/>
  <c r="JI5" i="19"/>
  <c r="JI20" i="18"/>
  <c r="JJ19" i="18"/>
  <c r="JI22" i="18"/>
  <c r="JJ5" i="18"/>
  <c r="JE18" i="14"/>
  <c r="JF17" i="14"/>
  <c r="JG22" i="16"/>
  <c r="JH5" i="16"/>
  <c r="JH20" i="16"/>
  <c r="JI19" i="16"/>
  <c r="JE17" i="13"/>
  <c r="JD18" i="13"/>
  <c r="JH18" i="15"/>
  <c r="JI17" i="15"/>
  <c r="JF15" i="15"/>
  <c r="JE20" i="15"/>
  <c r="JH5" i="15"/>
  <c r="JE20" i="14"/>
  <c r="JF5" i="14"/>
  <c r="JE20" i="13"/>
  <c r="JF5" i="13"/>
  <c r="JC20" i="3"/>
  <c r="JD5" i="3"/>
  <c r="JI19" i="19" l="1"/>
  <c r="JH20" i="19"/>
  <c r="JI22" i="19"/>
  <c r="JJ5" i="19"/>
  <c r="JJ20" i="18"/>
  <c r="JK19" i="18"/>
  <c r="JJ22" i="18"/>
  <c r="JK5" i="18"/>
  <c r="JF18" i="14"/>
  <c r="JG17" i="14"/>
  <c r="JI20" i="16"/>
  <c r="JJ19" i="16"/>
  <c r="JH22" i="16"/>
  <c r="JI5" i="16"/>
  <c r="JF17" i="13"/>
  <c r="JE18" i="13"/>
  <c r="JG15" i="15"/>
  <c r="JF20" i="15"/>
  <c r="JI5" i="15"/>
  <c r="JI18" i="15"/>
  <c r="JJ17" i="15"/>
  <c r="JF20" i="14"/>
  <c r="JG5" i="14"/>
  <c r="JF20" i="13"/>
  <c r="JG5" i="13"/>
  <c r="JD20" i="3"/>
  <c r="JE5" i="3"/>
  <c r="JI20" i="19" l="1"/>
  <c r="JJ19" i="19"/>
  <c r="JJ22" i="19"/>
  <c r="JK5" i="19"/>
  <c r="JL19" i="18"/>
  <c r="JK20" i="18"/>
  <c r="JK22" i="18"/>
  <c r="JL5" i="18"/>
  <c r="JH17" i="14"/>
  <c r="JG18" i="14"/>
  <c r="JI22" i="16"/>
  <c r="JJ5" i="16"/>
  <c r="JJ20" i="16"/>
  <c r="JK19" i="16"/>
  <c r="JG17" i="13"/>
  <c r="JF18" i="13"/>
  <c r="JJ18" i="15"/>
  <c r="JK17" i="15"/>
  <c r="JJ5" i="15"/>
  <c r="JH15" i="15"/>
  <c r="JG20" i="15"/>
  <c r="JG20" i="14"/>
  <c r="JH5" i="14"/>
  <c r="JG20" i="13"/>
  <c r="JH5" i="13"/>
  <c r="JE20" i="3"/>
  <c r="JF5" i="3"/>
  <c r="JJ20" i="19" l="1"/>
  <c r="JK19" i="19"/>
  <c r="JK22" i="19"/>
  <c r="I26" i="19" s="1"/>
  <c r="JL5" i="19"/>
  <c r="JM19" i="18"/>
  <c r="JL20" i="18"/>
  <c r="JL22" i="18"/>
  <c r="JM5" i="18"/>
  <c r="JI17" i="14"/>
  <c r="JH18" i="14"/>
  <c r="JK20" i="16"/>
  <c r="JL19" i="16"/>
  <c r="JJ22" i="16"/>
  <c r="JK5" i="16"/>
  <c r="JH17" i="13"/>
  <c r="JG18" i="13"/>
  <c r="JK18" i="15"/>
  <c r="JL17" i="15"/>
  <c r="JI15" i="15"/>
  <c r="JH20" i="15"/>
  <c r="JK5" i="15"/>
  <c r="JH20" i="14"/>
  <c r="JI5" i="14"/>
  <c r="JH20" i="13"/>
  <c r="JI5" i="13"/>
  <c r="JF20" i="3"/>
  <c r="JG5" i="3"/>
  <c r="JK20" i="19" l="1"/>
  <c r="JL19" i="19"/>
  <c r="JL22" i="19"/>
  <c r="JM5" i="19"/>
  <c r="JM20" i="18"/>
  <c r="JN19" i="18"/>
  <c r="JM22" i="18"/>
  <c r="JN5" i="18"/>
  <c r="JJ17" i="14"/>
  <c r="JI18" i="14"/>
  <c r="JK22" i="16"/>
  <c r="JL5" i="16"/>
  <c r="JL20" i="16"/>
  <c r="JM19" i="16"/>
  <c r="JI17" i="13"/>
  <c r="JH18" i="13"/>
  <c r="JJ15" i="15"/>
  <c r="JI20" i="15"/>
  <c r="JL5" i="15"/>
  <c r="JL18" i="15"/>
  <c r="JM17" i="15"/>
  <c r="JI20" i="14"/>
  <c r="JJ5" i="14"/>
  <c r="JI20" i="13"/>
  <c r="JJ5" i="13"/>
  <c r="JG20" i="3"/>
  <c r="JH5" i="3"/>
  <c r="JL20" i="19" l="1"/>
  <c r="JM19" i="19"/>
  <c r="JM22" i="19"/>
  <c r="JN5" i="19"/>
  <c r="JO19" i="18"/>
  <c r="JN20" i="18"/>
  <c r="JN22" i="18"/>
  <c r="JO5" i="18"/>
  <c r="JK17" i="14"/>
  <c r="JJ18" i="14"/>
  <c r="JM20" i="16"/>
  <c r="JN19" i="16"/>
  <c r="JL22" i="16"/>
  <c r="JM5" i="16"/>
  <c r="JJ17" i="13"/>
  <c r="JI18" i="13"/>
  <c r="JM18" i="15"/>
  <c r="JN17" i="15"/>
  <c r="JM5" i="15"/>
  <c r="JK15" i="15"/>
  <c r="JJ20" i="15"/>
  <c r="JJ20" i="14"/>
  <c r="JK5" i="14"/>
  <c r="JJ20" i="13"/>
  <c r="JK5" i="13"/>
  <c r="JH20" i="3"/>
  <c r="JI5" i="3"/>
  <c r="JM20" i="19" l="1"/>
  <c r="JN19" i="19"/>
  <c r="JN22" i="19"/>
  <c r="JO5" i="19"/>
  <c r="JP19" i="18"/>
  <c r="JO20" i="18"/>
  <c r="JO22" i="18"/>
  <c r="JP5" i="18"/>
  <c r="JL17" i="14"/>
  <c r="JK18" i="14"/>
  <c r="JM22" i="16"/>
  <c r="JN5" i="16"/>
  <c r="JN20" i="16"/>
  <c r="JO19" i="16"/>
  <c r="JJ18" i="13"/>
  <c r="JK17" i="13"/>
  <c r="JN18" i="15"/>
  <c r="JO17" i="15"/>
  <c r="JL15" i="15"/>
  <c r="JK20" i="15"/>
  <c r="JN5" i="15"/>
  <c r="JK20" i="14"/>
  <c r="JL5" i="14"/>
  <c r="JK20" i="13"/>
  <c r="JL5" i="13"/>
  <c r="JI20" i="3"/>
  <c r="JJ5" i="3"/>
  <c r="JN20" i="19" l="1"/>
  <c r="JO19" i="19"/>
  <c r="JO22" i="19"/>
  <c r="JP5" i="19"/>
  <c r="JP20" i="18"/>
  <c r="JQ19" i="18"/>
  <c r="JP22" i="18"/>
  <c r="JQ5" i="18"/>
  <c r="JM17" i="14"/>
  <c r="JL18" i="14"/>
  <c r="JO20" i="16"/>
  <c r="JP19" i="16"/>
  <c r="JN22" i="16"/>
  <c r="JO5" i="16"/>
  <c r="JL17" i="13"/>
  <c r="JK18" i="13"/>
  <c r="JO5" i="15"/>
  <c r="JM15" i="15"/>
  <c r="JL20" i="15"/>
  <c r="JO18" i="15"/>
  <c r="JP17" i="15"/>
  <c r="JL20" i="14"/>
  <c r="JM5" i="14"/>
  <c r="JL20" i="13"/>
  <c r="JM5" i="13"/>
  <c r="JJ20" i="3"/>
  <c r="JK5" i="3"/>
  <c r="JO20" i="19" l="1"/>
  <c r="JP19" i="19"/>
  <c r="JP22" i="19"/>
  <c r="JQ5" i="19"/>
  <c r="JR19" i="18"/>
  <c r="JQ20" i="18"/>
  <c r="JQ22" i="18"/>
  <c r="JR5" i="18"/>
  <c r="JN17" i="14"/>
  <c r="JM18" i="14"/>
  <c r="JP20" i="16"/>
  <c r="JQ19" i="16"/>
  <c r="JO22" i="16"/>
  <c r="JP5" i="16"/>
  <c r="JM17" i="13"/>
  <c r="JL18" i="13"/>
  <c r="JP18" i="15"/>
  <c r="JQ17" i="15"/>
  <c r="JN15" i="15"/>
  <c r="JM20" i="15"/>
  <c r="JP5" i="15"/>
  <c r="JM20" i="14"/>
  <c r="JN5" i="14"/>
  <c r="JM20" i="13"/>
  <c r="JN5" i="13"/>
  <c r="JK20" i="3"/>
  <c r="JL5" i="3"/>
  <c r="JQ19" i="19" l="1"/>
  <c r="JP20" i="19"/>
  <c r="JQ22" i="19"/>
  <c r="JR5" i="19"/>
  <c r="JR20" i="18"/>
  <c r="JS19" i="18"/>
  <c r="JR22" i="18"/>
  <c r="JS5" i="18"/>
  <c r="JO17" i="14"/>
  <c r="JN18" i="14"/>
  <c r="JP22" i="16"/>
  <c r="JQ5" i="16"/>
  <c r="JQ20" i="16"/>
  <c r="JR19" i="16"/>
  <c r="JN17" i="13"/>
  <c r="JM18" i="13"/>
  <c r="JO15" i="15"/>
  <c r="JN20" i="15"/>
  <c r="JQ5" i="15"/>
  <c r="JQ18" i="15"/>
  <c r="JR17" i="15"/>
  <c r="JN20" i="14"/>
  <c r="JO5" i="14"/>
  <c r="JN20" i="13"/>
  <c r="JO5" i="13"/>
  <c r="JL20" i="3"/>
  <c r="JM5" i="3"/>
  <c r="JR19" i="19" l="1"/>
  <c r="JQ20" i="19"/>
  <c r="JR22" i="19"/>
  <c r="JS5" i="19"/>
  <c r="JT19" i="18"/>
  <c r="JS20" i="18"/>
  <c r="JS22" i="18"/>
  <c r="JT5" i="18"/>
  <c r="JP17" i="14"/>
  <c r="JO18" i="14"/>
  <c r="JR20" i="16"/>
  <c r="JS19" i="16"/>
  <c r="JQ22" i="16"/>
  <c r="JR5" i="16"/>
  <c r="JO17" i="13"/>
  <c r="JN18" i="13"/>
  <c r="JR18" i="15"/>
  <c r="JS17" i="15"/>
  <c r="JR5" i="15"/>
  <c r="JP15" i="15"/>
  <c r="JO20" i="15"/>
  <c r="JO20" i="14"/>
  <c r="JP5" i="14"/>
  <c r="JO20" i="13"/>
  <c r="JP5" i="13"/>
  <c r="JM20" i="3"/>
  <c r="JN5" i="3"/>
  <c r="JR20" i="19" l="1"/>
  <c r="JS19" i="19"/>
  <c r="JS22" i="19"/>
  <c r="JT5" i="19"/>
  <c r="JT20" i="18"/>
  <c r="JU19" i="18"/>
  <c r="JT22" i="18"/>
  <c r="JU5" i="18"/>
  <c r="JQ17" i="14"/>
  <c r="JP18" i="14"/>
  <c r="JR22" i="16"/>
  <c r="JS5" i="16"/>
  <c r="JS20" i="16"/>
  <c r="JT19" i="16"/>
  <c r="JP17" i="13"/>
  <c r="JO18" i="13"/>
  <c r="JS18" i="15"/>
  <c r="JT17" i="15"/>
  <c r="JQ15" i="15"/>
  <c r="JP20" i="15"/>
  <c r="JS5" i="15"/>
  <c r="JP20" i="14"/>
  <c r="JQ5" i="14"/>
  <c r="JP20" i="13"/>
  <c r="JQ5" i="13"/>
  <c r="JN20" i="3"/>
  <c r="JO5" i="3"/>
  <c r="JT19" i="19" l="1"/>
  <c r="JS20" i="19"/>
  <c r="JT22" i="19"/>
  <c r="JU5" i="19"/>
  <c r="JV19" i="18"/>
  <c r="JU20" i="18"/>
  <c r="JU22" i="18"/>
  <c r="JV5" i="18"/>
  <c r="JR17" i="14"/>
  <c r="JQ18" i="14"/>
  <c r="JT20" i="16"/>
  <c r="JU19" i="16"/>
  <c r="JS22" i="16"/>
  <c r="JT5" i="16"/>
  <c r="JQ17" i="13"/>
  <c r="JP18" i="13"/>
  <c r="JR15" i="15"/>
  <c r="JQ20" i="15"/>
  <c r="JT5" i="15"/>
  <c r="JT18" i="15"/>
  <c r="JU17" i="15"/>
  <c r="JQ20" i="14"/>
  <c r="JR5" i="14"/>
  <c r="JQ20" i="13"/>
  <c r="JR5" i="13"/>
  <c r="JO20" i="3"/>
  <c r="JP5" i="3"/>
  <c r="JT20" i="19" l="1"/>
  <c r="JU19" i="19"/>
  <c r="JU22" i="19"/>
  <c r="JV5" i="19"/>
  <c r="JW19" i="18"/>
  <c r="JV20" i="18"/>
  <c r="JV22" i="18"/>
  <c r="JW5" i="18"/>
  <c r="JS17" i="14"/>
  <c r="JR18" i="14"/>
  <c r="JT22" i="16"/>
  <c r="JU5" i="16"/>
  <c r="JU20" i="16"/>
  <c r="JV19" i="16"/>
  <c r="JR17" i="13"/>
  <c r="JQ18" i="13"/>
  <c r="JU18" i="15"/>
  <c r="JV17" i="15"/>
  <c r="JU5" i="15"/>
  <c r="JS15" i="15"/>
  <c r="JR20" i="15"/>
  <c r="JR20" i="14"/>
  <c r="JS5" i="14"/>
  <c r="JR20" i="13"/>
  <c r="JS5" i="13"/>
  <c r="JP20" i="3"/>
  <c r="JQ5" i="3"/>
  <c r="JU20" i="19" l="1"/>
  <c r="JV19" i="19"/>
  <c r="JV22" i="19"/>
  <c r="JW5" i="19"/>
  <c r="JW20" i="18"/>
  <c r="JX19" i="18"/>
  <c r="JW22" i="18"/>
  <c r="JX5" i="18"/>
  <c r="JT17" i="14"/>
  <c r="JS18" i="14"/>
  <c r="JV20" i="16"/>
  <c r="JW19" i="16"/>
  <c r="JU22" i="16"/>
  <c r="JV5" i="16"/>
  <c r="JR18" i="13"/>
  <c r="JS17" i="13"/>
  <c r="JV18" i="15"/>
  <c r="JW17" i="15"/>
  <c r="JT15" i="15"/>
  <c r="JS20" i="15"/>
  <c r="JV5" i="15"/>
  <c r="JS20" i="14"/>
  <c r="JT5" i="14"/>
  <c r="JS20" i="13"/>
  <c r="JT5" i="13"/>
  <c r="JQ20" i="3"/>
  <c r="JR5" i="3"/>
  <c r="JV20" i="19" l="1"/>
  <c r="JW19" i="19"/>
  <c r="JW22" i="19"/>
  <c r="JX5" i="19"/>
  <c r="JX20" i="18"/>
  <c r="JY19" i="18"/>
  <c r="JX22" i="18"/>
  <c r="JY5" i="18"/>
  <c r="JU17" i="14"/>
  <c r="JT18" i="14"/>
  <c r="JV22" i="16"/>
  <c r="JW5" i="16"/>
  <c r="JW20" i="16"/>
  <c r="JX19" i="16"/>
  <c r="JT17" i="13"/>
  <c r="JS18" i="13"/>
  <c r="JU15" i="15"/>
  <c r="JT20" i="15"/>
  <c r="JW5" i="15"/>
  <c r="JW18" i="15"/>
  <c r="JX17" i="15"/>
  <c r="JT20" i="14"/>
  <c r="JU5" i="14"/>
  <c r="JT20" i="13"/>
  <c r="JU5" i="13"/>
  <c r="JR20" i="3"/>
  <c r="JS5" i="3"/>
  <c r="JX19" i="19" l="1"/>
  <c r="JW20" i="19"/>
  <c r="JX22" i="19"/>
  <c r="JY5" i="19"/>
  <c r="JZ19" i="18"/>
  <c r="JY20" i="18"/>
  <c r="JY22" i="18"/>
  <c r="JZ5" i="18"/>
  <c r="JU18" i="14"/>
  <c r="JV17" i="14"/>
  <c r="JX20" i="16"/>
  <c r="JY19" i="16"/>
  <c r="JW22" i="16"/>
  <c r="JX5" i="16"/>
  <c r="JU17" i="13"/>
  <c r="JT18" i="13"/>
  <c r="JX18" i="15"/>
  <c r="JY17" i="15"/>
  <c r="JX5" i="15"/>
  <c r="JV15" i="15"/>
  <c r="JU20" i="15"/>
  <c r="JU20" i="14"/>
  <c r="JV5" i="14"/>
  <c r="JU20" i="13"/>
  <c r="JV5" i="13"/>
  <c r="JS20" i="3"/>
  <c r="JT5" i="3"/>
  <c r="JY19" i="19" l="1"/>
  <c r="JX20" i="19"/>
  <c r="JY22" i="19"/>
  <c r="JZ5" i="19"/>
  <c r="JZ20" i="18"/>
  <c r="KA19" i="18"/>
  <c r="JZ22" i="18"/>
  <c r="KA5" i="18"/>
  <c r="JW17" i="14"/>
  <c r="JV18" i="14"/>
  <c r="JX22" i="16"/>
  <c r="JY5" i="16"/>
  <c r="JY20" i="16"/>
  <c r="JZ19" i="16"/>
  <c r="JV17" i="13"/>
  <c r="JU18" i="13"/>
  <c r="JY18" i="15"/>
  <c r="JZ17" i="15"/>
  <c r="JW15" i="15"/>
  <c r="JV20" i="15"/>
  <c r="JY5" i="15"/>
  <c r="JV20" i="14"/>
  <c r="JW5" i="14"/>
  <c r="JV20" i="13"/>
  <c r="JW5" i="13"/>
  <c r="JT20" i="3"/>
  <c r="JU5" i="3"/>
  <c r="JZ19" i="19" l="1"/>
  <c r="JY20" i="19"/>
  <c r="JZ22" i="19"/>
  <c r="KA5" i="19"/>
  <c r="KB19" i="18"/>
  <c r="KA20" i="18"/>
  <c r="KA22" i="18"/>
  <c r="KB5" i="18"/>
  <c r="JW18" i="14"/>
  <c r="JX17" i="14"/>
  <c r="JZ20" i="16"/>
  <c r="KA19" i="16"/>
  <c r="JY22" i="16"/>
  <c r="JZ5" i="16"/>
  <c r="JW17" i="13"/>
  <c r="JV18" i="13"/>
  <c r="JX15" i="15"/>
  <c r="JW20" i="15"/>
  <c r="JZ5" i="15"/>
  <c r="JZ18" i="15"/>
  <c r="KA17" i="15"/>
  <c r="JW20" i="14"/>
  <c r="JX5" i="14"/>
  <c r="JW20" i="13"/>
  <c r="JX5" i="13"/>
  <c r="JU20" i="3"/>
  <c r="JV5" i="3"/>
  <c r="JZ20" i="19" l="1"/>
  <c r="KA19" i="19"/>
  <c r="KA22" i="19"/>
  <c r="KB5" i="19"/>
  <c r="KB20" i="18"/>
  <c r="KC19" i="18"/>
  <c r="KB22" i="18"/>
  <c r="KC5" i="18"/>
  <c r="JY17" i="14"/>
  <c r="JX18" i="14"/>
  <c r="JZ22" i="16"/>
  <c r="KA5" i="16"/>
  <c r="KA20" i="16"/>
  <c r="KB19" i="16"/>
  <c r="JX17" i="13"/>
  <c r="JW18" i="13"/>
  <c r="KA18" i="15"/>
  <c r="KB17" i="15"/>
  <c r="KA5" i="15"/>
  <c r="JY15" i="15"/>
  <c r="JX20" i="15"/>
  <c r="JX20" i="14"/>
  <c r="JY5" i="14"/>
  <c r="JX20" i="13"/>
  <c r="JY5" i="13"/>
  <c r="JV20" i="3"/>
  <c r="JW5" i="3"/>
  <c r="KA20" i="19" l="1"/>
  <c r="KB19" i="19"/>
  <c r="KB22" i="19"/>
  <c r="KC5" i="19"/>
  <c r="KC20" i="18"/>
  <c r="KD19" i="18"/>
  <c r="KC22" i="18"/>
  <c r="KD5" i="18"/>
  <c r="JY18" i="14"/>
  <c r="JZ17" i="14"/>
  <c r="KB20" i="16"/>
  <c r="KC19" i="16"/>
  <c r="KA22" i="16"/>
  <c r="KB5" i="16"/>
  <c r="JY17" i="13"/>
  <c r="JX18" i="13"/>
  <c r="KB18" i="15"/>
  <c r="KC17" i="15"/>
  <c r="JZ15" i="15"/>
  <c r="JY20" i="15"/>
  <c r="KB5" i="15"/>
  <c r="JY20" i="14"/>
  <c r="JZ5" i="14"/>
  <c r="JY20" i="13"/>
  <c r="JZ5" i="13"/>
  <c r="JW20" i="3"/>
  <c r="JX5" i="3"/>
  <c r="KC19" i="19" l="1"/>
  <c r="KB20" i="19"/>
  <c r="KC22" i="19"/>
  <c r="KD5" i="19"/>
  <c r="KD20" i="18"/>
  <c r="KE19" i="18"/>
  <c r="KD22" i="18"/>
  <c r="KE5" i="18"/>
  <c r="KA17" i="14"/>
  <c r="JZ18" i="14"/>
  <c r="KB22" i="16"/>
  <c r="KC5" i="16"/>
  <c r="KC20" i="16"/>
  <c r="KD19" i="16"/>
  <c r="JZ17" i="13"/>
  <c r="JY18" i="13"/>
  <c r="KA15" i="15"/>
  <c r="JZ20" i="15"/>
  <c r="KC5" i="15"/>
  <c r="KC18" i="15"/>
  <c r="KD17" i="15"/>
  <c r="JZ20" i="14"/>
  <c r="KA5" i="14"/>
  <c r="JZ20" i="13"/>
  <c r="KA5" i="13"/>
  <c r="JX20" i="3"/>
  <c r="JY5" i="3"/>
  <c r="KC20" i="19" l="1"/>
  <c r="KD19" i="19"/>
  <c r="KD22" i="19"/>
  <c r="KE5" i="19"/>
  <c r="KE20" i="18"/>
  <c r="KF19" i="18"/>
  <c r="KE22" i="18"/>
  <c r="KF5" i="18"/>
  <c r="KB17" i="14"/>
  <c r="KA18" i="14"/>
  <c r="KC22" i="16"/>
  <c r="KD5" i="16"/>
  <c r="KD20" i="16"/>
  <c r="KE19" i="16"/>
  <c r="JZ18" i="13"/>
  <c r="KA17" i="13"/>
  <c r="KD18" i="15"/>
  <c r="KE17" i="15"/>
  <c r="KD5" i="15"/>
  <c r="KB15" i="15"/>
  <c r="KA20" i="15"/>
  <c r="KA20" i="14"/>
  <c r="KB5" i="14"/>
  <c r="KA20" i="13"/>
  <c r="KB5" i="13"/>
  <c r="JY20" i="3"/>
  <c r="JZ5" i="3"/>
  <c r="KE19" i="19" l="1"/>
  <c r="KD20" i="19"/>
  <c r="KE22" i="19"/>
  <c r="KF5" i="19"/>
  <c r="KF20" i="18"/>
  <c r="KG19" i="18"/>
  <c r="KF22" i="18"/>
  <c r="KG5" i="18"/>
  <c r="KC17" i="14"/>
  <c r="KB18" i="14"/>
  <c r="KE20" i="16"/>
  <c r="KF19" i="16"/>
  <c r="KD22" i="16"/>
  <c r="KE5" i="16"/>
  <c r="KA18" i="13"/>
  <c r="KB17" i="13"/>
  <c r="KE18" i="15"/>
  <c r="KF17" i="15"/>
  <c r="KC15" i="15"/>
  <c r="KB20" i="15"/>
  <c r="KE5" i="15"/>
  <c r="KB20" i="14"/>
  <c r="KC5" i="14"/>
  <c r="KB20" i="13"/>
  <c r="KC5" i="13"/>
  <c r="JZ20" i="3"/>
  <c r="KA5" i="3"/>
  <c r="KF19" i="19" l="1"/>
  <c r="KE20" i="19"/>
  <c r="KF22" i="19"/>
  <c r="KG5" i="19"/>
  <c r="KG20" i="18"/>
  <c r="KH19" i="18"/>
  <c r="KG22" i="18"/>
  <c r="KH5" i="18"/>
  <c r="KD17" i="14"/>
  <c r="KC18" i="14"/>
  <c r="KE22" i="16"/>
  <c r="KF5" i="16"/>
  <c r="KF20" i="16"/>
  <c r="KG19" i="16"/>
  <c r="KC17" i="13"/>
  <c r="KB18" i="13"/>
  <c r="KD15" i="15"/>
  <c r="KC20" i="15"/>
  <c r="KF5" i="15"/>
  <c r="KF18" i="15"/>
  <c r="KG17" i="15"/>
  <c r="KC20" i="14"/>
  <c r="KD5" i="14"/>
  <c r="KC20" i="13"/>
  <c r="KD5" i="13"/>
  <c r="KA20" i="3"/>
  <c r="KB5" i="3"/>
  <c r="KF20" i="19" l="1"/>
  <c r="KG19" i="19"/>
  <c r="KG22" i="19"/>
  <c r="KH5" i="19"/>
  <c r="KH20" i="18"/>
  <c r="KI19" i="18"/>
  <c r="KH22" i="18"/>
  <c r="KI5" i="18"/>
  <c r="KE17" i="14"/>
  <c r="KD18" i="14"/>
  <c r="KG20" i="16"/>
  <c r="KH19" i="16"/>
  <c r="KF22" i="16"/>
  <c r="KG5" i="16"/>
  <c r="KD17" i="13"/>
  <c r="KC18" i="13"/>
  <c r="KG18" i="15"/>
  <c r="KH17" i="15"/>
  <c r="KG5" i="15"/>
  <c r="KE15" i="15"/>
  <c r="KD20" i="15"/>
  <c r="KD20" i="14"/>
  <c r="KE5" i="14"/>
  <c r="KD20" i="13"/>
  <c r="KE5" i="13"/>
  <c r="KB20" i="3"/>
  <c r="KC5" i="3"/>
  <c r="KG20" i="19" l="1"/>
  <c r="KH19" i="19"/>
  <c r="KH22" i="19"/>
  <c r="KI5" i="19"/>
  <c r="KJ19" i="18"/>
  <c r="KI20" i="18"/>
  <c r="KI22" i="18"/>
  <c r="KJ5" i="18"/>
  <c r="KE18" i="14"/>
  <c r="KF17" i="14"/>
  <c r="KG22" i="16"/>
  <c r="KH5" i="16"/>
  <c r="KH20" i="16"/>
  <c r="KI19" i="16"/>
  <c r="KD18" i="13"/>
  <c r="KE17" i="13"/>
  <c r="KH18" i="15"/>
  <c r="KI17" i="15"/>
  <c r="KF15" i="15"/>
  <c r="KE20" i="15"/>
  <c r="KH5" i="15"/>
  <c r="KE20" i="14"/>
  <c r="KF5" i="14"/>
  <c r="KE20" i="13"/>
  <c r="KF5" i="13"/>
  <c r="KC20" i="3"/>
  <c r="KD5" i="3"/>
  <c r="KI19" i="19" l="1"/>
  <c r="KH20" i="19"/>
  <c r="KI22" i="19"/>
  <c r="KJ5" i="19"/>
  <c r="KJ20" i="18"/>
  <c r="KK19" i="18"/>
  <c r="KJ22" i="18"/>
  <c r="KK5" i="18"/>
  <c r="KG17" i="14"/>
  <c r="KF18" i="14"/>
  <c r="KI20" i="16"/>
  <c r="KJ19" i="16"/>
  <c r="KH22" i="16"/>
  <c r="KI5" i="16"/>
  <c r="KF17" i="13"/>
  <c r="KE18" i="13"/>
  <c r="KG15" i="15"/>
  <c r="KF20" i="15"/>
  <c r="KI5" i="15"/>
  <c r="KI18" i="15"/>
  <c r="KJ17" i="15"/>
  <c r="KF20" i="14"/>
  <c r="KG5" i="14"/>
  <c r="KF20" i="13"/>
  <c r="KG5" i="13"/>
  <c r="KD20" i="3"/>
  <c r="KE5" i="3"/>
  <c r="KJ19" i="19" l="1"/>
  <c r="KI20" i="19"/>
  <c r="KJ22" i="19"/>
  <c r="KK5" i="19"/>
  <c r="KL19" i="18"/>
  <c r="KK20" i="18"/>
  <c r="KK22" i="18"/>
  <c r="KL5" i="18"/>
  <c r="KH17" i="14"/>
  <c r="KG18" i="14"/>
  <c r="KI22" i="16"/>
  <c r="KJ5" i="16"/>
  <c r="KJ20" i="16"/>
  <c r="KK19" i="16"/>
  <c r="KG17" i="13"/>
  <c r="KF18" i="13"/>
  <c r="KJ18" i="15"/>
  <c r="KK17" i="15"/>
  <c r="KJ5" i="15"/>
  <c r="KH15" i="15"/>
  <c r="KG20" i="15"/>
  <c r="KG20" i="14"/>
  <c r="KH5" i="14"/>
  <c r="KG20" i="13"/>
  <c r="KH5" i="13"/>
  <c r="KE20" i="3"/>
  <c r="KF5" i="3"/>
  <c r="KJ20" i="19" l="1"/>
  <c r="KK19" i="19"/>
  <c r="KK22" i="19"/>
  <c r="KL5" i="19"/>
  <c r="KM19" i="18"/>
  <c r="KL20" i="18"/>
  <c r="KL22" i="18"/>
  <c r="KM5" i="18"/>
  <c r="KI17" i="14"/>
  <c r="KH18" i="14"/>
  <c r="KK20" i="16"/>
  <c r="KL19" i="16"/>
  <c r="KJ22" i="16"/>
  <c r="KK5" i="16"/>
  <c r="KH17" i="13"/>
  <c r="KG18" i="13"/>
  <c r="KK18" i="15"/>
  <c r="KL17" i="15"/>
  <c r="KI15" i="15"/>
  <c r="KH20" i="15"/>
  <c r="KK5" i="15"/>
  <c r="KH20" i="14"/>
  <c r="KI5" i="14"/>
  <c r="KH20" i="13"/>
  <c r="KI5" i="13"/>
  <c r="KF20" i="3"/>
  <c r="KG5" i="3"/>
  <c r="KK20" i="19" l="1"/>
  <c r="KL19" i="19"/>
  <c r="KL22" i="19"/>
  <c r="KM5" i="19"/>
  <c r="KM20" i="18"/>
  <c r="KN19" i="18"/>
  <c r="KM22" i="18"/>
  <c r="KN5" i="18"/>
  <c r="KJ17" i="14"/>
  <c r="KI18" i="14"/>
  <c r="KK22" i="16"/>
  <c r="KL5" i="16"/>
  <c r="KL20" i="16"/>
  <c r="KM19" i="16"/>
  <c r="KH18" i="13"/>
  <c r="KI17" i="13"/>
  <c r="KJ15" i="15"/>
  <c r="KI20" i="15"/>
  <c r="KL5" i="15"/>
  <c r="KL18" i="15"/>
  <c r="KM17" i="15"/>
  <c r="KI20" i="14"/>
  <c r="KJ5" i="14"/>
  <c r="KI20" i="13"/>
  <c r="KJ5" i="13"/>
  <c r="KG20" i="3"/>
  <c r="KH5" i="3"/>
  <c r="KM19" i="19" l="1"/>
  <c r="KL20" i="19"/>
  <c r="KM22" i="19"/>
  <c r="KN5" i="19"/>
  <c r="KN20" i="18"/>
  <c r="KO19" i="18"/>
  <c r="KN22" i="18"/>
  <c r="KO5" i="18"/>
  <c r="KK17" i="14"/>
  <c r="KJ18" i="14"/>
  <c r="KM20" i="16"/>
  <c r="KN19" i="16"/>
  <c r="KL22" i="16"/>
  <c r="KM5" i="16"/>
  <c r="KJ17" i="13"/>
  <c r="KI18" i="13"/>
  <c r="KM18" i="15"/>
  <c r="KN17" i="15"/>
  <c r="KM5" i="15"/>
  <c r="KK15" i="15"/>
  <c r="KJ20" i="15"/>
  <c r="KJ20" i="14"/>
  <c r="KK5" i="14"/>
  <c r="KJ20" i="13"/>
  <c r="KK5" i="13"/>
  <c r="KH20" i="3"/>
  <c r="KI5" i="3"/>
  <c r="KN19" i="19" l="1"/>
  <c r="KM20" i="19"/>
  <c r="KN22" i="19"/>
  <c r="KO5" i="19"/>
  <c r="KO20" i="18"/>
  <c r="KP19" i="18"/>
  <c r="KO22" i="18"/>
  <c r="KP5" i="18"/>
  <c r="KL17" i="14"/>
  <c r="KK18" i="14"/>
  <c r="KM22" i="16"/>
  <c r="KN5" i="16"/>
  <c r="KN20" i="16"/>
  <c r="KO19" i="16"/>
  <c r="KK17" i="13"/>
  <c r="KJ18" i="13"/>
  <c r="KL15" i="15"/>
  <c r="KK20" i="15"/>
  <c r="KN18" i="15"/>
  <c r="KO17" i="15"/>
  <c r="KN5" i="15"/>
  <c r="KK20" i="14"/>
  <c r="KL5" i="14"/>
  <c r="KK20" i="13"/>
  <c r="KL5" i="13"/>
  <c r="KI20" i="3"/>
  <c r="KJ5" i="3"/>
  <c r="KN20" i="19" l="1"/>
  <c r="KO19" i="19"/>
  <c r="KO22" i="19"/>
  <c r="KP5" i="19"/>
  <c r="KQ19" i="18"/>
  <c r="KP20" i="18"/>
  <c r="KP22" i="18"/>
  <c r="KQ5" i="18"/>
  <c r="KM17" i="14"/>
  <c r="KL18" i="14"/>
  <c r="KO20" i="16"/>
  <c r="KP19" i="16"/>
  <c r="KN22" i="16"/>
  <c r="KO5" i="16"/>
  <c r="KL17" i="13"/>
  <c r="KK18" i="13"/>
  <c r="KO5" i="15"/>
  <c r="KO18" i="15"/>
  <c r="KP17" i="15"/>
  <c r="KM15" i="15"/>
  <c r="KL20" i="15"/>
  <c r="KL20" i="14"/>
  <c r="KM5" i="14"/>
  <c r="KL20" i="13"/>
  <c r="KM5" i="13"/>
  <c r="KJ20" i="3"/>
  <c r="KK5" i="3"/>
  <c r="KP19" i="19" l="1"/>
  <c r="KO20" i="19"/>
  <c r="KP22" i="19"/>
  <c r="KQ5" i="19"/>
  <c r="KR19" i="18"/>
  <c r="KQ20" i="18"/>
  <c r="KQ22" i="18"/>
  <c r="KR5" i="18"/>
  <c r="KN17" i="14"/>
  <c r="KM18" i="14"/>
  <c r="KO22" i="16"/>
  <c r="KP5" i="16"/>
  <c r="KP20" i="16"/>
  <c r="KQ19" i="16"/>
  <c r="KM17" i="13"/>
  <c r="KL18" i="13"/>
  <c r="KN15" i="15"/>
  <c r="KM20" i="15"/>
  <c r="KP5" i="15"/>
  <c r="KP18" i="15"/>
  <c r="KQ17" i="15"/>
  <c r="KM20" i="14"/>
  <c r="KN5" i="14"/>
  <c r="KM20" i="13"/>
  <c r="KN5" i="13"/>
  <c r="KK20" i="3"/>
  <c r="KL5" i="3"/>
  <c r="KP20" i="19" l="1"/>
  <c r="KQ19" i="19"/>
  <c r="KQ22" i="19"/>
  <c r="KR5" i="19"/>
  <c r="KR20" i="18"/>
  <c r="KS19" i="18"/>
  <c r="KR22" i="18"/>
  <c r="KS5" i="18"/>
  <c r="KO17" i="14"/>
  <c r="KN18" i="14"/>
  <c r="KQ20" i="16"/>
  <c r="KR19" i="16"/>
  <c r="KP22" i="16"/>
  <c r="KQ5" i="16"/>
  <c r="KN17" i="13"/>
  <c r="KM18" i="13"/>
  <c r="KQ18" i="15"/>
  <c r="KR17" i="15"/>
  <c r="KQ5" i="15"/>
  <c r="KO15" i="15"/>
  <c r="KN20" i="15"/>
  <c r="KN20" i="14"/>
  <c r="KO5" i="14"/>
  <c r="KN20" i="13"/>
  <c r="KO5" i="13"/>
  <c r="KL20" i="3"/>
  <c r="KM5" i="3"/>
  <c r="KQ20" i="19" l="1"/>
  <c r="KR19" i="19"/>
  <c r="KR22" i="19"/>
  <c r="KS5" i="19"/>
  <c r="KS20" i="18"/>
  <c r="KT19" i="18"/>
  <c r="KS22" i="18"/>
  <c r="KT5" i="18"/>
  <c r="KP17" i="14"/>
  <c r="KO18" i="14"/>
  <c r="KQ22" i="16"/>
  <c r="KR5" i="16"/>
  <c r="KR20" i="16"/>
  <c r="KS19" i="16"/>
  <c r="KO17" i="13"/>
  <c r="KN18" i="13"/>
  <c r="KR18" i="15"/>
  <c r="KS17" i="15"/>
  <c r="KP15" i="15"/>
  <c r="KO20" i="15"/>
  <c r="KR5" i="15"/>
  <c r="KO20" i="14"/>
  <c r="KP5" i="14"/>
  <c r="KO20" i="13"/>
  <c r="KP5" i="13"/>
  <c r="KM20" i="3"/>
  <c r="KN5" i="3"/>
  <c r="KS19" i="19" l="1"/>
  <c r="KR20" i="19"/>
  <c r="KS22" i="19"/>
  <c r="KT5" i="19"/>
  <c r="KU19" i="18"/>
  <c r="KT20" i="18"/>
  <c r="KT22" i="18"/>
  <c r="KU5" i="18"/>
  <c r="KQ17" i="14"/>
  <c r="KP18" i="14"/>
  <c r="KS20" i="16"/>
  <c r="KT19" i="16"/>
  <c r="KR22" i="16"/>
  <c r="KS5" i="16"/>
  <c r="KP17" i="13"/>
  <c r="KO18" i="13"/>
  <c r="KQ15" i="15"/>
  <c r="KP20" i="15"/>
  <c r="KS5" i="15"/>
  <c r="KS18" i="15"/>
  <c r="KT17" i="15"/>
  <c r="KP20" i="14"/>
  <c r="KQ5" i="14"/>
  <c r="KP20" i="13"/>
  <c r="KQ5" i="13"/>
  <c r="KN20" i="3"/>
  <c r="KO5" i="3"/>
  <c r="KT19" i="19" l="1"/>
  <c r="KS20" i="19"/>
  <c r="KT22" i="19"/>
  <c r="KU5" i="19"/>
  <c r="KU20" i="18"/>
  <c r="KV19" i="18"/>
  <c r="KU22" i="18"/>
  <c r="KV5" i="18"/>
  <c r="KQ18" i="14"/>
  <c r="KR17" i="14"/>
  <c r="KS22" i="16"/>
  <c r="KT5" i="16"/>
  <c r="KT20" i="16"/>
  <c r="KU19" i="16"/>
  <c r="KP18" i="13"/>
  <c r="KQ17" i="13"/>
  <c r="KT18" i="15"/>
  <c r="KU17" i="15"/>
  <c r="KT5" i="15"/>
  <c r="KR15" i="15"/>
  <c r="KQ20" i="15"/>
  <c r="KQ20" i="14"/>
  <c r="KR5" i="14"/>
  <c r="KQ20" i="13"/>
  <c r="KR5" i="13"/>
  <c r="KO20" i="3"/>
  <c r="KP5" i="3"/>
  <c r="KT20" i="19" l="1"/>
  <c r="KU19" i="19"/>
  <c r="KU22" i="19"/>
  <c r="KV5" i="19"/>
  <c r="KV20" i="18"/>
  <c r="KW19" i="18"/>
  <c r="KV22" i="18"/>
  <c r="KW5" i="18"/>
  <c r="KR18" i="14"/>
  <c r="KS17" i="14"/>
  <c r="KU20" i="16"/>
  <c r="KV19" i="16"/>
  <c r="KT22" i="16"/>
  <c r="KU5" i="16"/>
  <c r="KQ18" i="13"/>
  <c r="KR17" i="13"/>
  <c r="KU18" i="15"/>
  <c r="KV17" i="15"/>
  <c r="KS15" i="15"/>
  <c r="KR20" i="15"/>
  <c r="KU5" i="15"/>
  <c r="KR20" i="14"/>
  <c r="KS5" i="14"/>
  <c r="KR20" i="13"/>
  <c r="KS5" i="13"/>
  <c r="KP20" i="3"/>
  <c r="KQ5" i="3"/>
  <c r="KU20" i="19" l="1"/>
  <c r="KV19" i="19"/>
  <c r="KV22" i="19"/>
  <c r="KW5" i="19"/>
  <c r="KW20" i="18"/>
  <c r="KX19" i="18"/>
  <c r="KW22" i="18"/>
  <c r="KX5" i="18"/>
  <c r="KT17" i="14"/>
  <c r="KS18" i="14"/>
  <c r="KU22" i="16"/>
  <c r="KV5" i="16"/>
  <c r="KV20" i="16"/>
  <c r="KW19" i="16"/>
  <c r="KS17" i="13"/>
  <c r="KR18" i="13"/>
  <c r="KT15" i="15"/>
  <c r="KS20" i="15"/>
  <c r="KV5" i="15"/>
  <c r="KV18" i="15"/>
  <c r="KW17" i="15"/>
  <c r="KS20" i="14"/>
  <c r="KT5" i="14"/>
  <c r="KS20" i="13"/>
  <c r="KT5" i="13"/>
  <c r="KQ20" i="3"/>
  <c r="KR5" i="3"/>
  <c r="KW19" i="19" l="1"/>
  <c r="KV20" i="19"/>
  <c r="KW22" i="19"/>
  <c r="KX5" i="19"/>
  <c r="KX20" i="18"/>
  <c r="KY19" i="18"/>
  <c r="KX22" i="18"/>
  <c r="KY5" i="18"/>
  <c r="KT18" i="14"/>
  <c r="KU17" i="14"/>
  <c r="KW20" i="16"/>
  <c r="KX19" i="16"/>
  <c r="KV22" i="16"/>
  <c r="KW5" i="16"/>
  <c r="KT17" i="13"/>
  <c r="KS18" i="13"/>
  <c r="KW18" i="15"/>
  <c r="KX17" i="15"/>
  <c r="KW5" i="15"/>
  <c r="KU15" i="15"/>
  <c r="KT20" i="15"/>
  <c r="KT20" i="14"/>
  <c r="KU5" i="14"/>
  <c r="KT20" i="13"/>
  <c r="KU5" i="13"/>
  <c r="KR20" i="3"/>
  <c r="KS5" i="3"/>
  <c r="KW20" i="19" l="1"/>
  <c r="KX19" i="19"/>
  <c r="KX22" i="19"/>
  <c r="KY5" i="19"/>
  <c r="KZ19" i="18"/>
  <c r="KY20" i="18"/>
  <c r="KY22" i="18"/>
  <c r="KZ5" i="18"/>
  <c r="KV17" i="14"/>
  <c r="KU18" i="14"/>
  <c r="KW22" i="16"/>
  <c r="KX5" i="16"/>
  <c r="KX20" i="16"/>
  <c r="KY19" i="16"/>
  <c r="KU17" i="13"/>
  <c r="KT18" i="13"/>
  <c r="KX18" i="15"/>
  <c r="KY17" i="15"/>
  <c r="KV15" i="15"/>
  <c r="KU20" i="15"/>
  <c r="KX5" i="15"/>
  <c r="KU20" i="14"/>
  <c r="KV5" i="14"/>
  <c r="KU20" i="13"/>
  <c r="KV5" i="13"/>
  <c r="KS20" i="3"/>
  <c r="KT5" i="3"/>
  <c r="KX20" i="19" l="1"/>
  <c r="KY19" i="19"/>
  <c r="KY22" i="19"/>
  <c r="KZ5" i="19"/>
  <c r="LA19" i="18"/>
  <c r="KZ20" i="18"/>
  <c r="KZ22" i="18"/>
  <c r="LA5" i="18"/>
  <c r="KW17" i="14"/>
  <c r="KV18" i="14"/>
  <c r="KY20" i="16"/>
  <c r="KZ19" i="16"/>
  <c r="KX22" i="16"/>
  <c r="KY5" i="16"/>
  <c r="KU18" i="13"/>
  <c r="KV17" i="13"/>
  <c r="KW15" i="15"/>
  <c r="KV20" i="15"/>
  <c r="KY5" i="15"/>
  <c r="KY18" i="15"/>
  <c r="KZ17" i="15"/>
  <c r="KV20" i="14"/>
  <c r="KW5" i="14"/>
  <c r="KV20" i="13"/>
  <c r="KW5" i="13"/>
  <c r="KT20" i="3"/>
  <c r="KU5" i="3"/>
  <c r="KY20" i="19" l="1"/>
  <c r="KZ19" i="19"/>
  <c r="KZ22" i="19"/>
  <c r="LA5" i="19"/>
  <c r="LA20" i="18"/>
  <c r="LB19" i="18"/>
  <c r="LA22" i="18"/>
  <c r="LB5" i="18"/>
  <c r="KX17" i="14"/>
  <c r="KW18" i="14"/>
  <c r="KY22" i="16"/>
  <c r="KZ5" i="16"/>
  <c r="KZ20" i="16"/>
  <c r="LA19" i="16"/>
  <c r="KW17" i="13"/>
  <c r="KV18" i="13"/>
  <c r="KZ18" i="15"/>
  <c r="LA17" i="15"/>
  <c r="KZ5" i="15"/>
  <c r="KX15" i="15"/>
  <c r="KW20" i="15"/>
  <c r="KW20" i="14"/>
  <c r="KX5" i="14"/>
  <c r="KW20" i="13"/>
  <c r="KX5" i="13"/>
  <c r="KU20" i="3"/>
  <c r="KV5" i="3"/>
  <c r="KZ20" i="19" l="1"/>
  <c r="LA19" i="19"/>
  <c r="LA22" i="19"/>
  <c r="LB5" i="19"/>
  <c r="LB20" i="18"/>
  <c r="LC19" i="18"/>
  <c r="LB22" i="18"/>
  <c r="LC5" i="18"/>
  <c r="KY17" i="14"/>
  <c r="KX18" i="14"/>
  <c r="LA20" i="16"/>
  <c r="LB19" i="16"/>
  <c r="KZ22" i="16"/>
  <c r="LA5" i="16"/>
  <c r="KX17" i="13"/>
  <c r="KW18" i="13"/>
  <c r="LA18" i="15"/>
  <c r="LB17" i="15"/>
  <c r="KY15" i="15"/>
  <c r="KX20" i="15"/>
  <c r="LA5" i="15"/>
  <c r="KX20" i="14"/>
  <c r="KY5" i="14"/>
  <c r="KX20" i="13"/>
  <c r="KY5" i="13"/>
  <c r="KV20" i="3"/>
  <c r="KW5" i="3"/>
  <c r="LA20" i="19" l="1"/>
  <c r="LB19" i="19"/>
  <c r="LB22" i="19"/>
  <c r="LC5" i="19"/>
  <c r="LC20" i="18"/>
  <c r="LD19" i="18"/>
  <c r="LC22" i="18"/>
  <c r="LD5" i="18"/>
  <c r="KZ17" i="14"/>
  <c r="KY18" i="14"/>
  <c r="LB20" i="16"/>
  <c r="LC19" i="16"/>
  <c r="LA22" i="16"/>
  <c r="LB5" i="16"/>
  <c r="KX18" i="13"/>
  <c r="KY17" i="13"/>
  <c r="KZ15" i="15"/>
  <c r="KY20" i="15"/>
  <c r="LB5" i="15"/>
  <c r="LB18" i="15"/>
  <c r="LC17" i="15"/>
  <c r="KY20" i="14"/>
  <c r="KZ5" i="14"/>
  <c r="KY20" i="13"/>
  <c r="KZ5" i="13"/>
  <c r="KW20" i="3"/>
  <c r="KX5" i="3"/>
  <c r="LC19" i="19" l="1"/>
  <c r="LB20" i="19"/>
  <c r="LC22" i="19"/>
  <c r="LD5" i="19"/>
  <c r="LD20" i="18"/>
  <c r="LE19" i="18"/>
  <c r="LD22" i="18"/>
  <c r="LE5" i="18"/>
  <c r="LA17" i="14"/>
  <c r="KZ18" i="14"/>
  <c r="LB22" i="16"/>
  <c r="LC5" i="16"/>
  <c r="LC20" i="16"/>
  <c r="LD19" i="16"/>
  <c r="KZ17" i="13"/>
  <c r="KY18" i="13"/>
  <c r="LC18" i="15"/>
  <c r="LD17" i="15"/>
  <c r="LC5" i="15"/>
  <c r="LA15" i="15"/>
  <c r="KZ20" i="15"/>
  <c r="KZ20" i="14"/>
  <c r="LA5" i="14"/>
  <c r="KZ20" i="13"/>
  <c r="LA5" i="13"/>
  <c r="KX20" i="3"/>
  <c r="KY5" i="3"/>
  <c r="LC20" i="19" l="1"/>
  <c r="LD19" i="19"/>
  <c r="LD22" i="19"/>
  <c r="LE5" i="19"/>
  <c r="LF19" i="18"/>
  <c r="LE20" i="18"/>
  <c r="LE22" i="18"/>
  <c r="LF5" i="18"/>
  <c r="LB17" i="14"/>
  <c r="LA18" i="14"/>
  <c r="LD20" i="16"/>
  <c r="LE19" i="16"/>
  <c r="LC22" i="16"/>
  <c r="LD5" i="16"/>
  <c r="LA17" i="13"/>
  <c r="KZ18" i="13"/>
  <c r="LD18" i="15"/>
  <c r="LE17" i="15"/>
  <c r="LB15" i="15"/>
  <c r="LA20" i="15"/>
  <c r="LD5" i="15"/>
  <c r="LA20" i="14"/>
  <c r="LB5" i="14"/>
  <c r="LA20" i="13"/>
  <c r="LB5" i="13"/>
  <c r="KY20" i="3"/>
  <c r="KZ5" i="3"/>
  <c r="LD20" i="19" l="1"/>
  <c r="LE19" i="19"/>
  <c r="LE22" i="19"/>
  <c r="LF5" i="19"/>
  <c r="LF20" i="18"/>
  <c r="LG19" i="18"/>
  <c r="LF22" i="18"/>
  <c r="LG5" i="18"/>
  <c r="LC17" i="14"/>
  <c r="LB18" i="14"/>
  <c r="LD22" i="16"/>
  <c r="LE5" i="16"/>
  <c r="LE20" i="16"/>
  <c r="LF19" i="16"/>
  <c r="LB17" i="13"/>
  <c r="LA18" i="13"/>
  <c r="LC15" i="15"/>
  <c r="LB20" i="15"/>
  <c r="LE5" i="15"/>
  <c r="LE18" i="15"/>
  <c r="LF17" i="15"/>
  <c r="LB20" i="14"/>
  <c r="LC5" i="14"/>
  <c r="LB20" i="13"/>
  <c r="LC5" i="13"/>
  <c r="KZ20" i="3"/>
  <c r="LA5" i="3"/>
  <c r="LE20" i="19" l="1"/>
  <c r="LF19" i="19"/>
  <c r="LF22" i="19"/>
  <c r="LG5" i="19"/>
  <c r="LG20" i="18"/>
  <c r="LH19" i="18"/>
  <c r="LG22" i="18"/>
  <c r="LH5" i="18"/>
  <c r="LC18" i="14"/>
  <c r="LD17" i="14"/>
  <c r="LF20" i="16"/>
  <c r="LG19" i="16"/>
  <c r="LE22" i="16"/>
  <c r="LF5" i="16"/>
  <c r="LB18" i="13"/>
  <c r="LC17" i="13"/>
  <c r="LF18" i="15"/>
  <c r="LG17" i="15"/>
  <c r="LF5" i="15"/>
  <c r="LD15" i="15"/>
  <c r="LC20" i="15"/>
  <c r="LC20" i="14"/>
  <c r="LD5" i="14"/>
  <c r="LC20" i="13"/>
  <c r="LD5" i="13"/>
  <c r="LA20" i="3"/>
  <c r="LB5" i="3"/>
  <c r="LG19" i="19" l="1"/>
  <c r="LF20" i="19"/>
  <c r="LG22" i="19"/>
  <c r="LH5" i="19"/>
  <c r="LI19" i="18"/>
  <c r="LH20" i="18"/>
  <c r="LH22" i="18"/>
  <c r="LI5" i="18"/>
  <c r="LE17" i="14"/>
  <c r="LD18" i="14"/>
  <c r="LF22" i="16"/>
  <c r="LG5" i="16"/>
  <c r="LG20" i="16"/>
  <c r="LH19" i="16"/>
  <c r="LD17" i="13"/>
  <c r="LC18" i="13"/>
  <c r="LG18" i="15"/>
  <c r="LH17" i="15"/>
  <c r="LE15" i="15"/>
  <c r="LD20" i="15"/>
  <c r="LG5" i="15"/>
  <c r="LD20" i="14"/>
  <c r="LE5" i="14"/>
  <c r="LD20" i="13"/>
  <c r="LE5" i="13"/>
  <c r="LB20" i="3"/>
  <c r="LC5" i="3"/>
  <c r="LH19" i="19" l="1"/>
  <c r="LG20" i="19"/>
  <c r="LH22" i="19"/>
  <c r="LI5" i="19"/>
  <c r="LI20" i="18"/>
  <c r="LJ19" i="18"/>
  <c r="LI22" i="18"/>
  <c r="LJ5" i="18"/>
  <c r="LF17" i="14"/>
  <c r="LE18" i="14"/>
  <c r="LG22" i="16"/>
  <c r="LH5" i="16"/>
  <c r="LH20" i="16"/>
  <c r="LI19" i="16"/>
  <c r="LE17" i="13"/>
  <c r="LD18" i="13"/>
  <c r="LF15" i="15"/>
  <c r="LE20" i="15"/>
  <c r="LH5" i="15"/>
  <c r="LH18" i="15"/>
  <c r="LI17" i="15"/>
  <c r="LE20" i="14"/>
  <c r="LF5" i="14"/>
  <c r="LE20" i="13"/>
  <c r="LF5" i="13"/>
  <c r="LC20" i="3"/>
  <c r="LD5" i="3"/>
  <c r="LH20" i="19" l="1"/>
  <c r="LI19" i="19"/>
  <c r="LI22" i="19"/>
  <c r="LJ5" i="19"/>
  <c r="LK19" i="18"/>
  <c r="LJ20" i="18"/>
  <c r="LJ22" i="18"/>
  <c r="LK5" i="18"/>
  <c r="LG17" i="14"/>
  <c r="LF18" i="14"/>
  <c r="LH22" i="16"/>
  <c r="LI5" i="16"/>
  <c r="LI20" i="16"/>
  <c r="LJ19" i="16"/>
  <c r="LF17" i="13"/>
  <c r="LE18" i="13"/>
  <c r="LI18" i="15"/>
  <c r="LJ17" i="15"/>
  <c r="LI5" i="15"/>
  <c r="LG15" i="15"/>
  <c r="LF20" i="15"/>
  <c r="LF20" i="14"/>
  <c r="LG5" i="14"/>
  <c r="LF20" i="13"/>
  <c r="LG5" i="13"/>
  <c r="LD20" i="3"/>
  <c r="LE5" i="3"/>
  <c r="LI20" i="19" l="1"/>
  <c r="LJ19" i="19"/>
  <c r="LJ22" i="19"/>
  <c r="LK5" i="19"/>
  <c r="LL19" i="18"/>
  <c r="LK20" i="18"/>
  <c r="LK22" i="18"/>
  <c r="LL5" i="18"/>
  <c r="LH17" i="14"/>
  <c r="LG18" i="14"/>
  <c r="LI22" i="16"/>
  <c r="LJ5" i="16"/>
  <c r="LJ20" i="16"/>
  <c r="LK19" i="16"/>
  <c r="LF18" i="13"/>
  <c r="LG17" i="13"/>
  <c r="LJ18" i="15"/>
  <c r="LK17" i="15"/>
  <c r="LH15" i="15"/>
  <c r="LG20" i="15"/>
  <c r="LJ5" i="15"/>
  <c r="LG20" i="14"/>
  <c r="LH5" i="14"/>
  <c r="LG20" i="13"/>
  <c r="LH5" i="13"/>
  <c r="LE20" i="3"/>
  <c r="LF5" i="3"/>
  <c r="LJ20" i="19" l="1"/>
  <c r="LK19" i="19"/>
  <c r="LK22" i="19"/>
  <c r="LL5" i="19"/>
  <c r="LM19" i="18"/>
  <c r="LL20" i="18"/>
  <c r="LL22" i="18"/>
  <c r="LM5" i="18"/>
  <c r="LH18" i="14"/>
  <c r="LI17" i="14"/>
  <c r="LK20" i="16"/>
  <c r="LL19" i="16"/>
  <c r="LJ22" i="16"/>
  <c r="LK5" i="16"/>
  <c r="LG18" i="13"/>
  <c r="LH17" i="13"/>
  <c r="LI15" i="15"/>
  <c r="LH20" i="15"/>
  <c r="LK5" i="15"/>
  <c r="LK18" i="15"/>
  <c r="LL17" i="15"/>
  <c r="LH20" i="14"/>
  <c r="LI5" i="14"/>
  <c r="LH20" i="13"/>
  <c r="LI5" i="13"/>
  <c r="LF20" i="3"/>
  <c r="LG5" i="3"/>
  <c r="LL19" i="19" l="1"/>
  <c r="LK20" i="19"/>
  <c r="LL22" i="19"/>
  <c r="LM5" i="19"/>
  <c r="LM20" i="18"/>
  <c r="LN19" i="18"/>
  <c r="LM22" i="18"/>
  <c r="LN5" i="18"/>
  <c r="LI18" i="14"/>
  <c r="LJ17" i="14"/>
  <c r="LK22" i="16"/>
  <c r="LL5" i="16"/>
  <c r="LL20" i="16"/>
  <c r="LM19" i="16"/>
  <c r="LI17" i="13"/>
  <c r="LH18" i="13"/>
  <c r="LL18" i="15"/>
  <c r="LM17" i="15"/>
  <c r="LL5" i="15"/>
  <c r="LJ15" i="15"/>
  <c r="LI20" i="15"/>
  <c r="LI20" i="14"/>
  <c r="LJ5" i="14"/>
  <c r="LI20" i="13"/>
  <c r="LJ5" i="13"/>
  <c r="LG20" i="3"/>
  <c r="LH5" i="3"/>
  <c r="LL20" i="19" l="1"/>
  <c r="LM19" i="19"/>
  <c r="LM22" i="19"/>
  <c r="LN5" i="19"/>
  <c r="LN20" i="18"/>
  <c r="LO19" i="18"/>
  <c r="LN22" i="18"/>
  <c r="LO5" i="18"/>
  <c r="LJ18" i="14"/>
  <c r="LK17" i="14"/>
  <c r="LL22" i="16"/>
  <c r="LM5" i="16"/>
  <c r="LM20" i="16"/>
  <c r="LN19" i="16"/>
  <c r="LI18" i="13"/>
  <c r="LJ17" i="13"/>
  <c r="LM18" i="15"/>
  <c r="LN17" i="15"/>
  <c r="LK15" i="15"/>
  <c r="LJ20" i="15"/>
  <c r="LM5" i="15"/>
  <c r="LJ20" i="14"/>
  <c r="LK5" i="14"/>
  <c r="LJ20" i="13"/>
  <c r="LK5" i="13"/>
  <c r="LH20" i="3"/>
  <c r="LI5" i="3"/>
  <c r="LM20" i="19" l="1"/>
  <c r="LN19" i="19"/>
  <c r="LN22" i="19"/>
  <c r="LO5" i="19"/>
  <c r="LP19" i="18"/>
  <c r="LO20" i="18"/>
  <c r="LO22" i="18"/>
  <c r="LP5" i="18"/>
  <c r="LK18" i="14"/>
  <c r="LL17" i="14"/>
  <c r="LN20" i="16"/>
  <c r="LO19" i="16"/>
  <c r="LM22" i="16"/>
  <c r="LN5" i="16"/>
  <c r="LK17" i="13"/>
  <c r="LJ18" i="13"/>
  <c r="LL15" i="15"/>
  <c r="LK20" i="15"/>
  <c r="LN5" i="15"/>
  <c r="LN18" i="15"/>
  <c r="LO17" i="15"/>
  <c r="LK20" i="14"/>
  <c r="LL5" i="14"/>
  <c r="LK20" i="13"/>
  <c r="LL5" i="13"/>
  <c r="LI20" i="3"/>
  <c r="LJ5" i="3"/>
  <c r="LN20" i="19" l="1"/>
  <c r="LO19" i="19"/>
  <c r="LO22" i="19"/>
  <c r="LP5" i="19"/>
  <c r="LP20" i="18"/>
  <c r="LQ19" i="18"/>
  <c r="LP22" i="18"/>
  <c r="LQ5" i="18"/>
  <c r="LM17" i="14"/>
  <c r="LL18" i="14"/>
  <c r="LO20" i="16"/>
  <c r="LP19" i="16"/>
  <c r="LN22" i="16"/>
  <c r="LO5" i="16"/>
  <c r="LL17" i="13"/>
  <c r="LK18" i="13"/>
  <c r="LO18" i="15"/>
  <c r="LP17" i="15"/>
  <c r="LO5" i="15"/>
  <c r="LM15" i="15"/>
  <c r="LL20" i="15"/>
  <c r="LL20" i="14"/>
  <c r="LM5" i="14"/>
  <c r="LL20" i="13"/>
  <c r="LM5" i="13"/>
  <c r="LJ20" i="3"/>
  <c r="LK5" i="3"/>
  <c r="LO20" i="19" l="1"/>
  <c r="LP19" i="19"/>
  <c r="LP22" i="19"/>
  <c r="LQ5" i="19"/>
  <c r="LQ20" i="18"/>
  <c r="LR19" i="18"/>
  <c r="LQ22" i="18"/>
  <c r="LR5" i="18"/>
  <c r="LN17" i="14"/>
  <c r="LM18" i="14"/>
  <c r="LO22" i="16"/>
  <c r="LP5" i="16"/>
  <c r="LP20" i="16"/>
  <c r="LQ19" i="16"/>
  <c r="LM17" i="13"/>
  <c r="LL18" i="13"/>
  <c r="LP18" i="15"/>
  <c r="LQ17" i="15"/>
  <c r="LN15" i="15"/>
  <c r="LM20" i="15"/>
  <c r="LP5" i="15"/>
  <c r="LM20" i="14"/>
  <c r="LN5" i="14"/>
  <c r="LM20" i="13"/>
  <c r="LN5" i="13"/>
  <c r="LK20" i="3"/>
  <c r="LL5" i="3"/>
  <c r="LP20" i="19" l="1"/>
  <c r="LQ19" i="19"/>
  <c r="LQ22" i="19"/>
  <c r="LR5" i="19"/>
  <c r="LR20" i="18"/>
  <c r="LS19" i="18"/>
  <c r="LR22" i="18"/>
  <c r="LS5" i="18"/>
  <c r="LO17" i="14"/>
  <c r="LN18" i="14"/>
  <c r="LP22" i="16"/>
  <c r="LQ5" i="16"/>
  <c r="LQ20" i="16"/>
  <c r="LR19" i="16"/>
  <c r="LN17" i="13"/>
  <c r="LM18" i="13"/>
  <c r="LO15" i="15"/>
  <c r="LN20" i="15"/>
  <c r="LQ18" i="15"/>
  <c r="LR17" i="15"/>
  <c r="LQ5" i="15"/>
  <c r="LN20" i="14"/>
  <c r="LO5" i="14"/>
  <c r="LN20" i="13"/>
  <c r="LO5" i="13"/>
  <c r="LL20" i="3"/>
  <c r="LM5" i="3"/>
  <c r="LQ20" i="19" l="1"/>
  <c r="LR19" i="19"/>
  <c r="LR22" i="19"/>
  <c r="LS5" i="19"/>
  <c r="LT19" i="18"/>
  <c r="LS20" i="18"/>
  <c r="LS22" i="18"/>
  <c r="LT5" i="18"/>
  <c r="LP17" i="14"/>
  <c r="LO18" i="14"/>
  <c r="LR20" i="16"/>
  <c r="LS19" i="16"/>
  <c r="LQ22" i="16"/>
  <c r="LR5" i="16"/>
  <c r="LN18" i="13"/>
  <c r="LO17" i="13"/>
  <c r="LR5" i="15"/>
  <c r="LR18" i="15"/>
  <c r="LS17" i="15"/>
  <c r="LP15" i="15"/>
  <c r="LO20" i="15"/>
  <c r="LO20" i="14"/>
  <c r="LP5" i="14"/>
  <c r="LO20" i="13"/>
  <c r="LP5" i="13"/>
  <c r="LM20" i="3"/>
  <c r="LN5" i="3"/>
  <c r="LR20" i="19" l="1"/>
  <c r="LS19" i="19"/>
  <c r="LS22" i="19"/>
  <c r="LT5" i="19"/>
  <c r="LT20" i="18"/>
  <c r="LU19" i="18"/>
  <c r="LT22" i="18"/>
  <c r="LU5" i="18"/>
  <c r="LQ17" i="14"/>
  <c r="LP18" i="14"/>
  <c r="LR22" i="16"/>
  <c r="LS5" i="16"/>
  <c r="LS20" i="16"/>
  <c r="LT19" i="16"/>
  <c r="LP17" i="13"/>
  <c r="LO18" i="13"/>
  <c r="LQ15" i="15"/>
  <c r="LP20" i="15"/>
  <c r="LS5" i="15"/>
  <c r="LS18" i="15"/>
  <c r="LT17" i="15"/>
  <c r="LP20" i="14"/>
  <c r="LQ5" i="14"/>
  <c r="LP20" i="13"/>
  <c r="LQ5" i="13"/>
  <c r="LN20" i="3"/>
  <c r="LO5" i="3"/>
  <c r="LT19" i="19" l="1"/>
  <c r="LS20" i="19"/>
  <c r="LT22" i="19"/>
  <c r="LU5" i="19"/>
  <c r="LV19" i="18"/>
  <c r="LU20" i="18"/>
  <c r="LU22" i="18"/>
  <c r="LV5" i="18"/>
  <c r="LQ18" i="14"/>
  <c r="LR17" i="14"/>
  <c r="LT20" i="16"/>
  <c r="LU19" i="16"/>
  <c r="LS22" i="16"/>
  <c r="LT5" i="16"/>
  <c r="LQ17" i="13"/>
  <c r="LP18" i="13"/>
  <c r="LT18" i="15"/>
  <c r="LU17" i="15"/>
  <c r="LT5" i="15"/>
  <c r="LR15" i="15"/>
  <c r="LQ20" i="15"/>
  <c r="LQ20" i="14"/>
  <c r="LR5" i="14"/>
  <c r="LQ20" i="13"/>
  <c r="LR5" i="13"/>
  <c r="LO20" i="3"/>
  <c r="LP5" i="3"/>
  <c r="LU19" i="19" l="1"/>
  <c r="LT20" i="19"/>
  <c r="LU22" i="19"/>
  <c r="LV5" i="19"/>
  <c r="LV20" i="18"/>
  <c r="LW19" i="18"/>
  <c r="LV22" i="18"/>
  <c r="LW5" i="18"/>
  <c r="LS17" i="14"/>
  <c r="LR18" i="14"/>
  <c r="LT22" i="16"/>
  <c r="LU5" i="16"/>
  <c r="LU20" i="16"/>
  <c r="LV19" i="16"/>
  <c r="LR17" i="13"/>
  <c r="LQ18" i="13"/>
  <c r="LU18" i="15"/>
  <c r="LV17" i="15"/>
  <c r="LS15" i="15"/>
  <c r="LR20" i="15"/>
  <c r="LU5" i="15"/>
  <c r="LR20" i="14"/>
  <c r="LS5" i="14"/>
  <c r="LR20" i="13"/>
  <c r="LS5" i="13"/>
  <c r="LP20" i="3"/>
  <c r="LQ5" i="3"/>
  <c r="LV19" i="19" l="1"/>
  <c r="LU20" i="19"/>
  <c r="LV22" i="19"/>
  <c r="LW5" i="19"/>
  <c r="LX19" i="18"/>
  <c r="LW20" i="18"/>
  <c r="LW22" i="18"/>
  <c r="LX5" i="18"/>
  <c r="LS18" i="14"/>
  <c r="LT17" i="14"/>
  <c r="LV20" i="16"/>
  <c r="LW19" i="16"/>
  <c r="LU22" i="16"/>
  <c r="LV5" i="16"/>
  <c r="LS17" i="13"/>
  <c r="LR18" i="13"/>
  <c r="LT15" i="15"/>
  <c r="LS20" i="15"/>
  <c r="LV5" i="15"/>
  <c r="LV18" i="15"/>
  <c r="LW17" i="15"/>
  <c r="LS20" i="14"/>
  <c r="LT5" i="14"/>
  <c r="LS20" i="13"/>
  <c r="LT5" i="13"/>
  <c r="LQ20" i="3"/>
  <c r="LR5" i="3"/>
  <c r="LW19" i="19" l="1"/>
  <c r="LV20" i="19"/>
  <c r="LW22" i="19"/>
  <c r="LX5" i="19"/>
  <c r="LX20" i="18"/>
  <c r="LY19" i="18"/>
  <c r="LX22" i="18"/>
  <c r="LY5" i="18"/>
  <c r="LT18" i="14"/>
  <c r="LU17" i="14"/>
  <c r="LV22" i="16"/>
  <c r="LW5" i="16"/>
  <c r="LW20" i="16"/>
  <c r="LX19" i="16"/>
  <c r="LT17" i="13"/>
  <c r="LS18" i="13"/>
  <c r="LW18" i="15"/>
  <c r="LX17" i="15"/>
  <c r="LW5" i="15"/>
  <c r="LU15" i="15"/>
  <c r="LT20" i="15"/>
  <c r="LT20" i="14"/>
  <c r="LU5" i="14"/>
  <c r="LT20" i="13"/>
  <c r="LU5" i="13"/>
  <c r="LR20" i="3"/>
  <c r="LS5" i="3"/>
  <c r="LX19" i="19" l="1"/>
  <c r="LW20" i="19"/>
  <c r="LX22" i="19"/>
  <c r="LY5" i="19"/>
  <c r="LY20" i="18"/>
  <c r="LZ19" i="18"/>
  <c r="LY22" i="18"/>
  <c r="LZ5" i="18"/>
  <c r="LU18" i="14"/>
  <c r="LV17" i="14"/>
  <c r="LX20" i="16"/>
  <c r="LY19" i="16"/>
  <c r="LW22" i="16"/>
  <c r="LX5" i="16"/>
  <c r="LU17" i="13"/>
  <c r="LT18" i="13"/>
  <c r="LX18" i="15"/>
  <c r="LY17" i="15"/>
  <c r="LV15" i="15"/>
  <c r="LU20" i="15"/>
  <c r="LX5" i="15"/>
  <c r="LU20" i="14"/>
  <c r="LV5" i="14"/>
  <c r="LU20" i="13"/>
  <c r="LV5" i="13"/>
  <c r="LS20" i="3"/>
  <c r="LT5" i="3"/>
  <c r="LY19" i="19" l="1"/>
  <c r="LX20" i="19"/>
  <c r="LY22" i="19"/>
  <c r="LZ5" i="19"/>
  <c r="LZ20" i="18"/>
  <c r="MA19" i="18"/>
  <c r="LZ22" i="18"/>
  <c r="MA5" i="18"/>
  <c r="LV18" i="14"/>
  <c r="LW17" i="14"/>
  <c r="LY20" i="16"/>
  <c r="LZ19" i="16"/>
  <c r="LX22" i="16"/>
  <c r="LY5" i="16"/>
  <c r="LV17" i="13"/>
  <c r="LU18" i="13"/>
  <c r="LW15" i="15"/>
  <c r="LV20" i="15"/>
  <c r="LY5" i="15"/>
  <c r="LY18" i="15"/>
  <c r="LZ17" i="15"/>
  <c r="LW5" i="14"/>
  <c r="LV20" i="14"/>
  <c r="LV20" i="13"/>
  <c r="LW5" i="13"/>
  <c r="LT20" i="3"/>
  <c r="LU5" i="3"/>
  <c r="LZ19" i="19" l="1"/>
  <c r="LY20" i="19"/>
  <c r="LZ22" i="19"/>
  <c r="MA5" i="19"/>
  <c r="MA20" i="18"/>
  <c r="MB19" i="18"/>
  <c r="MA22" i="18"/>
  <c r="MB5" i="18"/>
  <c r="LX17" i="14"/>
  <c r="LW18" i="14"/>
  <c r="LZ20" i="16"/>
  <c r="MA19" i="16"/>
  <c r="LY22" i="16"/>
  <c r="LZ5" i="16"/>
  <c r="LV18" i="13"/>
  <c r="LW17" i="13"/>
  <c r="LZ18" i="15"/>
  <c r="MA17" i="15"/>
  <c r="LZ5" i="15"/>
  <c r="LX15" i="15"/>
  <c r="LW20" i="15"/>
  <c r="LW20" i="14"/>
  <c r="LX5" i="14"/>
  <c r="LW20" i="13"/>
  <c r="LX5" i="13"/>
  <c r="LU20" i="3"/>
  <c r="LV5" i="3"/>
  <c r="LZ20" i="19" l="1"/>
  <c r="MA19" i="19"/>
  <c r="MA22" i="19"/>
  <c r="MB5" i="19"/>
  <c r="MB20" i="18"/>
  <c r="MC19" i="18"/>
  <c r="MB22" i="18"/>
  <c r="MC5" i="18"/>
  <c r="LX18" i="14"/>
  <c r="LY17" i="14"/>
  <c r="LZ22" i="16"/>
  <c r="MA5" i="16"/>
  <c r="MA20" i="16"/>
  <c r="MB19" i="16"/>
  <c r="LX17" i="13"/>
  <c r="LW18" i="13"/>
  <c r="MA18" i="15"/>
  <c r="MB17" i="15"/>
  <c r="LY15" i="15"/>
  <c r="LX20" i="15"/>
  <c r="MA5" i="15"/>
  <c r="LX20" i="14"/>
  <c r="LY5" i="14"/>
  <c r="LX20" i="13"/>
  <c r="LY5" i="13"/>
  <c r="LV20" i="3"/>
  <c r="LW5" i="3"/>
  <c r="MB19" i="19" l="1"/>
  <c r="MA20" i="19"/>
  <c r="MB22" i="19"/>
  <c r="MC5" i="19"/>
  <c r="MC20" i="18"/>
  <c r="MD19" i="18"/>
  <c r="MC22" i="18"/>
  <c r="MD5" i="18"/>
  <c r="LZ17" i="14"/>
  <c r="LY18" i="14"/>
  <c r="MB20" i="16"/>
  <c r="MC19" i="16"/>
  <c r="MA22" i="16"/>
  <c r="MB5" i="16"/>
  <c r="LY17" i="13"/>
  <c r="LX18" i="13"/>
  <c r="LZ15" i="15"/>
  <c r="LY20" i="15"/>
  <c r="MB5" i="15"/>
  <c r="MB18" i="15"/>
  <c r="MC17" i="15"/>
  <c r="LY20" i="14"/>
  <c r="LZ5" i="14"/>
  <c r="LY20" i="13"/>
  <c r="LZ5" i="13"/>
  <c r="LW20" i="3"/>
  <c r="LX5" i="3"/>
  <c r="MB20" i="19" l="1"/>
  <c r="MC19" i="19"/>
  <c r="MC22" i="19"/>
  <c r="MD5" i="19"/>
  <c r="MD20" i="18"/>
  <c r="ME19" i="18"/>
  <c r="MD22" i="18"/>
  <c r="ME5" i="18"/>
  <c r="LZ18" i="14"/>
  <c r="MA17" i="14"/>
  <c r="MC20" i="16"/>
  <c r="MD19" i="16"/>
  <c r="MB22" i="16"/>
  <c r="MC5" i="16"/>
  <c r="LZ17" i="13"/>
  <c r="LY18" i="13"/>
  <c r="MC18" i="15"/>
  <c r="MD17" i="15"/>
  <c r="MC5" i="15"/>
  <c r="MA15" i="15"/>
  <c r="LZ20" i="15"/>
  <c r="LZ20" i="14"/>
  <c r="MA5" i="14"/>
  <c r="LZ20" i="13"/>
  <c r="MA5" i="13"/>
  <c r="LX20" i="3"/>
  <c r="LY5" i="3"/>
  <c r="MD19" i="19" l="1"/>
  <c r="MC20" i="19"/>
  <c r="MD22" i="19"/>
  <c r="ME5" i="19"/>
  <c r="ME20" i="18"/>
  <c r="MF19" i="18"/>
  <c r="ME22" i="18"/>
  <c r="MF5" i="18"/>
  <c r="MA18" i="14"/>
  <c r="MB17" i="14"/>
  <c r="MC22" i="16"/>
  <c r="MD5" i="16"/>
  <c r="MD20" i="16"/>
  <c r="ME19" i="16"/>
  <c r="MA17" i="13"/>
  <c r="LZ18" i="13"/>
  <c r="MD18" i="15"/>
  <c r="ME17" i="15"/>
  <c r="MB15" i="15"/>
  <c r="MA20" i="15"/>
  <c r="MD5" i="15"/>
  <c r="MA20" i="14"/>
  <c r="MB5" i="14"/>
  <c r="MA20" i="13"/>
  <c r="MB5" i="13"/>
  <c r="LY20" i="3"/>
  <c r="LZ5" i="3"/>
  <c r="ME19" i="19" l="1"/>
  <c r="MD20" i="19"/>
  <c r="ME22" i="19"/>
  <c r="MF5" i="19"/>
  <c r="MG19" i="18"/>
  <c r="MF20" i="18"/>
  <c r="MF22" i="18"/>
  <c r="MG5" i="18"/>
  <c r="MC17" i="14"/>
  <c r="MB18" i="14"/>
  <c r="ME20" i="16"/>
  <c r="MF19" i="16"/>
  <c r="MD22" i="16"/>
  <c r="ME5" i="16"/>
  <c r="MB17" i="13"/>
  <c r="MA18" i="13"/>
  <c r="MC15" i="15"/>
  <c r="MB20" i="15"/>
  <c r="ME5" i="15"/>
  <c r="ME18" i="15"/>
  <c r="MF17" i="15"/>
  <c r="MB20" i="14"/>
  <c r="MC5" i="14"/>
  <c r="MB20" i="13"/>
  <c r="MC5" i="13"/>
  <c r="LZ20" i="3"/>
  <c r="MA5" i="3"/>
  <c r="ME20" i="19" l="1"/>
  <c r="MF19" i="19"/>
  <c r="MF22" i="19"/>
  <c r="MG5" i="19"/>
  <c r="MG20" i="18"/>
  <c r="MH19" i="18"/>
  <c r="MG22" i="18"/>
  <c r="MH5" i="18"/>
  <c r="MC18" i="14"/>
  <c r="MD17" i="14"/>
  <c r="MF20" i="16"/>
  <c r="MG19" i="16"/>
  <c r="ME22" i="16"/>
  <c r="MF5" i="16"/>
  <c r="MC17" i="13"/>
  <c r="MB18" i="13"/>
  <c r="MF18" i="15"/>
  <c r="MG17" i="15"/>
  <c r="MF5" i="15"/>
  <c r="MD15" i="15"/>
  <c r="MC20" i="15"/>
  <c r="MC20" i="14"/>
  <c r="MD5" i="14"/>
  <c r="MC20" i="13"/>
  <c r="MD5" i="13"/>
  <c r="MA20" i="3"/>
  <c r="MB5" i="3"/>
  <c r="MG19" i="19" l="1"/>
  <c r="MF20" i="19"/>
  <c r="MG22" i="19"/>
  <c r="MH5" i="19"/>
  <c r="MH20" i="18"/>
  <c r="MI19" i="18"/>
  <c r="MH22" i="18"/>
  <c r="MI5" i="18"/>
  <c r="MD18" i="14"/>
  <c r="ME17" i="14"/>
  <c r="MG20" i="16"/>
  <c r="MH19" i="16"/>
  <c r="MF22" i="16"/>
  <c r="MG5" i="16"/>
  <c r="MD17" i="13"/>
  <c r="MC18" i="13"/>
  <c r="MG18" i="15"/>
  <c r="MH17" i="15"/>
  <c r="ME15" i="15"/>
  <c r="MD20" i="15"/>
  <c r="MG5" i="15"/>
  <c r="MD20" i="14"/>
  <c r="ME5" i="14"/>
  <c r="MD20" i="13"/>
  <c r="ME5" i="13"/>
  <c r="MB20" i="3"/>
  <c r="MC5" i="3"/>
  <c r="MH19" i="19" l="1"/>
  <c r="MG20" i="19"/>
  <c r="MH22" i="19"/>
  <c r="MI5" i="19"/>
  <c r="MI20" i="18"/>
  <c r="MJ19" i="18"/>
  <c r="MI22" i="18"/>
  <c r="MJ5" i="18"/>
  <c r="MF17" i="14"/>
  <c r="ME18" i="14"/>
  <c r="MG22" i="16"/>
  <c r="MH5" i="16"/>
  <c r="MH20" i="16"/>
  <c r="MI19" i="16"/>
  <c r="MD18" i="13"/>
  <c r="ME17" i="13"/>
  <c r="MF15" i="15"/>
  <c r="ME20" i="15"/>
  <c r="MH5" i="15"/>
  <c r="MH18" i="15"/>
  <c r="MI17" i="15"/>
  <c r="ME20" i="14"/>
  <c r="MF5" i="14"/>
  <c r="ME20" i="13"/>
  <c r="MF5" i="13"/>
  <c r="MC20" i="3"/>
  <c r="MD5" i="3"/>
  <c r="MH20" i="19" l="1"/>
  <c r="MI19" i="19"/>
  <c r="MI22" i="19"/>
  <c r="MJ5" i="19"/>
  <c r="MJ20" i="18"/>
  <c r="MK19" i="18"/>
  <c r="MJ22" i="18"/>
  <c r="MK5" i="18"/>
  <c r="MF18" i="14"/>
  <c r="MG17" i="14"/>
  <c r="MI20" i="16"/>
  <c r="MJ19" i="16"/>
  <c r="MH22" i="16"/>
  <c r="MI5" i="16"/>
  <c r="MF17" i="13"/>
  <c r="ME18" i="13"/>
  <c r="MI5" i="15"/>
  <c r="MI18" i="15"/>
  <c r="MJ17" i="15"/>
  <c r="MG15" i="15"/>
  <c r="MF20" i="15"/>
  <c r="MF20" i="14"/>
  <c r="MG5" i="14"/>
  <c r="MF20" i="13"/>
  <c r="MG5" i="13"/>
  <c r="MD20" i="3"/>
  <c r="ME5" i="3"/>
  <c r="MJ19" i="19" l="1"/>
  <c r="MI20" i="19"/>
  <c r="MJ22" i="19"/>
  <c r="MK5" i="19"/>
  <c r="MK20" i="18"/>
  <c r="ML19" i="18"/>
  <c r="MK22" i="18"/>
  <c r="ML5" i="18"/>
  <c r="MG18" i="14"/>
  <c r="MH17" i="14"/>
  <c r="MJ20" i="16"/>
  <c r="MK19" i="16"/>
  <c r="MI22" i="16"/>
  <c r="MJ5" i="16"/>
  <c r="MG17" i="13"/>
  <c r="MF18" i="13"/>
  <c r="MH15" i="15"/>
  <c r="MG20" i="15"/>
  <c r="MJ5" i="15"/>
  <c r="MJ18" i="15"/>
  <c r="MK17" i="15"/>
  <c r="MG20" i="14"/>
  <c r="MH5" i="14"/>
  <c r="MG20" i="13"/>
  <c r="MH5" i="13"/>
  <c r="ME20" i="3"/>
  <c r="MF5" i="3"/>
  <c r="MJ20" i="19" l="1"/>
  <c r="MK19" i="19"/>
  <c r="MK22" i="19"/>
  <c r="ML5" i="19"/>
  <c r="ML20" i="18"/>
  <c r="MM19" i="18"/>
  <c r="ML22" i="18"/>
  <c r="MM5" i="18"/>
  <c r="MI17" i="14"/>
  <c r="MH18" i="14"/>
  <c r="MJ22" i="16"/>
  <c r="MK5" i="16"/>
  <c r="MK20" i="16"/>
  <c r="ML19" i="16"/>
  <c r="MH17" i="13"/>
  <c r="MG18" i="13"/>
  <c r="MK18" i="15"/>
  <c r="ML17" i="15"/>
  <c r="MK5" i="15"/>
  <c r="MI15" i="15"/>
  <c r="MH20" i="15"/>
  <c r="MH20" i="14"/>
  <c r="MI5" i="14"/>
  <c r="MH20" i="13"/>
  <c r="MI5" i="13"/>
  <c r="MF20" i="3"/>
  <c r="MG5" i="3"/>
  <c r="MK20" i="19" l="1"/>
  <c r="ML19" i="19"/>
  <c r="ML22" i="19"/>
  <c r="MM5" i="19"/>
  <c r="MM20" i="18"/>
  <c r="MN19" i="18"/>
  <c r="MM22" i="18"/>
  <c r="MN5" i="18"/>
  <c r="MJ17" i="14"/>
  <c r="MI18" i="14"/>
  <c r="ML20" i="16"/>
  <c r="MM19" i="16"/>
  <c r="MK22" i="16"/>
  <c r="ML5" i="16"/>
  <c r="MI17" i="13"/>
  <c r="MH18" i="13"/>
  <c r="ML18" i="15"/>
  <c r="MM17" i="15"/>
  <c r="MJ15" i="15"/>
  <c r="MI20" i="15"/>
  <c r="ML5" i="15"/>
  <c r="MI20" i="14"/>
  <c r="MJ5" i="14"/>
  <c r="MI20" i="13"/>
  <c r="MJ5" i="13"/>
  <c r="MG20" i="3"/>
  <c r="MH5" i="3"/>
  <c r="MM19" i="19" l="1"/>
  <c r="ML20" i="19"/>
  <c r="MM22" i="19"/>
  <c r="MN5" i="19"/>
  <c r="MO19" i="18"/>
  <c r="MN20" i="18"/>
  <c r="MN22" i="18"/>
  <c r="MO5" i="18"/>
  <c r="MK17" i="14"/>
  <c r="MJ18" i="14"/>
  <c r="MM20" i="16"/>
  <c r="MN19" i="16"/>
  <c r="ML22" i="16"/>
  <c r="MM5" i="16"/>
  <c r="MJ17" i="13"/>
  <c r="MI18" i="13"/>
  <c r="MK15" i="15"/>
  <c r="MJ20" i="15"/>
  <c r="MM5" i="15"/>
  <c r="MM18" i="15"/>
  <c r="MN17" i="15"/>
  <c r="MJ20" i="14"/>
  <c r="MK5" i="14"/>
  <c r="MJ20" i="13"/>
  <c r="MK5" i="13"/>
  <c r="MH20" i="3"/>
  <c r="MI5" i="3"/>
  <c r="MN19" i="19" l="1"/>
  <c r="MM20" i="19"/>
  <c r="MN22" i="19"/>
  <c r="MO5" i="19"/>
  <c r="MO20" i="18"/>
  <c r="MP19" i="18"/>
  <c r="MO22" i="18"/>
  <c r="MP5" i="18"/>
  <c r="ML17" i="14"/>
  <c r="MK18" i="14"/>
  <c r="MM22" i="16"/>
  <c r="MN5" i="16"/>
  <c r="MN20" i="16"/>
  <c r="MO19" i="16"/>
  <c r="MK17" i="13"/>
  <c r="MJ18" i="13"/>
  <c r="MN18" i="15"/>
  <c r="MO17" i="15"/>
  <c r="MN5" i="15"/>
  <c r="ML15" i="15"/>
  <c r="MK20" i="15"/>
  <c r="MK20" i="14"/>
  <c r="ML5" i="14"/>
  <c r="MK20" i="13"/>
  <c r="ML5" i="13"/>
  <c r="MI20" i="3"/>
  <c r="MJ5" i="3"/>
  <c r="MN20" i="19" l="1"/>
  <c r="MO19" i="19"/>
  <c r="MO22" i="19"/>
  <c r="MP5" i="19"/>
  <c r="MP20" i="18"/>
  <c r="MQ19" i="18"/>
  <c r="MP22" i="18"/>
  <c r="MQ5" i="18"/>
  <c r="ML18" i="14"/>
  <c r="MM17" i="14"/>
  <c r="MN22" i="16"/>
  <c r="MO5" i="16"/>
  <c r="MO20" i="16"/>
  <c r="MP19" i="16"/>
  <c r="ML17" i="13"/>
  <c r="MK18" i="13"/>
  <c r="MO18" i="15"/>
  <c r="MP17" i="15"/>
  <c r="MM15" i="15"/>
  <c r="ML20" i="15"/>
  <c r="MO5" i="15"/>
  <c r="ML20" i="14"/>
  <c r="MM5" i="14"/>
  <c r="ML20" i="13"/>
  <c r="MM5" i="13"/>
  <c r="MJ20" i="3"/>
  <c r="MK5" i="3"/>
  <c r="MO20" i="19" l="1"/>
  <c r="MP19" i="19"/>
  <c r="MP22" i="19"/>
  <c r="MQ5" i="19"/>
  <c r="MQ20" i="18"/>
  <c r="MR19" i="18"/>
  <c r="MQ22" i="18"/>
  <c r="MR5" i="18"/>
  <c r="MN17" i="14"/>
  <c r="MM18" i="14"/>
  <c r="MP20" i="16"/>
  <c r="MQ19" i="16"/>
  <c r="MO22" i="16"/>
  <c r="MP5" i="16"/>
  <c r="ML18" i="13"/>
  <c r="MM17" i="13"/>
  <c r="MN15" i="15"/>
  <c r="MM20" i="15"/>
  <c r="MP18" i="15"/>
  <c r="MQ17" i="15"/>
  <c r="MP5" i="15"/>
  <c r="MM20" i="14"/>
  <c r="MN5" i="14"/>
  <c r="MM20" i="13"/>
  <c r="MN5" i="13"/>
  <c r="MK20" i="3"/>
  <c r="ML5" i="3"/>
  <c r="MP20" i="19" l="1"/>
  <c r="MQ19" i="19"/>
  <c r="MQ22" i="19"/>
  <c r="MR5" i="19"/>
  <c r="MS19" i="18"/>
  <c r="MR20" i="18"/>
  <c r="MR22" i="18"/>
  <c r="MS5" i="18"/>
  <c r="MO17" i="14"/>
  <c r="MN18" i="14"/>
  <c r="MP22" i="16"/>
  <c r="MQ5" i="16"/>
  <c r="MQ20" i="16"/>
  <c r="MR19" i="16"/>
  <c r="MM18" i="13"/>
  <c r="MN17" i="13"/>
  <c r="MQ18" i="15"/>
  <c r="MR17" i="15"/>
  <c r="MQ5" i="15"/>
  <c r="MO15" i="15"/>
  <c r="MN20" i="15"/>
  <c r="MN20" i="14"/>
  <c r="MO5" i="14"/>
  <c r="MN20" i="13"/>
  <c r="MO5" i="13"/>
  <c r="ML20" i="3"/>
  <c r="MM5" i="3"/>
  <c r="MQ20" i="19" l="1"/>
  <c r="MR19" i="19"/>
  <c r="MR22" i="19"/>
  <c r="MS5" i="19"/>
  <c r="MS20" i="18"/>
  <c r="MT19" i="18"/>
  <c r="MS22" i="18"/>
  <c r="MT5" i="18"/>
  <c r="MP17" i="14"/>
  <c r="MO18" i="14"/>
  <c r="MQ22" i="16"/>
  <c r="MR5" i="16"/>
  <c r="MR20" i="16"/>
  <c r="MS19" i="16"/>
  <c r="MO17" i="13"/>
  <c r="MN18" i="13"/>
  <c r="MR18" i="15"/>
  <c r="MS17" i="15"/>
  <c r="MP15" i="15"/>
  <c r="MO20" i="15"/>
  <c r="MR5" i="15"/>
  <c r="MO20" i="14"/>
  <c r="MP5" i="14"/>
  <c r="MO20" i="13"/>
  <c r="MP5" i="13"/>
  <c r="MM20" i="3"/>
  <c r="MN5" i="3"/>
  <c r="MR20" i="19" l="1"/>
  <c r="MS19" i="19"/>
  <c r="MS22" i="19"/>
  <c r="MT5" i="19"/>
  <c r="MT20" i="18"/>
  <c r="MU19" i="18"/>
  <c r="MT22" i="18"/>
  <c r="MU5" i="18"/>
  <c r="MQ17" i="14"/>
  <c r="MP18" i="14"/>
  <c r="MR22" i="16"/>
  <c r="MS5" i="16"/>
  <c r="MS20" i="16"/>
  <c r="MT19" i="16"/>
  <c r="MP17" i="13"/>
  <c r="MO18" i="13"/>
  <c r="MQ15" i="15"/>
  <c r="MP20" i="15"/>
  <c r="MS5" i="15"/>
  <c r="MS18" i="15"/>
  <c r="MT17" i="15"/>
  <c r="MP20" i="14"/>
  <c r="MQ5" i="14"/>
  <c r="MP20" i="13"/>
  <c r="MQ5" i="13"/>
  <c r="MN20" i="3"/>
  <c r="MO5" i="3"/>
  <c r="MT19" i="19" l="1"/>
  <c r="MS20" i="19"/>
  <c r="MT22" i="19"/>
  <c r="MU5" i="19"/>
  <c r="MU20" i="18"/>
  <c r="MV19" i="18"/>
  <c r="MU22" i="18"/>
  <c r="MV5" i="18"/>
  <c r="MR17" i="14"/>
  <c r="MQ18" i="14"/>
  <c r="MS22" i="16"/>
  <c r="MT5" i="16"/>
  <c r="MT20" i="16"/>
  <c r="MU19" i="16"/>
  <c r="MP18" i="13"/>
  <c r="MQ17" i="13"/>
  <c r="MT18" i="15"/>
  <c r="MU17" i="15"/>
  <c r="MT5" i="15"/>
  <c r="MR15" i="15"/>
  <c r="MQ20" i="15"/>
  <c r="MQ20" i="14"/>
  <c r="MR5" i="14"/>
  <c r="MQ20" i="13"/>
  <c r="MR5" i="13"/>
  <c r="MO20" i="3"/>
  <c r="MP5" i="3"/>
  <c r="MT20" i="19" l="1"/>
  <c r="MU19" i="19"/>
  <c r="MU22" i="19"/>
  <c r="MV5" i="19"/>
  <c r="MV20" i="18"/>
  <c r="MW19" i="18"/>
  <c r="MV22" i="18"/>
  <c r="MW5" i="18"/>
  <c r="MS17" i="14"/>
  <c r="MR18" i="14"/>
  <c r="MU20" i="16"/>
  <c r="MV19" i="16"/>
  <c r="MT22" i="16"/>
  <c r="MU5" i="16"/>
  <c r="MR17" i="13"/>
  <c r="MQ18" i="13"/>
  <c r="MU18" i="15"/>
  <c r="MV17" i="15"/>
  <c r="MS15" i="15"/>
  <c r="MR20" i="15"/>
  <c r="MU5" i="15"/>
  <c r="MR20" i="14"/>
  <c r="MS5" i="14"/>
  <c r="MR20" i="13"/>
  <c r="MS5" i="13"/>
  <c r="MP20" i="3"/>
  <c r="MQ5" i="3"/>
  <c r="MV19" i="19" l="1"/>
  <c r="MU20" i="19"/>
  <c r="MV22" i="19"/>
  <c r="MW5" i="19"/>
  <c r="MX19" i="18"/>
  <c r="MW20" i="18"/>
  <c r="F31" i="18"/>
  <c r="F34" i="18" s="1"/>
  <c r="MW22" i="18"/>
  <c r="F33" i="18" s="1"/>
  <c r="MX5" i="18"/>
  <c r="MT17" i="14"/>
  <c r="MS18" i="14"/>
  <c r="MU22" i="16"/>
  <c r="MV5" i="16"/>
  <c r="MV20" i="16"/>
  <c r="MW19" i="16"/>
  <c r="MS17" i="13"/>
  <c r="MR18" i="13"/>
  <c r="MT15" i="15"/>
  <c r="MS20" i="15"/>
  <c r="MV5" i="15"/>
  <c r="MV18" i="15"/>
  <c r="MW17" i="15"/>
  <c r="MS20" i="14"/>
  <c r="MT5" i="14"/>
  <c r="MS20" i="13"/>
  <c r="MT5" i="13"/>
  <c r="MQ20" i="3"/>
  <c r="MR5" i="3"/>
  <c r="MW19" i="19" l="1"/>
  <c r="MV20" i="19"/>
  <c r="F31" i="19"/>
  <c r="F34" i="19" s="1"/>
  <c r="MW22" i="19"/>
  <c r="F33" i="19" s="1"/>
  <c r="MX5" i="19"/>
  <c r="MY19" i="18"/>
  <c r="MX20" i="18"/>
  <c r="MX22" i="18"/>
  <c r="MY5" i="18"/>
  <c r="MU17" i="14"/>
  <c r="MT18" i="14"/>
  <c r="MW20" i="16"/>
  <c r="MX19" i="16"/>
  <c r="MV22" i="16"/>
  <c r="MW5" i="16"/>
  <c r="MT17" i="13"/>
  <c r="MS18" i="13"/>
  <c r="MW18" i="15"/>
  <c r="MX17" i="15"/>
  <c r="MW5" i="15"/>
  <c r="MU15" i="15"/>
  <c r="MT20" i="15"/>
  <c r="MT20" i="14"/>
  <c r="MU5" i="14"/>
  <c r="MT20" i="13"/>
  <c r="MU5" i="13"/>
  <c r="MR20" i="3"/>
  <c r="MS5" i="3"/>
  <c r="MW20" i="19" l="1"/>
  <c r="MX19" i="19"/>
  <c r="MX22" i="19"/>
  <c r="MY5" i="19"/>
  <c r="MZ19" i="18"/>
  <c r="MY20" i="18"/>
  <c r="MY22" i="18"/>
  <c r="MZ5" i="18"/>
  <c r="MV17" i="14"/>
  <c r="MU18" i="14"/>
  <c r="MW22" i="16"/>
  <c r="F33" i="16" s="1"/>
  <c r="F31" i="16"/>
  <c r="MX5" i="16"/>
  <c r="MX20" i="16"/>
  <c r="MY19" i="16"/>
  <c r="MT18" i="13"/>
  <c r="MU17" i="13"/>
  <c r="MX18" i="15"/>
  <c r="MY17" i="15"/>
  <c r="MV15" i="15"/>
  <c r="MU20" i="15"/>
  <c r="F27" i="15"/>
  <c r="MX5" i="15"/>
  <c r="MU20" i="14"/>
  <c r="MV5" i="14"/>
  <c r="MU20" i="13"/>
  <c r="MV5" i="13"/>
  <c r="MS20" i="3"/>
  <c r="MT5" i="3"/>
  <c r="MX20" i="19" l="1"/>
  <c r="MY19" i="19"/>
  <c r="MY22" i="19"/>
  <c r="MZ5" i="19"/>
  <c r="NA19" i="18"/>
  <c r="MZ20" i="18"/>
  <c r="MZ22" i="18"/>
  <c r="NA5" i="18"/>
  <c r="MW17" i="14"/>
  <c r="MV18" i="14"/>
  <c r="F34" i="16"/>
  <c r="MX22" i="16"/>
  <c r="MY5" i="16"/>
  <c r="MY20" i="16"/>
  <c r="MZ19" i="16"/>
  <c r="MV17" i="13"/>
  <c r="MU18" i="13"/>
  <c r="MY5" i="15"/>
  <c r="MW15" i="15"/>
  <c r="MV20" i="15"/>
  <c r="MY18" i="15"/>
  <c r="MZ17" i="15"/>
  <c r="MV20" i="14"/>
  <c r="MW5" i="14"/>
  <c r="F27" i="14" s="1"/>
  <c r="MV20" i="13"/>
  <c r="MW5" i="13"/>
  <c r="MT20" i="3"/>
  <c r="MU5" i="3"/>
  <c r="MZ19" i="19" l="1"/>
  <c r="MY20" i="19"/>
  <c r="MZ22" i="19"/>
  <c r="NA5" i="19"/>
  <c r="NB19" i="18"/>
  <c r="NA20" i="18"/>
  <c r="NA22" i="18"/>
  <c r="NB5" i="18"/>
  <c r="MX17" i="14"/>
  <c r="MW18" i="14"/>
  <c r="MZ20" i="16"/>
  <c r="NA19" i="16"/>
  <c r="MY22" i="16"/>
  <c r="MZ5" i="16"/>
  <c r="MW17" i="13"/>
  <c r="MV18" i="13"/>
  <c r="F25" i="15"/>
  <c r="F30" i="15" s="1"/>
  <c r="MX15" i="15"/>
  <c r="MW20" i="15"/>
  <c r="F29" i="15" s="1"/>
  <c r="MZ5" i="15"/>
  <c r="MZ18" i="15"/>
  <c r="NA17" i="15"/>
  <c r="F30" i="14"/>
  <c r="MW20" i="14"/>
  <c r="F29" i="14" s="1"/>
  <c r="MX5" i="14"/>
  <c r="MW20" i="13"/>
  <c r="F27" i="13"/>
  <c r="F30" i="13" s="1"/>
  <c r="MX5" i="13"/>
  <c r="MU20" i="3"/>
  <c r="MV5" i="3"/>
  <c r="MZ20" i="19" l="1"/>
  <c r="NA19" i="19"/>
  <c r="NA22" i="19"/>
  <c r="NB5" i="19"/>
  <c r="NB20" i="18"/>
  <c r="NC19" i="18"/>
  <c r="NB22" i="18"/>
  <c r="NC5" i="18"/>
  <c r="MX18" i="14"/>
  <c r="MY17" i="14"/>
  <c r="I28" i="16"/>
  <c r="F27" i="16"/>
  <c r="MZ22" i="16"/>
  <c r="NA5" i="16"/>
  <c r="NA20" i="16"/>
  <c r="NB19" i="16"/>
  <c r="MX17" i="13"/>
  <c r="MW18" i="13"/>
  <c r="NA5" i="15"/>
  <c r="MY15" i="15"/>
  <c r="MX20" i="15"/>
  <c r="NA18" i="15"/>
  <c r="NB17" i="15"/>
  <c r="MX20" i="14"/>
  <c r="MY5" i="14"/>
  <c r="MX20" i="13"/>
  <c r="MY5" i="13"/>
  <c r="F29" i="13"/>
  <c r="MV20" i="3"/>
  <c r="MW5" i="3"/>
  <c r="MX5" i="3" s="1"/>
  <c r="NB19" i="19" l="1"/>
  <c r="NA20" i="19"/>
  <c r="NB22" i="19"/>
  <c r="NC5" i="19"/>
  <c r="NC20" i="18"/>
  <c r="ND19" i="18"/>
  <c r="NC22" i="18"/>
  <c r="ND5" i="18"/>
  <c r="MZ17" i="14"/>
  <c r="MY18" i="14"/>
  <c r="NB20" i="16"/>
  <c r="NC19" i="16"/>
  <c r="NA22" i="16"/>
  <c r="NB5" i="16"/>
  <c r="MY17" i="13"/>
  <c r="MX18" i="13"/>
  <c r="MZ15" i="15"/>
  <c r="MY20" i="15"/>
  <c r="NB18" i="15"/>
  <c r="NC17" i="15"/>
  <c r="NB5" i="15"/>
  <c r="MY20" i="14"/>
  <c r="MZ5" i="14"/>
  <c r="MY20" i="13"/>
  <c r="MZ5" i="13"/>
  <c r="MY5" i="3"/>
  <c r="MX20" i="3"/>
  <c r="F27" i="3"/>
  <c r="F30" i="3" s="1"/>
  <c r="MW20" i="3"/>
  <c r="NC19" i="19" l="1"/>
  <c r="NB20" i="19"/>
  <c r="NC22" i="19"/>
  <c r="ND5" i="19"/>
  <c r="NE19" i="18"/>
  <c r="ND20" i="18"/>
  <c r="ND22" i="18"/>
  <c r="NE5" i="18"/>
  <c r="MZ18" i="14"/>
  <c r="NA17" i="14"/>
  <c r="NB22" i="16"/>
  <c r="NC5" i="16"/>
  <c r="NC20" i="16"/>
  <c r="ND19" i="16"/>
  <c r="MZ17" i="13"/>
  <c r="MY18" i="13"/>
  <c r="NC5" i="15"/>
  <c r="NC18" i="15"/>
  <c r="ND17" i="15"/>
  <c r="NA15" i="15"/>
  <c r="MZ20" i="15"/>
  <c r="MZ20" i="14"/>
  <c r="NA5" i="14"/>
  <c r="MZ20" i="13"/>
  <c r="NA5" i="13"/>
  <c r="MZ5" i="3"/>
  <c r="MY20" i="3"/>
  <c r="F29" i="3"/>
  <c r="NC20" i="19" l="1"/>
  <c r="ND19" i="19"/>
  <c r="ND22" i="19"/>
  <c r="NE5" i="19"/>
  <c r="NE20" i="18"/>
  <c r="NF19" i="18"/>
  <c r="NE22" i="18"/>
  <c r="NF5" i="18"/>
  <c r="NA18" i="14"/>
  <c r="NB17" i="14"/>
  <c r="ND20" i="16"/>
  <c r="NE19" i="16"/>
  <c r="NC22" i="16"/>
  <c r="ND5" i="16"/>
  <c r="NA17" i="13"/>
  <c r="MZ18" i="13"/>
  <c r="NB15" i="15"/>
  <c r="NA20" i="15"/>
  <c r="ND5" i="15"/>
  <c r="ND18" i="15"/>
  <c r="NE17" i="15"/>
  <c r="NA20" i="14"/>
  <c r="NB5" i="14"/>
  <c r="NA20" i="13"/>
  <c r="NB5" i="13"/>
  <c r="NA5" i="3"/>
  <c r="MZ20" i="3"/>
  <c r="ND20" i="19" l="1"/>
  <c r="NE19" i="19"/>
  <c r="NE22" i="19"/>
  <c r="NF5" i="19"/>
  <c r="NF20" i="18"/>
  <c r="NG19" i="18"/>
  <c r="NF22" i="18"/>
  <c r="NG5" i="18"/>
  <c r="NB18" i="14"/>
  <c r="NC17" i="14"/>
  <c r="ND22" i="16"/>
  <c r="NE5" i="16"/>
  <c r="NE20" i="16"/>
  <c r="NF19" i="16"/>
  <c r="NA18" i="13"/>
  <c r="NB17" i="13"/>
  <c r="NE18" i="15"/>
  <c r="NF17" i="15"/>
  <c r="NE5" i="15"/>
  <c r="NC15" i="15"/>
  <c r="NB20" i="15"/>
  <c r="NB20" i="14"/>
  <c r="NC5" i="14"/>
  <c r="NB20" i="13"/>
  <c r="NC5" i="13"/>
  <c r="NB5" i="3"/>
  <c r="NA20" i="3"/>
  <c r="NE20" i="19" l="1"/>
  <c r="NF19" i="19"/>
  <c r="NF22" i="19"/>
  <c r="NG5" i="19"/>
  <c r="NG20" i="18"/>
  <c r="NH19" i="18"/>
  <c r="NG22" i="18"/>
  <c r="NH5" i="18"/>
  <c r="ND17" i="14"/>
  <c r="NC18" i="14"/>
  <c r="NF20" i="16"/>
  <c r="NG19" i="16"/>
  <c r="NE22" i="16"/>
  <c r="NF5" i="16"/>
  <c r="NB18" i="13"/>
  <c r="NC17" i="13"/>
  <c r="NF18" i="15"/>
  <c r="NG17" i="15"/>
  <c r="ND15" i="15"/>
  <c r="NC20" i="15"/>
  <c r="NF5" i="15"/>
  <c r="NC20" i="14"/>
  <c r="ND5" i="14"/>
  <c r="NC20" i="13"/>
  <c r="ND5" i="13"/>
  <c r="NC5" i="3"/>
  <c r="NB20" i="3"/>
  <c r="NF20" i="19" l="1"/>
  <c r="NG19" i="19"/>
  <c r="NG22" i="19"/>
  <c r="NH5" i="19"/>
  <c r="NH20" i="18"/>
  <c r="NI19" i="18"/>
  <c r="NH22" i="18"/>
  <c r="NI5" i="18"/>
  <c r="NE17" i="14"/>
  <c r="ND18" i="14"/>
  <c r="NF22" i="16"/>
  <c r="NG5" i="16"/>
  <c r="NG20" i="16"/>
  <c r="NH19" i="16"/>
  <c r="NC18" i="13"/>
  <c r="ND17" i="13"/>
  <c r="NE15" i="15"/>
  <c r="ND20" i="15"/>
  <c r="NG5" i="15"/>
  <c r="NG18" i="15"/>
  <c r="NH17" i="15"/>
  <c r="ND20" i="14"/>
  <c r="NE5" i="14"/>
  <c r="ND20" i="13"/>
  <c r="NE5" i="13"/>
  <c r="ND5" i="3"/>
  <c r="NC20" i="3"/>
  <c r="NG20" i="19" l="1"/>
  <c r="NH19" i="19"/>
  <c r="NH22" i="19"/>
  <c r="NI5" i="19"/>
  <c r="NI20" i="18"/>
  <c r="NJ19" i="18"/>
  <c r="NI22" i="18"/>
  <c r="NJ5" i="18"/>
  <c r="NF17" i="14"/>
  <c r="NE18" i="14"/>
  <c r="NH20" i="16"/>
  <c r="NI19" i="16"/>
  <c r="NG22" i="16"/>
  <c r="NH5" i="16"/>
  <c r="NE17" i="13"/>
  <c r="ND18" i="13"/>
  <c r="NH18" i="15"/>
  <c r="NI17" i="15"/>
  <c r="NH5" i="15"/>
  <c r="NF15" i="15"/>
  <c r="NE20" i="15"/>
  <c r="NE20" i="14"/>
  <c r="NF5" i="14"/>
  <c r="NE20" i="13"/>
  <c r="NF5" i="13"/>
  <c r="NE5" i="3"/>
  <c r="ND20" i="3"/>
  <c r="NH20" i="19" l="1"/>
  <c r="NI19" i="19"/>
  <c r="NI22" i="19"/>
  <c r="NJ5" i="19"/>
  <c r="NJ20" i="18"/>
  <c r="NK19" i="18"/>
  <c r="NJ22" i="18"/>
  <c r="NK5" i="18"/>
  <c r="NG17" i="14"/>
  <c r="NF18" i="14"/>
  <c r="NH22" i="16"/>
  <c r="NI5" i="16"/>
  <c r="NI20" i="16"/>
  <c r="NJ19" i="16"/>
  <c r="NF17" i="13"/>
  <c r="NE18" i="13"/>
  <c r="NG15" i="15"/>
  <c r="NF20" i="15"/>
  <c r="NI18" i="15"/>
  <c r="NJ17" i="15"/>
  <c r="NI5" i="15"/>
  <c r="NF20" i="14"/>
  <c r="NG5" i="14"/>
  <c r="NF20" i="13"/>
  <c r="NG5" i="13"/>
  <c r="NF5" i="3"/>
  <c r="NE20" i="3"/>
  <c r="NI20" i="19" l="1"/>
  <c r="NJ19" i="19"/>
  <c r="NJ22" i="19"/>
  <c r="NK5" i="19"/>
  <c r="NK20" i="18"/>
  <c r="NL19" i="18"/>
  <c r="NK22" i="18"/>
  <c r="NL5" i="18"/>
  <c r="NH17" i="14"/>
  <c r="NG18" i="14"/>
  <c r="NJ20" i="16"/>
  <c r="NK19" i="16"/>
  <c r="NI22" i="16"/>
  <c r="NJ5" i="16"/>
  <c r="NF18" i="13"/>
  <c r="NG17" i="13"/>
  <c r="NJ5" i="15"/>
  <c r="NJ18" i="15"/>
  <c r="NK17" i="15"/>
  <c r="NH15" i="15"/>
  <c r="NG20" i="15"/>
  <c r="NG20" i="14"/>
  <c r="NH5" i="14"/>
  <c r="NG20" i="13"/>
  <c r="NH5" i="13"/>
  <c r="NG5" i="3"/>
  <c r="NF20" i="3"/>
  <c r="NJ20" i="19" l="1"/>
  <c r="NK19" i="19"/>
  <c r="NK22" i="19"/>
  <c r="NL5" i="19"/>
  <c r="NL20" i="18"/>
  <c r="NM19" i="18"/>
  <c r="NL22" i="18"/>
  <c r="NM5" i="18"/>
  <c r="NI17" i="14"/>
  <c r="NH18" i="14"/>
  <c r="NJ22" i="16"/>
  <c r="NK5" i="16"/>
  <c r="NK20" i="16"/>
  <c r="NL19" i="16"/>
  <c r="NH17" i="13"/>
  <c r="NG18" i="13"/>
  <c r="NI15" i="15"/>
  <c r="NH20" i="15"/>
  <c r="NK5" i="15"/>
  <c r="NK18" i="15"/>
  <c r="NL17" i="15"/>
  <c r="NH20" i="14"/>
  <c r="NI5" i="14"/>
  <c r="NH20" i="13"/>
  <c r="NI5" i="13"/>
  <c r="NH5" i="3"/>
  <c r="NG20" i="3"/>
  <c r="NL19" i="19" l="1"/>
  <c r="NK20" i="19"/>
  <c r="NL22" i="19"/>
  <c r="NM5" i="19"/>
  <c r="NM20" i="18"/>
  <c r="NN19" i="18"/>
  <c r="NM22" i="18"/>
  <c r="NN5" i="18"/>
  <c r="NJ17" i="14"/>
  <c r="NI18" i="14"/>
  <c r="NL20" i="16"/>
  <c r="NM19" i="16"/>
  <c r="NK22" i="16"/>
  <c r="NL5" i="16"/>
  <c r="NI17" i="13"/>
  <c r="NH18" i="13"/>
  <c r="NL18" i="15"/>
  <c r="NM17" i="15"/>
  <c r="NL5" i="15"/>
  <c r="NJ15" i="15"/>
  <c r="NI20" i="15"/>
  <c r="NI20" i="14"/>
  <c r="NJ5" i="14"/>
  <c r="NI20" i="13"/>
  <c r="NJ5" i="13"/>
  <c r="NI5" i="3"/>
  <c r="NH20" i="3"/>
  <c r="NM19" i="19" l="1"/>
  <c r="NL20" i="19"/>
  <c r="NM22" i="19"/>
  <c r="NN5" i="19"/>
  <c r="NN20" i="18"/>
  <c r="NO19" i="18"/>
  <c r="NN22" i="18"/>
  <c r="NO5" i="18"/>
  <c r="NK17" i="14"/>
  <c r="NJ18" i="14"/>
  <c r="NL22" i="16"/>
  <c r="NM5" i="16"/>
  <c r="NM20" i="16"/>
  <c r="NN19" i="16"/>
  <c r="NI18" i="13"/>
  <c r="NJ17" i="13"/>
  <c r="NM18" i="15"/>
  <c r="NN17" i="15"/>
  <c r="NK15" i="15"/>
  <c r="NJ20" i="15"/>
  <c r="NM5" i="15"/>
  <c r="NJ20" i="14"/>
  <c r="NK5" i="14"/>
  <c r="NJ20" i="13"/>
  <c r="NK5" i="13"/>
  <c r="NJ5" i="3"/>
  <c r="NI20" i="3"/>
  <c r="NM20" i="19" l="1"/>
  <c r="NN19" i="19"/>
  <c r="NN22" i="19"/>
  <c r="NO5" i="19"/>
  <c r="NO20" i="18"/>
  <c r="NP19" i="18"/>
  <c r="NO22" i="18"/>
  <c r="NP5" i="18"/>
  <c r="NL17" i="14"/>
  <c r="NK18" i="14"/>
  <c r="NN20" i="16"/>
  <c r="NO19" i="16"/>
  <c r="NM22" i="16"/>
  <c r="NN5" i="16"/>
  <c r="NK17" i="13"/>
  <c r="NJ18" i="13"/>
  <c r="NL15" i="15"/>
  <c r="NK20" i="15"/>
  <c r="NN5" i="15"/>
  <c r="NN18" i="15"/>
  <c r="NO17" i="15"/>
  <c r="NK20" i="14"/>
  <c r="NL5" i="14"/>
  <c r="NK20" i="13"/>
  <c r="NL5" i="13"/>
  <c r="NK5" i="3"/>
  <c r="NJ20" i="3"/>
  <c r="NN20" i="19" l="1"/>
  <c r="NO19" i="19"/>
  <c r="NO22" i="19"/>
  <c r="NP5" i="19"/>
  <c r="NP20" i="18"/>
  <c r="NQ19" i="18"/>
  <c r="NP22" i="18"/>
  <c r="NQ5" i="18"/>
  <c r="NM17" i="14"/>
  <c r="NL18" i="14"/>
  <c r="NN22" i="16"/>
  <c r="NO5" i="16"/>
  <c r="NO20" i="16"/>
  <c r="NP19" i="16"/>
  <c r="NK18" i="13"/>
  <c r="NL17" i="13"/>
  <c r="NO18" i="15"/>
  <c r="NP17" i="15"/>
  <c r="NO5" i="15"/>
  <c r="NM15" i="15"/>
  <c r="NL20" i="15"/>
  <c r="NL20" i="14"/>
  <c r="NM5" i="14"/>
  <c r="NL20" i="13"/>
  <c r="NM5" i="13"/>
  <c r="NL5" i="3"/>
  <c r="NK20" i="3"/>
  <c r="NP19" i="19" l="1"/>
  <c r="NO20" i="19"/>
  <c r="NP22" i="19"/>
  <c r="NQ5" i="19"/>
  <c r="NQ20" i="18"/>
  <c r="NR19" i="18"/>
  <c r="NQ22" i="18"/>
  <c r="NR5" i="18"/>
  <c r="NN17" i="14"/>
  <c r="NM18" i="14"/>
  <c r="NP20" i="16"/>
  <c r="NQ19" i="16"/>
  <c r="NO22" i="16"/>
  <c r="NP5" i="16"/>
  <c r="NL18" i="13"/>
  <c r="NM17" i="13"/>
  <c r="NP18" i="15"/>
  <c r="NQ17" i="15"/>
  <c r="NN15" i="15"/>
  <c r="NM20" i="15"/>
  <c r="NP5" i="15"/>
  <c r="NM20" i="14"/>
  <c r="NN5" i="14"/>
  <c r="NM20" i="13"/>
  <c r="NN5" i="13"/>
  <c r="NM5" i="3"/>
  <c r="NL20" i="3"/>
  <c r="NQ19" i="19" l="1"/>
  <c r="NP20" i="19"/>
  <c r="NQ22" i="19"/>
  <c r="NR5" i="19"/>
  <c r="NR20" i="18"/>
  <c r="NS19" i="18"/>
  <c r="NR22" i="18"/>
  <c r="NS5" i="18"/>
  <c r="NN18" i="14"/>
  <c r="NO17" i="14"/>
  <c r="NP22" i="16"/>
  <c r="NQ5" i="16"/>
  <c r="NQ20" i="16"/>
  <c r="NR19" i="16"/>
  <c r="NM18" i="13"/>
  <c r="NN17" i="13"/>
  <c r="NQ5" i="15"/>
  <c r="NO15" i="15"/>
  <c r="NN20" i="15"/>
  <c r="NQ18" i="15"/>
  <c r="NR17" i="15"/>
  <c r="NN20" i="14"/>
  <c r="NO5" i="14"/>
  <c r="NN20" i="13"/>
  <c r="NO5" i="13"/>
  <c r="NN5" i="3"/>
  <c r="NM20" i="3"/>
  <c r="NQ20" i="19" l="1"/>
  <c r="NR19" i="19"/>
  <c r="NR22" i="19"/>
  <c r="NS5" i="19"/>
  <c r="NS20" i="18"/>
  <c r="NT19" i="18"/>
  <c r="NS22" i="18"/>
  <c r="NT5" i="18"/>
  <c r="NO18" i="14"/>
  <c r="NP17" i="14"/>
  <c r="NQ22" i="16"/>
  <c r="NR5" i="16"/>
  <c r="NR20" i="16"/>
  <c r="NS19" i="16"/>
  <c r="NN18" i="13"/>
  <c r="NO17" i="13"/>
  <c r="NP15" i="15"/>
  <c r="NO20" i="15"/>
  <c r="NR18" i="15"/>
  <c r="NS17" i="15"/>
  <c r="NR5" i="15"/>
  <c r="NO20" i="14"/>
  <c r="NP5" i="14"/>
  <c r="NO20" i="13"/>
  <c r="NP5" i="13"/>
  <c r="NO5" i="3"/>
  <c r="NN20" i="3"/>
  <c r="NS19" i="19" l="1"/>
  <c r="NR20" i="19"/>
  <c r="NS22" i="19"/>
  <c r="NT5" i="19"/>
  <c r="NU19" i="18"/>
  <c r="NT20" i="18"/>
  <c r="NT22" i="18"/>
  <c r="NU5" i="18"/>
  <c r="NP18" i="14"/>
  <c r="NQ17" i="14"/>
  <c r="NS20" i="16"/>
  <c r="NT19" i="16"/>
  <c r="NR22" i="16"/>
  <c r="NS5" i="16"/>
  <c r="NP17" i="13"/>
  <c r="NO18" i="13"/>
  <c r="NS5" i="15"/>
  <c r="NS18" i="15"/>
  <c r="NT17" i="15"/>
  <c r="NQ15" i="15"/>
  <c r="NP20" i="15"/>
  <c r="NP20" i="14"/>
  <c r="NQ5" i="14"/>
  <c r="NP20" i="13"/>
  <c r="NQ5" i="13"/>
  <c r="NP5" i="3"/>
  <c r="NO20" i="3"/>
  <c r="NT19" i="19" l="1"/>
  <c r="NS20" i="19"/>
  <c r="NT22" i="19"/>
  <c r="NU5" i="19"/>
  <c r="NU20" i="18"/>
  <c r="NV19" i="18"/>
  <c r="NU22" i="18"/>
  <c r="NV5" i="18"/>
  <c r="NQ18" i="14"/>
  <c r="NR17" i="14"/>
  <c r="NS22" i="16"/>
  <c r="NT5" i="16"/>
  <c r="NT20" i="16"/>
  <c r="NU19" i="16"/>
  <c r="NQ17" i="13"/>
  <c r="NP18" i="13"/>
  <c r="NR15" i="15"/>
  <c r="NQ20" i="15"/>
  <c r="NT18" i="15"/>
  <c r="NU17" i="15"/>
  <c r="NT5" i="15"/>
  <c r="NQ20" i="14"/>
  <c r="NR5" i="14"/>
  <c r="NQ20" i="13"/>
  <c r="NR5" i="13"/>
  <c r="NQ5" i="3"/>
  <c r="NP20" i="3"/>
  <c r="NT20" i="19" l="1"/>
  <c r="NU19" i="19"/>
  <c r="NU22" i="19"/>
  <c r="NV5" i="19"/>
  <c r="NW19" i="18"/>
  <c r="NV20" i="18"/>
  <c r="NV22" i="18"/>
  <c r="NW5" i="18"/>
  <c r="NR18" i="14"/>
  <c r="NS17" i="14"/>
  <c r="NU20" i="16"/>
  <c r="NV19" i="16"/>
  <c r="NT22" i="16"/>
  <c r="NU5" i="16"/>
  <c r="NR17" i="13"/>
  <c r="NQ18" i="13"/>
  <c r="NU18" i="15"/>
  <c r="NV17" i="15"/>
  <c r="NU5" i="15"/>
  <c r="NS15" i="15"/>
  <c r="NR20" i="15"/>
  <c r="NR20" i="14"/>
  <c r="NS5" i="14"/>
  <c r="NR20" i="13"/>
  <c r="NS5" i="13"/>
  <c r="NR5" i="3"/>
  <c r="NQ20" i="3"/>
  <c r="NU20" i="19" l="1"/>
  <c r="NV19" i="19"/>
  <c r="NV22" i="19"/>
  <c r="NW5" i="19"/>
  <c r="NW20" i="18"/>
  <c r="NX19" i="18"/>
  <c r="NW22" i="18"/>
  <c r="NX5" i="18"/>
  <c r="NT17" i="14"/>
  <c r="NS18" i="14"/>
  <c r="NU22" i="16"/>
  <c r="NV5" i="16"/>
  <c r="NV20" i="16"/>
  <c r="NW19" i="16"/>
  <c r="NR18" i="13"/>
  <c r="NS17" i="13"/>
  <c r="NT15" i="15"/>
  <c r="NS20" i="15"/>
  <c r="NV18" i="15"/>
  <c r="NW17" i="15"/>
  <c r="NV5" i="15"/>
  <c r="NS20" i="14"/>
  <c r="NT5" i="14"/>
  <c r="NS20" i="13"/>
  <c r="NT5" i="13"/>
  <c r="NS5" i="3"/>
  <c r="NR20" i="3"/>
  <c r="NV20" i="19" l="1"/>
  <c r="NW19" i="19"/>
  <c r="NW22" i="19"/>
  <c r="NX5" i="19"/>
  <c r="NY19" i="18"/>
  <c r="NX20" i="18"/>
  <c r="NX22" i="18"/>
  <c r="NY5" i="18"/>
  <c r="NU17" i="14"/>
  <c r="NT18" i="14"/>
  <c r="NW20" i="16"/>
  <c r="NX19" i="16"/>
  <c r="NV22" i="16"/>
  <c r="NW5" i="16"/>
  <c r="NS18" i="13"/>
  <c r="NT17" i="13"/>
  <c r="NW18" i="15"/>
  <c r="NX17" i="15"/>
  <c r="NW5" i="15"/>
  <c r="NU15" i="15"/>
  <c r="NT20" i="15"/>
  <c r="NT20" i="14"/>
  <c r="NU5" i="14"/>
  <c r="NT20" i="13"/>
  <c r="NU5" i="13"/>
  <c r="NT5" i="3"/>
  <c r="NS20" i="3"/>
  <c r="NW20" i="19" l="1"/>
  <c r="NX19" i="19"/>
  <c r="NX22" i="19"/>
  <c r="NY5" i="19"/>
  <c r="NY20" i="18"/>
  <c r="NZ19" i="18"/>
  <c r="NY22" i="18"/>
  <c r="NZ5" i="18"/>
  <c r="NU18" i="14"/>
  <c r="NV17" i="14"/>
  <c r="NW22" i="16"/>
  <c r="NX5" i="16"/>
  <c r="NX20" i="16"/>
  <c r="NY19" i="16"/>
  <c r="NU17" i="13"/>
  <c r="NT18" i="13"/>
  <c r="NV15" i="15"/>
  <c r="NU20" i="15"/>
  <c r="NX18" i="15"/>
  <c r="NY17" i="15"/>
  <c r="NX5" i="15"/>
  <c r="NU20" i="14"/>
  <c r="NV5" i="14"/>
  <c r="NU20" i="13"/>
  <c r="NV5" i="13"/>
  <c r="NU5" i="3"/>
  <c r="NT20" i="3"/>
  <c r="NY19" i="19" l="1"/>
  <c r="NX20" i="19"/>
  <c r="NY22" i="19"/>
  <c r="NZ5" i="19"/>
  <c r="OA19" i="18"/>
  <c r="NZ20" i="18"/>
  <c r="NZ22" i="18"/>
  <c r="OA5" i="18"/>
  <c r="NV18" i="14"/>
  <c r="NW17" i="14"/>
  <c r="NY20" i="16"/>
  <c r="NZ19" i="16"/>
  <c r="NX22" i="16"/>
  <c r="NY5" i="16"/>
  <c r="NV17" i="13"/>
  <c r="NU18" i="13"/>
  <c r="NY18" i="15"/>
  <c r="NZ17" i="15"/>
  <c r="NY5" i="15"/>
  <c r="NW15" i="15"/>
  <c r="NV20" i="15"/>
  <c r="NV20" i="14"/>
  <c r="NW5" i="14"/>
  <c r="NV20" i="13"/>
  <c r="NW5" i="13"/>
  <c r="NV5" i="3"/>
  <c r="NU20" i="3"/>
  <c r="NY20" i="19" l="1"/>
  <c r="NZ19" i="19"/>
  <c r="NZ22" i="19"/>
  <c r="OA5" i="19"/>
  <c r="OA20" i="18"/>
  <c r="OB19" i="18"/>
  <c r="OA22" i="18"/>
  <c r="OB5" i="18"/>
  <c r="NX17" i="14"/>
  <c r="NW18" i="14"/>
  <c r="NY22" i="16"/>
  <c r="NZ5" i="16"/>
  <c r="NZ20" i="16"/>
  <c r="OA19" i="16"/>
  <c r="NV18" i="13"/>
  <c r="NW17" i="13"/>
  <c r="NX15" i="15"/>
  <c r="NW20" i="15"/>
  <c r="NZ18" i="15"/>
  <c r="OA17" i="15"/>
  <c r="NZ5" i="15"/>
  <c r="NW20" i="14"/>
  <c r="NX5" i="14"/>
  <c r="NW20" i="13"/>
  <c r="NX5" i="13"/>
  <c r="NW5" i="3"/>
  <c r="NV20" i="3"/>
  <c r="OA19" i="19" l="1"/>
  <c r="NZ20" i="19"/>
  <c r="OA22" i="19"/>
  <c r="OB5" i="19"/>
  <c r="OC19" i="18"/>
  <c r="OB20" i="18"/>
  <c r="OB22" i="18"/>
  <c r="OC5" i="18"/>
  <c r="NX18" i="14"/>
  <c r="NY17" i="14"/>
  <c r="OA20" i="16"/>
  <c r="OB19" i="16"/>
  <c r="NZ22" i="16"/>
  <c r="OA5" i="16"/>
  <c r="NX17" i="13"/>
  <c r="NW18" i="13"/>
  <c r="OA5" i="15"/>
  <c r="OA18" i="15"/>
  <c r="OB17" i="15"/>
  <c r="NY15" i="15"/>
  <c r="NX20" i="15"/>
  <c r="NX20" i="14"/>
  <c r="NY5" i="14"/>
  <c r="NX20" i="13"/>
  <c r="NY5" i="13"/>
  <c r="NX5" i="3"/>
  <c r="NW20" i="3"/>
  <c r="OB19" i="19" l="1"/>
  <c r="OA20" i="19"/>
  <c r="OB22" i="19"/>
  <c r="OC5" i="19"/>
  <c r="OC20" i="18"/>
  <c r="OD19" i="18"/>
  <c r="OC22" i="18"/>
  <c r="OD5" i="18"/>
  <c r="NY18" i="14"/>
  <c r="NZ17" i="14"/>
  <c r="OA22" i="16"/>
  <c r="OB5" i="16"/>
  <c r="OB20" i="16"/>
  <c r="OC19" i="16"/>
  <c r="NY17" i="13"/>
  <c r="NX18" i="13"/>
  <c r="OB18" i="15"/>
  <c r="OC17" i="15"/>
  <c r="OB5" i="15"/>
  <c r="NZ15" i="15"/>
  <c r="NY20" i="15"/>
  <c r="NY20" i="14"/>
  <c r="NZ5" i="14"/>
  <c r="NY20" i="13"/>
  <c r="NZ5" i="13"/>
  <c r="NY5" i="3"/>
  <c r="NX20" i="3"/>
  <c r="OC19" i="19" l="1"/>
  <c r="OB20" i="19"/>
  <c r="OC22" i="19"/>
  <c r="OD5" i="19"/>
  <c r="OD20" i="18"/>
  <c r="OE19" i="18"/>
  <c r="OD22" i="18"/>
  <c r="OE5" i="18"/>
  <c r="OA17" i="14"/>
  <c r="NZ18" i="14"/>
  <c r="OC20" i="16"/>
  <c r="OD19" i="16"/>
  <c r="OB22" i="16"/>
  <c r="OC5" i="16"/>
  <c r="NZ17" i="13"/>
  <c r="NY18" i="13"/>
  <c r="OC5" i="15"/>
  <c r="OC18" i="15"/>
  <c r="OD17" i="15"/>
  <c r="OA15" i="15"/>
  <c r="NZ20" i="15"/>
  <c r="NZ20" i="14"/>
  <c r="OA5" i="14"/>
  <c r="NZ20" i="13"/>
  <c r="OA5" i="13"/>
  <c r="NZ5" i="3"/>
  <c r="NY20" i="3"/>
  <c r="OC20" i="19" l="1"/>
  <c r="OD19" i="19"/>
  <c r="OD22" i="19"/>
  <c r="OE5" i="19"/>
  <c r="OE20" i="18"/>
  <c r="OF19" i="18"/>
  <c r="OE22" i="18"/>
  <c r="OF5" i="18"/>
  <c r="OB17" i="14"/>
  <c r="OA18" i="14"/>
  <c r="OC22" i="16"/>
  <c r="OD5" i="16"/>
  <c r="OD20" i="16"/>
  <c r="OE19" i="16"/>
  <c r="NZ18" i="13"/>
  <c r="OA17" i="13"/>
  <c r="OD18" i="15"/>
  <c r="OE17" i="15"/>
  <c r="OD5" i="15"/>
  <c r="OB15" i="15"/>
  <c r="OA20" i="15"/>
  <c r="OA20" i="14"/>
  <c r="OB5" i="14"/>
  <c r="OA20" i="13"/>
  <c r="OB5" i="13"/>
  <c r="OA5" i="3"/>
  <c r="NZ20" i="3"/>
  <c r="OD20" i="19" l="1"/>
  <c r="OE19" i="19"/>
  <c r="OE22" i="19"/>
  <c r="OF5" i="19"/>
  <c r="OG19" i="18"/>
  <c r="OF20" i="18"/>
  <c r="OF22" i="18"/>
  <c r="OG5" i="18"/>
  <c r="OB18" i="14"/>
  <c r="OC17" i="14"/>
  <c r="OE20" i="16"/>
  <c r="OF19" i="16"/>
  <c r="OD22" i="16"/>
  <c r="OE5" i="16"/>
  <c r="OA18" i="13"/>
  <c r="OB17" i="13"/>
  <c r="OC15" i="15"/>
  <c r="OB20" i="15"/>
  <c r="OE18" i="15"/>
  <c r="OF17" i="15"/>
  <c r="OE5" i="15"/>
  <c r="OB20" i="14"/>
  <c r="OC5" i="14"/>
  <c r="OB20" i="13"/>
  <c r="OC5" i="13"/>
  <c r="OB5" i="3"/>
  <c r="OA20" i="3"/>
  <c r="OF19" i="19" l="1"/>
  <c r="OE20" i="19"/>
  <c r="OF22" i="19"/>
  <c r="OG5" i="19"/>
  <c r="OG20" i="18"/>
  <c r="OH19" i="18"/>
  <c r="OG22" i="18"/>
  <c r="OH5" i="18"/>
  <c r="OD17" i="14"/>
  <c r="OC18" i="14"/>
  <c r="OE22" i="16"/>
  <c r="OF5" i="16"/>
  <c r="OF20" i="16"/>
  <c r="OG19" i="16"/>
  <c r="OB18" i="13"/>
  <c r="OC17" i="13"/>
  <c r="OF5" i="15"/>
  <c r="OF18" i="15"/>
  <c r="OG17" i="15"/>
  <c r="OD15" i="15"/>
  <c r="OC20" i="15"/>
  <c r="OC20" i="14"/>
  <c r="OD5" i="14"/>
  <c r="OC20" i="13"/>
  <c r="OD5" i="13"/>
  <c r="OC5" i="3"/>
  <c r="OB20" i="3"/>
  <c r="OF20" i="19" l="1"/>
  <c r="OG19" i="19"/>
  <c r="OG22" i="19"/>
  <c r="OH5" i="19"/>
  <c r="OI19" i="18"/>
  <c r="OH20" i="18"/>
  <c r="OH22" i="18"/>
  <c r="OI5" i="18"/>
  <c r="OD18" i="14"/>
  <c r="OE17" i="14"/>
  <c r="OG20" i="16"/>
  <c r="OH19" i="16"/>
  <c r="OF22" i="16"/>
  <c r="OG5" i="16"/>
  <c r="OC18" i="13"/>
  <c r="OD17" i="13"/>
  <c r="OE15" i="15"/>
  <c r="OD20" i="15"/>
  <c r="OG5" i="15"/>
  <c r="OG18" i="15"/>
  <c r="OH17" i="15"/>
  <c r="OD20" i="14"/>
  <c r="OE5" i="14"/>
  <c r="OD20" i="13"/>
  <c r="OE5" i="13"/>
  <c r="OD5" i="3"/>
  <c r="OC20" i="3"/>
  <c r="OG20" i="19" l="1"/>
  <c r="OH19" i="19"/>
  <c r="OH22" i="19"/>
  <c r="OI5" i="19"/>
  <c r="OI20" i="18"/>
  <c r="OJ19" i="18"/>
  <c r="OI22" i="18"/>
  <c r="OJ5" i="18"/>
  <c r="OF17" i="14"/>
  <c r="OE18" i="14"/>
  <c r="OG22" i="16"/>
  <c r="OH5" i="16"/>
  <c r="OH20" i="16"/>
  <c r="OI19" i="16"/>
  <c r="OD18" i="13"/>
  <c r="OE17" i="13"/>
  <c r="OH18" i="15"/>
  <c r="OI17" i="15"/>
  <c r="OH5" i="15"/>
  <c r="OF15" i="15"/>
  <c r="OE20" i="15"/>
  <c r="OE20" i="14"/>
  <c r="OF5" i="14"/>
  <c r="OE20" i="13"/>
  <c r="OF5" i="13"/>
  <c r="OE5" i="3"/>
  <c r="OD20" i="3"/>
  <c r="OI19" i="19" l="1"/>
  <c r="OH20" i="19"/>
  <c r="OI22" i="19"/>
  <c r="OJ5" i="19"/>
  <c r="OJ20" i="18"/>
  <c r="OK19" i="18"/>
  <c r="OJ22" i="18"/>
  <c r="OK5" i="18"/>
  <c r="OF18" i="14"/>
  <c r="OG17" i="14"/>
  <c r="OI20" i="16"/>
  <c r="OJ19" i="16"/>
  <c r="OH22" i="16"/>
  <c r="OI5" i="16"/>
  <c r="OE18" i="13"/>
  <c r="OF17" i="13"/>
  <c r="OI18" i="15"/>
  <c r="OJ17" i="15"/>
  <c r="OG15" i="15"/>
  <c r="OF20" i="15"/>
  <c r="OI5" i="15"/>
  <c r="OF20" i="14"/>
  <c r="OG5" i="14"/>
  <c r="OF20" i="13"/>
  <c r="OG5" i="13"/>
  <c r="OF5" i="3"/>
  <c r="OE20" i="3"/>
  <c r="OJ19" i="19" l="1"/>
  <c r="OI20" i="19"/>
  <c r="OJ22" i="19"/>
  <c r="OK5" i="19"/>
  <c r="OK20" i="18"/>
  <c r="OL19" i="18"/>
  <c r="OK22" i="18"/>
  <c r="OL5" i="18"/>
  <c r="OG18" i="14"/>
  <c r="OH17" i="14"/>
  <c r="OI22" i="16"/>
  <c r="OJ5" i="16"/>
  <c r="OJ20" i="16"/>
  <c r="OK19" i="16"/>
  <c r="OG17" i="13"/>
  <c r="OF18" i="13"/>
  <c r="OJ5" i="15"/>
  <c r="OH15" i="15"/>
  <c r="OG20" i="15"/>
  <c r="OJ18" i="15"/>
  <c r="OK17" i="15"/>
  <c r="OG20" i="14"/>
  <c r="OH5" i="14"/>
  <c r="OG20" i="13"/>
  <c r="OH5" i="13"/>
  <c r="OG5" i="3"/>
  <c r="OF20" i="3"/>
  <c r="OJ20" i="19" l="1"/>
  <c r="OK19" i="19"/>
  <c r="OK22" i="19"/>
  <c r="OL5" i="19"/>
  <c r="OM19" i="18"/>
  <c r="OL20" i="18"/>
  <c r="OL22" i="18"/>
  <c r="OM5" i="18"/>
  <c r="OI17" i="14"/>
  <c r="OH18" i="14"/>
  <c r="OK20" i="16"/>
  <c r="OL19" i="16"/>
  <c r="OJ22" i="16"/>
  <c r="OK5" i="16"/>
  <c r="OG18" i="13"/>
  <c r="OH17" i="13"/>
  <c r="OI15" i="15"/>
  <c r="OH20" i="15"/>
  <c r="OK18" i="15"/>
  <c r="OL17" i="15"/>
  <c r="OK5" i="15"/>
  <c r="OH20" i="14"/>
  <c r="OI5" i="14"/>
  <c r="OH20" i="13"/>
  <c r="OI5" i="13"/>
  <c r="OH5" i="3"/>
  <c r="OG20" i="3"/>
  <c r="OL19" i="19" l="1"/>
  <c r="OK20" i="19"/>
  <c r="OL22" i="19"/>
  <c r="OM5" i="19"/>
  <c r="OM20" i="18"/>
  <c r="ON19" i="18"/>
  <c r="OM22" i="18"/>
  <c r="ON5" i="18"/>
  <c r="OI18" i="14"/>
  <c r="OJ17" i="14"/>
  <c r="OK22" i="16"/>
  <c r="OL5" i="16"/>
  <c r="OL20" i="16"/>
  <c r="OM19" i="16"/>
  <c r="OI17" i="13"/>
  <c r="OH18" i="13"/>
  <c r="OL5" i="15"/>
  <c r="OL18" i="15"/>
  <c r="OM17" i="15"/>
  <c r="OJ15" i="15"/>
  <c r="OI20" i="15"/>
  <c r="OI20" i="14"/>
  <c r="OJ5" i="14"/>
  <c r="OI20" i="13"/>
  <c r="OJ5" i="13"/>
  <c r="OI5" i="3"/>
  <c r="OH20" i="3"/>
  <c r="OL20" i="19" l="1"/>
  <c r="OM19" i="19"/>
  <c r="OM22" i="19"/>
  <c r="ON5" i="19"/>
  <c r="ON20" i="18"/>
  <c r="OO19" i="18"/>
  <c r="ON22" i="18"/>
  <c r="OO5" i="18"/>
  <c r="OK17" i="14"/>
  <c r="OJ18" i="14"/>
  <c r="OM20" i="16"/>
  <c r="ON19" i="16"/>
  <c r="OL22" i="16"/>
  <c r="OM5" i="16"/>
  <c r="OJ17" i="13"/>
  <c r="OI18" i="13"/>
  <c r="OK15" i="15"/>
  <c r="OJ20" i="15"/>
  <c r="OM5" i="15"/>
  <c r="OM18" i="15"/>
  <c r="ON17" i="15"/>
  <c r="OJ20" i="14"/>
  <c r="OK5" i="14"/>
  <c r="OJ20" i="13"/>
  <c r="OK5" i="13"/>
  <c r="OJ5" i="3"/>
  <c r="OI20" i="3"/>
  <c r="OM20" i="19" l="1"/>
  <c r="ON19" i="19"/>
  <c r="ON22" i="19"/>
  <c r="OO5" i="19"/>
  <c r="OO20" i="18"/>
  <c r="OP19" i="18"/>
  <c r="OO22" i="18"/>
  <c r="OP5" i="18"/>
  <c r="OL17" i="14"/>
  <c r="OK18" i="14"/>
  <c r="OM22" i="16"/>
  <c r="ON5" i="16"/>
  <c r="ON20" i="16"/>
  <c r="OO19" i="16"/>
  <c r="OJ18" i="13"/>
  <c r="OK17" i="13"/>
  <c r="ON18" i="15"/>
  <c r="OO17" i="15"/>
  <c r="ON5" i="15"/>
  <c r="OL15" i="15"/>
  <c r="OK20" i="15"/>
  <c r="OK20" i="14"/>
  <c r="OL5" i="14"/>
  <c r="OK20" i="13"/>
  <c r="OL5" i="13"/>
  <c r="OK5" i="3"/>
  <c r="OJ20" i="3"/>
  <c r="OO19" i="19" l="1"/>
  <c r="ON20" i="19"/>
  <c r="OO22" i="19"/>
  <c r="OP5" i="19"/>
  <c r="OQ19" i="18"/>
  <c r="OP20" i="18"/>
  <c r="OP22" i="18"/>
  <c r="OQ5" i="18"/>
  <c r="OM17" i="14"/>
  <c r="OL18" i="14"/>
  <c r="OO20" i="16"/>
  <c r="OP19" i="16"/>
  <c r="ON22" i="16"/>
  <c r="OO5" i="16"/>
  <c r="OL17" i="13"/>
  <c r="OK18" i="13"/>
  <c r="OM15" i="15"/>
  <c r="OL20" i="15"/>
  <c r="OO18" i="15"/>
  <c r="OP17" i="15"/>
  <c r="OO5" i="15"/>
  <c r="OL20" i="14"/>
  <c r="OM5" i="14"/>
  <c r="OL20" i="13"/>
  <c r="OM5" i="13"/>
  <c r="OL5" i="3"/>
  <c r="OK20" i="3"/>
  <c r="OP19" i="19" l="1"/>
  <c r="OO20" i="19"/>
  <c r="OP22" i="19"/>
  <c r="OQ5" i="19"/>
  <c r="OQ20" i="18"/>
  <c r="OR19" i="18"/>
  <c r="OQ22" i="18"/>
  <c r="OR5" i="18"/>
  <c r="ON17" i="14"/>
  <c r="OM18" i="14"/>
  <c r="OO22" i="16"/>
  <c r="OP5" i="16"/>
  <c r="OP20" i="16"/>
  <c r="OQ19" i="16"/>
  <c r="OL18" i="13"/>
  <c r="OM17" i="13"/>
  <c r="OP5" i="15"/>
  <c r="OP18" i="15"/>
  <c r="OQ17" i="15"/>
  <c r="ON15" i="15"/>
  <c r="OM20" i="15"/>
  <c r="OM20" i="14"/>
  <c r="ON5" i="14"/>
  <c r="OM20" i="13"/>
  <c r="ON5" i="13"/>
  <c r="OM5" i="3"/>
  <c r="OL20" i="3"/>
  <c r="OQ19" i="19" l="1"/>
  <c r="OP20" i="19"/>
  <c r="OQ22" i="19"/>
  <c r="OR5" i="19"/>
  <c r="OR20" i="18"/>
  <c r="OS19" i="18"/>
  <c r="OR22" i="18"/>
  <c r="OS5" i="18"/>
  <c r="OO17" i="14"/>
  <c r="ON18" i="14"/>
  <c r="OQ20" i="16"/>
  <c r="OR19" i="16"/>
  <c r="OP22" i="16"/>
  <c r="OQ5" i="16"/>
  <c r="OM18" i="13"/>
  <c r="ON17" i="13"/>
  <c r="OO15" i="15"/>
  <c r="ON20" i="15"/>
  <c r="OQ5" i="15"/>
  <c r="OQ18" i="15"/>
  <c r="OR17" i="15"/>
  <c r="ON20" i="14"/>
  <c r="OO5" i="14"/>
  <c r="ON20" i="13"/>
  <c r="OO5" i="13"/>
  <c r="ON5" i="3"/>
  <c r="OM20" i="3"/>
  <c r="OQ20" i="19" l="1"/>
  <c r="OR19" i="19"/>
  <c r="OR22" i="19"/>
  <c r="OS5" i="19"/>
  <c r="OT19" i="18"/>
  <c r="OS20" i="18"/>
  <c r="OS22" i="18"/>
  <c r="OT5" i="18"/>
  <c r="OP17" i="14"/>
  <c r="OO18" i="14"/>
  <c r="OR20" i="16"/>
  <c r="OS19" i="16"/>
  <c r="OQ22" i="16"/>
  <c r="OR5" i="16"/>
  <c r="ON18" i="13"/>
  <c r="OO17" i="13"/>
  <c r="OR18" i="15"/>
  <c r="OS17" i="15"/>
  <c r="OR5" i="15"/>
  <c r="OP15" i="15"/>
  <c r="OO20" i="15"/>
  <c r="OO20" i="14"/>
  <c r="OP5" i="14"/>
  <c r="OO20" i="13"/>
  <c r="OP5" i="13"/>
  <c r="OO5" i="3"/>
  <c r="ON20" i="3"/>
  <c r="OR20" i="19" l="1"/>
  <c r="OS19" i="19"/>
  <c r="OS22" i="19"/>
  <c r="OT5" i="19"/>
  <c r="OT20" i="18"/>
  <c r="OU19" i="18"/>
  <c r="OT22" i="18"/>
  <c r="OU5" i="18"/>
  <c r="OQ17" i="14"/>
  <c r="OP18" i="14"/>
  <c r="OR22" i="16"/>
  <c r="OS5" i="16"/>
  <c r="OS20" i="16"/>
  <c r="OT19" i="16"/>
  <c r="OO18" i="13"/>
  <c r="OP17" i="13"/>
  <c r="OS18" i="15"/>
  <c r="OT17" i="15"/>
  <c r="OQ15" i="15"/>
  <c r="OP20" i="15"/>
  <c r="OS5" i="15"/>
  <c r="OP20" i="14"/>
  <c r="OQ5" i="14"/>
  <c r="OP20" i="13"/>
  <c r="OQ5" i="13"/>
  <c r="OP5" i="3"/>
  <c r="OO20" i="3"/>
  <c r="OT19" i="19" l="1"/>
  <c r="OS20" i="19"/>
  <c r="OT22" i="19"/>
  <c r="OU5" i="19"/>
  <c r="OU20" i="18"/>
  <c r="OV19" i="18"/>
  <c r="OU22" i="18"/>
  <c r="OV5" i="18"/>
  <c r="OR17" i="14"/>
  <c r="OQ18" i="14"/>
  <c r="OT20" i="16"/>
  <c r="OU19" i="16"/>
  <c r="OS22" i="16"/>
  <c r="OT5" i="16"/>
  <c r="OP18" i="13"/>
  <c r="OQ17" i="13"/>
  <c r="OT5" i="15"/>
  <c r="OR15" i="15"/>
  <c r="OQ20" i="15"/>
  <c r="OT18" i="15"/>
  <c r="OU17" i="15"/>
  <c r="OQ20" i="14"/>
  <c r="OR5" i="14"/>
  <c r="OQ20" i="13"/>
  <c r="OR5" i="13"/>
  <c r="OQ5" i="3"/>
  <c r="OP20" i="3"/>
  <c r="OT20" i="19" l="1"/>
  <c r="OU19" i="19"/>
  <c r="OU22" i="19"/>
  <c r="OV5" i="19"/>
  <c r="OV20" i="18"/>
  <c r="OW19" i="18"/>
  <c r="OV22" i="18"/>
  <c r="OW5" i="18"/>
  <c r="OS17" i="14"/>
  <c r="OR18" i="14"/>
  <c r="OT22" i="16"/>
  <c r="OU5" i="16"/>
  <c r="OU20" i="16"/>
  <c r="OV19" i="16"/>
  <c r="OQ18" i="13"/>
  <c r="OR17" i="13"/>
  <c r="OS15" i="15"/>
  <c r="OR20" i="15"/>
  <c r="OU5" i="15"/>
  <c r="OU18" i="15"/>
  <c r="OV17" i="15"/>
  <c r="OR20" i="14"/>
  <c r="OS5" i="14"/>
  <c r="OR20" i="13"/>
  <c r="OS5" i="13"/>
  <c r="OR5" i="3"/>
  <c r="OQ20" i="3"/>
  <c r="OV19" i="19" l="1"/>
  <c r="OU20" i="19"/>
  <c r="OV22" i="19"/>
  <c r="OW5" i="19"/>
  <c r="OX19" i="18"/>
  <c r="OW20" i="18"/>
  <c r="OW22" i="18"/>
  <c r="OX5" i="18"/>
  <c r="OT17" i="14"/>
  <c r="OS18" i="14"/>
  <c r="OV20" i="16"/>
  <c r="OW19" i="16"/>
  <c r="OU22" i="16"/>
  <c r="OV5" i="16"/>
  <c r="OR18" i="13"/>
  <c r="OS17" i="13"/>
  <c r="OV18" i="15"/>
  <c r="OW17" i="15"/>
  <c r="OV5" i="15"/>
  <c r="OT15" i="15"/>
  <c r="OS20" i="15"/>
  <c r="OS20" i="14"/>
  <c r="OT5" i="14"/>
  <c r="OS20" i="13"/>
  <c r="OT5" i="13"/>
  <c r="OS5" i="3"/>
  <c r="OR20" i="3"/>
  <c r="OW19" i="19" l="1"/>
  <c r="OV20" i="19"/>
  <c r="OW22" i="19"/>
  <c r="OX5" i="19"/>
  <c r="OX20" i="18"/>
  <c r="OY19" i="18"/>
  <c r="OX22" i="18"/>
  <c r="OY5" i="18"/>
  <c r="OU17" i="14"/>
  <c r="OT18" i="14"/>
  <c r="OV22" i="16"/>
  <c r="OW5" i="16"/>
  <c r="OW20" i="16"/>
  <c r="OX19" i="16"/>
  <c r="OS18" i="13"/>
  <c r="OT17" i="13"/>
  <c r="OU15" i="15"/>
  <c r="OT20" i="15"/>
  <c r="OW18" i="15"/>
  <c r="OX17" i="15"/>
  <c r="OW5" i="15"/>
  <c r="OT20" i="14"/>
  <c r="OU5" i="14"/>
  <c r="OT20" i="13"/>
  <c r="OU5" i="13"/>
  <c r="OT5" i="3"/>
  <c r="OS20" i="3"/>
  <c r="OW20" i="19" l="1"/>
  <c r="OX19" i="19"/>
  <c r="OX22" i="19"/>
  <c r="OY5" i="19"/>
  <c r="OY20" i="18"/>
  <c r="OZ19" i="18"/>
  <c r="OY22" i="18"/>
  <c r="OZ5" i="18"/>
  <c r="OV17" i="14"/>
  <c r="OU18" i="14"/>
  <c r="OX20" i="16"/>
  <c r="OY19" i="16"/>
  <c r="OW22" i="16"/>
  <c r="OX5" i="16"/>
  <c r="OU17" i="13"/>
  <c r="OT18" i="13"/>
  <c r="OX5" i="15"/>
  <c r="OX18" i="15"/>
  <c r="OY17" i="15"/>
  <c r="OV15" i="15"/>
  <c r="OU20" i="15"/>
  <c r="OU20" i="14"/>
  <c r="OV5" i="14"/>
  <c r="OU20" i="13"/>
  <c r="OV5" i="13"/>
  <c r="OU5" i="3"/>
  <c r="OT20" i="3"/>
  <c r="OY19" i="19" l="1"/>
  <c r="OX20" i="19"/>
  <c r="OY22" i="19"/>
  <c r="OZ5" i="19"/>
  <c r="OZ20" i="18"/>
  <c r="PA19" i="18"/>
  <c r="OZ22" i="18"/>
  <c r="PA5" i="18"/>
  <c r="OW17" i="14"/>
  <c r="OV18" i="14"/>
  <c r="OX22" i="16"/>
  <c r="OY5" i="16"/>
  <c r="OY20" i="16"/>
  <c r="OZ19" i="16"/>
  <c r="OV17" i="13"/>
  <c r="OU18" i="13"/>
  <c r="OW15" i="15"/>
  <c r="OV20" i="15"/>
  <c r="OY5" i="15"/>
  <c r="OY18" i="15"/>
  <c r="OZ17" i="15"/>
  <c r="OV20" i="14"/>
  <c r="OW5" i="14"/>
  <c r="OV20" i="13"/>
  <c r="OW5" i="13"/>
  <c r="OV5" i="3"/>
  <c r="OU20" i="3"/>
  <c r="OY20" i="19" l="1"/>
  <c r="OZ19" i="19"/>
  <c r="OZ22" i="19"/>
  <c r="PA5" i="19"/>
  <c r="PB19" i="18"/>
  <c r="PA20" i="18"/>
  <c r="PA22" i="18"/>
  <c r="PB5" i="18"/>
  <c r="OX17" i="14"/>
  <c r="OW18" i="14"/>
  <c r="OZ20" i="16"/>
  <c r="PA19" i="16"/>
  <c r="OY22" i="16"/>
  <c r="OZ5" i="16"/>
  <c r="OW17" i="13"/>
  <c r="OV18" i="13"/>
  <c r="OZ18" i="15"/>
  <c r="PA17" i="15"/>
  <c r="OZ5" i="15"/>
  <c r="OX15" i="15"/>
  <c r="OW20" i="15"/>
  <c r="OW20" i="14"/>
  <c r="OX5" i="14"/>
  <c r="OW20" i="13"/>
  <c r="OX5" i="13"/>
  <c r="OW5" i="3"/>
  <c r="OV20" i="3"/>
  <c r="PA19" i="19" l="1"/>
  <c r="OZ20" i="19"/>
  <c r="PA22" i="19"/>
  <c r="PB5" i="19"/>
  <c r="PB20" i="18"/>
  <c r="PC19" i="18"/>
  <c r="PB22" i="18"/>
  <c r="PC5" i="18"/>
  <c r="OY17" i="14"/>
  <c r="OX18" i="14"/>
  <c r="OZ22" i="16"/>
  <c r="PA5" i="16"/>
  <c r="PA20" i="16"/>
  <c r="PB19" i="16"/>
  <c r="OW18" i="13"/>
  <c r="OX17" i="13"/>
  <c r="OY15" i="15"/>
  <c r="OX20" i="15"/>
  <c r="PA5" i="15"/>
  <c r="PA18" i="15"/>
  <c r="PB17" i="15"/>
  <c r="OX20" i="14"/>
  <c r="OY5" i="14"/>
  <c r="OX20" i="13"/>
  <c r="OY5" i="13"/>
  <c r="OX5" i="3"/>
  <c r="OW20" i="3"/>
  <c r="PA20" i="19" l="1"/>
  <c r="PB19" i="19"/>
  <c r="PB22" i="19"/>
  <c r="PC5" i="19"/>
  <c r="PD19" i="18"/>
  <c r="PC20" i="18"/>
  <c r="PC22" i="18"/>
  <c r="PD5" i="18"/>
  <c r="OZ17" i="14"/>
  <c r="OY18" i="14"/>
  <c r="PB20" i="16"/>
  <c r="PC19" i="16"/>
  <c r="PA22" i="16"/>
  <c r="PB5" i="16"/>
  <c r="OY17" i="13"/>
  <c r="OX18" i="13"/>
  <c r="PB18" i="15"/>
  <c r="PC17" i="15"/>
  <c r="PB5" i="15"/>
  <c r="OZ15" i="15"/>
  <c r="OY20" i="15"/>
  <c r="OY20" i="14"/>
  <c r="OZ5" i="14"/>
  <c r="OY20" i="13"/>
  <c r="OZ5" i="13"/>
  <c r="OY5" i="3"/>
  <c r="OX20" i="3"/>
  <c r="PB20" i="19" l="1"/>
  <c r="PC19" i="19"/>
  <c r="PC22" i="19"/>
  <c r="PD5" i="19"/>
  <c r="PD20" i="18"/>
  <c r="PE19" i="18"/>
  <c r="PD22" i="18"/>
  <c r="PE5" i="18"/>
  <c r="OZ18" i="14"/>
  <c r="PA17" i="14"/>
  <c r="PB22" i="16"/>
  <c r="PC5" i="16"/>
  <c r="PC20" i="16"/>
  <c r="PD19" i="16"/>
  <c r="OY18" i="13"/>
  <c r="OZ17" i="13"/>
  <c r="PC18" i="15"/>
  <c r="PD17" i="15"/>
  <c r="PA15" i="15"/>
  <c r="OZ20" i="15"/>
  <c r="PC5" i="15"/>
  <c r="OZ20" i="14"/>
  <c r="PA5" i="14"/>
  <c r="OZ20" i="13"/>
  <c r="PA5" i="13"/>
  <c r="OZ5" i="3"/>
  <c r="OY20" i="3"/>
  <c r="PC20" i="19" l="1"/>
  <c r="PD19" i="19"/>
  <c r="PD22" i="19"/>
  <c r="PE5" i="19"/>
  <c r="PE20" i="18"/>
  <c r="PF19" i="18"/>
  <c r="PE22" i="18"/>
  <c r="PF5" i="18"/>
  <c r="PA18" i="14"/>
  <c r="PB17" i="14"/>
  <c r="PD20" i="16"/>
  <c r="PE19" i="16"/>
  <c r="PC22" i="16"/>
  <c r="PD5" i="16"/>
  <c r="OZ18" i="13"/>
  <c r="PA17" i="13"/>
  <c r="PB15" i="15"/>
  <c r="PA20" i="15"/>
  <c r="PD5" i="15"/>
  <c r="PD18" i="15"/>
  <c r="PE17" i="15"/>
  <c r="PA20" i="14"/>
  <c r="PB5" i="14"/>
  <c r="PA20" i="13"/>
  <c r="PB5" i="13"/>
  <c r="PA5" i="3"/>
  <c r="OZ20" i="3"/>
  <c r="PD20" i="19" l="1"/>
  <c r="PE19" i="19"/>
  <c r="PE22" i="19"/>
  <c r="PF5" i="19"/>
  <c r="PF20" i="18"/>
  <c r="PG19" i="18"/>
  <c r="PF22" i="18"/>
  <c r="PG5" i="18"/>
  <c r="PB18" i="14"/>
  <c r="PC17" i="14"/>
  <c r="PD22" i="16"/>
  <c r="PE5" i="16"/>
  <c r="PE20" i="16"/>
  <c r="PF19" i="16"/>
  <c r="PB17" i="13"/>
  <c r="PA18" i="13"/>
  <c r="PE18" i="15"/>
  <c r="PF17" i="15"/>
  <c r="PE5" i="15"/>
  <c r="PC15" i="15"/>
  <c r="PB20" i="15"/>
  <c r="PB20" i="14"/>
  <c r="PC5" i="14"/>
  <c r="PB20" i="13"/>
  <c r="PC5" i="13"/>
  <c r="PB5" i="3"/>
  <c r="PA20" i="3"/>
  <c r="PE20" i="19" l="1"/>
  <c r="PF19" i="19"/>
  <c r="PF22" i="19"/>
  <c r="PG5" i="19"/>
  <c r="PH19" i="18"/>
  <c r="PG20" i="18"/>
  <c r="PG22" i="18"/>
  <c r="PH5" i="18"/>
  <c r="PC18" i="14"/>
  <c r="PD17" i="14"/>
  <c r="PF20" i="16"/>
  <c r="PG19" i="16"/>
  <c r="PE22" i="16"/>
  <c r="PF5" i="16"/>
  <c r="PB18" i="13"/>
  <c r="PC17" i="13"/>
  <c r="PF18" i="15"/>
  <c r="PG17" i="15"/>
  <c r="PD15" i="15"/>
  <c r="PC20" i="15"/>
  <c r="PF5" i="15"/>
  <c r="PC20" i="14"/>
  <c r="PD5" i="14"/>
  <c r="PC20" i="13"/>
  <c r="PD5" i="13"/>
  <c r="PC5" i="3"/>
  <c r="PB20" i="3"/>
  <c r="PF20" i="19" l="1"/>
  <c r="PG19" i="19"/>
  <c r="PG22" i="19"/>
  <c r="PH5" i="19"/>
  <c r="PH20" i="18"/>
  <c r="PI19" i="18"/>
  <c r="PH22" i="18"/>
  <c r="PI5" i="18"/>
  <c r="PD18" i="14"/>
  <c r="PE17" i="14"/>
  <c r="PF22" i="16"/>
  <c r="PG5" i="16"/>
  <c r="PG20" i="16"/>
  <c r="PH19" i="16"/>
  <c r="PD17" i="13"/>
  <c r="PC18" i="13"/>
  <c r="PE15" i="15"/>
  <c r="PD20" i="15"/>
  <c r="PG5" i="15"/>
  <c r="PG18" i="15"/>
  <c r="PH17" i="15"/>
  <c r="PD20" i="14"/>
  <c r="PE5" i="14"/>
  <c r="PD20" i="13"/>
  <c r="PE5" i="13"/>
  <c r="PD5" i="3"/>
  <c r="PC20" i="3"/>
  <c r="PG20" i="19" l="1"/>
  <c r="PH19" i="19"/>
  <c r="PH22" i="19"/>
  <c r="PI5" i="19"/>
  <c r="PI20" i="18"/>
  <c r="PJ19" i="18"/>
  <c r="PI22" i="18"/>
  <c r="PJ5" i="18"/>
  <c r="PF17" i="14"/>
  <c r="PE18" i="14"/>
  <c r="PH20" i="16"/>
  <c r="PI19" i="16"/>
  <c r="PG22" i="16"/>
  <c r="PH5" i="16"/>
  <c r="PE17" i="13"/>
  <c r="PD18" i="13"/>
  <c r="PH18" i="15"/>
  <c r="PI17" i="15"/>
  <c r="PH5" i="15"/>
  <c r="PF15" i="15"/>
  <c r="PE20" i="15"/>
  <c r="PE20" i="14"/>
  <c r="PF5" i="14"/>
  <c r="PE20" i="13"/>
  <c r="PF5" i="13"/>
  <c r="PE5" i="3"/>
  <c r="PD20" i="3"/>
  <c r="PI19" i="19" l="1"/>
  <c r="PH20" i="19"/>
  <c r="PI22" i="19"/>
  <c r="PJ5" i="19"/>
  <c r="PJ20" i="18"/>
  <c r="PK19" i="18"/>
  <c r="PJ22" i="18"/>
  <c r="PK5" i="18"/>
  <c r="PF18" i="14"/>
  <c r="PG17" i="14"/>
  <c r="PH22" i="16"/>
  <c r="PI5" i="16"/>
  <c r="PI20" i="16"/>
  <c r="PJ19" i="16"/>
  <c r="PF17" i="13"/>
  <c r="PE18" i="13"/>
  <c r="PI18" i="15"/>
  <c r="PJ17" i="15"/>
  <c r="PG15" i="15"/>
  <c r="PF20" i="15"/>
  <c r="PI5" i="15"/>
  <c r="PF20" i="14"/>
  <c r="PG5" i="14"/>
  <c r="PF20" i="13"/>
  <c r="PG5" i="13"/>
  <c r="PF5" i="3"/>
  <c r="PE20" i="3"/>
  <c r="PI20" i="19" l="1"/>
  <c r="PJ19" i="19"/>
  <c r="PJ22" i="19"/>
  <c r="PK5" i="19"/>
  <c r="PK20" i="18"/>
  <c r="PL19" i="18"/>
  <c r="PK22" i="18"/>
  <c r="PL5" i="18"/>
  <c r="PG18" i="14"/>
  <c r="PH17" i="14"/>
  <c r="PJ20" i="16"/>
  <c r="PK19" i="16"/>
  <c r="PI22" i="16"/>
  <c r="PJ5" i="16"/>
  <c r="PF18" i="13"/>
  <c r="PG17" i="13"/>
  <c r="PH15" i="15"/>
  <c r="PG20" i="15"/>
  <c r="PJ5" i="15"/>
  <c r="PJ18" i="15"/>
  <c r="PK17" i="15"/>
  <c r="PG20" i="14"/>
  <c r="PH5" i="14"/>
  <c r="PG20" i="13"/>
  <c r="PH5" i="13"/>
  <c r="PG5" i="3"/>
  <c r="PF20" i="3"/>
  <c r="PJ20" i="19" l="1"/>
  <c r="PK19" i="19"/>
  <c r="PK22" i="19"/>
  <c r="PL5" i="19"/>
  <c r="PL20" i="18"/>
  <c r="PM19" i="18"/>
  <c r="PL22" i="18"/>
  <c r="PM5" i="18"/>
  <c r="PI17" i="14"/>
  <c r="PH18" i="14"/>
  <c r="PJ22" i="16"/>
  <c r="PK5" i="16"/>
  <c r="PK20" i="16"/>
  <c r="PL19" i="16"/>
  <c r="PG18" i="13"/>
  <c r="PH17" i="13"/>
  <c r="PK18" i="15"/>
  <c r="PL17" i="15"/>
  <c r="PK5" i="15"/>
  <c r="PI15" i="15"/>
  <c r="PH20" i="15"/>
  <c r="PH20" i="14"/>
  <c r="PI5" i="14"/>
  <c r="PH20" i="13"/>
  <c r="PI5" i="13"/>
  <c r="PH5" i="3"/>
  <c r="PG20" i="3"/>
  <c r="PK20" i="19" l="1"/>
  <c r="PL19" i="19"/>
  <c r="PL22" i="19"/>
  <c r="PM5" i="19"/>
  <c r="PM20" i="18"/>
  <c r="PN19" i="18"/>
  <c r="PM22" i="18"/>
  <c r="PN5" i="18"/>
  <c r="PI18" i="14"/>
  <c r="PJ17" i="14"/>
  <c r="PL20" i="16"/>
  <c r="PM19" i="16"/>
  <c r="PK22" i="16"/>
  <c r="PL5" i="16"/>
  <c r="PH18" i="13"/>
  <c r="PI17" i="13"/>
  <c r="PL18" i="15"/>
  <c r="PM17" i="15"/>
  <c r="PJ15" i="15"/>
  <c r="PI20" i="15"/>
  <c r="PL5" i="15"/>
  <c r="PI20" i="14"/>
  <c r="PJ5" i="14"/>
  <c r="PI20" i="13"/>
  <c r="PJ5" i="13"/>
  <c r="PI5" i="3"/>
  <c r="PH20" i="3"/>
  <c r="PL20" i="19" l="1"/>
  <c r="PM19" i="19"/>
  <c r="PM22" i="19"/>
  <c r="PN5" i="19"/>
  <c r="PN20" i="18"/>
  <c r="PO19" i="18"/>
  <c r="PN22" i="18"/>
  <c r="PO5" i="18"/>
  <c r="PJ18" i="14"/>
  <c r="PK17" i="14"/>
  <c r="PL22" i="16"/>
  <c r="PM5" i="16"/>
  <c r="PM20" i="16"/>
  <c r="PN19" i="16"/>
  <c r="PJ17" i="13"/>
  <c r="PI18" i="13"/>
  <c r="PK15" i="15"/>
  <c r="PJ20" i="15"/>
  <c r="PM5" i="15"/>
  <c r="PM18" i="15"/>
  <c r="PN17" i="15"/>
  <c r="PJ20" i="14"/>
  <c r="PK5" i="14"/>
  <c r="PJ20" i="13"/>
  <c r="PK5" i="13"/>
  <c r="PJ5" i="3"/>
  <c r="PI20" i="3"/>
  <c r="PM20" i="19" l="1"/>
  <c r="PN19" i="19"/>
  <c r="PN22" i="19"/>
  <c r="PO5" i="19"/>
  <c r="PO20" i="18"/>
  <c r="PP19" i="18"/>
  <c r="PO22" i="18"/>
  <c r="PP5" i="18"/>
  <c r="PL17" i="14"/>
  <c r="PK18" i="14"/>
  <c r="PN20" i="16"/>
  <c r="PO19" i="16"/>
  <c r="PM22" i="16"/>
  <c r="PN5" i="16"/>
  <c r="PK17" i="13"/>
  <c r="PJ18" i="13"/>
  <c r="PN18" i="15"/>
  <c r="PO17" i="15"/>
  <c r="PN5" i="15"/>
  <c r="PL15" i="15"/>
  <c r="PK20" i="15"/>
  <c r="PK20" i="14"/>
  <c r="PL5" i="14"/>
  <c r="PK20" i="13"/>
  <c r="PL5" i="13"/>
  <c r="PK5" i="3"/>
  <c r="PJ20" i="3"/>
  <c r="PO19" i="19" l="1"/>
  <c r="PN20" i="19"/>
  <c r="PO22" i="19"/>
  <c r="PP5" i="19"/>
  <c r="PP20" i="18"/>
  <c r="PQ19" i="18"/>
  <c r="PP22" i="18"/>
  <c r="PQ5" i="18"/>
  <c r="PL18" i="14"/>
  <c r="PM17" i="14"/>
  <c r="PN22" i="16"/>
  <c r="PO5" i="16"/>
  <c r="PO20" i="16"/>
  <c r="PP19" i="16"/>
  <c r="PL17" i="13"/>
  <c r="PK18" i="13"/>
  <c r="PO18" i="15"/>
  <c r="PP17" i="15"/>
  <c r="PM15" i="15"/>
  <c r="PL20" i="15"/>
  <c r="PO5" i="15"/>
  <c r="PL20" i="14"/>
  <c r="PM5" i="14"/>
  <c r="PL20" i="13"/>
  <c r="PM5" i="13"/>
  <c r="PL5" i="3"/>
  <c r="PK20" i="3"/>
  <c r="PP19" i="19" l="1"/>
  <c r="PO20" i="19"/>
  <c r="PP22" i="19"/>
  <c r="PQ5" i="19"/>
  <c r="PQ20" i="18"/>
  <c r="PR19" i="18"/>
  <c r="PQ22" i="18"/>
  <c r="PR5" i="18"/>
  <c r="PN17" i="14"/>
  <c r="PM18" i="14"/>
  <c r="PP20" i="16"/>
  <c r="PQ19" i="16"/>
  <c r="PO22" i="16"/>
  <c r="PP5" i="16"/>
  <c r="PM17" i="13"/>
  <c r="PL18" i="13"/>
  <c r="PN15" i="15"/>
  <c r="PM20" i="15"/>
  <c r="PP5" i="15"/>
  <c r="PP18" i="15"/>
  <c r="PQ17" i="15"/>
  <c r="PM20" i="14"/>
  <c r="PN5" i="14"/>
  <c r="PM20" i="13"/>
  <c r="PN5" i="13"/>
  <c r="PM5" i="3"/>
  <c r="PL20" i="3"/>
  <c r="PQ19" i="19" l="1"/>
  <c r="PP20" i="19"/>
  <c r="PQ22" i="19"/>
  <c r="PR5" i="19"/>
  <c r="PR20" i="18"/>
  <c r="PS19" i="18"/>
  <c r="PR22" i="18"/>
  <c r="PS5" i="18"/>
  <c r="PO17" i="14"/>
  <c r="PN18" i="14"/>
  <c r="PP22" i="16"/>
  <c r="PQ5" i="16"/>
  <c r="PQ20" i="16"/>
  <c r="PR19" i="16"/>
  <c r="PN17" i="13"/>
  <c r="PM18" i="13"/>
  <c r="PQ18" i="15"/>
  <c r="PR17" i="15"/>
  <c r="PQ5" i="15"/>
  <c r="PO15" i="15"/>
  <c r="PN20" i="15"/>
  <c r="PN20" i="14"/>
  <c r="PO5" i="14"/>
  <c r="PN20" i="13"/>
  <c r="PO5" i="13"/>
  <c r="PN5" i="3"/>
  <c r="PM20" i="3"/>
  <c r="PR19" i="19" l="1"/>
  <c r="PQ20" i="19"/>
  <c r="PR22" i="19"/>
  <c r="PS5" i="19"/>
  <c r="PS20" i="18"/>
  <c r="PT19" i="18"/>
  <c r="PS22" i="18"/>
  <c r="PT5" i="18"/>
  <c r="PP17" i="14"/>
  <c r="PO18" i="14"/>
  <c r="PR20" i="16"/>
  <c r="PS19" i="16"/>
  <c r="PQ22" i="16"/>
  <c r="PR5" i="16"/>
  <c r="PN18" i="13"/>
  <c r="PO17" i="13"/>
  <c r="PP15" i="15"/>
  <c r="PO20" i="15"/>
  <c r="PR18" i="15"/>
  <c r="PS17" i="15"/>
  <c r="PR5" i="15"/>
  <c r="PO20" i="14"/>
  <c r="PP5" i="14"/>
  <c r="PO20" i="13"/>
  <c r="PP5" i="13"/>
  <c r="PO5" i="3"/>
  <c r="PN20" i="3"/>
  <c r="PR20" i="19" l="1"/>
  <c r="PS19" i="19"/>
  <c r="PS22" i="19"/>
  <c r="PT5" i="19"/>
  <c r="PU19" i="18"/>
  <c r="PT20" i="18"/>
  <c r="PT22" i="18"/>
  <c r="PU5" i="18"/>
  <c r="PQ17" i="14"/>
  <c r="PP18" i="14"/>
  <c r="PR22" i="16"/>
  <c r="PS5" i="16"/>
  <c r="PS20" i="16"/>
  <c r="PT19" i="16"/>
  <c r="PO18" i="13"/>
  <c r="PP17" i="13"/>
  <c r="PS5" i="15"/>
  <c r="PS18" i="15"/>
  <c r="PT17" i="15"/>
  <c r="PQ15" i="15"/>
  <c r="PP20" i="15"/>
  <c r="PP20" i="14"/>
  <c r="PQ5" i="14"/>
  <c r="PP20" i="13"/>
  <c r="PQ5" i="13"/>
  <c r="PP5" i="3"/>
  <c r="PO20" i="3"/>
  <c r="PS20" i="19" l="1"/>
  <c r="PT19" i="19"/>
  <c r="PT22" i="19"/>
  <c r="PU5" i="19"/>
  <c r="PV19" i="18"/>
  <c r="PU20" i="18"/>
  <c r="PU22" i="18"/>
  <c r="PV5" i="18"/>
  <c r="PR17" i="14"/>
  <c r="PQ18" i="14"/>
  <c r="PT20" i="16"/>
  <c r="PU19" i="16"/>
  <c r="PS22" i="16"/>
  <c r="PT5" i="16"/>
  <c r="PP18" i="13"/>
  <c r="PQ17" i="13"/>
  <c r="PR15" i="15"/>
  <c r="PQ20" i="15"/>
  <c r="PT5" i="15"/>
  <c r="PT18" i="15"/>
  <c r="PU17" i="15"/>
  <c r="PQ20" i="14"/>
  <c r="PR5" i="14"/>
  <c r="PQ20" i="13"/>
  <c r="PR5" i="13"/>
  <c r="PQ5" i="3"/>
  <c r="PP20" i="3"/>
  <c r="PT20" i="19" l="1"/>
  <c r="PU19" i="19"/>
  <c r="PU22" i="19"/>
  <c r="PV5" i="19"/>
  <c r="PV20" i="18"/>
  <c r="PW19" i="18"/>
  <c r="PV22" i="18"/>
  <c r="PW5" i="18"/>
  <c r="PS17" i="14"/>
  <c r="PR18" i="14"/>
  <c r="PT22" i="16"/>
  <c r="PU5" i="16"/>
  <c r="PU20" i="16"/>
  <c r="PV19" i="16"/>
  <c r="PR17" i="13"/>
  <c r="PQ18" i="13"/>
  <c r="PU18" i="15"/>
  <c r="PV17" i="15"/>
  <c r="PU5" i="15"/>
  <c r="PS15" i="15"/>
  <c r="PR20" i="15"/>
  <c r="PR20" i="14"/>
  <c r="PS5" i="14"/>
  <c r="PR20" i="13"/>
  <c r="PS5" i="13"/>
  <c r="PR5" i="3"/>
  <c r="PQ20" i="3"/>
  <c r="PU20" i="19" l="1"/>
  <c r="PV19" i="19"/>
  <c r="PV22" i="19"/>
  <c r="PW5" i="19"/>
  <c r="PW20" i="18"/>
  <c r="PX19" i="18"/>
  <c r="PW22" i="18"/>
  <c r="PX5" i="18"/>
  <c r="PT17" i="14"/>
  <c r="PS18" i="14"/>
  <c r="PV20" i="16"/>
  <c r="PW19" i="16"/>
  <c r="PU22" i="16"/>
  <c r="PV5" i="16"/>
  <c r="PS17" i="13"/>
  <c r="PR18" i="13"/>
  <c r="PV18" i="15"/>
  <c r="PW17" i="15"/>
  <c r="PT15" i="15"/>
  <c r="PS20" i="15"/>
  <c r="PV5" i="15"/>
  <c r="PS20" i="14"/>
  <c r="PT5" i="14"/>
  <c r="PS20" i="13"/>
  <c r="PT5" i="13"/>
  <c r="PS5" i="3"/>
  <c r="PR20" i="3"/>
  <c r="PW19" i="19" l="1"/>
  <c r="PV20" i="19"/>
  <c r="PW22" i="19"/>
  <c r="PX5" i="19"/>
  <c r="PY19" i="18"/>
  <c r="PX20" i="18"/>
  <c r="PX22" i="18"/>
  <c r="PY5" i="18"/>
  <c r="PU17" i="14"/>
  <c r="PT18" i="14"/>
  <c r="PV22" i="16"/>
  <c r="PW5" i="16"/>
  <c r="PW20" i="16"/>
  <c r="PX19" i="16"/>
  <c r="PT17" i="13"/>
  <c r="PS18" i="13"/>
  <c r="PU15" i="15"/>
  <c r="PT20" i="15"/>
  <c r="PW5" i="15"/>
  <c r="PW18" i="15"/>
  <c r="PX17" i="15"/>
  <c r="PT20" i="14"/>
  <c r="PU5" i="14"/>
  <c r="PT20" i="13"/>
  <c r="PU5" i="13"/>
  <c r="PT5" i="3"/>
  <c r="PS20" i="3"/>
  <c r="PX19" i="19" l="1"/>
  <c r="PW20" i="19"/>
  <c r="PX22" i="19"/>
  <c r="PY5" i="19"/>
  <c r="PY20" i="18"/>
  <c r="PZ19" i="18"/>
  <c r="PY22" i="18"/>
  <c r="PZ5" i="18"/>
  <c r="PV17" i="14"/>
  <c r="PU18" i="14"/>
  <c r="PX20" i="16"/>
  <c r="PY19" i="16"/>
  <c r="PW22" i="16"/>
  <c r="PX5" i="16"/>
  <c r="PU17" i="13"/>
  <c r="PT18" i="13"/>
  <c r="PX18" i="15"/>
  <c r="PY17" i="15"/>
  <c r="PX5" i="15"/>
  <c r="PV15" i="15"/>
  <c r="PU20" i="15"/>
  <c r="PU20" i="14"/>
  <c r="PV5" i="14"/>
  <c r="PU20" i="13"/>
  <c r="PV5" i="13"/>
  <c r="PU5" i="3"/>
  <c r="PT20" i="3"/>
  <c r="PX20" i="19" l="1"/>
  <c r="PY19" i="19"/>
  <c r="PY22" i="19"/>
  <c r="PZ5" i="19"/>
  <c r="PZ20" i="18"/>
  <c r="QA19" i="18"/>
  <c r="PZ22" i="18"/>
  <c r="QA5" i="18"/>
  <c r="PW17" i="14"/>
  <c r="PV18" i="14"/>
  <c r="PX22" i="16"/>
  <c r="PY5" i="16"/>
  <c r="PY20" i="16"/>
  <c r="PZ19" i="16"/>
  <c r="PV17" i="13"/>
  <c r="PU18" i="13"/>
  <c r="PY18" i="15"/>
  <c r="PZ17" i="15"/>
  <c r="PW15" i="15"/>
  <c r="PV20" i="15"/>
  <c r="PY5" i="15"/>
  <c r="PV20" i="14"/>
  <c r="PW5" i="14"/>
  <c r="PV20" i="13"/>
  <c r="PW5" i="13"/>
  <c r="PV5" i="3"/>
  <c r="PU20" i="3"/>
  <c r="PY20" i="19" l="1"/>
  <c r="PZ19" i="19"/>
  <c r="PZ22" i="19"/>
  <c r="QA5" i="19"/>
  <c r="QA20" i="18"/>
  <c r="QB19" i="18"/>
  <c r="QA22" i="18"/>
  <c r="QB5" i="18"/>
  <c r="PX17" i="14"/>
  <c r="PW18" i="14"/>
  <c r="PZ20" i="16"/>
  <c r="QA19" i="16"/>
  <c r="PY22" i="16"/>
  <c r="PZ5" i="16"/>
  <c r="PV18" i="13"/>
  <c r="PW17" i="13"/>
  <c r="PX15" i="15"/>
  <c r="PW20" i="15"/>
  <c r="PZ5" i="15"/>
  <c r="PZ18" i="15"/>
  <c r="QA17" i="15"/>
  <c r="PW20" i="14"/>
  <c r="PX5" i="14"/>
  <c r="PW20" i="13"/>
  <c r="PX5" i="13"/>
  <c r="PW5" i="3"/>
  <c r="PV20" i="3"/>
  <c r="PZ20" i="19" l="1"/>
  <c r="QA19" i="19"/>
  <c r="QA22" i="19"/>
  <c r="QB5" i="19"/>
  <c r="QB20" i="18"/>
  <c r="QC19" i="18"/>
  <c r="QB22" i="18"/>
  <c r="QC5" i="18"/>
  <c r="PX18" i="14"/>
  <c r="PY17" i="14"/>
  <c r="PZ22" i="16"/>
  <c r="QA5" i="16"/>
  <c r="QA20" i="16"/>
  <c r="QB19" i="16"/>
  <c r="PW18" i="13"/>
  <c r="PX17" i="13"/>
  <c r="QA18" i="15"/>
  <c r="QB17" i="15"/>
  <c r="QA5" i="15"/>
  <c r="PY15" i="15"/>
  <c r="PX20" i="15"/>
  <c r="PX20" i="14"/>
  <c r="PY5" i="14"/>
  <c r="PX20" i="13"/>
  <c r="PY5" i="13"/>
  <c r="PX5" i="3"/>
  <c r="PW20" i="3"/>
  <c r="QA20" i="19" l="1"/>
  <c r="QB19" i="19"/>
  <c r="QB22" i="19"/>
  <c r="QC5" i="19"/>
  <c r="QC20" i="18"/>
  <c r="QD19" i="18"/>
  <c r="QC22" i="18"/>
  <c r="QD5" i="18"/>
  <c r="PZ17" i="14"/>
  <c r="PY18" i="14"/>
  <c r="QB20" i="16"/>
  <c r="QC19" i="16"/>
  <c r="QA22" i="16"/>
  <c r="QB5" i="16"/>
  <c r="PX18" i="13"/>
  <c r="PY17" i="13"/>
  <c r="PZ15" i="15"/>
  <c r="PY20" i="15"/>
  <c r="QB18" i="15"/>
  <c r="QC17" i="15"/>
  <c r="QB5" i="15"/>
  <c r="PY20" i="14"/>
  <c r="PZ5" i="14"/>
  <c r="PY20" i="13"/>
  <c r="PZ5" i="13"/>
  <c r="PY5" i="3"/>
  <c r="PX20" i="3"/>
  <c r="QC19" i="19" l="1"/>
  <c r="QB20" i="19"/>
  <c r="QC22" i="19"/>
  <c r="QD5" i="19"/>
  <c r="QD20" i="18"/>
  <c r="QE19" i="18"/>
  <c r="QD22" i="18"/>
  <c r="QE5" i="18"/>
  <c r="QA17" i="14"/>
  <c r="PZ18" i="14"/>
  <c r="QB22" i="16"/>
  <c r="QC5" i="16"/>
  <c r="QC20" i="16"/>
  <c r="QD19" i="16"/>
  <c r="PZ17" i="13"/>
  <c r="PY18" i="13"/>
  <c r="QC5" i="15"/>
  <c r="QC18" i="15"/>
  <c r="QD17" i="15"/>
  <c r="QA15" i="15"/>
  <c r="PZ20" i="15"/>
  <c r="PZ20" i="14"/>
  <c r="QA5" i="14"/>
  <c r="PZ20" i="13"/>
  <c r="QA5" i="13"/>
  <c r="PZ5" i="3"/>
  <c r="PY20" i="3"/>
  <c r="QC20" i="19" l="1"/>
  <c r="QD19" i="19"/>
  <c r="QD22" i="19"/>
  <c r="QE5" i="19"/>
  <c r="QE20" i="18"/>
  <c r="QF19" i="18"/>
  <c r="QE22" i="18"/>
  <c r="QF5" i="18"/>
  <c r="QB17" i="14"/>
  <c r="QA18" i="14"/>
  <c r="QD20" i="16"/>
  <c r="QE19" i="16"/>
  <c r="QC22" i="16"/>
  <c r="QD5" i="16"/>
  <c r="QA17" i="13"/>
  <c r="PZ18" i="13"/>
  <c r="QB15" i="15"/>
  <c r="QA20" i="15"/>
  <c r="QD5" i="15"/>
  <c r="QD18" i="15"/>
  <c r="QE17" i="15"/>
  <c r="QA20" i="14"/>
  <c r="QB5" i="14"/>
  <c r="QA20" i="13"/>
  <c r="QB5" i="13"/>
  <c r="QA5" i="3"/>
  <c r="PZ20" i="3"/>
  <c r="QD20" i="19" l="1"/>
  <c r="QE19" i="19"/>
  <c r="QE22" i="19"/>
  <c r="QF5" i="19"/>
  <c r="QF20" i="18"/>
  <c r="QG19" i="18"/>
  <c r="QF22" i="18"/>
  <c r="QG5" i="18"/>
  <c r="QC17" i="14"/>
  <c r="QB18" i="14"/>
  <c r="QD22" i="16"/>
  <c r="QE5" i="16"/>
  <c r="QE20" i="16"/>
  <c r="QF19" i="16"/>
  <c r="QB17" i="13"/>
  <c r="QA18" i="13"/>
  <c r="QE18" i="15"/>
  <c r="QF17" i="15"/>
  <c r="QE5" i="15"/>
  <c r="QC15" i="15"/>
  <c r="QB20" i="15"/>
  <c r="QB20" i="14"/>
  <c r="QC5" i="14"/>
  <c r="QB20" i="13"/>
  <c r="QC5" i="13"/>
  <c r="QB5" i="3"/>
  <c r="QA20" i="3"/>
  <c r="QE20" i="19" l="1"/>
  <c r="QF19" i="19"/>
  <c r="QF22" i="19"/>
  <c r="QG5" i="19"/>
  <c r="QG20" i="18"/>
  <c r="QH19" i="18"/>
  <c r="QG22" i="18"/>
  <c r="QH5" i="18"/>
  <c r="QD17" i="14"/>
  <c r="QC18" i="14"/>
  <c r="QF20" i="16"/>
  <c r="QG19" i="16"/>
  <c r="QE22" i="16"/>
  <c r="QF5" i="16"/>
  <c r="QC17" i="13"/>
  <c r="QB18" i="13"/>
  <c r="QF18" i="15"/>
  <c r="QG17" i="15"/>
  <c r="QD15" i="15"/>
  <c r="QC20" i="15"/>
  <c r="QF5" i="15"/>
  <c r="QC20" i="14"/>
  <c r="QD5" i="14"/>
  <c r="QC20" i="13"/>
  <c r="QD5" i="13"/>
  <c r="QC5" i="3"/>
  <c r="QB20" i="3"/>
  <c r="QF20" i="19" l="1"/>
  <c r="QG19" i="19"/>
  <c r="QG22" i="19"/>
  <c r="QH5" i="19"/>
  <c r="QH20" i="18"/>
  <c r="QI19" i="18"/>
  <c r="QH22" i="18"/>
  <c r="QI5" i="18"/>
  <c r="QE17" i="14"/>
  <c r="QD18" i="14"/>
  <c r="QF22" i="16"/>
  <c r="QG5" i="16"/>
  <c r="QG20" i="16"/>
  <c r="QH19" i="16"/>
  <c r="QD17" i="13"/>
  <c r="QC18" i="13"/>
  <c r="QE15" i="15"/>
  <c r="QD20" i="15"/>
  <c r="QG5" i="15"/>
  <c r="QG18" i="15"/>
  <c r="QH17" i="15"/>
  <c r="QD20" i="14"/>
  <c r="QE5" i="14"/>
  <c r="QD20" i="13"/>
  <c r="QE5" i="13"/>
  <c r="QD5" i="3"/>
  <c r="QC20" i="3"/>
  <c r="QG20" i="19" l="1"/>
  <c r="QH19" i="19"/>
  <c r="QH22" i="19"/>
  <c r="QI5" i="19"/>
  <c r="QI20" i="18"/>
  <c r="QJ19" i="18"/>
  <c r="QI22" i="18"/>
  <c r="QJ5" i="18"/>
  <c r="QF17" i="14"/>
  <c r="QE18" i="14"/>
  <c r="QH20" i="16"/>
  <c r="QI19" i="16"/>
  <c r="QG22" i="16"/>
  <c r="QH5" i="16"/>
  <c r="QD18" i="13"/>
  <c r="QE17" i="13"/>
  <c r="QH18" i="15"/>
  <c r="QI17" i="15"/>
  <c r="QH5" i="15"/>
  <c r="QF15" i="15"/>
  <c r="QE20" i="15"/>
  <c r="QE20" i="14"/>
  <c r="QF5" i="14"/>
  <c r="QE20" i="13"/>
  <c r="QF5" i="13"/>
  <c r="QE5" i="3"/>
  <c r="QD20" i="3"/>
  <c r="QH20" i="19" l="1"/>
  <c r="QI19" i="19"/>
  <c r="QI22" i="19"/>
  <c r="QJ5" i="19"/>
  <c r="QJ20" i="18"/>
  <c r="QK19" i="18"/>
  <c r="QJ22" i="18"/>
  <c r="QK5" i="18"/>
  <c r="QG17" i="14"/>
  <c r="QF18" i="14"/>
  <c r="QH22" i="16"/>
  <c r="QI5" i="16"/>
  <c r="QI20" i="16"/>
  <c r="QJ19" i="16"/>
  <c r="QE18" i="13"/>
  <c r="QF17" i="13"/>
  <c r="QI18" i="15"/>
  <c r="QJ17" i="15"/>
  <c r="QG15" i="15"/>
  <c r="QF20" i="15"/>
  <c r="QI5" i="15"/>
  <c r="QF20" i="14"/>
  <c r="QG5" i="14"/>
  <c r="QF20" i="13"/>
  <c r="QG5" i="13"/>
  <c r="QF5" i="3"/>
  <c r="QE20" i="3"/>
  <c r="QI20" i="19" l="1"/>
  <c r="QJ19" i="19"/>
  <c r="QJ22" i="19"/>
  <c r="QK5" i="19"/>
  <c r="QL19" i="18"/>
  <c r="QK20" i="18"/>
  <c r="QK22" i="18"/>
  <c r="QL5" i="18"/>
  <c r="QH17" i="14"/>
  <c r="QG18" i="14"/>
  <c r="QJ20" i="16"/>
  <c r="QK19" i="16"/>
  <c r="QI22" i="16"/>
  <c r="QJ5" i="16"/>
  <c r="QF18" i="13"/>
  <c r="QG17" i="13"/>
  <c r="QH15" i="15"/>
  <c r="QG20" i="15"/>
  <c r="QJ5" i="15"/>
  <c r="QJ18" i="15"/>
  <c r="QK17" i="15"/>
  <c r="QG20" i="14"/>
  <c r="QH5" i="14"/>
  <c r="QG20" i="13"/>
  <c r="QH5" i="13"/>
  <c r="QG5" i="3"/>
  <c r="QF20" i="3"/>
  <c r="QJ20" i="19" l="1"/>
  <c r="QK19" i="19"/>
  <c r="QK22" i="19"/>
  <c r="QL5" i="19"/>
  <c r="QL20" i="18"/>
  <c r="QM19" i="18"/>
  <c r="QL22" i="18"/>
  <c r="QM5" i="18"/>
  <c r="QI17" i="14"/>
  <c r="QH18" i="14"/>
  <c r="QJ22" i="16"/>
  <c r="QK5" i="16"/>
  <c r="QK20" i="16"/>
  <c r="QL19" i="16"/>
  <c r="QH17" i="13"/>
  <c r="QG18" i="13"/>
  <c r="QK18" i="15"/>
  <c r="QL17" i="15"/>
  <c r="QK5" i="15"/>
  <c r="QI15" i="15"/>
  <c r="QH20" i="15"/>
  <c r="QH20" i="14"/>
  <c r="QI5" i="14"/>
  <c r="QH20" i="13"/>
  <c r="QI5" i="13"/>
  <c r="QH5" i="3"/>
  <c r="QG20" i="3"/>
  <c r="QK20" i="19" l="1"/>
  <c r="QL19" i="19"/>
  <c r="QL22" i="19"/>
  <c r="QM5" i="19"/>
  <c r="QN19" i="18"/>
  <c r="QM20" i="18"/>
  <c r="QM22" i="18"/>
  <c r="QN5" i="18"/>
  <c r="QJ17" i="14"/>
  <c r="QI18" i="14"/>
  <c r="QL20" i="16"/>
  <c r="QM19" i="16"/>
  <c r="QK22" i="16"/>
  <c r="QL5" i="16"/>
  <c r="QH18" i="13"/>
  <c r="QI17" i="13"/>
  <c r="QL18" i="15"/>
  <c r="QM17" i="15"/>
  <c r="QJ15" i="15"/>
  <c r="QI20" i="15"/>
  <c r="QL5" i="15"/>
  <c r="QI20" i="14"/>
  <c r="QJ5" i="14"/>
  <c r="QI20" i="13"/>
  <c r="QJ5" i="13"/>
  <c r="QI5" i="3"/>
  <c r="QH20" i="3"/>
  <c r="QL20" i="19" l="1"/>
  <c r="QM19" i="19"/>
  <c r="QM22" i="19"/>
  <c r="QN5" i="19"/>
  <c r="QN20" i="18"/>
  <c r="QO19" i="18"/>
  <c r="QN22" i="18"/>
  <c r="QO5" i="18"/>
  <c r="QK17" i="14"/>
  <c r="QJ18" i="14"/>
  <c r="QL22" i="16"/>
  <c r="QM5" i="16"/>
  <c r="QM20" i="16"/>
  <c r="QN19" i="16"/>
  <c r="QJ17" i="13"/>
  <c r="QI18" i="13"/>
  <c r="QK15" i="15"/>
  <c r="QJ20" i="15"/>
  <c r="QM5" i="15"/>
  <c r="QM18" i="15"/>
  <c r="QN17" i="15"/>
  <c r="QJ20" i="14"/>
  <c r="QK5" i="14"/>
  <c r="QJ20" i="13"/>
  <c r="QK5" i="13"/>
  <c r="QJ5" i="3"/>
  <c r="QI20" i="3"/>
  <c r="QN19" i="19" l="1"/>
  <c r="QM20" i="19"/>
  <c r="QN22" i="19"/>
  <c r="QO5" i="19"/>
  <c r="QO20" i="18"/>
  <c r="QP19" i="18"/>
  <c r="QO22" i="18"/>
  <c r="QP5" i="18"/>
  <c r="QL17" i="14"/>
  <c r="QK18" i="14"/>
  <c r="QN20" i="16"/>
  <c r="QO19" i="16"/>
  <c r="QM22" i="16"/>
  <c r="QN5" i="16"/>
  <c r="QK17" i="13"/>
  <c r="QJ18" i="13"/>
  <c r="QN18" i="15"/>
  <c r="QO17" i="15"/>
  <c r="QN5" i="15"/>
  <c r="QL15" i="15"/>
  <c r="QK20" i="15"/>
  <c r="QK20" i="14"/>
  <c r="QL5" i="14"/>
  <c r="QK20" i="13"/>
  <c r="QL5" i="13"/>
  <c r="QK5" i="3"/>
  <c r="QJ20" i="3"/>
  <c r="QN20" i="19" l="1"/>
  <c r="QO19" i="19"/>
  <c r="QO22" i="19"/>
  <c r="QP5" i="19"/>
  <c r="QQ19" i="18"/>
  <c r="QP20" i="18"/>
  <c r="QP22" i="18"/>
  <c r="QQ5" i="18"/>
  <c r="QM17" i="14"/>
  <c r="QL18" i="14"/>
  <c r="QN22" i="16"/>
  <c r="QO5" i="16"/>
  <c r="QO20" i="16"/>
  <c r="QP19" i="16"/>
  <c r="QL17" i="13"/>
  <c r="QK18" i="13"/>
  <c r="QO18" i="15"/>
  <c r="QP17" i="15"/>
  <c r="QM15" i="15"/>
  <c r="QL20" i="15"/>
  <c r="QO5" i="15"/>
  <c r="QL20" i="14"/>
  <c r="QM5" i="14"/>
  <c r="QL20" i="13"/>
  <c r="QM5" i="13"/>
  <c r="QL5" i="3"/>
  <c r="QK20" i="3"/>
  <c r="QP19" i="19" l="1"/>
  <c r="QO20" i="19"/>
  <c r="QP22" i="19"/>
  <c r="QQ5" i="19"/>
  <c r="QR19" i="18"/>
  <c r="QQ20" i="18"/>
  <c r="QQ22" i="18"/>
  <c r="QR5" i="18"/>
  <c r="QN17" i="14"/>
  <c r="QM18" i="14"/>
  <c r="QP20" i="16"/>
  <c r="QQ19" i="16"/>
  <c r="QO22" i="16"/>
  <c r="QP5" i="16"/>
  <c r="QL18" i="13"/>
  <c r="QM17" i="13"/>
  <c r="QN15" i="15"/>
  <c r="QM20" i="15"/>
  <c r="QP5" i="15"/>
  <c r="QP18" i="15"/>
  <c r="QQ17" i="15"/>
  <c r="QM20" i="14"/>
  <c r="QN5" i="14"/>
  <c r="QM20" i="13"/>
  <c r="QN5" i="13"/>
  <c r="QM5" i="3"/>
  <c r="QL20" i="3"/>
  <c r="QP20" i="19" l="1"/>
  <c r="QQ19" i="19"/>
  <c r="QQ22" i="19"/>
  <c r="QR5" i="19"/>
  <c r="QR20" i="18"/>
  <c r="QS19" i="18"/>
  <c r="QR22" i="18"/>
  <c r="QS5" i="18"/>
  <c r="QN18" i="14"/>
  <c r="QO17" i="14"/>
  <c r="QP22" i="16"/>
  <c r="QQ5" i="16"/>
  <c r="QQ20" i="16"/>
  <c r="QR19" i="16"/>
  <c r="QM18" i="13"/>
  <c r="QN17" i="13"/>
  <c r="QQ18" i="15"/>
  <c r="QR17" i="15"/>
  <c r="QQ5" i="15"/>
  <c r="QO15" i="15"/>
  <c r="QN20" i="15"/>
  <c r="QN20" i="14"/>
  <c r="QO5" i="14"/>
  <c r="QN20" i="13"/>
  <c r="QO5" i="13"/>
  <c r="QN5" i="3"/>
  <c r="QM20" i="3"/>
  <c r="QQ20" i="19" l="1"/>
  <c r="QR19" i="19"/>
  <c r="QR22" i="19"/>
  <c r="QS5" i="19"/>
  <c r="QT19" i="18"/>
  <c r="QS20" i="18"/>
  <c r="QS22" i="18"/>
  <c r="QT5" i="18"/>
  <c r="QO18" i="14"/>
  <c r="QP17" i="14"/>
  <c r="QR20" i="16"/>
  <c r="QS19" i="16"/>
  <c r="QQ22" i="16"/>
  <c r="QR5" i="16"/>
  <c r="QN18" i="13"/>
  <c r="QO17" i="13"/>
  <c r="QR18" i="15"/>
  <c r="QS17" i="15"/>
  <c r="QP15" i="15"/>
  <c r="QO20" i="15"/>
  <c r="QR5" i="15"/>
  <c r="QO20" i="14"/>
  <c r="QP5" i="14"/>
  <c r="QO20" i="13"/>
  <c r="QP5" i="13"/>
  <c r="QO5" i="3"/>
  <c r="QN20" i="3"/>
  <c r="QR20" i="19" l="1"/>
  <c r="QS19" i="19"/>
  <c r="QS22" i="19"/>
  <c r="QT5" i="19"/>
  <c r="QT20" i="18"/>
  <c r="QU19" i="18"/>
  <c r="QT22" i="18"/>
  <c r="QU5" i="18"/>
  <c r="QP18" i="14"/>
  <c r="QQ17" i="14"/>
  <c r="QR22" i="16"/>
  <c r="QS5" i="16"/>
  <c r="QS20" i="16"/>
  <c r="QT19" i="16"/>
  <c r="QP17" i="13"/>
  <c r="QO18" i="13"/>
  <c r="QQ15" i="15"/>
  <c r="QP20" i="15"/>
  <c r="QS5" i="15"/>
  <c r="QS18" i="15"/>
  <c r="QT17" i="15"/>
  <c r="QP20" i="14"/>
  <c r="QQ5" i="14"/>
  <c r="QP20" i="13"/>
  <c r="QQ5" i="13"/>
  <c r="QP5" i="3"/>
  <c r="QO20" i="3"/>
  <c r="QS20" i="19" l="1"/>
  <c r="QT19" i="19"/>
  <c r="QT22" i="19"/>
  <c r="QU5" i="19"/>
  <c r="QU20" i="18"/>
  <c r="QV19" i="18"/>
  <c r="QU22" i="18"/>
  <c r="QV5" i="18"/>
  <c r="QR17" i="14"/>
  <c r="QQ18" i="14"/>
  <c r="QT20" i="16"/>
  <c r="QU19" i="16"/>
  <c r="QS22" i="16"/>
  <c r="QT5" i="16"/>
  <c r="QQ17" i="13"/>
  <c r="QP18" i="13"/>
  <c r="QT18" i="15"/>
  <c r="QU17" i="15"/>
  <c r="QT5" i="15"/>
  <c r="QR15" i="15"/>
  <c r="QQ20" i="15"/>
  <c r="QQ20" i="14"/>
  <c r="QR5" i="14"/>
  <c r="QQ20" i="13"/>
  <c r="QR5" i="13"/>
  <c r="QQ5" i="3"/>
  <c r="QP20" i="3"/>
  <c r="QT20" i="19" l="1"/>
  <c r="QU19" i="19"/>
  <c r="QU22" i="19"/>
  <c r="QV5" i="19"/>
  <c r="QV20" i="18"/>
  <c r="QW19" i="18"/>
  <c r="QV22" i="18"/>
  <c r="QW5" i="18"/>
  <c r="QS17" i="14"/>
  <c r="QR18" i="14"/>
  <c r="QU5" i="16"/>
  <c r="QT22" i="16"/>
  <c r="QU20" i="16"/>
  <c r="QV19" i="16"/>
  <c r="QR17" i="13"/>
  <c r="QQ18" i="13"/>
  <c r="QU18" i="15"/>
  <c r="QV17" i="15"/>
  <c r="QS15" i="15"/>
  <c r="QR20" i="15"/>
  <c r="QU5" i="15"/>
  <c r="QR20" i="14"/>
  <c r="QS5" i="14"/>
  <c r="QR20" i="13"/>
  <c r="QS5" i="13"/>
  <c r="QR5" i="3"/>
  <c r="QQ20" i="3"/>
  <c r="QV19" i="19" l="1"/>
  <c r="QU20" i="19"/>
  <c r="QV22" i="19"/>
  <c r="QW5" i="19"/>
  <c r="QX19" i="18"/>
  <c r="QW20" i="18"/>
  <c r="QW22" i="18"/>
  <c r="QX5" i="18"/>
  <c r="QS18" i="14"/>
  <c r="QT17" i="14"/>
  <c r="QV20" i="16"/>
  <c r="QW19" i="16"/>
  <c r="QU22" i="16"/>
  <c r="QV5" i="16"/>
  <c r="QS17" i="13"/>
  <c r="QR18" i="13"/>
  <c r="QV5" i="15"/>
  <c r="QV18" i="15"/>
  <c r="QW17" i="15"/>
  <c r="QT15" i="15"/>
  <c r="QS20" i="15"/>
  <c r="QS20" i="14"/>
  <c r="QT5" i="14"/>
  <c r="QS20" i="13"/>
  <c r="QT5" i="13"/>
  <c r="QS5" i="3"/>
  <c r="QR20" i="3"/>
  <c r="QW19" i="19" l="1"/>
  <c r="QV20" i="19"/>
  <c r="QW22" i="19"/>
  <c r="QX5" i="19"/>
  <c r="QX20" i="18"/>
  <c r="QY19" i="18"/>
  <c r="QX22" i="18"/>
  <c r="QY5" i="18"/>
  <c r="QU17" i="14"/>
  <c r="QT18" i="14"/>
  <c r="QV22" i="16"/>
  <c r="QW5" i="16"/>
  <c r="QW20" i="16"/>
  <c r="QX19" i="16"/>
  <c r="QT17" i="13"/>
  <c r="QS18" i="13"/>
  <c r="QU15" i="15"/>
  <c r="QT20" i="15"/>
  <c r="QW18" i="15"/>
  <c r="QX17" i="15"/>
  <c r="QW5" i="15"/>
  <c r="QT20" i="14"/>
  <c r="QU5" i="14"/>
  <c r="QT20" i="13"/>
  <c r="QU5" i="13"/>
  <c r="QT5" i="3"/>
  <c r="QS20" i="3"/>
  <c r="QX19" i="19" l="1"/>
  <c r="QW20" i="19"/>
  <c r="QX22" i="19"/>
  <c r="QY5" i="19"/>
  <c r="QY20" i="18"/>
  <c r="QZ19" i="18"/>
  <c r="QY22" i="18"/>
  <c r="QZ5" i="18"/>
  <c r="QU18" i="14"/>
  <c r="QV17" i="14"/>
  <c r="QX20" i="16"/>
  <c r="QY19" i="16"/>
  <c r="QW22" i="16"/>
  <c r="QX5" i="16"/>
  <c r="QT18" i="13"/>
  <c r="QU17" i="13"/>
  <c r="QX5" i="15"/>
  <c r="QX18" i="15"/>
  <c r="QY17" i="15"/>
  <c r="QV15" i="15"/>
  <c r="QU20" i="15"/>
  <c r="QU20" i="14"/>
  <c r="QV5" i="14"/>
  <c r="QU20" i="13"/>
  <c r="QV5" i="13"/>
  <c r="QU5" i="3"/>
  <c r="QT20" i="3"/>
  <c r="QX20" i="19" l="1"/>
  <c r="QY19" i="19"/>
  <c r="QY22" i="19"/>
  <c r="QZ5" i="19"/>
  <c r="QZ20" i="18"/>
  <c r="RA19" i="18"/>
  <c r="QZ22" i="18"/>
  <c r="RA5" i="18"/>
  <c r="QV18" i="14"/>
  <c r="QW17" i="14"/>
  <c r="QX22" i="16"/>
  <c r="QY5" i="16"/>
  <c r="QY20" i="16"/>
  <c r="QZ19" i="16"/>
  <c r="QU18" i="13"/>
  <c r="QV17" i="13"/>
  <c r="QW15" i="15"/>
  <c r="QV20" i="15"/>
  <c r="QY5" i="15"/>
  <c r="QY18" i="15"/>
  <c r="QZ17" i="15"/>
  <c r="QV20" i="14"/>
  <c r="QW5" i="14"/>
  <c r="QV20" i="13"/>
  <c r="QW5" i="13"/>
  <c r="QV5" i="3"/>
  <c r="QU20" i="3"/>
  <c r="QY20" i="19" l="1"/>
  <c r="QZ19" i="19"/>
  <c r="QZ22" i="19"/>
  <c r="RA5" i="19"/>
  <c r="RB19" i="18"/>
  <c r="RA20" i="18"/>
  <c r="RA22" i="18"/>
  <c r="RB5" i="18"/>
  <c r="QX17" i="14"/>
  <c r="QW18" i="14"/>
  <c r="QZ20" i="16"/>
  <c r="RA19" i="16"/>
  <c r="QY22" i="16"/>
  <c r="QZ5" i="16"/>
  <c r="QV18" i="13"/>
  <c r="QW17" i="13"/>
  <c r="QZ18" i="15"/>
  <c r="RA17" i="15"/>
  <c r="QZ5" i="15"/>
  <c r="QX15" i="15"/>
  <c r="QW20" i="15"/>
  <c r="QW20" i="14"/>
  <c r="QX5" i="14"/>
  <c r="QW20" i="13"/>
  <c r="QX5" i="13"/>
  <c r="QW5" i="3"/>
  <c r="QV20" i="3"/>
  <c r="RA19" i="19" l="1"/>
  <c r="QZ20" i="19"/>
  <c r="RA22" i="19"/>
  <c r="RB5" i="19"/>
  <c r="RB20" i="18"/>
  <c r="RC19" i="18"/>
  <c r="RB22" i="18"/>
  <c r="RC5" i="18"/>
  <c r="QY17" i="14"/>
  <c r="QX18" i="14"/>
  <c r="QZ22" i="16"/>
  <c r="RA5" i="16"/>
  <c r="RA20" i="16"/>
  <c r="RB19" i="16"/>
  <c r="QX17" i="13"/>
  <c r="QW18" i="13"/>
  <c r="RA18" i="15"/>
  <c r="RB17" i="15"/>
  <c r="QY15" i="15"/>
  <c r="QX20" i="15"/>
  <c r="RA5" i="15"/>
  <c r="QX20" i="14"/>
  <c r="QY5" i="14"/>
  <c r="QX20" i="13"/>
  <c r="QY5" i="13"/>
  <c r="QX5" i="3"/>
  <c r="QW20" i="3"/>
  <c r="RB19" i="19" l="1"/>
  <c r="RA20" i="19"/>
  <c r="RB22" i="19"/>
  <c r="RC5" i="19"/>
  <c r="RD19" i="18"/>
  <c r="RC20" i="18"/>
  <c r="RC22" i="18"/>
  <c r="RD5" i="18"/>
  <c r="QZ17" i="14"/>
  <c r="QY18" i="14"/>
  <c r="RB20" i="16"/>
  <c r="RC19" i="16"/>
  <c r="RA22" i="16"/>
  <c r="RB5" i="16"/>
  <c r="QX18" i="13"/>
  <c r="QY17" i="13"/>
  <c r="QZ15" i="15"/>
  <c r="QY20" i="15"/>
  <c r="RB18" i="15"/>
  <c r="RC17" i="15"/>
  <c r="RB5" i="15"/>
  <c r="QY20" i="14"/>
  <c r="QZ5" i="14"/>
  <c r="QY20" i="13"/>
  <c r="QZ5" i="13"/>
  <c r="QY5" i="3"/>
  <c r="QX20" i="3"/>
  <c r="RB20" i="19" l="1"/>
  <c r="RC19" i="19"/>
  <c r="RC22" i="19"/>
  <c r="RD5" i="19"/>
  <c r="RD20" i="18"/>
  <c r="RE19" i="18"/>
  <c r="RD22" i="18"/>
  <c r="RE5" i="18"/>
  <c r="RA17" i="14"/>
  <c r="QZ18" i="14"/>
  <c r="RB22" i="16"/>
  <c r="RC5" i="16"/>
  <c r="RC20" i="16"/>
  <c r="RD19" i="16"/>
  <c r="QZ17" i="13"/>
  <c r="QY18" i="13"/>
  <c r="RC5" i="15"/>
  <c r="RC18" i="15"/>
  <c r="RD17" i="15"/>
  <c r="RA15" i="15"/>
  <c r="QZ20" i="15"/>
  <c r="QZ20" i="14"/>
  <c r="RA5" i="14"/>
  <c r="QZ20" i="13"/>
  <c r="RA5" i="13"/>
  <c r="QZ5" i="3"/>
  <c r="QY20" i="3"/>
  <c r="RC20" i="19" l="1"/>
  <c r="RD19" i="19"/>
  <c r="RD22" i="19"/>
  <c r="RE5" i="19"/>
  <c r="RF19" i="18"/>
  <c r="RE20" i="18"/>
  <c r="RE22" i="18"/>
  <c r="RF5" i="18"/>
  <c r="RB17" i="14"/>
  <c r="RA18" i="14"/>
  <c r="RD20" i="16"/>
  <c r="RE19" i="16"/>
  <c r="RC22" i="16"/>
  <c r="RD5" i="16"/>
  <c r="RA17" i="13"/>
  <c r="QZ18" i="13"/>
  <c r="RB15" i="15"/>
  <c r="RA20" i="15"/>
  <c r="RD5" i="15"/>
  <c r="RD18" i="15"/>
  <c r="RE17" i="15"/>
  <c r="RA20" i="14"/>
  <c r="RB5" i="14"/>
  <c r="RA20" i="13"/>
  <c r="RB5" i="13"/>
  <c r="RA5" i="3"/>
  <c r="QZ20" i="3"/>
  <c r="RD20" i="19" l="1"/>
  <c r="RE19" i="19"/>
  <c r="RE22" i="19"/>
  <c r="RF5" i="19"/>
  <c r="RF20" i="18"/>
  <c r="RG19" i="18"/>
  <c r="RF22" i="18"/>
  <c r="RG5" i="18"/>
  <c r="RC17" i="14"/>
  <c r="RB18" i="14"/>
  <c r="RE20" i="16"/>
  <c r="RF19" i="16"/>
  <c r="RD22" i="16"/>
  <c r="RE5" i="16"/>
  <c r="RB17" i="13"/>
  <c r="RA18" i="13"/>
  <c r="RE18" i="15"/>
  <c r="RF17" i="15"/>
  <c r="RE5" i="15"/>
  <c r="RC15" i="15"/>
  <c r="RB20" i="15"/>
  <c r="RB20" i="14"/>
  <c r="RC5" i="14"/>
  <c r="RB20" i="13"/>
  <c r="RC5" i="13"/>
  <c r="RB5" i="3"/>
  <c r="RA20" i="3"/>
  <c r="RE20" i="19" l="1"/>
  <c r="RF19" i="19"/>
  <c r="RF22" i="19"/>
  <c r="RG5" i="19"/>
  <c r="RG20" i="18"/>
  <c r="RH19" i="18"/>
  <c r="RG22" i="18"/>
  <c r="RH5" i="18"/>
  <c r="RD17" i="14"/>
  <c r="RC18" i="14"/>
  <c r="RF20" i="16"/>
  <c r="RG19" i="16"/>
  <c r="RE22" i="16"/>
  <c r="RF5" i="16"/>
  <c r="RB18" i="13"/>
  <c r="RC17" i="13"/>
  <c r="RF18" i="15"/>
  <c r="RG17" i="15"/>
  <c r="RD15" i="15"/>
  <c r="RC20" i="15"/>
  <c r="RF5" i="15"/>
  <c r="RC20" i="14"/>
  <c r="RD5" i="14"/>
  <c r="RC20" i="13"/>
  <c r="RD5" i="13"/>
  <c r="RC5" i="3"/>
  <c r="RB20" i="3"/>
  <c r="RG19" i="19" l="1"/>
  <c r="RF20" i="19"/>
  <c r="RG22" i="19"/>
  <c r="RH5" i="19"/>
  <c r="RH20" i="18"/>
  <c r="RI19" i="18"/>
  <c r="RH22" i="18"/>
  <c r="RI5" i="18"/>
  <c r="RE17" i="14"/>
  <c r="RD18" i="14"/>
  <c r="RF22" i="16"/>
  <c r="RG5" i="16"/>
  <c r="RG20" i="16"/>
  <c r="RH19" i="16"/>
  <c r="RC18" i="13"/>
  <c r="RD17" i="13"/>
  <c r="RE15" i="15"/>
  <c r="RD20" i="15"/>
  <c r="RG5" i="15"/>
  <c r="RG18" i="15"/>
  <c r="RH17" i="15"/>
  <c r="RD20" i="14"/>
  <c r="RE5" i="14"/>
  <c r="RD20" i="13"/>
  <c r="RE5" i="13"/>
  <c r="RD5" i="3"/>
  <c r="RC20" i="3"/>
  <c r="RG20" i="19" l="1"/>
  <c r="RH19" i="19"/>
  <c r="RH22" i="19"/>
  <c r="RI5" i="19"/>
  <c r="RJ19" i="18"/>
  <c r="RI20" i="18"/>
  <c r="RI22" i="18"/>
  <c r="RJ5" i="18"/>
  <c r="RF17" i="14"/>
  <c r="RE18" i="14"/>
  <c r="RH20" i="16"/>
  <c r="RI19" i="16"/>
  <c r="RG22" i="16"/>
  <c r="RH5" i="16"/>
  <c r="RD18" i="13"/>
  <c r="RE17" i="13"/>
  <c r="RH18" i="15"/>
  <c r="RI17" i="15"/>
  <c r="RH5" i="15"/>
  <c r="RF15" i="15"/>
  <c r="RE20" i="15"/>
  <c r="RE20" i="14"/>
  <c r="RF5" i="14"/>
  <c r="RE20" i="13"/>
  <c r="RF5" i="13"/>
  <c r="RE5" i="3"/>
  <c r="RD20" i="3"/>
  <c r="RH20" i="19" l="1"/>
  <c r="RI19" i="19"/>
  <c r="RI22" i="19"/>
  <c r="RJ5" i="19"/>
  <c r="RJ20" i="18"/>
  <c r="RK19" i="18"/>
  <c r="RJ22" i="18"/>
  <c r="RK5" i="18"/>
  <c r="RF18" i="14"/>
  <c r="RG17" i="14"/>
  <c r="RH22" i="16"/>
  <c r="RI5" i="16"/>
  <c r="RI20" i="16"/>
  <c r="RJ19" i="16"/>
  <c r="RF17" i="13"/>
  <c r="RE18" i="13"/>
  <c r="RI18" i="15"/>
  <c r="RJ17" i="15"/>
  <c r="RG15" i="15"/>
  <c r="RF20" i="15"/>
  <c r="RI5" i="15"/>
  <c r="RF20" i="14"/>
  <c r="RG5" i="14"/>
  <c r="RF20" i="13"/>
  <c r="RG5" i="13"/>
  <c r="RF5" i="3"/>
  <c r="RE20" i="3"/>
  <c r="RI20" i="19" l="1"/>
  <c r="RJ19" i="19"/>
  <c r="RJ22" i="19"/>
  <c r="RK5" i="19"/>
  <c r="RL19" i="18"/>
  <c r="RK20" i="18"/>
  <c r="RK22" i="18"/>
  <c r="RL5" i="18"/>
  <c r="RH17" i="14"/>
  <c r="RG18" i="14"/>
  <c r="RJ20" i="16"/>
  <c r="RK19" i="16"/>
  <c r="RI22" i="16"/>
  <c r="RJ5" i="16"/>
  <c r="RG17" i="13"/>
  <c r="RF18" i="13"/>
  <c r="RJ5" i="15"/>
  <c r="RH15" i="15"/>
  <c r="RG20" i="15"/>
  <c r="RJ18" i="15"/>
  <c r="RK17" i="15"/>
  <c r="RG20" i="14"/>
  <c r="RH5" i="14"/>
  <c r="RG20" i="13"/>
  <c r="RH5" i="13"/>
  <c r="RG5" i="3"/>
  <c r="RF20" i="3"/>
  <c r="RJ20" i="19" l="1"/>
  <c r="RK19" i="19"/>
  <c r="RK22" i="19"/>
  <c r="RL5" i="19"/>
  <c r="RL20" i="18"/>
  <c r="RM19" i="18"/>
  <c r="RL22" i="18"/>
  <c r="RM5" i="18"/>
  <c r="RH18" i="14"/>
  <c r="RI17" i="14"/>
  <c r="RJ22" i="16"/>
  <c r="RK5" i="16"/>
  <c r="RK20" i="16"/>
  <c r="RL19" i="16"/>
  <c r="RH17" i="13"/>
  <c r="RG18" i="13"/>
  <c r="RI15" i="15"/>
  <c r="RH20" i="15"/>
  <c r="RK18" i="15"/>
  <c r="RL17" i="15"/>
  <c r="RK5" i="15"/>
  <c r="RH20" i="14"/>
  <c r="RI5" i="14"/>
  <c r="RH20" i="13"/>
  <c r="RI5" i="13"/>
  <c r="RH5" i="3"/>
  <c r="RG20" i="3"/>
  <c r="RK20" i="19" l="1"/>
  <c r="RL19" i="19"/>
  <c r="RL22" i="19"/>
  <c r="RM5" i="19"/>
  <c r="RM20" i="18"/>
  <c r="RN19" i="18"/>
  <c r="RM22" i="18"/>
  <c r="RN5" i="18"/>
  <c r="RJ17" i="14"/>
  <c r="RI18" i="14"/>
  <c r="RL20" i="16"/>
  <c r="RM19" i="16"/>
  <c r="RK22" i="16"/>
  <c r="RL5" i="16"/>
  <c r="RI17" i="13"/>
  <c r="RH18" i="13"/>
  <c r="RL5" i="15"/>
  <c r="RL18" i="15"/>
  <c r="RM17" i="15"/>
  <c r="RJ15" i="15"/>
  <c r="RI20" i="15"/>
  <c r="RI20" i="14"/>
  <c r="RJ5" i="14"/>
  <c r="RI20" i="13"/>
  <c r="RJ5" i="13"/>
  <c r="RI5" i="3"/>
  <c r="RH20" i="3"/>
  <c r="RL20" i="19" l="1"/>
  <c r="RM19" i="19"/>
  <c r="RM22" i="19"/>
  <c r="RN5" i="19"/>
  <c r="RN20" i="18"/>
  <c r="RO19" i="18"/>
  <c r="RN22" i="18"/>
  <c r="RO5" i="18"/>
  <c r="RJ18" i="14"/>
  <c r="RK17" i="14"/>
  <c r="RL22" i="16"/>
  <c r="RM5" i="16"/>
  <c r="RM20" i="16"/>
  <c r="RN19" i="16"/>
  <c r="RJ17" i="13"/>
  <c r="RI18" i="13"/>
  <c r="RK15" i="15"/>
  <c r="RJ20" i="15"/>
  <c r="RM5" i="15"/>
  <c r="RM18" i="15"/>
  <c r="RN17" i="15"/>
  <c r="RJ20" i="14"/>
  <c r="RK5" i="14"/>
  <c r="RJ20" i="13"/>
  <c r="RK5" i="13"/>
  <c r="RJ5" i="3"/>
  <c r="RI20" i="3"/>
  <c r="RM20" i="19" l="1"/>
  <c r="RN19" i="19"/>
  <c r="RN22" i="19"/>
  <c r="RO5" i="19"/>
  <c r="RO20" i="18"/>
  <c r="RP19" i="18"/>
  <c r="RO22" i="18"/>
  <c r="RP5" i="18"/>
  <c r="RL17" i="14"/>
  <c r="RK18" i="14"/>
  <c r="RN20" i="16"/>
  <c r="RO19" i="16"/>
  <c r="RM22" i="16"/>
  <c r="RN5" i="16"/>
  <c r="RJ18" i="13"/>
  <c r="RK17" i="13"/>
  <c r="RN18" i="15"/>
  <c r="RO17" i="15"/>
  <c r="RN5" i="15"/>
  <c r="RL15" i="15"/>
  <c r="RK20" i="15"/>
  <c r="RK20" i="14"/>
  <c r="RL5" i="14"/>
  <c r="RK20" i="13"/>
  <c r="RL5" i="13"/>
  <c r="RK5" i="3"/>
  <c r="RJ20" i="3"/>
  <c r="RN20" i="19" l="1"/>
  <c r="RO19" i="19"/>
  <c r="RO22" i="19"/>
  <c r="RP5" i="19"/>
  <c r="RQ19" i="18"/>
  <c r="RP20" i="18"/>
  <c r="RP22" i="18"/>
  <c r="RQ5" i="18"/>
  <c r="RL18" i="14"/>
  <c r="RM17" i="14"/>
  <c r="RN22" i="16"/>
  <c r="RO5" i="16"/>
  <c r="RO20" i="16"/>
  <c r="RP19" i="16"/>
  <c r="RK18" i="13"/>
  <c r="RL17" i="13"/>
  <c r="RO18" i="15"/>
  <c r="RP17" i="15"/>
  <c r="RM15" i="15"/>
  <c r="RL20" i="15"/>
  <c r="RO5" i="15"/>
  <c r="RL20" i="14"/>
  <c r="RM5" i="14"/>
  <c r="RL20" i="13"/>
  <c r="RM5" i="13"/>
  <c r="RL5" i="3"/>
  <c r="RK20" i="3"/>
  <c r="RO20" i="19" l="1"/>
  <c r="RP19" i="19"/>
  <c r="RP22" i="19"/>
  <c r="RQ5" i="19"/>
  <c r="RQ20" i="18"/>
  <c r="RR19" i="18"/>
  <c r="RQ22" i="18"/>
  <c r="RR5" i="18"/>
  <c r="RN17" i="14"/>
  <c r="RM18" i="14"/>
  <c r="RP20" i="16"/>
  <c r="RQ19" i="16"/>
  <c r="RO22" i="16"/>
  <c r="RP5" i="16"/>
  <c r="RL18" i="13"/>
  <c r="RM17" i="13"/>
  <c r="RN15" i="15"/>
  <c r="RM20" i="15"/>
  <c r="RP5" i="15"/>
  <c r="RP18" i="15"/>
  <c r="RQ17" i="15"/>
  <c r="RM20" i="14"/>
  <c r="RN5" i="14"/>
  <c r="RM20" i="13"/>
  <c r="RN5" i="13"/>
  <c r="RM5" i="3"/>
  <c r="RL20" i="3"/>
  <c r="RP20" i="19" l="1"/>
  <c r="RQ19" i="19"/>
  <c r="RQ22" i="19"/>
  <c r="RR5" i="19"/>
  <c r="RS19" i="18"/>
  <c r="RR20" i="18"/>
  <c r="RR22" i="18"/>
  <c r="RS5" i="18"/>
  <c r="RO17" i="14"/>
  <c r="RN18" i="14"/>
  <c r="RQ20" i="16"/>
  <c r="RR19" i="16"/>
  <c r="RP22" i="16"/>
  <c r="RQ5" i="16"/>
  <c r="RN17" i="13"/>
  <c r="RM18" i="13"/>
  <c r="RQ18" i="15"/>
  <c r="RR17" i="15"/>
  <c r="RQ5" i="15"/>
  <c r="RO15" i="15"/>
  <c r="RN20" i="15"/>
  <c r="RN20" i="14"/>
  <c r="RO5" i="14"/>
  <c r="RN20" i="13"/>
  <c r="RO5" i="13"/>
  <c r="RN5" i="3"/>
  <c r="RM20" i="3"/>
  <c r="RQ20" i="19" l="1"/>
  <c r="RR19" i="19"/>
  <c r="RR22" i="19"/>
  <c r="RS5" i="19"/>
  <c r="RS20" i="18"/>
  <c r="RT19" i="18"/>
  <c r="RS22" i="18"/>
  <c r="RT5" i="18"/>
  <c r="RO18" i="14"/>
  <c r="RP17" i="14"/>
  <c r="RR20" i="16"/>
  <c r="RS19" i="16"/>
  <c r="RQ22" i="16"/>
  <c r="RR5" i="16"/>
  <c r="RN18" i="13"/>
  <c r="RO17" i="13"/>
  <c r="RR18" i="15"/>
  <c r="RS17" i="15"/>
  <c r="RP15" i="15"/>
  <c r="RO20" i="15"/>
  <c r="RR5" i="15"/>
  <c r="RO20" i="14"/>
  <c r="RP5" i="14"/>
  <c r="RO20" i="13"/>
  <c r="RP5" i="13"/>
  <c r="RO5" i="3"/>
  <c r="RN20" i="3"/>
  <c r="RR20" i="19" l="1"/>
  <c r="RS19" i="19"/>
  <c r="RS22" i="19"/>
  <c r="RT5" i="19"/>
  <c r="RT20" i="18"/>
  <c r="RU19" i="18"/>
  <c r="RT22" i="18"/>
  <c r="RU5" i="18"/>
  <c r="RP18" i="14"/>
  <c r="RQ17" i="14"/>
  <c r="RR22" i="16"/>
  <c r="RS5" i="16"/>
  <c r="RS20" i="16"/>
  <c r="RT19" i="16"/>
  <c r="RP17" i="13"/>
  <c r="RO18" i="13"/>
  <c r="RQ15" i="15"/>
  <c r="RP20" i="15"/>
  <c r="RS5" i="15"/>
  <c r="RS18" i="15"/>
  <c r="RT17" i="15"/>
  <c r="RP20" i="14"/>
  <c r="RQ5" i="14"/>
  <c r="RP20" i="13"/>
  <c r="RQ5" i="13"/>
  <c r="RP5" i="3"/>
  <c r="RO20" i="3"/>
  <c r="RS20" i="19" l="1"/>
  <c r="RT19" i="19"/>
  <c r="RT22" i="19"/>
  <c r="RU5" i="19"/>
  <c r="RU20" i="18"/>
  <c r="RV19" i="18"/>
  <c r="RU22" i="18"/>
  <c r="RV5" i="18"/>
  <c r="RR17" i="14"/>
  <c r="RQ18" i="14"/>
  <c r="RS22" i="16"/>
  <c r="RT5" i="16"/>
  <c r="RT20" i="16"/>
  <c r="RU19" i="16"/>
  <c r="RQ17" i="13"/>
  <c r="RP18" i="13"/>
  <c r="RT18" i="15"/>
  <c r="RU17" i="15"/>
  <c r="RT5" i="15"/>
  <c r="RR15" i="15"/>
  <c r="RQ20" i="15"/>
  <c r="RQ20" i="14"/>
  <c r="RR5" i="14"/>
  <c r="RQ20" i="13"/>
  <c r="RR5" i="13"/>
  <c r="RQ5" i="3"/>
  <c r="RP20" i="3"/>
  <c r="RT20" i="19" l="1"/>
  <c r="RU19" i="19"/>
  <c r="RU22" i="19"/>
  <c r="RV5" i="19"/>
  <c r="RV20" i="18"/>
  <c r="RW19" i="18"/>
  <c r="RV22" i="18"/>
  <c r="RW5" i="18"/>
  <c r="RS17" i="14"/>
  <c r="RR18" i="14"/>
  <c r="RU20" i="16"/>
  <c r="RV19" i="16"/>
  <c r="RT22" i="16"/>
  <c r="RU5" i="16"/>
  <c r="RR17" i="13"/>
  <c r="RQ18" i="13"/>
  <c r="RS15" i="15"/>
  <c r="RR20" i="15"/>
  <c r="RU5" i="15"/>
  <c r="RU18" i="15"/>
  <c r="RV17" i="15"/>
  <c r="RR20" i="14"/>
  <c r="RS5" i="14"/>
  <c r="RR20" i="13"/>
  <c r="RS5" i="13"/>
  <c r="RR5" i="3"/>
  <c r="RQ20" i="3"/>
  <c r="RU20" i="19" l="1"/>
  <c r="RV19" i="19"/>
  <c r="RV22" i="19"/>
  <c r="RW5" i="19"/>
  <c r="RX19" i="18"/>
  <c r="RW20" i="18"/>
  <c r="RW22" i="18"/>
  <c r="RX5" i="18"/>
  <c r="RT17" i="14"/>
  <c r="RS18" i="14"/>
  <c r="RU22" i="16"/>
  <c r="RV5" i="16"/>
  <c r="RV20" i="16"/>
  <c r="RW19" i="16"/>
  <c r="RR18" i="13"/>
  <c r="RS17" i="13"/>
  <c r="RV18" i="15"/>
  <c r="RW17" i="15"/>
  <c r="RV5" i="15"/>
  <c r="RT15" i="15"/>
  <c r="RS20" i="15"/>
  <c r="RS20" i="14"/>
  <c r="RT5" i="14"/>
  <c r="RS20" i="13"/>
  <c r="RT5" i="13"/>
  <c r="RS5" i="3"/>
  <c r="RR20" i="3"/>
  <c r="RW19" i="19" l="1"/>
  <c r="RV20" i="19"/>
  <c r="RW22" i="19"/>
  <c r="RX5" i="19"/>
  <c r="RX20" i="18"/>
  <c r="RY19" i="18"/>
  <c r="RX22" i="18"/>
  <c r="RY5" i="18"/>
  <c r="RU17" i="14"/>
  <c r="RT18" i="14"/>
  <c r="RV22" i="16"/>
  <c r="RW5" i="16"/>
  <c r="RW20" i="16"/>
  <c r="RX19" i="16"/>
  <c r="RS18" i="13"/>
  <c r="RT17" i="13"/>
  <c r="RU15" i="15"/>
  <c r="RT20" i="15"/>
  <c r="RW18" i="15"/>
  <c r="RX17" i="15"/>
  <c r="RW5" i="15"/>
  <c r="RT20" i="14"/>
  <c r="RU5" i="14"/>
  <c r="RT20" i="13"/>
  <c r="RU5" i="13"/>
  <c r="RT5" i="3"/>
  <c r="RS20" i="3"/>
  <c r="RW20" i="19" l="1"/>
  <c r="RX19" i="19"/>
  <c r="RX22" i="19"/>
  <c r="RY5" i="19"/>
  <c r="RY20" i="18"/>
  <c r="RZ19" i="18"/>
  <c r="RY22" i="18"/>
  <c r="RZ5" i="18"/>
  <c r="RV17" i="14"/>
  <c r="RU18" i="14"/>
  <c r="RX20" i="16"/>
  <c r="RY19" i="16"/>
  <c r="RW22" i="16"/>
  <c r="RX5" i="16"/>
  <c r="RT18" i="13"/>
  <c r="RU17" i="13"/>
  <c r="RX5" i="15"/>
  <c r="RX18" i="15"/>
  <c r="RY17" i="15"/>
  <c r="RV15" i="15"/>
  <c r="RU20" i="15"/>
  <c r="RU20" i="14"/>
  <c r="RV5" i="14"/>
  <c r="RU20" i="13"/>
  <c r="RV5" i="13"/>
  <c r="RU5" i="3"/>
  <c r="RT20" i="3"/>
  <c r="RY19" i="19" l="1"/>
  <c r="RX20" i="19"/>
  <c r="RY22" i="19"/>
  <c r="RZ5" i="19"/>
  <c r="RZ20" i="18"/>
  <c r="SA19" i="18"/>
  <c r="RZ22" i="18"/>
  <c r="SA5" i="18"/>
  <c r="RW17" i="14"/>
  <c r="RV18" i="14"/>
  <c r="RX22" i="16"/>
  <c r="RY5" i="16"/>
  <c r="RY20" i="16"/>
  <c r="RZ19" i="16"/>
  <c r="RV17" i="13"/>
  <c r="RU18" i="13"/>
  <c r="RW15" i="15"/>
  <c r="RV20" i="15"/>
  <c r="RY5" i="15"/>
  <c r="RY18" i="15"/>
  <c r="RZ17" i="15"/>
  <c r="RV20" i="14"/>
  <c r="RW5" i="14"/>
  <c r="RV20" i="13"/>
  <c r="RW5" i="13"/>
  <c r="RV5" i="3"/>
  <c r="RU20" i="3"/>
  <c r="RZ19" i="19" l="1"/>
  <c r="RY20" i="19"/>
  <c r="RZ22" i="19"/>
  <c r="SA5" i="19"/>
  <c r="SA20" i="18"/>
  <c r="SB19" i="18"/>
  <c r="SA22" i="18"/>
  <c r="SB5" i="18"/>
  <c r="RX17" i="14"/>
  <c r="RW18" i="14"/>
  <c r="RZ20" i="16"/>
  <c r="SA19" i="16"/>
  <c r="RY22" i="16"/>
  <c r="RZ5" i="16"/>
  <c r="RW17" i="13"/>
  <c r="RV18" i="13"/>
  <c r="RZ18" i="15"/>
  <c r="SA17" i="15"/>
  <c r="RZ5" i="15"/>
  <c r="RX15" i="15"/>
  <c r="RW20" i="15"/>
  <c r="RW20" i="14"/>
  <c r="RX5" i="14"/>
  <c r="RW20" i="13"/>
  <c r="RX5" i="13"/>
  <c r="RW5" i="3"/>
  <c r="RV20" i="3"/>
  <c r="RZ20" i="19" l="1"/>
  <c r="SA19" i="19"/>
  <c r="SA22" i="19"/>
  <c r="SB5" i="19"/>
  <c r="SB20" i="18"/>
  <c r="SC19" i="18"/>
  <c r="SB22" i="18"/>
  <c r="SC5" i="18"/>
  <c r="RX18" i="14"/>
  <c r="RY17" i="14"/>
  <c r="RZ22" i="16"/>
  <c r="SA5" i="16"/>
  <c r="SA20" i="16"/>
  <c r="SB19" i="16"/>
  <c r="RX17" i="13"/>
  <c r="RW18" i="13"/>
  <c r="SA18" i="15"/>
  <c r="SB17" i="15"/>
  <c r="RY15" i="15"/>
  <c r="RX20" i="15"/>
  <c r="SA5" i="15"/>
  <c r="RX20" i="14"/>
  <c r="RY5" i="14"/>
  <c r="RX20" i="13"/>
  <c r="RY5" i="13"/>
  <c r="RX5" i="3"/>
  <c r="RW20" i="3"/>
  <c r="SA20" i="19" l="1"/>
  <c r="SB19" i="19"/>
  <c r="SB22" i="19"/>
  <c r="SC5" i="19"/>
  <c r="SC20" i="18"/>
  <c r="SD19" i="18"/>
  <c r="SC22" i="18"/>
  <c r="SD5" i="18"/>
  <c r="RZ17" i="14"/>
  <c r="RY18" i="14"/>
  <c r="SB20" i="16"/>
  <c r="SC19" i="16"/>
  <c r="SA22" i="16"/>
  <c r="SB5" i="16"/>
  <c r="RY17" i="13"/>
  <c r="RX18" i="13"/>
  <c r="RZ15" i="15"/>
  <c r="RY20" i="15"/>
  <c r="SB5" i="15"/>
  <c r="SB18" i="15"/>
  <c r="SC17" i="15"/>
  <c r="RY20" i="14"/>
  <c r="RZ5" i="14"/>
  <c r="RY20" i="13"/>
  <c r="RZ5" i="13"/>
  <c r="RY5" i="3"/>
  <c r="RX20" i="3"/>
  <c r="SB20" i="19" l="1"/>
  <c r="SC19" i="19"/>
  <c r="SC22" i="19"/>
  <c r="SD5" i="19"/>
  <c r="SD20" i="18"/>
  <c r="SE19" i="18"/>
  <c r="SD22" i="18"/>
  <c r="SE5" i="18"/>
  <c r="RZ18" i="14"/>
  <c r="SA17" i="14"/>
  <c r="SB22" i="16"/>
  <c r="SC5" i="16"/>
  <c r="SC20" i="16"/>
  <c r="SD19" i="16"/>
  <c r="RZ17" i="13"/>
  <c r="RY18" i="13"/>
  <c r="SC18" i="15"/>
  <c r="SD17" i="15"/>
  <c r="SC5" i="15"/>
  <c r="SA15" i="15"/>
  <c r="RZ20" i="15"/>
  <c r="RZ20" i="14"/>
  <c r="SA5" i="14"/>
  <c r="RZ20" i="13"/>
  <c r="SA5" i="13"/>
  <c r="RZ5" i="3"/>
  <c r="RY20" i="3"/>
  <c r="SC20" i="19" l="1"/>
  <c r="SD19" i="19"/>
  <c r="SD22" i="19"/>
  <c r="SE5" i="19"/>
  <c r="SE20" i="18"/>
  <c r="SF19" i="18"/>
  <c r="SE22" i="18"/>
  <c r="SF5" i="18"/>
  <c r="SB17" i="14"/>
  <c r="SA18" i="14"/>
  <c r="SD20" i="16"/>
  <c r="SE19" i="16"/>
  <c r="SC22" i="16"/>
  <c r="SD5" i="16"/>
  <c r="RZ18" i="13"/>
  <c r="SA17" i="13"/>
  <c r="SD18" i="15"/>
  <c r="SE17" i="15"/>
  <c r="SB15" i="15"/>
  <c r="SA20" i="15"/>
  <c r="SD5" i="15"/>
  <c r="SA20" i="14"/>
  <c r="SB5" i="14"/>
  <c r="SA20" i="13"/>
  <c r="SB5" i="13"/>
  <c r="SA5" i="3"/>
  <c r="RZ20" i="3"/>
  <c r="SE19" i="19" l="1"/>
  <c r="SD20" i="19"/>
  <c r="SE22" i="19"/>
  <c r="SF5" i="19"/>
  <c r="SF20" i="18"/>
  <c r="SG19" i="18"/>
  <c r="SF22" i="18"/>
  <c r="SG5" i="18"/>
  <c r="SB18" i="14"/>
  <c r="SC17" i="14"/>
  <c r="SD22" i="16"/>
  <c r="SE5" i="16"/>
  <c r="SE20" i="16"/>
  <c r="SF19" i="16"/>
  <c r="SA18" i="13"/>
  <c r="SB17" i="13"/>
  <c r="SC15" i="15"/>
  <c r="SB20" i="15"/>
  <c r="SE5" i="15"/>
  <c r="SE18" i="15"/>
  <c r="SF17" i="15"/>
  <c r="SB20" i="14"/>
  <c r="SC5" i="14"/>
  <c r="SB20" i="13"/>
  <c r="SC5" i="13"/>
  <c r="SB5" i="3"/>
  <c r="SA20" i="3"/>
  <c r="SF19" i="19" l="1"/>
  <c r="SE20" i="19"/>
  <c r="SF22" i="19"/>
  <c r="SG5" i="19"/>
  <c r="SG20" i="18"/>
  <c r="SH19" i="18"/>
  <c r="SG22" i="18"/>
  <c r="SH5" i="18"/>
  <c r="SD17" i="14"/>
  <c r="SC18" i="14"/>
  <c r="SF20" i="16"/>
  <c r="SG19" i="16"/>
  <c r="SE22" i="16"/>
  <c r="SF5" i="16"/>
  <c r="SB18" i="13"/>
  <c r="SC17" i="13"/>
  <c r="SF18" i="15"/>
  <c r="SG17" i="15"/>
  <c r="SF5" i="15"/>
  <c r="SD15" i="15"/>
  <c r="SC20" i="15"/>
  <c r="SC20" i="14"/>
  <c r="SD5" i="14"/>
  <c r="SC20" i="13"/>
  <c r="SD5" i="13"/>
  <c r="SC5" i="3"/>
  <c r="SB20" i="3"/>
  <c r="SF20" i="19" l="1"/>
  <c r="SG19" i="19"/>
  <c r="SG22" i="19"/>
  <c r="SH5" i="19"/>
  <c r="SH20" i="18"/>
  <c r="SI19" i="18"/>
  <c r="SH22" i="18"/>
  <c r="SI5" i="18"/>
  <c r="SE17" i="14"/>
  <c r="SD18" i="14"/>
  <c r="SF22" i="16"/>
  <c r="SG5" i="16"/>
  <c r="SG20" i="16"/>
  <c r="SH19" i="16"/>
  <c r="SD17" i="13"/>
  <c r="SC18" i="13"/>
  <c r="SG18" i="15"/>
  <c r="SH17" i="15"/>
  <c r="SE15" i="15"/>
  <c r="SD20" i="15"/>
  <c r="SG5" i="15"/>
  <c r="SD20" i="14"/>
  <c r="SE5" i="14"/>
  <c r="SD20" i="13"/>
  <c r="SE5" i="13"/>
  <c r="SD5" i="3"/>
  <c r="SC20" i="3"/>
  <c r="SG20" i="19" l="1"/>
  <c r="SH19" i="19"/>
  <c r="SH22" i="19"/>
  <c r="SI5" i="19"/>
  <c r="SI20" i="18"/>
  <c r="SJ19" i="18"/>
  <c r="SI22" i="18"/>
  <c r="SJ5" i="18"/>
  <c r="SF17" i="14"/>
  <c r="SE18" i="14"/>
  <c r="SH20" i="16"/>
  <c r="SI19" i="16"/>
  <c r="SG22" i="16"/>
  <c r="SH5" i="16"/>
  <c r="SD18" i="13"/>
  <c r="SE17" i="13"/>
  <c r="SF15" i="15"/>
  <c r="SE20" i="15"/>
  <c r="SH5" i="15"/>
  <c r="SH18" i="15"/>
  <c r="SI17" i="15"/>
  <c r="SE20" i="14"/>
  <c r="SF5" i="14"/>
  <c r="SE20" i="13"/>
  <c r="SF5" i="13"/>
  <c r="SE5" i="3"/>
  <c r="SD20" i="3"/>
  <c r="SI19" i="19" l="1"/>
  <c r="SH20" i="19"/>
  <c r="SI22" i="19"/>
  <c r="SJ5" i="19"/>
  <c r="SJ20" i="18"/>
  <c r="SK19" i="18"/>
  <c r="SJ22" i="18"/>
  <c r="SK5" i="18"/>
  <c r="SG17" i="14"/>
  <c r="SF18" i="14"/>
  <c r="SH22" i="16"/>
  <c r="SI5" i="16"/>
  <c r="SI20" i="16"/>
  <c r="SJ19" i="16"/>
  <c r="SF17" i="13"/>
  <c r="SE18" i="13"/>
  <c r="SI18" i="15"/>
  <c r="SJ17" i="15"/>
  <c r="SI5" i="15"/>
  <c r="SG15" i="15"/>
  <c r="SF20" i="15"/>
  <c r="SF20" i="14"/>
  <c r="SG5" i="14"/>
  <c r="SF20" i="13"/>
  <c r="SG5" i="13"/>
  <c r="SF5" i="3"/>
  <c r="SE20" i="3"/>
  <c r="SI20" i="19" l="1"/>
  <c r="SJ19" i="19"/>
  <c r="SJ22" i="19"/>
  <c r="SK5" i="19"/>
  <c r="SK20" i="18"/>
  <c r="SL19" i="18"/>
  <c r="SK22" i="18"/>
  <c r="SL5" i="18"/>
  <c r="SH17" i="14"/>
  <c r="SG18" i="14"/>
  <c r="SJ20" i="16"/>
  <c r="SK19" i="16"/>
  <c r="SI22" i="16"/>
  <c r="SJ5" i="16"/>
  <c r="SG17" i="13"/>
  <c r="SF18" i="13"/>
  <c r="SJ18" i="15"/>
  <c r="SK17" i="15"/>
  <c r="SH15" i="15"/>
  <c r="SG20" i="15"/>
  <c r="SJ5" i="15"/>
  <c r="SG20" i="14"/>
  <c r="SH5" i="14"/>
  <c r="SG20" i="13"/>
  <c r="SH5" i="13"/>
  <c r="SG5" i="3"/>
  <c r="SF20" i="3"/>
  <c r="SJ20" i="19" l="1"/>
  <c r="SK19" i="19"/>
  <c r="SK22" i="19"/>
  <c r="SL5" i="19"/>
  <c r="SL20" i="18"/>
  <c r="SM19" i="18"/>
  <c r="SL22" i="18"/>
  <c r="SM5" i="18"/>
  <c r="SI17" i="14"/>
  <c r="SH18" i="14"/>
  <c r="SJ22" i="16"/>
  <c r="SK5" i="16"/>
  <c r="SK20" i="16"/>
  <c r="SL19" i="16"/>
  <c r="SH17" i="13"/>
  <c r="SG18" i="13"/>
  <c r="SI15" i="15"/>
  <c r="SH20" i="15"/>
  <c r="SK5" i="15"/>
  <c r="SK18" i="15"/>
  <c r="SL17" i="15"/>
  <c r="SH20" i="14"/>
  <c r="SI5" i="14"/>
  <c r="SH20" i="13"/>
  <c r="SI5" i="13"/>
  <c r="SH5" i="3"/>
  <c r="SG20" i="3"/>
  <c r="SK20" i="19" l="1"/>
  <c r="SL19" i="19"/>
  <c r="SM5" i="19"/>
  <c r="SL22" i="19"/>
  <c r="SN19" i="18"/>
  <c r="SM20" i="18"/>
  <c r="SM22" i="18"/>
  <c r="SN5" i="18"/>
  <c r="SJ17" i="14"/>
  <c r="SI18" i="14"/>
  <c r="SL20" i="16"/>
  <c r="SM19" i="16"/>
  <c r="SK22" i="16"/>
  <c r="SL5" i="16"/>
  <c r="SH18" i="13"/>
  <c r="SI17" i="13"/>
  <c r="SL18" i="15"/>
  <c r="SM17" i="15"/>
  <c r="SL5" i="15"/>
  <c r="SJ15" i="15"/>
  <c r="SI20" i="15"/>
  <c r="SI20" i="14"/>
  <c r="SJ5" i="14"/>
  <c r="SI20" i="13"/>
  <c r="SJ5" i="13"/>
  <c r="SI5" i="3"/>
  <c r="SH20" i="3"/>
  <c r="SM19" i="19" l="1"/>
  <c r="SL20" i="19"/>
  <c r="SM22" i="19"/>
  <c r="SN5" i="19"/>
  <c r="SN20" i="18"/>
  <c r="SO19" i="18"/>
  <c r="SN22" i="18"/>
  <c r="SO5" i="18"/>
  <c r="SK17" i="14"/>
  <c r="SJ18" i="14"/>
  <c r="SL22" i="16"/>
  <c r="SM5" i="16"/>
  <c r="SM20" i="16"/>
  <c r="SN19" i="16"/>
  <c r="SI18" i="13"/>
  <c r="SJ17" i="13"/>
  <c r="SM18" i="15"/>
  <c r="SN17" i="15"/>
  <c r="SK15" i="15"/>
  <c r="SJ20" i="15"/>
  <c r="SM5" i="15"/>
  <c r="SJ20" i="14"/>
  <c r="SK5" i="14"/>
  <c r="SJ20" i="13"/>
  <c r="SK5" i="13"/>
  <c r="SJ5" i="3"/>
  <c r="SI20" i="3"/>
  <c r="SN19" i="19" l="1"/>
  <c r="SM20" i="19"/>
  <c r="SN22" i="19"/>
  <c r="SO5" i="19"/>
  <c r="SP19" i="18"/>
  <c r="SO20" i="18"/>
  <c r="SO22" i="18"/>
  <c r="SP5" i="18"/>
  <c r="SL17" i="14"/>
  <c r="SK18" i="14"/>
  <c r="SN20" i="16"/>
  <c r="SO19" i="16"/>
  <c r="SM22" i="16"/>
  <c r="SN5" i="16"/>
  <c r="SJ18" i="13"/>
  <c r="SK17" i="13"/>
  <c r="SL15" i="15"/>
  <c r="SK20" i="15"/>
  <c r="SN5" i="15"/>
  <c r="SN18" i="15"/>
  <c r="SO17" i="15"/>
  <c r="SK20" i="14"/>
  <c r="SL5" i="14"/>
  <c r="SK20" i="13"/>
  <c r="SL5" i="13"/>
  <c r="SK5" i="3"/>
  <c r="SJ20" i="3"/>
  <c r="SO19" i="19" l="1"/>
  <c r="SN20" i="19"/>
  <c r="SO22" i="19"/>
  <c r="SP5" i="19"/>
  <c r="SQ19" i="18"/>
  <c r="SP20" i="18"/>
  <c r="SP22" i="18"/>
  <c r="SQ5" i="18"/>
  <c r="SM17" i="14"/>
  <c r="SL18" i="14"/>
  <c r="SN22" i="16"/>
  <c r="SO5" i="16"/>
  <c r="SO20" i="16"/>
  <c r="SP19" i="16"/>
  <c r="SL17" i="13"/>
  <c r="SK18" i="13"/>
  <c r="SO18" i="15"/>
  <c r="SP17" i="15"/>
  <c r="SO5" i="15"/>
  <c r="SM15" i="15"/>
  <c r="SL20" i="15"/>
  <c r="SL20" i="14"/>
  <c r="SM5" i="14"/>
  <c r="SL20" i="13"/>
  <c r="SM5" i="13"/>
  <c r="SL5" i="3"/>
  <c r="SK20" i="3"/>
  <c r="SP19" i="19" l="1"/>
  <c r="SO20" i="19"/>
  <c r="SP22" i="19"/>
  <c r="SQ5" i="19"/>
  <c r="SQ20" i="18"/>
  <c r="SR19" i="18"/>
  <c r="SQ22" i="18"/>
  <c r="SR5" i="18"/>
  <c r="SM18" i="14"/>
  <c r="SN17" i="14"/>
  <c r="SP20" i="16"/>
  <c r="SQ19" i="16"/>
  <c r="SO22" i="16"/>
  <c r="SP5" i="16"/>
  <c r="SM17" i="13"/>
  <c r="SL18" i="13"/>
  <c r="SP18" i="15"/>
  <c r="SQ17" i="15"/>
  <c r="SN15" i="15"/>
  <c r="SM20" i="15"/>
  <c r="SP5" i="15"/>
  <c r="SM20" i="14"/>
  <c r="SN5" i="14"/>
  <c r="SM20" i="13"/>
  <c r="SN5" i="13"/>
  <c r="SM5" i="3"/>
  <c r="SL20" i="3"/>
  <c r="SP20" i="19" l="1"/>
  <c r="SQ19" i="19"/>
  <c r="SQ22" i="19"/>
  <c r="SR5" i="19"/>
  <c r="SS19" i="18"/>
  <c r="SR20" i="18"/>
  <c r="SR22" i="18"/>
  <c r="SS5" i="18"/>
  <c r="SN18" i="14"/>
  <c r="SO17" i="14"/>
  <c r="SP22" i="16"/>
  <c r="SQ5" i="16"/>
  <c r="SQ20" i="16"/>
  <c r="SR19" i="16"/>
  <c r="SN17" i="13"/>
  <c r="SM18" i="13"/>
  <c r="SO15" i="15"/>
  <c r="SN20" i="15"/>
  <c r="SQ5" i="15"/>
  <c r="SQ18" i="15"/>
  <c r="SR17" i="15"/>
  <c r="SN20" i="14"/>
  <c r="SO5" i="14"/>
  <c r="SN20" i="13"/>
  <c r="SO5" i="13"/>
  <c r="SN5" i="3"/>
  <c r="SM20" i="3"/>
  <c r="SQ20" i="19" l="1"/>
  <c r="SR19" i="19"/>
  <c r="SR22" i="19"/>
  <c r="SS5" i="19"/>
  <c r="ST19" i="18"/>
  <c r="SS20" i="18"/>
  <c r="SS22" i="18"/>
  <c r="ST5" i="18"/>
  <c r="SP17" i="14"/>
  <c r="SO18" i="14"/>
  <c r="SR20" i="16"/>
  <c r="SS19" i="16"/>
  <c r="SQ22" i="16"/>
  <c r="SR5" i="16"/>
  <c r="SO17" i="13"/>
  <c r="SN18" i="13"/>
  <c r="SR18" i="15"/>
  <c r="SS17" i="15"/>
  <c r="SR5" i="15"/>
  <c r="SP15" i="15"/>
  <c r="SO20" i="15"/>
  <c r="SO20" i="14"/>
  <c r="SP5" i="14"/>
  <c r="SO20" i="13"/>
  <c r="SP5" i="13"/>
  <c r="SO5" i="3"/>
  <c r="SN20" i="3"/>
  <c r="SR20" i="19" l="1"/>
  <c r="SS19" i="19"/>
  <c r="SS22" i="19"/>
  <c r="ST5" i="19"/>
  <c r="SU19" i="18"/>
  <c r="ST20" i="18"/>
  <c r="ST22" i="18"/>
  <c r="SU5" i="18"/>
  <c r="SP18" i="14"/>
  <c r="SQ17" i="14"/>
  <c r="SR22" i="16"/>
  <c r="SS5" i="16"/>
  <c r="SS20" i="16"/>
  <c r="ST19" i="16"/>
  <c r="SP17" i="13"/>
  <c r="SO18" i="13"/>
  <c r="SQ15" i="15"/>
  <c r="SP20" i="15"/>
  <c r="SS18" i="15"/>
  <c r="ST17" i="15"/>
  <c r="SS5" i="15"/>
  <c r="SP20" i="14"/>
  <c r="SQ5" i="14"/>
  <c r="SP20" i="13"/>
  <c r="SQ5" i="13"/>
  <c r="SP5" i="3"/>
  <c r="SO20" i="3"/>
  <c r="SS20" i="19" l="1"/>
  <c r="ST19" i="19"/>
  <c r="ST22" i="19"/>
  <c r="SU5" i="19"/>
  <c r="SU20" i="18"/>
  <c r="SV19" i="18"/>
  <c r="SU22" i="18"/>
  <c r="SV5" i="18"/>
  <c r="SR17" i="14"/>
  <c r="SQ18" i="14"/>
  <c r="ST20" i="16"/>
  <c r="SU19" i="16"/>
  <c r="SS22" i="16"/>
  <c r="ST5" i="16"/>
  <c r="SP18" i="13"/>
  <c r="SQ17" i="13"/>
  <c r="ST5" i="15"/>
  <c r="ST18" i="15"/>
  <c r="SU17" i="15"/>
  <c r="SR15" i="15"/>
  <c r="SQ20" i="15"/>
  <c r="SQ20" i="14"/>
  <c r="SR5" i="14"/>
  <c r="SR5" i="13"/>
  <c r="SQ20" i="13"/>
  <c r="SQ5" i="3"/>
  <c r="SP20" i="3"/>
  <c r="SU19" i="19" l="1"/>
  <c r="ST20" i="19"/>
  <c r="SU22" i="19"/>
  <c r="SV5" i="19"/>
  <c r="SW19" i="18"/>
  <c r="SV20" i="18"/>
  <c r="SV22" i="18"/>
  <c r="SW5" i="18"/>
  <c r="SS17" i="14"/>
  <c r="SR18" i="14"/>
  <c r="ST22" i="16"/>
  <c r="SU5" i="16"/>
  <c r="SU20" i="16"/>
  <c r="SV19" i="16"/>
  <c r="SQ18" i="13"/>
  <c r="SR17" i="13"/>
  <c r="SS15" i="15"/>
  <c r="SR20" i="15"/>
  <c r="SU5" i="15"/>
  <c r="SU18" i="15"/>
  <c r="SV17" i="15"/>
  <c r="SR20" i="14"/>
  <c r="SS5" i="14"/>
  <c r="SR20" i="13"/>
  <c r="SS5" i="13"/>
  <c r="SR5" i="3"/>
  <c r="SQ20" i="3"/>
  <c r="SU20" i="19" l="1"/>
  <c r="SV19" i="19"/>
  <c r="SV22" i="19"/>
  <c r="SW5" i="19"/>
  <c r="SW20" i="18"/>
  <c r="SX19" i="18"/>
  <c r="SW22" i="18"/>
  <c r="SX5" i="18"/>
  <c r="ST17" i="14"/>
  <c r="SS18" i="14"/>
  <c r="SV20" i="16"/>
  <c r="SW19" i="16"/>
  <c r="SU22" i="16"/>
  <c r="SV5" i="16"/>
  <c r="SR18" i="13"/>
  <c r="SS17" i="13"/>
  <c r="SV18" i="15"/>
  <c r="SW17" i="15"/>
  <c r="SV5" i="15"/>
  <c r="ST15" i="15"/>
  <c r="SS20" i="15"/>
  <c r="SS20" i="14"/>
  <c r="ST5" i="14"/>
  <c r="SS20" i="13"/>
  <c r="ST5" i="13"/>
  <c r="SS5" i="3"/>
  <c r="SR20" i="3"/>
  <c r="SW19" i="19" l="1"/>
  <c r="SV20" i="19"/>
  <c r="SW22" i="19"/>
  <c r="SX5" i="19"/>
  <c r="SY19" i="18"/>
  <c r="SX20" i="18"/>
  <c r="SX22" i="18"/>
  <c r="SY5" i="18"/>
  <c r="ST18" i="14"/>
  <c r="SU17" i="14"/>
  <c r="SV22" i="16"/>
  <c r="SW5" i="16"/>
  <c r="SW20" i="16"/>
  <c r="SX19" i="16"/>
  <c r="ST17" i="13"/>
  <c r="SS18" i="13"/>
  <c r="SW18" i="15"/>
  <c r="SX17" i="15"/>
  <c r="SU15" i="15"/>
  <c r="ST20" i="15"/>
  <c r="SW5" i="15"/>
  <c r="ST20" i="14"/>
  <c r="SU5" i="14"/>
  <c r="ST20" i="13"/>
  <c r="SU5" i="13"/>
  <c r="ST5" i="3"/>
  <c r="SS20" i="3"/>
  <c r="SX19" i="19" l="1"/>
  <c r="SW20" i="19"/>
  <c r="SX22" i="19"/>
  <c r="SY5" i="19"/>
  <c r="SZ19" i="18"/>
  <c r="SY20" i="18"/>
  <c r="SY22" i="18"/>
  <c r="SZ5" i="18"/>
  <c r="SU18" i="14"/>
  <c r="SV17" i="14"/>
  <c r="SX20" i="16"/>
  <c r="SY19" i="16"/>
  <c r="SW22" i="16"/>
  <c r="SX5" i="16"/>
  <c r="ST18" i="13"/>
  <c r="SU17" i="13"/>
  <c r="SV15" i="15"/>
  <c r="SU20" i="15"/>
  <c r="SX5" i="15"/>
  <c r="SX18" i="15"/>
  <c r="SY17" i="15"/>
  <c r="SU20" i="14"/>
  <c r="SV5" i="14"/>
  <c r="SU20" i="13"/>
  <c r="SV5" i="13"/>
  <c r="SU5" i="3"/>
  <c r="ST20" i="3"/>
  <c r="SY19" i="19" l="1"/>
  <c r="SX20" i="19"/>
  <c r="SY22" i="19"/>
  <c r="SZ5" i="19"/>
  <c r="TA19" i="18"/>
  <c r="SZ20" i="18"/>
  <c r="SZ22" i="18"/>
  <c r="TA5" i="18"/>
  <c r="SV18" i="14"/>
  <c r="SW17" i="14"/>
  <c r="SX22" i="16"/>
  <c r="SY5" i="16"/>
  <c r="SY20" i="16"/>
  <c r="SZ19" i="16"/>
  <c r="SV17" i="13"/>
  <c r="SU18" i="13"/>
  <c r="SY18" i="15"/>
  <c r="SZ17" i="15"/>
  <c r="SY5" i="15"/>
  <c r="SW15" i="15"/>
  <c r="SV20" i="15"/>
  <c r="SV20" i="14"/>
  <c r="SW5" i="14"/>
  <c r="SV20" i="13"/>
  <c r="SW5" i="13"/>
  <c r="SV5" i="3"/>
  <c r="SU20" i="3"/>
  <c r="SY20" i="19" l="1"/>
  <c r="SZ19" i="19"/>
  <c r="SZ22" i="19"/>
  <c r="TA5" i="19"/>
  <c r="TA20" i="18"/>
  <c r="TB19" i="18"/>
  <c r="TA22" i="18"/>
  <c r="TB5" i="18"/>
  <c r="SW18" i="14"/>
  <c r="SX17" i="14"/>
  <c r="SZ20" i="16"/>
  <c r="TA19" i="16"/>
  <c r="SY22" i="16"/>
  <c r="SZ5" i="16"/>
  <c r="SW17" i="13"/>
  <c r="SV18" i="13"/>
  <c r="SZ18" i="15"/>
  <c r="TA17" i="15"/>
  <c r="SX15" i="15"/>
  <c r="SW20" i="15"/>
  <c r="SZ5" i="15"/>
  <c r="SW20" i="14"/>
  <c r="SX5" i="14"/>
  <c r="SW20" i="13"/>
  <c r="SX5" i="13"/>
  <c r="SW5" i="3"/>
  <c r="SV20" i="3"/>
  <c r="SZ20" i="19" l="1"/>
  <c r="TA19" i="19"/>
  <c r="TA22" i="19"/>
  <c r="TB5" i="19"/>
  <c r="TB20" i="18"/>
  <c r="TC19" i="18"/>
  <c r="TB22" i="18"/>
  <c r="TC5" i="18"/>
  <c r="SY17" i="14"/>
  <c r="SX18" i="14"/>
  <c r="SZ22" i="16"/>
  <c r="TA5" i="16"/>
  <c r="TA20" i="16"/>
  <c r="TB19" i="16"/>
  <c r="SX17" i="13"/>
  <c r="SW18" i="13"/>
  <c r="SY15" i="15"/>
  <c r="SX20" i="15"/>
  <c r="TA5" i="15"/>
  <c r="TA18" i="15"/>
  <c r="TB17" i="15"/>
  <c r="SX20" i="14"/>
  <c r="SY5" i="14"/>
  <c r="SX20" i="13"/>
  <c r="SY5" i="13"/>
  <c r="SX5" i="3"/>
  <c r="SW20" i="3"/>
  <c r="TA20" i="19" l="1"/>
  <c r="TB19" i="19"/>
  <c r="TB22" i="19"/>
  <c r="TC5" i="19"/>
  <c r="TC20" i="18"/>
  <c r="TD19" i="18"/>
  <c r="TC22" i="18"/>
  <c r="TD5" i="18"/>
  <c r="SZ17" i="14"/>
  <c r="SY18" i="14"/>
  <c r="TB20" i="16"/>
  <c r="TC19" i="16"/>
  <c r="TA22" i="16"/>
  <c r="TB5" i="16"/>
  <c r="SX18" i="13"/>
  <c r="SY17" i="13"/>
  <c r="TB18" i="15"/>
  <c r="TC17" i="15"/>
  <c r="TB5" i="15"/>
  <c r="SZ15" i="15"/>
  <c r="SY20" i="15"/>
  <c r="SY20" i="14"/>
  <c r="SZ5" i="14"/>
  <c r="SY20" i="13"/>
  <c r="SZ5" i="13"/>
  <c r="SY5" i="3"/>
  <c r="SX20" i="3"/>
  <c r="TB20" i="19" l="1"/>
  <c r="TC19" i="19"/>
  <c r="TC22" i="19"/>
  <c r="TD5" i="19"/>
  <c r="TE19" i="18"/>
  <c r="TD20" i="18"/>
  <c r="TD22" i="18"/>
  <c r="TE5" i="18"/>
  <c r="SZ18" i="14"/>
  <c r="TA17" i="14"/>
  <c r="TB22" i="16"/>
  <c r="TC5" i="16"/>
  <c r="TC20" i="16"/>
  <c r="TD19" i="16"/>
  <c r="SY18" i="13"/>
  <c r="SZ17" i="13"/>
  <c r="TC18" i="15"/>
  <c r="TD17" i="15"/>
  <c r="TA15" i="15"/>
  <c r="SZ20" i="15"/>
  <c r="TC5" i="15"/>
  <c r="SZ20" i="14"/>
  <c r="TA5" i="14"/>
  <c r="SZ20" i="13"/>
  <c r="TA5" i="13"/>
  <c r="SZ5" i="3"/>
  <c r="SY20" i="3"/>
  <c r="TC20" i="19" l="1"/>
  <c r="TD19" i="19"/>
  <c r="TD22" i="19"/>
  <c r="TE5" i="19"/>
  <c r="TE20" i="18"/>
  <c r="TF19" i="18"/>
  <c r="TE22" i="18"/>
  <c r="TF5" i="18"/>
  <c r="TB17" i="14"/>
  <c r="TA18" i="14"/>
  <c r="TD20" i="16"/>
  <c r="TE19" i="16"/>
  <c r="TC22" i="16"/>
  <c r="TD5" i="16"/>
  <c r="SZ18" i="13"/>
  <c r="TA17" i="13"/>
  <c r="TB15" i="15"/>
  <c r="TA20" i="15"/>
  <c r="TD5" i="15"/>
  <c r="TD18" i="15"/>
  <c r="TE17" i="15"/>
  <c r="TA20" i="14"/>
  <c r="TB5" i="14"/>
  <c r="TA20" i="13"/>
  <c r="TB5" i="13"/>
  <c r="TA5" i="3"/>
  <c r="SZ20" i="3"/>
  <c r="TE19" i="19" l="1"/>
  <c r="TD20" i="19"/>
  <c r="TE22" i="19"/>
  <c r="TF5" i="19"/>
  <c r="TG19" i="18"/>
  <c r="TF20" i="18"/>
  <c r="TF22" i="18"/>
  <c r="TG5" i="18"/>
  <c r="TC17" i="14"/>
  <c r="TB18" i="14"/>
  <c r="TD22" i="16"/>
  <c r="TE5" i="16"/>
  <c r="TE20" i="16"/>
  <c r="TF19" i="16"/>
  <c r="TB17" i="13"/>
  <c r="TA18" i="13"/>
  <c r="TE18" i="15"/>
  <c r="TF17" i="15"/>
  <c r="TE5" i="15"/>
  <c r="TC15" i="15"/>
  <c r="TB20" i="15"/>
  <c r="TB20" i="14"/>
  <c r="TC5" i="14"/>
  <c r="TB20" i="13"/>
  <c r="TC5" i="13"/>
  <c r="TB5" i="3"/>
  <c r="TA20" i="3"/>
  <c r="TE20" i="19" l="1"/>
  <c r="TF19" i="19"/>
  <c r="TF22" i="19"/>
  <c r="TG5" i="19"/>
  <c r="TH19" i="18"/>
  <c r="TG20" i="18"/>
  <c r="TG22" i="18"/>
  <c r="TH5" i="18"/>
  <c r="TC18" i="14"/>
  <c r="TD17" i="14"/>
  <c r="TF20" i="16"/>
  <c r="TG19" i="16"/>
  <c r="TE22" i="16"/>
  <c r="TF5" i="16"/>
  <c r="TC17" i="13"/>
  <c r="TB18" i="13"/>
  <c r="TF18" i="15"/>
  <c r="TG17" i="15"/>
  <c r="TD15" i="15"/>
  <c r="TC20" i="15"/>
  <c r="TF5" i="15"/>
  <c r="TC20" i="14"/>
  <c r="TD5" i="14"/>
  <c r="TC20" i="13"/>
  <c r="TD5" i="13"/>
  <c r="TC5" i="3"/>
  <c r="TB20" i="3"/>
  <c r="TF20" i="19" l="1"/>
  <c r="TG19" i="19"/>
  <c r="TG22" i="19"/>
  <c r="TH5" i="19"/>
  <c r="TH20" i="18"/>
  <c r="TI19" i="18"/>
  <c r="TH22" i="18"/>
  <c r="TI5" i="18"/>
  <c r="TE17" i="14"/>
  <c r="TD18" i="14"/>
  <c r="TF22" i="16"/>
  <c r="TG5" i="16"/>
  <c r="TG20" i="16"/>
  <c r="TH19" i="16"/>
  <c r="TD17" i="13"/>
  <c r="TC18" i="13"/>
  <c r="TE15" i="15"/>
  <c r="TD20" i="15"/>
  <c r="TG5" i="15"/>
  <c r="TG18" i="15"/>
  <c r="TH17" i="15"/>
  <c r="TD20" i="14"/>
  <c r="TE5" i="14"/>
  <c r="TD20" i="13"/>
  <c r="TE5" i="13"/>
  <c r="TD5" i="3"/>
  <c r="TC20" i="3"/>
  <c r="TG20" i="19" l="1"/>
  <c r="TH19" i="19"/>
  <c r="TH22" i="19"/>
  <c r="TI5" i="19"/>
  <c r="TI20" i="18"/>
  <c r="TJ19" i="18"/>
  <c r="TI22" i="18"/>
  <c r="TJ5" i="18"/>
  <c r="TF17" i="14"/>
  <c r="TE18" i="14"/>
  <c r="TH20" i="16"/>
  <c r="TI19" i="16"/>
  <c r="TG22" i="16"/>
  <c r="TH5" i="16"/>
  <c r="TE17" i="13"/>
  <c r="TD18" i="13"/>
  <c r="TH18" i="15"/>
  <c r="TI17" i="15"/>
  <c r="TH5" i="15"/>
  <c r="TF15" i="15"/>
  <c r="TE20" i="15"/>
  <c r="TE20" i="14"/>
  <c r="TF5" i="14"/>
  <c r="TE20" i="13"/>
  <c r="TF5" i="13"/>
  <c r="TE5" i="3"/>
  <c r="TD20" i="3"/>
  <c r="TH20" i="19" l="1"/>
  <c r="TI19" i="19"/>
  <c r="TI22" i="19"/>
  <c r="TJ5" i="19"/>
  <c r="TK19" i="18"/>
  <c r="TJ20" i="18"/>
  <c r="TJ22" i="18"/>
  <c r="TK5" i="18"/>
  <c r="TG17" i="14"/>
  <c r="TF18" i="14"/>
  <c r="TH22" i="16"/>
  <c r="TI5" i="16"/>
  <c r="TI20" i="16"/>
  <c r="TJ19" i="16"/>
  <c r="TF17" i="13"/>
  <c r="TE18" i="13"/>
  <c r="TI18" i="15"/>
  <c r="TJ17" i="15"/>
  <c r="TG15" i="15"/>
  <c r="TF20" i="15"/>
  <c r="TI5" i="15"/>
  <c r="TF20" i="14"/>
  <c r="TG5" i="14"/>
  <c r="TF20" i="13"/>
  <c r="TG5" i="13"/>
  <c r="TF5" i="3"/>
  <c r="TE20" i="3"/>
  <c r="TI20" i="19" l="1"/>
  <c r="TJ19" i="19"/>
  <c r="TJ22" i="19"/>
  <c r="TK5" i="19"/>
  <c r="TK20" i="18"/>
  <c r="TL19" i="18"/>
  <c r="TK22" i="18"/>
  <c r="TL5" i="18"/>
  <c r="TG18" i="14"/>
  <c r="TH17" i="14"/>
  <c r="TJ20" i="16"/>
  <c r="TK19" i="16"/>
  <c r="TI22" i="16"/>
  <c r="TJ5" i="16"/>
  <c r="TF18" i="13"/>
  <c r="TG17" i="13"/>
  <c r="TH15" i="15"/>
  <c r="TG20" i="15"/>
  <c r="TJ5" i="15"/>
  <c r="TJ18" i="15"/>
  <c r="TK17" i="15"/>
  <c r="TG20" i="14"/>
  <c r="TH5" i="14"/>
  <c r="TG20" i="13"/>
  <c r="TH5" i="13"/>
  <c r="TG5" i="3"/>
  <c r="TF20" i="3"/>
  <c r="TJ20" i="19" l="1"/>
  <c r="TK19" i="19"/>
  <c r="TK22" i="19"/>
  <c r="TL5" i="19"/>
  <c r="TL20" i="18"/>
  <c r="TM19" i="18"/>
  <c r="TL22" i="18"/>
  <c r="TM5" i="18"/>
  <c r="TH18" i="14"/>
  <c r="TI17" i="14"/>
  <c r="TJ22" i="16"/>
  <c r="TK5" i="16"/>
  <c r="TK20" i="16"/>
  <c r="TL19" i="16"/>
  <c r="TG18" i="13"/>
  <c r="TH17" i="13"/>
  <c r="TK18" i="15"/>
  <c r="TL17" i="15"/>
  <c r="TK5" i="15"/>
  <c r="TI15" i="15"/>
  <c r="TH20" i="15"/>
  <c r="TH20" i="14"/>
  <c r="TI5" i="14"/>
  <c r="TH20" i="13"/>
  <c r="TI5" i="13"/>
  <c r="TH5" i="3"/>
  <c r="TG20" i="3"/>
  <c r="TK20" i="19" l="1"/>
  <c r="TL19" i="19"/>
  <c r="TL22" i="19"/>
  <c r="TM5" i="19"/>
  <c r="TM20" i="18"/>
  <c r="TN19" i="18"/>
  <c r="TM22" i="18"/>
  <c r="TN5" i="18"/>
  <c r="TJ17" i="14"/>
  <c r="TI18" i="14"/>
  <c r="TL20" i="16"/>
  <c r="TM19" i="16"/>
  <c r="TK22" i="16"/>
  <c r="TL5" i="16"/>
  <c r="TH18" i="13"/>
  <c r="TI17" i="13"/>
  <c r="TL18" i="15"/>
  <c r="TM17" i="15"/>
  <c r="TJ15" i="15"/>
  <c r="TI20" i="15"/>
  <c r="TL5" i="15"/>
  <c r="TI20" i="14"/>
  <c r="TJ5" i="14"/>
  <c r="TI20" i="13"/>
  <c r="TJ5" i="13"/>
  <c r="TI5" i="3"/>
  <c r="TH20" i="3"/>
  <c r="TL20" i="19" l="1"/>
  <c r="TM19" i="19"/>
  <c r="TM22" i="19"/>
  <c r="TN5" i="19"/>
  <c r="TN20" i="18"/>
  <c r="TO19" i="18"/>
  <c r="TN22" i="18"/>
  <c r="TO5" i="18"/>
  <c r="TJ18" i="14"/>
  <c r="TK17" i="14"/>
  <c r="TL22" i="16"/>
  <c r="TM5" i="16"/>
  <c r="TM20" i="16"/>
  <c r="TN19" i="16"/>
  <c r="TJ17" i="13"/>
  <c r="TI18" i="13"/>
  <c r="TK15" i="15"/>
  <c r="TJ20" i="15"/>
  <c r="TM5" i="15"/>
  <c r="TM18" i="15"/>
  <c r="TN17" i="15"/>
  <c r="TJ20" i="14"/>
  <c r="TK5" i="14"/>
  <c r="TJ20" i="13"/>
  <c r="TK5" i="13"/>
  <c r="TJ5" i="3"/>
  <c r="TI20" i="3"/>
  <c r="TN19" i="19" l="1"/>
  <c r="TM20" i="19"/>
  <c r="TN22" i="19"/>
  <c r="TO5" i="19"/>
  <c r="TO20" i="18"/>
  <c r="TP19" i="18"/>
  <c r="TO22" i="18"/>
  <c r="TP5" i="18"/>
  <c r="TL17" i="14"/>
  <c r="TK18" i="14"/>
  <c r="TN20" i="16"/>
  <c r="TO19" i="16"/>
  <c r="TM22" i="16"/>
  <c r="TN5" i="16"/>
  <c r="TK17" i="13"/>
  <c r="TJ18" i="13"/>
  <c r="TN18" i="15"/>
  <c r="TO17" i="15"/>
  <c r="TN5" i="15"/>
  <c r="TL15" i="15"/>
  <c r="TK20" i="15"/>
  <c r="TK20" i="14"/>
  <c r="TL5" i="14"/>
  <c r="TK20" i="13"/>
  <c r="TL5" i="13"/>
  <c r="TK5" i="3"/>
  <c r="TJ20" i="3"/>
  <c r="TN20" i="19" l="1"/>
  <c r="TO19" i="19"/>
  <c r="TO22" i="19"/>
  <c r="TP5" i="19"/>
  <c r="TP20" i="18"/>
  <c r="TQ19" i="18"/>
  <c r="TP22" i="18"/>
  <c r="TQ5" i="18"/>
  <c r="TM17" i="14"/>
  <c r="TL18" i="14"/>
  <c r="TN22" i="16"/>
  <c r="TO5" i="16"/>
  <c r="TO20" i="16"/>
  <c r="TP19" i="16"/>
  <c r="TK18" i="13"/>
  <c r="TL17" i="13"/>
  <c r="TO5" i="15"/>
  <c r="TO18" i="15"/>
  <c r="TP17" i="15"/>
  <c r="TM15" i="15"/>
  <c r="TL20" i="15"/>
  <c r="TL20" i="14"/>
  <c r="TM5" i="14"/>
  <c r="TL20" i="13"/>
  <c r="TM5" i="13"/>
  <c r="TL5" i="3"/>
  <c r="TK20" i="3"/>
  <c r="TO20" i="19" l="1"/>
  <c r="TP19" i="19"/>
  <c r="TP22" i="19"/>
  <c r="TQ5" i="19"/>
  <c r="TQ20" i="18"/>
  <c r="TR19" i="18"/>
  <c r="TQ22" i="18"/>
  <c r="TR5" i="18"/>
  <c r="TN17" i="14"/>
  <c r="TM18" i="14"/>
  <c r="TP20" i="16"/>
  <c r="TQ19" i="16"/>
  <c r="TO22" i="16"/>
  <c r="TP5" i="16"/>
  <c r="TM17" i="13"/>
  <c r="TL18" i="13"/>
  <c r="TN15" i="15"/>
  <c r="TM20" i="15"/>
  <c r="TP5" i="15"/>
  <c r="TP18" i="15"/>
  <c r="TQ17" i="15"/>
  <c r="TM20" i="14"/>
  <c r="TN5" i="14"/>
  <c r="TM20" i="13"/>
  <c r="TN5" i="13"/>
  <c r="TM5" i="3"/>
  <c r="TL20" i="3"/>
  <c r="TP20" i="19" l="1"/>
  <c r="TQ19" i="19"/>
  <c r="TQ22" i="19"/>
  <c r="TR5" i="19"/>
  <c r="TS19" i="18"/>
  <c r="TR20" i="18"/>
  <c r="TR22" i="18"/>
  <c r="TS5" i="18"/>
  <c r="TO17" i="14"/>
  <c r="TN18" i="14"/>
  <c r="TP22" i="16"/>
  <c r="TQ5" i="16"/>
  <c r="TQ20" i="16"/>
  <c r="TR19" i="16"/>
  <c r="TN17" i="13"/>
  <c r="TM18" i="13"/>
  <c r="TQ18" i="15"/>
  <c r="TR17" i="15"/>
  <c r="TQ5" i="15"/>
  <c r="TO15" i="15"/>
  <c r="TN20" i="15"/>
  <c r="TN20" i="14"/>
  <c r="TO5" i="14"/>
  <c r="TN20" i="13"/>
  <c r="TO5" i="13"/>
  <c r="TN5" i="3"/>
  <c r="TM20" i="3"/>
  <c r="TQ20" i="19" l="1"/>
  <c r="TR19" i="19"/>
  <c r="TR22" i="19"/>
  <c r="TS5" i="19"/>
  <c r="TS20" i="18"/>
  <c r="TT19" i="18"/>
  <c r="TS22" i="18"/>
  <c r="TT5" i="18"/>
  <c r="TP17" i="14"/>
  <c r="TO18" i="14"/>
  <c r="TR20" i="16"/>
  <c r="TS19" i="16"/>
  <c r="TQ22" i="16"/>
  <c r="TR5" i="16"/>
  <c r="TN18" i="13"/>
  <c r="TO17" i="13"/>
  <c r="TR18" i="15"/>
  <c r="TS17" i="15"/>
  <c r="TP15" i="15"/>
  <c r="TO20" i="15"/>
  <c r="TR5" i="15"/>
  <c r="TO20" i="14"/>
  <c r="TP5" i="14"/>
  <c r="TO20" i="13"/>
  <c r="TP5" i="13"/>
  <c r="TO5" i="3"/>
  <c r="TN20" i="3"/>
  <c r="TS19" i="19" l="1"/>
  <c r="TR20" i="19"/>
  <c r="TS22" i="19"/>
  <c r="TT5" i="19"/>
  <c r="TU19" i="18"/>
  <c r="TT20" i="18"/>
  <c r="TT22" i="18"/>
  <c r="TU5" i="18"/>
  <c r="TQ17" i="14"/>
  <c r="TP18" i="14"/>
  <c r="TR22" i="16"/>
  <c r="TS5" i="16"/>
  <c r="TS20" i="16"/>
  <c r="TT19" i="16"/>
  <c r="TO18" i="13"/>
  <c r="TP17" i="13"/>
  <c r="TQ15" i="15"/>
  <c r="TP20" i="15"/>
  <c r="TS5" i="15"/>
  <c r="TS18" i="15"/>
  <c r="TT17" i="15"/>
  <c r="TP20" i="14"/>
  <c r="TQ5" i="14"/>
  <c r="TP20" i="13"/>
  <c r="TQ5" i="13"/>
  <c r="TP5" i="3"/>
  <c r="TO20" i="3"/>
  <c r="TS20" i="19" l="1"/>
  <c r="TT19" i="19"/>
  <c r="TT22" i="19"/>
  <c r="TU5" i="19"/>
  <c r="TU20" i="18"/>
  <c r="I33" i="18" s="1"/>
  <c r="I34" i="18" s="1"/>
  <c r="I30" i="18"/>
  <c r="I32" i="18" s="1"/>
  <c r="TU22" i="18"/>
  <c r="TR17" i="14"/>
  <c r="TQ18" i="14"/>
  <c r="TT20" i="16"/>
  <c r="TU19" i="16"/>
  <c r="TU20" i="16" s="1"/>
  <c r="TS22" i="16"/>
  <c r="TT5" i="16"/>
  <c r="TP18" i="13"/>
  <c r="TQ17" i="13"/>
  <c r="TT18" i="15"/>
  <c r="TU17" i="15"/>
  <c r="TT5" i="15"/>
  <c r="TR15" i="15"/>
  <c r="TQ20" i="15"/>
  <c r="TQ20" i="14"/>
  <c r="TR5" i="14"/>
  <c r="TQ20" i="13"/>
  <c r="TR5" i="13"/>
  <c r="TQ5" i="3"/>
  <c r="TP20" i="3"/>
  <c r="I31" i="18" l="1"/>
  <c r="I26" i="18"/>
  <c r="TU19" i="19"/>
  <c r="TT20" i="19"/>
  <c r="I30" i="19"/>
  <c r="I32" i="19" s="1"/>
  <c r="TU22" i="19"/>
  <c r="I31" i="19" s="1"/>
  <c r="TU18" i="15"/>
  <c r="I31" i="15" s="1"/>
  <c r="I32" i="15" s="1"/>
  <c r="TS17" i="14"/>
  <c r="TR18" i="14"/>
  <c r="I33" i="16"/>
  <c r="I34" i="16" s="1"/>
  <c r="TT22" i="16"/>
  <c r="TU5" i="16"/>
  <c r="TR17" i="13"/>
  <c r="TQ18" i="13"/>
  <c r="TS15" i="15"/>
  <c r="TR20" i="15"/>
  <c r="TU5" i="15"/>
  <c r="TR20" i="14"/>
  <c r="TS5" i="14"/>
  <c r="TR20" i="13"/>
  <c r="TS5" i="13"/>
  <c r="TR5" i="3"/>
  <c r="TQ20" i="3"/>
  <c r="TU20" i="19" l="1"/>
  <c r="I33" i="19" s="1"/>
  <c r="I34" i="19" s="1"/>
  <c r="TT17" i="14"/>
  <c r="TS18" i="14"/>
  <c r="TU22" i="16"/>
  <c r="I30" i="16"/>
  <c r="I32" i="16" s="1"/>
  <c r="TS17" i="13"/>
  <c r="TR18" i="13"/>
  <c r="I27" i="15"/>
  <c r="TT15" i="15"/>
  <c r="TS20" i="15"/>
  <c r="TS20" i="14"/>
  <c r="TT5" i="14"/>
  <c r="TS20" i="13"/>
  <c r="TT5" i="13"/>
  <c r="TS5" i="3"/>
  <c r="TR20" i="3"/>
  <c r="TT18" i="14" l="1"/>
  <c r="TU17" i="14"/>
  <c r="I31" i="16"/>
  <c r="I26" i="16"/>
  <c r="TT17" i="13"/>
  <c r="TS18" i="13"/>
  <c r="TU15" i="15"/>
  <c r="TT20" i="15"/>
  <c r="TT20" i="14"/>
  <c r="TU5" i="14"/>
  <c r="TT20" i="13"/>
  <c r="TU5" i="13"/>
  <c r="TT5" i="3"/>
  <c r="TS20" i="3"/>
  <c r="TU18" i="14" l="1"/>
  <c r="I31" i="14" s="1"/>
  <c r="I32" i="14" s="1"/>
  <c r="TT18" i="13"/>
  <c r="TU17" i="13"/>
  <c r="I25" i="15"/>
  <c r="I30" i="15" s="1"/>
  <c r="TU20" i="15"/>
  <c r="TU20" i="14"/>
  <c r="I27" i="14"/>
  <c r="I30" i="14" s="1"/>
  <c r="I27" i="13"/>
  <c r="I30" i="13" s="1"/>
  <c r="TU20" i="13"/>
  <c r="TU5" i="3"/>
  <c r="TT20" i="3"/>
  <c r="TU18" i="13" l="1"/>
  <c r="I31" i="13" s="1"/>
  <c r="I32" i="13" s="1"/>
  <c r="I29" i="13"/>
  <c r="F32" i="13"/>
  <c r="I29" i="15"/>
  <c r="F32" i="15"/>
  <c r="I29" i="14"/>
  <c r="F32" i="14"/>
  <c r="TU20" i="3"/>
  <c r="I27" i="3"/>
  <c r="I30" i="3" s="1"/>
  <c r="I29" i="3" l="1"/>
  <c r="F32" i="3"/>
</calcChain>
</file>

<file path=xl/sharedStrings.xml><?xml version="1.0" encoding="utf-8"?>
<sst xmlns="http://schemas.openxmlformats.org/spreadsheetml/2006/main" count="1088" uniqueCount="134">
  <si>
    <t>Profit</t>
  </si>
  <si>
    <t>Maintenance</t>
  </si>
  <si>
    <t>Year</t>
  </si>
  <si>
    <t>Month</t>
  </si>
  <si>
    <t>Total Cost</t>
  </si>
  <si>
    <t>Det House</t>
  </si>
  <si>
    <t>Semi House</t>
  </si>
  <si>
    <t>Det Boungalow</t>
  </si>
  <si>
    <t>Semi Bungalow</t>
  </si>
  <si>
    <t>TYPE</t>
  </si>
  <si>
    <t>Per month</t>
  </si>
  <si>
    <t>Total Income</t>
  </si>
  <si>
    <t xml:space="preserve">Monthly Income </t>
  </si>
  <si>
    <t># Installations</t>
  </si>
  <si>
    <t>Legal</t>
  </si>
  <si>
    <t>Procurement</t>
  </si>
  <si>
    <t># of Units</t>
  </si>
  <si>
    <t xml:space="preserve">Total Cost 1st year: </t>
  </si>
  <si>
    <t>Total Income 1st year:</t>
  </si>
  <si>
    <t>Solar Inverter Replacement</t>
  </si>
  <si>
    <t>TOTAL</t>
  </si>
  <si>
    <t>Cost PV+ Installation All</t>
  </si>
  <si>
    <t xml:space="preserve">Money Saved by Tentant per year </t>
  </si>
  <si>
    <t>Weighted Average Total Cost</t>
  </si>
  <si>
    <t>Income, Outcome</t>
  </si>
  <si>
    <t>Per day</t>
  </si>
  <si>
    <t>Per year</t>
  </si>
  <si>
    <t>Months to Install</t>
  </si>
  <si>
    <t>Terraced Bungalow</t>
  </si>
  <si>
    <t>Terraced House</t>
  </si>
  <si>
    <t>Monitoring Cost</t>
  </si>
  <si>
    <t>Maintenance Cost</t>
  </si>
  <si>
    <t>Isolated Maintenance</t>
  </si>
  <si>
    <t>Connected Maintenance</t>
  </si>
  <si>
    <t>Isolated Monitoring</t>
  </si>
  <si>
    <t>Connected Monitoring</t>
  </si>
  <si>
    <t>Buildings per Connected</t>
  </si>
  <si>
    <t>Weighted Average Annual Maintenance per unit</t>
  </si>
  <si>
    <t>Total Income 30 years:</t>
  </si>
  <si>
    <t>Total Cost 30 years:</t>
  </si>
  <si>
    <t>Panel Cost</t>
  </si>
  <si>
    <t>Generating 1 Year (15.44 p/kWh)</t>
  </si>
  <si>
    <t>Exporting 1 Year (4.64 p/kWh)</t>
  </si>
  <si>
    <t>Total Income 1 Month</t>
  </si>
  <si>
    <t>Income 1 Year</t>
  </si>
  <si>
    <t>Degradation per year</t>
  </si>
  <si>
    <t>Degradation per Month</t>
  </si>
  <si>
    <t>Weighted Average Income w/o Export</t>
  </si>
  <si>
    <t>Weighted Average Income w/ Export</t>
  </si>
  <si>
    <t>Inverter Cost &gt; 4kWp</t>
  </si>
  <si>
    <t>Inverter Cost &lt; 4kWp</t>
  </si>
  <si>
    <t>Efficiency Percentages</t>
  </si>
  <si>
    <t>Excellent 2</t>
  </si>
  <si>
    <t>Excellent 1</t>
  </si>
  <si>
    <t>Great 2</t>
  </si>
  <si>
    <t>Great 1</t>
  </si>
  <si>
    <t>Good 2</t>
  </si>
  <si>
    <t>Good 1</t>
  </si>
  <si>
    <t>Total</t>
  </si>
  <si>
    <t>Weighted Average Efficiency Rating</t>
  </si>
  <si>
    <t>Cost of EPC Inspection</t>
  </si>
  <si>
    <t>Monthly Tenant Savings</t>
  </si>
  <si>
    <t>Total Tenant Savings</t>
  </si>
  <si>
    <t>Weighted Average Monthly Tenant Savings</t>
  </si>
  <si>
    <t>Total Tenant Energy Savings 1st year:</t>
  </si>
  <si>
    <t>Total Profit 1st year:</t>
  </si>
  <si>
    <t>Total Tenant Energy Savings 30 years:</t>
  </si>
  <si>
    <t>Total Profit 30 years:</t>
  </si>
  <si>
    <t>Length of Initial Maintenance Warranty (in years)</t>
  </si>
  <si>
    <t>Months to Break-even</t>
  </si>
  <si>
    <t>Installation Cost w/ PV</t>
  </si>
  <si>
    <t>Relevant Time in Years</t>
  </si>
  <si>
    <t>Total Tenant Energy Savings 45 years:</t>
  </si>
  <si>
    <t>Rate of Return 45 years:</t>
  </si>
  <si>
    <t>Total Profit 45 years:</t>
  </si>
  <si>
    <t>Total Income 45 years:</t>
  </si>
  <si>
    <t>Total Cost 45 years:</t>
  </si>
  <si>
    <t>Rate of Return 30 years:</t>
  </si>
  <si>
    <t>Low Rise</t>
  </si>
  <si>
    <t>Medium Rise</t>
  </si>
  <si>
    <t>High Rise</t>
  </si>
  <si>
    <t>kW</t>
  </si>
  <si>
    <t>Energy Savings</t>
  </si>
  <si>
    <t>Generating 1 Year (13.99 p/kWh)</t>
  </si>
  <si>
    <t>Total kWh Generated 45 years:</t>
  </si>
  <si>
    <t>Monthly kWh Generated</t>
  </si>
  <si>
    <t>Total kWh Generated</t>
  </si>
  <si>
    <t>Weighted Average Monthly Generated kWh</t>
  </si>
  <si>
    <t>Approximate Sun-Hours per Day</t>
  </si>
  <si>
    <t>Kilograms of C02 per kWh</t>
  </si>
  <si>
    <t>Monthly HRA Energy Savings</t>
  </si>
  <si>
    <t>Total HRA Energy Savings</t>
  </si>
  <si>
    <t>Total HRA Energy Savings 1st year:</t>
  </si>
  <si>
    <t>Total HRA Energy Savings 30 years:</t>
  </si>
  <si>
    <t>Total HRA Energy Savings 45 years:</t>
  </si>
  <si>
    <t>Weighted Average Monthly HRA Savings</t>
  </si>
  <si>
    <t>Total Reduced CO2 in kg 45 years:</t>
  </si>
  <si>
    <t>£1,000,000 Budget</t>
  </si>
  <si>
    <t>£2,000,000 Budget</t>
  </si>
  <si>
    <t>Excellent+ &amp; Blocks</t>
  </si>
  <si>
    <t>Great+ &amp; Blocks</t>
  </si>
  <si>
    <t>Blocks</t>
  </si>
  <si>
    <t xml:space="preserve">All houses </t>
  </si>
  <si>
    <t>All houses and Blocks</t>
  </si>
  <si>
    <t>Excellent +</t>
  </si>
  <si>
    <t>Great</t>
  </si>
  <si>
    <t>Great +</t>
  </si>
  <si>
    <r>
      <rPr>
        <b/>
        <sz val="16"/>
        <color theme="1"/>
        <rFont val="Calibri"/>
        <family val="2"/>
      </rPr>
      <t>₤</t>
    </r>
    <r>
      <rPr>
        <b/>
        <sz val="16"/>
        <color theme="1"/>
        <rFont val="Calibri"/>
        <family val="2"/>
        <scheme val="minor"/>
      </rPr>
      <t>1,000,000 Budget</t>
    </r>
  </si>
  <si>
    <t>₤1,000,000 Budget</t>
  </si>
  <si>
    <t>All Houses - Option 2</t>
  </si>
  <si>
    <t>All Houses &amp; Blocks - Option 4</t>
  </si>
  <si>
    <t>All Houses - Option 3</t>
  </si>
  <si>
    <t>All Houses &amp; Blocks - Option 5</t>
  </si>
  <si>
    <t>96% and above - Option 7</t>
  </si>
  <si>
    <t>96% and above - Option 6</t>
  </si>
  <si>
    <t>96% and above &amp; Blocks - Option 8</t>
  </si>
  <si>
    <t>96% and above &amp; Blocks - Option 9</t>
  </si>
  <si>
    <t>90% and above - Option 10</t>
  </si>
  <si>
    <t>90% and above - Option 11</t>
  </si>
  <si>
    <t>90% and above &amp; Blocks - Option 12</t>
  </si>
  <si>
    <t>90% and above &amp; Blocks - Option 13</t>
  </si>
  <si>
    <t>Blocks - Option 14</t>
  </si>
  <si>
    <t>Blocks - Option 15</t>
  </si>
  <si>
    <t>Unrounded version</t>
  </si>
  <si>
    <t>Number of Installations</t>
  </si>
  <si>
    <t>Option</t>
  </si>
  <si>
    <t>Profit over time stats</t>
  </si>
  <si>
    <t>2 to 5</t>
  </si>
  <si>
    <t>6 to 9</t>
  </si>
  <si>
    <t>10 to 13</t>
  </si>
  <si>
    <t>14 to 15</t>
  </si>
  <si>
    <t>£13,000,000 Budget</t>
  </si>
  <si>
    <t>All Houses and Blocks - Option 16</t>
  </si>
  <si>
    <r>
      <rPr>
        <b/>
        <sz val="16"/>
        <color theme="1"/>
        <rFont val="Calibri"/>
        <family val="2"/>
      </rPr>
      <t>₤2</t>
    </r>
    <r>
      <rPr>
        <b/>
        <sz val="16"/>
        <color theme="1"/>
        <rFont val="Calibri"/>
        <family val="2"/>
        <scheme val="minor"/>
      </rPr>
      <t>,000,000 Budget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</si>
</sst>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[$£-809]* #,##0.00_-;\-[$£-809]* #,##0.00_-;_-[$£-809]* &quot;-&quot;??_-;_-@_-"/>
    <numFmt numFmtId="165" formatCode="_-&quot;£&quot;* #,##0.00_-;\-&quot;£&quot;* #,##0.00_-;_-&quot;£&quot;* &quot;-&quot;??_-;_-@_-"/>
    <numFmt numFmtId="166" formatCode="_(* #,##0_);_(* \(#,##0\);_(* &quot;-&quot;??_);_(@_)"/>
    <numFmt numFmtId="167" formatCode="_-[$£-809]* #,##0_-;\-[$£-809]* #,##0_-;_-[$£-809]* &quot;-&quot;??_-;_-@_-"/>
    <numFmt numFmtId="168" formatCode="_-[$£-809]* #,##0_-;\-[$£-809]* #,##0_-;_-[$£-809]* &quot;-&quot;_-;_-@_-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rgb="FF666666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ck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/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thick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/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/>
      <top style="thick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hair">
        <color indexed="64"/>
      </top>
      <bottom/>
      <diagonal/>
    </border>
    <border>
      <left style="thick">
        <color indexed="64"/>
      </left>
      <right/>
      <top style="hair">
        <color indexed="64"/>
      </top>
      <bottom style="thick">
        <color indexed="64"/>
      </bottom>
      <diagonal/>
    </border>
    <border>
      <left/>
      <right style="hair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ck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 style="hair">
        <color indexed="64"/>
      </right>
      <top style="thick">
        <color indexed="64"/>
      </top>
      <bottom style="hair">
        <color indexed="64"/>
      </bottom>
      <diagonal/>
    </border>
    <border>
      <left style="thick">
        <color indexed="64"/>
      </left>
      <right/>
      <top style="hair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/>
      <diagonal/>
    </border>
    <border>
      <left style="hair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</borders>
  <cellStyleXfs count="6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</cellStyleXfs>
  <cellXfs count="314">
    <xf numFmtId="0" fontId="0" fillId="0" borderId="0" xfId="0"/>
    <xf numFmtId="0" fontId="1" fillId="0" borderId="0" xfId="0" applyFont="1"/>
    <xf numFmtId="4" fontId="0" fillId="0" borderId="0" xfId="0" applyNumberFormat="1"/>
    <xf numFmtId="0" fontId="0" fillId="0" borderId="0" xfId="0" applyFill="1"/>
    <xf numFmtId="4" fontId="0" fillId="0" borderId="0" xfId="0" applyNumberFormat="1" applyFill="1"/>
    <xf numFmtId="164" fontId="0" fillId="0" borderId="0" xfId="0" applyNumberFormat="1"/>
    <xf numFmtId="0" fontId="0" fillId="0" borderId="0" xfId="0" applyBorder="1"/>
    <xf numFmtId="0" fontId="1" fillId="0" borderId="0" xfId="0" applyFont="1" applyBorder="1"/>
    <xf numFmtId="0" fontId="1" fillId="0" borderId="12" xfId="0" applyFont="1" applyBorder="1"/>
    <xf numFmtId="0" fontId="0" fillId="3" borderId="5" xfId="0" applyFill="1" applyBorder="1"/>
    <xf numFmtId="0" fontId="0" fillId="3" borderId="6" xfId="0" applyFill="1" applyBorder="1"/>
    <xf numFmtId="0" fontId="0" fillId="3" borderId="7" xfId="0" applyFill="1" applyBorder="1"/>
    <xf numFmtId="0" fontId="0" fillId="5" borderId="8" xfId="0" applyFill="1" applyBorder="1"/>
    <xf numFmtId="0" fontId="0" fillId="5" borderId="10" xfId="0" applyFill="1" applyBorder="1"/>
    <xf numFmtId="0" fontId="3" fillId="0" borderId="0" xfId="0" applyFont="1" applyBorder="1"/>
    <xf numFmtId="0" fontId="1" fillId="0" borderId="0" xfId="0" applyFont="1" applyFill="1"/>
    <xf numFmtId="0" fontId="0" fillId="5" borderId="9" xfId="0" applyFill="1" applyBorder="1"/>
    <xf numFmtId="0" fontId="0" fillId="5" borderId="11" xfId="0" applyFill="1" applyBorder="1"/>
    <xf numFmtId="0" fontId="1" fillId="3" borderId="5" xfId="0" applyFont="1" applyFill="1" applyBorder="1"/>
    <xf numFmtId="0" fontId="1" fillId="3" borderId="8" xfId="0" applyFont="1" applyFill="1" applyBorder="1"/>
    <xf numFmtId="0" fontId="1" fillId="5" borderId="8" xfId="0" applyFont="1" applyFill="1" applyBorder="1"/>
    <xf numFmtId="0" fontId="0" fillId="0" borderId="0" xfId="0" applyFill="1" applyAlignment="1">
      <alignment horizontal="center"/>
    </xf>
    <xf numFmtId="0" fontId="0" fillId="5" borderId="0" xfId="0" applyFill="1" applyBorder="1"/>
    <xf numFmtId="164" fontId="0" fillId="5" borderId="0" xfId="0" applyNumberFormat="1" applyFill="1" applyBorder="1"/>
    <xf numFmtId="0" fontId="0" fillId="3" borderId="8" xfId="0" applyFont="1" applyFill="1" applyBorder="1"/>
    <xf numFmtId="164" fontId="0" fillId="5" borderId="9" xfId="0" applyNumberFormat="1" applyFill="1" applyBorder="1"/>
    <xf numFmtId="0" fontId="1" fillId="5" borderId="4" xfId="0" applyFont="1" applyFill="1" applyBorder="1"/>
    <xf numFmtId="164" fontId="0" fillId="5" borderId="9" xfId="1" applyNumberFormat="1" applyFont="1" applyFill="1" applyBorder="1"/>
    <xf numFmtId="0" fontId="1" fillId="5" borderId="10" xfId="0" applyFont="1" applyFill="1" applyBorder="1"/>
    <xf numFmtId="0" fontId="0" fillId="5" borderId="4" xfId="0" applyFill="1" applyBorder="1"/>
    <xf numFmtId="0" fontId="1" fillId="0" borderId="51" xfId="0" applyFont="1" applyBorder="1"/>
    <xf numFmtId="0" fontId="1" fillId="0" borderId="52" xfId="0" applyFont="1" applyBorder="1"/>
    <xf numFmtId="164" fontId="1" fillId="0" borderId="31" xfId="0" applyNumberFormat="1" applyFont="1" applyBorder="1"/>
    <xf numFmtId="0" fontId="1" fillId="0" borderId="53" xfId="0" applyFont="1" applyBorder="1"/>
    <xf numFmtId="0" fontId="1" fillId="0" borderId="56" xfId="0" applyFont="1" applyBorder="1"/>
    <xf numFmtId="0" fontId="1" fillId="0" borderId="35" xfId="0" applyFont="1" applyBorder="1"/>
    <xf numFmtId="0" fontId="1" fillId="0" borderId="37" xfId="0" applyFont="1" applyBorder="1"/>
    <xf numFmtId="0" fontId="0" fillId="0" borderId="58" xfId="0" applyBorder="1"/>
    <xf numFmtId="0" fontId="1" fillId="0" borderId="52" xfId="0" applyFont="1" applyFill="1" applyBorder="1"/>
    <xf numFmtId="0" fontId="1" fillId="0" borderId="60" xfId="0" applyFont="1" applyBorder="1"/>
    <xf numFmtId="0" fontId="1" fillId="0" borderId="59" xfId="0" applyFont="1" applyBorder="1"/>
    <xf numFmtId="0" fontId="1" fillId="0" borderId="54" xfId="0" applyFont="1" applyBorder="1"/>
    <xf numFmtId="164" fontId="1" fillId="0" borderId="67" xfId="0" applyNumberFormat="1" applyFont="1" applyBorder="1"/>
    <xf numFmtId="164" fontId="1" fillId="0" borderId="36" xfId="0" applyNumberFormat="1" applyFont="1" applyBorder="1"/>
    <xf numFmtId="164" fontId="1" fillId="0" borderId="35" xfId="2" applyNumberFormat="1" applyFont="1" applyBorder="1"/>
    <xf numFmtId="164" fontId="1" fillId="0" borderId="35" xfId="0" applyNumberFormat="1" applyFont="1" applyBorder="1"/>
    <xf numFmtId="164" fontId="1" fillId="0" borderId="0" xfId="0" applyNumberFormat="1" applyFont="1" applyBorder="1"/>
    <xf numFmtId="164" fontId="1" fillId="0" borderId="68" xfId="0" applyNumberFormat="1" applyFont="1" applyBorder="1"/>
    <xf numFmtId="10" fontId="1" fillId="0" borderId="35" xfId="0" applyNumberFormat="1" applyFont="1" applyBorder="1"/>
    <xf numFmtId="0" fontId="1" fillId="0" borderId="68" xfId="0" applyFont="1" applyBorder="1"/>
    <xf numFmtId="0" fontId="1" fillId="0" borderId="69" xfId="0" applyFont="1" applyBorder="1"/>
    <xf numFmtId="0" fontId="1" fillId="0" borderId="49" xfId="0" applyFont="1" applyBorder="1"/>
    <xf numFmtId="0" fontId="1" fillId="0" borderId="43" xfId="0" applyFont="1" applyBorder="1"/>
    <xf numFmtId="0" fontId="1" fillId="0" borderId="28" xfId="0" applyFont="1" applyBorder="1"/>
    <xf numFmtId="0" fontId="0" fillId="0" borderId="51" xfId="0" applyBorder="1"/>
    <xf numFmtId="10" fontId="1" fillId="0" borderId="36" xfId="0" applyNumberFormat="1" applyFont="1" applyBorder="1"/>
    <xf numFmtId="0" fontId="1" fillId="0" borderId="70" xfId="0" applyFont="1" applyBorder="1"/>
    <xf numFmtId="0" fontId="1" fillId="0" borderId="71" xfId="0" applyFont="1" applyBorder="1"/>
    <xf numFmtId="0" fontId="1" fillId="0" borderId="72" xfId="0" applyFont="1" applyBorder="1"/>
    <xf numFmtId="0" fontId="0" fillId="4" borderId="18" xfId="0" applyFont="1" applyFill="1" applyBorder="1" applyAlignment="1" applyProtection="1">
      <alignment horizontal="left"/>
    </xf>
    <xf numFmtId="0" fontId="0" fillId="4" borderId="1" xfId="0" applyFill="1" applyBorder="1" applyProtection="1"/>
    <xf numFmtId="0" fontId="0" fillId="4" borderId="22" xfId="0" applyFill="1" applyBorder="1" applyProtection="1"/>
    <xf numFmtId="0" fontId="0" fillId="4" borderId="2" xfId="0" applyFill="1" applyBorder="1" applyProtection="1"/>
    <xf numFmtId="0" fontId="0" fillId="4" borderId="3" xfId="0" applyFill="1" applyBorder="1" applyProtection="1"/>
    <xf numFmtId="0" fontId="0" fillId="4" borderId="27" xfId="0" applyFill="1" applyBorder="1" applyProtection="1"/>
    <xf numFmtId="0" fontId="0" fillId="6" borderId="17" xfId="0" applyFont="1" applyFill="1" applyBorder="1" applyAlignment="1" applyProtection="1">
      <alignment horizontal="left"/>
    </xf>
    <xf numFmtId="0" fontId="0" fillId="6" borderId="0" xfId="0" applyFill="1" applyBorder="1" applyProtection="1"/>
    <xf numFmtId="0" fontId="0" fillId="6" borderId="16" xfId="0" applyFill="1" applyBorder="1" applyProtection="1"/>
    <xf numFmtId="0" fontId="0" fillId="6" borderId="66" xfId="0" applyFill="1" applyBorder="1" applyProtection="1"/>
    <xf numFmtId="0" fontId="0" fillId="2" borderId="17" xfId="0" applyFont="1" applyFill="1" applyBorder="1" applyAlignment="1" applyProtection="1">
      <alignment horizontal="left"/>
    </xf>
    <xf numFmtId="0" fontId="0" fillId="0" borderId="0" xfId="0" applyBorder="1" applyProtection="1"/>
    <xf numFmtId="0" fontId="0" fillId="0" borderId="0" xfId="0" applyFill="1" applyBorder="1" applyProtection="1"/>
    <xf numFmtId="0" fontId="0" fillId="0" borderId="0" xfId="0" applyProtection="1"/>
    <xf numFmtId="0" fontId="0" fillId="0" borderId="4" xfId="0" applyBorder="1" applyProtection="1"/>
    <xf numFmtId="0" fontId="0" fillId="0" borderId="28" xfId="0" applyBorder="1" applyProtection="1"/>
    <xf numFmtId="0" fontId="0" fillId="2" borderId="32" xfId="0" applyFont="1" applyFill="1" applyBorder="1" applyAlignment="1" applyProtection="1">
      <alignment horizontal="left"/>
    </xf>
    <xf numFmtId="164" fontId="0" fillId="0" borderId="24" xfId="0" applyNumberFormat="1" applyBorder="1" applyProtection="1"/>
    <xf numFmtId="164" fontId="0" fillId="0" borderId="14" xfId="0" applyNumberFormat="1" applyBorder="1" applyProtection="1"/>
    <xf numFmtId="164" fontId="0" fillId="0" borderId="41" xfId="0" applyNumberFormat="1" applyBorder="1" applyProtection="1"/>
    <xf numFmtId="0" fontId="0" fillId="2" borderId="33" xfId="0" applyFont="1" applyFill="1" applyBorder="1" applyAlignment="1" applyProtection="1">
      <alignment horizontal="left"/>
    </xf>
    <xf numFmtId="164" fontId="0" fillId="0" borderId="34" xfId="0" applyNumberFormat="1" applyBorder="1" applyProtection="1"/>
    <xf numFmtId="164" fontId="0" fillId="0" borderId="39" xfId="0" applyNumberFormat="1" applyBorder="1" applyProtection="1"/>
    <xf numFmtId="164" fontId="0" fillId="0" borderId="15" xfId="0" applyNumberFormat="1" applyBorder="1" applyProtection="1"/>
    <xf numFmtId="164" fontId="0" fillId="0" borderId="29" xfId="0" applyNumberFormat="1" applyBorder="1" applyProtection="1"/>
    <xf numFmtId="164" fontId="0" fillId="0" borderId="40" xfId="0" applyNumberFormat="1" applyBorder="1" applyProtection="1"/>
    <xf numFmtId="0" fontId="0" fillId="2" borderId="47" xfId="0" applyFont="1" applyFill="1" applyBorder="1" applyAlignment="1" applyProtection="1">
      <alignment horizontal="left"/>
    </xf>
    <xf numFmtId="164" fontId="0" fillId="0" borderId="44" xfId="0" applyNumberFormat="1" applyBorder="1" applyProtection="1"/>
    <xf numFmtId="164" fontId="0" fillId="0" borderId="0" xfId="0" applyNumberFormat="1" applyBorder="1" applyProtection="1"/>
    <xf numFmtId="164" fontId="0" fillId="0" borderId="0" xfId="0" applyNumberFormat="1" applyFill="1" applyBorder="1" applyProtection="1"/>
    <xf numFmtId="164" fontId="0" fillId="0" borderId="38" xfId="0" applyNumberFormat="1" applyBorder="1" applyProtection="1"/>
    <xf numFmtId="164" fontId="0" fillId="0" borderId="28" xfId="0" applyNumberFormat="1" applyBorder="1" applyProtection="1"/>
    <xf numFmtId="0" fontId="0" fillId="2" borderId="42" xfId="0" applyFont="1" applyFill="1" applyBorder="1" applyAlignment="1" applyProtection="1">
      <alignment horizontal="left"/>
    </xf>
    <xf numFmtId="164" fontId="0" fillId="0" borderId="46" xfId="0" applyNumberFormat="1" applyBorder="1" applyProtection="1"/>
    <xf numFmtId="0" fontId="0" fillId="2" borderId="48" xfId="0" applyFont="1" applyFill="1" applyBorder="1" applyAlignment="1" applyProtection="1">
      <alignment horizontal="left"/>
    </xf>
    <xf numFmtId="164" fontId="0" fillId="0" borderId="45" xfId="0" applyNumberFormat="1" applyBorder="1" applyProtection="1"/>
    <xf numFmtId="164" fontId="0" fillId="0" borderId="61" xfId="0" applyNumberFormat="1" applyBorder="1" applyProtection="1"/>
    <xf numFmtId="164" fontId="0" fillId="0" borderId="4" xfId="0" applyNumberFormat="1" applyBorder="1" applyProtection="1"/>
    <xf numFmtId="164" fontId="0" fillId="0" borderId="64" xfId="0" applyNumberFormat="1" applyBorder="1" applyProtection="1"/>
    <xf numFmtId="0" fontId="0" fillId="2" borderId="19" xfId="0" applyFont="1" applyFill="1" applyBorder="1" applyAlignment="1" applyProtection="1">
      <alignment horizontal="left"/>
    </xf>
    <xf numFmtId="164" fontId="0" fillId="0" borderId="14" xfId="2" applyNumberFormat="1" applyFont="1" applyBorder="1" applyProtection="1"/>
    <xf numFmtId="164" fontId="0" fillId="0" borderId="14" xfId="2" applyNumberFormat="1" applyFont="1" applyFill="1" applyBorder="1" applyProtection="1"/>
    <xf numFmtId="164" fontId="0" fillId="0" borderId="24" xfId="2" applyNumberFormat="1" applyFont="1" applyBorder="1" applyProtection="1"/>
    <xf numFmtId="164" fontId="0" fillId="0" borderId="41" xfId="2" applyNumberFormat="1" applyFont="1" applyBorder="1" applyProtection="1"/>
    <xf numFmtId="0" fontId="0" fillId="2" borderId="13" xfId="0" applyFont="1" applyFill="1" applyBorder="1" applyAlignment="1" applyProtection="1">
      <alignment horizontal="left"/>
    </xf>
    <xf numFmtId="164" fontId="0" fillId="0" borderId="12" xfId="2" applyNumberFormat="1" applyFont="1" applyBorder="1" applyProtection="1"/>
    <xf numFmtId="164" fontId="0" fillId="0" borderId="12" xfId="2" applyNumberFormat="1" applyFont="1" applyFill="1" applyBorder="1" applyProtection="1"/>
    <xf numFmtId="164" fontId="0" fillId="0" borderId="23" xfId="2" applyNumberFormat="1" applyFont="1" applyBorder="1" applyProtection="1"/>
    <xf numFmtId="164" fontId="0" fillId="0" borderId="31" xfId="2" applyNumberFormat="1" applyFont="1" applyBorder="1" applyProtection="1"/>
    <xf numFmtId="164" fontId="0" fillId="0" borderId="12" xfId="0" applyNumberFormat="1" applyBorder="1" applyProtection="1"/>
    <xf numFmtId="0" fontId="0" fillId="2" borderId="20" xfId="0" applyFont="1" applyFill="1" applyBorder="1" applyAlignment="1" applyProtection="1">
      <alignment horizontal="left"/>
    </xf>
    <xf numFmtId="164" fontId="0" fillId="0" borderId="15" xfId="2" applyNumberFormat="1" applyFont="1" applyBorder="1" applyProtection="1"/>
    <xf numFmtId="164" fontId="0" fillId="0" borderId="15" xfId="2" applyNumberFormat="1" applyFont="1" applyFill="1" applyBorder="1" applyProtection="1"/>
    <xf numFmtId="164" fontId="0" fillId="0" borderId="29" xfId="2" applyNumberFormat="1" applyFont="1" applyBorder="1" applyProtection="1"/>
    <xf numFmtId="164" fontId="0" fillId="0" borderId="40" xfId="2" applyNumberFormat="1" applyFont="1" applyBorder="1" applyProtection="1"/>
    <xf numFmtId="164" fontId="0" fillId="0" borderId="0" xfId="2" applyNumberFormat="1" applyFont="1" applyBorder="1" applyProtection="1"/>
    <xf numFmtId="164" fontId="0" fillId="0" borderId="0" xfId="2" applyNumberFormat="1" applyFont="1" applyFill="1" applyBorder="1" applyProtection="1"/>
    <xf numFmtId="164" fontId="0" fillId="0" borderId="25" xfId="2" applyNumberFormat="1" applyFont="1" applyBorder="1" applyProtection="1"/>
    <xf numFmtId="164" fontId="0" fillId="0" borderId="6" xfId="2" applyNumberFormat="1" applyFont="1" applyBorder="1" applyProtection="1"/>
    <xf numFmtId="164" fontId="0" fillId="0" borderId="62" xfId="2" applyNumberFormat="1" applyFont="1" applyBorder="1" applyProtection="1"/>
    <xf numFmtId="164" fontId="0" fillId="0" borderId="65" xfId="2" applyNumberFormat="1" applyFont="1" applyBorder="1" applyProtection="1"/>
    <xf numFmtId="0" fontId="1" fillId="2" borderId="1" xfId="0" applyFont="1" applyFill="1" applyBorder="1" applyAlignment="1" applyProtection="1">
      <alignment horizontal="left"/>
    </xf>
    <xf numFmtId="164" fontId="1" fillId="0" borderId="30" xfId="0" applyNumberFormat="1" applyFont="1" applyBorder="1" applyProtection="1"/>
    <xf numFmtId="164" fontId="1" fillId="0" borderId="2" xfId="0" applyNumberFormat="1" applyFont="1" applyBorder="1" applyProtection="1"/>
    <xf numFmtId="164" fontId="1" fillId="0" borderId="63" xfId="0" applyNumberFormat="1" applyFont="1" applyBorder="1" applyProtection="1"/>
    <xf numFmtId="164" fontId="1" fillId="0" borderId="26" xfId="0" applyNumberFormat="1" applyFont="1" applyBorder="1" applyProtection="1"/>
    <xf numFmtId="0" fontId="1" fillId="3" borderId="6" xfId="0" applyFont="1" applyFill="1" applyBorder="1" applyProtection="1">
      <protection locked="0"/>
    </xf>
    <xf numFmtId="0" fontId="1" fillId="7" borderId="9" xfId="0" applyFont="1" applyFill="1" applyBorder="1" applyProtection="1">
      <protection locked="0"/>
    </xf>
    <xf numFmtId="0" fontId="1" fillId="7" borderId="0" xfId="0" applyFont="1" applyFill="1" applyBorder="1" applyProtection="1">
      <protection locked="0"/>
    </xf>
    <xf numFmtId="164" fontId="1" fillId="7" borderId="7" xfId="0" applyNumberFormat="1" applyFont="1" applyFill="1" applyBorder="1" applyProtection="1">
      <protection locked="0"/>
    </xf>
    <xf numFmtId="164" fontId="1" fillId="7" borderId="9" xfId="0" applyNumberFormat="1" applyFont="1" applyFill="1" applyBorder="1" applyProtection="1">
      <protection locked="0"/>
    </xf>
    <xf numFmtId="0" fontId="1" fillId="7" borderId="9" xfId="0" applyNumberFormat="1" applyFont="1" applyFill="1" applyBorder="1" applyProtection="1">
      <protection locked="0"/>
    </xf>
    <xf numFmtId="164" fontId="0" fillId="0" borderId="35" xfId="2" applyNumberFormat="1" applyFont="1" applyBorder="1" applyProtection="1"/>
    <xf numFmtId="0" fontId="4" fillId="0" borderId="0" xfId="0" applyFont="1" applyAlignment="1">
      <alignment vertical="center" wrapText="1"/>
    </xf>
    <xf numFmtId="164" fontId="5" fillId="5" borderId="0" xfId="0" applyNumberFormat="1" applyFont="1" applyFill="1" applyBorder="1"/>
    <xf numFmtId="164" fontId="6" fillId="7" borderId="0" xfId="0" applyNumberFormat="1" applyFont="1" applyFill="1" applyBorder="1" applyProtection="1">
      <protection locked="0"/>
    </xf>
    <xf numFmtId="0" fontId="5" fillId="0" borderId="0" xfId="0" applyFont="1" applyBorder="1"/>
    <xf numFmtId="4" fontId="5" fillId="0" borderId="0" xfId="0" applyNumberFormat="1" applyFont="1" applyBorder="1"/>
    <xf numFmtId="0" fontId="5" fillId="0" borderId="0" xfId="0" applyFont="1"/>
    <xf numFmtId="164" fontId="0" fillId="0" borderId="28" xfId="2" applyNumberFormat="1" applyFont="1" applyBorder="1" applyProtection="1"/>
    <xf numFmtId="0" fontId="0" fillId="2" borderId="74" xfId="0" applyFont="1" applyFill="1" applyBorder="1" applyAlignment="1" applyProtection="1">
      <alignment horizontal="left"/>
    </xf>
    <xf numFmtId="0" fontId="0" fillId="2" borderId="75" xfId="0" applyFont="1" applyFill="1" applyBorder="1" applyAlignment="1" applyProtection="1">
      <alignment horizontal="left"/>
    </xf>
    <xf numFmtId="0" fontId="0" fillId="2" borderId="76" xfId="0" applyFont="1" applyFill="1" applyBorder="1" applyAlignment="1" applyProtection="1">
      <alignment horizontal="left"/>
    </xf>
    <xf numFmtId="0" fontId="0" fillId="2" borderId="77" xfId="0" applyFont="1" applyFill="1" applyBorder="1" applyAlignment="1" applyProtection="1">
      <alignment horizontal="left"/>
    </xf>
    <xf numFmtId="164" fontId="0" fillId="0" borderId="44" xfId="2" applyNumberFormat="1" applyFont="1" applyBorder="1" applyProtection="1"/>
    <xf numFmtId="0" fontId="1" fillId="0" borderId="50" xfId="0" applyFont="1" applyBorder="1"/>
    <xf numFmtId="0" fontId="0" fillId="0" borderId="8" xfId="0" applyBorder="1"/>
    <xf numFmtId="0" fontId="0" fillId="0" borderId="6" xfId="0" applyBorder="1"/>
    <xf numFmtId="0" fontId="5" fillId="3" borderId="5" xfId="0" applyFont="1" applyFill="1" applyBorder="1"/>
    <xf numFmtId="0" fontId="5" fillId="3" borderId="6" xfId="0" applyFont="1" applyFill="1" applyBorder="1"/>
    <xf numFmtId="0" fontId="6" fillId="3" borderId="6" xfId="0" applyFont="1" applyFill="1" applyBorder="1"/>
    <xf numFmtId="0" fontId="5" fillId="5" borderId="8" xfId="0" applyFont="1" applyFill="1" applyBorder="1"/>
    <xf numFmtId="0" fontId="5" fillId="5" borderId="10" xfId="0" applyFont="1" applyFill="1" applyBorder="1"/>
    <xf numFmtId="164" fontId="5" fillId="5" borderId="4" xfId="0" applyNumberFormat="1" applyFont="1" applyFill="1" applyBorder="1"/>
    <xf numFmtId="164" fontId="6" fillId="7" borderId="4" xfId="0" applyNumberFormat="1" applyFont="1" applyFill="1" applyBorder="1" applyProtection="1">
      <protection locked="0"/>
    </xf>
    <xf numFmtId="0" fontId="5" fillId="3" borderId="7" xfId="0" applyFont="1" applyFill="1" applyBorder="1"/>
    <xf numFmtId="1" fontId="5" fillId="5" borderId="0" xfId="0" applyNumberFormat="1" applyFont="1" applyFill="1" applyBorder="1"/>
    <xf numFmtId="164" fontId="5" fillId="5" borderId="9" xfId="0" applyNumberFormat="1" applyFont="1" applyFill="1" applyBorder="1"/>
    <xf numFmtId="1" fontId="5" fillId="5" borderId="4" xfId="0" applyNumberFormat="1" applyFont="1" applyFill="1" applyBorder="1"/>
    <xf numFmtId="164" fontId="5" fillId="5" borderId="11" xfId="0" applyNumberFormat="1" applyFont="1" applyFill="1" applyBorder="1"/>
    <xf numFmtId="0" fontId="0" fillId="3" borderId="5" xfId="0" applyFont="1" applyFill="1" applyBorder="1"/>
    <xf numFmtId="0" fontId="0" fillId="5" borderId="8" xfId="0" applyFont="1" applyFill="1" applyBorder="1"/>
    <xf numFmtId="0" fontId="0" fillId="5" borderId="10" xfId="0" applyFont="1" applyFill="1" applyBorder="1"/>
    <xf numFmtId="2" fontId="0" fillId="5" borderId="0" xfId="1" applyNumberFormat="1" applyFont="1" applyFill="1" applyBorder="1"/>
    <xf numFmtId="43" fontId="0" fillId="0" borderId="24" xfId="3" applyFont="1" applyBorder="1" applyProtection="1"/>
    <xf numFmtId="43" fontId="0" fillId="0" borderId="14" xfId="3" applyFont="1" applyBorder="1" applyProtection="1"/>
    <xf numFmtId="43" fontId="0" fillId="0" borderId="61" xfId="3" applyFont="1" applyBorder="1" applyProtection="1"/>
    <xf numFmtId="43" fontId="0" fillId="0" borderId="15" xfId="3" applyFont="1" applyBorder="1" applyProtection="1"/>
    <xf numFmtId="43" fontId="0" fillId="0" borderId="41" xfId="3" applyFont="1" applyBorder="1" applyProtection="1"/>
    <xf numFmtId="43" fontId="0" fillId="0" borderId="40" xfId="3" applyFont="1" applyBorder="1" applyProtection="1"/>
    <xf numFmtId="43" fontId="1" fillId="0" borderId="28" xfId="0" applyNumberFormat="1" applyFont="1" applyBorder="1"/>
    <xf numFmtId="43" fontId="1" fillId="0" borderId="57" xfId="0" applyNumberFormat="1" applyFont="1" applyBorder="1"/>
    <xf numFmtId="2" fontId="1" fillId="7" borderId="9" xfId="0" applyNumberFormat="1" applyFont="1" applyFill="1" applyBorder="1" applyProtection="1">
      <protection locked="0"/>
    </xf>
    <xf numFmtId="4" fontId="6" fillId="5" borderId="21" xfId="0" applyNumberFormat="1" applyFont="1" applyFill="1" applyBorder="1"/>
    <xf numFmtId="164" fontId="5" fillId="5" borderId="78" xfId="0" applyNumberFormat="1" applyFont="1" applyFill="1" applyBorder="1"/>
    <xf numFmtId="4" fontId="6" fillId="5" borderId="79" xfId="0" applyNumberFormat="1" applyFont="1" applyFill="1" applyBorder="1"/>
    <xf numFmtId="164" fontId="0" fillId="0" borderId="35" xfId="0" applyNumberFormat="1" applyBorder="1" applyProtection="1"/>
    <xf numFmtId="0" fontId="0" fillId="0" borderId="4" xfId="0" applyBorder="1"/>
    <xf numFmtId="2" fontId="0" fillId="5" borderId="11" xfId="1" applyNumberFormat="1" applyFont="1" applyFill="1" applyBorder="1"/>
    <xf numFmtId="0" fontId="0" fillId="2" borderId="80" xfId="0" applyFont="1" applyFill="1" applyBorder="1" applyAlignment="1" applyProtection="1">
      <alignment horizontal="left"/>
    </xf>
    <xf numFmtId="164" fontId="0" fillId="0" borderId="81" xfId="0" applyNumberFormat="1" applyBorder="1" applyProtection="1"/>
    <xf numFmtId="164" fontId="0" fillId="5" borderId="0" xfId="1" applyNumberFormat="1" applyFont="1" applyFill="1" applyBorder="1"/>
    <xf numFmtId="43" fontId="1" fillId="0" borderId="0" xfId="0" applyNumberFormat="1" applyFont="1" applyBorder="1"/>
    <xf numFmtId="0" fontId="0" fillId="2" borderId="82" xfId="0" applyFont="1" applyFill="1" applyBorder="1" applyAlignment="1" applyProtection="1">
      <alignment horizontal="left"/>
    </xf>
    <xf numFmtId="164" fontId="0" fillId="0" borderId="83" xfId="0" applyNumberFormat="1" applyBorder="1" applyProtection="1"/>
    <xf numFmtId="164" fontId="0" fillId="0" borderId="70" xfId="0" applyNumberFormat="1" applyBorder="1" applyProtection="1"/>
    <xf numFmtId="164" fontId="0" fillId="0" borderId="37" xfId="0" applyNumberFormat="1" applyBorder="1" applyProtection="1"/>
    <xf numFmtId="164" fontId="0" fillId="0" borderId="23" xfId="0" applyNumberFormat="1" applyBorder="1" applyProtection="1"/>
    <xf numFmtId="164" fontId="0" fillId="0" borderId="31" xfId="0" applyNumberFormat="1" applyBorder="1" applyProtection="1"/>
    <xf numFmtId="43" fontId="0" fillId="0" borderId="24" xfId="3" applyNumberFormat="1" applyFont="1" applyBorder="1" applyProtection="1"/>
    <xf numFmtId="164" fontId="1" fillId="0" borderId="0" xfId="0" applyNumberFormat="1" applyFont="1"/>
    <xf numFmtId="0" fontId="1" fillId="0" borderId="36" xfId="0" applyFont="1" applyBorder="1"/>
    <xf numFmtId="0" fontId="1" fillId="0" borderId="23" xfId="0" applyFont="1" applyBorder="1"/>
    <xf numFmtId="0" fontId="1" fillId="0" borderId="84" xfId="0" applyFont="1" applyBorder="1"/>
    <xf numFmtId="0" fontId="1" fillId="0" borderId="85" xfId="0" applyFont="1" applyBorder="1"/>
    <xf numFmtId="10" fontId="1" fillId="0" borderId="57" xfId="0" applyNumberFormat="1" applyFont="1" applyBorder="1"/>
    <xf numFmtId="0" fontId="1" fillId="0" borderId="58" xfId="0" applyFont="1" applyBorder="1"/>
    <xf numFmtId="164" fontId="1" fillId="0" borderId="86" xfId="0" applyNumberFormat="1" applyFont="1" applyBorder="1"/>
    <xf numFmtId="0" fontId="0" fillId="0" borderId="28" xfId="0" applyBorder="1"/>
    <xf numFmtId="0" fontId="1" fillId="0" borderId="87" xfId="0" applyFont="1" applyBorder="1" applyAlignment="1"/>
    <xf numFmtId="0" fontId="1" fillId="0" borderId="88" xfId="0" applyFont="1" applyBorder="1"/>
    <xf numFmtId="164" fontId="1" fillId="0" borderId="91" xfId="0" applyNumberFormat="1" applyFont="1" applyBorder="1"/>
    <xf numFmtId="10" fontId="1" fillId="0" borderId="92" xfId="2" applyNumberFormat="1" applyFont="1" applyBorder="1"/>
    <xf numFmtId="43" fontId="1" fillId="0" borderId="91" xfId="3" applyFont="1" applyBorder="1"/>
    <xf numFmtId="0" fontId="1" fillId="0" borderId="55" xfId="0" applyFont="1" applyBorder="1"/>
    <xf numFmtId="43" fontId="1" fillId="0" borderId="31" xfId="3" applyFont="1" applyBorder="1"/>
    <xf numFmtId="2" fontId="1" fillId="0" borderId="31" xfId="0" applyNumberFormat="1" applyFont="1" applyBorder="1"/>
    <xf numFmtId="2" fontId="1" fillId="0" borderId="92" xfId="0" applyNumberFormat="1" applyFont="1" applyBorder="1"/>
    <xf numFmtId="43" fontId="1" fillId="0" borderId="92" xfId="3" applyFont="1" applyBorder="1"/>
    <xf numFmtId="166" fontId="1" fillId="0" borderId="31" xfId="3" applyNumberFormat="1" applyFont="1" applyBorder="1"/>
    <xf numFmtId="166" fontId="1" fillId="0" borderId="94" xfId="3" applyNumberFormat="1" applyFont="1" applyBorder="1"/>
    <xf numFmtId="166" fontId="1" fillId="0" borderId="57" xfId="3" applyNumberFormat="1" applyFont="1" applyBorder="1"/>
    <xf numFmtId="166" fontId="1" fillId="0" borderId="91" xfId="3" applyNumberFormat="1" applyFont="1" applyBorder="1"/>
    <xf numFmtId="10" fontId="1" fillId="0" borderId="31" xfId="2" applyNumberFormat="1" applyFont="1" applyBorder="1"/>
    <xf numFmtId="1" fontId="1" fillId="0" borderId="31" xfId="3" applyNumberFormat="1" applyFont="1" applyBorder="1"/>
    <xf numFmtId="1" fontId="1" fillId="0" borderId="57" xfId="3" applyNumberFormat="1" applyFont="1" applyBorder="1"/>
    <xf numFmtId="1" fontId="1" fillId="0" borderId="91" xfId="0" applyNumberFormat="1" applyFont="1" applyBorder="1"/>
    <xf numFmtId="0" fontId="0" fillId="0" borderId="0" xfId="0" applyFont="1" applyBorder="1"/>
    <xf numFmtId="0" fontId="0" fillId="0" borderId="0" xfId="0" applyFont="1" applyBorder="1" applyAlignment="1">
      <alignment horizontal="center"/>
    </xf>
    <xf numFmtId="0" fontId="0" fillId="0" borderId="0" xfId="0" applyFill="1" applyBorder="1"/>
    <xf numFmtId="0" fontId="8" fillId="0" borderId="0" xfId="0" applyNumberFormat="1" applyFont="1" applyFill="1" applyBorder="1" applyAlignment="1">
      <alignment horizontal="center"/>
    </xf>
    <xf numFmtId="0" fontId="0" fillId="0" borderId="0" xfId="0" applyFont="1" applyFill="1" applyBorder="1"/>
    <xf numFmtId="164" fontId="11" fillId="3" borderId="22" xfId="0" applyNumberFormat="1" applyFont="1" applyFill="1" applyBorder="1" applyAlignment="1">
      <alignment horizontal="center" vertical="center"/>
    </xf>
    <xf numFmtId="168" fontId="1" fillId="0" borderId="31" xfId="0" applyNumberFormat="1" applyFont="1" applyBorder="1"/>
    <xf numFmtId="168" fontId="1" fillId="0" borderId="91" xfId="0" applyNumberFormat="1" applyFont="1" applyBorder="1"/>
    <xf numFmtId="0" fontId="8" fillId="0" borderId="51" xfId="0" applyNumberFormat="1" applyFont="1" applyBorder="1" applyAlignment="1">
      <alignment horizontal="left"/>
    </xf>
    <xf numFmtId="0" fontId="1" fillId="0" borderId="51" xfId="0" applyFont="1" applyBorder="1" applyAlignment="1">
      <alignment horizontal="left"/>
    </xf>
    <xf numFmtId="41" fontId="1" fillId="0" borderId="91" xfId="3" applyNumberFormat="1" applyFont="1" applyBorder="1"/>
    <xf numFmtId="0" fontId="1" fillId="0" borderId="112" xfId="0" applyFont="1" applyBorder="1"/>
    <xf numFmtId="166" fontId="1" fillId="0" borderId="0" xfId="3" applyNumberFormat="1" applyFont="1" applyBorder="1"/>
    <xf numFmtId="0" fontId="0" fillId="0" borderId="101" xfId="0" applyBorder="1"/>
    <xf numFmtId="166" fontId="1" fillId="0" borderId="112" xfId="3" applyNumberFormat="1" applyFont="1" applyBorder="1"/>
    <xf numFmtId="0" fontId="8" fillId="0" borderId="51" xfId="0" applyNumberFormat="1" applyFont="1" applyBorder="1" applyAlignment="1"/>
    <xf numFmtId="0" fontId="1" fillId="0" borderId="93" xfId="0" applyFont="1" applyBorder="1"/>
    <xf numFmtId="166" fontId="1" fillId="0" borderId="31" xfId="3" applyNumberFormat="1" applyFont="1" applyBorder="1" applyAlignment="1"/>
    <xf numFmtId="0" fontId="11" fillId="0" borderId="0" xfId="0" applyFont="1" applyFill="1" applyBorder="1" applyAlignment="1">
      <alignment horizontal="left"/>
    </xf>
    <xf numFmtId="167" fontId="10" fillId="9" borderId="108" xfId="0" applyNumberFormat="1" applyFont="1" applyFill="1" applyBorder="1" applyAlignment="1">
      <alignment vertical="center"/>
    </xf>
    <xf numFmtId="167" fontId="10" fillId="0" borderId="102" xfId="0" applyNumberFormat="1" applyFont="1" applyBorder="1" applyAlignment="1">
      <alignment vertical="center"/>
    </xf>
    <xf numFmtId="167" fontId="10" fillId="0" borderId="99" xfId="0" applyNumberFormat="1" applyFont="1" applyBorder="1" applyAlignment="1">
      <alignment vertical="center"/>
    </xf>
    <xf numFmtId="167" fontId="10" fillId="0" borderId="109" xfId="0" applyNumberFormat="1" applyFont="1" applyBorder="1" applyAlignment="1">
      <alignment vertical="center"/>
    </xf>
    <xf numFmtId="167" fontId="10" fillId="0" borderId="36" xfId="0" applyNumberFormat="1" applyFont="1" applyBorder="1" applyAlignment="1">
      <alignment vertical="center"/>
    </xf>
    <xf numFmtId="167" fontId="10" fillId="0" borderId="95" xfId="0" applyNumberFormat="1" applyFont="1" applyBorder="1" applyAlignment="1">
      <alignment vertical="center"/>
    </xf>
    <xf numFmtId="167" fontId="10" fillId="9" borderId="95" xfId="0" applyNumberFormat="1" applyFont="1" applyFill="1" applyBorder="1" applyAlignment="1">
      <alignment vertical="center"/>
    </xf>
    <xf numFmtId="167" fontId="10" fillId="0" borderId="110" xfId="0" applyNumberFormat="1" applyFont="1" applyBorder="1" applyAlignment="1">
      <alignment vertical="center"/>
    </xf>
    <xf numFmtId="167" fontId="10" fillId="9" borderId="38" xfId="0" applyNumberFormat="1" applyFont="1" applyFill="1" applyBorder="1" applyAlignment="1">
      <alignment vertical="center"/>
    </xf>
    <xf numFmtId="167" fontId="10" fillId="0" borderId="96" xfId="0" applyNumberFormat="1" applyFont="1" applyBorder="1" applyAlignment="1">
      <alignment vertical="center"/>
    </xf>
    <xf numFmtId="167" fontId="10" fillId="10" borderId="109" xfId="0" applyNumberFormat="1" applyFont="1" applyFill="1" applyBorder="1" applyAlignment="1">
      <alignment vertical="center"/>
    </xf>
    <xf numFmtId="10" fontId="10" fillId="0" borderId="101" xfId="2" applyNumberFormat="1" applyFont="1" applyBorder="1" applyAlignment="1">
      <alignment vertical="center"/>
    </xf>
    <xf numFmtId="10" fontId="10" fillId="0" borderId="0" xfId="2" applyNumberFormat="1" applyFont="1" applyBorder="1" applyAlignment="1">
      <alignment vertical="center"/>
    </xf>
    <xf numFmtId="10" fontId="10" fillId="0" borderId="95" xfId="2" applyNumberFormat="1" applyFont="1" applyBorder="1" applyAlignment="1">
      <alignment vertical="center"/>
    </xf>
    <xf numFmtId="10" fontId="10" fillId="9" borderId="95" xfId="2" applyNumberFormat="1" applyFont="1" applyFill="1" applyBorder="1" applyAlignment="1">
      <alignment vertical="center"/>
    </xf>
    <xf numFmtId="166" fontId="10" fillId="9" borderId="110" xfId="3" applyNumberFormat="1" applyFont="1" applyFill="1" applyBorder="1" applyAlignment="1">
      <alignment vertical="center"/>
    </xf>
    <xf numFmtId="166" fontId="10" fillId="0" borderId="38" xfId="3" applyNumberFormat="1" applyFont="1" applyBorder="1" applyAlignment="1">
      <alignment vertical="center"/>
    </xf>
    <xf numFmtId="166" fontId="10" fillId="0" borderId="95" xfId="3" applyNumberFormat="1" applyFont="1" applyBorder="1" applyAlignment="1">
      <alignment vertical="center"/>
    </xf>
    <xf numFmtId="166" fontId="10" fillId="0" borderId="36" xfId="3" applyNumberFormat="1" applyFont="1" applyBorder="1" applyAlignment="1">
      <alignment vertical="center"/>
    </xf>
    <xf numFmtId="166" fontId="10" fillId="0" borderId="97" xfId="3" applyNumberFormat="1" applyFont="1" applyBorder="1" applyAlignment="1">
      <alignment vertical="center"/>
    </xf>
    <xf numFmtId="166" fontId="10" fillId="0" borderId="109" xfId="3" applyNumberFormat="1" applyFont="1" applyBorder="1" applyAlignment="1">
      <alignment vertical="center"/>
    </xf>
    <xf numFmtId="166" fontId="10" fillId="0" borderId="96" xfId="3" applyNumberFormat="1" applyFont="1" applyBorder="1" applyAlignment="1">
      <alignment vertical="center"/>
    </xf>
    <xf numFmtId="166" fontId="10" fillId="9" borderId="96" xfId="3" applyNumberFormat="1" applyFont="1" applyFill="1" applyBorder="1" applyAlignment="1">
      <alignment vertical="center"/>
    </xf>
    <xf numFmtId="166" fontId="10" fillId="0" borderId="111" xfId="3" applyNumberFormat="1" applyFont="1" applyFill="1" applyBorder="1" applyAlignment="1">
      <alignment vertical="center"/>
    </xf>
    <xf numFmtId="166" fontId="10" fillId="0" borderId="107" xfId="3" applyNumberFormat="1" applyFont="1" applyBorder="1" applyAlignment="1">
      <alignment vertical="center"/>
    </xf>
    <xf numFmtId="166" fontId="10" fillId="0" borderId="98" xfId="3" applyNumberFormat="1" applyFont="1" applyBorder="1" applyAlignment="1">
      <alignment vertical="center"/>
    </xf>
    <xf numFmtId="166" fontId="10" fillId="9" borderId="98" xfId="3" applyNumberFormat="1" applyFont="1" applyFill="1" applyBorder="1" applyAlignment="1">
      <alignment vertical="center"/>
    </xf>
    <xf numFmtId="0" fontId="11" fillId="3" borderId="22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2" fillId="3" borderId="22" xfId="0" applyNumberFormat="1" applyFont="1" applyFill="1" applyBorder="1" applyAlignment="1">
      <alignment horizontal="center" vertical="center"/>
    </xf>
    <xf numFmtId="0" fontId="11" fillId="8" borderId="99" xfId="0" applyFont="1" applyFill="1" applyBorder="1" applyAlignment="1">
      <alignment horizontal="left" vertical="center"/>
    </xf>
    <xf numFmtId="0" fontId="11" fillId="8" borderId="95" xfId="0" applyFont="1" applyFill="1" applyBorder="1" applyAlignment="1">
      <alignment horizontal="left" vertical="center"/>
    </xf>
    <xf numFmtId="0" fontId="11" fillId="8" borderId="96" xfId="0" applyFont="1" applyFill="1" applyBorder="1" applyAlignment="1">
      <alignment horizontal="left" vertical="center"/>
    </xf>
    <xf numFmtId="0" fontId="11" fillId="8" borderId="98" xfId="0" applyFont="1" applyFill="1" applyBorder="1" applyAlignment="1">
      <alignment horizontal="left" vertical="center"/>
    </xf>
    <xf numFmtId="164" fontId="0" fillId="0" borderId="30" xfId="0" applyNumberFormat="1" applyFont="1" applyBorder="1" applyProtection="1"/>
    <xf numFmtId="164" fontId="0" fillId="0" borderId="2" xfId="0" applyNumberFormat="1" applyFont="1" applyBorder="1" applyProtection="1"/>
    <xf numFmtId="164" fontId="0" fillId="0" borderId="63" xfId="0" applyNumberFormat="1" applyFont="1" applyBorder="1" applyProtection="1"/>
    <xf numFmtId="164" fontId="0" fillId="0" borderId="26" xfId="0" applyNumberFormat="1" applyFont="1" applyBorder="1" applyProtection="1"/>
    <xf numFmtId="16" fontId="0" fillId="0" borderId="0" xfId="0" applyNumberFormat="1"/>
    <xf numFmtId="0" fontId="0" fillId="3" borderId="10" xfId="0" applyFont="1" applyFill="1" applyBorder="1"/>
    <xf numFmtId="0" fontId="0" fillId="3" borderId="6" xfId="0" applyFont="1" applyFill="1" applyBorder="1"/>
    <xf numFmtId="0" fontId="0" fillId="5" borderId="0" xfId="0" applyFont="1" applyFill="1" applyBorder="1"/>
    <xf numFmtId="10" fontId="0" fillId="5" borderId="9" xfId="0" applyNumberFormat="1" applyFont="1" applyFill="1" applyBorder="1" applyProtection="1"/>
    <xf numFmtId="2" fontId="0" fillId="5" borderId="11" xfId="0" applyNumberFormat="1" applyFont="1" applyFill="1" applyBorder="1" applyProtection="1"/>
    <xf numFmtId="0" fontId="1" fillId="0" borderId="49" xfId="0" applyFont="1" applyBorder="1" applyAlignment="1">
      <alignment horizontal="left"/>
    </xf>
    <xf numFmtId="0" fontId="1" fillId="0" borderId="50" xfId="0" applyFont="1" applyBorder="1" applyAlignment="1">
      <alignment horizontal="left"/>
    </xf>
    <xf numFmtId="0" fontId="1" fillId="0" borderId="55" xfId="0" applyFont="1" applyBorder="1" applyAlignment="1">
      <alignment horizontal="left"/>
    </xf>
    <xf numFmtId="0" fontId="1" fillId="0" borderId="36" xfId="0" applyFont="1" applyBorder="1" applyAlignment="1">
      <alignment horizontal="left"/>
    </xf>
    <xf numFmtId="0" fontId="1" fillId="0" borderId="73" xfId="0" applyFont="1" applyBorder="1" applyAlignment="1">
      <alignment horizontal="left"/>
    </xf>
    <xf numFmtId="0" fontId="1" fillId="0" borderId="23" xfId="0" applyFont="1" applyBorder="1" applyAlignment="1">
      <alignment horizontal="left"/>
    </xf>
    <xf numFmtId="0" fontId="8" fillId="0" borderId="89" xfId="0" applyNumberFormat="1" applyFont="1" applyBorder="1" applyAlignment="1">
      <alignment horizontal="center"/>
    </xf>
    <xf numFmtId="0" fontId="1" fillId="0" borderId="90" xfId="0" applyNumberFormat="1" applyFont="1" applyBorder="1" applyAlignment="1">
      <alignment horizontal="center"/>
    </xf>
    <xf numFmtId="0" fontId="8" fillId="0" borderId="90" xfId="0" applyNumberFormat="1" applyFont="1" applyBorder="1" applyAlignment="1">
      <alignment horizontal="center"/>
    </xf>
    <xf numFmtId="0" fontId="1" fillId="0" borderId="89" xfId="0" applyFont="1" applyBorder="1" applyAlignment="1">
      <alignment horizontal="center"/>
    </xf>
    <xf numFmtId="0" fontId="1" fillId="0" borderId="90" xfId="0" applyFont="1" applyBorder="1" applyAlignment="1">
      <alignment horizontal="center"/>
    </xf>
    <xf numFmtId="0" fontId="8" fillId="0" borderId="89" xfId="0" applyFont="1" applyBorder="1" applyAlignment="1">
      <alignment horizontal="center"/>
    </xf>
    <xf numFmtId="0" fontId="8" fillId="0" borderId="90" xfId="0" applyFont="1" applyBorder="1" applyAlignment="1">
      <alignment horizontal="center"/>
    </xf>
    <xf numFmtId="0" fontId="9" fillId="0" borderId="62" xfId="0" applyNumberFormat="1" applyFont="1" applyBorder="1" applyAlignment="1"/>
    <xf numFmtId="0" fontId="0" fillId="0" borderId="62" xfId="0" applyNumberFormat="1" applyFont="1" applyBorder="1" applyAlignment="1"/>
    <xf numFmtId="0" fontId="12" fillId="3" borderId="100" xfId="0" applyNumberFormat="1" applyFont="1" applyFill="1" applyBorder="1" applyAlignment="1">
      <alignment horizontal="center" vertical="center"/>
    </xf>
    <xf numFmtId="167" fontId="10" fillId="0" borderId="103" xfId="0" applyNumberFormat="1" applyFont="1" applyBorder="1" applyAlignment="1">
      <alignment vertical="center"/>
    </xf>
    <xf numFmtId="167" fontId="10" fillId="0" borderId="104" xfId="0" applyNumberFormat="1" applyFont="1" applyBorder="1" applyAlignment="1">
      <alignment vertical="center"/>
    </xf>
    <xf numFmtId="167" fontId="10" fillId="0" borderId="96" xfId="0" applyNumberFormat="1" applyFont="1" applyFill="1" applyBorder="1" applyAlignment="1">
      <alignment vertical="center"/>
    </xf>
    <xf numFmtId="167" fontId="10" fillId="0" borderId="105" xfId="0" applyNumberFormat="1" applyFont="1" applyBorder="1" applyAlignment="1">
      <alignment vertical="center"/>
    </xf>
    <xf numFmtId="167" fontId="10" fillId="9" borderId="104" xfId="0" applyNumberFormat="1" applyFont="1" applyFill="1" applyBorder="1" applyAlignment="1">
      <alignment vertical="center"/>
    </xf>
    <xf numFmtId="10" fontId="10" fillId="9" borderId="104" xfId="2" applyNumberFormat="1" applyFont="1" applyFill="1" applyBorder="1" applyAlignment="1">
      <alignment vertical="center"/>
    </xf>
    <xf numFmtId="166" fontId="10" fillId="0" borderId="110" xfId="3" applyNumberFormat="1" applyFont="1" applyBorder="1" applyAlignment="1">
      <alignment vertical="center"/>
    </xf>
    <xf numFmtId="166" fontId="10" fillId="9" borderId="95" xfId="3" applyNumberFormat="1" applyFont="1" applyFill="1" applyBorder="1" applyAlignment="1">
      <alignment vertical="center"/>
    </xf>
    <xf numFmtId="166" fontId="10" fillId="0" borderId="104" xfId="3" applyNumberFormat="1" applyFont="1" applyBorder="1" applyAlignment="1">
      <alignment vertical="center"/>
    </xf>
    <xf numFmtId="166" fontId="10" fillId="9" borderId="97" xfId="3" applyNumberFormat="1" applyFont="1" applyFill="1" applyBorder="1" applyAlignment="1">
      <alignment vertical="center"/>
    </xf>
    <xf numFmtId="166" fontId="10" fillId="0" borderId="17" xfId="3" applyNumberFormat="1" applyFont="1" applyBorder="1" applyAlignment="1">
      <alignment vertical="center"/>
    </xf>
    <xf numFmtId="166" fontId="10" fillId="0" borderId="105" xfId="3" applyNumberFormat="1" applyFont="1" applyBorder="1" applyAlignment="1">
      <alignment vertical="center"/>
    </xf>
    <xf numFmtId="166" fontId="10" fillId="0" borderId="111" xfId="3" applyNumberFormat="1" applyFont="1" applyBorder="1" applyAlignment="1">
      <alignment vertical="center"/>
    </xf>
    <xf numFmtId="166" fontId="10" fillId="9" borderId="106" xfId="3" applyNumberFormat="1" applyFont="1" applyFill="1" applyBorder="1" applyAlignment="1">
      <alignment vertical="center"/>
    </xf>
    <xf numFmtId="0" fontId="9" fillId="0" borderId="62" xfId="0" applyFont="1" applyBorder="1" applyAlignment="1"/>
    <xf numFmtId="167" fontId="10" fillId="10" borderId="95" xfId="0" applyNumberFormat="1" applyFont="1" applyFill="1" applyBorder="1" applyAlignment="1">
      <alignment vertical="center"/>
    </xf>
    <xf numFmtId="166" fontId="10" fillId="0" borderId="106" xfId="3" applyNumberFormat="1" applyFont="1" applyFill="1" applyBorder="1" applyAlignment="1">
      <alignment vertical="center"/>
    </xf>
    <xf numFmtId="167" fontId="10" fillId="0" borderId="95" xfId="0" applyNumberFormat="1" applyFont="1" applyFill="1" applyBorder="1" applyAlignment="1">
      <alignment vertical="center"/>
    </xf>
    <xf numFmtId="167" fontId="10" fillId="0" borderId="104" xfId="0" applyNumberFormat="1" applyFont="1" applyFill="1" applyBorder="1" applyAlignment="1">
      <alignment vertical="center"/>
    </xf>
  </cellXfs>
  <cellStyles count="6">
    <cellStyle name="Comma" xfId="3" builtinId="3"/>
    <cellStyle name="Currency" xfId="1" builtinId="4"/>
    <cellStyle name="Currency 2" xfId="5"/>
    <cellStyle name="Normal" xfId="0" builtinId="0"/>
    <cellStyle name="Normal 2" xfId="4"/>
    <cellStyle name="Percent" xfId="2" builtinId="5"/>
  </cellStyles>
  <dxfs count="0"/>
  <tableStyles count="0" defaultTableStyle="TableStyleMedium2" defaultPivotStyle="PivotStyleLight16"/>
  <colors>
    <mruColors>
      <color rgb="FFFF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'Master Sheet (All Houses)'!$A$5</c:f>
              <c:strCache>
                <c:ptCount val="1"/>
                <c:pt idx="0">
                  <c:v>Total Income</c:v>
                </c:pt>
              </c:strCache>
            </c:strRef>
          </c:tx>
          <c:marker>
            <c:symbol val="none"/>
          </c:marker>
          <c:cat>
            <c:numRef>
              <c:f>'Master Sheet (All Houses)'!$B$1:$TU$1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19</c:v>
                </c:pt>
                <c:pt idx="229">
                  <c:v>19</c:v>
                </c:pt>
                <c:pt idx="230">
                  <c:v>19</c:v>
                </c:pt>
                <c:pt idx="231">
                  <c:v>19</c:v>
                </c:pt>
                <c:pt idx="232">
                  <c:v>19</c:v>
                </c:pt>
                <c:pt idx="233">
                  <c:v>19</c:v>
                </c:pt>
                <c:pt idx="234">
                  <c:v>19</c:v>
                </c:pt>
                <c:pt idx="235">
                  <c:v>19</c:v>
                </c:pt>
                <c:pt idx="236">
                  <c:v>19</c:v>
                </c:pt>
                <c:pt idx="237">
                  <c:v>19</c:v>
                </c:pt>
                <c:pt idx="238">
                  <c:v>19</c:v>
                </c:pt>
                <c:pt idx="239">
                  <c:v>19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21</c:v>
                </c:pt>
                <c:pt idx="253">
                  <c:v>21</c:v>
                </c:pt>
                <c:pt idx="254">
                  <c:v>21</c:v>
                </c:pt>
                <c:pt idx="255">
                  <c:v>21</c:v>
                </c:pt>
                <c:pt idx="256">
                  <c:v>21</c:v>
                </c:pt>
                <c:pt idx="257">
                  <c:v>21</c:v>
                </c:pt>
                <c:pt idx="258">
                  <c:v>21</c:v>
                </c:pt>
                <c:pt idx="259">
                  <c:v>21</c:v>
                </c:pt>
                <c:pt idx="260">
                  <c:v>21</c:v>
                </c:pt>
                <c:pt idx="261">
                  <c:v>21</c:v>
                </c:pt>
                <c:pt idx="262">
                  <c:v>21</c:v>
                </c:pt>
                <c:pt idx="263">
                  <c:v>21</c:v>
                </c:pt>
                <c:pt idx="264">
                  <c:v>22</c:v>
                </c:pt>
                <c:pt idx="265">
                  <c:v>22</c:v>
                </c:pt>
                <c:pt idx="266">
                  <c:v>22</c:v>
                </c:pt>
                <c:pt idx="267">
                  <c:v>22</c:v>
                </c:pt>
                <c:pt idx="268">
                  <c:v>22</c:v>
                </c:pt>
                <c:pt idx="269">
                  <c:v>22</c:v>
                </c:pt>
                <c:pt idx="270">
                  <c:v>22</c:v>
                </c:pt>
                <c:pt idx="271">
                  <c:v>22</c:v>
                </c:pt>
                <c:pt idx="272">
                  <c:v>22</c:v>
                </c:pt>
                <c:pt idx="273">
                  <c:v>22</c:v>
                </c:pt>
                <c:pt idx="274">
                  <c:v>22</c:v>
                </c:pt>
                <c:pt idx="275">
                  <c:v>22</c:v>
                </c:pt>
                <c:pt idx="276">
                  <c:v>23</c:v>
                </c:pt>
                <c:pt idx="277">
                  <c:v>23</c:v>
                </c:pt>
                <c:pt idx="278">
                  <c:v>23</c:v>
                </c:pt>
                <c:pt idx="279">
                  <c:v>23</c:v>
                </c:pt>
                <c:pt idx="280">
                  <c:v>23</c:v>
                </c:pt>
                <c:pt idx="281">
                  <c:v>23</c:v>
                </c:pt>
                <c:pt idx="282">
                  <c:v>23</c:v>
                </c:pt>
                <c:pt idx="283">
                  <c:v>23</c:v>
                </c:pt>
                <c:pt idx="284">
                  <c:v>23</c:v>
                </c:pt>
                <c:pt idx="285">
                  <c:v>23</c:v>
                </c:pt>
                <c:pt idx="286">
                  <c:v>23</c:v>
                </c:pt>
                <c:pt idx="287">
                  <c:v>23</c:v>
                </c:pt>
                <c:pt idx="288">
                  <c:v>24</c:v>
                </c:pt>
                <c:pt idx="289">
                  <c:v>24</c:v>
                </c:pt>
                <c:pt idx="290">
                  <c:v>24</c:v>
                </c:pt>
                <c:pt idx="291">
                  <c:v>24</c:v>
                </c:pt>
                <c:pt idx="292">
                  <c:v>24</c:v>
                </c:pt>
                <c:pt idx="293">
                  <c:v>24</c:v>
                </c:pt>
                <c:pt idx="294">
                  <c:v>24</c:v>
                </c:pt>
                <c:pt idx="295">
                  <c:v>24</c:v>
                </c:pt>
                <c:pt idx="296">
                  <c:v>24</c:v>
                </c:pt>
                <c:pt idx="297">
                  <c:v>24</c:v>
                </c:pt>
                <c:pt idx="298">
                  <c:v>24</c:v>
                </c:pt>
                <c:pt idx="299">
                  <c:v>24</c:v>
                </c:pt>
                <c:pt idx="300">
                  <c:v>25</c:v>
                </c:pt>
                <c:pt idx="301">
                  <c:v>25</c:v>
                </c:pt>
                <c:pt idx="302">
                  <c:v>25</c:v>
                </c:pt>
                <c:pt idx="303">
                  <c:v>25</c:v>
                </c:pt>
                <c:pt idx="304">
                  <c:v>25</c:v>
                </c:pt>
                <c:pt idx="305">
                  <c:v>25</c:v>
                </c:pt>
                <c:pt idx="306">
                  <c:v>25</c:v>
                </c:pt>
                <c:pt idx="307">
                  <c:v>25</c:v>
                </c:pt>
                <c:pt idx="308">
                  <c:v>25</c:v>
                </c:pt>
                <c:pt idx="309">
                  <c:v>25</c:v>
                </c:pt>
                <c:pt idx="310">
                  <c:v>25</c:v>
                </c:pt>
                <c:pt idx="311">
                  <c:v>25</c:v>
                </c:pt>
                <c:pt idx="312">
                  <c:v>26</c:v>
                </c:pt>
                <c:pt idx="313">
                  <c:v>26</c:v>
                </c:pt>
                <c:pt idx="314">
                  <c:v>26</c:v>
                </c:pt>
                <c:pt idx="315">
                  <c:v>26</c:v>
                </c:pt>
                <c:pt idx="316">
                  <c:v>26</c:v>
                </c:pt>
                <c:pt idx="317">
                  <c:v>26</c:v>
                </c:pt>
                <c:pt idx="318">
                  <c:v>26</c:v>
                </c:pt>
                <c:pt idx="319">
                  <c:v>26</c:v>
                </c:pt>
                <c:pt idx="320">
                  <c:v>26</c:v>
                </c:pt>
                <c:pt idx="321">
                  <c:v>26</c:v>
                </c:pt>
                <c:pt idx="322">
                  <c:v>26</c:v>
                </c:pt>
                <c:pt idx="323">
                  <c:v>26</c:v>
                </c:pt>
                <c:pt idx="324">
                  <c:v>27</c:v>
                </c:pt>
                <c:pt idx="325">
                  <c:v>27</c:v>
                </c:pt>
                <c:pt idx="326">
                  <c:v>27</c:v>
                </c:pt>
                <c:pt idx="327">
                  <c:v>27</c:v>
                </c:pt>
                <c:pt idx="328">
                  <c:v>27</c:v>
                </c:pt>
                <c:pt idx="329">
                  <c:v>27</c:v>
                </c:pt>
                <c:pt idx="330">
                  <c:v>27</c:v>
                </c:pt>
                <c:pt idx="331">
                  <c:v>27</c:v>
                </c:pt>
                <c:pt idx="332">
                  <c:v>27</c:v>
                </c:pt>
                <c:pt idx="333">
                  <c:v>27</c:v>
                </c:pt>
                <c:pt idx="334">
                  <c:v>27</c:v>
                </c:pt>
                <c:pt idx="335">
                  <c:v>27</c:v>
                </c:pt>
                <c:pt idx="336">
                  <c:v>28</c:v>
                </c:pt>
                <c:pt idx="337">
                  <c:v>28</c:v>
                </c:pt>
                <c:pt idx="338">
                  <c:v>28</c:v>
                </c:pt>
                <c:pt idx="339">
                  <c:v>28</c:v>
                </c:pt>
                <c:pt idx="340">
                  <c:v>28</c:v>
                </c:pt>
                <c:pt idx="341">
                  <c:v>28</c:v>
                </c:pt>
                <c:pt idx="342">
                  <c:v>28</c:v>
                </c:pt>
                <c:pt idx="343">
                  <c:v>28</c:v>
                </c:pt>
                <c:pt idx="344">
                  <c:v>28</c:v>
                </c:pt>
                <c:pt idx="345">
                  <c:v>28</c:v>
                </c:pt>
                <c:pt idx="346">
                  <c:v>28</c:v>
                </c:pt>
                <c:pt idx="347">
                  <c:v>28</c:v>
                </c:pt>
                <c:pt idx="348">
                  <c:v>29</c:v>
                </c:pt>
                <c:pt idx="349">
                  <c:v>29</c:v>
                </c:pt>
                <c:pt idx="350">
                  <c:v>29</c:v>
                </c:pt>
                <c:pt idx="351">
                  <c:v>29</c:v>
                </c:pt>
                <c:pt idx="352">
                  <c:v>29</c:v>
                </c:pt>
                <c:pt idx="353">
                  <c:v>29</c:v>
                </c:pt>
                <c:pt idx="354">
                  <c:v>29</c:v>
                </c:pt>
                <c:pt idx="355">
                  <c:v>29</c:v>
                </c:pt>
                <c:pt idx="356">
                  <c:v>29</c:v>
                </c:pt>
                <c:pt idx="357">
                  <c:v>29</c:v>
                </c:pt>
                <c:pt idx="358">
                  <c:v>29</c:v>
                </c:pt>
                <c:pt idx="359">
                  <c:v>29</c:v>
                </c:pt>
                <c:pt idx="360">
                  <c:v>30</c:v>
                </c:pt>
                <c:pt idx="361">
                  <c:v>30</c:v>
                </c:pt>
                <c:pt idx="362">
                  <c:v>30</c:v>
                </c:pt>
                <c:pt idx="363">
                  <c:v>30</c:v>
                </c:pt>
                <c:pt idx="364">
                  <c:v>30</c:v>
                </c:pt>
                <c:pt idx="365">
                  <c:v>30</c:v>
                </c:pt>
                <c:pt idx="366">
                  <c:v>30</c:v>
                </c:pt>
                <c:pt idx="367">
                  <c:v>30</c:v>
                </c:pt>
                <c:pt idx="368">
                  <c:v>30</c:v>
                </c:pt>
                <c:pt idx="369">
                  <c:v>30</c:v>
                </c:pt>
                <c:pt idx="370">
                  <c:v>30</c:v>
                </c:pt>
                <c:pt idx="371">
                  <c:v>30</c:v>
                </c:pt>
                <c:pt idx="372">
                  <c:v>31</c:v>
                </c:pt>
                <c:pt idx="373">
                  <c:v>31</c:v>
                </c:pt>
                <c:pt idx="374">
                  <c:v>31</c:v>
                </c:pt>
                <c:pt idx="375">
                  <c:v>31</c:v>
                </c:pt>
                <c:pt idx="376">
                  <c:v>31</c:v>
                </c:pt>
                <c:pt idx="377">
                  <c:v>31</c:v>
                </c:pt>
                <c:pt idx="378">
                  <c:v>31</c:v>
                </c:pt>
                <c:pt idx="379">
                  <c:v>31</c:v>
                </c:pt>
                <c:pt idx="380">
                  <c:v>31</c:v>
                </c:pt>
                <c:pt idx="381">
                  <c:v>31</c:v>
                </c:pt>
                <c:pt idx="382">
                  <c:v>31</c:v>
                </c:pt>
                <c:pt idx="383">
                  <c:v>31</c:v>
                </c:pt>
                <c:pt idx="384">
                  <c:v>32</c:v>
                </c:pt>
                <c:pt idx="385">
                  <c:v>32</c:v>
                </c:pt>
                <c:pt idx="386">
                  <c:v>32</c:v>
                </c:pt>
                <c:pt idx="387">
                  <c:v>32</c:v>
                </c:pt>
                <c:pt idx="388">
                  <c:v>32</c:v>
                </c:pt>
                <c:pt idx="389">
                  <c:v>32</c:v>
                </c:pt>
                <c:pt idx="390">
                  <c:v>32</c:v>
                </c:pt>
                <c:pt idx="391">
                  <c:v>32</c:v>
                </c:pt>
                <c:pt idx="392">
                  <c:v>32</c:v>
                </c:pt>
                <c:pt idx="393">
                  <c:v>32</c:v>
                </c:pt>
                <c:pt idx="394">
                  <c:v>32</c:v>
                </c:pt>
                <c:pt idx="395">
                  <c:v>32</c:v>
                </c:pt>
                <c:pt idx="396">
                  <c:v>33</c:v>
                </c:pt>
                <c:pt idx="397">
                  <c:v>33</c:v>
                </c:pt>
                <c:pt idx="398">
                  <c:v>33</c:v>
                </c:pt>
                <c:pt idx="399">
                  <c:v>33</c:v>
                </c:pt>
                <c:pt idx="400">
                  <c:v>33</c:v>
                </c:pt>
                <c:pt idx="401">
                  <c:v>33</c:v>
                </c:pt>
                <c:pt idx="402">
                  <c:v>33</c:v>
                </c:pt>
                <c:pt idx="403">
                  <c:v>33</c:v>
                </c:pt>
                <c:pt idx="404">
                  <c:v>33</c:v>
                </c:pt>
                <c:pt idx="405">
                  <c:v>33</c:v>
                </c:pt>
                <c:pt idx="406">
                  <c:v>33</c:v>
                </c:pt>
                <c:pt idx="407">
                  <c:v>33</c:v>
                </c:pt>
                <c:pt idx="408">
                  <c:v>34</c:v>
                </c:pt>
                <c:pt idx="409">
                  <c:v>34</c:v>
                </c:pt>
                <c:pt idx="410">
                  <c:v>34</c:v>
                </c:pt>
                <c:pt idx="411">
                  <c:v>34</c:v>
                </c:pt>
                <c:pt idx="412">
                  <c:v>34</c:v>
                </c:pt>
                <c:pt idx="413">
                  <c:v>34</c:v>
                </c:pt>
                <c:pt idx="414">
                  <c:v>34</c:v>
                </c:pt>
                <c:pt idx="415">
                  <c:v>34</c:v>
                </c:pt>
                <c:pt idx="416">
                  <c:v>34</c:v>
                </c:pt>
                <c:pt idx="417">
                  <c:v>34</c:v>
                </c:pt>
                <c:pt idx="418">
                  <c:v>34</c:v>
                </c:pt>
                <c:pt idx="419">
                  <c:v>34</c:v>
                </c:pt>
                <c:pt idx="420">
                  <c:v>35</c:v>
                </c:pt>
                <c:pt idx="421">
                  <c:v>35</c:v>
                </c:pt>
                <c:pt idx="422">
                  <c:v>35</c:v>
                </c:pt>
                <c:pt idx="423">
                  <c:v>35</c:v>
                </c:pt>
                <c:pt idx="424">
                  <c:v>35</c:v>
                </c:pt>
                <c:pt idx="425">
                  <c:v>35</c:v>
                </c:pt>
                <c:pt idx="426">
                  <c:v>35</c:v>
                </c:pt>
                <c:pt idx="427">
                  <c:v>35</c:v>
                </c:pt>
                <c:pt idx="428">
                  <c:v>35</c:v>
                </c:pt>
                <c:pt idx="429">
                  <c:v>35</c:v>
                </c:pt>
                <c:pt idx="430">
                  <c:v>35</c:v>
                </c:pt>
                <c:pt idx="431">
                  <c:v>35</c:v>
                </c:pt>
                <c:pt idx="432">
                  <c:v>36</c:v>
                </c:pt>
                <c:pt idx="433">
                  <c:v>36</c:v>
                </c:pt>
                <c:pt idx="434">
                  <c:v>36</c:v>
                </c:pt>
                <c:pt idx="435">
                  <c:v>36</c:v>
                </c:pt>
                <c:pt idx="436">
                  <c:v>36</c:v>
                </c:pt>
                <c:pt idx="437">
                  <c:v>36</c:v>
                </c:pt>
                <c:pt idx="438">
                  <c:v>36</c:v>
                </c:pt>
                <c:pt idx="439">
                  <c:v>36</c:v>
                </c:pt>
                <c:pt idx="440">
                  <c:v>36</c:v>
                </c:pt>
                <c:pt idx="441">
                  <c:v>36</c:v>
                </c:pt>
                <c:pt idx="442">
                  <c:v>36</c:v>
                </c:pt>
                <c:pt idx="443">
                  <c:v>36</c:v>
                </c:pt>
                <c:pt idx="444">
                  <c:v>37</c:v>
                </c:pt>
                <c:pt idx="445">
                  <c:v>37</c:v>
                </c:pt>
                <c:pt idx="446">
                  <c:v>37</c:v>
                </c:pt>
                <c:pt idx="447">
                  <c:v>37</c:v>
                </c:pt>
                <c:pt idx="448">
                  <c:v>37</c:v>
                </c:pt>
                <c:pt idx="449">
                  <c:v>37</c:v>
                </c:pt>
                <c:pt idx="450">
                  <c:v>37</c:v>
                </c:pt>
                <c:pt idx="451">
                  <c:v>37</c:v>
                </c:pt>
                <c:pt idx="452">
                  <c:v>37</c:v>
                </c:pt>
                <c:pt idx="453">
                  <c:v>37</c:v>
                </c:pt>
                <c:pt idx="454">
                  <c:v>37</c:v>
                </c:pt>
                <c:pt idx="455">
                  <c:v>37</c:v>
                </c:pt>
                <c:pt idx="456">
                  <c:v>38</c:v>
                </c:pt>
                <c:pt idx="457">
                  <c:v>38</c:v>
                </c:pt>
                <c:pt idx="458">
                  <c:v>38</c:v>
                </c:pt>
                <c:pt idx="459">
                  <c:v>38</c:v>
                </c:pt>
                <c:pt idx="460">
                  <c:v>38</c:v>
                </c:pt>
                <c:pt idx="461">
                  <c:v>38</c:v>
                </c:pt>
                <c:pt idx="462">
                  <c:v>38</c:v>
                </c:pt>
                <c:pt idx="463">
                  <c:v>38</c:v>
                </c:pt>
                <c:pt idx="464">
                  <c:v>38</c:v>
                </c:pt>
                <c:pt idx="465">
                  <c:v>38</c:v>
                </c:pt>
                <c:pt idx="466">
                  <c:v>38</c:v>
                </c:pt>
                <c:pt idx="467">
                  <c:v>38</c:v>
                </c:pt>
                <c:pt idx="468">
                  <c:v>39</c:v>
                </c:pt>
                <c:pt idx="469">
                  <c:v>39</c:v>
                </c:pt>
                <c:pt idx="470">
                  <c:v>39</c:v>
                </c:pt>
                <c:pt idx="471">
                  <c:v>39</c:v>
                </c:pt>
                <c:pt idx="472">
                  <c:v>39</c:v>
                </c:pt>
                <c:pt idx="473">
                  <c:v>39</c:v>
                </c:pt>
                <c:pt idx="474">
                  <c:v>39</c:v>
                </c:pt>
                <c:pt idx="475">
                  <c:v>39</c:v>
                </c:pt>
                <c:pt idx="476">
                  <c:v>39</c:v>
                </c:pt>
                <c:pt idx="477">
                  <c:v>39</c:v>
                </c:pt>
                <c:pt idx="478">
                  <c:v>39</c:v>
                </c:pt>
                <c:pt idx="479">
                  <c:v>39</c:v>
                </c:pt>
                <c:pt idx="480">
                  <c:v>40</c:v>
                </c:pt>
                <c:pt idx="481">
                  <c:v>40</c:v>
                </c:pt>
                <c:pt idx="482">
                  <c:v>40</c:v>
                </c:pt>
                <c:pt idx="483">
                  <c:v>40</c:v>
                </c:pt>
                <c:pt idx="484">
                  <c:v>40</c:v>
                </c:pt>
                <c:pt idx="485">
                  <c:v>40</c:v>
                </c:pt>
                <c:pt idx="486">
                  <c:v>40</c:v>
                </c:pt>
                <c:pt idx="487">
                  <c:v>40</c:v>
                </c:pt>
                <c:pt idx="488">
                  <c:v>40</c:v>
                </c:pt>
                <c:pt idx="489">
                  <c:v>40</c:v>
                </c:pt>
                <c:pt idx="490">
                  <c:v>40</c:v>
                </c:pt>
                <c:pt idx="491">
                  <c:v>40</c:v>
                </c:pt>
                <c:pt idx="492">
                  <c:v>41</c:v>
                </c:pt>
                <c:pt idx="493">
                  <c:v>41</c:v>
                </c:pt>
                <c:pt idx="494">
                  <c:v>41</c:v>
                </c:pt>
                <c:pt idx="495">
                  <c:v>41</c:v>
                </c:pt>
                <c:pt idx="496">
                  <c:v>41</c:v>
                </c:pt>
                <c:pt idx="497">
                  <c:v>41</c:v>
                </c:pt>
                <c:pt idx="498">
                  <c:v>41</c:v>
                </c:pt>
                <c:pt idx="499">
                  <c:v>41</c:v>
                </c:pt>
                <c:pt idx="500">
                  <c:v>41</c:v>
                </c:pt>
                <c:pt idx="501">
                  <c:v>41</c:v>
                </c:pt>
                <c:pt idx="502">
                  <c:v>41</c:v>
                </c:pt>
                <c:pt idx="503">
                  <c:v>41</c:v>
                </c:pt>
                <c:pt idx="504">
                  <c:v>42</c:v>
                </c:pt>
                <c:pt idx="505">
                  <c:v>42</c:v>
                </c:pt>
                <c:pt idx="506">
                  <c:v>42</c:v>
                </c:pt>
                <c:pt idx="507">
                  <c:v>42</c:v>
                </c:pt>
                <c:pt idx="508">
                  <c:v>42</c:v>
                </c:pt>
                <c:pt idx="509">
                  <c:v>42</c:v>
                </c:pt>
                <c:pt idx="510">
                  <c:v>42</c:v>
                </c:pt>
                <c:pt idx="511">
                  <c:v>42</c:v>
                </c:pt>
                <c:pt idx="512">
                  <c:v>42</c:v>
                </c:pt>
                <c:pt idx="513">
                  <c:v>42</c:v>
                </c:pt>
                <c:pt idx="514">
                  <c:v>42</c:v>
                </c:pt>
                <c:pt idx="515">
                  <c:v>42</c:v>
                </c:pt>
                <c:pt idx="516">
                  <c:v>43</c:v>
                </c:pt>
                <c:pt idx="517">
                  <c:v>43</c:v>
                </c:pt>
                <c:pt idx="518">
                  <c:v>43</c:v>
                </c:pt>
                <c:pt idx="519">
                  <c:v>43</c:v>
                </c:pt>
                <c:pt idx="520">
                  <c:v>43</c:v>
                </c:pt>
                <c:pt idx="521">
                  <c:v>43</c:v>
                </c:pt>
                <c:pt idx="522">
                  <c:v>43</c:v>
                </c:pt>
                <c:pt idx="523">
                  <c:v>43</c:v>
                </c:pt>
                <c:pt idx="524">
                  <c:v>43</c:v>
                </c:pt>
                <c:pt idx="525">
                  <c:v>43</c:v>
                </c:pt>
                <c:pt idx="526">
                  <c:v>43</c:v>
                </c:pt>
                <c:pt idx="527">
                  <c:v>43</c:v>
                </c:pt>
                <c:pt idx="528">
                  <c:v>44</c:v>
                </c:pt>
                <c:pt idx="529">
                  <c:v>44</c:v>
                </c:pt>
                <c:pt idx="530">
                  <c:v>44</c:v>
                </c:pt>
                <c:pt idx="531">
                  <c:v>44</c:v>
                </c:pt>
                <c:pt idx="532">
                  <c:v>44</c:v>
                </c:pt>
                <c:pt idx="533">
                  <c:v>44</c:v>
                </c:pt>
                <c:pt idx="534">
                  <c:v>44</c:v>
                </c:pt>
                <c:pt idx="535">
                  <c:v>44</c:v>
                </c:pt>
                <c:pt idx="536">
                  <c:v>44</c:v>
                </c:pt>
                <c:pt idx="537">
                  <c:v>44</c:v>
                </c:pt>
                <c:pt idx="538">
                  <c:v>44</c:v>
                </c:pt>
                <c:pt idx="539">
                  <c:v>44</c:v>
                </c:pt>
              </c:numCache>
            </c:numRef>
          </c:cat>
          <c:val>
            <c:numRef>
              <c:f>'Master Sheet (All Houses)'!$B$5:$TU$5</c:f>
              <c:numCache>
                <c:formatCode>_-[$£-809]* #,##0.00_-;\-[$£-809]* #,##0.00_-;_-[$£-809]* "-"??_-;_-@_-</c:formatCode>
                <c:ptCount val="540"/>
                <c:pt idx="0">
                  <c:v>436.15033915864706</c:v>
                </c:pt>
                <c:pt idx="1">
                  <c:v>1308.1957765080251</c:v>
                </c:pt>
                <c:pt idx="2">
                  <c:v>2615.8812204506203</c:v>
                </c:pt>
                <c:pt idx="3">
                  <c:v>4358.9517286719083</c:v>
                </c:pt>
                <c:pt idx="4">
                  <c:v>6537.1525080529909</c:v>
                </c:pt>
                <c:pt idx="5">
                  <c:v>9150.2289145832856</c:v>
                </c:pt>
                <c:pt idx="6">
                  <c:v>12197.926453273263</c:v>
                </c:pt>
                <c:pt idx="7">
                  <c:v>15679.990778067244</c:v>
                </c:pt>
                <c:pt idx="8">
                  <c:v>19596.167691756233</c:v>
                </c:pt>
                <c:pt idx="9">
                  <c:v>23946.203145890817</c:v>
                </c:pt>
                <c:pt idx="10">
                  <c:v>28729.843240694106</c:v>
                </c:pt>
                <c:pt idx="11">
                  <c:v>33946.834224974737</c:v>
                </c:pt>
                <c:pt idx="12">
                  <c:v>39596.922496039908</c:v>
                </c:pt>
                <c:pt idx="13">
                  <c:v>45679.854599608472</c:v>
                </c:pt>
                <c:pt idx="14">
                  <c:v>52195.377229724101</c:v>
                </c:pt>
                <c:pt idx="15">
                  <c:v>59143.237228668469</c:v>
                </c:pt>
                <c:pt idx="16">
                  <c:v>66523.181586874518</c:v>
                </c:pt>
                <c:pt idx="17">
                  <c:v>74334.957442839732</c:v>
                </c:pt>
                <c:pt idx="18">
                  <c:v>82578.31208303952</c:v>
                </c:pt>
                <c:pt idx="19">
                  <c:v>91252.992941840581</c:v>
                </c:pt>
                <c:pt idx="20">
                  <c:v>100358.74760141438</c:v>
                </c:pt>
                <c:pt idx="21">
                  <c:v>109895.32379165065</c:v>
                </c:pt>
                <c:pt idx="22">
                  <c:v>119862.46939007095</c:v>
                </c:pt>
                <c:pt idx="23">
                  <c:v>130259.93242174225</c:v>
                </c:pt>
                <c:pt idx="24">
                  <c:v>141087.46105919059</c:v>
                </c:pt>
                <c:pt idx="25">
                  <c:v>152344.80362231482</c:v>
                </c:pt>
                <c:pt idx="26">
                  <c:v>164031.70857830028</c:v>
                </c:pt>
                <c:pt idx="27">
                  <c:v>176147.92454153267</c:v>
                </c:pt>
                <c:pt idx="28">
                  <c:v>188693.2002735119</c:v>
                </c:pt>
                <c:pt idx="29">
                  <c:v>201667.28468276598</c:v>
                </c:pt>
                <c:pt idx="30">
                  <c:v>215069.92682476499</c:v>
                </c:pt>
                <c:pt idx="31">
                  <c:v>228900.87590183507</c:v>
                </c:pt>
                <c:pt idx="32">
                  <c:v>243159.88126307249</c:v>
                </c:pt>
                <c:pt idx="33">
                  <c:v>257846.69240425774</c:v>
                </c:pt>
                <c:pt idx="34">
                  <c:v>272961.05896776973</c:v>
                </c:pt>
                <c:pt idx="35">
                  <c:v>288502.73074249993</c:v>
                </c:pt>
                <c:pt idx="36">
                  <c:v>304471.45766376675</c:v>
                </c:pt>
                <c:pt idx="37">
                  <c:v>320866.98981322971</c:v>
                </c:pt>
                <c:pt idx="38">
                  <c:v>337689.07741880388</c:v>
                </c:pt>
                <c:pt idx="39">
                  <c:v>354937.47085457429</c:v>
                </c:pt>
                <c:pt idx="40">
                  <c:v>372611.92064071033</c:v>
                </c:pt>
                <c:pt idx="41">
                  <c:v>390712.17744338029</c:v>
                </c:pt>
                <c:pt idx="42">
                  <c:v>409237.99207466596</c:v>
                </c:pt>
                <c:pt idx="43">
                  <c:v>428189.1154924772</c:v>
                </c:pt>
                <c:pt idx="44">
                  <c:v>447565.29880046658</c:v>
                </c:pt>
                <c:pt idx="45">
                  <c:v>467366.29324794421</c:v>
                </c:pt>
                <c:pt idx="46">
                  <c:v>487591.85022979224</c:v>
                </c:pt>
                <c:pt idx="47">
                  <c:v>508241.72128638002</c:v>
                </c:pt>
                <c:pt idx="48">
                  <c:v>529315.65810347861</c:v>
                </c:pt>
                <c:pt idx="49">
                  <c:v>550813.41251217597</c:v>
                </c:pt>
                <c:pt idx="50">
                  <c:v>572734.73648879176</c:v>
                </c:pt>
                <c:pt idx="51">
                  <c:v>595079.38215479243</c:v>
                </c:pt>
                <c:pt idx="52">
                  <c:v>617847.10177670617</c:v>
                </c:pt>
                <c:pt idx="53">
                  <c:v>641037.64776603808</c:v>
                </c:pt>
                <c:pt idx="54">
                  <c:v>664650.77267918538</c:v>
                </c:pt>
                <c:pt idx="55">
                  <c:v>688686.22921735258</c:v>
                </c:pt>
                <c:pt idx="56">
                  <c:v>713143.7702264667</c:v>
                </c:pt>
                <c:pt idx="57">
                  <c:v>738023.14869709266</c:v>
                </c:pt>
                <c:pt idx="58">
                  <c:v>763324.1177643484</c:v>
                </c:pt>
                <c:pt idx="59">
                  <c:v>789046.43070782069</c:v>
                </c:pt>
                <c:pt idx="60">
                  <c:v>815189.84095148032</c:v>
                </c:pt>
                <c:pt idx="61">
                  <c:v>841754.10206359753</c:v>
                </c:pt>
                <c:pt idx="62">
                  <c:v>868738.96775665774</c:v>
                </c:pt>
                <c:pt idx="63">
                  <c:v>896144.19188727706</c:v>
                </c:pt>
                <c:pt idx="64">
                  <c:v>923969.52845611807</c:v>
                </c:pt>
                <c:pt idx="65">
                  <c:v>952214.73160780536</c:v>
                </c:pt>
                <c:pt idx="66">
                  <c:v>980879.55563084129</c:v>
                </c:pt>
                <c:pt idx="67">
                  <c:v>1009963.754957522</c:v>
                </c:pt>
                <c:pt idx="68">
                  <c:v>1039467.084163853</c:v>
                </c:pt>
                <c:pt idx="69">
                  <c:v>1069389.2979694651</c:v>
                </c:pt>
                <c:pt idx="70">
                  <c:v>1099730.1512375309</c:v>
                </c:pt>
                <c:pt idx="71">
                  <c:v>1130489.3989746796</c:v>
                </c:pt>
                <c:pt idx="72">
                  <c:v>1161666.7963309144</c:v>
                </c:pt>
                <c:pt idx="73">
                  <c:v>1193262.0985995273</c:v>
                </c:pt>
                <c:pt idx="74">
                  <c:v>1225275.0612170168</c:v>
                </c:pt>
                <c:pt idx="75">
                  <c:v>1257705.4397630023</c:v>
                </c:pt>
                <c:pt idx="76">
                  <c:v>1290552.9899601422</c:v>
                </c:pt>
                <c:pt idx="77">
                  <c:v>1323817.4676740484</c:v>
                </c:pt>
                <c:pt idx="78">
                  <c:v>1357498.6289132037</c:v>
                </c:pt>
                <c:pt idx="79">
                  <c:v>1391596.2298288783</c:v>
                </c:pt>
                <c:pt idx="80">
                  <c:v>1426110.0267150456</c:v>
                </c:pt>
                <c:pt idx="81">
                  <c:v>1461039.7760082991</c:v>
                </c:pt>
                <c:pt idx="82">
                  <c:v>1496385.2342877688</c:v>
                </c:pt>
                <c:pt idx="83">
                  <c:v>1532146.158275038</c:v>
                </c:pt>
                <c:pt idx="84">
                  <c:v>1568322.3048340597</c:v>
                </c:pt>
                <c:pt idx="85">
                  <c:v>1604913.430971073</c:v>
                </c:pt>
                <c:pt idx="86">
                  <c:v>1641919.2938345205</c:v>
                </c:pt>
                <c:pt idx="87">
                  <c:v>1679339.6507149648</c:v>
                </c:pt>
                <c:pt idx="88">
                  <c:v>1717174.2590450053</c:v>
                </c:pt>
                <c:pt idx="89">
                  <c:v>1755422.8763991946</c:v>
                </c:pt>
                <c:pt idx="90">
                  <c:v>1794085.2604939565</c:v>
                </c:pt>
                <c:pt idx="91">
                  <c:v>1833161.169187502</c:v>
                </c:pt>
                <c:pt idx="92">
                  <c:v>1872650.3604797467</c:v>
                </c:pt>
                <c:pt idx="93">
                  <c:v>1912552.5925122281</c:v>
                </c:pt>
                <c:pt idx="94">
                  <c:v>1952867.6235680222</c:v>
                </c:pt>
                <c:pt idx="95">
                  <c:v>1993595.2120716611</c:v>
                </c:pt>
                <c:pt idx="96">
                  <c:v>2034735.1165890503</c:v>
                </c:pt>
                <c:pt idx="97">
                  <c:v>2076287.0958273851</c:v>
                </c:pt>
                <c:pt idx="98">
                  <c:v>2118250.9086350692</c:v>
                </c:pt>
                <c:pt idx="99">
                  <c:v>2160626.314001631</c:v>
                </c:pt>
                <c:pt idx="100">
                  <c:v>2203413.0710576419</c:v>
                </c:pt>
                <c:pt idx="101">
                  <c:v>2246610.9390746327</c:v>
                </c:pt>
                <c:pt idx="102">
                  <c:v>2290219.6774650118</c:v>
                </c:pt>
                <c:pt idx="103">
                  <c:v>2334239.0457819831</c:v>
                </c:pt>
                <c:pt idx="104">
                  <c:v>2378668.8037194628</c:v>
                </c:pt>
                <c:pt idx="105">
                  <c:v>2423508.7111119973</c:v>
                </c:pt>
                <c:pt idx="106">
                  <c:v>2468758.5279346816</c:v>
                </c:pt>
                <c:pt idx="107">
                  <c:v>2514418.0143030756</c:v>
                </c:pt>
                <c:pt idx="108">
                  <c:v>2560486.9304731237</c:v>
                </c:pt>
                <c:pt idx="109">
                  <c:v>2606965.0368410707</c:v>
                </c:pt>
                <c:pt idx="110">
                  <c:v>2653852.0939433817</c:v>
                </c:pt>
                <c:pt idx="111">
                  <c:v>2701147.8624566584</c:v>
                </c:pt>
                <c:pt idx="112">
                  <c:v>2748852.1031975579</c:v>
                </c:pt>
                <c:pt idx="113">
                  <c:v>2796964.5771227102</c:v>
                </c:pt>
                <c:pt idx="114">
                  <c:v>2845485.0453286371</c:v>
                </c:pt>
                <c:pt idx="115">
                  <c:v>2894413.2690516701</c:v>
                </c:pt>
                <c:pt idx="116">
                  <c:v>2943749.0096678683</c:v>
                </c:pt>
                <c:pt idx="117">
                  <c:v>2993492.0286929356</c:v>
                </c:pt>
                <c:pt idx="118">
                  <c:v>3043642.0877821418</c:v>
                </c:pt>
                <c:pt idx="119">
                  <c:v>3094198.9487302378</c:v>
                </c:pt>
                <c:pt idx="120">
                  <c:v>3145162.373471376</c:v>
                </c:pt>
                <c:pt idx="121">
                  <c:v>3196532.1240790281</c:v>
                </c:pt>
                <c:pt idx="122">
                  <c:v>3248307.9627659037</c:v>
                </c:pt>
                <c:pt idx="123">
                  <c:v>3300489.651883868</c:v>
                </c:pt>
                <c:pt idx="124">
                  <c:v>3353076.9539238615</c:v>
                </c:pt>
                <c:pt idx="125">
                  <c:v>3406069.6315158182</c:v>
                </c:pt>
                <c:pt idx="126">
                  <c:v>3459467.4474285846</c:v>
                </c:pt>
                <c:pt idx="127">
                  <c:v>3513270.164569837</c:v>
                </c:pt>
                <c:pt idx="128">
                  <c:v>3567477.5459860023</c:v>
                </c:pt>
                <c:pt idx="129">
                  <c:v>3622089.354862175</c:v>
                </c:pt>
                <c:pt idx="130">
                  <c:v>3677105.3545220373</c:v>
                </c:pt>
                <c:pt idx="131">
                  <c:v>3732525.3084277771</c:v>
                </c:pt>
                <c:pt idx="132">
                  <c:v>3788348.9801800079</c:v>
                </c:pt>
                <c:pt idx="133">
                  <c:v>3844576.1335176872</c:v>
                </c:pt>
                <c:pt idx="134">
                  <c:v>3901206.5323180351</c:v>
                </c:pt>
                <c:pt idx="135">
                  <c:v>3958239.9405964543</c:v>
                </c:pt>
                <c:pt idx="136">
                  <c:v>4015676.1225064485</c:v>
                </c:pt>
                <c:pt idx="137">
                  <c:v>4073514.8423395422</c:v>
                </c:pt>
                <c:pt idx="138">
                  <c:v>4131755.8645251999</c:v>
                </c:pt>
                <c:pt idx="139">
                  <c:v>4190398.953630744</c:v>
                </c:pt>
                <c:pt idx="140">
                  <c:v>4249443.8743612766</c:v>
                </c:pt>
                <c:pt idx="141">
                  <c:v>4308890.3915595971</c:v>
                </c:pt>
                <c:pt idx="142">
                  <c:v>4368738.2702061208</c:v>
                </c:pt>
                <c:pt idx="143">
                  <c:v>4428987.2754188012</c:v>
                </c:pt>
                <c:pt idx="144">
                  <c:v>4489637.1724530468</c:v>
                </c:pt>
                <c:pt idx="145">
                  <c:v>4550687.7267016424</c:v>
                </c:pt>
                <c:pt idx="146">
                  <c:v>4612138.7036946686</c:v>
                </c:pt>
                <c:pt idx="147">
                  <c:v>4673989.8690994196</c:v>
                </c:pt>
                <c:pt idx="148">
                  <c:v>4736240.9887203248</c:v>
                </c:pt>
                <c:pt idx="149">
                  <c:v>4798891.8284988673</c:v>
                </c:pt>
                <c:pt idx="150">
                  <c:v>4861942.1545135062</c:v>
                </c:pt>
                <c:pt idx="151">
                  <c:v>4925391.7329795919</c:v>
                </c:pt>
                <c:pt idx="152">
                  <c:v>4989240.3302492918</c:v>
                </c:pt>
                <c:pt idx="153">
                  <c:v>5053487.7128115045</c:v>
                </c:pt>
                <c:pt idx="154">
                  <c:v>5118133.6472917832</c:v>
                </c:pt>
                <c:pt idx="155">
                  <c:v>5183177.9004522553</c:v>
                </c:pt>
                <c:pt idx="156">
                  <c:v>5248620.2391915424</c:v>
                </c:pt>
                <c:pt idx="157">
                  <c:v>5314460.4305446791</c:v>
                </c:pt>
                <c:pt idx="158">
                  <c:v>5380698.2416830342</c:v>
                </c:pt>
                <c:pt idx="159">
                  <c:v>5447333.4399142321</c:v>
                </c:pt>
                <c:pt idx="160">
                  <c:v>5514365.7926820712</c:v>
                </c:pt>
                <c:pt idx="161">
                  <c:v>5581795.0675664451</c:v>
                </c:pt>
                <c:pt idx="162">
                  <c:v>5649621.0322832614</c:v>
                </c:pt>
                <c:pt idx="163">
                  <c:v>5717843.4546843655</c:v>
                </c:pt>
                <c:pt idx="164">
                  <c:v>5786462.1027574576</c:v>
                </c:pt>
                <c:pt idx="165">
                  <c:v>5855476.7446260154</c:v>
                </c:pt>
                <c:pt idx="166">
                  <c:v>5924887.1485492131</c:v>
                </c:pt>
                <c:pt idx="167">
                  <c:v>5994693.082921843</c:v>
                </c:pt>
                <c:pt idx="168">
                  <c:v>6064894.316274236</c:v>
                </c:pt>
                <c:pt idx="169">
                  <c:v>6135490.6172721814</c:v>
                </c:pt>
                <c:pt idx="170">
                  <c:v>6206481.754716849</c:v>
                </c:pt>
                <c:pt idx="171">
                  <c:v>6277867.4975447096</c:v>
                </c:pt>
                <c:pt idx="172">
                  <c:v>6349647.614827455</c:v>
                </c:pt>
                <c:pt idx="173">
                  <c:v>6421821.8757719183</c:v>
                </c:pt>
                <c:pt idx="174">
                  <c:v>6494390.0497199977</c:v>
                </c:pt>
                <c:pt idx="175">
                  <c:v>6567351.9061485743</c:v>
                </c:pt>
                <c:pt idx="176">
                  <c:v>6640707.2146694353</c:v>
                </c:pt>
                <c:pt idx="177">
                  <c:v>6714455.7450291933</c:v>
                </c:pt>
                <c:pt idx="178">
                  <c:v>6788597.2671092087</c:v>
                </c:pt>
                <c:pt idx="179">
                  <c:v>6863131.5509255109</c:v>
                </c:pt>
                <c:pt idx="180">
                  <c:v>6938058.3666287176</c:v>
                </c:pt>
                <c:pt idx="181">
                  <c:v>7013377.4845039574</c:v>
                </c:pt>
                <c:pt idx="182">
                  <c:v>7089088.6749707926</c:v>
                </c:pt>
                <c:pt idx="183">
                  <c:v>7165191.7085831389</c:v>
                </c:pt>
                <c:pt idx="184">
                  <c:v>7241686.3560291855</c:v>
                </c:pt>
                <c:pt idx="185">
                  <c:v>7318572.3881313186</c:v>
                </c:pt>
                <c:pt idx="186">
                  <c:v>7395849.5758460425</c:v>
                </c:pt>
                <c:pt idx="187">
                  <c:v>7473517.6902639</c:v>
                </c:pt>
                <c:pt idx="188">
                  <c:v>7551576.5026093954</c:v>
                </c:pt>
                <c:pt idx="189">
                  <c:v>7630025.7842409164</c:v>
                </c:pt>
                <c:pt idx="190">
                  <c:v>7708865.3066506526</c:v>
                </c:pt>
                <c:pt idx="191">
                  <c:v>7788094.8414645204</c:v>
                </c:pt>
                <c:pt idx="192">
                  <c:v>7867714.160442085</c:v>
                </c:pt>
                <c:pt idx="193">
                  <c:v>7947723.0354764787</c:v>
                </c:pt>
                <c:pt idx="194">
                  <c:v>8028121.2385943271</c:v>
                </c:pt>
                <c:pt idx="195">
                  <c:v>8108908.5419556675</c:v>
                </c:pt>
                <c:pt idx="196">
                  <c:v>8190084.7178538721</c:v>
                </c:pt>
                <c:pt idx="197">
                  <c:v>8271649.5387155712</c:v>
                </c:pt>
                <c:pt idx="198">
                  <c:v>8353602.7771005724</c:v>
                </c:pt>
                <c:pt idx="199">
                  <c:v>8435944.2057017852</c:v>
                </c:pt>
                <c:pt idx="200">
                  <c:v>8518673.5973451436</c:v>
                </c:pt>
                <c:pt idx="201">
                  <c:v>8601790.7249895241</c:v>
                </c:pt>
                <c:pt idx="202">
                  <c:v>8685295.3617266733</c:v>
                </c:pt>
                <c:pt idx="203">
                  <c:v>8769187.2807811256</c:v>
                </c:pt>
                <c:pt idx="204">
                  <c:v>8853466.2555101272</c:v>
                </c:pt>
                <c:pt idx="205">
                  <c:v>8938132.0594035611</c:v>
                </c:pt>
                <c:pt idx="206">
                  <c:v>9023184.4660838656</c:v>
                </c:pt>
                <c:pt idx="207">
                  <c:v>9108623.2493059579</c:v>
                </c:pt>
                <c:pt idx="208">
                  <c:v>9194448.1829571556</c:v>
                </c:pt>
                <c:pt idx="209">
                  <c:v>9280659.0410571024</c:v>
                </c:pt>
                <c:pt idx="210">
                  <c:v>9367255.5977576897</c:v>
                </c:pt>
                <c:pt idx="211">
                  <c:v>9454237.6273429748</c:v>
                </c:pt>
                <c:pt idx="212">
                  <c:v>9541604.9042291101</c:v>
                </c:pt>
                <c:pt idx="213">
                  <c:v>9629357.2029642612</c:v>
                </c:pt>
                <c:pt idx="214">
                  <c:v>9717494.2982285302</c:v>
                </c:pt>
                <c:pt idx="215">
                  <c:v>9806015.9648338817</c:v>
                </c:pt>
                <c:pt idx="216">
                  <c:v>9894921.9777240623</c:v>
                </c:pt>
                <c:pt idx="217">
                  <c:v>9984212.1119745225</c:v>
                </c:pt>
                <c:pt idx="218">
                  <c:v>10073886.142792346</c:v>
                </c:pt>
                <c:pt idx="219">
                  <c:v>10163943.845516164</c:v>
                </c:pt>
                <c:pt idx="220">
                  <c:v>10254384.995616084</c:v>
                </c:pt>
                <c:pt idx="221">
                  <c:v>10345209.368693613</c:v>
                </c:pt>
                <c:pt idx="222">
                  <c:v>10436416.740481576</c:v>
                </c:pt>
                <c:pt idx="223">
                  <c:v>10528006.886844045</c:v>
                </c:pt>
                <c:pt idx="224">
                  <c:v>10619979.583776258</c:v>
                </c:pt>
                <c:pt idx="225">
                  <c:v>10712334.607404543</c:v>
                </c:pt>
                <c:pt idx="226">
                  <c:v>10805071.733986244</c:v>
                </c:pt>
                <c:pt idx="227">
                  <c:v>10898190.739909638</c:v>
                </c:pt>
                <c:pt idx="228">
                  <c:v>10991691.401693868</c:v>
                </c:pt>
                <c:pt idx="229">
                  <c:v>11085573.495988855</c:v>
                </c:pt>
                <c:pt idx="230">
                  <c:v>11179836.799575234</c:v>
                </c:pt>
                <c:pt idx="231">
                  <c:v>11274481.089364266</c:v>
                </c:pt>
                <c:pt idx="232">
                  <c:v>11369506.142397767</c:v>
                </c:pt>
                <c:pt idx="233">
                  <c:v>11464911.735848034</c:v>
                </c:pt>
                <c:pt idx="234">
                  <c:v>11560697.647017762</c:v>
                </c:pt>
                <c:pt idx="235">
                  <c:v>11656863.653339975</c:v>
                </c:pt>
                <c:pt idx="236">
                  <c:v>11753409.532377943</c:v>
                </c:pt>
                <c:pt idx="237">
                  <c:v>11850335.061825112</c:v>
                </c:pt>
                <c:pt idx="238">
                  <c:v>11947640.01950502</c:v>
                </c:pt>
                <c:pt idx="239">
                  <c:v>12045324.183371231</c:v>
                </c:pt>
                <c:pt idx="240">
                  <c:v>12142621.703320222</c:v>
                </c:pt>
                <c:pt idx="241">
                  <c:v>12239532.805621143</c:v>
                </c:pt>
                <c:pt idx="242">
                  <c:v>12336057.716410734</c:v>
                </c:pt>
                <c:pt idx="243">
                  <c:v>12432196.66169339</c:v>
                </c:pt>
                <c:pt idx="244">
                  <c:v>12527949.867341252</c:v>
                </c:pt>
                <c:pt idx="245">
                  <c:v>12623317.559094274</c:v>
                </c:pt>
                <c:pt idx="246">
                  <c:v>12718299.962560305</c:v>
                </c:pt>
                <c:pt idx="247">
                  <c:v>12812897.303215163</c:v>
                </c:pt>
                <c:pt idx="248">
                  <c:v>12907109.806402717</c:v>
                </c:pt>
                <c:pt idx="249">
                  <c:v>13000937.697334962</c:v>
                </c:pt>
                <c:pt idx="250">
                  <c:v>13094381.201092094</c:v>
                </c:pt>
                <c:pt idx="251">
                  <c:v>13187440.542622592</c:v>
                </c:pt>
                <c:pt idx="252">
                  <c:v>13280115.946743289</c:v>
                </c:pt>
                <c:pt idx="253">
                  <c:v>13372407.638139455</c:v>
                </c:pt>
                <c:pt idx="254">
                  <c:v>13464315.841364868</c:v>
                </c:pt>
                <c:pt idx="255">
                  <c:v>13555840.780841896</c:v>
                </c:pt>
                <c:pt idx="256">
                  <c:v>13646982.680861574</c:v>
                </c:pt>
                <c:pt idx="257">
                  <c:v>13737741.765583673</c:v>
                </c:pt>
                <c:pt idx="258">
                  <c:v>13828118.259036791</c:v>
                </c:pt>
                <c:pt idx="259">
                  <c:v>13918112.385118416</c:v>
                </c:pt>
                <c:pt idx="260">
                  <c:v>14007724.367595008</c:v>
                </c:pt>
                <c:pt idx="261">
                  <c:v>14096954.430102076</c:v>
                </c:pt>
                <c:pt idx="262">
                  <c:v>14185802.79614426</c:v>
                </c:pt>
                <c:pt idx="263">
                  <c:v>14274269.689095395</c:v>
                </c:pt>
                <c:pt idx="264">
                  <c:v>14362355.332198597</c:v>
                </c:pt>
                <c:pt idx="265">
                  <c:v>14450059.94856634</c:v>
                </c:pt>
                <c:pt idx="266">
                  <c:v>14537383.761180526</c:v>
                </c:pt>
                <c:pt idx="267">
                  <c:v>14624326.992892565</c:v>
                </c:pt>
                <c:pt idx="268">
                  <c:v>14710889.866423454</c:v>
                </c:pt>
                <c:pt idx="269">
                  <c:v>14797072.604363849</c:v>
                </c:pt>
                <c:pt idx="270">
                  <c:v>14882875.429174146</c:v>
                </c:pt>
                <c:pt idx="271">
                  <c:v>14968298.563184548</c:v>
                </c:pt>
                <c:pt idx="272">
                  <c:v>15053342.228595154</c:v>
                </c:pt>
                <c:pt idx="273">
                  <c:v>15138006.647476025</c:v>
                </c:pt>
                <c:pt idx="274">
                  <c:v>15222292.041767262</c:v>
                </c:pt>
                <c:pt idx="275">
                  <c:v>15306198.633279089</c:v>
                </c:pt>
                <c:pt idx="276">
                  <c:v>15389726.64369192</c:v>
                </c:pt>
                <c:pt idx="277">
                  <c:v>15472876.294556437</c:v>
                </c:pt>
                <c:pt idx="278">
                  <c:v>15555647.807293672</c:v>
                </c:pt>
                <c:pt idx="279">
                  <c:v>15638041.403195078</c:v>
                </c:pt>
                <c:pt idx="280">
                  <c:v>15720057.3034226</c:v>
                </c:pt>
                <c:pt idx="281">
                  <c:v>15801695.729008764</c:v>
                </c:pt>
                <c:pt idx="282">
                  <c:v>15882956.900856737</c:v>
                </c:pt>
                <c:pt idx="283">
                  <c:v>15963841.039740417</c:v>
                </c:pt>
                <c:pt idx="284">
                  <c:v>16044348.366304498</c:v>
                </c:pt>
                <c:pt idx="285">
                  <c:v>16124479.101064552</c:v>
                </c:pt>
                <c:pt idx="286">
                  <c:v>16204233.464407101</c:v>
                </c:pt>
                <c:pt idx="287">
                  <c:v>16283611.676589696</c:v>
                </c:pt>
                <c:pt idx="288">
                  <c:v>16362613.957740987</c:v>
                </c:pt>
                <c:pt idx="289">
                  <c:v>16441240.527860804</c:v>
                </c:pt>
                <c:pt idx="290">
                  <c:v>16519491.606820229</c:v>
                </c:pt>
                <c:pt idx="291">
                  <c:v>16597367.414361674</c:v>
                </c:pt>
                <c:pt idx="292">
                  <c:v>16674868.170098955</c:v>
                </c:pt>
                <c:pt idx="293">
                  <c:v>16751994.093517365</c:v>
                </c:pt>
                <c:pt idx="294">
                  <c:v>16828745.403973754</c:v>
                </c:pt>
                <c:pt idx="295">
                  <c:v>16905122.3206966</c:v>
                </c:pt>
                <c:pt idx="296">
                  <c:v>16981125.062786084</c:v>
                </c:pt>
                <c:pt idx="297">
                  <c:v>17056753.849214166</c:v>
                </c:pt>
                <c:pt idx="298">
                  <c:v>17132008.898824666</c:v>
                </c:pt>
                <c:pt idx="299">
                  <c:v>17206890.430333331</c:v>
                </c:pt>
                <c:pt idx="300">
                  <c:v>17281398.662327912</c:v>
                </c:pt>
                <c:pt idx="301">
                  <c:v>17355533.813268241</c:v>
                </c:pt>
                <c:pt idx="302">
                  <c:v>17429296.101486299</c:v>
                </c:pt>
                <c:pt idx="303">
                  <c:v>17502685.745186303</c:v>
                </c:pt>
                <c:pt idx="304">
                  <c:v>17575702.962444771</c:v>
                </c:pt>
                <c:pt idx="305">
                  <c:v>17648347.971210603</c:v>
                </c:pt>
                <c:pt idx="306">
                  <c:v>17720620.989305146</c:v>
                </c:pt>
                <c:pt idx="307">
                  <c:v>17792522.234422281</c:v>
                </c:pt>
                <c:pt idx="308">
                  <c:v>17864051.924128488</c:v>
                </c:pt>
                <c:pt idx="309">
                  <c:v>17935210.275862925</c:v>
                </c:pt>
                <c:pt idx="310">
                  <c:v>18005997.506937504</c:v>
                </c:pt>
                <c:pt idx="311">
                  <c:v>18076413.834536958</c:v>
                </c:pt>
                <c:pt idx="312">
                  <c:v>18146459.475718927</c:v>
                </c:pt>
                <c:pt idx="313">
                  <c:v>18216134.647414021</c:v>
                </c:pt>
                <c:pt idx="314">
                  <c:v>18285439.566425905</c:v>
                </c:pt>
                <c:pt idx="315">
                  <c:v>18354374.44943136</c:v>
                </c:pt>
                <c:pt idx="316">
                  <c:v>18422939.512980372</c:v>
                </c:pt>
                <c:pt idx="317">
                  <c:v>18491134.973496191</c:v>
                </c:pt>
                <c:pt idx="318">
                  <c:v>18558961.047275424</c:v>
                </c:pt>
                <c:pt idx="319">
                  <c:v>18626417.950488087</c:v>
                </c:pt>
                <c:pt idx="320">
                  <c:v>18693505.8991777</c:v>
                </c:pt>
                <c:pt idx="321">
                  <c:v>18760225.109261345</c:v>
                </c:pt>
                <c:pt idx="322">
                  <c:v>18826575.796529751</c:v>
                </c:pt>
                <c:pt idx="323">
                  <c:v>18892558.176647361</c:v>
                </c:pt>
                <c:pt idx="324">
                  <c:v>18958172.465152405</c:v>
                </c:pt>
                <c:pt idx="325">
                  <c:v>19023418.877456985</c:v>
                </c:pt>
                <c:pt idx="326">
                  <c:v>19088297.628847133</c:v>
                </c:pt>
                <c:pt idx="327">
                  <c:v>19152808.934482899</c:v>
                </c:pt>
                <c:pt idx="328">
                  <c:v>19216953.009398416</c:v>
                </c:pt>
                <c:pt idx="329">
                  <c:v>19280730.068501975</c:v>
                </c:pt>
                <c:pt idx="330">
                  <c:v>19344140.326576103</c:v>
                </c:pt>
                <c:pt idx="331">
                  <c:v>19407183.998277627</c:v>
                </c:pt>
                <c:pt idx="332">
                  <c:v>19469861.298137762</c:v>
                </c:pt>
                <c:pt idx="333">
                  <c:v>19532172.44056217</c:v>
                </c:pt>
                <c:pt idx="334">
                  <c:v>19594117.639831048</c:v>
                </c:pt>
                <c:pt idx="335">
                  <c:v>19655697.110099182</c:v>
                </c:pt>
                <c:pt idx="336">
                  <c:v>19716911.065396041</c:v>
                </c:pt>
                <c:pt idx="337">
                  <c:v>19777759.719625838</c:v>
                </c:pt>
                <c:pt idx="338">
                  <c:v>19838243.286567606</c:v>
                </c:pt>
                <c:pt idx="339">
                  <c:v>19898361.979875274</c:v>
                </c:pt>
                <c:pt idx="340">
                  <c:v>19958116.013077732</c:v>
                </c:pt>
                <c:pt idx="341">
                  <c:v>20017505.599578917</c:v>
                </c:pt>
                <c:pt idx="342">
                  <c:v>20076530.952657875</c:v>
                </c:pt>
                <c:pt idx="343">
                  <c:v>20135192.285468839</c:v>
                </c:pt>
                <c:pt idx="344">
                  <c:v>20193489.811041303</c:v>
                </c:pt>
                <c:pt idx="345">
                  <c:v>20251423.742280092</c:v>
                </c:pt>
                <c:pt idx="346">
                  <c:v>20308994.291965436</c:v>
                </c:pt>
                <c:pt idx="347">
                  <c:v>20366201.672753043</c:v>
                </c:pt>
                <c:pt idx="348">
                  <c:v>20423046.097174175</c:v>
                </c:pt>
                <c:pt idx="349">
                  <c:v>20479527.777635712</c:v>
                </c:pt>
                <c:pt idx="350">
                  <c:v>20535646.926420238</c:v>
                </c:pt>
                <c:pt idx="351">
                  <c:v>20591403.755686101</c:v>
                </c:pt>
                <c:pt idx="352">
                  <c:v>20646798.477467492</c:v>
                </c:pt>
                <c:pt idx="353">
                  <c:v>20701831.303674519</c:v>
                </c:pt>
                <c:pt idx="354">
                  <c:v>20756502.446093272</c:v>
                </c:pt>
                <c:pt idx="355">
                  <c:v>20810812.116385911</c:v>
                </c:pt>
                <c:pt idx="356">
                  <c:v>20864760.526090719</c:v>
                </c:pt>
                <c:pt idx="357">
                  <c:v>20918347.886622187</c:v>
                </c:pt>
                <c:pt idx="358">
                  <c:v>20971574.409271084</c:v>
                </c:pt>
                <c:pt idx="359">
                  <c:v>21024440.305204529</c:v>
                </c:pt>
                <c:pt idx="360">
                  <c:v>21076945.785466064</c:v>
                </c:pt>
                <c:pt idx="361">
                  <c:v>21129091.060975723</c:v>
                </c:pt>
                <c:pt idx="362">
                  <c:v>21180876.342530105</c:v>
                </c:pt>
                <c:pt idx="363">
                  <c:v>21232301.840802457</c:v>
                </c:pt>
                <c:pt idx="364">
                  <c:v>21283367.766342729</c:v>
                </c:pt>
                <c:pt idx="365">
                  <c:v>21334074.329577655</c:v>
                </c:pt>
                <c:pt idx="366">
                  <c:v>21384421.740810826</c:v>
                </c:pt>
                <c:pt idx="367">
                  <c:v>21434410.210222766</c:v>
                </c:pt>
                <c:pt idx="368">
                  <c:v>21484039.947870988</c:v>
                </c:pt>
                <c:pt idx="369">
                  <c:v>21533311.163690086</c:v>
                </c:pt>
                <c:pt idx="370">
                  <c:v>21582224.067491792</c:v>
                </c:pt>
                <c:pt idx="371">
                  <c:v>21630778.868965052</c:v>
                </c:pt>
                <c:pt idx="372">
                  <c:v>21678975.777676105</c:v>
                </c:pt>
                <c:pt idx="373">
                  <c:v>21726815.003068544</c:v>
                </c:pt>
                <c:pt idx="374">
                  <c:v>21774296.754463397</c:v>
                </c:pt>
                <c:pt idx="375">
                  <c:v>21821421.241059192</c:v>
                </c:pt>
                <c:pt idx="376">
                  <c:v>21868188.67193203</c:v>
                </c:pt>
                <c:pt idx="377">
                  <c:v>21914599.256035663</c:v>
                </c:pt>
                <c:pt idx="378">
                  <c:v>21960653.202201553</c:v>
                </c:pt>
                <c:pt idx="379">
                  <c:v>22006350.719138958</c:v>
                </c:pt>
                <c:pt idx="380">
                  <c:v>22051692.015434992</c:v>
                </c:pt>
                <c:pt idx="381">
                  <c:v>22096677.299554706</c:v>
                </c:pt>
                <c:pt idx="382">
                  <c:v>22141306.779841147</c:v>
                </c:pt>
                <c:pt idx="383">
                  <c:v>22185580.664515443</c:v>
                </c:pt>
                <c:pt idx="384">
                  <c:v>22229499.161676869</c:v>
                </c:pt>
                <c:pt idx="385">
                  <c:v>22273062.479302913</c:v>
                </c:pt>
                <c:pt idx="386">
                  <c:v>22316270.825249352</c:v>
                </c:pt>
                <c:pt idx="387">
                  <c:v>22359124.407250326</c:v>
                </c:pt>
                <c:pt idx="388">
                  <c:v>22401623.432918407</c:v>
                </c:pt>
                <c:pt idx="389">
                  <c:v>22443768.109744664</c:v>
                </c:pt>
                <c:pt idx="390">
                  <c:v>22485558.645098746</c:v>
                </c:pt>
                <c:pt idx="391">
                  <c:v>22526995.246228941</c:v>
                </c:pt>
                <c:pt idx="392">
                  <c:v>22568078.120262254</c:v>
                </c:pt>
                <c:pt idx="393">
                  <c:v>22608807.474204481</c:v>
                </c:pt>
                <c:pt idx="394">
                  <c:v>22649183.514940269</c:v>
                </c:pt>
                <c:pt idx="395">
                  <c:v>22689206.449233197</c:v>
                </c:pt>
                <c:pt idx="396">
                  <c:v>22728876.483725842</c:v>
                </c:pt>
                <c:pt idx="397">
                  <c:v>22768193.824939851</c:v>
                </c:pt>
                <c:pt idx="398">
                  <c:v>22807158.679276016</c:v>
                </c:pt>
                <c:pt idx="399">
                  <c:v>22845771.253014334</c:v>
                </c:pt>
                <c:pt idx="400">
                  <c:v>22884031.752314087</c:v>
                </c:pt>
                <c:pt idx="401">
                  <c:v>22921940.383213911</c:v>
                </c:pt>
                <c:pt idx="402">
                  <c:v>22959497.351631861</c:v>
                </c:pt>
                <c:pt idx="403">
                  <c:v>22996702.863365494</c:v>
                </c:pt>
                <c:pt idx="404">
                  <c:v>23033557.124091923</c:v>
                </c:pt>
                <c:pt idx="405">
                  <c:v>23070060.339367904</c:v>
                </c:pt>
                <c:pt idx="406">
                  <c:v>23106212.714629889</c:v>
                </c:pt>
                <c:pt idx="407">
                  <c:v>23142014.455194116</c:v>
                </c:pt>
                <c:pt idx="408">
                  <c:v>23177465.766256664</c:v>
                </c:pt>
                <c:pt idx="409">
                  <c:v>23212566.852893528</c:v>
                </c:pt>
                <c:pt idx="410">
                  <c:v>23247317.920060687</c:v>
                </c:pt>
                <c:pt idx="411">
                  <c:v>23281719.172594186</c:v>
                </c:pt>
                <c:pt idx="412">
                  <c:v>23315770.81521019</c:v>
                </c:pt>
                <c:pt idx="413">
                  <c:v>23349473.052505065</c:v>
                </c:pt>
                <c:pt idx="414">
                  <c:v>23382826.08895544</c:v>
                </c:pt>
                <c:pt idx="415">
                  <c:v>23415830.128918286</c:v>
                </c:pt>
                <c:pt idx="416">
                  <c:v>23448485.376630981</c:v>
                </c:pt>
                <c:pt idx="417">
                  <c:v>23480792.036211379</c:v>
                </c:pt>
                <c:pt idx="418">
                  <c:v>23512750.31165788</c:v>
                </c:pt>
                <c:pt idx="419">
                  <c:v>23544360.406849507</c:v>
                </c:pt>
                <c:pt idx="420">
                  <c:v>23575622.525545966</c:v>
                </c:pt>
                <c:pt idx="421">
                  <c:v>23606536.87138772</c:v>
                </c:pt>
                <c:pt idx="422">
                  <c:v>23637103.647896059</c:v>
                </c:pt>
                <c:pt idx="423">
                  <c:v>23667323.058473174</c:v>
                </c:pt>
                <c:pt idx="424">
                  <c:v>23697195.306402214</c:v>
                </c:pt>
                <c:pt idx="425">
                  <c:v>23726720.594847374</c:v>
                </c:pt>
                <c:pt idx="426">
                  <c:v>23755899.126853947</c:v>
                </c:pt>
                <c:pt idx="427">
                  <c:v>23784731.105348404</c:v>
                </c:pt>
                <c:pt idx="428">
                  <c:v>23813216.733138461</c:v>
                </c:pt>
                <c:pt idx="429">
                  <c:v>23841356.212913144</c:v>
                </c:pt>
                <c:pt idx="430">
                  <c:v>23869149.747242872</c:v>
                </c:pt>
                <c:pt idx="431">
                  <c:v>23896597.538579509</c:v>
                </c:pt>
                <c:pt idx="432">
                  <c:v>23923699.789256442</c:v>
                </c:pt>
                <c:pt idx="433">
                  <c:v>23950456.701488655</c:v>
                </c:pt>
                <c:pt idx="434">
                  <c:v>23976868.477372788</c:v>
                </c:pt>
                <c:pt idx="435">
                  <c:v>24002935.318887211</c:v>
                </c:pt>
                <c:pt idx="436">
                  <c:v>24028657.4278921</c:v>
                </c:pt>
                <c:pt idx="437">
                  <c:v>24054035.006129492</c:v>
                </c:pt>
                <c:pt idx="438">
                  <c:v>24079068.255223367</c:v>
                </c:pt>
                <c:pt idx="439">
                  <c:v>24103757.376679711</c:v>
                </c:pt>
                <c:pt idx="440">
                  <c:v>24128102.571886588</c:v>
                </c:pt>
                <c:pt idx="441">
                  <c:v>24152104.042114198</c:v>
                </c:pt>
                <c:pt idx="442">
                  <c:v>24175761.988514967</c:v>
                </c:pt>
                <c:pt idx="443">
                  <c:v>24199076.612123597</c:v>
                </c:pt>
                <c:pt idx="444">
                  <c:v>24222048.113857143</c:v>
                </c:pt>
                <c:pt idx="445">
                  <c:v>24244676.694515079</c:v>
                </c:pt>
                <c:pt idx="446">
                  <c:v>24266962.554779373</c:v>
                </c:pt>
                <c:pt idx="447">
                  <c:v>24288905.895214546</c:v>
                </c:pt>
                <c:pt idx="448">
                  <c:v>24310506.916267749</c:v>
                </c:pt>
                <c:pt idx="449">
                  <c:v>24331765.818268832</c:v>
                </c:pt>
                <c:pt idx="450">
                  <c:v>24352682.8014304</c:v>
                </c:pt>
                <c:pt idx="451">
                  <c:v>24373258.0658479</c:v>
                </c:pt>
                <c:pt idx="452">
                  <c:v>24393491.811499678</c:v>
                </c:pt>
                <c:pt idx="453">
                  <c:v>24413384.238247044</c:v>
                </c:pt>
                <c:pt idx="454">
                  <c:v>24432935.545834359</c:v>
                </c:pt>
                <c:pt idx="455">
                  <c:v>24452145.933889076</c:v>
                </c:pt>
                <c:pt idx="456">
                  <c:v>24471015.601921834</c:v>
                </c:pt>
                <c:pt idx="457">
                  <c:v>24489544.749326516</c:v>
                </c:pt>
                <c:pt idx="458">
                  <c:v>24507733.575380307</c:v>
                </c:pt>
                <c:pt idx="459">
                  <c:v>24525582.279243782</c:v>
                </c:pt>
                <c:pt idx="460">
                  <c:v>24543091.059960965</c:v>
                </c:pt>
                <c:pt idx="461">
                  <c:v>24560260.116459388</c:v>
                </c:pt>
                <c:pt idx="462">
                  <c:v>24577089.647550177</c:v>
                </c:pt>
                <c:pt idx="463">
                  <c:v>24593579.851928104</c:v>
                </c:pt>
                <c:pt idx="464">
                  <c:v>24609730.928171668</c:v>
                </c:pt>
                <c:pt idx="465">
                  <c:v>24625543.074743155</c:v>
                </c:pt>
                <c:pt idx="466">
                  <c:v>24641016.489988707</c:v>
                </c:pt>
                <c:pt idx="467">
                  <c:v>24656151.372138392</c:v>
                </c:pt>
                <c:pt idx="468">
                  <c:v>24670947.919306271</c:v>
                </c:pt>
                <c:pt idx="469">
                  <c:v>24685406.329490468</c:v>
                </c:pt>
                <c:pt idx="470">
                  <c:v>24699526.800573234</c:v>
                </c:pt>
                <c:pt idx="471">
                  <c:v>24713309.530321017</c:v>
                </c:pt>
                <c:pt idx="472">
                  <c:v>24726754.716384526</c:v>
                </c:pt>
                <c:pt idx="473">
                  <c:v>24739862.556298811</c:v>
                </c:pt>
                <c:pt idx="474">
                  <c:v>24752633.247483313</c:v>
                </c:pt>
                <c:pt idx="475">
                  <c:v>24765066.987241946</c:v>
                </c:pt>
                <c:pt idx="476">
                  <c:v>24777163.972763155</c:v>
                </c:pt>
                <c:pt idx="477">
                  <c:v>24788924.401119992</c:v>
                </c:pt>
                <c:pt idx="478">
                  <c:v>24800348.469270173</c:v>
                </c:pt>
                <c:pt idx="479">
                  <c:v>24811436.37405616</c:v>
                </c:pt>
                <c:pt idx="480">
                  <c:v>24822188.312205214</c:v>
                </c:pt>
                <c:pt idx="481">
                  <c:v>24832604.480329473</c:v>
                </c:pt>
                <c:pt idx="482">
                  <c:v>24842685.074926008</c:v>
                </c:pt>
                <c:pt idx="483">
                  <c:v>24852430.292376906</c:v>
                </c:pt>
                <c:pt idx="484">
                  <c:v>24861840.328949321</c:v>
                </c:pt>
                <c:pt idx="485">
                  <c:v>24870915.380795557</c:v>
                </c:pt>
                <c:pt idx="486">
                  <c:v>24879655.643953118</c:v>
                </c:pt>
                <c:pt idx="487">
                  <c:v>24888061.31434479</c:v>
                </c:pt>
                <c:pt idx="488">
                  <c:v>24896132.587778702</c:v>
                </c:pt>
                <c:pt idx="489">
                  <c:v>24903869.65994839</c:v>
                </c:pt>
                <c:pt idx="490">
                  <c:v>24911272.726432871</c:v>
                </c:pt>
                <c:pt idx="491">
                  <c:v>24918341.982696705</c:v>
                </c:pt>
                <c:pt idx="492">
                  <c:v>24925077.624090064</c:v>
                </c:pt>
                <c:pt idx="493">
                  <c:v>24931479.845848802</c:v>
                </c:pt>
                <c:pt idx="494">
                  <c:v>24937548.843094513</c:v>
                </c:pt>
                <c:pt idx="495">
                  <c:v>24943284.810834605</c:v>
                </c:pt>
                <c:pt idx="496">
                  <c:v>24948687.943962365</c:v>
                </c:pt>
                <c:pt idx="497">
                  <c:v>24953758.437257025</c:v>
                </c:pt>
                <c:pt idx="498">
                  <c:v>24958496.485383835</c:v>
                </c:pt>
                <c:pt idx="499">
                  <c:v>24962902.282894116</c:v>
                </c:pt>
                <c:pt idx="500">
                  <c:v>24966976.024225339</c:v>
                </c:pt>
                <c:pt idx="501">
                  <c:v>24970717.90370119</c:v>
                </c:pt>
                <c:pt idx="502">
                  <c:v>24974128.115531631</c:v>
                </c:pt>
                <c:pt idx="503">
                  <c:v>24977206.85381297</c:v>
                </c:pt>
                <c:pt idx="504">
                  <c:v>24979954.312527929</c:v>
                </c:pt>
                <c:pt idx="505">
                  <c:v>24982370.685545705</c:v>
                </c:pt>
                <c:pt idx="506">
                  <c:v>24984456.166622046</c:v>
                </c:pt>
                <c:pt idx="507">
                  <c:v>24986210.949399307</c:v>
                </c:pt>
                <c:pt idx="508">
                  <c:v>24987635.227406524</c:v>
                </c:pt>
                <c:pt idx="509">
                  <c:v>24988729.194059473</c:v>
                </c:pt>
                <c:pt idx="510">
                  <c:v>24989493.042660743</c:v>
                </c:pt>
                <c:pt idx="511">
                  <c:v>24989926.9663998</c:v>
                </c:pt>
                <c:pt idx="512">
                  <c:v>24990031.158353053</c:v>
                </c:pt>
                <c:pt idx="513">
                  <c:v>24989805.811483923</c:v>
                </c:pt>
                <c:pt idx="514">
                  <c:v>24989251.1186429</c:v>
                </c:pt>
                <c:pt idx="515">
                  <c:v>24988367.272567619</c:v>
                </c:pt>
                <c:pt idx="516">
                  <c:v>24987154.46588292</c:v>
                </c:pt>
                <c:pt idx="517">
                  <c:v>24985612.891100921</c:v>
                </c:pt>
                <c:pt idx="518">
                  <c:v>24983742.740621075</c:v>
                </c:pt>
                <c:pt idx="519">
                  <c:v>24981544.206730243</c:v>
                </c:pt>
                <c:pt idx="520">
                  <c:v>24979017.481602758</c:v>
                </c:pt>
                <c:pt idx="521">
                  <c:v>24976162.757300485</c:v>
                </c:pt>
                <c:pt idx="522">
                  <c:v>24972980.225772895</c:v>
                </c:pt>
                <c:pt idx="523">
                  <c:v>24969470.078857128</c:v>
                </c:pt>
                <c:pt idx="524">
                  <c:v>24965632.508278061</c:v>
                </c:pt>
                <c:pt idx="525">
                  <c:v>24961467.705648363</c:v>
                </c:pt>
                <c:pt idx="526">
                  <c:v>24956975.862468578</c:v>
                </c:pt>
                <c:pt idx="527">
                  <c:v>24952157.170127172</c:v>
                </c:pt>
                <c:pt idx="528">
                  <c:v>24947011.819900617</c:v>
                </c:pt>
                <c:pt idx="529">
                  <c:v>24941540.002953444</c:v>
                </c:pt>
                <c:pt idx="530">
                  <c:v>24935741.910338309</c:v>
                </c:pt>
                <c:pt idx="531">
                  <c:v>24929617.732996065</c:v>
                </c:pt>
                <c:pt idx="532">
                  <c:v>24923167.661755823</c:v>
                </c:pt>
                <c:pt idx="533">
                  <c:v>24916391.887335017</c:v>
                </c:pt>
                <c:pt idx="534">
                  <c:v>24909290.600339472</c:v>
                </c:pt>
                <c:pt idx="535">
                  <c:v>24901863.991263468</c:v>
                </c:pt>
                <c:pt idx="536">
                  <c:v>24894112.250489801</c:v>
                </c:pt>
                <c:pt idx="537">
                  <c:v>24886035.568289861</c:v>
                </c:pt>
                <c:pt idx="538">
                  <c:v>24877634.134823684</c:v>
                </c:pt>
                <c:pt idx="539">
                  <c:v>24868908.140140019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'Master Sheet (All Houses)'!$A$15</c:f>
              <c:strCache>
                <c:ptCount val="1"/>
                <c:pt idx="0">
                  <c:v>Total Cost</c:v>
                </c:pt>
              </c:strCache>
            </c:strRef>
          </c:tx>
          <c:marker>
            <c:symbol val="none"/>
          </c:marker>
          <c:cat>
            <c:numRef>
              <c:f>'Master Sheet (All Houses)'!$B$1:$TU$1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19</c:v>
                </c:pt>
                <c:pt idx="229">
                  <c:v>19</c:v>
                </c:pt>
                <c:pt idx="230">
                  <c:v>19</c:v>
                </c:pt>
                <c:pt idx="231">
                  <c:v>19</c:v>
                </c:pt>
                <c:pt idx="232">
                  <c:v>19</c:v>
                </c:pt>
                <c:pt idx="233">
                  <c:v>19</c:v>
                </c:pt>
                <c:pt idx="234">
                  <c:v>19</c:v>
                </c:pt>
                <c:pt idx="235">
                  <c:v>19</c:v>
                </c:pt>
                <c:pt idx="236">
                  <c:v>19</c:v>
                </c:pt>
                <c:pt idx="237">
                  <c:v>19</c:v>
                </c:pt>
                <c:pt idx="238">
                  <c:v>19</c:v>
                </c:pt>
                <c:pt idx="239">
                  <c:v>19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21</c:v>
                </c:pt>
                <c:pt idx="253">
                  <c:v>21</c:v>
                </c:pt>
                <c:pt idx="254">
                  <c:v>21</c:v>
                </c:pt>
                <c:pt idx="255">
                  <c:v>21</c:v>
                </c:pt>
                <c:pt idx="256">
                  <c:v>21</c:v>
                </c:pt>
                <c:pt idx="257">
                  <c:v>21</c:v>
                </c:pt>
                <c:pt idx="258">
                  <c:v>21</c:v>
                </c:pt>
                <c:pt idx="259">
                  <c:v>21</c:v>
                </c:pt>
                <c:pt idx="260">
                  <c:v>21</c:v>
                </c:pt>
                <c:pt idx="261">
                  <c:v>21</c:v>
                </c:pt>
                <c:pt idx="262">
                  <c:v>21</c:v>
                </c:pt>
                <c:pt idx="263">
                  <c:v>21</c:v>
                </c:pt>
                <c:pt idx="264">
                  <c:v>22</c:v>
                </c:pt>
                <c:pt idx="265">
                  <c:v>22</c:v>
                </c:pt>
                <c:pt idx="266">
                  <c:v>22</c:v>
                </c:pt>
                <c:pt idx="267">
                  <c:v>22</c:v>
                </c:pt>
                <c:pt idx="268">
                  <c:v>22</c:v>
                </c:pt>
                <c:pt idx="269">
                  <c:v>22</c:v>
                </c:pt>
                <c:pt idx="270">
                  <c:v>22</c:v>
                </c:pt>
                <c:pt idx="271">
                  <c:v>22</c:v>
                </c:pt>
                <c:pt idx="272">
                  <c:v>22</c:v>
                </c:pt>
                <c:pt idx="273">
                  <c:v>22</c:v>
                </c:pt>
                <c:pt idx="274">
                  <c:v>22</c:v>
                </c:pt>
                <c:pt idx="275">
                  <c:v>22</c:v>
                </c:pt>
                <c:pt idx="276">
                  <c:v>23</c:v>
                </c:pt>
                <c:pt idx="277">
                  <c:v>23</c:v>
                </c:pt>
                <c:pt idx="278">
                  <c:v>23</c:v>
                </c:pt>
                <c:pt idx="279">
                  <c:v>23</c:v>
                </c:pt>
                <c:pt idx="280">
                  <c:v>23</c:v>
                </c:pt>
                <c:pt idx="281">
                  <c:v>23</c:v>
                </c:pt>
                <c:pt idx="282">
                  <c:v>23</c:v>
                </c:pt>
                <c:pt idx="283">
                  <c:v>23</c:v>
                </c:pt>
                <c:pt idx="284">
                  <c:v>23</c:v>
                </c:pt>
                <c:pt idx="285">
                  <c:v>23</c:v>
                </c:pt>
                <c:pt idx="286">
                  <c:v>23</c:v>
                </c:pt>
                <c:pt idx="287">
                  <c:v>23</c:v>
                </c:pt>
                <c:pt idx="288">
                  <c:v>24</c:v>
                </c:pt>
                <c:pt idx="289">
                  <c:v>24</c:v>
                </c:pt>
                <c:pt idx="290">
                  <c:v>24</c:v>
                </c:pt>
                <c:pt idx="291">
                  <c:v>24</c:v>
                </c:pt>
                <c:pt idx="292">
                  <c:v>24</c:v>
                </c:pt>
                <c:pt idx="293">
                  <c:v>24</c:v>
                </c:pt>
                <c:pt idx="294">
                  <c:v>24</c:v>
                </c:pt>
                <c:pt idx="295">
                  <c:v>24</c:v>
                </c:pt>
                <c:pt idx="296">
                  <c:v>24</c:v>
                </c:pt>
                <c:pt idx="297">
                  <c:v>24</c:v>
                </c:pt>
                <c:pt idx="298">
                  <c:v>24</c:v>
                </c:pt>
                <c:pt idx="299">
                  <c:v>24</c:v>
                </c:pt>
                <c:pt idx="300">
                  <c:v>25</c:v>
                </c:pt>
                <c:pt idx="301">
                  <c:v>25</c:v>
                </c:pt>
                <c:pt idx="302">
                  <c:v>25</c:v>
                </c:pt>
                <c:pt idx="303">
                  <c:v>25</c:v>
                </c:pt>
                <c:pt idx="304">
                  <c:v>25</c:v>
                </c:pt>
                <c:pt idx="305">
                  <c:v>25</c:v>
                </c:pt>
                <c:pt idx="306">
                  <c:v>25</c:v>
                </c:pt>
                <c:pt idx="307">
                  <c:v>25</c:v>
                </c:pt>
                <c:pt idx="308">
                  <c:v>25</c:v>
                </c:pt>
                <c:pt idx="309">
                  <c:v>25</c:v>
                </c:pt>
                <c:pt idx="310">
                  <c:v>25</c:v>
                </c:pt>
                <c:pt idx="311">
                  <c:v>25</c:v>
                </c:pt>
                <c:pt idx="312">
                  <c:v>26</c:v>
                </c:pt>
                <c:pt idx="313">
                  <c:v>26</c:v>
                </c:pt>
                <c:pt idx="314">
                  <c:v>26</c:v>
                </c:pt>
                <c:pt idx="315">
                  <c:v>26</c:v>
                </c:pt>
                <c:pt idx="316">
                  <c:v>26</c:v>
                </c:pt>
                <c:pt idx="317">
                  <c:v>26</c:v>
                </c:pt>
                <c:pt idx="318">
                  <c:v>26</c:v>
                </c:pt>
                <c:pt idx="319">
                  <c:v>26</c:v>
                </c:pt>
                <c:pt idx="320">
                  <c:v>26</c:v>
                </c:pt>
                <c:pt idx="321">
                  <c:v>26</c:v>
                </c:pt>
                <c:pt idx="322">
                  <c:v>26</c:v>
                </c:pt>
                <c:pt idx="323">
                  <c:v>26</c:v>
                </c:pt>
                <c:pt idx="324">
                  <c:v>27</c:v>
                </c:pt>
                <c:pt idx="325">
                  <c:v>27</c:v>
                </c:pt>
                <c:pt idx="326">
                  <c:v>27</c:v>
                </c:pt>
                <c:pt idx="327">
                  <c:v>27</c:v>
                </c:pt>
                <c:pt idx="328">
                  <c:v>27</c:v>
                </c:pt>
                <c:pt idx="329">
                  <c:v>27</c:v>
                </c:pt>
                <c:pt idx="330">
                  <c:v>27</c:v>
                </c:pt>
                <c:pt idx="331">
                  <c:v>27</c:v>
                </c:pt>
                <c:pt idx="332">
                  <c:v>27</c:v>
                </c:pt>
                <c:pt idx="333">
                  <c:v>27</c:v>
                </c:pt>
                <c:pt idx="334">
                  <c:v>27</c:v>
                </c:pt>
                <c:pt idx="335">
                  <c:v>27</c:v>
                </c:pt>
                <c:pt idx="336">
                  <c:v>28</c:v>
                </c:pt>
                <c:pt idx="337">
                  <c:v>28</c:v>
                </c:pt>
                <c:pt idx="338">
                  <c:v>28</c:v>
                </c:pt>
                <c:pt idx="339">
                  <c:v>28</c:v>
                </c:pt>
                <c:pt idx="340">
                  <c:v>28</c:v>
                </c:pt>
                <c:pt idx="341">
                  <c:v>28</c:v>
                </c:pt>
                <c:pt idx="342">
                  <c:v>28</c:v>
                </c:pt>
                <c:pt idx="343">
                  <c:v>28</c:v>
                </c:pt>
                <c:pt idx="344">
                  <c:v>28</c:v>
                </c:pt>
                <c:pt idx="345">
                  <c:v>28</c:v>
                </c:pt>
                <c:pt idx="346">
                  <c:v>28</c:v>
                </c:pt>
                <c:pt idx="347">
                  <c:v>28</c:v>
                </c:pt>
                <c:pt idx="348">
                  <c:v>29</c:v>
                </c:pt>
                <c:pt idx="349">
                  <c:v>29</c:v>
                </c:pt>
                <c:pt idx="350">
                  <c:v>29</c:v>
                </c:pt>
                <c:pt idx="351">
                  <c:v>29</c:v>
                </c:pt>
                <c:pt idx="352">
                  <c:v>29</c:v>
                </c:pt>
                <c:pt idx="353">
                  <c:v>29</c:v>
                </c:pt>
                <c:pt idx="354">
                  <c:v>29</c:v>
                </c:pt>
                <c:pt idx="355">
                  <c:v>29</c:v>
                </c:pt>
                <c:pt idx="356">
                  <c:v>29</c:v>
                </c:pt>
                <c:pt idx="357">
                  <c:v>29</c:v>
                </c:pt>
                <c:pt idx="358">
                  <c:v>29</c:v>
                </c:pt>
                <c:pt idx="359">
                  <c:v>29</c:v>
                </c:pt>
                <c:pt idx="360">
                  <c:v>30</c:v>
                </c:pt>
                <c:pt idx="361">
                  <c:v>30</c:v>
                </c:pt>
                <c:pt idx="362">
                  <c:v>30</c:v>
                </c:pt>
                <c:pt idx="363">
                  <c:v>30</c:v>
                </c:pt>
                <c:pt idx="364">
                  <c:v>30</c:v>
                </c:pt>
                <c:pt idx="365">
                  <c:v>30</c:v>
                </c:pt>
                <c:pt idx="366">
                  <c:v>30</c:v>
                </c:pt>
                <c:pt idx="367">
                  <c:v>30</c:v>
                </c:pt>
                <c:pt idx="368">
                  <c:v>30</c:v>
                </c:pt>
                <c:pt idx="369">
                  <c:v>30</c:v>
                </c:pt>
                <c:pt idx="370">
                  <c:v>30</c:v>
                </c:pt>
                <c:pt idx="371">
                  <c:v>30</c:v>
                </c:pt>
                <c:pt idx="372">
                  <c:v>31</c:v>
                </c:pt>
                <c:pt idx="373">
                  <c:v>31</c:v>
                </c:pt>
                <c:pt idx="374">
                  <c:v>31</c:v>
                </c:pt>
                <c:pt idx="375">
                  <c:v>31</c:v>
                </c:pt>
                <c:pt idx="376">
                  <c:v>31</c:v>
                </c:pt>
                <c:pt idx="377">
                  <c:v>31</c:v>
                </c:pt>
                <c:pt idx="378">
                  <c:v>31</c:v>
                </c:pt>
                <c:pt idx="379">
                  <c:v>31</c:v>
                </c:pt>
                <c:pt idx="380">
                  <c:v>31</c:v>
                </c:pt>
                <c:pt idx="381">
                  <c:v>31</c:v>
                </c:pt>
                <c:pt idx="382">
                  <c:v>31</c:v>
                </c:pt>
                <c:pt idx="383">
                  <c:v>31</c:v>
                </c:pt>
                <c:pt idx="384">
                  <c:v>32</c:v>
                </c:pt>
                <c:pt idx="385">
                  <c:v>32</c:v>
                </c:pt>
                <c:pt idx="386">
                  <c:v>32</c:v>
                </c:pt>
                <c:pt idx="387">
                  <c:v>32</c:v>
                </c:pt>
                <c:pt idx="388">
                  <c:v>32</c:v>
                </c:pt>
                <c:pt idx="389">
                  <c:v>32</c:v>
                </c:pt>
                <c:pt idx="390">
                  <c:v>32</c:v>
                </c:pt>
                <c:pt idx="391">
                  <c:v>32</c:v>
                </c:pt>
                <c:pt idx="392">
                  <c:v>32</c:v>
                </c:pt>
                <c:pt idx="393">
                  <c:v>32</c:v>
                </c:pt>
                <c:pt idx="394">
                  <c:v>32</c:v>
                </c:pt>
                <c:pt idx="395">
                  <c:v>32</c:v>
                </c:pt>
                <c:pt idx="396">
                  <c:v>33</c:v>
                </c:pt>
                <c:pt idx="397">
                  <c:v>33</c:v>
                </c:pt>
                <c:pt idx="398">
                  <c:v>33</c:v>
                </c:pt>
                <c:pt idx="399">
                  <c:v>33</c:v>
                </c:pt>
                <c:pt idx="400">
                  <c:v>33</c:v>
                </c:pt>
                <c:pt idx="401">
                  <c:v>33</c:v>
                </c:pt>
                <c:pt idx="402">
                  <c:v>33</c:v>
                </c:pt>
                <c:pt idx="403">
                  <c:v>33</c:v>
                </c:pt>
                <c:pt idx="404">
                  <c:v>33</c:v>
                </c:pt>
                <c:pt idx="405">
                  <c:v>33</c:v>
                </c:pt>
                <c:pt idx="406">
                  <c:v>33</c:v>
                </c:pt>
                <c:pt idx="407">
                  <c:v>33</c:v>
                </c:pt>
                <c:pt idx="408">
                  <c:v>34</c:v>
                </c:pt>
                <c:pt idx="409">
                  <c:v>34</c:v>
                </c:pt>
                <c:pt idx="410">
                  <c:v>34</c:v>
                </c:pt>
                <c:pt idx="411">
                  <c:v>34</c:v>
                </c:pt>
                <c:pt idx="412">
                  <c:v>34</c:v>
                </c:pt>
                <c:pt idx="413">
                  <c:v>34</c:v>
                </c:pt>
                <c:pt idx="414">
                  <c:v>34</c:v>
                </c:pt>
                <c:pt idx="415">
                  <c:v>34</c:v>
                </c:pt>
                <c:pt idx="416">
                  <c:v>34</c:v>
                </c:pt>
                <c:pt idx="417">
                  <c:v>34</c:v>
                </c:pt>
                <c:pt idx="418">
                  <c:v>34</c:v>
                </c:pt>
                <c:pt idx="419">
                  <c:v>34</c:v>
                </c:pt>
                <c:pt idx="420">
                  <c:v>35</c:v>
                </c:pt>
                <c:pt idx="421">
                  <c:v>35</c:v>
                </c:pt>
                <c:pt idx="422">
                  <c:v>35</c:v>
                </c:pt>
                <c:pt idx="423">
                  <c:v>35</c:v>
                </c:pt>
                <c:pt idx="424">
                  <c:v>35</c:v>
                </c:pt>
                <c:pt idx="425">
                  <c:v>35</c:v>
                </c:pt>
                <c:pt idx="426">
                  <c:v>35</c:v>
                </c:pt>
                <c:pt idx="427">
                  <c:v>35</c:v>
                </c:pt>
                <c:pt idx="428">
                  <c:v>35</c:v>
                </c:pt>
                <c:pt idx="429">
                  <c:v>35</c:v>
                </c:pt>
                <c:pt idx="430">
                  <c:v>35</c:v>
                </c:pt>
                <c:pt idx="431">
                  <c:v>35</c:v>
                </c:pt>
                <c:pt idx="432">
                  <c:v>36</c:v>
                </c:pt>
                <c:pt idx="433">
                  <c:v>36</c:v>
                </c:pt>
                <c:pt idx="434">
                  <c:v>36</c:v>
                </c:pt>
                <c:pt idx="435">
                  <c:v>36</c:v>
                </c:pt>
                <c:pt idx="436">
                  <c:v>36</c:v>
                </c:pt>
                <c:pt idx="437">
                  <c:v>36</c:v>
                </c:pt>
                <c:pt idx="438">
                  <c:v>36</c:v>
                </c:pt>
                <c:pt idx="439">
                  <c:v>36</c:v>
                </c:pt>
                <c:pt idx="440">
                  <c:v>36</c:v>
                </c:pt>
                <c:pt idx="441">
                  <c:v>36</c:v>
                </c:pt>
                <c:pt idx="442">
                  <c:v>36</c:v>
                </c:pt>
                <c:pt idx="443">
                  <c:v>36</c:v>
                </c:pt>
                <c:pt idx="444">
                  <c:v>37</c:v>
                </c:pt>
                <c:pt idx="445">
                  <c:v>37</c:v>
                </c:pt>
                <c:pt idx="446">
                  <c:v>37</c:v>
                </c:pt>
                <c:pt idx="447">
                  <c:v>37</c:v>
                </c:pt>
                <c:pt idx="448">
                  <c:v>37</c:v>
                </c:pt>
                <c:pt idx="449">
                  <c:v>37</c:v>
                </c:pt>
                <c:pt idx="450">
                  <c:v>37</c:v>
                </c:pt>
                <c:pt idx="451">
                  <c:v>37</c:v>
                </c:pt>
                <c:pt idx="452">
                  <c:v>37</c:v>
                </c:pt>
                <c:pt idx="453">
                  <c:v>37</c:v>
                </c:pt>
                <c:pt idx="454">
                  <c:v>37</c:v>
                </c:pt>
                <c:pt idx="455">
                  <c:v>37</c:v>
                </c:pt>
                <c:pt idx="456">
                  <c:v>38</c:v>
                </c:pt>
                <c:pt idx="457">
                  <c:v>38</c:v>
                </c:pt>
                <c:pt idx="458">
                  <c:v>38</c:v>
                </c:pt>
                <c:pt idx="459">
                  <c:v>38</c:v>
                </c:pt>
                <c:pt idx="460">
                  <c:v>38</c:v>
                </c:pt>
                <c:pt idx="461">
                  <c:v>38</c:v>
                </c:pt>
                <c:pt idx="462">
                  <c:v>38</c:v>
                </c:pt>
                <c:pt idx="463">
                  <c:v>38</c:v>
                </c:pt>
                <c:pt idx="464">
                  <c:v>38</c:v>
                </c:pt>
                <c:pt idx="465">
                  <c:v>38</c:v>
                </c:pt>
                <c:pt idx="466">
                  <c:v>38</c:v>
                </c:pt>
                <c:pt idx="467">
                  <c:v>38</c:v>
                </c:pt>
                <c:pt idx="468">
                  <c:v>39</c:v>
                </c:pt>
                <c:pt idx="469">
                  <c:v>39</c:v>
                </c:pt>
                <c:pt idx="470">
                  <c:v>39</c:v>
                </c:pt>
                <c:pt idx="471">
                  <c:v>39</c:v>
                </c:pt>
                <c:pt idx="472">
                  <c:v>39</c:v>
                </c:pt>
                <c:pt idx="473">
                  <c:v>39</c:v>
                </c:pt>
                <c:pt idx="474">
                  <c:v>39</c:v>
                </c:pt>
                <c:pt idx="475">
                  <c:v>39</c:v>
                </c:pt>
                <c:pt idx="476">
                  <c:v>39</c:v>
                </c:pt>
                <c:pt idx="477">
                  <c:v>39</c:v>
                </c:pt>
                <c:pt idx="478">
                  <c:v>39</c:v>
                </c:pt>
                <c:pt idx="479">
                  <c:v>39</c:v>
                </c:pt>
                <c:pt idx="480">
                  <c:v>40</c:v>
                </c:pt>
                <c:pt idx="481">
                  <c:v>40</c:v>
                </c:pt>
                <c:pt idx="482">
                  <c:v>40</c:v>
                </c:pt>
                <c:pt idx="483">
                  <c:v>40</c:v>
                </c:pt>
                <c:pt idx="484">
                  <c:v>40</c:v>
                </c:pt>
                <c:pt idx="485">
                  <c:v>40</c:v>
                </c:pt>
                <c:pt idx="486">
                  <c:v>40</c:v>
                </c:pt>
                <c:pt idx="487">
                  <c:v>40</c:v>
                </c:pt>
                <c:pt idx="488">
                  <c:v>40</c:v>
                </c:pt>
                <c:pt idx="489">
                  <c:v>40</c:v>
                </c:pt>
                <c:pt idx="490">
                  <c:v>40</c:v>
                </c:pt>
                <c:pt idx="491">
                  <c:v>40</c:v>
                </c:pt>
                <c:pt idx="492">
                  <c:v>41</c:v>
                </c:pt>
                <c:pt idx="493">
                  <c:v>41</c:v>
                </c:pt>
                <c:pt idx="494">
                  <c:v>41</c:v>
                </c:pt>
                <c:pt idx="495">
                  <c:v>41</c:v>
                </c:pt>
                <c:pt idx="496">
                  <c:v>41</c:v>
                </c:pt>
                <c:pt idx="497">
                  <c:v>41</c:v>
                </c:pt>
                <c:pt idx="498">
                  <c:v>41</c:v>
                </c:pt>
                <c:pt idx="499">
                  <c:v>41</c:v>
                </c:pt>
                <c:pt idx="500">
                  <c:v>41</c:v>
                </c:pt>
                <c:pt idx="501">
                  <c:v>41</c:v>
                </c:pt>
                <c:pt idx="502">
                  <c:v>41</c:v>
                </c:pt>
                <c:pt idx="503">
                  <c:v>41</c:v>
                </c:pt>
                <c:pt idx="504">
                  <c:v>42</c:v>
                </c:pt>
                <c:pt idx="505">
                  <c:v>42</c:v>
                </c:pt>
                <c:pt idx="506">
                  <c:v>42</c:v>
                </c:pt>
                <c:pt idx="507">
                  <c:v>42</c:v>
                </c:pt>
                <c:pt idx="508">
                  <c:v>42</c:v>
                </c:pt>
                <c:pt idx="509">
                  <c:v>42</c:v>
                </c:pt>
                <c:pt idx="510">
                  <c:v>42</c:v>
                </c:pt>
                <c:pt idx="511">
                  <c:v>42</c:v>
                </c:pt>
                <c:pt idx="512">
                  <c:v>42</c:v>
                </c:pt>
                <c:pt idx="513">
                  <c:v>42</c:v>
                </c:pt>
                <c:pt idx="514">
                  <c:v>42</c:v>
                </c:pt>
                <c:pt idx="515">
                  <c:v>42</c:v>
                </c:pt>
                <c:pt idx="516">
                  <c:v>43</c:v>
                </c:pt>
                <c:pt idx="517">
                  <c:v>43</c:v>
                </c:pt>
                <c:pt idx="518">
                  <c:v>43</c:v>
                </c:pt>
                <c:pt idx="519">
                  <c:v>43</c:v>
                </c:pt>
                <c:pt idx="520">
                  <c:v>43</c:v>
                </c:pt>
                <c:pt idx="521">
                  <c:v>43</c:v>
                </c:pt>
                <c:pt idx="522">
                  <c:v>43</c:v>
                </c:pt>
                <c:pt idx="523">
                  <c:v>43</c:v>
                </c:pt>
                <c:pt idx="524">
                  <c:v>43</c:v>
                </c:pt>
                <c:pt idx="525">
                  <c:v>43</c:v>
                </c:pt>
                <c:pt idx="526">
                  <c:v>43</c:v>
                </c:pt>
                <c:pt idx="527">
                  <c:v>43</c:v>
                </c:pt>
                <c:pt idx="528">
                  <c:v>44</c:v>
                </c:pt>
                <c:pt idx="529">
                  <c:v>44</c:v>
                </c:pt>
                <c:pt idx="530">
                  <c:v>44</c:v>
                </c:pt>
                <c:pt idx="531">
                  <c:v>44</c:v>
                </c:pt>
                <c:pt idx="532">
                  <c:v>44</c:v>
                </c:pt>
                <c:pt idx="533">
                  <c:v>44</c:v>
                </c:pt>
                <c:pt idx="534">
                  <c:v>44</c:v>
                </c:pt>
                <c:pt idx="535">
                  <c:v>44</c:v>
                </c:pt>
                <c:pt idx="536">
                  <c:v>44</c:v>
                </c:pt>
                <c:pt idx="537">
                  <c:v>44</c:v>
                </c:pt>
                <c:pt idx="538">
                  <c:v>44</c:v>
                </c:pt>
                <c:pt idx="539">
                  <c:v>44</c:v>
                </c:pt>
              </c:numCache>
            </c:numRef>
          </c:cat>
          <c:val>
            <c:numRef>
              <c:f>'Master Sheet (All Houses)'!$B$15:$TU$15</c:f>
              <c:numCache>
                <c:formatCode>_-[$£-809]* #,##0.00_-;\-[$£-809]* #,##0.00_-;_-[$£-809]* "-"??_-;_-@_-</c:formatCode>
                <c:ptCount val="540"/>
                <c:pt idx="0">
                  <c:v>107003.90455311973</c:v>
                </c:pt>
                <c:pt idx="1">
                  <c:v>189007.80910623947</c:v>
                </c:pt>
                <c:pt idx="2">
                  <c:v>271011.7136593592</c:v>
                </c:pt>
                <c:pt idx="3">
                  <c:v>353015.61821247893</c:v>
                </c:pt>
                <c:pt idx="4">
                  <c:v>435019.52276559867</c:v>
                </c:pt>
                <c:pt idx="5">
                  <c:v>517023.4273187184</c:v>
                </c:pt>
                <c:pt idx="6">
                  <c:v>599027.33187183808</c:v>
                </c:pt>
                <c:pt idx="7">
                  <c:v>681031.23642495787</c:v>
                </c:pt>
                <c:pt idx="8">
                  <c:v>763035.14097807766</c:v>
                </c:pt>
                <c:pt idx="9">
                  <c:v>845039.04553119745</c:v>
                </c:pt>
                <c:pt idx="10">
                  <c:v>927042.95008431724</c:v>
                </c:pt>
                <c:pt idx="11">
                  <c:v>1009046.854637437</c:v>
                </c:pt>
                <c:pt idx="12">
                  <c:v>1091050.7591905568</c:v>
                </c:pt>
                <c:pt idx="13">
                  <c:v>1173054.6637436766</c:v>
                </c:pt>
                <c:pt idx="14">
                  <c:v>1255058.5682967964</c:v>
                </c:pt>
                <c:pt idx="15">
                  <c:v>1337062.4728499162</c:v>
                </c:pt>
                <c:pt idx="16">
                  <c:v>1419066.377403036</c:v>
                </c:pt>
                <c:pt idx="17">
                  <c:v>1501070.2819561558</c:v>
                </c:pt>
                <c:pt idx="18">
                  <c:v>1583074.1865092756</c:v>
                </c:pt>
                <c:pt idx="19">
                  <c:v>1665078.0910623954</c:v>
                </c:pt>
                <c:pt idx="20">
                  <c:v>1747081.9956155152</c:v>
                </c:pt>
                <c:pt idx="21">
                  <c:v>1829085.900168635</c:v>
                </c:pt>
                <c:pt idx="22">
                  <c:v>1911089.8047217547</c:v>
                </c:pt>
                <c:pt idx="23">
                  <c:v>1993093.7092748745</c:v>
                </c:pt>
                <c:pt idx="24">
                  <c:v>2075097.6138279943</c:v>
                </c:pt>
                <c:pt idx="25">
                  <c:v>2157101.5183811141</c:v>
                </c:pt>
                <c:pt idx="26">
                  <c:v>2239105.4229342337</c:v>
                </c:pt>
                <c:pt idx="27">
                  <c:v>2321109.3274873532</c:v>
                </c:pt>
                <c:pt idx="28">
                  <c:v>2403113.2320404728</c:v>
                </c:pt>
                <c:pt idx="29">
                  <c:v>2485117.1365935924</c:v>
                </c:pt>
                <c:pt idx="30">
                  <c:v>2567121.0411467119</c:v>
                </c:pt>
                <c:pt idx="31">
                  <c:v>2649124.9456998315</c:v>
                </c:pt>
                <c:pt idx="32">
                  <c:v>2731128.850252951</c:v>
                </c:pt>
                <c:pt idx="33">
                  <c:v>2813132.7548060706</c:v>
                </c:pt>
                <c:pt idx="34">
                  <c:v>2895136.6593591901</c:v>
                </c:pt>
                <c:pt idx="35">
                  <c:v>2977140.5639123097</c:v>
                </c:pt>
                <c:pt idx="36">
                  <c:v>3059144.4684654293</c:v>
                </c:pt>
                <c:pt idx="37">
                  <c:v>3141148.3730185488</c:v>
                </c:pt>
                <c:pt idx="38">
                  <c:v>3223152.2775716684</c:v>
                </c:pt>
                <c:pt idx="39">
                  <c:v>3305156.1821247879</c:v>
                </c:pt>
                <c:pt idx="40">
                  <c:v>3387160.0866779075</c:v>
                </c:pt>
                <c:pt idx="41">
                  <c:v>3469163.9912310271</c:v>
                </c:pt>
                <c:pt idx="42">
                  <c:v>3551167.8957841466</c:v>
                </c:pt>
                <c:pt idx="43">
                  <c:v>3633171.8003372662</c:v>
                </c:pt>
                <c:pt idx="44">
                  <c:v>3715175.7048903857</c:v>
                </c:pt>
                <c:pt idx="45">
                  <c:v>3797179.6094435053</c:v>
                </c:pt>
                <c:pt idx="46">
                  <c:v>3879183.5139966249</c:v>
                </c:pt>
                <c:pt idx="47">
                  <c:v>3961187.4185497444</c:v>
                </c:pt>
                <c:pt idx="48">
                  <c:v>4043191.323102864</c:v>
                </c:pt>
                <c:pt idx="49">
                  <c:v>4125195.2276559835</c:v>
                </c:pt>
                <c:pt idx="50">
                  <c:v>4207199.1322091036</c:v>
                </c:pt>
                <c:pt idx="51">
                  <c:v>4289203.0367622236</c:v>
                </c:pt>
                <c:pt idx="52">
                  <c:v>4371206.9413153436</c:v>
                </c:pt>
                <c:pt idx="53">
                  <c:v>4453210.8458684636</c:v>
                </c:pt>
                <c:pt idx="54">
                  <c:v>4535214.7504215837</c:v>
                </c:pt>
                <c:pt idx="55">
                  <c:v>4617218.6549747037</c:v>
                </c:pt>
                <c:pt idx="56">
                  <c:v>4699222.5595278237</c:v>
                </c:pt>
                <c:pt idx="57">
                  <c:v>4781226.4640809437</c:v>
                </c:pt>
                <c:pt idx="58">
                  <c:v>4863230.3686340638</c:v>
                </c:pt>
                <c:pt idx="59">
                  <c:v>4945234.2731871838</c:v>
                </c:pt>
                <c:pt idx="60">
                  <c:v>5028073.8101180438</c:v>
                </c:pt>
                <c:pt idx="61">
                  <c:v>5110913.3470489038</c:v>
                </c:pt>
                <c:pt idx="62">
                  <c:v>5193752.8839797638</c:v>
                </c:pt>
                <c:pt idx="63">
                  <c:v>5276592.4209106239</c:v>
                </c:pt>
                <c:pt idx="64">
                  <c:v>5359431.9578414839</c:v>
                </c:pt>
                <c:pt idx="65">
                  <c:v>5442271.4947723439</c:v>
                </c:pt>
                <c:pt idx="66">
                  <c:v>5525111.0317032039</c:v>
                </c:pt>
                <c:pt idx="67">
                  <c:v>5607950.5686340639</c:v>
                </c:pt>
                <c:pt idx="68">
                  <c:v>5690790.105564924</c:v>
                </c:pt>
                <c:pt idx="69">
                  <c:v>5773629.642495784</c:v>
                </c:pt>
                <c:pt idx="70">
                  <c:v>5856469.179426644</c:v>
                </c:pt>
                <c:pt idx="71">
                  <c:v>5939308.716357504</c:v>
                </c:pt>
                <c:pt idx="72">
                  <c:v>6022983.885666104</c:v>
                </c:pt>
                <c:pt idx="73">
                  <c:v>6106659.054974704</c:v>
                </c:pt>
                <c:pt idx="74">
                  <c:v>6190334.2242833041</c:v>
                </c:pt>
                <c:pt idx="75">
                  <c:v>6274009.3935919041</c:v>
                </c:pt>
                <c:pt idx="76">
                  <c:v>6357684.5629005041</c:v>
                </c:pt>
                <c:pt idx="77">
                  <c:v>6441359.7322091041</c:v>
                </c:pt>
                <c:pt idx="78">
                  <c:v>6525034.9015177041</c:v>
                </c:pt>
                <c:pt idx="79">
                  <c:v>6608710.0708263041</c:v>
                </c:pt>
                <c:pt idx="80">
                  <c:v>6692385.2401349042</c:v>
                </c:pt>
                <c:pt idx="81">
                  <c:v>6776060.4094435042</c:v>
                </c:pt>
                <c:pt idx="82">
                  <c:v>6859735.5787521042</c:v>
                </c:pt>
                <c:pt idx="83">
                  <c:v>6943410.7480607042</c:v>
                </c:pt>
                <c:pt idx="84">
                  <c:v>7027921.5497470452</c:v>
                </c:pt>
                <c:pt idx="85">
                  <c:v>7112432.3514333861</c:v>
                </c:pt>
                <c:pt idx="86">
                  <c:v>7196943.153119727</c:v>
                </c:pt>
                <c:pt idx="87">
                  <c:v>7281453.954806068</c:v>
                </c:pt>
                <c:pt idx="88">
                  <c:v>7365964.7564924089</c:v>
                </c:pt>
                <c:pt idx="89">
                  <c:v>7450475.5581787499</c:v>
                </c:pt>
                <c:pt idx="90">
                  <c:v>7534986.3598650908</c:v>
                </c:pt>
                <c:pt idx="91">
                  <c:v>7619497.1615514318</c:v>
                </c:pt>
                <c:pt idx="92">
                  <c:v>7704007.9632377727</c:v>
                </c:pt>
                <c:pt idx="93">
                  <c:v>7788518.7649241136</c:v>
                </c:pt>
                <c:pt idx="94">
                  <c:v>7873029.5666104546</c:v>
                </c:pt>
                <c:pt idx="95">
                  <c:v>7957540.3682967955</c:v>
                </c:pt>
                <c:pt idx="96">
                  <c:v>8042886.8023608765</c:v>
                </c:pt>
                <c:pt idx="97">
                  <c:v>8128233.2364249574</c:v>
                </c:pt>
                <c:pt idx="98">
                  <c:v>8213579.6704890383</c:v>
                </c:pt>
                <c:pt idx="99">
                  <c:v>8298926.1045531193</c:v>
                </c:pt>
                <c:pt idx="100">
                  <c:v>8384272.5386172002</c:v>
                </c:pt>
                <c:pt idx="101">
                  <c:v>8469618.9726812821</c:v>
                </c:pt>
                <c:pt idx="102">
                  <c:v>8554965.406745363</c:v>
                </c:pt>
                <c:pt idx="103">
                  <c:v>8640311.840809444</c:v>
                </c:pt>
                <c:pt idx="104">
                  <c:v>8725658.2748735249</c:v>
                </c:pt>
                <c:pt idx="105">
                  <c:v>8811004.7089376058</c:v>
                </c:pt>
                <c:pt idx="106">
                  <c:v>8896351.1430016868</c:v>
                </c:pt>
                <c:pt idx="107">
                  <c:v>8981697.5770657677</c:v>
                </c:pt>
                <c:pt idx="108">
                  <c:v>9067879.6435075887</c:v>
                </c:pt>
                <c:pt idx="109">
                  <c:v>9154061.7099494096</c:v>
                </c:pt>
                <c:pt idx="110">
                  <c:v>9240243.7763912305</c:v>
                </c:pt>
                <c:pt idx="111">
                  <c:v>9326425.8428330515</c:v>
                </c:pt>
                <c:pt idx="112">
                  <c:v>9412607.9092748724</c:v>
                </c:pt>
                <c:pt idx="113">
                  <c:v>9498789.9757166933</c:v>
                </c:pt>
                <c:pt idx="114">
                  <c:v>9584972.0421585143</c:v>
                </c:pt>
                <c:pt idx="115">
                  <c:v>9671154.1086003352</c:v>
                </c:pt>
                <c:pt idx="116">
                  <c:v>9757336.1750421561</c:v>
                </c:pt>
                <c:pt idx="117">
                  <c:v>9843518.2414839771</c:v>
                </c:pt>
                <c:pt idx="118">
                  <c:v>9929700.307925798</c:v>
                </c:pt>
                <c:pt idx="119">
                  <c:v>10015882.374367619</c:v>
                </c:pt>
                <c:pt idx="120">
                  <c:v>10110400.07318718</c:v>
                </c:pt>
                <c:pt idx="121">
                  <c:v>10204917.772006741</c:v>
                </c:pt>
                <c:pt idx="122">
                  <c:v>10299435.470826302</c:v>
                </c:pt>
                <c:pt idx="123">
                  <c:v>10393953.169645863</c:v>
                </c:pt>
                <c:pt idx="124">
                  <c:v>10488470.868465424</c:v>
                </c:pt>
                <c:pt idx="125">
                  <c:v>10582988.567284985</c:v>
                </c:pt>
                <c:pt idx="126">
                  <c:v>10677506.266104545</c:v>
                </c:pt>
                <c:pt idx="127">
                  <c:v>10772023.964924106</c:v>
                </c:pt>
                <c:pt idx="128">
                  <c:v>10866541.663743667</c:v>
                </c:pt>
                <c:pt idx="129">
                  <c:v>10961059.362563228</c:v>
                </c:pt>
                <c:pt idx="130">
                  <c:v>11055577.061382789</c:v>
                </c:pt>
                <c:pt idx="131">
                  <c:v>11150094.76020235</c:v>
                </c:pt>
                <c:pt idx="132">
                  <c:v>11245448.091399651</c:v>
                </c:pt>
                <c:pt idx="133">
                  <c:v>11340801.422596954</c:v>
                </c:pt>
                <c:pt idx="134">
                  <c:v>11436154.753794257</c:v>
                </c:pt>
                <c:pt idx="135">
                  <c:v>11531508.084991559</c:v>
                </c:pt>
                <c:pt idx="136">
                  <c:v>11626861.416188862</c:v>
                </c:pt>
                <c:pt idx="137">
                  <c:v>11722214.747386165</c:v>
                </c:pt>
                <c:pt idx="138">
                  <c:v>11817568.078583468</c:v>
                </c:pt>
                <c:pt idx="139">
                  <c:v>11912921.409780771</c:v>
                </c:pt>
                <c:pt idx="140">
                  <c:v>12008274.740978073</c:v>
                </c:pt>
                <c:pt idx="141">
                  <c:v>12103628.072175376</c:v>
                </c:pt>
                <c:pt idx="142">
                  <c:v>12198981.403372679</c:v>
                </c:pt>
                <c:pt idx="143">
                  <c:v>12294334.734569982</c:v>
                </c:pt>
                <c:pt idx="144">
                  <c:v>12390523.698145024</c:v>
                </c:pt>
                <c:pt idx="145">
                  <c:v>12486712.661720067</c:v>
                </c:pt>
                <c:pt idx="146">
                  <c:v>12582901.62529511</c:v>
                </c:pt>
                <c:pt idx="147">
                  <c:v>12679090.588870153</c:v>
                </c:pt>
                <c:pt idx="148">
                  <c:v>12775279.552445196</c:v>
                </c:pt>
                <c:pt idx="149">
                  <c:v>12871468.516020238</c:v>
                </c:pt>
                <c:pt idx="150">
                  <c:v>12967657.479595281</c:v>
                </c:pt>
                <c:pt idx="151">
                  <c:v>13063846.443170324</c:v>
                </c:pt>
                <c:pt idx="152">
                  <c:v>13160035.406745367</c:v>
                </c:pt>
                <c:pt idx="153">
                  <c:v>13256224.37032041</c:v>
                </c:pt>
                <c:pt idx="154">
                  <c:v>13352413.333895452</c:v>
                </c:pt>
                <c:pt idx="155">
                  <c:v>13448602.297470495</c:v>
                </c:pt>
                <c:pt idx="156">
                  <c:v>13545626.893423278</c:v>
                </c:pt>
                <c:pt idx="157">
                  <c:v>13642651.489376061</c:v>
                </c:pt>
                <c:pt idx="158">
                  <c:v>13739676.085328843</c:v>
                </c:pt>
                <c:pt idx="159">
                  <c:v>13836700.681281626</c:v>
                </c:pt>
                <c:pt idx="160">
                  <c:v>13933725.277234409</c:v>
                </c:pt>
                <c:pt idx="161">
                  <c:v>14030749.873187192</c:v>
                </c:pt>
                <c:pt idx="162">
                  <c:v>14127774.469139975</c:v>
                </c:pt>
                <c:pt idx="163">
                  <c:v>14224799.065092757</c:v>
                </c:pt>
                <c:pt idx="164">
                  <c:v>14321823.66104554</c:v>
                </c:pt>
                <c:pt idx="165">
                  <c:v>14418848.256998323</c:v>
                </c:pt>
                <c:pt idx="166">
                  <c:v>14515872.852951106</c:v>
                </c:pt>
                <c:pt idx="167">
                  <c:v>14612897.448903888</c:v>
                </c:pt>
                <c:pt idx="168">
                  <c:v>14710757.677234411</c:v>
                </c:pt>
                <c:pt idx="169">
                  <c:v>14808617.905564934</c:v>
                </c:pt>
                <c:pt idx="170">
                  <c:v>14906478.133895457</c:v>
                </c:pt>
                <c:pt idx="171">
                  <c:v>15004338.36222598</c:v>
                </c:pt>
                <c:pt idx="172">
                  <c:v>15102198.590556502</c:v>
                </c:pt>
                <c:pt idx="173">
                  <c:v>15200058.818887025</c:v>
                </c:pt>
                <c:pt idx="174">
                  <c:v>15297919.047217548</c:v>
                </c:pt>
                <c:pt idx="175">
                  <c:v>15395779.275548071</c:v>
                </c:pt>
                <c:pt idx="176">
                  <c:v>15493639.503878593</c:v>
                </c:pt>
                <c:pt idx="177">
                  <c:v>15591499.732209116</c:v>
                </c:pt>
                <c:pt idx="178">
                  <c:v>15689359.960539639</c:v>
                </c:pt>
                <c:pt idx="179">
                  <c:v>15787220.188870162</c:v>
                </c:pt>
                <c:pt idx="180">
                  <c:v>15885916.049578425</c:v>
                </c:pt>
                <c:pt idx="181">
                  <c:v>15984611.910286687</c:v>
                </c:pt>
                <c:pt idx="182">
                  <c:v>16083307.77099495</c:v>
                </c:pt>
                <c:pt idx="183">
                  <c:v>16182003.631703213</c:v>
                </c:pt>
                <c:pt idx="184">
                  <c:v>16280699.492411476</c:v>
                </c:pt>
                <c:pt idx="185">
                  <c:v>16379395.353119738</c:v>
                </c:pt>
                <c:pt idx="186">
                  <c:v>16478091.213828001</c:v>
                </c:pt>
                <c:pt idx="187">
                  <c:v>16576787.074536264</c:v>
                </c:pt>
                <c:pt idx="188">
                  <c:v>16675482.935244527</c:v>
                </c:pt>
                <c:pt idx="189">
                  <c:v>16774178.795952789</c:v>
                </c:pt>
                <c:pt idx="190">
                  <c:v>16872874.656661052</c:v>
                </c:pt>
                <c:pt idx="191">
                  <c:v>16971570.517369315</c:v>
                </c:pt>
                <c:pt idx="192">
                  <c:v>17071102.010455318</c:v>
                </c:pt>
                <c:pt idx="193">
                  <c:v>17170633.503541321</c:v>
                </c:pt>
                <c:pt idx="194">
                  <c:v>17270164.996627323</c:v>
                </c:pt>
                <c:pt idx="195">
                  <c:v>17369696.489713326</c:v>
                </c:pt>
                <c:pt idx="196">
                  <c:v>17469227.982799329</c:v>
                </c:pt>
                <c:pt idx="197">
                  <c:v>17568759.475885332</c:v>
                </c:pt>
                <c:pt idx="198">
                  <c:v>17668290.968971334</c:v>
                </c:pt>
                <c:pt idx="199">
                  <c:v>17767822.462057337</c:v>
                </c:pt>
                <c:pt idx="200">
                  <c:v>17867353.95514334</c:v>
                </c:pt>
                <c:pt idx="201">
                  <c:v>17966885.448229343</c:v>
                </c:pt>
                <c:pt idx="202">
                  <c:v>18066416.941315345</c:v>
                </c:pt>
                <c:pt idx="203">
                  <c:v>18165948.434401348</c:v>
                </c:pt>
                <c:pt idx="204">
                  <c:v>18266315.559865091</c:v>
                </c:pt>
                <c:pt idx="205">
                  <c:v>18366682.685328834</c:v>
                </c:pt>
                <c:pt idx="206">
                  <c:v>18467049.810792577</c:v>
                </c:pt>
                <c:pt idx="207">
                  <c:v>18567416.936256319</c:v>
                </c:pt>
                <c:pt idx="208">
                  <c:v>18667784.061720062</c:v>
                </c:pt>
                <c:pt idx="209">
                  <c:v>18768151.187183805</c:v>
                </c:pt>
                <c:pt idx="210">
                  <c:v>18868518.312647548</c:v>
                </c:pt>
                <c:pt idx="211">
                  <c:v>18968885.43811129</c:v>
                </c:pt>
                <c:pt idx="212">
                  <c:v>19069252.563575033</c:v>
                </c:pt>
                <c:pt idx="213">
                  <c:v>19169619.689038776</c:v>
                </c:pt>
                <c:pt idx="214">
                  <c:v>19269986.814502519</c:v>
                </c:pt>
                <c:pt idx="215">
                  <c:v>19370353.939966261</c:v>
                </c:pt>
                <c:pt idx="216">
                  <c:v>19471556.697807744</c:v>
                </c:pt>
                <c:pt idx="217">
                  <c:v>19572759.455649227</c:v>
                </c:pt>
                <c:pt idx="218">
                  <c:v>19673962.21349071</c:v>
                </c:pt>
                <c:pt idx="219">
                  <c:v>19775164.971332192</c:v>
                </c:pt>
                <c:pt idx="220">
                  <c:v>19876367.729173675</c:v>
                </c:pt>
                <c:pt idx="221">
                  <c:v>19977570.487015158</c:v>
                </c:pt>
                <c:pt idx="222">
                  <c:v>20078773.244856641</c:v>
                </c:pt>
                <c:pt idx="223">
                  <c:v>20179976.002698123</c:v>
                </c:pt>
                <c:pt idx="224">
                  <c:v>20281178.760539606</c:v>
                </c:pt>
                <c:pt idx="225">
                  <c:v>20382381.518381089</c:v>
                </c:pt>
                <c:pt idx="226">
                  <c:v>20483584.276222572</c:v>
                </c:pt>
                <c:pt idx="227">
                  <c:v>20584787.034064054</c:v>
                </c:pt>
                <c:pt idx="228">
                  <c:v>20686825.424283277</c:v>
                </c:pt>
                <c:pt idx="229">
                  <c:v>20788863.8145025</c:v>
                </c:pt>
                <c:pt idx="230">
                  <c:v>20890902.204721723</c:v>
                </c:pt>
                <c:pt idx="231">
                  <c:v>20992940.594940946</c:v>
                </c:pt>
                <c:pt idx="232">
                  <c:v>21094978.985160168</c:v>
                </c:pt>
                <c:pt idx="233">
                  <c:v>21197017.375379391</c:v>
                </c:pt>
                <c:pt idx="234">
                  <c:v>21299055.765598614</c:v>
                </c:pt>
                <c:pt idx="235">
                  <c:v>21401094.155817837</c:v>
                </c:pt>
                <c:pt idx="236">
                  <c:v>21503132.546037059</c:v>
                </c:pt>
                <c:pt idx="237">
                  <c:v>21605170.936256282</c:v>
                </c:pt>
                <c:pt idx="238">
                  <c:v>21707209.326475505</c:v>
                </c:pt>
                <c:pt idx="239">
                  <c:v>21809247.716694728</c:v>
                </c:pt>
                <c:pt idx="240">
                  <c:v>21910450.47453621</c:v>
                </c:pt>
                <c:pt idx="241">
                  <c:v>22011653.232377693</c:v>
                </c:pt>
                <c:pt idx="242">
                  <c:v>22112855.990219176</c:v>
                </c:pt>
                <c:pt idx="243">
                  <c:v>22214058.748060659</c:v>
                </c:pt>
                <c:pt idx="244">
                  <c:v>22315261.505902141</c:v>
                </c:pt>
                <c:pt idx="245">
                  <c:v>22416464.263743624</c:v>
                </c:pt>
                <c:pt idx="246">
                  <c:v>22517667.021585107</c:v>
                </c:pt>
                <c:pt idx="247">
                  <c:v>22618869.77942659</c:v>
                </c:pt>
                <c:pt idx="248">
                  <c:v>22720072.537268072</c:v>
                </c:pt>
                <c:pt idx="249">
                  <c:v>22821275.295109555</c:v>
                </c:pt>
                <c:pt idx="250">
                  <c:v>22922478.052951038</c:v>
                </c:pt>
                <c:pt idx="251">
                  <c:v>23023680.810792521</c:v>
                </c:pt>
                <c:pt idx="252">
                  <c:v>23124047.936256263</c:v>
                </c:pt>
                <c:pt idx="253">
                  <c:v>23224415.061720006</c:v>
                </c:pt>
                <c:pt idx="254">
                  <c:v>23324782.187183749</c:v>
                </c:pt>
                <c:pt idx="255">
                  <c:v>23425149.312647492</c:v>
                </c:pt>
                <c:pt idx="256">
                  <c:v>23525516.438111234</c:v>
                </c:pt>
                <c:pt idx="257">
                  <c:v>23625883.563574977</c:v>
                </c:pt>
                <c:pt idx="258">
                  <c:v>23726250.68903872</c:v>
                </c:pt>
                <c:pt idx="259">
                  <c:v>23826617.814502463</c:v>
                </c:pt>
                <c:pt idx="260">
                  <c:v>23926984.939966206</c:v>
                </c:pt>
                <c:pt idx="261">
                  <c:v>24027352.065429948</c:v>
                </c:pt>
                <c:pt idx="262">
                  <c:v>24127719.190893691</c:v>
                </c:pt>
                <c:pt idx="263">
                  <c:v>24228086.316357434</c:v>
                </c:pt>
                <c:pt idx="264">
                  <c:v>24327617.809443437</c:v>
                </c:pt>
                <c:pt idx="265">
                  <c:v>24427149.302529439</c:v>
                </c:pt>
                <c:pt idx="266">
                  <c:v>24526680.795615442</c:v>
                </c:pt>
                <c:pt idx="267">
                  <c:v>24626212.288701445</c:v>
                </c:pt>
                <c:pt idx="268">
                  <c:v>24725743.781787448</c:v>
                </c:pt>
                <c:pt idx="269">
                  <c:v>24825275.27487345</c:v>
                </c:pt>
                <c:pt idx="270">
                  <c:v>24924806.767959453</c:v>
                </c:pt>
                <c:pt idx="271">
                  <c:v>25024338.261045456</c:v>
                </c:pt>
                <c:pt idx="272">
                  <c:v>25123869.754131459</c:v>
                </c:pt>
                <c:pt idx="273">
                  <c:v>25223401.247217461</c:v>
                </c:pt>
                <c:pt idx="274">
                  <c:v>25322932.740303464</c:v>
                </c:pt>
                <c:pt idx="275">
                  <c:v>25422464.233389467</c:v>
                </c:pt>
                <c:pt idx="276">
                  <c:v>25521160.09409773</c:v>
                </c:pt>
                <c:pt idx="277">
                  <c:v>25619855.954805993</c:v>
                </c:pt>
                <c:pt idx="278">
                  <c:v>25718551.815514255</c:v>
                </c:pt>
                <c:pt idx="279">
                  <c:v>25817247.676222518</c:v>
                </c:pt>
                <c:pt idx="280">
                  <c:v>25915943.536930781</c:v>
                </c:pt>
                <c:pt idx="281">
                  <c:v>26014639.397639044</c:v>
                </c:pt>
                <c:pt idx="282">
                  <c:v>26113335.258347306</c:v>
                </c:pt>
                <c:pt idx="283">
                  <c:v>26212031.119055569</c:v>
                </c:pt>
                <c:pt idx="284">
                  <c:v>26310726.979763832</c:v>
                </c:pt>
                <c:pt idx="285">
                  <c:v>26409422.840472095</c:v>
                </c:pt>
                <c:pt idx="286">
                  <c:v>26508118.701180357</c:v>
                </c:pt>
                <c:pt idx="287">
                  <c:v>26606814.56188862</c:v>
                </c:pt>
                <c:pt idx="288">
                  <c:v>26704674.790219143</c:v>
                </c:pt>
                <c:pt idx="289">
                  <c:v>26802535.018549666</c:v>
                </c:pt>
                <c:pt idx="290">
                  <c:v>26900395.246880189</c:v>
                </c:pt>
                <c:pt idx="291">
                  <c:v>26998255.475210711</c:v>
                </c:pt>
                <c:pt idx="292">
                  <c:v>27096115.703541234</c:v>
                </c:pt>
                <c:pt idx="293">
                  <c:v>27193975.931871757</c:v>
                </c:pt>
                <c:pt idx="294">
                  <c:v>27291836.16020228</c:v>
                </c:pt>
                <c:pt idx="295">
                  <c:v>27389696.388532802</c:v>
                </c:pt>
                <c:pt idx="296">
                  <c:v>27487556.616863325</c:v>
                </c:pt>
                <c:pt idx="297">
                  <c:v>27585416.845193848</c:v>
                </c:pt>
                <c:pt idx="298">
                  <c:v>27683277.073524371</c:v>
                </c:pt>
                <c:pt idx="299">
                  <c:v>27781137.301854894</c:v>
                </c:pt>
                <c:pt idx="300">
                  <c:v>27878161.897807676</c:v>
                </c:pt>
                <c:pt idx="301">
                  <c:v>27975186.493760459</c:v>
                </c:pt>
                <c:pt idx="302">
                  <c:v>28072211.089713242</c:v>
                </c:pt>
                <c:pt idx="303">
                  <c:v>28169235.685666025</c:v>
                </c:pt>
                <c:pt idx="304">
                  <c:v>28266260.281618807</c:v>
                </c:pt>
                <c:pt idx="305">
                  <c:v>28363284.87757159</c:v>
                </c:pt>
                <c:pt idx="306">
                  <c:v>28460309.473524373</c:v>
                </c:pt>
                <c:pt idx="307">
                  <c:v>28557334.069477156</c:v>
                </c:pt>
                <c:pt idx="308">
                  <c:v>28654358.665429939</c:v>
                </c:pt>
                <c:pt idx="309">
                  <c:v>28751383.261382721</c:v>
                </c:pt>
                <c:pt idx="310">
                  <c:v>28848407.857335504</c:v>
                </c:pt>
                <c:pt idx="311">
                  <c:v>28945432.453288287</c:v>
                </c:pt>
                <c:pt idx="312">
                  <c:v>29041621.41686333</c:v>
                </c:pt>
                <c:pt idx="313">
                  <c:v>29137810.380438372</c:v>
                </c:pt>
                <c:pt idx="314">
                  <c:v>29233999.344013415</c:v>
                </c:pt>
                <c:pt idx="315">
                  <c:v>29330188.307588458</c:v>
                </c:pt>
                <c:pt idx="316">
                  <c:v>29426377.271163501</c:v>
                </c:pt>
                <c:pt idx="317">
                  <c:v>29522566.234738544</c:v>
                </c:pt>
                <c:pt idx="318">
                  <c:v>29618755.198313586</c:v>
                </c:pt>
                <c:pt idx="319">
                  <c:v>29714944.161888629</c:v>
                </c:pt>
                <c:pt idx="320">
                  <c:v>29811133.125463672</c:v>
                </c:pt>
                <c:pt idx="321">
                  <c:v>29907322.089038715</c:v>
                </c:pt>
                <c:pt idx="322">
                  <c:v>30003511.052613758</c:v>
                </c:pt>
                <c:pt idx="323">
                  <c:v>30099700.0161888</c:v>
                </c:pt>
                <c:pt idx="324">
                  <c:v>30195053.347386103</c:v>
                </c:pt>
                <c:pt idx="325">
                  <c:v>30290406.678583406</c:v>
                </c:pt>
                <c:pt idx="326">
                  <c:v>30385760.009780709</c:v>
                </c:pt>
                <c:pt idx="327">
                  <c:v>30481113.340978011</c:v>
                </c:pt>
                <c:pt idx="328">
                  <c:v>30576466.672175314</c:v>
                </c:pt>
                <c:pt idx="329">
                  <c:v>30671820.003372617</c:v>
                </c:pt>
                <c:pt idx="330">
                  <c:v>30767173.33456992</c:v>
                </c:pt>
                <c:pt idx="331">
                  <c:v>30862526.665767223</c:v>
                </c:pt>
                <c:pt idx="332">
                  <c:v>30957879.996964525</c:v>
                </c:pt>
                <c:pt idx="333">
                  <c:v>31053233.328161828</c:v>
                </c:pt>
                <c:pt idx="334">
                  <c:v>31148586.659359131</c:v>
                </c:pt>
                <c:pt idx="335">
                  <c:v>31243939.990556434</c:v>
                </c:pt>
                <c:pt idx="336">
                  <c:v>31338457.689375997</c:v>
                </c:pt>
                <c:pt idx="337">
                  <c:v>31432975.388195559</c:v>
                </c:pt>
                <c:pt idx="338">
                  <c:v>31527493.087015122</c:v>
                </c:pt>
                <c:pt idx="339">
                  <c:v>31622010.785834685</c:v>
                </c:pt>
                <c:pt idx="340">
                  <c:v>31716528.484654248</c:v>
                </c:pt>
                <c:pt idx="341">
                  <c:v>31811046.183473811</c:v>
                </c:pt>
                <c:pt idx="342">
                  <c:v>31905563.882293373</c:v>
                </c:pt>
                <c:pt idx="343">
                  <c:v>32000081.581112936</c:v>
                </c:pt>
                <c:pt idx="344">
                  <c:v>32094599.279932499</c:v>
                </c:pt>
                <c:pt idx="345">
                  <c:v>32189116.978752062</c:v>
                </c:pt>
                <c:pt idx="346">
                  <c:v>32283634.677571625</c:v>
                </c:pt>
                <c:pt idx="347">
                  <c:v>32378152.376391187</c:v>
                </c:pt>
                <c:pt idx="348">
                  <c:v>32471834.44283301</c:v>
                </c:pt>
                <c:pt idx="349">
                  <c:v>32565516.509274833</c:v>
                </c:pt>
                <c:pt idx="350">
                  <c:v>32659198.575716656</c:v>
                </c:pt>
                <c:pt idx="351">
                  <c:v>32752880.642158478</c:v>
                </c:pt>
                <c:pt idx="352">
                  <c:v>32846562.708600301</c:v>
                </c:pt>
                <c:pt idx="353">
                  <c:v>32940244.775042124</c:v>
                </c:pt>
                <c:pt idx="354">
                  <c:v>33033926.841483947</c:v>
                </c:pt>
                <c:pt idx="355">
                  <c:v>33127608.90792577</c:v>
                </c:pt>
                <c:pt idx="356">
                  <c:v>33139287.06981447</c:v>
                </c:pt>
                <c:pt idx="357">
                  <c:v>33150965.23170317</c:v>
                </c:pt>
                <c:pt idx="358">
                  <c:v>33162643.39359187</c:v>
                </c:pt>
                <c:pt idx="359">
                  <c:v>33174321.55548057</c:v>
                </c:pt>
                <c:pt idx="360">
                  <c:v>33185164.08499153</c:v>
                </c:pt>
                <c:pt idx="361">
                  <c:v>33196006.61450249</c:v>
                </c:pt>
                <c:pt idx="362">
                  <c:v>33206849.14401345</c:v>
                </c:pt>
                <c:pt idx="363">
                  <c:v>33217691.67352441</c:v>
                </c:pt>
                <c:pt idx="364">
                  <c:v>33228534.20303537</c:v>
                </c:pt>
                <c:pt idx="365">
                  <c:v>33239376.732546329</c:v>
                </c:pt>
                <c:pt idx="366">
                  <c:v>33250219.262057289</c:v>
                </c:pt>
                <c:pt idx="367">
                  <c:v>33261061.791568249</c:v>
                </c:pt>
                <c:pt idx="368">
                  <c:v>33271904.321079209</c:v>
                </c:pt>
                <c:pt idx="369">
                  <c:v>33282746.850590169</c:v>
                </c:pt>
                <c:pt idx="370">
                  <c:v>33293589.380101129</c:v>
                </c:pt>
                <c:pt idx="371">
                  <c:v>33304431.909612089</c:v>
                </c:pt>
                <c:pt idx="372">
                  <c:v>33314438.806745309</c:v>
                </c:pt>
                <c:pt idx="373">
                  <c:v>33324445.703878529</c:v>
                </c:pt>
                <c:pt idx="374">
                  <c:v>33334452.601011749</c:v>
                </c:pt>
                <c:pt idx="375">
                  <c:v>33344459.498144969</c:v>
                </c:pt>
                <c:pt idx="376">
                  <c:v>33354466.395278189</c:v>
                </c:pt>
                <c:pt idx="377">
                  <c:v>33364473.292411409</c:v>
                </c:pt>
                <c:pt idx="378">
                  <c:v>33374480.189544629</c:v>
                </c:pt>
                <c:pt idx="379">
                  <c:v>33384487.086677849</c:v>
                </c:pt>
                <c:pt idx="380">
                  <c:v>33394493.983811069</c:v>
                </c:pt>
                <c:pt idx="381">
                  <c:v>33404500.880944289</c:v>
                </c:pt>
                <c:pt idx="382">
                  <c:v>33414507.778077509</c:v>
                </c:pt>
                <c:pt idx="383">
                  <c:v>33424514.675210729</c:v>
                </c:pt>
                <c:pt idx="384">
                  <c:v>33433685.939966209</c:v>
                </c:pt>
                <c:pt idx="385">
                  <c:v>33442857.204721689</c:v>
                </c:pt>
                <c:pt idx="386">
                  <c:v>33452028.469477169</c:v>
                </c:pt>
                <c:pt idx="387">
                  <c:v>33461199.734232649</c:v>
                </c:pt>
                <c:pt idx="388">
                  <c:v>33470370.998988129</c:v>
                </c:pt>
                <c:pt idx="389">
                  <c:v>33479542.263743609</c:v>
                </c:pt>
                <c:pt idx="390">
                  <c:v>33488713.528499089</c:v>
                </c:pt>
                <c:pt idx="391">
                  <c:v>33497884.793254569</c:v>
                </c:pt>
                <c:pt idx="392">
                  <c:v>33507056.058010049</c:v>
                </c:pt>
                <c:pt idx="393">
                  <c:v>33516227.322765529</c:v>
                </c:pt>
                <c:pt idx="394">
                  <c:v>33525398.587521009</c:v>
                </c:pt>
                <c:pt idx="395">
                  <c:v>33534569.852276489</c:v>
                </c:pt>
                <c:pt idx="396">
                  <c:v>33542905.484654229</c:v>
                </c:pt>
                <c:pt idx="397">
                  <c:v>33551241.117031969</c:v>
                </c:pt>
                <c:pt idx="398">
                  <c:v>33559576.749409713</c:v>
                </c:pt>
                <c:pt idx="399">
                  <c:v>33567912.381787457</c:v>
                </c:pt>
                <c:pt idx="400">
                  <c:v>33576248.0141652</c:v>
                </c:pt>
                <c:pt idx="401">
                  <c:v>33584583.646542944</c:v>
                </c:pt>
                <c:pt idx="402">
                  <c:v>33592919.278920688</c:v>
                </c:pt>
                <c:pt idx="403">
                  <c:v>33601254.911298431</c:v>
                </c:pt>
                <c:pt idx="404">
                  <c:v>33609590.543676175</c:v>
                </c:pt>
                <c:pt idx="405">
                  <c:v>33617926.176053919</c:v>
                </c:pt>
                <c:pt idx="406">
                  <c:v>33626261.808431663</c:v>
                </c:pt>
                <c:pt idx="407">
                  <c:v>33634597.440809406</c:v>
                </c:pt>
                <c:pt idx="408">
                  <c:v>33642097.440809406</c:v>
                </c:pt>
                <c:pt idx="409">
                  <c:v>33649597.440809406</c:v>
                </c:pt>
                <c:pt idx="410">
                  <c:v>33657097.440809406</c:v>
                </c:pt>
                <c:pt idx="411">
                  <c:v>33664597.440809406</c:v>
                </c:pt>
                <c:pt idx="412">
                  <c:v>33672097.440809406</c:v>
                </c:pt>
                <c:pt idx="413">
                  <c:v>33679597.440809406</c:v>
                </c:pt>
                <c:pt idx="414">
                  <c:v>33687097.440809406</c:v>
                </c:pt>
                <c:pt idx="415">
                  <c:v>33694597.440809406</c:v>
                </c:pt>
                <c:pt idx="416">
                  <c:v>33702097.440809406</c:v>
                </c:pt>
                <c:pt idx="417">
                  <c:v>33709597.440809406</c:v>
                </c:pt>
                <c:pt idx="418">
                  <c:v>33717097.440809406</c:v>
                </c:pt>
                <c:pt idx="419">
                  <c:v>33724597.440809406</c:v>
                </c:pt>
                <c:pt idx="420">
                  <c:v>33732097.440809406</c:v>
                </c:pt>
                <c:pt idx="421">
                  <c:v>33739597.440809406</c:v>
                </c:pt>
                <c:pt idx="422">
                  <c:v>33747097.440809406</c:v>
                </c:pt>
                <c:pt idx="423">
                  <c:v>33754597.440809406</c:v>
                </c:pt>
                <c:pt idx="424">
                  <c:v>33762097.440809406</c:v>
                </c:pt>
                <c:pt idx="425">
                  <c:v>33769597.440809406</c:v>
                </c:pt>
                <c:pt idx="426">
                  <c:v>33777097.440809406</c:v>
                </c:pt>
                <c:pt idx="427">
                  <c:v>33784597.440809406</c:v>
                </c:pt>
                <c:pt idx="428">
                  <c:v>33792097.440809406</c:v>
                </c:pt>
                <c:pt idx="429">
                  <c:v>33799597.440809406</c:v>
                </c:pt>
                <c:pt idx="430">
                  <c:v>33807097.440809406</c:v>
                </c:pt>
                <c:pt idx="431">
                  <c:v>33814597.440809406</c:v>
                </c:pt>
                <c:pt idx="432">
                  <c:v>33822097.440809406</c:v>
                </c:pt>
                <c:pt idx="433">
                  <c:v>33829597.440809406</c:v>
                </c:pt>
                <c:pt idx="434">
                  <c:v>33837097.440809406</c:v>
                </c:pt>
                <c:pt idx="435">
                  <c:v>33844597.440809406</c:v>
                </c:pt>
                <c:pt idx="436">
                  <c:v>33852097.440809406</c:v>
                </c:pt>
                <c:pt idx="437">
                  <c:v>33859597.440809406</c:v>
                </c:pt>
                <c:pt idx="438">
                  <c:v>33867097.440809406</c:v>
                </c:pt>
                <c:pt idx="439">
                  <c:v>33874597.440809406</c:v>
                </c:pt>
                <c:pt idx="440">
                  <c:v>33882097.440809406</c:v>
                </c:pt>
                <c:pt idx="441">
                  <c:v>33889597.440809406</c:v>
                </c:pt>
                <c:pt idx="442">
                  <c:v>33897097.440809406</c:v>
                </c:pt>
                <c:pt idx="443">
                  <c:v>33904597.440809406</c:v>
                </c:pt>
                <c:pt idx="444">
                  <c:v>33912097.440809406</c:v>
                </c:pt>
                <c:pt idx="445">
                  <c:v>33919597.440809406</c:v>
                </c:pt>
                <c:pt idx="446">
                  <c:v>33927097.440809406</c:v>
                </c:pt>
                <c:pt idx="447">
                  <c:v>33934597.440809406</c:v>
                </c:pt>
                <c:pt idx="448">
                  <c:v>33942097.440809406</c:v>
                </c:pt>
                <c:pt idx="449">
                  <c:v>33949597.440809406</c:v>
                </c:pt>
                <c:pt idx="450">
                  <c:v>33957097.440809406</c:v>
                </c:pt>
                <c:pt idx="451">
                  <c:v>33964597.440809406</c:v>
                </c:pt>
                <c:pt idx="452">
                  <c:v>33972097.440809406</c:v>
                </c:pt>
                <c:pt idx="453">
                  <c:v>33979597.440809406</c:v>
                </c:pt>
                <c:pt idx="454">
                  <c:v>33987097.440809406</c:v>
                </c:pt>
                <c:pt idx="455">
                  <c:v>33994597.440809406</c:v>
                </c:pt>
                <c:pt idx="456">
                  <c:v>34002097.440809406</c:v>
                </c:pt>
                <c:pt idx="457">
                  <c:v>34009597.440809406</c:v>
                </c:pt>
                <c:pt idx="458">
                  <c:v>34017097.440809406</c:v>
                </c:pt>
                <c:pt idx="459">
                  <c:v>34024597.440809406</c:v>
                </c:pt>
                <c:pt idx="460">
                  <c:v>34032097.440809406</c:v>
                </c:pt>
                <c:pt idx="461">
                  <c:v>34039597.440809406</c:v>
                </c:pt>
                <c:pt idx="462">
                  <c:v>34047097.440809406</c:v>
                </c:pt>
                <c:pt idx="463">
                  <c:v>34054597.440809406</c:v>
                </c:pt>
                <c:pt idx="464">
                  <c:v>34062097.440809406</c:v>
                </c:pt>
                <c:pt idx="465">
                  <c:v>34069597.440809406</c:v>
                </c:pt>
                <c:pt idx="466">
                  <c:v>34077097.440809406</c:v>
                </c:pt>
                <c:pt idx="467">
                  <c:v>34084597.440809406</c:v>
                </c:pt>
                <c:pt idx="468">
                  <c:v>34092097.440809406</c:v>
                </c:pt>
                <c:pt idx="469">
                  <c:v>34099597.440809406</c:v>
                </c:pt>
                <c:pt idx="470">
                  <c:v>34107097.440809406</c:v>
                </c:pt>
                <c:pt idx="471">
                  <c:v>34114597.440809406</c:v>
                </c:pt>
                <c:pt idx="472">
                  <c:v>34122097.440809406</c:v>
                </c:pt>
                <c:pt idx="473">
                  <c:v>34129597.440809406</c:v>
                </c:pt>
                <c:pt idx="474">
                  <c:v>34137097.440809406</c:v>
                </c:pt>
                <c:pt idx="475">
                  <c:v>34144597.440809406</c:v>
                </c:pt>
                <c:pt idx="476">
                  <c:v>34144597.440809406</c:v>
                </c:pt>
                <c:pt idx="477">
                  <c:v>34144597.440809406</c:v>
                </c:pt>
                <c:pt idx="478">
                  <c:v>34144597.440809406</c:v>
                </c:pt>
                <c:pt idx="479">
                  <c:v>34144597.440809406</c:v>
                </c:pt>
                <c:pt idx="480">
                  <c:v>34144597.440809406</c:v>
                </c:pt>
                <c:pt idx="481">
                  <c:v>34144597.440809406</c:v>
                </c:pt>
                <c:pt idx="482">
                  <c:v>34144597.440809406</c:v>
                </c:pt>
                <c:pt idx="483">
                  <c:v>34144597.440809406</c:v>
                </c:pt>
                <c:pt idx="484">
                  <c:v>34144597.440809406</c:v>
                </c:pt>
                <c:pt idx="485">
                  <c:v>34144597.440809406</c:v>
                </c:pt>
                <c:pt idx="486">
                  <c:v>34144597.440809406</c:v>
                </c:pt>
                <c:pt idx="487">
                  <c:v>34144597.440809406</c:v>
                </c:pt>
                <c:pt idx="488">
                  <c:v>34144597.440809406</c:v>
                </c:pt>
                <c:pt idx="489">
                  <c:v>34144597.440809406</c:v>
                </c:pt>
                <c:pt idx="490">
                  <c:v>34144597.440809406</c:v>
                </c:pt>
                <c:pt idx="491">
                  <c:v>34144597.440809406</c:v>
                </c:pt>
                <c:pt idx="492">
                  <c:v>34144597.440809406</c:v>
                </c:pt>
                <c:pt idx="493">
                  <c:v>34144597.440809406</c:v>
                </c:pt>
                <c:pt idx="494">
                  <c:v>34144597.440809406</c:v>
                </c:pt>
                <c:pt idx="495">
                  <c:v>34144597.440809406</c:v>
                </c:pt>
                <c:pt idx="496">
                  <c:v>34144597.440809406</c:v>
                </c:pt>
                <c:pt idx="497">
                  <c:v>34144597.440809406</c:v>
                </c:pt>
                <c:pt idx="498">
                  <c:v>34144597.440809406</c:v>
                </c:pt>
                <c:pt idx="499">
                  <c:v>34144597.440809406</c:v>
                </c:pt>
                <c:pt idx="500">
                  <c:v>34144597.440809406</c:v>
                </c:pt>
                <c:pt idx="501">
                  <c:v>34144597.440809406</c:v>
                </c:pt>
                <c:pt idx="502">
                  <c:v>34144597.440809406</c:v>
                </c:pt>
                <c:pt idx="503">
                  <c:v>34144597.440809406</c:v>
                </c:pt>
                <c:pt idx="504">
                  <c:v>34144597.440809406</c:v>
                </c:pt>
                <c:pt idx="505">
                  <c:v>34144597.440809406</c:v>
                </c:pt>
                <c:pt idx="506">
                  <c:v>34144597.440809406</c:v>
                </c:pt>
                <c:pt idx="507">
                  <c:v>34144597.440809406</c:v>
                </c:pt>
                <c:pt idx="508">
                  <c:v>34144597.440809406</c:v>
                </c:pt>
                <c:pt idx="509">
                  <c:v>34144597.440809406</c:v>
                </c:pt>
                <c:pt idx="510">
                  <c:v>34144597.440809406</c:v>
                </c:pt>
                <c:pt idx="511">
                  <c:v>34144597.440809406</c:v>
                </c:pt>
                <c:pt idx="512">
                  <c:v>34144597.440809406</c:v>
                </c:pt>
                <c:pt idx="513">
                  <c:v>34144597.440809406</c:v>
                </c:pt>
                <c:pt idx="514">
                  <c:v>34144597.440809406</c:v>
                </c:pt>
                <c:pt idx="515">
                  <c:v>34144597.440809406</c:v>
                </c:pt>
                <c:pt idx="516">
                  <c:v>34144597.440809406</c:v>
                </c:pt>
                <c:pt idx="517">
                  <c:v>34144597.440809406</c:v>
                </c:pt>
                <c:pt idx="518">
                  <c:v>34144597.440809406</c:v>
                </c:pt>
                <c:pt idx="519">
                  <c:v>34144597.440809406</c:v>
                </c:pt>
                <c:pt idx="520">
                  <c:v>34144597.440809406</c:v>
                </c:pt>
                <c:pt idx="521">
                  <c:v>34144597.440809406</c:v>
                </c:pt>
                <c:pt idx="522">
                  <c:v>34144597.440809406</c:v>
                </c:pt>
                <c:pt idx="523">
                  <c:v>34144597.440809406</c:v>
                </c:pt>
                <c:pt idx="524">
                  <c:v>34144597.440809406</c:v>
                </c:pt>
                <c:pt idx="525">
                  <c:v>34144597.440809406</c:v>
                </c:pt>
                <c:pt idx="526">
                  <c:v>34144597.440809406</c:v>
                </c:pt>
                <c:pt idx="527">
                  <c:v>34144597.440809406</c:v>
                </c:pt>
                <c:pt idx="528">
                  <c:v>34144597.440809406</c:v>
                </c:pt>
                <c:pt idx="529">
                  <c:v>34144597.440809406</c:v>
                </c:pt>
                <c:pt idx="530">
                  <c:v>34144597.440809406</c:v>
                </c:pt>
                <c:pt idx="531">
                  <c:v>34144597.440809406</c:v>
                </c:pt>
                <c:pt idx="532">
                  <c:v>34144597.440809406</c:v>
                </c:pt>
                <c:pt idx="533">
                  <c:v>34144597.440809406</c:v>
                </c:pt>
                <c:pt idx="534">
                  <c:v>34144597.440809406</c:v>
                </c:pt>
                <c:pt idx="535">
                  <c:v>34144597.440809406</c:v>
                </c:pt>
                <c:pt idx="536">
                  <c:v>34144597.440809406</c:v>
                </c:pt>
                <c:pt idx="537">
                  <c:v>34144597.440809406</c:v>
                </c:pt>
                <c:pt idx="538">
                  <c:v>34144597.440809406</c:v>
                </c:pt>
                <c:pt idx="539">
                  <c:v>34144597.440809406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'Master Sheet (All Houses)'!$A$20</c:f>
              <c:strCache>
                <c:ptCount val="1"/>
                <c:pt idx="0">
                  <c:v>Profit</c:v>
                </c:pt>
              </c:strCache>
            </c:strRef>
          </c:tx>
          <c:marker>
            <c:symbol val="none"/>
          </c:marker>
          <c:cat>
            <c:numRef>
              <c:f>'Master Sheet (All Houses)'!$B$1:$TU$1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19</c:v>
                </c:pt>
                <c:pt idx="229">
                  <c:v>19</c:v>
                </c:pt>
                <c:pt idx="230">
                  <c:v>19</c:v>
                </c:pt>
                <c:pt idx="231">
                  <c:v>19</c:v>
                </c:pt>
                <c:pt idx="232">
                  <c:v>19</c:v>
                </c:pt>
                <c:pt idx="233">
                  <c:v>19</c:v>
                </c:pt>
                <c:pt idx="234">
                  <c:v>19</c:v>
                </c:pt>
                <c:pt idx="235">
                  <c:v>19</c:v>
                </c:pt>
                <c:pt idx="236">
                  <c:v>19</c:v>
                </c:pt>
                <c:pt idx="237">
                  <c:v>19</c:v>
                </c:pt>
                <c:pt idx="238">
                  <c:v>19</c:v>
                </c:pt>
                <c:pt idx="239">
                  <c:v>19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21</c:v>
                </c:pt>
                <c:pt idx="253">
                  <c:v>21</c:v>
                </c:pt>
                <c:pt idx="254">
                  <c:v>21</c:v>
                </c:pt>
                <c:pt idx="255">
                  <c:v>21</c:v>
                </c:pt>
                <c:pt idx="256">
                  <c:v>21</c:v>
                </c:pt>
                <c:pt idx="257">
                  <c:v>21</c:v>
                </c:pt>
                <c:pt idx="258">
                  <c:v>21</c:v>
                </c:pt>
                <c:pt idx="259">
                  <c:v>21</c:v>
                </c:pt>
                <c:pt idx="260">
                  <c:v>21</c:v>
                </c:pt>
                <c:pt idx="261">
                  <c:v>21</c:v>
                </c:pt>
                <c:pt idx="262">
                  <c:v>21</c:v>
                </c:pt>
                <c:pt idx="263">
                  <c:v>21</c:v>
                </c:pt>
                <c:pt idx="264">
                  <c:v>22</c:v>
                </c:pt>
                <c:pt idx="265">
                  <c:v>22</c:v>
                </c:pt>
                <c:pt idx="266">
                  <c:v>22</c:v>
                </c:pt>
                <c:pt idx="267">
                  <c:v>22</c:v>
                </c:pt>
                <c:pt idx="268">
                  <c:v>22</c:v>
                </c:pt>
                <c:pt idx="269">
                  <c:v>22</c:v>
                </c:pt>
                <c:pt idx="270">
                  <c:v>22</c:v>
                </c:pt>
                <c:pt idx="271">
                  <c:v>22</c:v>
                </c:pt>
                <c:pt idx="272">
                  <c:v>22</c:v>
                </c:pt>
                <c:pt idx="273">
                  <c:v>22</c:v>
                </c:pt>
                <c:pt idx="274">
                  <c:v>22</c:v>
                </c:pt>
                <c:pt idx="275">
                  <c:v>22</c:v>
                </c:pt>
                <c:pt idx="276">
                  <c:v>23</c:v>
                </c:pt>
                <c:pt idx="277">
                  <c:v>23</c:v>
                </c:pt>
                <c:pt idx="278">
                  <c:v>23</c:v>
                </c:pt>
                <c:pt idx="279">
                  <c:v>23</c:v>
                </c:pt>
                <c:pt idx="280">
                  <c:v>23</c:v>
                </c:pt>
                <c:pt idx="281">
                  <c:v>23</c:v>
                </c:pt>
                <c:pt idx="282">
                  <c:v>23</c:v>
                </c:pt>
                <c:pt idx="283">
                  <c:v>23</c:v>
                </c:pt>
                <c:pt idx="284">
                  <c:v>23</c:v>
                </c:pt>
                <c:pt idx="285">
                  <c:v>23</c:v>
                </c:pt>
                <c:pt idx="286">
                  <c:v>23</c:v>
                </c:pt>
                <c:pt idx="287">
                  <c:v>23</c:v>
                </c:pt>
                <c:pt idx="288">
                  <c:v>24</c:v>
                </c:pt>
                <c:pt idx="289">
                  <c:v>24</c:v>
                </c:pt>
                <c:pt idx="290">
                  <c:v>24</c:v>
                </c:pt>
                <c:pt idx="291">
                  <c:v>24</c:v>
                </c:pt>
                <c:pt idx="292">
                  <c:v>24</c:v>
                </c:pt>
                <c:pt idx="293">
                  <c:v>24</c:v>
                </c:pt>
                <c:pt idx="294">
                  <c:v>24</c:v>
                </c:pt>
                <c:pt idx="295">
                  <c:v>24</c:v>
                </c:pt>
                <c:pt idx="296">
                  <c:v>24</c:v>
                </c:pt>
                <c:pt idx="297">
                  <c:v>24</c:v>
                </c:pt>
                <c:pt idx="298">
                  <c:v>24</c:v>
                </c:pt>
                <c:pt idx="299">
                  <c:v>24</c:v>
                </c:pt>
                <c:pt idx="300">
                  <c:v>25</c:v>
                </c:pt>
                <c:pt idx="301">
                  <c:v>25</c:v>
                </c:pt>
                <c:pt idx="302">
                  <c:v>25</c:v>
                </c:pt>
                <c:pt idx="303">
                  <c:v>25</c:v>
                </c:pt>
                <c:pt idx="304">
                  <c:v>25</c:v>
                </c:pt>
                <c:pt idx="305">
                  <c:v>25</c:v>
                </c:pt>
                <c:pt idx="306">
                  <c:v>25</c:v>
                </c:pt>
                <c:pt idx="307">
                  <c:v>25</c:v>
                </c:pt>
                <c:pt idx="308">
                  <c:v>25</c:v>
                </c:pt>
                <c:pt idx="309">
                  <c:v>25</c:v>
                </c:pt>
                <c:pt idx="310">
                  <c:v>25</c:v>
                </c:pt>
                <c:pt idx="311">
                  <c:v>25</c:v>
                </c:pt>
                <c:pt idx="312">
                  <c:v>26</c:v>
                </c:pt>
                <c:pt idx="313">
                  <c:v>26</c:v>
                </c:pt>
                <c:pt idx="314">
                  <c:v>26</c:v>
                </c:pt>
                <c:pt idx="315">
                  <c:v>26</c:v>
                </c:pt>
                <c:pt idx="316">
                  <c:v>26</c:v>
                </c:pt>
                <c:pt idx="317">
                  <c:v>26</c:v>
                </c:pt>
                <c:pt idx="318">
                  <c:v>26</c:v>
                </c:pt>
                <c:pt idx="319">
                  <c:v>26</c:v>
                </c:pt>
                <c:pt idx="320">
                  <c:v>26</c:v>
                </c:pt>
                <c:pt idx="321">
                  <c:v>26</c:v>
                </c:pt>
                <c:pt idx="322">
                  <c:v>26</c:v>
                </c:pt>
                <c:pt idx="323">
                  <c:v>26</c:v>
                </c:pt>
                <c:pt idx="324">
                  <c:v>27</c:v>
                </c:pt>
                <c:pt idx="325">
                  <c:v>27</c:v>
                </c:pt>
                <c:pt idx="326">
                  <c:v>27</c:v>
                </c:pt>
                <c:pt idx="327">
                  <c:v>27</c:v>
                </c:pt>
                <c:pt idx="328">
                  <c:v>27</c:v>
                </c:pt>
                <c:pt idx="329">
                  <c:v>27</c:v>
                </c:pt>
                <c:pt idx="330">
                  <c:v>27</c:v>
                </c:pt>
                <c:pt idx="331">
                  <c:v>27</c:v>
                </c:pt>
                <c:pt idx="332">
                  <c:v>27</c:v>
                </c:pt>
                <c:pt idx="333">
                  <c:v>27</c:v>
                </c:pt>
                <c:pt idx="334">
                  <c:v>27</c:v>
                </c:pt>
                <c:pt idx="335">
                  <c:v>27</c:v>
                </c:pt>
                <c:pt idx="336">
                  <c:v>28</c:v>
                </c:pt>
                <c:pt idx="337">
                  <c:v>28</c:v>
                </c:pt>
                <c:pt idx="338">
                  <c:v>28</c:v>
                </c:pt>
                <c:pt idx="339">
                  <c:v>28</c:v>
                </c:pt>
                <c:pt idx="340">
                  <c:v>28</c:v>
                </c:pt>
                <c:pt idx="341">
                  <c:v>28</c:v>
                </c:pt>
                <c:pt idx="342">
                  <c:v>28</c:v>
                </c:pt>
                <c:pt idx="343">
                  <c:v>28</c:v>
                </c:pt>
                <c:pt idx="344">
                  <c:v>28</c:v>
                </c:pt>
                <c:pt idx="345">
                  <c:v>28</c:v>
                </c:pt>
                <c:pt idx="346">
                  <c:v>28</c:v>
                </c:pt>
                <c:pt idx="347">
                  <c:v>28</c:v>
                </c:pt>
                <c:pt idx="348">
                  <c:v>29</c:v>
                </c:pt>
                <c:pt idx="349">
                  <c:v>29</c:v>
                </c:pt>
                <c:pt idx="350">
                  <c:v>29</c:v>
                </c:pt>
                <c:pt idx="351">
                  <c:v>29</c:v>
                </c:pt>
                <c:pt idx="352">
                  <c:v>29</c:v>
                </c:pt>
                <c:pt idx="353">
                  <c:v>29</c:v>
                </c:pt>
                <c:pt idx="354">
                  <c:v>29</c:v>
                </c:pt>
                <c:pt idx="355">
                  <c:v>29</c:v>
                </c:pt>
                <c:pt idx="356">
                  <c:v>29</c:v>
                </c:pt>
                <c:pt idx="357">
                  <c:v>29</c:v>
                </c:pt>
                <c:pt idx="358">
                  <c:v>29</c:v>
                </c:pt>
                <c:pt idx="359">
                  <c:v>29</c:v>
                </c:pt>
                <c:pt idx="360">
                  <c:v>30</c:v>
                </c:pt>
                <c:pt idx="361">
                  <c:v>30</c:v>
                </c:pt>
                <c:pt idx="362">
                  <c:v>30</c:v>
                </c:pt>
                <c:pt idx="363">
                  <c:v>30</c:v>
                </c:pt>
                <c:pt idx="364">
                  <c:v>30</c:v>
                </c:pt>
                <c:pt idx="365">
                  <c:v>30</c:v>
                </c:pt>
                <c:pt idx="366">
                  <c:v>30</c:v>
                </c:pt>
                <c:pt idx="367">
                  <c:v>30</c:v>
                </c:pt>
                <c:pt idx="368">
                  <c:v>30</c:v>
                </c:pt>
                <c:pt idx="369">
                  <c:v>30</c:v>
                </c:pt>
                <c:pt idx="370">
                  <c:v>30</c:v>
                </c:pt>
                <c:pt idx="371">
                  <c:v>30</c:v>
                </c:pt>
                <c:pt idx="372">
                  <c:v>31</c:v>
                </c:pt>
                <c:pt idx="373">
                  <c:v>31</c:v>
                </c:pt>
                <c:pt idx="374">
                  <c:v>31</c:v>
                </c:pt>
                <c:pt idx="375">
                  <c:v>31</c:v>
                </c:pt>
                <c:pt idx="376">
                  <c:v>31</c:v>
                </c:pt>
                <c:pt idx="377">
                  <c:v>31</c:v>
                </c:pt>
                <c:pt idx="378">
                  <c:v>31</c:v>
                </c:pt>
                <c:pt idx="379">
                  <c:v>31</c:v>
                </c:pt>
                <c:pt idx="380">
                  <c:v>31</c:v>
                </c:pt>
                <c:pt idx="381">
                  <c:v>31</c:v>
                </c:pt>
                <c:pt idx="382">
                  <c:v>31</c:v>
                </c:pt>
                <c:pt idx="383">
                  <c:v>31</c:v>
                </c:pt>
                <c:pt idx="384">
                  <c:v>32</c:v>
                </c:pt>
                <c:pt idx="385">
                  <c:v>32</c:v>
                </c:pt>
                <c:pt idx="386">
                  <c:v>32</c:v>
                </c:pt>
                <c:pt idx="387">
                  <c:v>32</c:v>
                </c:pt>
                <c:pt idx="388">
                  <c:v>32</c:v>
                </c:pt>
                <c:pt idx="389">
                  <c:v>32</c:v>
                </c:pt>
                <c:pt idx="390">
                  <c:v>32</c:v>
                </c:pt>
                <c:pt idx="391">
                  <c:v>32</c:v>
                </c:pt>
                <c:pt idx="392">
                  <c:v>32</c:v>
                </c:pt>
                <c:pt idx="393">
                  <c:v>32</c:v>
                </c:pt>
                <c:pt idx="394">
                  <c:v>32</c:v>
                </c:pt>
                <c:pt idx="395">
                  <c:v>32</c:v>
                </c:pt>
                <c:pt idx="396">
                  <c:v>33</c:v>
                </c:pt>
                <c:pt idx="397">
                  <c:v>33</c:v>
                </c:pt>
                <c:pt idx="398">
                  <c:v>33</c:v>
                </c:pt>
                <c:pt idx="399">
                  <c:v>33</c:v>
                </c:pt>
                <c:pt idx="400">
                  <c:v>33</c:v>
                </c:pt>
                <c:pt idx="401">
                  <c:v>33</c:v>
                </c:pt>
                <c:pt idx="402">
                  <c:v>33</c:v>
                </c:pt>
                <c:pt idx="403">
                  <c:v>33</c:v>
                </c:pt>
                <c:pt idx="404">
                  <c:v>33</c:v>
                </c:pt>
                <c:pt idx="405">
                  <c:v>33</c:v>
                </c:pt>
                <c:pt idx="406">
                  <c:v>33</c:v>
                </c:pt>
                <c:pt idx="407">
                  <c:v>33</c:v>
                </c:pt>
                <c:pt idx="408">
                  <c:v>34</c:v>
                </c:pt>
                <c:pt idx="409">
                  <c:v>34</c:v>
                </c:pt>
                <c:pt idx="410">
                  <c:v>34</c:v>
                </c:pt>
                <c:pt idx="411">
                  <c:v>34</c:v>
                </c:pt>
                <c:pt idx="412">
                  <c:v>34</c:v>
                </c:pt>
                <c:pt idx="413">
                  <c:v>34</c:v>
                </c:pt>
                <c:pt idx="414">
                  <c:v>34</c:v>
                </c:pt>
                <c:pt idx="415">
                  <c:v>34</c:v>
                </c:pt>
                <c:pt idx="416">
                  <c:v>34</c:v>
                </c:pt>
                <c:pt idx="417">
                  <c:v>34</c:v>
                </c:pt>
                <c:pt idx="418">
                  <c:v>34</c:v>
                </c:pt>
                <c:pt idx="419">
                  <c:v>34</c:v>
                </c:pt>
                <c:pt idx="420">
                  <c:v>35</c:v>
                </c:pt>
                <c:pt idx="421">
                  <c:v>35</c:v>
                </c:pt>
                <c:pt idx="422">
                  <c:v>35</c:v>
                </c:pt>
                <c:pt idx="423">
                  <c:v>35</c:v>
                </c:pt>
                <c:pt idx="424">
                  <c:v>35</c:v>
                </c:pt>
                <c:pt idx="425">
                  <c:v>35</c:v>
                </c:pt>
                <c:pt idx="426">
                  <c:v>35</c:v>
                </c:pt>
                <c:pt idx="427">
                  <c:v>35</c:v>
                </c:pt>
                <c:pt idx="428">
                  <c:v>35</c:v>
                </c:pt>
                <c:pt idx="429">
                  <c:v>35</c:v>
                </c:pt>
                <c:pt idx="430">
                  <c:v>35</c:v>
                </c:pt>
                <c:pt idx="431">
                  <c:v>35</c:v>
                </c:pt>
                <c:pt idx="432">
                  <c:v>36</c:v>
                </c:pt>
                <c:pt idx="433">
                  <c:v>36</c:v>
                </c:pt>
                <c:pt idx="434">
                  <c:v>36</c:v>
                </c:pt>
                <c:pt idx="435">
                  <c:v>36</c:v>
                </c:pt>
                <c:pt idx="436">
                  <c:v>36</c:v>
                </c:pt>
                <c:pt idx="437">
                  <c:v>36</c:v>
                </c:pt>
                <c:pt idx="438">
                  <c:v>36</c:v>
                </c:pt>
                <c:pt idx="439">
                  <c:v>36</c:v>
                </c:pt>
                <c:pt idx="440">
                  <c:v>36</c:v>
                </c:pt>
                <c:pt idx="441">
                  <c:v>36</c:v>
                </c:pt>
                <c:pt idx="442">
                  <c:v>36</c:v>
                </c:pt>
                <c:pt idx="443">
                  <c:v>36</c:v>
                </c:pt>
                <c:pt idx="444">
                  <c:v>37</c:v>
                </c:pt>
                <c:pt idx="445">
                  <c:v>37</c:v>
                </c:pt>
                <c:pt idx="446">
                  <c:v>37</c:v>
                </c:pt>
                <c:pt idx="447">
                  <c:v>37</c:v>
                </c:pt>
                <c:pt idx="448">
                  <c:v>37</c:v>
                </c:pt>
                <c:pt idx="449">
                  <c:v>37</c:v>
                </c:pt>
                <c:pt idx="450">
                  <c:v>37</c:v>
                </c:pt>
                <c:pt idx="451">
                  <c:v>37</c:v>
                </c:pt>
                <c:pt idx="452">
                  <c:v>37</c:v>
                </c:pt>
                <c:pt idx="453">
                  <c:v>37</c:v>
                </c:pt>
                <c:pt idx="454">
                  <c:v>37</c:v>
                </c:pt>
                <c:pt idx="455">
                  <c:v>37</c:v>
                </c:pt>
                <c:pt idx="456">
                  <c:v>38</c:v>
                </c:pt>
                <c:pt idx="457">
                  <c:v>38</c:v>
                </c:pt>
                <c:pt idx="458">
                  <c:v>38</c:v>
                </c:pt>
                <c:pt idx="459">
                  <c:v>38</c:v>
                </c:pt>
                <c:pt idx="460">
                  <c:v>38</c:v>
                </c:pt>
                <c:pt idx="461">
                  <c:v>38</c:v>
                </c:pt>
                <c:pt idx="462">
                  <c:v>38</c:v>
                </c:pt>
                <c:pt idx="463">
                  <c:v>38</c:v>
                </c:pt>
                <c:pt idx="464">
                  <c:v>38</c:v>
                </c:pt>
                <c:pt idx="465">
                  <c:v>38</c:v>
                </c:pt>
                <c:pt idx="466">
                  <c:v>38</c:v>
                </c:pt>
                <c:pt idx="467">
                  <c:v>38</c:v>
                </c:pt>
                <c:pt idx="468">
                  <c:v>39</c:v>
                </c:pt>
                <c:pt idx="469">
                  <c:v>39</c:v>
                </c:pt>
                <c:pt idx="470">
                  <c:v>39</c:v>
                </c:pt>
                <c:pt idx="471">
                  <c:v>39</c:v>
                </c:pt>
                <c:pt idx="472">
                  <c:v>39</c:v>
                </c:pt>
                <c:pt idx="473">
                  <c:v>39</c:v>
                </c:pt>
                <c:pt idx="474">
                  <c:v>39</c:v>
                </c:pt>
                <c:pt idx="475">
                  <c:v>39</c:v>
                </c:pt>
                <c:pt idx="476">
                  <c:v>39</c:v>
                </c:pt>
                <c:pt idx="477">
                  <c:v>39</c:v>
                </c:pt>
                <c:pt idx="478">
                  <c:v>39</c:v>
                </c:pt>
                <c:pt idx="479">
                  <c:v>39</c:v>
                </c:pt>
                <c:pt idx="480">
                  <c:v>40</c:v>
                </c:pt>
                <c:pt idx="481">
                  <c:v>40</c:v>
                </c:pt>
                <c:pt idx="482">
                  <c:v>40</c:v>
                </c:pt>
                <c:pt idx="483">
                  <c:v>40</c:v>
                </c:pt>
                <c:pt idx="484">
                  <c:v>40</c:v>
                </c:pt>
                <c:pt idx="485">
                  <c:v>40</c:v>
                </c:pt>
                <c:pt idx="486">
                  <c:v>40</c:v>
                </c:pt>
                <c:pt idx="487">
                  <c:v>40</c:v>
                </c:pt>
                <c:pt idx="488">
                  <c:v>40</c:v>
                </c:pt>
                <c:pt idx="489">
                  <c:v>40</c:v>
                </c:pt>
                <c:pt idx="490">
                  <c:v>40</c:v>
                </c:pt>
                <c:pt idx="491">
                  <c:v>40</c:v>
                </c:pt>
                <c:pt idx="492">
                  <c:v>41</c:v>
                </c:pt>
                <c:pt idx="493">
                  <c:v>41</c:v>
                </c:pt>
                <c:pt idx="494">
                  <c:v>41</c:v>
                </c:pt>
                <c:pt idx="495">
                  <c:v>41</c:v>
                </c:pt>
                <c:pt idx="496">
                  <c:v>41</c:v>
                </c:pt>
                <c:pt idx="497">
                  <c:v>41</c:v>
                </c:pt>
                <c:pt idx="498">
                  <c:v>41</c:v>
                </c:pt>
                <c:pt idx="499">
                  <c:v>41</c:v>
                </c:pt>
                <c:pt idx="500">
                  <c:v>41</c:v>
                </c:pt>
                <c:pt idx="501">
                  <c:v>41</c:v>
                </c:pt>
                <c:pt idx="502">
                  <c:v>41</c:v>
                </c:pt>
                <c:pt idx="503">
                  <c:v>41</c:v>
                </c:pt>
                <c:pt idx="504">
                  <c:v>42</c:v>
                </c:pt>
                <c:pt idx="505">
                  <c:v>42</c:v>
                </c:pt>
                <c:pt idx="506">
                  <c:v>42</c:v>
                </c:pt>
                <c:pt idx="507">
                  <c:v>42</c:v>
                </c:pt>
                <c:pt idx="508">
                  <c:v>42</c:v>
                </c:pt>
                <c:pt idx="509">
                  <c:v>42</c:v>
                </c:pt>
                <c:pt idx="510">
                  <c:v>42</c:v>
                </c:pt>
                <c:pt idx="511">
                  <c:v>42</c:v>
                </c:pt>
                <c:pt idx="512">
                  <c:v>42</c:v>
                </c:pt>
                <c:pt idx="513">
                  <c:v>42</c:v>
                </c:pt>
                <c:pt idx="514">
                  <c:v>42</c:v>
                </c:pt>
                <c:pt idx="515">
                  <c:v>42</c:v>
                </c:pt>
                <c:pt idx="516">
                  <c:v>43</c:v>
                </c:pt>
                <c:pt idx="517">
                  <c:v>43</c:v>
                </c:pt>
                <c:pt idx="518">
                  <c:v>43</c:v>
                </c:pt>
                <c:pt idx="519">
                  <c:v>43</c:v>
                </c:pt>
                <c:pt idx="520">
                  <c:v>43</c:v>
                </c:pt>
                <c:pt idx="521">
                  <c:v>43</c:v>
                </c:pt>
                <c:pt idx="522">
                  <c:v>43</c:v>
                </c:pt>
                <c:pt idx="523">
                  <c:v>43</c:v>
                </c:pt>
                <c:pt idx="524">
                  <c:v>43</c:v>
                </c:pt>
                <c:pt idx="525">
                  <c:v>43</c:v>
                </c:pt>
                <c:pt idx="526">
                  <c:v>43</c:v>
                </c:pt>
                <c:pt idx="527">
                  <c:v>43</c:v>
                </c:pt>
                <c:pt idx="528">
                  <c:v>44</c:v>
                </c:pt>
                <c:pt idx="529">
                  <c:v>44</c:v>
                </c:pt>
                <c:pt idx="530">
                  <c:v>44</c:v>
                </c:pt>
                <c:pt idx="531">
                  <c:v>44</c:v>
                </c:pt>
                <c:pt idx="532">
                  <c:v>44</c:v>
                </c:pt>
                <c:pt idx="533">
                  <c:v>44</c:v>
                </c:pt>
                <c:pt idx="534">
                  <c:v>44</c:v>
                </c:pt>
                <c:pt idx="535">
                  <c:v>44</c:v>
                </c:pt>
                <c:pt idx="536">
                  <c:v>44</c:v>
                </c:pt>
                <c:pt idx="537">
                  <c:v>44</c:v>
                </c:pt>
                <c:pt idx="538">
                  <c:v>44</c:v>
                </c:pt>
                <c:pt idx="539">
                  <c:v>44</c:v>
                </c:pt>
              </c:numCache>
            </c:numRef>
          </c:cat>
          <c:val>
            <c:numRef>
              <c:f>'Master Sheet (All Houses)'!$B$20:$TU$20</c:f>
              <c:numCache>
                <c:formatCode>_-[$£-809]* #,##0.00_-;\-[$£-809]* #,##0.00_-;_-[$£-809]* "-"??_-;_-@_-</c:formatCode>
                <c:ptCount val="540"/>
                <c:pt idx="0">
                  <c:v>-106567.75421396109</c:v>
                </c:pt>
                <c:pt idx="1">
                  <c:v>-187699.61332973145</c:v>
                </c:pt>
                <c:pt idx="2">
                  <c:v>-268395.83243890858</c:v>
                </c:pt>
                <c:pt idx="3">
                  <c:v>-348656.66648380703</c:v>
                </c:pt>
                <c:pt idx="4">
                  <c:v>-428482.37025754567</c:v>
                </c:pt>
                <c:pt idx="5">
                  <c:v>-507873.19840413512</c:v>
                </c:pt>
                <c:pt idx="6">
                  <c:v>-586829.4054185648</c:v>
                </c:pt>
                <c:pt idx="7">
                  <c:v>-665351.2456468906</c:v>
                </c:pt>
                <c:pt idx="8">
                  <c:v>-743438.97328632139</c:v>
                </c:pt>
                <c:pt idx="9">
                  <c:v>-821092.84238530661</c:v>
                </c:pt>
                <c:pt idx="10">
                  <c:v>-898313.1068436231</c:v>
                </c:pt>
                <c:pt idx="11">
                  <c:v>-975100.0204124623</c:v>
                </c:pt>
                <c:pt idx="12">
                  <c:v>-1051453.8366945169</c:v>
                </c:pt>
                <c:pt idx="13">
                  <c:v>-1127374.809144068</c:v>
                </c:pt>
                <c:pt idx="14">
                  <c:v>-1202863.1910670723</c:v>
                </c:pt>
                <c:pt idx="15">
                  <c:v>-1277919.2356212477</c:v>
                </c:pt>
                <c:pt idx="16">
                  <c:v>-1352543.1958161616</c:v>
                </c:pt>
                <c:pt idx="17">
                  <c:v>-1426735.3245133162</c:v>
                </c:pt>
                <c:pt idx="18">
                  <c:v>-1500495.8744262361</c:v>
                </c:pt>
                <c:pt idx="19">
                  <c:v>-1573825.0981205548</c:v>
                </c:pt>
                <c:pt idx="20">
                  <c:v>-1646723.2480141008</c:v>
                </c:pt>
                <c:pt idx="21">
                  <c:v>-1719190.5763769844</c:v>
                </c:pt>
                <c:pt idx="22">
                  <c:v>-1791227.3353316837</c:v>
                </c:pt>
                <c:pt idx="23">
                  <c:v>-1862833.7768531323</c:v>
                </c:pt>
                <c:pt idx="24">
                  <c:v>-1934010.1527688038</c:v>
                </c:pt>
                <c:pt idx="25">
                  <c:v>-2004756.7147587994</c:v>
                </c:pt>
                <c:pt idx="26">
                  <c:v>-2075073.7143559335</c:v>
                </c:pt>
                <c:pt idx="27">
                  <c:v>-2144961.4029458207</c:v>
                </c:pt>
                <c:pt idx="28">
                  <c:v>-2214420.0317669609</c:v>
                </c:pt>
                <c:pt idx="29">
                  <c:v>-2283449.8519108263</c:v>
                </c:pt>
                <c:pt idx="30">
                  <c:v>-2352051.1143219471</c:v>
                </c:pt>
                <c:pt idx="31">
                  <c:v>-2420224.0697979964</c:v>
                </c:pt>
                <c:pt idx="32">
                  <c:v>-2487968.9689898784</c:v>
                </c:pt>
                <c:pt idx="33">
                  <c:v>-2555286.062401813</c:v>
                </c:pt>
                <c:pt idx="34">
                  <c:v>-2622175.6003914205</c:v>
                </c:pt>
                <c:pt idx="35">
                  <c:v>-2688637.8331698095</c:v>
                </c:pt>
                <c:pt idx="36">
                  <c:v>-2754673.0108016627</c:v>
                </c:pt>
                <c:pt idx="37">
                  <c:v>-2820281.3832053193</c:v>
                </c:pt>
                <c:pt idx="38">
                  <c:v>-2885463.2001528647</c:v>
                </c:pt>
                <c:pt idx="39">
                  <c:v>-2950218.7112702136</c:v>
                </c:pt>
                <c:pt idx="40">
                  <c:v>-3014548.1660371972</c:v>
                </c:pt>
                <c:pt idx="41">
                  <c:v>-3078451.8137876466</c:v>
                </c:pt>
                <c:pt idx="42">
                  <c:v>-3141929.9037094805</c:v>
                </c:pt>
                <c:pt idx="43">
                  <c:v>-3204982.6848447891</c:v>
                </c:pt>
                <c:pt idx="44">
                  <c:v>-3267610.4060899192</c:v>
                </c:pt>
                <c:pt idx="45">
                  <c:v>-3329813.3161955611</c:v>
                </c:pt>
                <c:pt idx="46">
                  <c:v>-3391591.6637668326</c:v>
                </c:pt>
                <c:pt idx="47">
                  <c:v>-3452945.6972633642</c:v>
                </c:pt>
                <c:pt idx="48">
                  <c:v>-3513875.6649993854</c:v>
                </c:pt>
                <c:pt idx="49">
                  <c:v>-3574381.8151438078</c:v>
                </c:pt>
                <c:pt idx="50">
                  <c:v>-3634464.3957203119</c:v>
                </c:pt>
                <c:pt idx="51">
                  <c:v>-3694123.654607431</c:v>
                </c:pt>
                <c:pt idx="52">
                  <c:v>-3753359.8395386375</c:v>
                </c:pt>
                <c:pt idx="53">
                  <c:v>-3812173.1981024258</c:v>
                </c:pt>
                <c:pt idx="54">
                  <c:v>-3870563.9777423982</c:v>
                </c:pt>
                <c:pt idx="55">
                  <c:v>-3928532.4257573513</c:v>
                </c:pt>
                <c:pt idx="56">
                  <c:v>-3986078.7893013572</c:v>
                </c:pt>
                <c:pt idx="57">
                  <c:v>-4043203.3153838511</c:v>
                </c:pt>
                <c:pt idx="58">
                  <c:v>-4099906.2508697156</c:v>
                </c:pt>
                <c:pt idx="59">
                  <c:v>-4156187.8424793631</c:v>
                </c:pt>
                <c:pt idx="60">
                  <c:v>-4212883.9691665638</c:v>
                </c:pt>
                <c:pt idx="61">
                  <c:v>-4269159.2449853066</c:v>
                </c:pt>
                <c:pt idx="62">
                  <c:v>-4325013.916223106</c:v>
                </c:pt>
                <c:pt idx="63">
                  <c:v>-4380448.2290233467</c:v>
                </c:pt>
                <c:pt idx="64">
                  <c:v>-4435462.4293853659</c:v>
                </c:pt>
                <c:pt idx="65">
                  <c:v>-4490056.7631645389</c:v>
                </c:pt>
                <c:pt idx="66">
                  <c:v>-4544231.4760723626</c:v>
                </c:pt>
                <c:pt idx="67">
                  <c:v>-4597986.8136765417</c:v>
                </c:pt>
                <c:pt idx="68">
                  <c:v>-4651323.021401071</c:v>
                </c:pt>
                <c:pt idx="69">
                  <c:v>-4704240.3445263188</c:v>
                </c:pt>
                <c:pt idx="70">
                  <c:v>-4756739.0281891134</c:v>
                </c:pt>
                <c:pt idx="71">
                  <c:v>-4808819.3173828246</c:v>
                </c:pt>
                <c:pt idx="72">
                  <c:v>-4861317.0893351901</c:v>
                </c:pt>
                <c:pt idx="73">
                  <c:v>-4913396.956375177</c:v>
                </c:pt>
                <c:pt idx="74">
                  <c:v>-4965059.1630662875</c:v>
                </c:pt>
                <c:pt idx="75">
                  <c:v>-5016303.953828902</c:v>
                </c:pt>
                <c:pt idx="76">
                  <c:v>-5067131.5729403617</c:v>
                </c:pt>
                <c:pt idx="77">
                  <c:v>-5117542.2645350555</c:v>
                </c:pt>
                <c:pt idx="78">
                  <c:v>-5167536.2726045009</c:v>
                </c:pt>
                <c:pt idx="79">
                  <c:v>-5217113.8409974258</c:v>
                </c:pt>
                <c:pt idx="80">
                  <c:v>-5266275.2134198584</c:v>
                </c:pt>
                <c:pt idx="81">
                  <c:v>-5315020.6334352046</c:v>
                </c:pt>
                <c:pt idx="82">
                  <c:v>-5363350.3444643356</c:v>
                </c:pt>
                <c:pt idx="83">
                  <c:v>-5411264.5897856662</c:v>
                </c:pt>
                <c:pt idx="84">
                  <c:v>-5459599.2449129857</c:v>
                </c:pt>
                <c:pt idx="85">
                  <c:v>-5507518.9204623131</c:v>
                </c:pt>
                <c:pt idx="86">
                  <c:v>-5555023.8592852065</c:v>
                </c:pt>
                <c:pt idx="87">
                  <c:v>-5602114.3040911034</c:v>
                </c:pt>
                <c:pt idx="88">
                  <c:v>-5648790.4974474031</c:v>
                </c:pt>
                <c:pt idx="89">
                  <c:v>-5695052.681779555</c:v>
                </c:pt>
                <c:pt idx="90">
                  <c:v>-5740901.0993711343</c:v>
                </c:pt>
                <c:pt idx="91">
                  <c:v>-5786335.9923639297</c:v>
                </c:pt>
                <c:pt idx="92">
                  <c:v>-5831357.6027580258</c:v>
                </c:pt>
                <c:pt idx="93">
                  <c:v>-5875966.1724118851</c:v>
                </c:pt>
                <c:pt idx="94">
                  <c:v>-5920161.9430424329</c:v>
                </c:pt>
                <c:pt idx="95">
                  <c:v>-5963945.1562251346</c:v>
                </c:pt>
                <c:pt idx="96">
                  <c:v>-6008151.6857718267</c:v>
                </c:pt>
                <c:pt idx="97">
                  <c:v>-6051946.1405975726</c:v>
                </c:pt>
                <c:pt idx="98">
                  <c:v>-6095328.7618539687</c:v>
                </c:pt>
                <c:pt idx="99">
                  <c:v>-6138299.7905514883</c:v>
                </c:pt>
                <c:pt idx="100">
                  <c:v>-6180859.4675595583</c:v>
                </c:pt>
                <c:pt idx="101">
                  <c:v>-6223008.0336066494</c:v>
                </c:pt>
                <c:pt idx="102">
                  <c:v>-6264745.7292803507</c:v>
                </c:pt>
                <c:pt idx="103">
                  <c:v>-6306072.7950274609</c:v>
                </c:pt>
                <c:pt idx="104">
                  <c:v>-6346989.4711540621</c:v>
                </c:pt>
                <c:pt idx="105">
                  <c:v>-6387495.9978256086</c:v>
                </c:pt>
                <c:pt idx="106">
                  <c:v>-6427592.6150670052</c:v>
                </c:pt>
                <c:pt idx="107">
                  <c:v>-6467279.5627626926</c:v>
                </c:pt>
                <c:pt idx="108">
                  <c:v>-6507392.713034465</c:v>
                </c:pt>
                <c:pt idx="109">
                  <c:v>-6547096.6731083393</c:v>
                </c:pt>
                <c:pt idx="110">
                  <c:v>-6586391.6824478488</c:v>
                </c:pt>
                <c:pt idx="111">
                  <c:v>-6625277.9803763926</c:v>
                </c:pt>
                <c:pt idx="112">
                  <c:v>-6663755.8060773145</c:v>
                </c:pt>
                <c:pt idx="113">
                  <c:v>-6701825.3985939827</c:v>
                </c:pt>
                <c:pt idx="114">
                  <c:v>-6739486.9968298767</c:v>
                </c:pt>
                <c:pt idx="115">
                  <c:v>-6776740.8395486651</c:v>
                </c:pt>
                <c:pt idx="116">
                  <c:v>-6813587.1653742883</c:v>
                </c:pt>
                <c:pt idx="117">
                  <c:v>-6850026.2127910415</c:v>
                </c:pt>
                <c:pt idx="118">
                  <c:v>-6886058.2201436562</c:v>
                </c:pt>
                <c:pt idx="119">
                  <c:v>-6921683.4256373812</c:v>
                </c:pt>
                <c:pt idx="120">
                  <c:v>-6965237.6997158043</c:v>
                </c:pt>
                <c:pt idx="121">
                  <c:v>-7008385.6479277126</c:v>
                </c:pt>
                <c:pt idx="122">
                  <c:v>-7051127.5080603976</c:v>
                </c:pt>
                <c:pt idx="123">
                  <c:v>-7093463.5177619942</c:v>
                </c:pt>
                <c:pt idx="124">
                  <c:v>-7135393.9145415621</c:v>
                </c:pt>
                <c:pt idx="125">
                  <c:v>-7176918.9357691668</c:v>
                </c:pt>
                <c:pt idx="126">
                  <c:v>-7218038.8186759613</c:v>
                </c:pt>
                <c:pt idx="127">
                  <c:v>-7258753.8003542693</c:v>
                </c:pt>
                <c:pt idx="128">
                  <c:v>-7299064.117757665</c:v>
                </c:pt>
                <c:pt idx="129">
                  <c:v>-7338970.0077010533</c:v>
                </c:pt>
                <c:pt idx="130">
                  <c:v>-7378471.7068607518</c:v>
                </c:pt>
                <c:pt idx="131">
                  <c:v>-7417569.451774573</c:v>
                </c:pt>
                <c:pt idx="132">
                  <c:v>-7457099.1112196427</c:v>
                </c:pt>
                <c:pt idx="133">
                  <c:v>-7496225.2890792666</c:v>
                </c:pt>
                <c:pt idx="134">
                  <c:v>-7534948.2214762215</c:v>
                </c:pt>
                <c:pt idx="135">
                  <c:v>-7573268.1443951055</c:v>
                </c:pt>
                <c:pt idx="136">
                  <c:v>-7611185.2936824132</c:v>
                </c:pt>
                <c:pt idx="137">
                  <c:v>-7648699.9050466232</c:v>
                </c:pt>
                <c:pt idx="138">
                  <c:v>-7685812.2140582679</c:v>
                </c:pt>
                <c:pt idx="139">
                  <c:v>-7722522.456150027</c:v>
                </c:pt>
                <c:pt idx="140">
                  <c:v>-7758830.8666167967</c:v>
                </c:pt>
                <c:pt idx="141">
                  <c:v>-7794737.680615779</c:v>
                </c:pt>
                <c:pt idx="142">
                  <c:v>-7830243.1331665581</c:v>
                </c:pt>
                <c:pt idx="143">
                  <c:v>-7865347.4591511805</c:v>
                </c:pt>
                <c:pt idx="144">
                  <c:v>-7900886.5256919777</c:v>
                </c:pt>
                <c:pt idx="145">
                  <c:v>-7936024.9350184249</c:v>
                </c:pt>
                <c:pt idx="146">
                  <c:v>-7970762.9216004414</c:v>
                </c:pt>
                <c:pt idx="147">
                  <c:v>-8005100.7197707333</c:v>
                </c:pt>
                <c:pt idx="148">
                  <c:v>-8039038.5637248708</c:v>
                </c:pt>
                <c:pt idx="149">
                  <c:v>-8072576.6875213711</c:v>
                </c:pt>
                <c:pt idx="150">
                  <c:v>-8105715.325081775</c:v>
                </c:pt>
                <c:pt idx="151">
                  <c:v>-8138454.710190732</c:v>
                </c:pt>
                <c:pt idx="152">
                  <c:v>-8170795.0764960749</c:v>
                </c:pt>
                <c:pt idx="153">
                  <c:v>-8202736.657508905</c:v>
                </c:pt>
                <c:pt idx="154">
                  <c:v>-8234279.6866036691</c:v>
                </c:pt>
                <c:pt idx="155">
                  <c:v>-8265424.3970182398</c:v>
                </c:pt>
                <c:pt idx="156">
                  <c:v>-8297006.6542317355</c:v>
                </c:pt>
                <c:pt idx="157">
                  <c:v>-8328191.0588313816</c:v>
                </c:pt>
                <c:pt idx="158">
                  <c:v>-8358977.8436458092</c:v>
                </c:pt>
                <c:pt idx="159">
                  <c:v>-8389367.2413673941</c:v>
                </c:pt>
                <c:pt idx="160">
                  <c:v>-8419359.4845523387</c:v>
                </c:pt>
                <c:pt idx="161">
                  <c:v>-8448954.8056207467</c:v>
                </c:pt>
                <c:pt idx="162">
                  <c:v>-8478153.4368567131</c:v>
                </c:pt>
                <c:pt idx="163">
                  <c:v>-8506955.6104083918</c:v>
                </c:pt>
                <c:pt idx="164">
                  <c:v>-8535361.5582880825</c:v>
                </c:pt>
                <c:pt idx="165">
                  <c:v>-8563371.5123723075</c:v>
                </c:pt>
                <c:pt idx="166">
                  <c:v>-8590985.7044018917</c:v>
                </c:pt>
                <c:pt idx="167">
                  <c:v>-8618204.3659820445</c:v>
                </c:pt>
                <c:pt idx="168">
                  <c:v>-8645863.3609601744</c:v>
                </c:pt>
                <c:pt idx="169">
                  <c:v>-8673127.2882927526</c:v>
                </c:pt>
                <c:pt idx="170">
                  <c:v>-8699996.3791786078</c:v>
                </c:pt>
                <c:pt idx="171">
                  <c:v>-8726470.86468127</c:v>
                </c:pt>
                <c:pt idx="172">
                  <c:v>-8752550.9757290483</c:v>
                </c:pt>
                <c:pt idx="173">
                  <c:v>-8778236.9431151077</c:v>
                </c:pt>
                <c:pt idx="174">
                  <c:v>-8803528.9974975511</c:v>
                </c:pt>
                <c:pt idx="175">
                  <c:v>-8828427.3693994954</c:v>
                </c:pt>
                <c:pt idx="176">
                  <c:v>-8852932.2892091572</c:v>
                </c:pt>
                <c:pt idx="177">
                  <c:v>-8877043.9871799238</c:v>
                </c:pt>
                <c:pt idx="178">
                  <c:v>-8900762.6934304312</c:v>
                </c:pt>
                <c:pt idx="179">
                  <c:v>-8924088.6379446499</c:v>
                </c:pt>
                <c:pt idx="180">
                  <c:v>-8947857.6829497069</c:v>
                </c:pt>
                <c:pt idx="181">
                  <c:v>-8971234.4257827289</c:v>
                </c:pt>
                <c:pt idx="182">
                  <c:v>-8994219.0960241575</c:v>
                </c:pt>
                <c:pt idx="183">
                  <c:v>-9016811.923120074</c:v>
                </c:pt>
                <c:pt idx="184">
                  <c:v>-9039013.1363822892</c:v>
                </c:pt>
                <c:pt idx="185">
                  <c:v>-9060822.9649884198</c:v>
                </c:pt>
                <c:pt idx="186">
                  <c:v>-9082241.6379819587</c:v>
                </c:pt>
                <c:pt idx="187">
                  <c:v>-9103269.384272363</c:v>
                </c:pt>
                <c:pt idx="188">
                  <c:v>-9123906.4326351322</c:v>
                </c:pt>
                <c:pt idx="189">
                  <c:v>-9144153.0117118731</c:v>
                </c:pt>
                <c:pt idx="190">
                  <c:v>-9164009.3500103988</c:v>
                </c:pt>
                <c:pt idx="191">
                  <c:v>-9183475.6759047955</c:v>
                </c:pt>
                <c:pt idx="192">
                  <c:v>-9203387.8500132337</c:v>
                </c:pt>
                <c:pt idx="193">
                  <c:v>-9222910.4680648409</c:v>
                </c:pt>
                <c:pt idx="194">
                  <c:v>-9242043.7580329962</c:v>
                </c:pt>
                <c:pt idx="195">
                  <c:v>-9260787.9477576576</c:v>
                </c:pt>
                <c:pt idx="196">
                  <c:v>-9279143.2649454568</c:v>
                </c:pt>
                <c:pt idx="197">
                  <c:v>-9297109.9371697605</c:v>
                </c:pt>
                <c:pt idx="198">
                  <c:v>-9314688.191870762</c:v>
                </c:pt>
                <c:pt idx="199">
                  <c:v>-9331878.256355552</c:v>
                </c:pt>
                <c:pt idx="200">
                  <c:v>-9348680.3577981964</c:v>
                </c:pt>
                <c:pt idx="201">
                  <c:v>-9365094.7232398186</c:v>
                </c:pt>
                <c:pt idx="202">
                  <c:v>-9381121.5795886721</c:v>
                </c:pt>
                <c:pt idx="203">
                  <c:v>-9396761.1536202226</c:v>
                </c:pt>
                <c:pt idx="204">
                  <c:v>-9412849.3043549638</c:v>
                </c:pt>
                <c:pt idx="205">
                  <c:v>-9428550.6259252727</c:v>
                </c:pt>
                <c:pt idx="206">
                  <c:v>-9443865.3447087109</c:v>
                </c:pt>
                <c:pt idx="207">
                  <c:v>-9458793.6869503614</c:v>
                </c:pt>
                <c:pt idx="208">
                  <c:v>-9473335.8787629064</c:v>
                </c:pt>
                <c:pt idx="209">
                  <c:v>-9487492.1461267024</c:v>
                </c:pt>
                <c:pt idx="210">
                  <c:v>-9501262.7148898579</c:v>
                </c:pt>
                <c:pt idx="211">
                  <c:v>-9514647.8107683156</c:v>
                </c:pt>
                <c:pt idx="212">
                  <c:v>-9527647.659345923</c:v>
                </c:pt>
                <c:pt idx="213">
                  <c:v>-9540262.4860745147</c:v>
                </c:pt>
                <c:pt idx="214">
                  <c:v>-9552492.5162739884</c:v>
                </c:pt>
                <c:pt idx="215">
                  <c:v>-9564337.9751323797</c:v>
                </c:pt>
                <c:pt idx="216">
                  <c:v>-9576634.7200836819</c:v>
                </c:pt>
                <c:pt idx="217">
                  <c:v>-9588547.3436747044</c:v>
                </c:pt>
                <c:pt idx="218">
                  <c:v>-9600076.0706983637</c:v>
                </c:pt>
                <c:pt idx="219">
                  <c:v>-9611221.1258160286</c:v>
                </c:pt>
                <c:pt idx="220">
                  <c:v>-9621982.7335575912</c:v>
                </c:pt>
                <c:pt idx="221">
                  <c:v>-9632361.1183215454</c:v>
                </c:pt>
                <c:pt idx="222">
                  <c:v>-9642356.5043750647</c:v>
                </c:pt>
                <c:pt idx="223">
                  <c:v>-9651969.1158540789</c:v>
                </c:pt>
                <c:pt idx="224">
                  <c:v>-9661199.1767633483</c:v>
                </c:pt>
                <c:pt idx="225">
                  <c:v>-9670046.9109765459</c:v>
                </c:pt>
                <c:pt idx="226">
                  <c:v>-9678512.5422363281</c:v>
                </c:pt>
                <c:pt idx="227">
                  <c:v>-9686596.2941544168</c:v>
                </c:pt>
                <c:pt idx="228">
                  <c:v>-9695134.0225894097</c:v>
                </c:pt>
                <c:pt idx="229">
                  <c:v>-9703290.3185136449</c:v>
                </c:pt>
                <c:pt idx="230">
                  <c:v>-9711065.4051464889</c:v>
                </c:pt>
                <c:pt idx="231">
                  <c:v>-9718459.5055766795</c:v>
                </c:pt>
                <c:pt idx="232">
                  <c:v>-9725472.8427624013</c:v>
                </c:pt>
                <c:pt idx="233">
                  <c:v>-9732105.6395313572</c:v>
                </c:pt>
                <c:pt idx="234">
                  <c:v>-9738358.1185808517</c:v>
                </c:pt>
                <c:pt idx="235">
                  <c:v>-9744230.5024778619</c:v>
                </c:pt>
                <c:pt idx="236">
                  <c:v>-9749723.0136591159</c:v>
                </c:pt>
                <c:pt idx="237">
                  <c:v>-9754835.8744311705</c:v>
                </c:pt>
                <c:pt idx="238">
                  <c:v>-9759569.3069704846</c:v>
                </c:pt>
                <c:pt idx="239">
                  <c:v>-9763923.5333234966</c:v>
                </c:pt>
                <c:pt idx="240">
                  <c:v>-9767828.7712159883</c:v>
                </c:pt>
                <c:pt idx="241">
                  <c:v>-9772120.4267565496</c:v>
                </c:pt>
                <c:pt idx="242">
                  <c:v>-9776798.2738084421</c:v>
                </c:pt>
                <c:pt idx="243">
                  <c:v>-9781862.0863672681</c:v>
                </c:pt>
                <c:pt idx="244">
                  <c:v>-9787311.6385608893</c:v>
                </c:pt>
                <c:pt idx="245">
                  <c:v>-9793146.7046493497</c:v>
                </c:pt>
                <c:pt idx="246">
                  <c:v>-9799367.0590248015</c:v>
                </c:pt>
                <c:pt idx="247">
                  <c:v>-9805972.4762114268</c:v>
                </c:pt>
                <c:pt idx="248">
                  <c:v>-9812962.7308653556</c:v>
                </c:pt>
                <c:pt idx="249">
                  <c:v>-9820337.5977745932</c:v>
                </c:pt>
                <c:pt idx="250">
                  <c:v>-9828096.8518589437</c:v>
                </c:pt>
                <c:pt idx="251">
                  <c:v>-9836240.2681699283</c:v>
                </c:pt>
                <c:pt idx="252">
                  <c:v>-9843931.9895129744</c:v>
                </c:pt>
                <c:pt idx="253">
                  <c:v>-9852007.4235805515</c:v>
                </c:pt>
                <c:pt idx="254">
                  <c:v>-9860466.3458188809</c:v>
                </c:pt>
                <c:pt idx="255">
                  <c:v>-9869308.5318055954</c:v>
                </c:pt>
                <c:pt idx="256">
                  <c:v>-9878533.7572496608</c:v>
                </c:pt>
                <c:pt idx="257">
                  <c:v>-9888141.7979913037</c:v>
                </c:pt>
                <c:pt idx="258">
                  <c:v>-9898132.4300019294</c:v>
                </c:pt>
                <c:pt idx="259">
                  <c:v>-9908505.4293840472</c:v>
                </c:pt>
                <c:pt idx="260">
                  <c:v>-9919260.5723711979</c:v>
                </c:pt>
                <c:pt idx="261">
                  <c:v>-9930397.6353278719</c:v>
                </c:pt>
                <c:pt idx="262">
                  <c:v>-9941916.3947494309</c:v>
                </c:pt>
                <c:pt idx="263">
                  <c:v>-9953816.6272620391</c:v>
                </c:pt>
                <c:pt idx="264">
                  <c:v>-9965262.4772448391</c:v>
                </c:pt>
                <c:pt idx="265">
                  <c:v>-9977089.3539630994</c:v>
                </c:pt>
                <c:pt idx="266">
                  <c:v>-9989297.0344349165</c:v>
                </c:pt>
                <c:pt idx="267">
                  <c:v>-10001885.29580888</c:v>
                </c:pt>
                <c:pt idx="268">
                  <c:v>-10014853.915363993</c:v>
                </c:pt>
                <c:pt idx="269">
                  <c:v>-10028202.670509601</c:v>
                </c:pt>
                <c:pt idx="270">
                  <c:v>-10041931.338785307</c:v>
                </c:pt>
                <c:pt idx="271">
                  <c:v>-10056039.697860908</c:v>
                </c:pt>
                <c:pt idx="272">
                  <c:v>-10070527.525536304</c:v>
                </c:pt>
                <c:pt idx="273">
                  <c:v>-10085394.599741437</c:v>
                </c:pt>
                <c:pt idx="274">
                  <c:v>-10100640.698536202</c:v>
                </c:pt>
                <c:pt idx="275">
                  <c:v>-10116265.600110378</c:v>
                </c:pt>
                <c:pt idx="276">
                  <c:v>-10131433.45040581</c:v>
                </c:pt>
                <c:pt idx="277">
                  <c:v>-10146979.660249555</c:v>
                </c:pt>
                <c:pt idx="278">
                  <c:v>-10162904.008220583</c:v>
                </c:pt>
                <c:pt idx="279">
                  <c:v>-10179206.273027441</c:v>
                </c:pt>
                <c:pt idx="280">
                  <c:v>-10195886.233508181</c:v>
                </c:pt>
                <c:pt idx="281">
                  <c:v>-10212943.66863028</c:v>
                </c:pt>
                <c:pt idx="282">
                  <c:v>-10230378.357490569</c:v>
                </c:pt>
                <c:pt idx="283">
                  <c:v>-10248190.079315152</c:v>
                </c:pt>
                <c:pt idx="284">
                  <c:v>-10266378.613459334</c:v>
                </c:pt>
                <c:pt idx="285">
                  <c:v>-10284943.739407543</c:v>
                </c:pt>
                <c:pt idx="286">
                  <c:v>-10303885.236773256</c:v>
                </c:pt>
                <c:pt idx="287">
                  <c:v>-10323202.885298925</c:v>
                </c:pt>
                <c:pt idx="288">
                  <c:v>-10342060.832478156</c:v>
                </c:pt>
                <c:pt idx="289">
                  <c:v>-10361294.490688862</c:v>
                </c:pt>
                <c:pt idx="290">
                  <c:v>-10380903.640059959</c:v>
                </c:pt>
                <c:pt idx="291">
                  <c:v>-10400888.060849037</c:v>
                </c:pt>
                <c:pt idx="292">
                  <c:v>-10421247.533442279</c:v>
                </c:pt>
                <c:pt idx="293">
                  <c:v>-10441981.838354392</c:v>
                </c:pt>
                <c:pt idx="294">
                  <c:v>-10463090.756228525</c:v>
                </c:pt>
                <c:pt idx="295">
                  <c:v>-10484574.067836203</c:v>
                </c:pt>
                <c:pt idx="296">
                  <c:v>-10506431.554077242</c:v>
                </c:pt>
                <c:pt idx="297">
                  <c:v>-10528662.995979682</c:v>
                </c:pt>
                <c:pt idx="298">
                  <c:v>-10551268.174699705</c:v>
                </c:pt>
                <c:pt idx="299">
                  <c:v>-10574246.871521562</c:v>
                </c:pt>
                <c:pt idx="300">
                  <c:v>-10596763.235479765</c:v>
                </c:pt>
                <c:pt idx="301">
                  <c:v>-10619652.680492219</c:v>
                </c:pt>
                <c:pt idx="302">
                  <c:v>-10642914.988226943</c:v>
                </c:pt>
                <c:pt idx="303">
                  <c:v>-10666549.940479722</c:v>
                </c:pt>
                <c:pt idx="304">
                  <c:v>-10690557.319174036</c:v>
                </c:pt>
                <c:pt idx="305">
                  <c:v>-10714936.906360988</c:v>
                </c:pt>
                <c:pt idx="306">
                  <c:v>-10739688.484219227</c:v>
                </c:pt>
                <c:pt idx="307">
                  <c:v>-10764811.835054874</c:v>
                </c:pt>
                <c:pt idx="308">
                  <c:v>-10790306.741301451</c:v>
                </c:pt>
                <c:pt idx="309">
                  <c:v>-10816172.985519797</c:v>
                </c:pt>
                <c:pt idx="310">
                  <c:v>-10842410.350398</c:v>
                </c:pt>
                <c:pt idx="311">
                  <c:v>-10869018.618751328</c:v>
                </c:pt>
                <c:pt idx="312">
                  <c:v>-10895161.941144403</c:v>
                </c:pt>
                <c:pt idx="313">
                  <c:v>-10921675.733024351</c:v>
                </c:pt>
                <c:pt idx="314">
                  <c:v>-10948559.777587511</c:v>
                </c:pt>
                <c:pt idx="315">
                  <c:v>-10975813.858157098</c:v>
                </c:pt>
                <c:pt idx="316">
                  <c:v>-11003437.758183129</c:v>
                </c:pt>
                <c:pt idx="317">
                  <c:v>-11031431.261242352</c:v>
                </c:pt>
                <c:pt idx="318">
                  <c:v>-11059794.151038162</c:v>
                </c:pt>
                <c:pt idx="319">
                  <c:v>-11088526.211400542</c:v>
                </c:pt>
                <c:pt idx="320">
                  <c:v>-11117627.226285972</c:v>
                </c:pt>
                <c:pt idx="321">
                  <c:v>-11147096.97977737</c:v>
                </c:pt>
                <c:pt idx="322">
                  <c:v>-11176935.256084006</c:v>
                </c:pt>
                <c:pt idx="323">
                  <c:v>-11207141.839541439</c:v>
                </c:pt>
                <c:pt idx="324">
                  <c:v>-11236880.882233698</c:v>
                </c:pt>
                <c:pt idx="325">
                  <c:v>-11266987.80112642</c:v>
                </c:pt>
                <c:pt idx="326">
                  <c:v>-11297462.380933575</c:v>
                </c:pt>
                <c:pt idx="327">
                  <c:v>-11328304.406495113</c:v>
                </c:pt>
                <c:pt idx="328">
                  <c:v>-11359513.662776899</c:v>
                </c:pt>
                <c:pt idx="329">
                  <c:v>-11391089.934870642</c:v>
                </c:pt>
                <c:pt idx="330">
                  <c:v>-11423033.007993817</c:v>
                </c:pt>
                <c:pt idx="331">
                  <c:v>-11455342.667489596</c:v>
                </c:pt>
                <c:pt idx="332">
                  <c:v>-11488018.698826764</c:v>
                </c:pt>
                <c:pt idx="333">
                  <c:v>-11521060.887599658</c:v>
                </c:pt>
                <c:pt idx="334">
                  <c:v>-11554469.019528084</c:v>
                </c:pt>
                <c:pt idx="335">
                  <c:v>-11588242.880457252</c:v>
                </c:pt>
                <c:pt idx="336">
                  <c:v>-11621546.623979956</c:v>
                </c:pt>
                <c:pt idx="337">
                  <c:v>-11655215.668569721</c:v>
                </c:pt>
                <c:pt idx="338">
                  <c:v>-11689249.800447516</c:v>
                </c:pt>
                <c:pt idx="339">
                  <c:v>-11723648.805959411</c:v>
                </c:pt>
                <c:pt idx="340">
                  <c:v>-11758412.471576516</c:v>
                </c:pt>
                <c:pt idx="341">
                  <c:v>-11793540.583894894</c:v>
                </c:pt>
                <c:pt idx="342">
                  <c:v>-11829032.929635499</c:v>
                </c:pt>
                <c:pt idx="343">
                  <c:v>-11864889.295644097</c:v>
                </c:pt>
                <c:pt idx="344">
                  <c:v>-11901109.468891196</c:v>
                </c:pt>
                <c:pt idx="345">
                  <c:v>-11937693.23647197</c:v>
                </c:pt>
                <c:pt idx="346">
                  <c:v>-11974640.385606188</c:v>
                </c:pt>
                <c:pt idx="347">
                  <c:v>-12011950.703638144</c:v>
                </c:pt>
                <c:pt idx="348">
                  <c:v>-12048788.345658835</c:v>
                </c:pt>
                <c:pt idx="349">
                  <c:v>-12085988.731639121</c:v>
                </c:pt>
                <c:pt idx="350">
                  <c:v>-12123551.649296418</c:v>
                </c:pt>
                <c:pt idx="351">
                  <c:v>-12161476.886472378</c:v>
                </c:pt>
                <c:pt idx="352">
                  <c:v>-12199764.231132809</c:v>
                </c:pt>
                <c:pt idx="353">
                  <c:v>-12238413.471367605</c:v>
                </c:pt>
                <c:pt idx="354">
                  <c:v>-12277424.395390674</c:v>
                </c:pt>
                <c:pt idx="355">
                  <c:v>-12316796.791539859</c:v>
                </c:pt>
                <c:pt idx="356">
                  <c:v>-12274526.543723751</c:v>
                </c:pt>
                <c:pt idx="357">
                  <c:v>-12232617.345080983</c:v>
                </c:pt>
                <c:pt idx="358">
                  <c:v>-12191068.984320786</c:v>
                </c:pt>
                <c:pt idx="359">
                  <c:v>-12149881.25027604</c:v>
                </c:pt>
                <c:pt idx="360">
                  <c:v>-12108218.299525466</c:v>
                </c:pt>
                <c:pt idx="361">
                  <c:v>-12066915.553526767</c:v>
                </c:pt>
                <c:pt idx="362">
                  <c:v>-12025972.801483344</c:v>
                </c:pt>
                <c:pt idx="363">
                  <c:v>-11985389.832721952</c:v>
                </c:pt>
                <c:pt idx="364">
                  <c:v>-11945166.43669264</c:v>
                </c:pt>
                <c:pt idx="365">
                  <c:v>-11905302.402968675</c:v>
                </c:pt>
                <c:pt idx="366">
                  <c:v>-11865797.521246463</c:v>
                </c:pt>
                <c:pt idx="367">
                  <c:v>-11826651.581345484</c:v>
                </c:pt>
                <c:pt idx="368">
                  <c:v>-11787864.373208221</c:v>
                </c:pt>
                <c:pt idx="369">
                  <c:v>-11749435.686900083</c:v>
                </c:pt>
                <c:pt idx="370">
                  <c:v>-11711365.312609337</c:v>
                </c:pt>
                <c:pt idx="371">
                  <c:v>-11673653.040647037</c:v>
                </c:pt>
                <c:pt idx="372">
                  <c:v>-11635463.029069204</c:v>
                </c:pt>
                <c:pt idx="373">
                  <c:v>-11597630.700809985</c:v>
                </c:pt>
                <c:pt idx="374">
                  <c:v>-11560155.846548352</c:v>
                </c:pt>
                <c:pt idx="375">
                  <c:v>-11523038.257085778</c:v>
                </c:pt>
                <c:pt idx="376">
                  <c:v>-11486277.723346159</c:v>
                </c:pt>
                <c:pt idx="377">
                  <c:v>-11449874.036375746</c:v>
                </c:pt>
                <c:pt idx="378">
                  <c:v>-11413826.987343077</c:v>
                </c:pt>
                <c:pt idx="379">
                  <c:v>-11378136.367538892</c:v>
                </c:pt>
                <c:pt idx="380">
                  <c:v>-11342801.968376078</c:v>
                </c:pt>
                <c:pt idx="381">
                  <c:v>-11307823.581389584</c:v>
                </c:pt>
                <c:pt idx="382">
                  <c:v>-11273200.998236362</c:v>
                </c:pt>
                <c:pt idx="383">
                  <c:v>-11238934.010695286</c:v>
                </c:pt>
                <c:pt idx="384">
                  <c:v>-11204186.77828934</c:v>
                </c:pt>
                <c:pt idx="385">
                  <c:v>-11169794.725418776</c:v>
                </c:pt>
                <c:pt idx="386">
                  <c:v>-11135757.644227818</c:v>
                </c:pt>
                <c:pt idx="387">
                  <c:v>-11102075.326982323</c:v>
                </c:pt>
                <c:pt idx="388">
                  <c:v>-11068747.566069722</c:v>
                </c:pt>
                <c:pt idx="389">
                  <c:v>-11035774.153998945</c:v>
                </c:pt>
                <c:pt idx="390">
                  <c:v>-11003154.883400343</c:v>
                </c:pt>
                <c:pt idx="391">
                  <c:v>-10970889.547025628</c:v>
                </c:pt>
                <c:pt idx="392">
                  <c:v>-10938977.937747795</c:v>
                </c:pt>
                <c:pt idx="393">
                  <c:v>-10907419.848561049</c:v>
                </c:pt>
                <c:pt idx="394">
                  <c:v>-10876215.07258074</c:v>
                </c:pt>
                <c:pt idx="395">
                  <c:v>-10845363.403043292</c:v>
                </c:pt>
                <c:pt idx="396">
                  <c:v>-10814029.000928387</c:v>
                </c:pt>
                <c:pt idx="397">
                  <c:v>-10783047.292092118</c:v>
                </c:pt>
                <c:pt idx="398">
                  <c:v>-10752418.070133697</c:v>
                </c:pt>
                <c:pt idx="399">
                  <c:v>-10722141.128773123</c:v>
                </c:pt>
                <c:pt idx="400">
                  <c:v>-10692216.261851113</c:v>
                </c:pt>
                <c:pt idx="401">
                  <c:v>-10662643.263329033</c:v>
                </c:pt>
                <c:pt idx="402">
                  <c:v>-10633421.927288827</c:v>
                </c:pt>
                <c:pt idx="403">
                  <c:v>-10604552.047932938</c:v>
                </c:pt>
                <c:pt idx="404">
                  <c:v>-10576033.419584252</c:v>
                </c:pt>
                <c:pt idx="405">
                  <c:v>-10547865.836686015</c:v>
                </c:pt>
                <c:pt idx="406">
                  <c:v>-10520049.093801774</c:v>
                </c:pt>
                <c:pt idx="407">
                  <c:v>-10492582.985615291</c:v>
                </c:pt>
                <c:pt idx="408">
                  <c:v>-10464631.674552742</c:v>
                </c:pt>
                <c:pt idx="409">
                  <c:v>-10437030.587915879</c:v>
                </c:pt>
                <c:pt idx="410">
                  <c:v>-10409779.52074872</c:v>
                </c:pt>
                <c:pt idx="411">
                  <c:v>-10382878.26821522</c:v>
                </c:pt>
                <c:pt idx="412">
                  <c:v>-10356326.625599217</c:v>
                </c:pt>
                <c:pt idx="413">
                  <c:v>-10330124.388304342</c:v>
                </c:pt>
                <c:pt idx="414">
                  <c:v>-10304271.351853967</c:v>
                </c:pt>
                <c:pt idx="415">
                  <c:v>-10278767.31189112</c:v>
                </c:pt>
                <c:pt idx="416">
                  <c:v>-10253612.064178426</c:v>
                </c:pt>
                <c:pt idx="417">
                  <c:v>-10228805.404598027</c:v>
                </c:pt>
                <c:pt idx="418">
                  <c:v>-10204347.129151527</c:v>
                </c:pt>
                <c:pt idx="419">
                  <c:v>-10180237.033959899</c:v>
                </c:pt>
                <c:pt idx="420">
                  <c:v>-10156474.91526344</c:v>
                </c:pt>
                <c:pt idx="421">
                  <c:v>-10133060.569421686</c:v>
                </c:pt>
                <c:pt idx="422">
                  <c:v>-10109993.792913347</c:v>
                </c:pt>
                <c:pt idx="423">
                  <c:v>-10087274.382336233</c:v>
                </c:pt>
                <c:pt idx="424">
                  <c:v>-10064902.134407192</c:v>
                </c:pt>
                <c:pt idx="425">
                  <c:v>-10042876.845962033</c:v>
                </c:pt>
                <c:pt idx="426">
                  <c:v>-10021198.31395546</c:v>
                </c:pt>
                <c:pt idx="427">
                  <c:v>-9999866.3354610018</c:v>
                </c:pt>
                <c:pt idx="428">
                  <c:v>-9978880.7076709457</c:v>
                </c:pt>
                <c:pt idx="429">
                  <c:v>-9958241.227896262</c:v>
                </c:pt>
                <c:pt idx="430">
                  <c:v>-9937947.6935665347</c:v>
                </c:pt>
                <c:pt idx="431">
                  <c:v>-9917999.9022298977</c:v>
                </c:pt>
                <c:pt idx="432">
                  <c:v>-9898397.651552964</c:v>
                </c:pt>
                <c:pt idx="433">
                  <c:v>-9879140.7393207513</c:v>
                </c:pt>
                <c:pt idx="434">
                  <c:v>-9860228.9634366184</c:v>
                </c:pt>
                <c:pt idx="435">
                  <c:v>-9841662.121922195</c:v>
                </c:pt>
                <c:pt idx="436">
                  <c:v>-9823440.0129173063</c:v>
                </c:pt>
                <c:pt idx="437">
                  <c:v>-9805562.4346799143</c:v>
                </c:pt>
                <c:pt idx="438">
                  <c:v>-9788029.185586039</c:v>
                </c:pt>
                <c:pt idx="439">
                  <c:v>-9770840.0641296953</c:v>
                </c:pt>
                <c:pt idx="440">
                  <c:v>-9753994.8689228185</c:v>
                </c:pt>
                <c:pt idx="441">
                  <c:v>-9737493.3986952081</c:v>
                </c:pt>
                <c:pt idx="442">
                  <c:v>-9721335.4522944391</c:v>
                </c:pt>
                <c:pt idx="443">
                  <c:v>-9705520.8286858089</c:v>
                </c:pt>
                <c:pt idx="444">
                  <c:v>-9690049.3269522637</c:v>
                </c:pt>
                <c:pt idx="445">
                  <c:v>-9674920.7462943271</c:v>
                </c:pt>
                <c:pt idx="446">
                  <c:v>-9660134.8860300332</c:v>
                </c:pt>
                <c:pt idx="447">
                  <c:v>-9645691.5455948599</c:v>
                </c:pt>
                <c:pt idx="448">
                  <c:v>-9631590.5245416574</c:v>
                </c:pt>
                <c:pt idx="449">
                  <c:v>-9617831.6225405745</c:v>
                </c:pt>
                <c:pt idx="450">
                  <c:v>-9604414.6393790059</c:v>
                </c:pt>
                <c:pt idx="451">
                  <c:v>-9591339.3749615066</c:v>
                </c:pt>
                <c:pt idx="452">
                  <c:v>-9578605.6293097287</c:v>
                </c:pt>
                <c:pt idx="453">
                  <c:v>-9566213.202562362</c:v>
                </c:pt>
                <c:pt idx="454">
                  <c:v>-9554161.8949750476</c:v>
                </c:pt>
                <c:pt idx="455">
                  <c:v>-9542451.5069203302</c:v>
                </c:pt>
                <c:pt idx="456">
                  <c:v>-9531081.8388875723</c:v>
                </c:pt>
                <c:pt idx="457">
                  <c:v>-9520052.6914828904</c:v>
                </c:pt>
                <c:pt idx="458">
                  <c:v>-9509363.8654290996</c:v>
                </c:pt>
                <c:pt idx="459">
                  <c:v>-9499015.1615656242</c:v>
                </c:pt>
                <c:pt idx="460">
                  <c:v>-9489006.3808484413</c:v>
                </c:pt>
                <c:pt idx="461">
                  <c:v>-9479337.3243500181</c:v>
                </c:pt>
                <c:pt idx="462">
                  <c:v>-9470007.7932592295</c:v>
                </c:pt>
                <c:pt idx="463">
                  <c:v>-9461017.5888813026</c:v>
                </c:pt>
                <c:pt idx="464">
                  <c:v>-9452366.5126377381</c:v>
                </c:pt>
                <c:pt idx="465">
                  <c:v>-9444054.366066251</c:v>
                </c:pt>
                <c:pt idx="466">
                  <c:v>-9436080.9508206993</c:v>
                </c:pt>
                <c:pt idx="467">
                  <c:v>-9428446.0686710142</c:v>
                </c:pt>
                <c:pt idx="468">
                  <c:v>-9421149.5215031356</c:v>
                </c:pt>
                <c:pt idx="469">
                  <c:v>-9414191.1113189384</c:v>
                </c:pt>
                <c:pt idx="470">
                  <c:v>-9407570.6402361728</c:v>
                </c:pt>
                <c:pt idx="471">
                  <c:v>-9401287.9104883894</c:v>
                </c:pt>
                <c:pt idx="472">
                  <c:v>-9395342.72442488</c:v>
                </c:pt>
                <c:pt idx="473">
                  <c:v>-9389734.8845105954</c:v>
                </c:pt>
                <c:pt idx="474">
                  <c:v>-9384464.1933260933</c:v>
                </c:pt>
                <c:pt idx="475">
                  <c:v>-9379530.4535674602</c:v>
                </c:pt>
                <c:pt idx="476">
                  <c:v>-9367433.4680462517</c:v>
                </c:pt>
                <c:pt idx="477">
                  <c:v>-9355673.0396894142</c:v>
                </c:pt>
                <c:pt idx="478">
                  <c:v>-9344248.9715392329</c:v>
                </c:pt>
                <c:pt idx="479">
                  <c:v>-9333161.0667532459</c:v>
                </c:pt>
                <c:pt idx="480">
                  <c:v>-9322409.1286041923</c:v>
                </c:pt>
                <c:pt idx="481">
                  <c:v>-9311992.9604799338</c:v>
                </c:pt>
                <c:pt idx="482">
                  <c:v>-9301912.3658833988</c:v>
                </c:pt>
                <c:pt idx="483">
                  <c:v>-9292167.1484325007</c:v>
                </c:pt>
                <c:pt idx="484">
                  <c:v>-9282757.1118600853</c:v>
                </c:pt>
                <c:pt idx="485">
                  <c:v>-9273682.0600138493</c:v>
                </c:pt>
                <c:pt idx="486">
                  <c:v>-9264941.7968562879</c:v>
                </c:pt>
                <c:pt idx="487">
                  <c:v>-9256536.1264646165</c:v>
                </c:pt>
                <c:pt idx="488">
                  <c:v>-9248464.853030704</c:v>
                </c:pt>
                <c:pt idx="489">
                  <c:v>-9240727.7808610164</c:v>
                </c:pt>
                <c:pt idx="490">
                  <c:v>-9233324.7143765353</c:v>
                </c:pt>
                <c:pt idx="491">
                  <c:v>-9226255.4581127018</c:v>
                </c:pt>
                <c:pt idx="492">
                  <c:v>-9219519.816719342</c:v>
                </c:pt>
                <c:pt idx="493">
                  <c:v>-9213117.5949606039</c:v>
                </c:pt>
                <c:pt idx="494">
                  <c:v>-9207048.5977148935</c:v>
                </c:pt>
                <c:pt idx="495">
                  <c:v>-9201312.6299748011</c:v>
                </c:pt>
                <c:pt idx="496">
                  <c:v>-9195909.496847041</c:v>
                </c:pt>
                <c:pt idx="497">
                  <c:v>-9190839.0035523809</c:v>
                </c:pt>
                <c:pt idx="498">
                  <c:v>-9186100.9554255717</c:v>
                </c:pt>
                <c:pt idx="499">
                  <c:v>-9181695.1579152904</c:v>
                </c:pt>
                <c:pt idx="500">
                  <c:v>-9177621.416584067</c:v>
                </c:pt>
                <c:pt idx="501">
                  <c:v>-9173879.5371082164</c:v>
                </c:pt>
                <c:pt idx="502">
                  <c:v>-9170469.3252777755</c:v>
                </c:pt>
                <c:pt idx="503">
                  <c:v>-9167390.5869964361</c:v>
                </c:pt>
                <c:pt idx="504">
                  <c:v>-9164643.1282814778</c:v>
                </c:pt>
                <c:pt idx="505">
                  <c:v>-9162226.7552637011</c:v>
                </c:pt>
                <c:pt idx="506">
                  <c:v>-9160141.27418736</c:v>
                </c:pt>
                <c:pt idx="507">
                  <c:v>-9158386.491410099</c:v>
                </c:pt>
                <c:pt idx="508">
                  <c:v>-9156962.2134028822</c:v>
                </c:pt>
                <c:pt idx="509">
                  <c:v>-9155868.2467499338</c:v>
                </c:pt>
                <c:pt idx="510">
                  <c:v>-9155104.3981486633</c:v>
                </c:pt>
                <c:pt idx="511">
                  <c:v>-9154670.4744096063</c:v>
                </c:pt>
                <c:pt idx="512">
                  <c:v>-9154566.2824563533</c:v>
                </c:pt>
                <c:pt idx="513">
                  <c:v>-9154791.629325483</c:v>
                </c:pt>
                <c:pt idx="514">
                  <c:v>-9155346.3221665062</c:v>
                </c:pt>
                <c:pt idx="515">
                  <c:v>-9156230.1682417877</c:v>
                </c:pt>
                <c:pt idx="516">
                  <c:v>-9157442.9749264866</c:v>
                </c:pt>
                <c:pt idx="517">
                  <c:v>-9158984.5497084856</c:v>
                </c:pt>
                <c:pt idx="518">
                  <c:v>-9160854.7001883313</c:v>
                </c:pt>
                <c:pt idx="519">
                  <c:v>-9163053.2340791635</c:v>
                </c:pt>
                <c:pt idx="520">
                  <c:v>-9165579.9592066482</c:v>
                </c:pt>
                <c:pt idx="521">
                  <c:v>-9168434.6835089214</c:v>
                </c:pt>
                <c:pt idx="522">
                  <c:v>-9171617.2150365114</c:v>
                </c:pt>
                <c:pt idx="523">
                  <c:v>-9175127.3619522788</c:v>
                </c:pt>
                <c:pt idx="524">
                  <c:v>-9178964.9325313456</c:v>
                </c:pt>
                <c:pt idx="525">
                  <c:v>-9183129.7351610437</c:v>
                </c:pt>
                <c:pt idx="526">
                  <c:v>-9187621.5783408284</c:v>
                </c:pt>
                <c:pt idx="527">
                  <c:v>-9192440.2706822343</c:v>
                </c:pt>
                <c:pt idx="528">
                  <c:v>-9197585.6209087893</c:v>
                </c:pt>
                <c:pt idx="529">
                  <c:v>-9203057.4378559627</c:v>
                </c:pt>
                <c:pt idx="530">
                  <c:v>-9208855.5304710977</c:v>
                </c:pt>
                <c:pt idx="531">
                  <c:v>-9214979.7078133412</c:v>
                </c:pt>
                <c:pt idx="532">
                  <c:v>-9221429.7790535837</c:v>
                </c:pt>
                <c:pt idx="533">
                  <c:v>-9228205.553474389</c:v>
                </c:pt>
                <c:pt idx="534">
                  <c:v>-9235306.840469934</c:v>
                </c:pt>
                <c:pt idx="535">
                  <c:v>-9242733.4495459385</c:v>
                </c:pt>
                <c:pt idx="536">
                  <c:v>-9250485.1903196052</c:v>
                </c:pt>
                <c:pt idx="537">
                  <c:v>-9258561.8725195453</c:v>
                </c:pt>
                <c:pt idx="538">
                  <c:v>-9266963.3059857227</c:v>
                </c:pt>
                <c:pt idx="539">
                  <c:v>-9275689.300669387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'Master Sheet (All Houses)'!$A$8</c:f>
              <c:strCache>
                <c:ptCount val="1"/>
                <c:pt idx="0">
                  <c:v>Total Tenant Savings</c:v>
                </c:pt>
              </c:strCache>
            </c:strRef>
          </c:tx>
          <c:marker>
            <c:symbol val="none"/>
          </c:marker>
          <c:val>
            <c:numRef>
              <c:f>'Master Sheet (All Houses)'!$B$8:$TU$8</c:f>
              <c:numCache>
                <c:formatCode>_-[$£-809]* #,##0.00_-;\-[$£-809]* #,##0.00_-;_-[$£-809]* "-"??_-;_-@_-</c:formatCode>
                <c:ptCount val="540"/>
                <c:pt idx="0">
                  <c:v>194.38893807382422</c:v>
                </c:pt>
                <c:pt idx="1">
                  <c:v>583.05305523460163</c:v>
                </c:pt>
                <c:pt idx="2">
                  <c:v>1165.8786590687305</c:v>
                </c:pt>
                <c:pt idx="3">
                  <c:v>1942.7521236969183</c:v>
                </c:pt>
                <c:pt idx="4">
                  <c:v>2913.5598897352456</c:v>
                </c:pt>
                <c:pt idx="5">
                  <c:v>4078.1884642562518</c:v>
                </c:pt>
                <c:pt idx="6">
                  <c:v>5436.5244207500436</c:v>
                </c:pt>
                <c:pt idx="7">
                  <c:v>6988.4543990854281</c:v>
                </c:pt>
                <c:pt idx="8">
                  <c:v>8733.8651054710645</c:v>
                </c:pt>
                <c:pt idx="9">
                  <c:v>10672.643312416643</c:v>
                </c:pt>
                <c:pt idx="10">
                  <c:v>12804.675858694085</c:v>
                </c:pt>
                <c:pt idx="11">
                  <c:v>15129.849649298762</c:v>
                </c:pt>
                <c:pt idx="12">
                  <c:v>17648.051655410745</c:v>
                </c:pt>
                <c:pt idx="13">
                  <c:v>20359.168914356076</c:v>
                </c:pt>
                <c:pt idx="14">
                  <c:v>23263.088529568042</c:v>
                </c:pt>
                <c:pt idx="15">
                  <c:v>26359.69767054851</c:v>
                </c:pt>
                <c:pt idx="16">
                  <c:v>29648.883572829247</c:v>
                </c:pt>
                <c:pt idx="17">
                  <c:v>33130.533537933283</c:v>
                </c:pt>
                <c:pt idx="18">
                  <c:v>36804.534933336297</c:v>
                </c:pt>
                <c:pt idx="19">
                  <c:v>40670.775192428009</c:v>
                </c:pt>
                <c:pt idx="20">
                  <c:v>44729.141814473624</c:v>
                </c:pt>
                <c:pt idx="21">
                  <c:v>48979.522364575263</c:v>
                </c:pt>
                <c:pt idx="22">
                  <c:v>53421.804473633441</c:v>
                </c:pt>
                <c:pt idx="23">
                  <c:v>58055.875838308566</c:v>
                </c:pt>
                <c:pt idx="24">
                  <c:v>62881.624220982449</c:v>
                </c:pt>
                <c:pt idx="25">
                  <c:v>67898.937449719844</c:v>
                </c:pt>
                <c:pt idx="26">
                  <c:v>73107.703418230012</c:v>
                </c:pt>
                <c:pt idx="27">
                  <c:v>78507.8100858283</c:v>
                </c:pt>
                <c:pt idx="28">
                  <c:v>84099.145477397746</c:v>
                </c:pt>
                <c:pt idx="29">
                  <c:v>89881.59768335073</c:v>
                </c:pt>
                <c:pt idx="30">
                  <c:v>95855.0548595906</c:v>
                </c:pt>
                <c:pt idx="31">
                  <c:v>102019.40522747335</c:v>
                </c:pt>
                <c:pt idx="32">
                  <c:v>108374.53707376933</c:v>
                </c:pt>
                <c:pt idx="33">
                  <c:v>114920.33875062494</c:v>
                </c:pt>
                <c:pt idx="34">
                  <c:v>121656.6986755244</c:v>
                </c:pt>
                <c:pt idx="35">
                  <c:v>128583.50533125148</c:v>
                </c:pt>
                <c:pt idx="36">
                  <c:v>135700.64726585132</c:v>
                </c:pt>
                <c:pt idx="37">
                  <c:v>143008.01309259224</c:v>
                </c:pt>
                <c:pt idx="38">
                  <c:v>150505.49148992752</c:v>
                </c:pt>
                <c:pt idx="39">
                  <c:v>158192.97120145729</c:v>
                </c:pt>
                <c:pt idx="40">
                  <c:v>166070.34103589045</c:v>
                </c:pt>
                <c:pt idx="41">
                  <c:v>174137.48986700646</c:v>
                </c:pt>
                <c:pt idx="42">
                  <c:v>182394.30663361735</c:v>
                </c:pt>
                <c:pt idx="43">
                  <c:v>190840.68033952962</c:v>
                </c:pt>
                <c:pt idx="44">
                  <c:v>199476.5000535062</c:v>
                </c:pt>
                <c:pt idx="45">
                  <c:v>208301.6549092285</c:v>
                </c:pt>
                <c:pt idx="46">
                  <c:v>217316.03410525832</c:v>
                </c:pt>
                <c:pt idx="47">
                  <c:v>226519.52690500001</c:v>
                </c:pt>
                <c:pt idx="48">
                  <c:v>235912.02263666232</c:v>
                </c:pt>
                <c:pt idx="49">
                  <c:v>245493.41069322074</c:v>
                </c:pt>
                <c:pt idx="50">
                  <c:v>255263.58053237933</c:v>
                </c:pt>
                <c:pt idx="51">
                  <c:v>265222.42167653306</c:v>
                </c:pt>
                <c:pt idx="52">
                  <c:v>275369.82371272985</c:v>
                </c:pt>
                <c:pt idx="53">
                  <c:v>285705.67629263271</c:v>
                </c:pt>
                <c:pt idx="54">
                  <c:v>296229.86913248198</c:v>
                </c:pt>
                <c:pt idx="55">
                  <c:v>306942.29201305751</c:v>
                </c:pt>
                <c:pt idx="56">
                  <c:v>317842.83477964095</c:v>
                </c:pt>
                <c:pt idx="57">
                  <c:v>328931.38734197785</c:v>
                </c:pt>
                <c:pt idx="58">
                  <c:v>340207.83967424015</c:v>
                </c:pt>
                <c:pt idx="59">
                  <c:v>351672.08181498828</c:v>
                </c:pt>
                <c:pt idx="60">
                  <c:v>363324.00386713364</c:v>
                </c:pt>
                <c:pt idx="61">
                  <c:v>375163.49599790078</c:v>
                </c:pt>
                <c:pt idx="62">
                  <c:v>387190.44843878993</c:v>
                </c:pt>
                <c:pt idx="63">
                  <c:v>399404.75148553925</c:v>
                </c:pt>
                <c:pt idx="64">
                  <c:v>411806.29549808736</c:v>
                </c:pt>
                <c:pt idx="65">
                  <c:v>424394.97090053558</c:v>
                </c:pt>
                <c:pt idx="66">
                  <c:v>437170.66818111058</c:v>
                </c:pt>
                <c:pt idx="67">
                  <c:v>450133.27789212676</c:v>
                </c:pt>
                <c:pt idx="68">
                  <c:v>463282.69064994878</c:v>
                </c:pt>
                <c:pt idx="69">
                  <c:v>476618.79713495402</c:v>
                </c:pt>
                <c:pt idx="70">
                  <c:v>490141.48809149518</c:v>
                </c:pt>
                <c:pt idx="71">
                  <c:v>503850.65432786278</c:v>
                </c:pt>
                <c:pt idx="72">
                  <c:v>517746.18671624782</c:v>
                </c:pt>
                <c:pt idx="73">
                  <c:v>531827.97619270429</c:v>
                </c:pt>
                <c:pt idx="74">
                  <c:v>546095.91375711188</c:v>
                </c:pt>
                <c:pt idx="75">
                  <c:v>560549.89047313866</c:v>
                </c:pt>
                <c:pt idx="76">
                  <c:v>575189.79746820359</c:v>
                </c:pt>
                <c:pt idx="77">
                  <c:v>590015.52593343938</c:v>
                </c:pt>
                <c:pt idx="78">
                  <c:v>605026.96712365502</c:v>
                </c:pt>
                <c:pt idx="79">
                  <c:v>620224.01235729875</c:v>
                </c:pt>
                <c:pt idx="80">
                  <c:v>635606.55301642069</c:v>
                </c:pt>
                <c:pt idx="81">
                  <c:v>651174.48054663558</c:v>
                </c:pt>
                <c:pt idx="82">
                  <c:v>666927.68645708566</c:v>
                </c:pt>
                <c:pt idx="83">
                  <c:v>682866.06232040341</c:v>
                </c:pt>
                <c:pt idx="84">
                  <c:v>698989.4997726744</c:v>
                </c:pt>
                <c:pt idx="85">
                  <c:v>715297.89051340031</c:v>
                </c:pt>
                <c:pt idx="86">
                  <c:v>731791.12630546174</c:v>
                </c:pt>
                <c:pt idx="87">
                  <c:v>748469.098975081</c:v>
                </c:pt>
                <c:pt idx="88">
                  <c:v>765331.70041178516</c:v>
                </c:pt>
                <c:pt idx="89">
                  <c:v>782378.82256836898</c:v>
                </c:pt>
                <c:pt idx="90">
                  <c:v>799610.35746085783</c:v>
                </c:pt>
                <c:pt idx="91">
                  <c:v>817026.19716847083</c:v>
                </c:pt>
                <c:pt idx="92">
                  <c:v>834626.23383358365</c:v>
                </c:pt>
                <c:pt idx="93">
                  <c:v>852410.35966169171</c:v>
                </c:pt>
                <c:pt idx="94">
                  <c:v>870378.46692137327</c:v>
                </c:pt>
                <c:pt idx="95">
                  <c:v>888530.4479442524</c:v>
                </c:pt>
                <c:pt idx="96">
                  <c:v>906866.19512496225</c:v>
                </c:pt>
                <c:pt idx="97">
                  <c:v>925385.60092110781</c:v>
                </c:pt>
                <c:pt idx="98">
                  <c:v>944088.55785322946</c:v>
                </c:pt>
                <c:pt idx="99">
                  <c:v>962974.95850476611</c:v>
                </c:pt>
                <c:pt idx="100">
                  <c:v>982044.69552201801</c:v>
                </c:pt>
                <c:pt idx="101">
                  <c:v>1001297.6616141105</c:v>
                </c:pt>
                <c:pt idx="102">
                  <c:v>1020733.7495529565</c:v>
                </c:pt>
                <c:pt idx="103">
                  <c:v>1040352.8521732208</c:v>
                </c:pt>
                <c:pt idx="104">
                  <c:v>1060154.8623722824</c:v>
                </c:pt>
                <c:pt idx="105">
                  <c:v>1080139.6731101985</c:v>
                </c:pt>
                <c:pt idx="106">
                  <c:v>1100307.1774096671</c:v>
                </c:pt>
                <c:pt idx="107">
                  <c:v>1120657.2683559908</c:v>
                </c:pt>
                <c:pt idx="108">
                  <c:v>1141189.8390970402</c:v>
                </c:pt>
                <c:pt idx="109">
                  <c:v>1161904.7828432175</c:v>
                </c:pt>
                <c:pt idx="110">
                  <c:v>1182801.992867419</c:v>
                </c:pt>
                <c:pt idx="111">
                  <c:v>1203881.3625049996</c:v>
                </c:pt>
                <c:pt idx="112">
                  <c:v>1225142.7851537354</c:v>
                </c:pt>
                <c:pt idx="113">
                  <c:v>1246586.154273788</c:v>
                </c:pt>
                <c:pt idx="114">
                  <c:v>1268211.3633876669</c:v>
                </c:pt>
                <c:pt idx="115">
                  <c:v>1290018.306080194</c:v>
                </c:pt>
                <c:pt idx="116">
                  <c:v>1312006.875998467</c:v>
                </c:pt>
                <c:pt idx="117">
                  <c:v>1334176.9668518223</c:v>
                </c:pt>
                <c:pt idx="118">
                  <c:v>1356528.4724117992</c:v>
                </c:pt>
                <c:pt idx="119">
                  <c:v>1379061.2865121034</c:v>
                </c:pt>
                <c:pt idx="120">
                  <c:v>1401775.3030485702</c:v>
                </c:pt>
                <c:pt idx="121">
                  <c:v>1424670.4159791288</c:v>
                </c:pt>
                <c:pt idx="122">
                  <c:v>1447746.5193237655</c:v>
                </c:pt>
                <c:pt idx="123">
                  <c:v>1471003.5071644878</c:v>
                </c:pt>
                <c:pt idx="124">
                  <c:v>1494441.2736452871</c:v>
                </c:pt>
                <c:pt idx="125">
                  <c:v>1518059.7129721039</c:v>
                </c:pt>
                <c:pt idx="126">
                  <c:v>1541858.7194127904</c:v>
                </c:pt>
                <c:pt idx="127">
                  <c:v>1565838.1872970746</c:v>
                </c:pt>
                <c:pt idx="128">
                  <c:v>1589998.0110165244</c:v>
                </c:pt>
                <c:pt idx="129">
                  <c:v>1614338.085024511</c:v>
                </c:pt>
                <c:pt idx="130">
                  <c:v>1638858.3038361727</c:v>
                </c:pt>
                <c:pt idx="131">
                  <c:v>1663558.5620283794</c:v>
                </c:pt>
                <c:pt idx="132">
                  <c:v>1688438.7542396956</c:v>
                </c:pt>
                <c:pt idx="133">
                  <c:v>1713498.7751703451</c:v>
                </c:pt>
                <c:pt idx="134">
                  <c:v>1738738.5195821743</c:v>
                </c:pt>
                <c:pt idx="135">
                  <c:v>1764157.882298616</c:v>
                </c:pt>
                <c:pt idx="136">
                  <c:v>1789756.7582046546</c:v>
                </c:pt>
                <c:pt idx="137">
                  <c:v>1815535.0422467883</c:v>
                </c:pt>
                <c:pt idx="138">
                  <c:v>1841492.6294329946</c:v>
                </c:pt>
                <c:pt idx="139">
                  <c:v>1867629.4148326935</c:v>
                </c:pt>
                <c:pt idx="140">
                  <c:v>1893945.2935767118</c:v>
                </c:pt>
                <c:pt idx="141">
                  <c:v>1920440.1608572472</c:v>
                </c:pt>
                <c:pt idx="142">
                  <c:v>1947113.9119278321</c:v>
                </c:pt>
                <c:pt idx="143">
                  <c:v>1973966.4421032979</c:v>
                </c:pt>
                <c:pt idx="144">
                  <c:v>2000997.6467597396</c:v>
                </c:pt>
                <c:pt idx="145">
                  <c:v>2028207.4213344792</c:v>
                </c:pt>
                <c:pt idx="146">
                  <c:v>2055595.6613260303</c:v>
                </c:pt>
                <c:pt idx="147">
                  <c:v>2083162.2622940617</c:v>
                </c:pt>
                <c:pt idx="148">
                  <c:v>2110907.1198593625</c:v>
                </c:pt>
                <c:pt idx="149">
                  <c:v>2138830.1297038058</c:v>
                </c:pt>
                <c:pt idx="150">
                  <c:v>2166931.1875703135</c:v>
                </c:pt>
                <c:pt idx="151">
                  <c:v>2195210.189262819</c:v>
                </c:pt>
                <c:pt idx="152">
                  <c:v>2223667.0306462338</c:v>
                </c:pt>
                <c:pt idx="153">
                  <c:v>2252301.6076464099</c:v>
                </c:pt>
                <c:pt idx="154">
                  <c:v>2281113.8162501054</c:v>
                </c:pt>
                <c:pt idx="155">
                  <c:v>2310103.5525049479</c:v>
                </c:pt>
                <c:pt idx="156">
                  <c:v>2339270.7125193994</c:v>
                </c:pt>
                <c:pt idx="157">
                  <c:v>2368615.1924627204</c:v>
                </c:pt>
                <c:pt idx="158">
                  <c:v>2398136.8885649354</c:v>
                </c:pt>
                <c:pt idx="159">
                  <c:v>2427835.6971167955</c:v>
                </c:pt>
                <c:pt idx="160">
                  <c:v>2457711.5144697442</c:v>
                </c:pt>
                <c:pt idx="161">
                  <c:v>2487764.2370358813</c:v>
                </c:pt>
                <c:pt idx="162">
                  <c:v>2517993.7612879281</c:v>
                </c:pt>
                <c:pt idx="163">
                  <c:v>2548399.9837591909</c:v>
                </c:pt>
                <c:pt idx="164">
                  <c:v>2578982.8010435267</c:v>
                </c:pt>
                <c:pt idx="165">
                  <c:v>2609742.1097953063</c:v>
                </c:pt>
                <c:pt idx="166">
                  <c:v>2640677.8067293805</c:v>
                </c:pt>
                <c:pt idx="167">
                  <c:v>2671789.7886210438</c:v>
                </c:pt>
                <c:pt idx="168">
                  <c:v>2703077.9523059987</c:v>
                </c:pt>
                <c:pt idx="169">
                  <c:v>2734542.1946803215</c:v>
                </c:pt>
                <c:pt idx="170">
                  <c:v>2766182.4127004254</c:v>
                </c:pt>
                <c:pt idx="171">
                  <c:v>2797998.5033830269</c:v>
                </c:pt>
                <c:pt idx="172">
                  <c:v>2829990.3638051096</c:v>
                </c:pt>
                <c:pt idx="173">
                  <c:v>2862157.8911038884</c:v>
                </c:pt>
                <c:pt idx="174">
                  <c:v>2894500.9824767755</c:v>
                </c:pt>
                <c:pt idx="175">
                  <c:v>2927019.5351813445</c:v>
                </c:pt>
                <c:pt idx="176">
                  <c:v>2959713.4465352944</c:v>
                </c:pt>
                <c:pt idx="177">
                  <c:v>2992582.6139164162</c:v>
                </c:pt>
                <c:pt idx="178">
                  <c:v>3025626.9347625566</c:v>
                </c:pt>
                <c:pt idx="179">
                  <c:v>3058846.3065715828</c:v>
                </c:pt>
                <c:pt idx="180">
                  <c:v>3092240.6269013477</c:v>
                </c:pt>
                <c:pt idx="181">
                  <c:v>3125809.7933696546</c:v>
                </c:pt>
                <c:pt idx="182">
                  <c:v>3159553.7036542227</c:v>
                </c:pt>
                <c:pt idx="183">
                  <c:v>3193472.2554926509</c:v>
                </c:pt>
                <c:pt idx="184">
                  <c:v>3227565.3466823837</c:v>
                </c:pt>
                <c:pt idx="185">
                  <c:v>3261832.8750806758</c:v>
                </c:pt>
                <c:pt idx="186">
                  <c:v>3296274.7386045572</c:v>
                </c:pt>
                <c:pt idx="187">
                  <c:v>3330890.8352307985</c:v>
                </c:pt>
                <c:pt idx="188">
                  <c:v>3365681.0629958757</c:v>
                </c:pt>
                <c:pt idx="189">
                  <c:v>3400645.3199959346</c:v>
                </c:pt>
                <c:pt idx="190">
                  <c:v>3435783.5043867566</c:v>
                </c:pt>
                <c:pt idx="191">
                  <c:v>3471095.5143837244</c:v>
                </c:pt>
                <c:pt idx="192">
                  <c:v>3506581.2482617856</c:v>
                </c:pt>
                <c:pt idx="193">
                  <c:v>3542240.6043554191</c:v>
                </c:pt>
                <c:pt idx="194">
                  <c:v>3578073.4810585999</c:v>
                </c:pt>
                <c:pt idx="195">
                  <c:v>3614079.7768247635</c:v>
                </c:pt>
                <c:pt idx="196">
                  <c:v>3650259.390166773</c:v>
                </c:pt>
                <c:pt idx="197">
                  <c:v>3686612.2196568819</c:v>
                </c:pt>
                <c:pt idx="198">
                  <c:v>3723138.1639267011</c:v>
                </c:pt>
                <c:pt idx="199">
                  <c:v>3759837.1216671634</c:v>
                </c:pt>
                <c:pt idx="200">
                  <c:v>3796708.9916284895</c:v>
                </c:pt>
                <c:pt idx="201">
                  <c:v>3833753.6726201526</c:v>
                </c:pt>
                <c:pt idx="202">
                  <c:v>3870971.0635108436</c:v>
                </c:pt>
                <c:pt idx="203">
                  <c:v>3908361.0632284372</c:v>
                </c:pt>
                <c:pt idx="204">
                  <c:v>3945923.5707599567</c:v>
                </c:pt>
                <c:pt idx="205">
                  <c:v>3983658.4851515396</c:v>
                </c:pt>
                <c:pt idx="206">
                  <c:v>4021565.7055084025</c:v>
                </c:pt>
                <c:pt idx="207">
                  <c:v>4059645.1309948079</c:v>
                </c:pt>
                <c:pt idx="208">
                  <c:v>4097896.6608340279</c:v>
                </c:pt>
                <c:pt idx="209">
                  <c:v>4136320.1943083107</c:v>
                </c:pt>
                <c:pt idx="210">
                  <c:v>4174915.6307588457</c:v>
                </c:pt>
                <c:pt idx="211">
                  <c:v>4213682.8695857292</c:v>
                </c:pt>
                <c:pt idx="212">
                  <c:v>4252621.8102479307</c:v>
                </c:pt>
                <c:pt idx="213">
                  <c:v>4291732.3522632569</c:v>
                </c:pt>
                <c:pt idx="214">
                  <c:v>4331014.3952083178</c:v>
                </c:pt>
                <c:pt idx="215">
                  <c:v>4370467.8387184935</c:v>
                </c:pt>
                <c:pt idx="216">
                  <c:v>4410092.582487897</c:v>
                </c:pt>
                <c:pt idx="217">
                  <c:v>4449888.5262693437</c:v>
                </c:pt>
                <c:pt idx="218">
                  <c:v>4489855.5698743137</c:v>
                </c:pt>
                <c:pt idx="219">
                  <c:v>4529993.6131729186</c:v>
                </c:pt>
                <c:pt idx="220">
                  <c:v>4570302.5560938688</c:v>
                </c:pt>
                <c:pt idx="221">
                  <c:v>4610782.2986244364</c:v>
                </c:pt>
                <c:pt idx="222">
                  <c:v>4651432.7408104222</c:v>
                </c:pt>
                <c:pt idx="223">
                  <c:v>4692253.7827561228</c:v>
                </c:pt>
                <c:pt idx="224">
                  <c:v>4733245.3246242935</c:v>
                </c:pt>
                <c:pt idx="225">
                  <c:v>4774407.2666361174</c:v>
                </c:pt>
                <c:pt idx="226">
                  <c:v>4815739.5090711676</c:v>
                </c:pt>
                <c:pt idx="227">
                  <c:v>4857241.9522673767</c:v>
                </c:pt>
                <c:pt idx="228">
                  <c:v>4898914.4966209996</c:v>
                </c:pt>
                <c:pt idx="229">
                  <c:v>4940757.0425865809</c:v>
                </c:pt>
                <c:pt idx="230">
                  <c:v>4982769.4906769209</c:v>
                </c:pt>
                <c:pt idx="231">
                  <c:v>5024951.7414630409</c:v>
                </c:pt>
                <c:pt idx="232">
                  <c:v>5067303.6955741495</c:v>
                </c:pt>
                <c:pt idx="233">
                  <c:v>5109825.2536976077</c:v>
                </c:pt>
                <c:pt idx="234">
                  <c:v>5152516.3165788967</c:v>
                </c:pt>
                <c:pt idx="235">
                  <c:v>5195376.7850215817</c:v>
                </c:pt>
                <c:pt idx="236">
                  <c:v>5238406.5598872798</c:v>
                </c:pt>
                <c:pt idx="237">
                  <c:v>5281605.5420956248</c:v>
                </c:pt>
                <c:pt idx="238">
                  <c:v>5324973.6326242341</c:v>
                </c:pt>
                <c:pt idx="239">
                  <c:v>5368510.7325086743</c:v>
                </c:pt>
                <c:pt idx="240">
                  <c:v>5412216.7428424265</c:v>
                </c:pt>
                <c:pt idx="241">
                  <c:v>5456091.5647768537</c:v>
                </c:pt>
                <c:pt idx="242">
                  <c:v>5500135.0995211657</c:v>
                </c:pt>
                <c:pt idx="243">
                  <c:v>5544347.2483423874</c:v>
                </c:pt>
                <c:pt idx="244">
                  <c:v>5588727.9125653226</c:v>
                </c:pt>
                <c:pt idx="245">
                  <c:v>5633276.993572521</c:v>
                </c:pt>
                <c:pt idx="246">
                  <c:v>5677994.3928042455</c:v>
                </c:pt>
                <c:pt idx="247">
                  <c:v>5722880.0117584364</c:v>
                </c:pt>
                <c:pt idx="248">
                  <c:v>5767933.7519906797</c:v>
                </c:pt>
                <c:pt idx="249">
                  <c:v>5813155.5151141714</c:v>
                </c:pt>
                <c:pt idx="250">
                  <c:v>5858545.2027996853</c:v>
                </c:pt>
                <c:pt idx="251">
                  <c:v>5904102.7167755393</c:v>
                </c:pt>
                <c:pt idx="252">
                  <c:v>5949827.9588275598</c:v>
                </c:pt>
                <c:pt idx="253">
                  <c:v>5995720.8307990506</c:v>
                </c:pt>
                <c:pt idx="254">
                  <c:v>6041781.2345907576</c:v>
                </c:pt>
                <c:pt idx="255">
                  <c:v>6088009.0721608354</c:v>
                </c:pt>
                <c:pt idx="256">
                  <c:v>6134404.2455248144</c:v>
                </c:pt>
                <c:pt idx="257">
                  <c:v>6180966.6567555675</c:v>
                </c:pt>
                <c:pt idx="258">
                  <c:v>6227696.2079832749</c:v>
                </c:pt>
                <c:pt idx="259">
                  <c:v>6274592.8013953911</c:v>
                </c:pt>
                <c:pt idx="260">
                  <c:v>6321656.3392366134</c:v>
                </c:pt>
                <c:pt idx="261">
                  <c:v>6368886.7238088455</c:v>
                </c:pt>
                <c:pt idx="262">
                  <c:v>6416283.8574711652</c:v>
                </c:pt>
                <c:pt idx="263">
                  <c:v>6463847.6426397925</c:v>
                </c:pt>
                <c:pt idx="264">
                  <c:v>6511577.9817880532</c:v>
                </c:pt>
                <c:pt idx="265">
                  <c:v>6559474.7774463482</c:v>
                </c:pt>
                <c:pt idx="266">
                  <c:v>6607537.9322021175</c:v>
                </c:pt>
                <c:pt idx="267">
                  <c:v>6655767.3486998091</c:v>
                </c:pt>
                <c:pt idx="268">
                  <c:v>6704162.9296408454</c:v>
                </c:pt>
                <c:pt idx="269">
                  <c:v>6752724.5777835874</c:v>
                </c:pt>
                <c:pt idx="270">
                  <c:v>6801452.1959433053</c:v>
                </c:pt>
                <c:pt idx="271">
                  <c:v>6850345.6869921414</c:v>
                </c:pt>
                <c:pt idx="272">
                  <c:v>6899404.9538590796</c:v>
                </c:pt>
                <c:pt idx="273">
                  <c:v>6948629.8995299106</c:v>
                </c:pt>
                <c:pt idx="274">
                  <c:v>6998020.4270471996</c:v>
                </c:pt>
                <c:pt idx="275">
                  <c:v>7047576.4395102514</c:v>
                </c:pt>
                <c:pt idx="276">
                  <c:v>7097297.8400750794</c:v>
                </c:pt>
                <c:pt idx="277">
                  <c:v>7147184.5319543704</c:v>
                </c:pt>
                <c:pt idx="278">
                  <c:v>7197236.4184174538</c:v>
                </c:pt>
                <c:pt idx="279">
                  <c:v>7247453.4027902661</c:v>
                </c:pt>
                <c:pt idx="280">
                  <c:v>7297835.3884553192</c:v>
                </c:pt>
                <c:pt idx="281">
                  <c:v>7348382.2788516674</c:v>
                </c:pt>
                <c:pt idx="282">
                  <c:v>7399093.977474872</c:v>
                </c:pt>
                <c:pt idx="283">
                  <c:v>7449970.3878769716</c:v>
                </c:pt>
                <c:pt idx="284">
                  <c:v>7501011.4136664458</c:v>
                </c:pt>
                <c:pt idx="285">
                  <c:v>7552216.958508186</c:v>
                </c:pt>
                <c:pt idx="286">
                  <c:v>7603586.926123458</c:v>
                </c:pt>
                <c:pt idx="287">
                  <c:v>7655121.220289873</c:v>
                </c:pt>
                <c:pt idx="288">
                  <c:v>7706819.7448413521</c:v>
                </c:pt>
                <c:pt idx="289">
                  <c:v>7758682.4036680935</c:v>
                </c:pt>
                <c:pt idx="290">
                  <c:v>7810709.1007165406</c:v>
                </c:pt>
                <c:pt idx="291">
                  <c:v>7862899.7399893487</c:v>
                </c:pt>
                <c:pt idx="292">
                  <c:v>7915254.2255453514</c:v>
                </c:pt>
                <c:pt idx="293">
                  <c:v>7967772.4614995299</c:v>
                </c:pt>
                <c:pt idx="294">
                  <c:v>8020454.3520229766</c:v>
                </c:pt>
                <c:pt idx="295">
                  <c:v>8073299.8013428664</c:v>
                </c:pt>
                <c:pt idx="296">
                  <c:v>8126308.7137424191</c:v>
                </c:pt>
                <c:pt idx="297">
                  <c:v>8179480.993560872</c:v>
                </c:pt>
                <c:pt idx="298">
                  <c:v>8232816.5451934421</c:v>
                </c:pt>
                <c:pt idx="299">
                  <c:v>8286315.2730912967</c:v>
                </c:pt>
                <c:pt idx="300">
                  <c:v>8339977.0817615194</c:v>
                </c:pt>
                <c:pt idx="301">
                  <c:v>8393801.8757670783</c:v>
                </c:pt>
                <c:pt idx="302">
                  <c:v>8447789.5597267915</c:v>
                </c:pt>
                <c:pt idx="303">
                  <c:v>8501940.0383152943</c:v>
                </c:pt>
                <c:pt idx="304">
                  <c:v>8556253.2162630092</c:v>
                </c:pt>
                <c:pt idx="305">
                  <c:v>8610728.9983561132</c:v>
                </c:pt>
                <c:pt idx="306">
                  <c:v>8665367.2894365005</c:v>
                </c:pt>
                <c:pt idx="307">
                  <c:v>8720167.9944017548</c:v>
                </c:pt>
                <c:pt idx="308">
                  <c:v>8775131.0182051156</c:v>
                </c:pt>
                <c:pt idx="309">
                  <c:v>8830256.2658554446</c:v>
                </c:pt>
                <c:pt idx="310">
                  <c:v>8885543.6424171906</c:v>
                </c:pt>
                <c:pt idx="311">
                  <c:v>8940993.053010365</c:v>
                </c:pt>
                <c:pt idx="312">
                  <c:v>8996604.4028105009</c:v>
                </c:pt>
                <c:pt idx="313">
                  <c:v>9052377.5970486253</c:v>
                </c:pt>
                <c:pt idx="314">
                  <c:v>9108312.5410112236</c:v>
                </c:pt>
                <c:pt idx="315">
                  <c:v>9164409.1400402114</c:v>
                </c:pt>
                <c:pt idx="316">
                  <c:v>9220667.2995328978</c:v>
                </c:pt>
                <c:pt idx="317">
                  <c:v>9277086.9249419551</c:v>
                </c:pt>
                <c:pt idx="318">
                  <c:v>9333667.9217753839</c:v>
                </c:pt>
                <c:pt idx="319">
                  <c:v>9390410.1955964863</c:v>
                </c:pt>
                <c:pt idx="320">
                  <c:v>9447313.6520238277</c:v>
                </c:pt>
                <c:pt idx="321">
                  <c:v>9504378.1967312079</c:v>
                </c:pt>
                <c:pt idx="322">
                  <c:v>9561603.7354476266</c:v>
                </c:pt>
                <c:pt idx="323">
                  <c:v>9618990.1739572529</c:v>
                </c:pt>
                <c:pt idx="324">
                  <c:v>9676537.4180993922</c:v>
                </c:pt>
                <c:pt idx="325">
                  <c:v>9734245.3737684544</c:v>
                </c:pt>
                <c:pt idx="326">
                  <c:v>9792113.9469139203</c:v>
                </c:pt>
                <c:pt idx="327">
                  <c:v>9850143.0435403101</c:v>
                </c:pt>
                <c:pt idx="328">
                  <c:v>9908332.5697071515</c:v>
                </c:pt>
                <c:pt idx="329">
                  <c:v>9966682.4315289501</c:v>
                </c:pt>
                <c:pt idx="330">
                  <c:v>10025192.53517515</c:v>
                </c:pt>
                <c:pt idx="331">
                  <c:v>10083862.786870111</c:v>
                </c:pt>
                <c:pt idx="332">
                  <c:v>10142693.092893066</c:v>
                </c:pt>
                <c:pt idx="333">
                  <c:v>10201683.359578099</c:v>
                </c:pt>
                <c:pt idx="334">
                  <c:v>10260833.493314108</c:v>
                </c:pt>
                <c:pt idx="335">
                  <c:v>10320143.400544772</c:v>
                </c:pt>
                <c:pt idx="336">
                  <c:v>10379612.987768522</c:v>
                </c:pt>
                <c:pt idx="337">
                  <c:v>10439242.161538506</c:v>
                </c:pt>
                <c:pt idx="338">
                  <c:v>10499030.828462558</c:v>
                </c:pt>
                <c:pt idx="339">
                  <c:v>10558978.895203168</c:v>
                </c:pt>
                <c:pt idx="340">
                  <c:v>10619086.268477447</c:v>
                </c:pt>
                <c:pt idx="341">
                  <c:v>10679352.855057098</c:v>
                </c:pt>
                <c:pt idx="342">
                  <c:v>10739778.561768379</c:v>
                </c:pt>
                <c:pt idx="343">
                  <c:v>10800363.295492079</c:v>
                </c:pt>
                <c:pt idx="344">
                  <c:v>10861106.963163478</c:v>
                </c:pt>
                <c:pt idx="345">
                  <c:v>10922009.471772321</c:v>
                </c:pt>
                <c:pt idx="346">
                  <c:v>10983070.728362782</c:v>
                </c:pt>
                <c:pt idx="347">
                  <c:v>11044290.640033437</c:v>
                </c:pt>
                <c:pt idx="348">
                  <c:v>11105669.113937225</c:v>
                </c:pt>
                <c:pt idx="349">
                  <c:v>11167206.057281423</c:v>
                </c:pt>
                <c:pt idx="350">
                  <c:v>11228901.377327612</c:v>
                </c:pt>
                <c:pt idx="351">
                  <c:v>11290754.981391642</c:v>
                </c:pt>
                <c:pt idx="352">
                  <c:v>11352766.776843606</c:v>
                </c:pt>
                <c:pt idx="353">
                  <c:v>11414936.671107803</c:v>
                </c:pt>
                <c:pt idx="354">
                  <c:v>11477264.571662709</c:v>
                </c:pt>
                <c:pt idx="355">
                  <c:v>11539750.386040948</c:v>
                </c:pt>
                <c:pt idx="356">
                  <c:v>11602199.632891178</c:v>
                </c:pt>
                <c:pt idx="357">
                  <c:v>11664612.333613204</c:v>
                </c:pt>
                <c:pt idx="358">
                  <c:v>11726988.509594303</c:v>
                </c:pt>
                <c:pt idx="359">
                  <c:v>11789328.182209238</c:v>
                </c:pt>
                <c:pt idx="360">
                  <c:v>11851631.372820266</c:v>
                </c:pt>
                <c:pt idx="361">
                  <c:v>11913898.102777138</c:v>
                </c:pt>
                <c:pt idx="362">
                  <c:v>11976128.393417114</c:v>
                </c:pt>
                <c:pt idx="363">
                  <c:v>12038322.266064966</c:v>
                </c:pt>
                <c:pt idx="364">
                  <c:v>12100479.742032986</c:v>
                </c:pt>
                <c:pt idx="365">
                  <c:v>12162600.842620993</c:v>
                </c:pt>
                <c:pt idx="366">
                  <c:v>12224685.589116342</c:v>
                </c:pt>
                <c:pt idx="367">
                  <c:v>12286734.002793934</c:v>
                </c:pt>
                <c:pt idx="368">
                  <c:v>12348746.104916213</c:v>
                </c:pt>
                <c:pt idx="369">
                  <c:v>12410721.916733185</c:v>
                </c:pt>
                <c:pt idx="370">
                  <c:v>12472661.459482417</c:v>
                </c:pt>
                <c:pt idx="371">
                  <c:v>12534564.754389048</c:v>
                </c:pt>
                <c:pt idx="372">
                  <c:v>12596431.822665799</c:v>
                </c:pt>
                <c:pt idx="373">
                  <c:v>12658262.685512975</c:v>
                </c:pt>
                <c:pt idx="374">
                  <c:v>12720057.364118472</c:v>
                </c:pt>
                <c:pt idx="375">
                  <c:v>12781815.879657788</c:v>
                </c:pt>
                <c:pt idx="376">
                  <c:v>12843538.253294032</c:v>
                </c:pt>
                <c:pt idx="377">
                  <c:v>12905224.506177923</c:v>
                </c:pt>
                <c:pt idx="378">
                  <c:v>12966874.659447806</c:v>
                </c:pt>
                <c:pt idx="379">
                  <c:v>13028488.734229654</c:v>
                </c:pt>
                <c:pt idx="380">
                  <c:v>13090066.751637077</c:v>
                </c:pt>
                <c:pt idx="381">
                  <c:v>13151608.73277133</c:v>
                </c:pt>
                <c:pt idx="382">
                  <c:v>13213114.698721316</c:v>
                </c:pt>
                <c:pt idx="383">
                  <c:v>13274584.670563601</c:v>
                </c:pt>
                <c:pt idx="384">
                  <c:v>13336018.669362415</c:v>
                </c:pt>
                <c:pt idx="385">
                  <c:v>13397416.716169659</c:v>
                </c:pt>
                <c:pt idx="386">
                  <c:v>13458778.832024917</c:v>
                </c:pt>
                <c:pt idx="387">
                  <c:v>13520105.037955459</c:v>
                </c:pt>
                <c:pt idx="388">
                  <c:v>13581395.354976248</c:v>
                </c:pt>
                <c:pt idx="389">
                  <c:v>13642649.804089952</c:v>
                </c:pt>
                <c:pt idx="390">
                  <c:v>13703868.406286946</c:v>
                </c:pt>
                <c:pt idx="391">
                  <c:v>13765051.182545321</c:v>
                </c:pt>
                <c:pt idx="392">
                  <c:v>13826198.153830891</c:v>
                </c:pt>
                <c:pt idx="393">
                  <c:v>13887309.341097204</c:v>
                </c:pt>
                <c:pt idx="394">
                  <c:v>13948384.76528554</c:v>
                </c:pt>
                <c:pt idx="395">
                  <c:v>14009424.44732493</c:v>
                </c:pt>
                <c:pt idx="396">
                  <c:v>14070428.408132153</c:v>
                </c:pt>
                <c:pt idx="397">
                  <c:v>14131396.668611746</c:v>
                </c:pt>
                <c:pt idx="398">
                  <c:v>14192329.249656018</c:v>
                </c:pt>
                <c:pt idx="399">
                  <c:v>14253226.172145046</c:v>
                </c:pt>
                <c:pt idx="400">
                  <c:v>14314087.45694669</c:v>
                </c:pt>
                <c:pt idx="401">
                  <c:v>14374913.124916598</c:v>
                </c:pt>
                <c:pt idx="402">
                  <c:v>14435703.196898213</c:v>
                </c:pt>
                <c:pt idx="403">
                  <c:v>14496457.693722779</c:v>
                </c:pt>
                <c:pt idx="404">
                  <c:v>14557176.63620935</c:v>
                </c:pt>
                <c:pt idx="405">
                  <c:v>14617860.045164797</c:v>
                </c:pt>
                <c:pt idx="406">
                  <c:v>14678507.941383816</c:v>
                </c:pt>
                <c:pt idx="407">
                  <c:v>14739120.345648929</c:v>
                </c:pt>
                <c:pt idx="408">
                  <c:v>14799697.2787305</c:v>
                </c:pt>
                <c:pt idx="409">
                  <c:v>14860238.761386737</c:v>
                </c:pt>
                <c:pt idx="410">
                  <c:v>14920744.814363698</c:v>
                </c:pt>
                <c:pt idx="411">
                  <c:v>14981215.458395302</c:v>
                </c:pt>
                <c:pt idx="412">
                  <c:v>15041650.714203335</c:v>
                </c:pt>
                <c:pt idx="413">
                  <c:v>15102050.602497455</c:v>
                </c:pt>
                <c:pt idx="414">
                  <c:v>15162415.143975198</c:v>
                </c:pt>
                <c:pt idx="415">
                  <c:v>15222744.359321993</c:v>
                </c:pt>
                <c:pt idx="416">
                  <c:v>15283038.269211158</c:v>
                </c:pt>
                <c:pt idx="417">
                  <c:v>15343296.894303918</c:v>
                </c:pt>
                <c:pt idx="418">
                  <c:v>15403520.255249403</c:v>
                </c:pt>
                <c:pt idx="419">
                  <c:v>15463708.372684661</c:v>
                </c:pt>
                <c:pt idx="420">
                  <c:v>15523861.267234663</c:v>
                </c:pt>
                <c:pt idx="421">
                  <c:v>15583978.959512306</c:v>
                </c:pt>
                <c:pt idx="422">
                  <c:v>15644061.47011843</c:v>
                </c:pt>
                <c:pt idx="423">
                  <c:v>15704108.819641812</c:v>
                </c:pt>
                <c:pt idx="424">
                  <c:v>15764121.028659187</c:v>
                </c:pt>
                <c:pt idx="425">
                  <c:v>15824098.117735246</c:v>
                </c:pt>
                <c:pt idx="426">
                  <c:v>15884040.107422646</c:v>
                </c:pt>
                <c:pt idx="427">
                  <c:v>15943947.018262014</c:v>
                </c:pt>
                <c:pt idx="428">
                  <c:v>16003818.870781956</c:v>
                </c:pt>
                <c:pt idx="429">
                  <c:v>16063655.685499066</c:v>
                </c:pt>
                <c:pt idx="430">
                  <c:v>16123457.482917933</c:v>
                </c:pt>
                <c:pt idx="431">
                  <c:v>16183224.283531144</c:v>
                </c:pt>
                <c:pt idx="432">
                  <c:v>16242956.107819295</c:v>
                </c:pt>
                <c:pt idx="433">
                  <c:v>16302652.976250993</c:v>
                </c:pt>
                <c:pt idx="434">
                  <c:v>16362314.909282872</c:v>
                </c:pt>
                <c:pt idx="435">
                  <c:v>16421941.927359592</c:v>
                </c:pt>
                <c:pt idx="436">
                  <c:v>16481534.050913846</c:v>
                </c:pt>
                <c:pt idx="437">
                  <c:v>16541091.300366374</c:v>
                </c:pt>
                <c:pt idx="438">
                  <c:v>16600613.696125962</c:v>
                </c:pt>
                <c:pt idx="439">
                  <c:v>16660101.258589454</c:v>
                </c:pt>
                <c:pt idx="440">
                  <c:v>16719554.008141756</c:v>
                </c:pt>
                <c:pt idx="441">
                  <c:v>16778971.965155847</c:v>
                </c:pt>
                <c:pt idx="442">
                  <c:v>16838355.149992783</c:v>
                </c:pt>
                <c:pt idx="443">
                  <c:v>16897703.583001703</c:v>
                </c:pt>
                <c:pt idx="444">
                  <c:v>16957017.284519836</c:v>
                </c:pt>
                <c:pt idx="445">
                  <c:v>17016296.274872515</c:v>
                </c:pt>
                <c:pt idx="446">
                  <c:v>17075540.574373171</c:v>
                </c:pt>
                <c:pt idx="447">
                  <c:v>17134750.203323353</c:v>
                </c:pt>
                <c:pt idx="448">
                  <c:v>17193925.182012729</c:v>
                </c:pt>
                <c:pt idx="449">
                  <c:v>17253065.53071909</c:v>
                </c:pt>
                <c:pt idx="450">
                  <c:v>17312171.269708361</c:v>
                </c:pt>
                <c:pt idx="451">
                  <c:v>17371242.419234607</c:v>
                </c:pt>
                <c:pt idx="452">
                  <c:v>17430278.999540042</c:v>
                </c:pt>
                <c:pt idx="453">
                  <c:v>17489281.030855034</c:v>
                </c:pt>
                <c:pt idx="454">
                  <c:v>17548248.53339811</c:v>
                </c:pt>
                <c:pt idx="455">
                  <c:v>17607181.527375966</c:v>
                </c:pt>
                <c:pt idx="456">
                  <c:v>17666080.032983474</c:v>
                </c:pt>
                <c:pt idx="457">
                  <c:v>17724944.070403684</c:v>
                </c:pt>
                <c:pt idx="458">
                  <c:v>17783773.659807835</c:v>
                </c:pt>
                <c:pt idx="459">
                  <c:v>17842568.821355365</c:v>
                </c:pt>
                <c:pt idx="460">
                  <c:v>17901329.575193916</c:v>
                </c:pt>
                <c:pt idx="461">
                  <c:v>17960055.941459332</c:v>
                </c:pt>
                <c:pt idx="462">
                  <c:v>18018747.940275677</c:v>
                </c:pt>
                <c:pt idx="463">
                  <c:v>18077405.591755241</c:v>
                </c:pt>
                <c:pt idx="464">
                  <c:v>18136028.915998541</c:v>
                </c:pt>
                <c:pt idx="465">
                  <c:v>18194617.93309433</c:v>
                </c:pt>
                <c:pt idx="466">
                  <c:v>18253172.663119607</c:v>
                </c:pt>
                <c:pt idx="467">
                  <c:v>18311693.126139618</c:v>
                </c:pt>
                <c:pt idx="468">
                  <c:v>18370179.342207871</c:v>
                </c:pt>
                <c:pt idx="469">
                  <c:v>18428631.33136614</c:v>
                </c:pt>
                <c:pt idx="470">
                  <c:v>18487049.113644462</c:v>
                </c:pt>
                <c:pt idx="471">
                  <c:v>18545432.709061161</c:v>
                </c:pt>
                <c:pt idx="472">
                  <c:v>18603782.137622841</c:v>
                </c:pt>
                <c:pt idx="473">
                  <c:v>18662097.419324398</c:v>
                </c:pt>
                <c:pt idx="474">
                  <c:v>18720378.574149027</c:v>
                </c:pt>
                <c:pt idx="475">
                  <c:v>18778625.622068234</c:v>
                </c:pt>
                <c:pt idx="476">
                  <c:v>18836838.583041828</c:v>
                </c:pt>
                <c:pt idx="477">
                  <c:v>18895017.477017947</c:v>
                </c:pt>
                <c:pt idx="478">
                  <c:v>18953162.323933046</c:v>
                </c:pt>
                <c:pt idx="479">
                  <c:v>19011273.143711917</c:v>
                </c:pt>
                <c:pt idx="480">
                  <c:v>19069349.956267692</c:v>
                </c:pt>
                <c:pt idx="481">
                  <c:v>19127392.781501852</c:v>
                </c:pt>
                <c:pt idx="482">
                  <c:v>19185401.639304228</c:v>
                </c:pt>
                <c:pt idx="483">
                  <c:v>19243376.549553011</c:v>
                </c:pt>
                <c:pt idx="484">
                  <c:v>19301317.532114759</c:v>
                </c:pt>
                <c:pt idx="485">
                  <c:v>19359224.606844407</c:v>
                </c:pt>
                <c:pt idx="486">
                  <c:v>19417097.793585267</c:v>
                </c:pt>
                <c:pt idx="487">
                  <c:v>19474937.112169039</c:v>
                </c:pt>
                <c:pt idx="488">
                  <c:v>19532742.582415819</c:v>
                </c:pt>
                <c:pt idx="489">
                  <c:v>19590514.224134102</c:v>
                </c:pt>
                <c:pt idx="490">
                  <c:v>19648252.057120796</c:v>
                </c:pt>
                <c:pt idx="491">
                  <c:v>19705956.101161215</c:v>
                </c:pt>
                <c:pt idx="492">
                  <c:v>19763626.3760291</c:v>
                </c:pt>
                <c:pt idx="493">
                  <c:v>19821262.90148662</c:v>
                </c:pt>
                <c:pt idx="494">
                  <c:v>19878865.697284378</c:v>
                </c:pt>
                <c:pt idx="495">
                  <c:v>19936434.783161417</c:v>
                </c:pt>
                <c:pt idx="496">
                  <c:v>19993970.17884523</c:v>
                </c:pt>
                <c:pt idx="497">
                  <c:v>20051471.90405177</c:v>
                </c:pt>
                <c:pt idx="498">
                  <c:v>20108939.978485443</c:v>
                </c:pt>
                <c:pt idx="499">
                  <c:v>20166374.421839129</c:v>
                </c:pt>
                <c:pt idx="500">
                  <c:v>20223775.253794182</c:v>
                </c:pt>
                <c:pt idx="501">
                  <c:v>20281142.49402044</c:v>
                </c:pt>
                <c:pt idx="502">
                  <c:v>20338476.162176225</c:v>
                </c:pt>
                <c:pt idx="503">
                  <c:v>20395776.277908362</c:v>
                </c:pt>
                <c:pt idx="504">
                  <c:v>20453042.860852174</c:v>
                </c:pt>
                <c:pt idx="505">
                  <c:v>20510275.930631492</c:v>
                </c:pt>
                <c:pt idx="506">
                  <c:v>20567475.506858665</c:v>
                </c:pt>
                <c:pt idx="507">
                  <c:v>20624641.609134566</c:v>
                </c:pt>
                <c:pt idx="508">
                  <c:v>20681774.257048596</c:v>
                </c:pt>
                <c:pt idx="509">
                  <c:v>20738873.47017869</c:v>
                </c:pt>
                <c:pt idx="510">
                  <c:v>20795939.268091328</c:v>
                </c:pt>
                <c:pt idx="511">
                  <c:v>20852971.670341536</c:v>
                </c:pt>
                <c:pt idx="512">
                  <c:v>20909970.696472902</c:v>
                </c:pt>
                <c:pt idx="513">
                  <c:v>20966936.366017573</c:v>
                </c:pt>
                <c:pt idx="514">
                  <c:v>21023868.698496267</c:v>
                </c:pt>
                <c:pt idx="515">
                  <c:v>21080767.713418279</c:v>
                </c:pt>
                <c:pt idx="516">
                  <c:v>21137633.430281483</c:v>
                </c:pt>
                <c:pt idx="517">
                  <c:v>21194465.868572347</c:v>
                </c:pt>
                <c:pt idx="518">
                  <c:v>21251265.047765929</c:v>
                </c:pt>
                <c:pt idx="519">
                  <c:v>21308030.987325899</c:v>
                </c:pt>
                <c:pt idx="520">
                  <c:v>21364763.706704531</c:v>
                </c:pt>
                <c:pt idx="521">
                  <c:v>21421463.225342713</c:v>
                </c:pt>
                <c:pt idx="522">
                  <c:v>21478129.562669963</c:v>
                </c:pt>
                <c:pt idx="523">
                  <c:v>21534762.738104422</c:v>
                </c:pt>
                <c:pt idx="524">
                  <c:v>21591362.771052871</c:v>
                </c:pt>
                <c:pt idx="525">
                  <c:v>21647929.680910733</c:v>
                </c:pt>
                <c:pt idx="526">
                  <c:v>21704463.487062078</c:v>
                </c:pt>
                <c:pt idx="527">
                  <c:v>21760964.208879635</c:v>
                </c:pt>
                <c:pt idx="528">
                  <c:v>21817431.865724795</c:v>
                </c:pt>
                <c:pt idx="529">
                  <c:v>21873866.476947621</c:v>
                </c:pt>
                <c:pt idx="530">
                  <c:v>21930268.061886851</c:v>
                </c:pt>
                <c:pt idx="531">
                  <c:v>21986636.639869902</c:v>
                </c:pt>
                <c:pt idx="532">
                  <c:v>22042972.230212882</c:v>
                </c:pt>
                <c:pt idx="533">
                  <c:v>22099274.852220599</c:v>
                </c:pt>
                <c:pt idx="534">
                  <c:v>22155544.525186557</c:v>
                </c:pt>
                <c:pt idx="535">
                  <c:v>22211781.268392973</c:v>
                </c:pt>
                <c:pt idx="536">
                  <c:v>22267985.101110782</c:v>
                </c:pt>
                <c:pt idx="537">
                  <c:v>22324156.042599637</c:v>
                </c:pt>
                <c:pt idx="538">
                  <c:v>22380294.112107921</c:v>
                </c:pt>
                <c:pt idx="539">
                  <c:v>22436399.328872755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449344"/>
        <c:axId val="68383232"/>
      </c:lineChart>
      <c:catAx>
        <c:axId val="8344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8383232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68383232"/>
        <c:scaling>
          <c:orientation val="minMax"/>
        </c:scaling>
        <c:delete val="0"/>
        <c:axPos val="l"/>
        <c:majorGridlines/>
        <c:numFmt formatCode="_-[$£-809]* #,##0.00_-;\-[$£-809]* #,##0.00_-;_-[$£-809]* &quot;-&quot;??_-;_-@_-" sourceLinked="1"/>
        <c:majorTickMark val="out"/>
        <c:minorTickMark val="none"/>
        <c:tickLblPos val="nextTo"/>
        <c:crossAx val="834493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Profit over time (all budgets)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Option 2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Comparison!$B$140:$TU$140</c:f>
              <c:numCache>
                <c:formatCode>General</c:formatCode>
                <c:ptCount val="540"/>
                <c:pt idx="0">
                  <c:v>-106567.75421396109</c:v>
                </c:pt>
                <c:pt idx="1">
                  <c:v>-187699.61332973145</c:v>
                </c:pt>
                <c:pt idx="2">
                  <c:v>-268395.83243890858</c:v>
                </c:pt>
                <c:pt idx="3">
                  <c:v>-348656.66648380703</c:v>
                </c:pt>
                <c:pt idx="4">
                  <c:v>-428482.37025754567</c:v>
                </c:pt>
                <c:pt idx="5">
                  <c:v>-507873.19840413512</c:v>
                </c:pt>
                <c:pt idx="6">
                  <c:v>-586829.4054185648</c:v>
                </c:pt>
                <c:pt idx="7">
                  <c:v>-665351.2456468906</c:v>
                </c:pt>
                <c:pt idx="8">
                  <c:v>-743438.97328632139</c:v>
                </c:pt>
                <c:pt idx="9">
                  <c:v>-821092.84238530661</c:v>
                </c:pt>
                <c:pt idx="10">
                  <c:v>-898313.1068436231</c:v>
                </c:pt>
                <c:pt idx="11">
                  <c:v>-975100.0204124623</c:v>
                </c:pt>
                <c:pt idx="12">
                  <c:v>-1051453.8366945169</c:v>
                </c:pt>
                <c:pt idx="13">
                  <c:v>-1127374.809144068</c:v>
                </c:pt>
                <c:pt idx="14">
                  <c:v>-1202863.1910670723</c:v>
                </c:pt>
                <c:pt idx="15">
                  <c:v>-1277919.2356212477</c:v>
                </c:pt>
                <c:pt idx="16">
                  <c:v>-1352543.1958161616</c:v>
                </c:pt>
                <c:pt idx="17">
                  <c:v>-1426735.3245133162</c:v>
                </c:pt>
                <c:pt idx="18">
                  <c:v>-1500495.8744262361</c:v>
                </c:pt>
                <c:pt idx="19">
                  <c:v>-1573825.0981205548</c:v>
                </c:pt>
                <c:pt idx="20">
                  <c:v>-1646723.2480141008</c:v>
                </c:pt>
                <c:pt idx="21">
                  <c:v>-1719190.5763769844</c:v>
                </c:pt>
                <c:pt idx="22">
                  <c:v>-1791227.3353316837</c:v>
                </c:pt>
                <c:pt idx="23">
                  <c:v>-1862833.7768531323</c:v>
                </c:pt>
                <c:pt idx="24">
                  <c:v>-1934010.1527688038</c:v>
                </c:pt>
                <c:pt idx="25">
                  <c:v>-2004756.7147587994</c:v>
                </c:pt>
                <c:pt idx="26">
                  <c:v>-2075073.7143559335</c:v>
                </c:pt>
                <c:pt idx="27">
                  <c:v>-2144961.4029458207</c:v>
                </c:pt>
                <c:pt idx="28">
                  <c:v>-2214420.0317669609</c:v>
                </c:pt>
                <c:pt idx="29">
                  <c:v>-2283449.8519108263</c:v>
                </c:pt>
                <c:pt idx="30">
                  <c:v>-2352051.1143219471</c:v>
                </c:pt>
                <c:pt idx="31">
                  <c:v>-2420224.0697979964</c:v>
                </c:pt>
                <c:pt idx="32">
                  <c:v>-2487968.9689898784</c:v>
                </c:pt>
                <c:pt idx="33">
                  <c:v>-2555286.062401813</c:v>
                </c:pt>
                <c:pt idx="34">
                  <c:v>-2622175.6003914205</c:v>
                </c:pt>
                <c:pt idx="35">
                  <c:v>-2688637.8331698095</c:v>
                </c:pt>
                <c:pt idx="36">
                  <c:v>-2754673.0108016627</c:v>
                </c:pt>
                <c:pt idx="37">
                  <c:v>-2820281.3832053193</c:v>
                </c:pt>
                <c:pt idx="38">
                  <c:v>-2885463.2001528647</c:v>
                </c:pt>
                <c:pt idx="39">
                  <c:v>-2950218.7112702136</c:v>
                </c:pt>
                <c:pt idx="40">
                  <c:v>-3014548.1660371972</c:v>
                </c:pt>
                <c:pt idx="41">
                  <c:v>-3078451.8137876466</c:v>
                </c:pt>
                <c:pt idx="42">
                  <c:v>-3141929.9037094805</c:v>
                </c:pt>
                <c:pt idx="43">
                  <c:v>-3204982.6848447891</c:v>
                </c:pt>
                <c:pt idx="44">
                  <c:v>-3267610.4060899192</c:v>
                </c:pt>
                <c:pt idx="45">
                  <c:v>-3329813.3161955611</c:v>
                </c:pt>
                <c:pt idx="46">
                  <c:v>-3391591.6637668326</c:v>
                </c:pt>
                <c:pt idx="47">
                  <c:v>-3452945.6972633642</c:v>
                </c:pt>
                <c:pt idx="48">
                  <c:v>-3513875.6649993854</c:v>
                </c:pt>
                <c:pt idx="49">
                  <c:v>-3574381.8151438078</c:v>
                </c:pt>
                <c:pt idx="50">
                  <c:v>-3634464.3957203119</c:v>
                </c:pt>
                <c:pt idx="51">
                  <c:v>-3694123.654607431</c:v>
                </c:pt>
                <c:pt idx="52">
                  <c:v>-3753359.8395386375</c:v>
                </c:pt>
                <c:pt idx="53">
                  <c:v>-3812173.1981024258</c:v>
                </c:pt>
                <c:pt idx="54">
                  <c:v>-3870563.9777423982</c:v>
                </c:pt>
                <c:pt idx="55">
                  <c:v>-3928532.4257573513</c:v>
                </c:pt>
                <c:pt idx="56">
                  <c:v>-3986078.7893013572</c:v>
                </c:pt>
                <c:pt idx="57">
                  <c:v>-4043203.3153838511</c:v>
                </c:pt>
                <c:pt idx="58">
                  <c:v>-4099906.2508697156</c:v>
                </c:pt>
                <c:pt idx="59">
                  <c:v>-4156187.8424793631</c:v>
                </c:pt>
                <c:pt idx="60">
                  <c:v>-4212883.9691665638</c:v>
                </c:pt>
                <c:pt idx="61">
                  <c:v>-4269159.2449853066</c:v>
                </c:pt>
                <c:pt idx="62">
                  <c:v>-4325013.916223106</c:v>
                </c:pt>
                <c:pt idx="63">
                  <c:v>-4380448.2290233467</c:v>
                </c:pt>
                <c:pt idx="64">
                  <c:v>-4435462.4293853659</c:v>
                </c:pt>
                <c:pt idx="65">
                  <c:v>-4490056.7631645389</c:v>
                </c:pt>
                <c:pt idx="66">
                  <c:v>-4544231.4760723626</c:v>
                </c:pt>
                <c:pt idx="67">
                  <c:v>-4597986.8136765417</c:v>
                </c:pt>
                <c:pt idx="68">
                  <c:v>-4651323.021401071</c:v>
                </c:pt>
                <c:pt idx="69">
                  <c:v>-4704240.3445263188</c:v>
                </c:pt>
                <c:pt idx="70">
                  <c:v>-4756739.0281891134</c:v>
                </c:pt>
                <c:pt idx="71">
                  <c:v>-4808819.3173828246</c:v>
                </c:pt>
                <c:pt idx="72">
                  <c:v>-4861317.0893351901</c:v>
                </c:pt>
                <c:pt idx="73">
                  <c:v>-4913396.956375177</c:v>
                </c:pt>
                <c:pt idx="74">
                  <c:v>-4965059.1630662875</c:v>
                </c:pt>
                <c:pt idx="75">
                  <c:v>-5016303.953828902</c:v>
                </c:pt>
                <c:pt idx="76">
                  <c:v>-5067131.5729403617</c:v>
                </c:pt>
                <c:pt idx="77">
                  <c:v>-5117542.2645350555</c:v>
                </c:pt>
                <c:pt idx="78">
                  <c:v>-5167536.2726045009</c:v>
                </c:pt>
                <c:pt idx="79">
                  <c:v>-5217113.8409974258</c:v>
                </c:pt>
                <c:pt idx="80">
                  <c:v>-5266275.2134198584</c:v>
                </c:pt>
                <c:pt idx="81">
                  <c:v>-5315020.6334352046</c:v>
                </c:pt>
                <c:pt idx="82">
                  <c:v>-5363350.3444643356</c:v>
                </c:pt>
                <c:pt idx="83">
                  <c:v>-5411264.5897856662</c:v>
                </c:pt>
                <c:pt idx="84">
                  <c:v>-5459599.2449129857</c:v>
                </c:pt>
                <c:pt idx="85">
                  <c:v>-5507518.9204623131</c:v>
                </c:pt>
                <c:pt idx="86">
                  <c:v>-5555023.8592852065</c:v>
                </c:pt>
                <c:pt idx="87">
                  <c:v>-5602114.3040911034</c:v>
                </c:pt>
                <c:pt idx="88">
                  <c:v>-5648790.4974474031</c:v>
                </c:pt>
                <c:pt idx="89">
                  <c:v>-5695052.681779555</c:v>
                </c:pt>
                <c:pt idx="90">
                  <c:v>-5740901.0993711343</c:v>
                </c:pt>
                <c:pt idx="91">
                  <c:v>-5786335.9923639297</c:v>
                </c:pt>
                <c:pt idx="92">
                  <c:v>-5831357.6027580258</c:v>
                </c:pt>
                <c:pt idx="93">
                  <c:v>-5875966.1724118851</c:v>
                </c:pt>
                <c:pt idx="94">
                  <c:v>-5920161.9430424329</c:v>
                </c:pt>
                <c:pt idx="95">
                  <c:v>-5963945.1562251346</c:v>
                </c:pt>
                <c:pt idx="96">
                  <c:v>-6008151.6857718267</c:v>
                </c:pt>
                <c:pt idx="97">
                  <c:v>-6051946.1405975726</c:v>
                </c:pt>
                <c:pt idx="98">
                  <c:v>-6095328.7618539687</c:v>
                </c:pt>
                <c:pt idx="99">
                  <c:v>-6138299.7905514883</c:v>
                </c:pt>
                <c:pt idx="100">
                  <c:v>-6180859.4675595583</c:v>
                </c:pt>
                <c:pt idx="101">
                  <c:v>-6223008.0336066494</c:v>
                </c:pt>
                <c:pt idx="102">
                  <c:v>-6264745.7292803507</c:v>
                </c:pt>
                <c:pt idx="103">
                  <c:v>-6306072.7950274609</c:v>
                </c:pt>
                <c:pt idx="104">
                  <c:v>-6346989.4711540621</c:v>
                </c:pt>
                <c:pt idx="105">
                  <c:v>-6387495.9978256086</c:v>
                </c:pt>
                <c:pt idx="106">
                  <c:v>-6427592.6150670052</c:v>
                </c:pt>
                <c:pt idx="107">
                  <c:v>-6467279.5627626926</c:v>
                </c:pt>
                <c:pt idx="108">
                  <c:v>-6507392.713034465</c:v>
                </c:pt>
                <c:pt idx="109">
                  <c:v>-6547096.6731083393</c:v>
                </c:pt>
                <c:pt idx="110">
                  <c:v>-6586391.6824478488</c:v>
                </c:pt>
                <c:pt idx="111">
                  <c:v>-6625277.9803763926</c:v>
                </c:pt>
                <c:pt idx="112">
                  <c:v>-6663755.8060773145</c:v>
                </c:pt>
                <c:pt idx="113">
                  <c:v>-6701825.3985939827</c:v>
                </c:pt>
                <c:pt idx="114">
                  <c:v>-6739486.9968298767</c:v>
                </c:pt>
                <c:pt idx="115">
                  <c:v>-6776740.8395486651</c:v>
                </c:pt>
                <c:pt idx="116">
                  <c:v>-6813587.1653742883</c:v>
                </c:pt>
                <c:pt idx="117">
                  <c:v>-6850026.2127910415</c:v>
                </c:pt>
                <c:pt idx="118">
                  <c:v>-6886058.2201436562</c:v>
                </c:pt>
                <c:pt idx="119">
                  <c:v>-6921683.4256373812</c:v>
                </c:pt>
                <c:pt idx="120">
                  <c:v>-6965237.6997158043</c:v>
                </c:pt>
                <c:pt idx="121">
                  <c:v>-7008385.6479277126</c:v>
                </c:pt>
                <c:pt idx="122">
                  <c:v>-7051127.5080603976</c:v>
                </c:pt>
                <c:pt idx="123">
                  <c:v>-7093463.5177619942</c:v>
                </c:pt>
                <c:pt idx="124">
                  <c:v>-7135393.9145415621</c:v>
                </c:pt>
                <c:pt idx="125">
                  <c:v>-7176918.9357691668</c:v>
                </c:pt>
                <c:pt idx="126">
                  <c:v>-7218038.8186759613</c:v>
                </c:pt>
                <c:pt idx="127">
                  <c:v>-7258753.8003542693</c:v>
                </c:pt>
                <c:pt idx="128">
                  <c:v>-7299064.117757665</c:v>
                </c:pt>
                <c:pt idx="129">
                  <c:v>-7338970.0077010533</c:v>
                </c:pt>
                <c:pt idx="130">
                  <c:v>-7378471.7068607518</c:v>
                </c:pt>
                <c:pt idx="131">
                  <c:v>-7417569.451774573</c:v>
                </c:pt>
                <c:pt idx="132">
                  <c:v>-7457099.1112196427</c:v>
                </c:pt>
                <c:pt idx="133">
                  <c:v>-7496225.2890792666</c:v>
                </c:pt>
                <c:pt idx="134">
                  <c:v>-7534948.2214762215</c:v>
                </c:pt>
                <c:pt idx="135">
                  <c:v>-7573268.1443951055</c:v>
                </c:pt>
                <c:pt idx="136">
                  <c:v>-7611185.2936824132</c:v>
                </c:pt>
                <c:pt idx="137">
                  <c:v>-7648699.9050466232</c:v>
                </c:pt>
                <c:pt idx="138">
                  <c:v>-7685812.2140582679</c:v>
                </c:pt>
                <c:pt idx="139">
                  <c:v>-7722522.456150027</c:v>
                </c:pt>
                <c:pt idx="140">
                  <c:v>-7758830.8666167967</c:v>
                </c:pt>
                <c:pt idx="141">
                  <c:v>-7794737.680615779</c:v>
                </c:pt>
                <c:pt idx="142">
                  <c:v>-7830243.1331665581</c:v>
                </c:pt>
                <c:pt idx="143">
                  <c:v>-7865347.4591511805</c:v>
                </c:pt>
                <c:pt idx="144">
                  <c:v>-7900886.5256919777</c:v>
                </c:pt>
                <c:pt idx="145">
                  <c:v>-7936024.9350184249</c:v>
                </c:pt>
                <c:pt idx="146">
                  <c:v>-7970762.9216004414</c:v>
                </c:pt>
                <c:pt idx="147">
                  <c:v>-8005100.7197707333</c:v>
                </c:pt>
                <c:pt idx="148">
                  <c:v>-8039038.5637248708</c:v>
                </c:pt>
                <c:pt idx="149">
                  <c:v>-8072576.6875213711</c:v>
                </c:pt>
                <c:pt idx="150">
                  <c:v>-8105715.325081775</c:v>
                </c:pt>
                <c:pt idx="151">
                  <c:v>-8138454.710190732</c:v>
                </c:pt>
                <c:pt idx="152">
                  <c:v>-8170795.0764960749</c:v>
                </c:pt>
                <c:pt idx="153">
                  <c:v>-8202736.657508905</c:v>
                </c:pt>
                <c:pt idx="154">
                  <c:v>-8234279.6866036691</c:v>
                </c:pt>
                <c:pt idx="155">
                  <c:v>-8265424.3970182398</c:v>
                </c:pt>
                <c:pt idx="156">
                  <c:v>-8297006.6542317355</c:v>
                </c:pt>
                <c:pt idx="157">
                  <c:v>-8328191.0588313816</c:v>
                </c:pt>
                <c:pt idx="158">
                  <c:v>-8358977.8436458092</c:v>
                </c:pt>
                <c:pt idx="159">
                  <c:v>-8389367.2413673941</c:v>
                </c:pt>
                <c:pt idx="160">
                  <c:v>-8419359.4845523387</c:v>
                </c:pt>
                <c:pt idx="161">
                  <c:v>-8448954.8056207467</c:v>
                </c:pt>
                <c:pt idx="162">
                  <c:v>-8478153.4368567131</c:v>
                </c:pt>
                <c:pt idx="163">
                  <c:v>-8506955.6104083918</c:v>
                </c:pt>
                <c:pt idx="164">
                  <c:v>-8535361.5582880825</c:v>
                </c:pt>
                <c:pt idx="165">
                  <c:v>-8563371.5123723075</c:v>
                </c:pt>
                <c:pt idx="166">
                  <c:v>-8590985.7044018917</c:v>
                </c:pt>
                <c:pt idx="167">
                  <c:v>-8618204.3659820445</c:v>
                </c:pt>
                <c:pt idx="168">
                  <c:v>-8645863.3609601744</c:v>
                </c:pt>
                <c:pt idx="169">
                  <c:v>-8673127.2882927526</c:v>
                </c:pt>
                <c:pt idx="170">
                  <c:v>-8699996.3791786078</c:v>
                </c:pt>
                <c:pt idx="171">
                  <c:v>-8726470.86468127</c:v>
                </c:pt>
                <c:pt idx="172">
                  <c:v>-8752550.9757290483</c:v>
                </c:pt>
                <c:pt idx="173">
                  <c:v>-8778236.9431151077</c:v>
                </c:pt>
                <c:pt idx="174">
                  <c:v>-8803528.9974975511</c:v>
                </c:pt>
                <c:pt idx="175">
                  <c:v>-8828427.3693994954</c:v>
                </c:pt>
                <c:pt idx="176">
                  <c:v>-8852932.2892091572</c:v>
                </c:pt>
                <c:pt idx="177">
                  <c:v>-8877043.9871799238</c:v>
                </c:pt>
                <c:pt idx="178">
                  <c:v>-8900762.6934304312</c:v>
                </c:pt>
                <c:pt idx="179">
                  <c:v>-8924088.6379446499</c:v>
                </c:pt>
                <c:pt idx="180">
                  <c:v>-8947857.6829497069</c:v>
                </c:pt>
                <c:pt idx="181">
                  <c:v>-8971234.4257827289</c:v>
                </c:pt>
                <c:pt idx="182">
                  <c:v>-8994219.0960241575</c:v>
                </c:pt>
                <c:pt idx="183">
                  <c:v>-9016811.923120074</c:v>
                </c:pt>
                <c:pt idx="184">
                  <c:v>-9039013.1363822892</c:v>
                </c:pt>
                <c:pt idx="185">
                  <c:v>-9060822.9649884198</c:v>
                </c:pt>
                <c:pt idx="186">
                  <c:v>-9082241.6379819587</c:v>
                </c:pt>
                <c:pt idx="187">
                  <c:v>-9103269.384272363</c:v>
                </c:pt>
                <c:pt idx="188">
                  <c:v>-9123906.4326351322</c:v>
                </c:pt>
                <c:pt idx="189">
                  <c:v>-9144153.0117118731</c:v>
                </c:pt>
                <c:pt idx="190">
                  <c:v>-9164009.3500103988</c:v>
                </c:pt>
                <c:pt idx="191">
                  <c:v>-9183475.6759047955</c:v>
                </c:pt>
                <c:pt idx="192">
                  <c:v>-9203387.8500132337</c:v>
                </c:pt>
                <c:pt idx="193">
                  <c:v>-9222910.4680648409</c:v>
                </c:pt>
                <c:pt idx="194">
                  <c:v>-9242043.7580329962</c:v>
                </c:pt>
                <c:pt idx="195">
                  <c:v>-9260787.9477576576</c:v>
                </c:pt>
                <c:pt idx="196">
                  <c:v>-9279143.2649454568</c:v>
                </c:pt>
                <c:pt idx="197">
                  <c:v>-9297109.9371697605</c:v>
                </c:pt>
                <c:pt idx="198">
                  <c:v>-9314688.191870762</c:v>
                </c:pt>
                <c:pt idx="199">
                  <c:v>-9331878.256355552</c:v>
                </c:pt>
                <c:pt idx="200">
                  <c:v>-9348680.3577981964</c:v>
                </c:pt>
                <c:pt idx="201">
                  <c:v>-9365094.7232398186</c:v>
                </c:pt>
                <c:pt idx="202">
                  <c:v>-9381121.5795886721</c:v>
                </c:pt>
                <c:pt idx="203">
                  <c:v>-9396761.1536202226</c:v>
                </c:pt>
                <c:pt idx="204">
                  <c:v>-9412849.3043549638</c:v>
                </c:pt>
                <c:pt idx="205">
                  <c:v>-9428550.6259252727</c:v>
                </c:pt>
                <c:pt idx="206">
                  <c:v>-9443865.3447087109</c:v>
                </c:pt>
                <c:pt idx="207">
                  <c:v>-9458793.6869503614</c:v>
                </c:pt>
                <c:pt idx="208">
                  <c:v>-9473335.8787629064</c:v>
                </c:pt>
                <c:pt idx="209">
                  <c:v>-9487492.1461267024</c:v>
                </c:pt>
                <c:pt idx="210">
                  <c:v>-9501262.7148898579</c:v>
                </c:pt>
                <c:pt idx="211">
                  <c:v>-9514647.8107683156</c:v>
                </c:pt>
                <c:pt idx="212">
                  <c:v>-9527647.659345923</c:v>
                </c:pt>
                <c:pt idx="213">
                  <c:v>-9540262.4860745147</c:v>
                </c:pt>
                <c:pt idx="214">
                  <c:v>-9552492.5162739884</c:v>
                </c:pt>
                <c:pt idx="215">
                  <c:v>-9564337.9751323797</c:v>
                </c:pt>
                <c:pt idx="216">
                  <c:v>-9576634.7200836819</c:v>
                </c:pt>
                <c:pt idx="217">
                  <c:v>-9588547.3436747044</c:v>
                </c:pt>
                <c:pt idx="218">
                  <c:v>-9600076.0706983637</c:v>
                </c:pt>
                <c:pt idx="219">
                  <c:v>-9611221.1258160286</c:v>
                </c:pt>
                <c:pt idx="220">
                  <c:v>-9621982.7335575912</c:v>
                </c:pt>
                <c:pt idx="221">
                  <c:v>-9632361.1183215454</c:v>
                </c:pt>
                <c:pt idx="222">
                  <c:v>-9642356.5043750647</c:v>
                </c:pt>
                <c:pt idx="223">
                  <c:v>-9651969.1158540789</c:v>
                </c:pt>
                <c:pt idx="224">
                  <c:v>-9661199.1767633483</c:v>
                </c:pt>
                <c:pt idx="225">
                  <c:v>-9670046.9109765459</c:v>
                </c:pt>
                <c:pt idx="226">
                  <c:v>-9678512.5422363281</c:v>
                </c:pt>
                <c:pt idx="227">
                  <c:v>-9686596.2941544168</c:v>
                </c:pt>
                <c:pt idx="228">
                  <c:v>-9695134.0225894097</c:v>
                </c:pt>
                <c:pt idx="229">
                  <c:v>-9703290.3185136449</c:v>
                </c:pt>
                <c:pt idx="230">
                  <c:v>-9711065.4051464889</c:v>
                </c:pt>
                <c:pt idx="231">
                  <c:v>-9718459.5055766795</c:v>
                </c:pt>
                <c:pt idx="232">
                  <c:v>-9725472.8427624013</c:v>
                </c:pt>
                <c:pt idx="233">
                  <c:v>-9732105.6395313572</c:v>
                </c:pt>
                <c:pt idx="234">
                  <c:v>-9738358.1185808517</c:v>
                </c:pt>
                <c:pt idx="235">
                  <c:v>-9744230.5024778619</c:v>
                </c:pt>
                <c:pt idx="236">
                  <c:v>-9749723.0136591159</c:v>
                </c:pt>
                <c:pt idx="237">
                  <c:v>-9754835.8744311705</c:v>
                </c:pt>
                <c:pt idx="238">
                  <c:v>-9759569.3069704846</c:v>
                </c:pt>
                <c:pt idx="239">
                  <c:v>-9763923.5333234966</c:v>
                </c:pt>
                <c:pt idx="240">
                  <c:v>-9767828.7712159883</c:v>
                </c:pt>
                <c:pt idx="241">
                  <c:v>-9772120.4267565496</c:v>
                </c:pt>
                <c:pt idx="242">
                  <c:v>-9776798.2738084421</c:v>
                </c:pt>
                <c:pt idx="243">
                  <c:v>-9781862.0863672681</c:v>
                </c:pt>
                <c:pt idx="244">
                  <c:v>-9787311.6385608893</c:v>
                </c:pt>
                <c:pt idx="245">
                  <c:v>-9793146.7046493497</c:v>
                </c:pt>
                <c:pt idx="246">
                  <c:v>-9799367.0590248015</c:v>
                </c:pt>
                <c:pt idx="247">
                  <c:v>-9805972.4762114268</c:v>
                </c:pt>
                <c:pt idx="248">
                  <c:v>-9812962.7308653556</c:v>
                </c:pt>
                <c:pt idx="249">
                  <c:v>-9820337.5977745932</c:v>
                </c:pt>
                <c:pt idx="250">
                  <c:v>-9828096.8518589437</c:v>
                </c:pt>
                <c:pt idx="251">
                  <c:v>-9836240.2681699283</c:v>
                </c:pt>
                <c:pt idx="252">
                  <c:v>-9843931.9895129744</c:v>
                </c:pt>
                <c:pt idx="253">
                  <c:v>-9852007.4235805515</c:v>
                </c:pt>
                <c:pt idx="254">
                  <c:v>-9860466.3458188809</c:v>
                </c:pt>
                <c:pt idx="255">
                  <c:v>-9869308.5318055954</c:v>
                </c:pt>
                <c:pt idx="256">
                  <c:v>-9878533.7572496608</c:v>
                </c:pt>
                <c:pt idx="257">
                  <c:v>-9888141.7979913037</c:v>
                </c:pt>
                <c:pt idx="258">
                  <c:v>-9898132.4300019294</c:v>
                </c:pt>
                <c:pt idx="259">
                  <c:v>-9908505.4293840472</c:v>
                </c:pt>
                <c:pt idx="260">
                  <c:v>-9919260.5723711979</c:v>
                </c:pt>
                <c:pt idx="261">
                  <c:v>-9930397.6353278719</c:v>
                </c:pt>
                <c:pt idx="262">
                  <c:v>-9941916.3947494309</c:v>
                </c:pt>
                <c:pt idx="263">
                  <c:v>-9953816.6272620391</c:v>
                </c:pt>
                <c:pt idx="264">
                  <c:v>-9965262.4772448391</c:v>
                </c:pt>
                <c:pt idx="265">
                  <c:v>-9977089.3539630994</c:v>
                </c:pt>
                <c:pt idx="266">
                  <c:v>-9989297.0344349165</c:v>
                </c:pt>
                <c:pt idx="267">
                  <c:v>-10001885.29580888</c:v>
                </c:pt>
                <c:pt idx="268">
                  <c:v>-10014853.915363993</c:v>
                </c:pt>
                <c:pt idx="269">
                  <c:v>-10028202.670509601</c:v>
                </c:pt>
                <c:pt idx="270">
                  <c:v>-10041931.338785307</c:v>
                </c:pt>
                <c:pt idx="271">
                  <c:v>-10056039.697860908</c:v>
                </c:pt>
                <c:pt idx="272">
                  <c:v>-10070527.525536304</c:v>
                </c:pt>
                <c:pt idx="273">
                  <c:v>-10085394.599741437</c:v>
                </c:pt>
                <c:pt idx="274">
                  <c:v>-10100640.698536202</c:v>
                </c:pt>
                <c:pt idx="275">
                  <c:v>-10116265.600110378</c:v>
                </c:pt>
                <c:pt idx="276">
                  <c:v>-10131433.45040581</c:v>
                </c:pt>
                <c:pt idx="277">
                  <c:v>-10146979.660249555</c:v>
                </c:pt>
                <c:pt idx="278">
                  <c:v>-10162904.008220583</c:v>
                </c:pt>
                <c:pt idx="279">
                  <c:v>-10179206.273027441</c:v>
                </c:pt>
                <c:pt idx="280">
                  <c:v>-10195886.233508181</c:v>
                </c:pt>
                <c:pt idx="281">
                  <c:v>-10212943.66863028</c:v>
                </c:pt>
                <c:pt idx="282">
                  <c:v>-10230378.357490569</c:v>
                </c:pt>
                <c:pt idx="283">
                  <c:v>-10248190.079315152</c:v>
                </c:pt>
                <c:pt idx="284">
                  <c:v>-10266378.613459334</c:v>
                </c:pt>
                <c:pt idx="285">
                  <c:v>-10284943.739407543</c:v>
                </c:pt>
                <c:pt idx="286">
                  <c:v>-10303885.236773256</c:v>
                </c:pt>
                <c:pt idx="287">
                  <c:v>-10323202.885298925</c:v>
                </c:pt>
                <c:pt idx="288">
                  <c:v>-10342060.832478156</c:v>
                </c:pt>
                <c:pt idx="289">
                  <c:v>-10361294.490688862</c:v>
                </c:pt>
                <c:pt idx="290">
                  <c:v>-10380903.640059959</c:v>
                </c:pt>
                <c:pt idx="291">
                  <c:v>-10400888.060849037</c:v>
                </c:pt>
                <c:pt idx="292">
                  <c:v>-10421247.533442279</c:v>
                </c:pt>
                <c:pt idx="293">
                  <c:v>-10441981.838354392</c:v>
                </c:pt>
                <c:pt idx="294">
                  <c:v>-10463090.756228525</c:v>
                </c:pt>
                <c:pt idx="295">
                  <c:v>-10484574.067836203</c:v>
                </c:pt>
                <c:pt idx="296">
                  <c:v>-10506431.554077242</c:v>
                </c:pt>
                <c:pt idx="297">
                  <c:v>-10528662.995979682</c:v>
                </c:pt>
                <c:pt idx="298">
                  <c:v>-10551268.174699705</c:v>
                </c:pt>
                <c:pt idx="299">
                  <c:v>-10574246.871521562</c:v>
                </c:pt>
                <c:pt idx="300">
                  <c:v>-10596763.235479765</c:v>
                </c:pt>
                <c:pt idx="301">
                  <c:v>-10619652.680492219</c:v>
                </c:pt>
                <c:pt idx="302">
                  <c:v>-10642914.988226943</c:v>
                </c:pt>
                <c:pt idx="303">
                  <c:v>-10666549.940479722</c:v>
                </c:pt>
                <c:pt idx="304">
                  <c:v>-10690557.319174036</c:v>
                </c:pt>
                <c:pt idx="305">
                  <c:v>-10714936.906360988</c:v>
                </c:pt>
                <c:pt idx="306">
                  <c:v>-10739688.484219227</c:v>
                </c:pt>
                <c:pt idx="307">
                  <c:v>-10764811.835054874</c:v>
                </c:pt>
                <c:pt idx="308">
                  <c:v>-10790306.741301451</c:v>
                </c:pt>
                <c:pt idx="309">
                  <c:v>-10816172.985519797</c:v>
                </c:pt>
                <c:pt idx="310">
                  <c:v>-10842410.350398</c:v>
                </c:pt>
                <c:pt idx="311">
                  <c:v>-10869018.618751328</c:v>
                </c:pt>
                <c:pt idx="312">
                  <c:v>-10895161.941144403</c:v>
                </c:pt>
                <c:pt idx="313">
                  <c:v>-10921675.733024351</c:v>
                </c:pt>
                <c:pt idx="314">
                  <c:v>-10948559.777587511</c:v>
                </c:pt>
                <c:pt idx="315">
                  <c:v>-10975813.858157098</c:v>
                </c:pt>
                <c:pt idx="316">
                  <c:v>-11003437.758183129</c:v>
                </c:pt>
                <c:pt idx="317">
                  <c:v>-11031431.261242352</c:v>
                </c:pt>
                <c:pt idx="318">
                  <c:v>-11059794.151038162</c:v>
                </c:pt>
                <c:pt idx="319">
                  <c:v>-11088526.211400542</c:v>
                </c:pt>
                <c:pt idx="320">
                  <c:v>-11117627.226285972</c:v>
                </c:pt>
                <c:pt idx="321">
                  <c:v>-11147096.97977737</c:v>
                </c:pt>
                <c:pt idx="322">
                  <c:v>-11176935.256084006</c:v>
                </c:pt>
                <c:pt idx="323">
                  <c:v>-11207141.839541439</c:v>
                </c:pt>
                <c:pt idx="324">
                  <c:v>-11236880.882233698</c:v>
                </c:pt>
                <c:pt idx="325">
                  <c:v>-11266987.80112642</c:v>
                </c:pt>
                <c:pt idx="326">
                  <c:v>-11297462.380933575</c:v>
                </c:pt>
                <c:pt idx="327">
                  <c:v>-11328304.406495113</c:v>
                </c:pt>
                <c:pt idx="328">
                  <c:v>-11359513.662776899</c:v>
                </c:pt>
                <c:pt idx="329">
                  <c:v>-11391089.934870642</c:v>
                </c:pt>
                <c:pt idx="330">
                  <c:v>-11423033.007993817</c:v>
                </c:pt>
                <c:pt idx="331">
                  <c:v>-11455342.667489596</c:v>
                </c:pt>
                <c:pt idx="332">
                  <c:v>-11488018.698826764</c:v>
                </c:pt>
                <c:pt idx="333">
                  <c:v>-11521060.887599658</c:v>
                </c:pt>
                <c:pt idx="334">
                  <c:v>-11554469.019528084</c:v>
                </c:pt>
                <c:pt idx="335">
                  <c:v>-11588242.880457252</c:v>
                </c:pt>
                <c:pt idx="336">
                  <c:v>-11621546.623979956</c:v>
                </c:pt>
                <c:pt idx="337">
                  <c:v>-11655215.668569721</c:v>
                </c:pt>
                <c:pt idx="338">
                  <c:v>-11689249.800447516</c:v>
                </c:pt>
                <c:pt idx="339">
                  <c:v>-11723648.805959411</c:v>
                </c:pt>
                <c:pt idx="340">
                  <c:v>-11758412.471576516</c:v>
                </c:pt>
                <c:pt idx="341">
                  <c:v>-11793540.583894894</c:v>
                </c:pt>
                <c:pt idx="342">
                  <c:v>-11829032.929635499</c:v>
                </c:pt>
                <c:pt idx="343">
                  <c:v>-11864889.295644097</c:v>
                </c:pt>
                <c:pt idx="344">
                  <c:v>-11901109.468891196</c:v>
                </c:pt>
                <c:pt idx="345">
                  <c:v>-11937693.23647197</c:v>
                </c:pt>
                <c:pt idx="346">
                  <c:v>-11974640.385606188</c:v>
                </c:pt>
                <c:pt idx="347">
                  <c:v>-12011950.703638144</c:v>
                </c:pt>
                <c:pt idx="348">
                  <c:v>-12048788.345658835</c:v>
                </c:pt>
                <c:pt idx="349">
                  <c:v>-12085988.731639121</c:v>
                </c:pt>
                <c:pt idx="350">
                  <c:v>-12123551.649296418</c:v>
                </c:pt>
                <c:pt idx="351">
                  <c:v>-12161476.886472378</c:v>
                </c:pt>
                <c:pt idx="352">
                  <c:v>-12199764.231132809</c:v>
                </c:pt>
                <c:pt idx="353">
                  <c:v>-12238413.471367605</c:v>
                </c:pt>
                <c:pt idx="354">
                  <c:v>-12277424.395390674</c:v>
                </c:pt>
                <c:pt idx="355">
                  <c:v>-12316796.791539859</c:v>
                </c:pt>
                <c:pt idx="356">
                  <c:v>-12274526.543723751</c:v>
                </c:pt>
                <c:pt idx="357">
                  <c:v>-12232617.345080983</c:v>
                </c:pt>
                <c:pt idx="358">
                  <c:v>-12191068.984320786</c:v>
                </c:pt>
                <c:pt idx="359">
                  <c:v>-12149881.25027604</c:v>
                </c:pt>
                <c:pt idx="360">
                  <c:v>-12108218.299525466</c:v>
                </c:pt>
                <c:pt idx="361">
                  <c:v>-12066915.553526767</c:v>
                </c:pt>
                <c:pt idx="362">
                  <c:v>-12025972.801483344</c:v>
                </c:pt>
                <c:pt idx="363">
                  <c:v>-11985389.832721952</c:v>
                </c:pt>
                <c:pt idx="364">
                  <c:v>-11945166.43669264</c:v>
                </c:pt>
                <c:pt idx="365">
                  <c:v>-11905302.402968675</c:v>
                </c:pt>
                <c:pt idx="366">
                  <c:v>-11865797.521246463</c:v>
                </c:pt>
                <c:pt idx="367">
                  <c:v>-11826651.581345484</c:v>
                </c:pt>
                <c:pt idx="368">
                  <c:v>-11787864.373208221</c:v>
                </c:pt>
                <c:pt idx="369">
                  <c:v>-11749435.686900083</c:v>
                </c:pt>
                <c:pt idx="370">
                  <c:v>-11711365.312609337</c:v>
                </c:pt>
                <c:pt idx="371">
                  <c:v>-11673653.040647037</c:v>
                </c:pt>
                <c:pt idx="372">
                  <c:v>-11635463.029069204</c:v>
                </c:pt>
                <c:pt idx="373">
                  <c:v>-11597630.700809985</c:v>
                </c:pt>
                <c:pt idx="374">
                  <c:v>-11560155.846548352</c:v>
                </c:pt>
                <c:pt idx="375">
                  <c:v>-11523038.257085778</c:v>
                </c:pt>
                <c:pt idx="376">
                  <c:v>-11486277.723346159</c:v>
                </c:pt>
                <c:pt idx="377">
                  <c:v>-11449874.036375746</c:v>
                </c:pt>
                <c:pt idx="378">
                  <c:v>-11413826.987343077</c:v>
                </c:pt>
                <c:pt idx="379">
                  <c:v>-11378136.367538892</c:v>
                </c:pt>
                <c:pt idx="380">
                  <c:v>-11342801.968376078</c:v>
                </c:pt>
                <c:pt idx="381">
                  <c:v>-11307823.581389584</c:v>
                </c:pt>
                <c:pt idx="382">
                  <c:v>-11273200.998236362</c:v>
                </c:pt>
                <c:pt idx="383">
                  <c:v>-11238934.010695286</c:v>
                </c:pt>
                <c:pt idx="384">
                  <c:v>-11204186.77828934</c:v>
                </c:pt>
                <c:pt idx="385">
                  <c:v>-11169794.725418776</c:v>
                </c:pt>
                <c:pt idx="386">
                  <c:v>-11135757.644227818</c:v>
                </c:pt>
                <c:pt idx="387">
                  <c:v>-11102075.326982323</c:v>
                </c:pt>
                <c:pt idx="388">
                  <c:v>-11068747.566069722</c:v>
                </c:pt>
                <c:pt idx="389">
                  <c:v>-11035774.153998945</c:v>
                </c:pt>
                <c:pt idx="390">
                  <c:v>-11003154.883400343</c:v>
                </c:pt>
                <c:pt idx="391">
                  <c:v>-10970889.547025628</c:v>
                </c:pt>
                <c:pt idx="392">
                  <c:v>-10938977.937747795</c:v>
                </c:pt>
                <c:pt idx="393">
                  <c:v>-10907419.848561049</c:v>
                </c:pt>
                <c:pt idx="394">
                  <c:v>-10876215.07258074</c:v>
                </c:pt>
                <c:pt idx="395">
                  <c:v>-10845363.403043292</c:v>
                </c:pt>
                <c:pt idx="396">
                  <c:v>-10814029.000928387</c:v>
                </c:pt>
                <c:pt idx="397">
                  <c:v>-10783047.292092118</c:v>
                </c:pt>
                <c:pt idx="398">
                  <c:v>-10752418.070133697</c:v>
                </c:pt>
                <c:pt idx="399">
                  <c:v>-10722141.128773123</c:v>
                </c:pt>
                <c:pt idx="400">
                  <c:v>-10692216.261851113</c:v>
                </c:pt>
                <c:pt idx="401">
                  <c:v>-10662643.263329033</c:v>
                </c:pt>
                <c:pt idx="402">
                  <c:v>-10633421.927288827</c:v>
                </c:pt>
                <c:pt idx="403">
                  <c:v>-10604552.047932938</c:v>
                </c:pt>
                <c:pt idx="404">
                  <c:v>-10576033.419584252</c:v>
                </c:pt>
                <c:pt idx="405">
                  <c:v>-10547865.836686015</c:v>
                </c:pt>
                <c:pt idx="406">
                  <c:v>-10520049.093801774</c:v>
                </c:pt>
                <c:pt idx="407">
                  <c:v>-10492582.985615291</c:v>
                </c:pt>
                <c:pt idx="408">
                  <c:v>-10464631.674552742</c:v>
                </c:pt>
                <c:pt idx="409">
                  <c:v>-10437030.587915879</c:v>
                </c:pt>
                <c:pt idx="410">
                  <c:v>-10409779.52074872</c:v>
                </c:pt>
                <c:pt idx="411">
                  <c:v>-10382878.26821522</c:v>
                </c:pt>
                <c:pt idx="412">
                  <c:v>-10356326.625599217</c:v>
                </c:pt>
                <c:pt idx="413">
                  <c:v>-10330124.388304342</c:v>
                </c:pt>
                <c:pt idx="414">
                  <c:v>-10304271.351853967</c:v>
                </c:pt>
                <c:pt idx="415">
                  <c:v>-10278767.31189112</c:v>
                </c:pt>
                <c:pt idx="416">
                  <c:v>-10253612.064178426</c:v>
                </c:pt>
                <c:pt idx="417">
                  <c:v>-10228805.404598027</c:v>
                </c:pt>
                <c:pt idx="418">
                  <c:v>-10204347.129151527</c:v>
                </c:pt>
                <c:pt idx="419">
                  <c:v>-10180237.033959899</c:v>
                </c:pt>
                <c:pt idx="420">
                  <c:v>-10156474.91526344</c:v>
                </c:pt>
                <c:pt idx="421">
                  <c:v>-10133060.569421686</c:v>
                </c:pt>
                <c:pt idx="422">
                  <c:v>-10109993.792913347</c:v>
                </c:pt>
                <c:pt idx="423">
                  <c:v>-10087274.382336233</c:v>
                </c:pt>
                <c:pt idx="424">
                  <c:v>-10064902.134407192</c:v>
                </c:pt>
                <c:pt idx="425">
                  <c:v>-10042876.845962033</c:v>
                </c:pt>
                <c:pt idx="426">
                  <c:v>-10021198.31395546</c:v>
                </c:pt>
                <c:pt idx="427">
                  <c:v>-9999866.3354610018</c:v>
                </c:pt>
                <c:pt idx="428">
                  <c:v>-9978880.7076709457</c:v>
                </c:pt>
                <c:pt idx="429">
                  <c:v>-9958241.227896262</c:v>
                </c:pt>
                <c:pt idx="430">
                  <c:v>-9937947.6935665347</c:v>
                </c:pt>
                <c:pt idx="431">
                  <c:v>-9917999.9022298977</c:v>
                </c:pt>
                <c:pt idx="432">
                  <c:v>-9898397.651552964</c:v>
                </c:pt>
                <c:pt idx="433">
                  <c:v>-9879140.7393207513</c:v>
                </c:pt>
                <c:pt idx="434">
                  <c:v>-9860228.9634366184</c:v>
                </c:pt>
                <c:pt idx="435">
                  <c:v>-9841662.121922195</c:v>
                </c:pt>
                <c:pt idx="436">
                  <c:v>-9823440.0129173063</c:v>
                </c:pt>
                <c:pt idx="437">
                  <c:v>-9805562.4346799143</c:v>
                </c:pt>
                <c:pt idx="438">
                  <c:v>-9788029.185586039</c:v>
                </c:pt>
                <c:pt idx="439">
                  <c:v>-9770840.0641296953</c:v>
                </c:pt>
                <c:pt idx="440">
                  <c:v>-9753994.8689228185</c:v>
                </c:pt>
                <c:pt idx="441">
                  <c:v>-9737493.3986952081</c:v>
                </c:pt>
                <c:pt idx="442">
                  <c:v>-9721335.4522944391</c:v>
                </c:pt>
                <c:pt idx="443">
                  <c:v>-9705520.8286858089</c:v>
                </c:pt>
                <c:pt idx="444">
                  <c:v>-9690049.3269522637</c:v>
                </c:pt>
                <c:pt idx="445">
                  <c:v>-9674920.7462943271</c:v>
                </c:pt>
                <c:pt idx="446">
                  <c:v>-9660134.8860300332</c:v>
                </c:pt>
                <c:pt idx="447">
                  <c:v>-9645691.5455948599</c:v>
                </c:pt>
                <c:pt idx="448">
                  <c:v>-9631590.5245416574</c:v>
                </c:pt>
                <c:pt idx="449">
                  <c:v>-9617831.6225405745</c:v>
                </c:pt>
                <c:pt idx="450">
                  <c:v>-9604414.6393790059</c:v>
                </c:pt>
                <c:pt idx="451">
                  <c:v>-9591339.3749615066</c:v>
                </c:pt>
                <c:pt idx="452">
                  <c:v>-9578605.6293097287</c:v>
                </c:pt>
                <c:pt idx="453">
                  <c:v>-9566213.202562362</c:v>
                </c:pt>
                <c:pt idx="454">
                  <c:v>-9554161.8949750476</c:v>
                </c:pt>
                <c:pt idx="455">
                  <c:v>-9542451.5069203302</c:v>
                </c:pt>
                <c:pt idx="456">
                  <c:v>-9531081.8388875723</c:v>
                </c:pt>
                <c:pt idx="457">
                  <c:v>-9520052.6914828904</c:v>
                </c:pt>
                <c:pt idx="458">
                  <c:v>-9509363.8654290996</c:v>
                </c:pt>
                <c:pt idx="459">
                  <c:v>-9499015.1615656242</c:v>
                </c:pt>
                <c:pt idx="460">
                  <c:v>-9489006.3808484413</c:v>
                </c:pt>
                <c:pt idx="461">
                  <c:v>-9479337.3243500181</c:v>
                </c:pt>
                <c:pt idx="462">
                  <c:v>-9470007.7932592295</c:v>
                </c:pt>
                <c:pt idx="463">
                  <c:v>-9461017.5888813026</c:v>
                </c:pt>
                <c:pt idx="464">
                  <c:v>-9452366.5126377381</c:v>
                </c:pt>
                <c:pt idx="465">
                  <c:v>-9444054.366066251</c:v>
                </c:pt>
                <c:pt idx="466">
                  <c:v>-9436080.9508206993</c:v>
                </c:pt>
                <c:pt idx="467">
                  <c:v>-9428446.0686710142</c:v>
                </c:pt>
                <c:pt idx="468">
                  <c:v>-9421149.5215031356</c:v>
                </c:pt>
                <c:pt idx="469">
                  <c:v>-9414191.1113189384</c:v>
                </c:pt>
                <c:pt idx="470">
                  <c:v>-9407570.6402361728</c:v>
                </c:pt>
                <c:pt idx="471">
                  <c:v>-9401287.9104883894</c:v>
                </c:pt>
                <c:pt idx="472">
                  <c:v>-9395342.72442488</c:v>
                </c:pt>
                <c:pt idx="473">
                  <c:v>-9389734.8845105954</c:v>
                </c:pt>
                <c:pt idx="474">
                  <c:v>-9384464.1933260933</c:v>
                </c:pt>
                <c:pt idx="475">
                  <c:v>-9379530.4535674602</c:v>
                </c:pt>
                <c:pt idx="476">
                  <c:v>-9367433.4680462517</c:v>
                </c:pt>
                <c:pt idx="477">
                  <c:v>-9355673.0396894142</c:v>
                </c:pt>
                <c:pt idx="478">
                  <c:v>-9344248.9715392329</c:v>
                </c:pt>
                <c:pt idx="479">
                  <c:v>-9333161.0667532459</c:v>
                </c:pt>
                <c:pt idx="480">
                  <c:v>-9322409.1286041923</c:v>
                </c:pt>
                <c:pt idx="481">
                  <c:v>-9311992.9604799338</c:v>
                </c:pt>
                <c:pt idx="482">
                  <c:v>-9301912.3658833988</c:v>
                </c:pt>
                <c:pt idx="483">
                  <c:v>-9292167.1484325007</c:v>
                </c:pt>
                <c:pt idx="484">
                  <c:v>-9282757.1118600853</c:v>
                </c:pt>
                <c:pt idx="485">
                  <c:v>-9273682.0600138493</c:v>
                </c:pt>
                <c:pt idx="486">
                  <c:v>-9264941.7968562879</c:v>
                </c:pt>
                <c:pt idx="487">
                  <c:v>-9256536.1264646165</c:v>
                </c:pt>
                <c:pt idx="488">
                  <c:v>-9248464.853030704</c:v>
                </c:pt>
                <c:pt idx="489">
                  <c:v>-9240727.7808610164</c:v>
                </c:pt>
                <c:pt idx="490">
                  <c:v>-9233324.7143765353</c:v>
                </c:pt>
                <c:pt idx="491">
                  <c:v>-9226255.4581127018</c:v>
                </c:pt>
                <c:pt idx="492">
                  <c:v>-9219519.816719342</c:v>
                </c:pt>
                <c:pt idx="493">
                  <c:v>-9213117.5949606039</c:v>
                </c:pt>
                <c:pt idx="494">
                  <c:v>-9207048.5977148935</c:v>
                </c:pt>
                <c:pt idx="495">
                  <c:v>-9201312.6299748011</c:v>
                </c:pt>
                <c:pt idx="496">
                  <c:v>-9195909.496847041</c:v>
                </c:pt>
                <c:pt idx="497">
                  <c:v>-9190839.0035523809</c:v>
                </c:pt>
                <c:pt idx="498">
                  <c:v>-9186100.9554255717</c:v>
                </c:pt>
                <c:pt idx="499">
                  <c:v>-9181695.1579152904</c:v>
                </c:pt>
                <c:pt idx="500">
                  <c:v>-9177621.416584067</c:v>
                </c:pt>
                <c:pt idx="501">
                  <c:v>-9173879.5371082164</c:v>
                </c:pt>
                <c:pt idx="502">
                  <c:v>-9170469.3252777755</c:v>
                </c:pt>
                <c:pt idx="503">
                  <c:v>-9167390.5869964361</c:v>
                </c:pt>
                <c:pt idx="504">
                  <c:v>-9164643.1282814778</c:v>
                </c:pt>
                <c:pt idx="505">
                  <c:v>-9162226.7552637011</c:v>
                </c:pt>
                <c:pt idx="506">
                  <c:v>-9160141.27418736</c:v>
                </c:pt>
                <c:pt idx="507">
                  <c:v>-9158386.491410099</c:v>
                </c:pt>
                <c:pt idx="508">
                  <c:v>-9156962.2134028822</c:v>
                </c:pt>
                <c:pt idx="509">
                  <c:v>-9155868.2467499338</c:v>
                </c:pt>
                <c:pt idx="510">
                  <c:v>-9155104.3981486633</c:v>
                </c:pt>
                <c:pt idx="511">
                  <c:v>-9154670.4744096063</c:v>
                </c:pt>
                <c:pt idx="512">
                  <c:v>-9154566.2824563533</c:v>
                </c:pt>
                <c:pt idx="513">
                  <c:v>-9154791.629325483</c:v>
                </c:pt>
                <c:pt idx="514">
                  <c:v>-9155346.3221665062</c:v>
                </c:pt>
                <c:pt idx="515">
                  <c:v>-9156230.1682417877</c:v>
                </c:pt>
                <c:pt idx="516">
                  <c:v>-9157442.9749264866</c:v>
                </c:pt>
                <c:pt idx="517">
                  <c:v>-9158984.5497084856</c:v>
                </c:pt>
                <c:pt idx="518">
                  <c:v>-9160854.7001883313</c:v>
                </c:pt>
                <c:pt idx="519">
                  <c:v>-9163053.2340791635</c:v>
                </c:pt>
                <c:pt idx="520">
                  <c:v>-9165579.9592066482</c:v>
                </c:pt>
                <c:pt idx="521">
                  <c:v>-9168434.6835089214</c:v>
                </c:pt>
                <c:pt idx="522">
                  <c:v>-9171617.2150365114</c:v>
                </c:pt>
                <c:pt idx="523">
                  <c:v>-9175127.3619522788</c:v>
                </c:pt>
                <c:pt idx="524">
                  <c:v>-9178964.9325313456</c:v>
                </c:pt>
                <c:pt idx="525">
                  <c:v>-9183129.7351610437</c:v>
                </c:pt>
                <c:pt idx="526">
                  <c:v>-9187621.5783408284</c:v>
                </c:pt>
                <c:pt idx="527">
                  <c:v>-9192440.2706822343</c:v>
                </c:pt>
                <c:pt idx="528">
                  <c:v>-9197585.6209087893</c:v>
                </c:pt>
                <c:pt idx="529">
                  <c:v>-9203057.4378559627</c:v>
                </c:pt>
                <c:pt idx="530">
                  <c:v>-9208855.5304710977</c:v>
                </c:pt>
                <c:pt idx="531">
                  <c:v>-9214979.7078133412</c:v>
                </c:pt>
                <c:pt idx="532">
                  <c:v>-9221429.7790535837</c:v>
                </c:pt>
                <c:pt idx="533">
                  <c:v>-9228205.553474389</c:v>
                </c:pt>
                <c:pt idx="534">
                  <c:v>-9235306.840469934</c:v>
                </c:pt>
                <c:pt idx="535">
                  <c:v>-9242733.4495459385</c:v>
                </c:pt>
                <c:pt idx="536">
                  <c:v>-9250485.1903196052</c:v>
                </c:pt>
                <c:pt idx="537">
                  <c:v>-9258561.8725195453</c:v>
                </c:pt>
                <c:pt idx="538">
                  <c:v>-9266963.3059857227</c:v>
                </c:pt>
                <c:pt idx="539">
                  <c:v>-9275689.300669387</c:v>
                </c:pt>
              </c:numCache>
            </c:numRef>
          </c:val>
          <c:smooth val="0"/>
        </c:ser>
        <c:ser>
          <c:idx val="1"/>
          <c:order val="1"/>
          <c:tx>
            <c:v>Option 3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Comparison!$B$141:$TU$141</c:f>
              <c:numCache>
                <c:formatCode>_-[$£-809]* #,##0.00_-;\-[$£-809]* #,##0.00_-;_-[$£-809]* "-"??_-;_-@_-</c:formatCode>
                <c:ptCount val="540"/>
                <c:pt idx="0">
                  <c:v>-188135.50842792218</c:v>
                </c:pt>
                <c:pt idx="1">
                  <c:v>-350399.2266594629</c:v>
                </c:pt>
                <c:pt idx="2">
                  <c:v>-511791.66487781715</c:v>
                </c:pt>
                <c:pt idx="3">
                  <c:v>-672313.33296761406</c:v>
                </c:pt>
                <c:pt idx="4">
                  <c:v>-831964.74051509134</c:v>
                </c:pt>
                <c:pt idx="5">
                  <c:v>-990746.39680827025</c:v>
                </c:pt>
                <c:pt idx="6">
                  <c:v>-1148658.8108371296</c:v>
                </c:pt>
                <c:pt idx="7">
                  <c:v>-1305702.4912937812</c:v>
                </c:pt>
                <c:pt idx="8">
                  <c:v>-1461877.9465726428</c:v>
                </c:pt>
                <c:pt idx="9">
                  <c:v>-1617185.6847706132</c:v>
                </c:pt>
                <c:pt idx="10">
                  <c:v>-1771626.2136872462</c:v>
                </c:pt>
                <c:pt idx="11">
                  <c:v>-1925200.0408249246</c:v>
                </c:pt>
                <c:pt idx="12">
                  <c:v>-2077907.6733890339</c:v>
                </c:pt>
                <c:pt idx="13">
                  <c:v>-2229749.6182881361</c:v>
                </c:pt>
                <c:pt idx="14">
                  <c:v>-2380726.3821341447</c:v>
                </c:pt>
                <c:pt idx="15">
                  <c:v>-2530838.4712424953</c:v>
                </c:pt>
                <c:pt idx="16">
                  <c:v>-2680086.3916323232</c:v>
                </c:pt>
                <c:pt idx="17">
                  <c:v>-2828470.6490266323</c:v>
                </c:pt>
                <c:pt idx="18">
                  <c:v>-2975991.7488524723</c:v>
                </c:pt>
                <c:pt idx="19">
                  <c:v>-3122650.1962411096</c:v>
                </c:pt>
                <c:pt idx="20">
                  <c:v>-3268446.4960282017</c:v>
                </c:pt>
                <c:pt idx="21">
                  <c:v>-3413381.1527539687</c:v>
                </c:pt>
                <c:pt idx="22">
                  <c:v>-3557454.6706633675</c:v>
                </c:pt>
                <c:pt idx="23">
                  <c:v>-3700667.5537062646</c:v>
                </c:pt>
                <c:pt idx="24">
                  <c:v>-3843020.3055376075</c:v>
                </c:pt>
                <c:pt idx="25">
                  <c:v>-3984513.4295175988</c:v>
                </c:pt>
                <c:pt idx="26">
                  <c:v>-4125147.428711867</c:v>
                </c:pt>
                <c:pt idx="27">
                  <c:v>-4264922.8058916414</c:v>
                </c:pt>
                <c:pt idx="28">
                  <c:v>-4403840.0635339217</c:v>
                </c:pt>
                <c:pt idx="29">
                  <c:v>-4541899.7038216526</c:v>
                </c:pt>
                <c:pt idx="30">
                  <c:v>-4679102.2286438942</c:v>
                </c:pt>
                <c:pt idx="31">
                  <c:v>-4815448.1395959929</c:v>
                </c:pt>
                <c:pt idx="32">
                  <c:v>-4950937.9379797569</c:v>
                </c:pt>
                <c:pt idx="33">
                  <c:v>-5085572.124803626</c:v>
                </c:pt>
                <c:pt idx="34">
                  <c:v>-5219351.2007828411</c:v>
                </c:pt>
                <c:pt idx="35">
                  <c:v>-5352275.6663396191</c:v>
                </c:pt>
                <c:pt idx="36">
                  <c:v>-5484346.0216033254</c:v>
                </c:pt>
                <c:pt idx="37">
                  <c:v>-5615562.7664106386</c:v>
                </c:pt>
                <c:pt idx="38">
                  <c:v>-5745926.4003057294</c:v>
                </c:pt>
                <c:pt idx="39">
                  <c:v>-5875437.4225404272</c:v>
                </c:pt>
                <c:pt idx="40">
                  <c:v>-6004096.3320743944</c:v>
                </c:pt>
                <c:pt idx="41">
                  <c:v>-6131903.6275752932</c:v>
                </c:pt>
                <c:pt idx="42">
                  <c:v>-6258859.8074189611</c:v>
                </c:pt>
                <c:pt idx="43">
                  <c:v>-6384965.3696895782</c:v>
                </c:pt>
                <c:pt idx="44">
                  <c:v>-6510220.8121798383</c:v>
                </c:pt>
                <c:pt idx="45">
                  <c:v>-6634626.6323911222</c:v>
                </c:pt>
                <c:pt idx="46">
                  <c:v>-6758183.3275336651</c:v>
                </c:pt>
                <c:pt idx="47">
                  <c:v>-6880891.3945267284</c:v>
                </c:pt>
                <c:pt idx="48">
                  <c:v>-7002751.3299987707</c:v>
                </c:pt>
                <c:pt idx="49">
                  <c:v>-7123763.6302876156</c:v>
                </c:pt>
                <c:pt idx="50">
                  <c:v>-7243928.7914406238</c:v>
                </c:pt>
                <c:pt idx="51">
                  <c:v>-7363247.3092148621</c:v>
                </c:pt>
                <c:pt idx="52">
                  <c:v>-7481719.6790772751</c:v>
                </c:pt>
                <c:pt idx="53">
                  <c:v>-7599346.3962048516</c:v>
                </c:pt>
                <c:pt idx="54">
                  <c:v>-7716127.9554847963</c:v>
                </c:pt>
                <c:pt idx="55">
                  <c:v>-7832064.8515147027</c:v>
                </c:pt>
                <c:pt idx="56">
                  <c:v>-7947157.5786027145</c:v>
                </c:pt>
                <c:pt idx="57">
                  <c:v>-8061406.6307677021</c:v>
                </c:pt>
                <c:pt idx="58">
                  <c:v>-8174812.5017394312</c:v>
                </c:pt>
                <c:pt idx="59">
                  <c:v>-8287375.6849587262</c:v>
                </c:pt>
                <c:pt idx="60">
                  <c:v>-8400767.9383331276</c:v>
                </c:pt>
                <c:pt idx="61">
                  <c:v>-8513318.4899706133</c:v>
                </c:pt>
                <c:pt idx="62">
                  <c:v>-8625027.8324462119</c:v>
                </c:pt>
                <c:pt idx="63">
                  <c:v>-8735896.4580466934</c:v>
                </c:pt>
                <c:pt idx="64">
                  <c:v>-8845924.8587707318</c:v>
                </c:pt>
                <c:pt idx="65">
                  <c:v>-8955113.5263290778</c:v>
                </c:pt>
                <c:pt idx="66">
                  <c:v>-9063462.9521447252</c:v>
                </c:pt>
                <c:pt idx="67">
                  <c:v>-9170973.6273530833</c:v>
                </c:pt>
                <c:pt idx="68">
                  <c:v>-9277646.042802142</c:v>
                </c:pt>
                <c:pt idx="69">
                  <c:v>-9383480.6890526377</c:v>
                </c:pt>
                <c:pt idx="70">
                  <c:v>-9488478.0563782267</c:v>
                </c:pt>
                <c:pt idx="71">
                  <c:v>-9592638.6347656492</c:v>
                </c:pt>
                <c:pt idx="72">
                  <c:v>-9697634.1786703803</c:v>
                </c:pt>
                <c:pt idx="73">
                  <c:v>-9801793.912750354</c:v>
                </c:pt>
                <c:pt idx="74">
                  <c:v>-9905118.326132575</c:v>
                </c:pt>
                <c:pt idx="75">
                  <c:v>-10007607.907657804</c:v>
                </c:pt>
                <c:pt idx="76">
                  <c:v>-10109263.145880723</c:v>
                </c:pt>
                <c:pt idx="77">
                  <c:v>-10210084.529070111</c:v>
                </c:pt>
                <c:pt idx="78">
                  <c:v>-10310072.545209002</c:v>
                </c:pt>
                <c:pt idx="79">
                  <c:v>-10409227.681994852</c:v>
                </c:pt>
                <c:pt idx="80">
                  <c:v>-10507550.426839717</c:v>
                </c:pt>
                <c:pt idx="81">
                  <c:v>-10605041.266870409</c:v>
                </c:pt>
                <c:pt idx="82">
                  <c:v>-10701700.688928671</c:v>
                </c:pt>
                <c:pt idx="83">
                  <c:v>-10797529.179571332</c:v>
                </c:pt>
                <c:pt idx="84">
                  <c:v>-10894198.489825971</c:v>
                </c:pt>
                <c:pt idx="85">
                  <c:v>-10990037.840924626</c:v>
                </c:pt>
                <c:pt idx="86">
                  <c:v>-11085047.718570413</c:v>
                </c:pt>
                <c:pt idx="87">
                  <c:v>-11179228.608182207</c:v>
                </c:pt>
                <c:pt idx="88">
                  <c:v>-11272580.994894806</c:v>
                </c:pt>
                <c:pt idx="89">
                  <c:v>-11365105.36355911</c:v>
                </c:pt>
                <c:pt idx="90">
                  <c:v>-11456802.198742269</c:v>
                </c:pt>
                <c:pt idx="91">
                  <c:v>-11547671.984727859</c:v>
                </c:pt>
                <c:pt idx="92">
                  <c:v>-11637715.205516052</c:v>
                </c:pt>
                <c:pt idx="93">
                  <c:v>-11726932.34482377</c:v>
                </c:pt>
                <c:pt idx="94">
                  <c:v>-11815323.886084866</c:v>
                </c:pt>
                <c:pt idx="95">
                  <c:v>-11902890.312450269</c:v>
                </c:pt>
                <c:pt idx="96">
                  <c:v>-11991303.371543653</c:v>
                </c:pt>
                <c:pt idx="97">
                  <c:v>-12078892.281195145</c:v>
                </c:pt>
                <c:pt idx="98">
                  <c:v>-12165657.523707937</c:v>
                </c:pt>
                <c:pt idx="99">
                  <c:v>-12251599.581102977</c:v>
                </c:pt>
                <c:pt idx="100">
                  <c:v>-12336718.935119117</c:v>
                </c:pt>
                <c:pt idx="101">
                  <c:v>-12421016.067213299</c:v>
                </c:pt>
                <c:pt idx="102">
                  <c:v>-12504491.458560701</c:v>
                </c:pt>
                <c:pt idx="103">
                  <c:v>-12587145.590054922</c:v>
                </c:pt>
                <c:pt idx="104">
                  <c:v>-12668978.942308124</c:v>
                </c:pt>
                <c:pt idx="105">
                  <c:v>-12749991.995651217</c:v>
                </c:pt>
                <c:pt idx="106">
                  <c:v>-12830185.23013401</c:v>
                </c:pt>
                <c:pt idx="107">
                  <c:v>-12909559.125525385</c:v>
                </c:pt>
                <c:pt idx="108">
                  <c:v>-12989785.42606893</c:v>
                </c:pt>
                <c:pt idx="109">
                  <c:v>-13069193.346216679</c:v>
                </c:pt>
                <c:pt idx="110">
                  <c:v>-13147783.364895698</c:v>
                </c:pt>
                <c:pt idx="111">
                  <c:v>-13225555.960752785</c:v>
                </c:pt>
                <c:pt idx="112">
                  <c:v>-13302511.612154629</c:v>
                </c:pt>
                <c:pt idx="113">
                  <c:v>-13378650.797187965</c:v>
                </c:pt>
                <c:pt idx="114">
                  <c:v>-13453973.993659753</c:v>
                </c:pt>
                <c:pt idx="115">
                  <c:v>-13528481.67909733</c:v>
                </c:pt>
                <c:pt idx="116">
                  <c:v>-13602174.330748577</c:v>
                </c:pt>
                <c:pt idx="117">
                  <c:v>-13675052.425582083</c:v>
                </c:pt>
                <c:pt idx="118">
                  <c:v>-13747116.440287312</c:v>
                </c:pt>
                <c:pt idx="119">
                  <c:v>-13818366.851274762</c:v>
                </c:pt>
                <c:pt idx="120">
                  <c:v>-13905475.399431609</c:v>
                </c:pt>
                <c:pt idx="121">
                  <c:v>-13991771.295855425</c:v>
                </c:pt>
                <c:pt idx="122">
                  <c:v>-14077255.016120795</c:v>
                </c:pt>
                <c:pt idx="123">
                  <c:v>-14161927.035523988</c:v>
                </c:pt>
                <c:pt idx="124">
                  <c:v>-14245787.829083124</c:v>
                </c:pt>
                <c:pt idx="125">
                  <c:v>-14328837.871538334</c:v>
                </c:pt>
                <c:pt idx="126">
                  <c:v>-14411077.637351923</c:v>
                </c:pt>
                <c:pt idx="127">
                  <c:v>-14492507.600708539</c:v>
                </c:pt>
                <c:pt idx="128">
                  <c:v>-14573128.23551533</c:v>
                </c:pt>
                <c:pt idx="129">
                  <c:v>-14652940.015402107</c:v>
                </c:pt>
                <c:pt idx="130">
                  <c:v>-14731943.413721504</c:v>
                </c:pt>
                <c:pt idx="131">
                  <c:v>-14810138.903549146</c:v>
                </c:pt>
                <c:pt idx="132">
                  <c:v>-14889198.222439285</c:v>
                </c:pt>
                <c:pt idx="133">
                  <c:v>-14967450.578158533</c:v>
                </c:pt>
                <c:pt idx="134">
                  <c:v>-15044896.442952443</c:v>
                </c:pt>
                <c:pt idx="135">
                  <c:v>-15121536.288790211</c:v>
                </c:pt>
                <c:pt idx="136">
                  <c:v>-15197370.587364826</c:v>
                </c:pt>
                <c:pt idx="137">
                  <c:v>-15272399.810093246</c:v>
                </c:pt>
                <c:pt idx="138">
                  <c:v>-15346624.428116536</c:v>
                </c:pt>
                <c:pt idx="139">
                  <c:v>-15420044.912300054</c:v>
                </c:pt>
                <c:pt idx="140">
                  <c:v>-15492661.733233593</c:v>
                </c:pt>
                <c:pt idx="141">
                  <c:v>-15564475.361231558</c:v>
                </c:pt>
                <c:pt idx="142">
                  <c:v>-15635486.266333116</c:v>
                </c:pt>
                <c:pt idx="143">
                  <c:v>-15705694.918302361</c:v>
                </c:pt>
                <c:pt idx="144">
                  <c:v>-15776773.051383955</c:v>
                </c:pt>
                <c:pt idx="145">
                  <c:v>-15847049.87003685</c:v>
                </c:pt>
                <c:pt idx="146">
                  <c:v>-15916525.843200883</c:v>
                </c:pt>
                <c:pt idx="147">
                  <c:v>-15985201.439541467</c:v>
                </c:pt>
                <c:pt idx="148">
                  <c:v>-16053077.127449742</c:v>
                </c:pt>
                <c:pt idx="149">
                  <c:v>-16120153.375042742</c:v>
                </c:pt>
                <c:pt idx="150">
                  <c:v>-16186430.65016355</c:v>
                </c:pt>
                <c:pt idx="151">
                  <c:v>-16251909.420381464</c:v>
                </c:pt>
                <c:pt idx="152">
                  <c:v>-16316590.15299215</c:v>
                </c:pt>
                <c:pt idx="153">
                  <c:v>-16380473.31501781</c:v>
                </c:pt>
                <c:pt idx="154">
                  <c:v>-16443559.373207338</c:v>
                </c:pt>
                <c:pt idx="155">
                  <c:v>-16505848.79403648</c:v>
                </c:pt>
                <c:pt idx="156">
                  <c:v>-16569013.308463471</c:v>
                </c:pt>
                <c:pt idx="157">
                  <c:v>-16631382.117662763</c:v>
                </c:pt>
                <c:pt idx="158">
                  <c:v>-16692955.687291618</c:v>
                </c:pt>
                <c:pt idx="159">
                  <c:v>-16753734.482734788</c:v>
                </c:pt>
                <c:pt idx="160">
                  <c:v>-16813718.969104677</c:v>
                </c:pt>
                <c:pt idx="161">
                  <c:v>-16872909.611241493</c:v>
                </c:pt>
                <c:pt idx="162">
                  <c:v>-16931306.873713426</c:v>
                </c:pt>
                <c:pt idx="163">
                  <c:v>-16988911.220816784</c:v>
                </c:pt>
                <c:pt idx="164">
                  <c:v>-17045723.116576165</c:v>
                </c:pt>
                <c:pt idx="165">
                  <c:v>-17101743.024744615</c:v>
                </c:pt>
                <c:pt idx="166">
                  <c:v>-17156971.408803783</c:v>
                </c:pt>
                <c:pt idx="167">
                  <c:v>-17211408.731964089</c:v>
                </c:pt>
                <c:pt idx="168">
                  <c:v>-17266726.721920349</c:v>
                </c:pt>
                <c:pt idx="169">
                  <c:v>-17321254.576585505</c:v>
                </c:pt>
                <c:pt idx="170">
                  <c:v>-17374992.758357216</c:v>
                </c:pt>
                <c:pt idx="171">
                  <c:v>-17427941.72936254</c:v>
                </c:pt>
                <c:pt idx="172">
                  <c:v>-17480101.951458097</c:v>
                </c:pt>
                <c:pt idx="173">
                  <c:v>-17531473.886230215</c:v>
                </c:pt>
                <c:pt idx="174">
                  <c:v>-17582057.994995102</c:v>
                </c:pt>
                <c:pt idx="175">
                  <c:v>-17631854.738798991</c:v>
                </c:pt>
                <c:pt idx="176">
                  <c:v>-17680864.578418314</c:v>
                </c:pt>
                <c:pt idx="177">
                  <c:v>-17729087.974359848</c:v>
                </c:pt>
                <c:pt idx="178">
                  <c:v>-17613389.878432937</c:v>
                </c:pt>
                <c:pt idx="179">
                  <c:v>-17497778.049229842</c:v>
                </c:pt>
                <c:pt idx="180">
                  <c:v>-17383923.701021604</c:v>
                </c:pt>
                <c:pt idx="181">
                  <c:v>-17270155.518597852</c:v>
                </c:pt>
                <c:pt idx="182">
                  <c:v>-17156473.451533228</c:v>
                </c:pt>
                <c:pt idx="183">
                  <c:v>-17042877.449431885</c:v>
                </c:pt>
                <c:pt idx="184">
                  <c:v>-16929367.461927459</c:v>
                </c:pt>
                <c:pt idx="185">
                  <c:v>-16815943.43868307</c:v>
                </c:pt>
                <c:pt idx="186">
                  <c:v>-16702605.329391286</c:v>
                </c:pt>
                <c:pt idx="187">
                  <c:v>-16589353.083774127</c:v>
                </c:pt>
                <c:pt idx="188">
                  <c:v>-16476186.651583029</c:v>
                </c:pt>
                <c:pt idx="189">
                  <c:v>-16363105.982598836</c:v>
                </c:pt>
                <c:pt idx="190">
                  <c:v>-16250111.02663178</c:v>
                </c:pt>
                <c:pt idx="191">
                  <c:v>-16137201.733521467</c:v>
                </c:pt>
                <c:pt idx="192">
                  <c:v>-16026049.317892337</c:v>
                </c:pt>
                <c:pt idx="193">
                  <c:v>-15914982.464887206</c:v>
                </c:pt>
                <c:pt idx="194">
                  <c:v>-15804001.124433689</c:v>
                </c:pt>
                <c:pt idx="195">
                  <c:v>-15693105.246488705</c:v>
                </c:pt>
                <c:pt idx="196">
                  <c:v>-15582294.781038463</c:v>
                </c:pt>
                <c:pt idx="197">
                  <c:v>-15471569.678098435</c:v>
                </c:pt>
                <c:pt idx="198">
                  <c:v>-15360929.887713347</c:v>
                </c:pt>
                <c:pt idx="199">
                  <c:v>-15250375.35995716</c:v>
                </c:pt>
                <c:pt idx="200">
                  <c:v>-15139906.044933051</c:v>
                </c:pt>
                <c:pt idx="201">
                  <c:v>-15029521.892773401</c:v>
                </c:pt>
                <c:pt idx="202">
                  <c:v>-14919222.853639767</c:v>
                </c:pt>
                <c:pt idx="203">
                  <c:v>-14809008.877722878</c:v>
                </c:pt>
                <c:pt idx="204">
                  <c:v>-14700551.179998092</c:v>
                </c:pt>
                <c:pt idx="205">
                  <c:v>-14592178.445958935</c:v>
                </c:pt>
                <c:pt idx="206">
                  <c:v>-14483890.625883531</c:v>
                </c:pt>
                <c:pt idx="207">
                  <c:v>-14375687.670079105</c:v>
                </c:pt>
                <c:pt idx="208">
                  <c:v>-14267569.528881952</c:v>
                </c:pt>
                <c:pt idx="209">
                  <c:v>-14159536.152657446</c:v>
                </c:pt>
                <c:pt idx="210">
                  <c:v>-14051587.491799995</c:v>
                </c:pt>
                <c:pt idx="211">
                  <c:v>-13943723.496733043</c:v>
                </c:pt>
                <c:pt idx="212">
                  <c:v>-13835944.117909044</c:v>
                </c:pt>
                <c:pt idx="213">
                  <c:v>-13728249.305809449</c:v>
                </c:pt>
                <c:pt idx="214">
                  <c:v>-13620639.010944691</c:v>
                </c:pt>
                <c:pt idx="215">
                  <c:v>-13513113.183854163</c:v>
                </c:pt>
                <c:pt idx="216">
                  <c:v>-13407343.039861679</c:v>
                </c:pt>
                <c:pt idx="217">
                  <c:v>-13301657.264809027</c:v>
                </c:pt>
                <c:pt idx="218">
                  <c:v>-13196055.80932238</c:v>
                </c:pt>
                <c:pt idx="219">
                  <c:v>-13090538.624056812</c:v>
                </c:pt>
                <c:pt idx="220">
                  <c:v>-12985105.65969627</c:v>
                </c:pt>
                <c:pt idx="221">
                  <c:v>-12879756.866953563</c:v>
                </c:pt>
                <c:pt idx="222">
                  <c:v>-12774492.196570341</c:v>
                </c:pt>
                <c:pt idx="223">
                  <c:v>-12669311.599317085</c:v>
                </c:pt>
                <c:pt idx="224">
                  <c:v>-12564215.025993083</c:v>
                </c:pt>
                <c:pt idx="225">
                  <c:v>-12459202.427426416</c:v>
                </c:pt>
                <c:pt idx="226">
                  <c:v>-12354273.75447394</c:v>
                </c:pt>
                <c:pt idx="227">
                  <c:v>-12249428.958021272</c:v>
                </c:pt>
                <c:pt idx="228">
                  <c:v>-12146339.253738251</c:v>
                </c:pt>
                <c:pt idx="229">
                  <c:v>-12043333.327812482</c:v>
                </c:pt>
                <c:pt idx="230">
                  <c:v>-11940411.131215759</c:v>
                </c:pt>
                <c:pt idx="231">
                  <c:v>-11837572.614948567</c:v>
                </c:pt>
                <c:pt idx="232">
                  <c:v>-11734817.730040066</c:v>
                </c:pt>
                <c:pt idx="233">
                  <c:v>-11632146.427548073</c:v>
                </c:pt>
                <c:pt idx="234">
                  <c:v>-11529558.65855905</c:v>
                </c:pt>
                <c:pt idx="235">
                  <c:v>-11427054.374188084</c:v>
                </c:pt>
                <c:pt idx="236">
                  <c:v>-11324633.525578868</c:v>
                </c:pt>
                <c:pt idx="237">
                  <c:v>-11222296.063903682</c:v>
                </c:pt>
                <c:pt idx="238">
                  <c:v>-11118370.675607912</c:v>
                </c:pt>
                <c:pt idx="239">
                  <c:v>-11014528.576676451</c:v>
                </c:pt>
                <c:pt idx="240">
                  <c:v>-10911428.674063001</c:v>
                </c:pt>
                <c:pt idx="241">
                  <c:v>-10809070.533424426</c:v>
                </c:pt>
                <c:pt idx="242">
                  <c:v>-10707453.720671769</c:v>
                </c:pt>
                <c:pt idx="243">
                  <c:v>-10606577.801970113</c:v>
                </c:pt>
                <c:pt idx="244">
                  <c:v>-10506442.343738426</c:v>
                </c:pt>
                <c:pt idx="245">
                  <c:v>-10407046.912649408</c:v>
                </c:pt>
                <c:pt idx="246">
                  <c:v>-10308391.075629357</c:v>
                </c:pt>
                <c:pt idx="247">
                  <c:v>-10210474.399858005</c:v>
                </c:pt>
                <c:pt idx="248">
                  <c:v>-10113296.452768378</c:v>
                </c:pt>
                <c:pt idx="249">
                  <c:v>-10016856.802046642</c:v>
                </c:pt>
                <c:pt idx="250">
                  <c:v>-9919483.7508764863</c:v>
                </c:pt>
                <c:pt idx="251">
                  <c:v>-9822848.1322054006</c:v>
                </c:pt>
                <c:pt idx="252">
                  <c:v>-9726949.5144781023</c:v>
                </c:pt>
                <c:pt idx="253">
                  <c:v>-9631787.466391854</c:v>
                </c:pt>
                <c:pt idx="254">
                  <c:v>-9537361.5568963215</c:v>
                </c:pt>
                <c:pt idx="255">
                  <c:v>-9443671.3551934361</c:v>
                </c:pt>
                <c:pt idx="256">
                  <c:v>-9350716.4307372272</c:v>
                </c:pt>
                <c:pt idx="257">
                  <c:v>-9258496.3532336913</c:v>
                </c:pt>
                <c:pt idx="258">
                  <c:v>-9167010.6926406361</c:v>
                </c:pt>
                <c:pt idx="259">
                  <c:v>-9076259.0191675387</c:v>
                </c:pt>
                <c:pt idx="260">
                  <c:v>-8986240.9032753929</c:v>
                </c:pt>
                <c:pt idx="261">
                  <c:v>-8896955.9156765677</c:v>
                </c:pt>
                <c:pt idx="262">
                  <c:v>-8806732.3625791706</c:v>
                </c:pt>
                <c:pt idx="263">
                  <c:v>-8717241.0799533539</c:v>
                </c:pt>
                <c:pt idx="264">
                  <c:v>-8628481.639264714</c:v>
                </c:pt>
                <c:pt idx="265">
                  <c:v>-8540453.6122296378</c:v>
                </c:pt>
                <c:pt idx="266">
                  <c:v>-8453156.570815146</c:v>
                </c:pt>
                <c:pt idx="267">
                  <c:v>-8366590.0872387476</c:v>
                </c:pt>
                <c:pt idx="268">
                  <c:v>-8280753.7339683026</c:v>
                </c:pt>
                <c:pt idx="269">
                  <c:v>-8195647.0837218612</c:v>
                </c:pt>
                <c:pt idx="270">
                  <c:v>-8111269.7094675265</c:v>
                </c:pt>
                <c:pt idx="271">
                  <c:v>-8027621.1844233125</c:v>
                </c:pt>
                <c:pt idx="272">
                  <c:v>-7944701.0820569806</c:v>
                </c:pt>
                <c:pt idx="273">
                  <c:v>-7862508.9760859162</c:v>
                </c:pt>
                <c:pt idx="274">
                  <c:v>-7779373.1757214814</c:v>
                </c:pt>
                <c:pt idx="275">
                  <c:v>-7696964.5199353248</c:v>
                </c:pt>
                <c:pt idx="276">
                  <c:v>-7615282.5831927881</c:v>
                </c:pt>
                <c:pt idx="277">
                  <c:v>-7534326.9402082376</c:v>
                </c:pt>
                <c:pt idx="278">
                  <c:v>-7454097.1659449264</c:v>
                </c:pt>
                <c:pt idx="279">
                  <c:v>-7374592.8356148452</c:v>
                </c:pt>
                <c:pt idx="280">
                  <c:v>-7295813.524678573</c:v>
                </c:pt>
                <c:pt idx="281">
                  <c:v>-7217758.8088451363</c:v>
                </c:pt>
                <c:pt idx="282">
                  <c:v>-7140428.2640718631</c:v>
                </c:pt>
                <c:pt idx="283">
                  <c:v>-7063821.4665642381</c:v>
                </c:pt>
                <c:pt idx="284">
                  <c:v>-6987937.9927757531</c:v>
                </c:pt>
                <c:pt idx="285">
                  <c:v>-6912777.4194077663</c:v>
                </c:pt>
                <c:pt idx="286">
                  <c:v>-6836668.0586538762</c:v>
                </c:pt>
                <c:pt idx="287">
                  <c:v>-6761280.7524662167</c:v>
                </c:pt>
                <c:pt idx="288">
                  <c:v>-6686615.0782888681</c:v>
                </c:pt>
                <c:pt idx="289">
                  <c:v>-6612670.6138132028</c:v>
                </c:pt>
                <c:pt idx="290">
                  <c:v>-6539446.9369777292</c:v>
                </c:pt>
                <c:pt idx="291">
                  <c:v>-6466943.6259679496</c:v>
                </c:pt>
                <c:pt idx="292">
                  <c:v>-6395160.2592162229</c:v>
                </c:pt>
                <c:pt idx="293">
                  <c:v>-6324096.4154016115</c:v>
                </c:pt>
                <c:pt idx="294">
                  <c:v>-6253751.6734497435</c:v>
                </c:pt>
                <c:pt idx="295">
                  <c:v>-6184125.6125326641</c:v>
                </c:pt>
                <c:pt idx="296">
                  <c:v>-6115217.8120686896</c:v>
                </c:pt>
                <c:pt idx="297">
                  <c:v>-6047027.8517222703</c:v>
                </c:pt>
                <c:pt idx="298">
                  <c:v>-5962884.0466483608</c:v>
                </c:pt>
                <c:pt idx="299">
                  <c:v>-5879457.2417587191</c:v>
                </c:pt>
                <c:pt idx="300">
                  <c:v>-5796747.0174553171</c:v>
                </c:pt>
                <c:pt idx="301">
                  <c:v>-5714752.9543856829</c:v>
                </c:pt>
                <c:pt idx="302">
                  <c:v>-5633474.6334427595</c:v>
                </c:pt>
                <c:pt idx="303">
                  <c:v>-5552911.6357647516</c:v>
                </c:pt>
                <c:pt idx="304">
                  <c:v>-5473063.5427349918</c:v>
                </c:pt>
                <c:pt idx="305">
                  <c:v>-5393929.9359817877</c:v>
                </c:pt>
                <c:pt idx="306">
                  <c:v>-5315510.3973782882</c:v>
                </c:pt>
                <c:pt idx="307">
                  <c:v>-5237804.5090423301</c:v>
                </c:pt>
                <c:pt idx="308">
                  <c:v>-5160811.8533363082</c:v>
                </c:pt>
                <c:pt idx="309">
                  <c:v>-5084532.0128670186</c:v>
                </c:pt>
                <c:pt idx="310">
                  <c:v>-5007293.3057300411</c:v>
                </c:pt>
                <c:pt idx="311">
                  <c:v>-4930766.5797760412</c:v>
                </c:pt>
                <c:pt idx="312">
                  <c:v>-4854951.4183441773</c:v>
                </c:pt>
                <c:pt idx="313">
                  <c:v>-4779847.4050174467</c:v>
                </c:pt>
                <c:pt idx="314">
                  <c:v>-4705454.1236225404</c:v>
                </c:pt>
                <c:pt idx="315">
                  <c:v>-4631771.1582296938</c:v>
                </c:pt>
                <c:pt idx="316">
                  <c:v>-4558798.0931525566</c:v>
                </c:pt>
                <c:pt idx="317">
                  <c:v>-4486534.5129480399</c:v>
                </c:pt>
                <c:pt idx="318">
                  <c:v>-4414980.0024161786</c:v>
                </c:pt>
                <c:pt idx="319">
                  <c:v>-4344134.1465999894</c:v>
                </c:pt>
                <c:pt idx="320">
                  <c:v>-4273996.5307853259</c:v>
                </c:pt>
                <c:pt idx="321">
                  <c:v>-4204566.740500737</c:v>
                </c:pt>
                <c:pt idx="322">
                  <c:v>-4134173.0967618451</c:v>
                </c:pt>
                <c:pt idx="323">
                  <c:v>-4064486.4503376484</c:v>
                </c:pt>
                <c:pt idx="324">
                  <c:v>-3995506.3874839358</c:v>
                </c:pt>
                <c:pt idx="325">
                  <c:v>-3927232.4946986213</c:v>
                </c:pt>
                <c:pt idx="326">
                  <c:v>-3859664.3587216064</c:v>
                </c:pt>
                <c:pt idx="327">
                  <c:v>-3792801.5665346384</c:v>
                </c:pt>
                <c:pt idx="328">
                  <c:v>-3726643.7053611688</c:v>
                </c:pt>
                <c:pt idx="329">
                  <c:v>-3661190.362666212</c:v>
                </c:pt>
                <c:pt idx="330">
                  <c:v>-3596441.1261562034</c:v>
                </c:pt>
                <c:pt idx="331">
                  <c:v>-3532395.5837788545</c:v>
                </c:pt>
                <c:pt idx="332">
                  <c:v>-3469053.3237230182</c:v>
                </c:pt>
                <c:pt idx="333">
                  <c:v>-3406413.9344185479</c:v>
                </c:pt>
                <c:pt idx="334">
                  <c:v>-3342805.7397806607</c:v>
                </c:pt>
                <c:pt idx="335">
                  <c:v>-3279899.5934762657</c:v>
                </c:pt>
                <c:pt idx="336">
                  <c:v>-3217695.0846573599</c:v>
                </c:pt>
                <c:pt idx="337">
                  <c:v>-3156191.8027163744</c:v>
                </c:pt>
                <c:pt idx="338">
                  <c:v>-3095389.337286029</c:v>
                </c:pt>
                <c:pt idx="339">
                  <c:v>-3035287.2782392018</c:v>
                </c:pt>
                <c:pt idx="340">
                  <c:v>-2975885.2156887762</c:v>
                </c:pt>
                <c:pt idx="341">
                  <c:v>-2917182.7399875149</c:v>
                </c:pt>
                <c:pt idx="342">
                  <c:v>-2859179.4417279065</c:v>
                </c:pt>
                <c:pt idx="343">
                  <c:v>-2801874.9117420316</c:v>
                </c:pt>
                <c:pt idx="344">
                  <c:v>-2745268.7411014177</c:v>
                </c:pt>
                <c:pt idx="345">
                  <c:v>-2689360.5211169086</c:v>
                </c:pt>
                <c:pt idx="346">
                  <c:v>-2632478.5785830356</c:v>
                </c:pt>
                <c:pt idx="347">
                  <c:v>-2576293.7700443231</c:v>
                </c:pt>
                <c:pt idx="348">
                  <c:v>-2520805.6875286996</c:v>
                </c:pt>
                <c:pt idx="349">
                  <c:v>-2466013.9233028516</c:v>
                </c:pt>
                <c:pt idx="350">
                  <c:v>-2411918.0698720664</c:v>
                </c:pt>
                <c:pt idx="351">
                  <c:v>-2358517.7199801132</c:v>
                </c:pt>
                <c:pt idx="352">
                  <c:v>-2305812.4666090906</c:v>
                </c:pt>
                <c:pt idx="353">
                  <c:v>-2253801.902979292</c:v>
                </c:pt>
                <c:pt idx="354">
                  <c:v>-2202485.6225490496</c:v>
                </c:pt>
                <c:pt idx="355">
                  <c:v>-2151863.2190146223</c:v>
                </c:pt>
                <c:pt idx="356">
                  <c:v>-2101934.2863100469</c:v>
                </c:pt>
                <c:pt idx="357">
                  <c:v>-2052698.4186069816</c:v>
                </c:pt>
                <c:pt idx="358">
                  <c:v>-2002483.9455591068</c:v>
                </c:pt>
                <c:pt idx="359">
                  <c:v>-1952961.7265684232</c:v>
                </c:pt>
                <c:pt idx="360">
                  <c:v>-1904131.3565186709</c:v>
                </c:pt>
                <c:pt idx="361">
                  <c:v>-1855992.4305306673</c:v>
                </c:pt>
                <c:pt idx="362">
                  <c:v>-1808544.5439621657</c:v>
                </c:pt>
                <c:pt idx="363">
                  <c:v>-1761787.2924077213</c:v>
                </c:pt>
                <c:pt idx="364">
                  <c:v>-1715720.2716985568</c:v>
                </c:pt>
                <c:pt idx="365">
                  <c:v>-1670343.0779024288</c:v>
                </c:pt>
                <c:pt idx="366">
                  <c:v>-1625655.3073234633</c:v>
                </c:pt>
                <c:pt idx="367">
                  <c:v>-1581656.5565020442</c:v>
                </c:pt>
                <c:pt idx="368">
                  <c:v>-1538346.4222146571</c:v>
                </c:pt>
                <c:pt idx="369">
                  <c:v>-1495724.501473777</c:v>
                </c:pt>
                <c:pt idx="370">
                  <c:v>-1452119.12677221</c:v>
                </c:pt>
                <c:pt idx="371">
                  <c:v>-1409201.1603494361</c:v>
                </c:pt>
                <c:pt idx="372">
                  <c:v>-1366970.1999250054</c:v>
                </c:pt>
                <c:pt idx="373">
                  <c:v>-1325425.8434538916</c:v>
                </c:pt>
                <c:pt idx="374">
                  <c:v>-1284567.6891263425</c:v>
                </c:pt>
                <c:pt idx="375">
                  <c:v>-1244395.3353677541</c:v>
                </c:pt>
                <c:pt idx="376">
                  <c:v>-1204908.3808385283</c:v>
                </c:pt>
                <c:pt idx="377">
                  <c:v>-1166106.4244339466</c:v>
                </c:pt>
                <c:pt idx="378">
                  <c:v>-1127989.0652840063</c:v>
                </c:pt>
                <c:pt idx="379">
                  <c:v>-1090555.9027533084</c:v>
                </c:pt>
                <c:pt idx="380">
                  <c:v>-1053806.5364409089</c:v>
                </c:pt>
                <c:pt idx="381">
                  <c:v>-1017740.5661801845</c:v>
                </c:pt>
                <c:pt idx="382">
                  <c:v>-980686.3272832185</c:v>
                </c:pt>
                <c:pt idx="383">
                  <c:v>-944314.68480709195</c:v>
                </c:pt>
                <c:pt idx="384">
                  <c:v>-908625.2392873168</c:v>
                </c:pt>
                <c:pt idx="385">
                  <c:v>-873617.59149318188</c:v>
                </c:pt>
                <c:pt idx="386">
                  <c:v>-839291.34242761135</c:v>
                </c:pt>
                <c:pt idx="387">
                  <c:v>-805646.09332701564</c:v>
                </c:pt>
                <c:pt idx="388">
                  <c:v>-772681.44566117972</c:v>
                </c:pt>
                <c:pt idx="389">
                  <c:v>-740397.0011331141</c:v>
                </c:pt>
                <c:pt idx="390">
                  <c:v>-708792.36167890579</c:v>
                </c:pt>
                <c:pt idx="391">
                  <c:v>-677867.12946760654</c:v>
                </c:pt>
                <c:pt idx="392">
                  <c:v>-647620.90690108389</c:v>
                </c:pt>
                <c:pt idx="393">
                  <c:v>-618053.29661387205</c:v>
                </c:pt>
                <c:pt idx="394">
                  <c:v>-587492.63671758026</c:v>
                </c:pt>
                <c:pt idx="395">
                  <c:v>-557609.79506718367</c:v>
                </c:pt>
                <c:pt idx="396">
                  <c:v>-528404.37499444932</c:v>
                </c:pt>
                <c:pt idx="397">
                  <c:v>-499875.9800632745</c:v>
                </c:pt>
                <c:pt idx="398">
                  <c:v>-472024.21406956017</c:v>
                </c:pt>
                <c:pt idx="399">
                  <c:v>-444848.68104106933</c:v>
                </c:pt>
                <c:pt idx="400">
                  <c:v>-418348.98523729295</c:v>
                </c:pt>
                <c:pt idx="401">
                  <c:v>-392524.73114931583</c:v>
                </c:pt>
                <c:pt idx="402">
                  <c:v>-367375.52349969</c:v>
                </c:pt>
                <c:pt idx="403">
                  <c:v>-342900.96724227071</c:v>
                </c:pt>
                <c:pt idx="404">
                  <c:v>-319100.66756210476</c:v>
                </c:pt>
                <c:pt idx="405">
                  <c:v>-295974.2298753038</c:v>
                </c:pt>
                <c:pt idx="406">
                  <c:v>-271849.99507339299</c:v>
                </c:pt>
                <c:pt idx="407">
                  <c:v>-248398.83378965408</c:v>
                </c:pt>
                <c:pt idx="408">
                  <c:v>-225620.35213253647</c:v>
                </c:pt>
                <c:pt idx="409">
                  <c:v>-203514.15644098818</c:v>
                </c:pt>
                <c:pt idx="410">
                  <c:v>-182079.85328433663</c:v>
                </c:pt>
                <c:pt idx="411">
                  <c:v>-161317.04946215451</c:v>
                </c:pt>
                <c:pt idx="412">
                  <c:v>-141225.35200411081</c:v>
                </c:pt>
                <c:pt idx="413">
                  <c:v>-121804.36816985905</c:v>
                </c:pt>
                <c:pt idx="414">
                  <c:v>-103053.70544888824</c:v>
                </c:pt>
                <c:pt idx="415">
                  <c:v>-84972.971560373902</c:v>
                </c:pt>
                <c:pt idx="416">
                  <c:v>-67561.774453081191</c:v>
                </c:pt>
                <c:pt idx="417">
                  <c:v>-50819.722305193543</c:v>
                </c:pt>
                <c:pt idx="418">
                  <c:v>-34087.467828452587</c:v>
                </c:pt>
                <c:pt idx="419">
                  <c:v>-17365.005289137363</c:v>
                </c:pt>
                <c:pt idx="420">
                  <c:v>-652.32895687222481</c:v>
                </c:pt>
                <c:pt idx="421">
                  <c:v>16050.566895358264</c:v>
                </c:pt>
                <c:pt idx="422">
                  <c:v>32743.687991224229</c:v>
                </c:pt>
                <c:pt idx="423">
                  <c:v>49427.040051043034</c:v>
                </c:pt>
                <c:pt idx="424">
                  <c:v>66100.62879177928</c:v>
                </c:pt>
                <c:pt idx="425">
                  <c:v>82764.45992705971</c:v>
                </c:pt>
                <c:pt idx="426">
                  <c:v>99418.539167165756</c:v>
                </c:pt>
                <c:pt idx="427">
                  <c:v>116062.87221903354</c:v>
                </c:pt>
                <c:pt idx="428">
                  <c:v>132697.46478626132</c:v>
                </c:pt>
                <c:pt idx="429">
                  <c:v>149322.32256911695</c:v>
                </c:pt>
                <c:pt idx="430">
                  <c:v>165937.45126451552</c:v>
                </c:pt>
                <c:pt idx="431">
                  <c:v>182542.85656605661</c:v>
                </c:pt>
                <c:pt idx="432">
                  <c:v>199138.54416399449</c:v>
                </c:pt>
                <c:pt idx="433">
                  <c:v>215724.51974526048</c:v>
                </c:pt>
                <c:pt idx="434">
                  <c:v>232300.78899345547</c:v>
                </c:pt>
                <c:pt idx="435">
                  <c:v>248867.35758884996</c:v>
                </c:pt>
                <c:pt idx="436">
                  <c:v>265424.23120839894</c:v>
                </c:pt>
                <c:pt idx="437">
                  <c:v>281971.41552573442</c:v>
                </c:pt>
                <c:pt idx="438">
                  <c:v>298508.91621115804</c:v>
                </c:pt>
                <c:pt idx="439">
                  <c:v>315036.73893166333</c:v>
                </c:pt>
                <c:pt idx="440">
                  <c:v>331554.88935092092</c:v>
                </c:pt>
                <c:pt idx="441">
                  <c:v>348063.37312929332</c:v>
                </c:pt>
                <c:pt idx="442">
                  <c:v>364562.19592382759</c:v>
                </c:pt>
                <c:pt idx="443">
                  <c:v>381051.36338825524</c:v>
                </c:pt>
                <c:pt idx="444">
                  <c:v>397530.88117300719</c:v>
                </c:pt>
                <c:pt idx="445">
                  <c:v>414000.7549252063</c:v>
                </c:pt>
                <c:pt idx="446">
                  <c:v>430460.99028865993</c:v>
                </c:pt>
                <c:pt idx="447">
                  <c:v>446911.59290388972</c:v>
                </c:pt>
                <c:pt idx="448">
                  <c:v>463352.5684081018</c:v>
                </c:pt>
                <c:pt idx="449">
                  <c:v>479783.92243521661</c:v>
                </c:pt>
                <c:pt idx="450">
                  <c:v>496205.66061584651</c:v>
                </c:pt>
                <c:pt idx="451">
                  <c:v>512617.78857731074</c:v>
                </c:pt>
                <c:pt idx="452">
                  <c:v>529020.31194363534</c:v>
                </c:pt>
                <c:pt idx="453">
                  <c:v>545413.23633556068</c:v>
                </c:pt>
                <c:pt idx="454">
                  <c:v>561796.56737053394</c:v>
                </c:pt>
                <c:pt idx="455">
                  <c:v>578170.31066270918</c:v>
                </c:pt>
                <c:pt idx="456">
                  <c:v>594534.47182296962</c:v>
                </c:pt>
                <c:pt idx="457">
                  <c:v>610889.05645889789</c:v>
                </c:pt>
                <c:pt idx="458">
                  <c:v>627234.07017481327</c:v>
                </c:pt>
                <c:pt idx="459">
                  <c:v>643569.51857173443</c:v>
                </c:pt>
                <c:pt idx="460">
                  <c:v>659895.40724741668</c:v>
                </c:pt>
                <c:pt idx="461">
                  <c:v>676211.74179633707</c:v>
                </c:pt>
                <c:pt idx="462">
                  <c:v>692518.52780970186</c:v>
                </c:pt>
                <c:pt idx="463">
                  <c:v>708815.7708754316</c:v>
                </c:pt>
                <c:pt idx="464">
                  <c:v>725103.47657819092</c:v>
                </c:pt>
                <c:pt idx="465">
                  <c:v>741381.65049937367</c:v>
                </c:pt>
                <c:pt idx="466">
                  <c:v>757650.29821710289</c:v>
                </c:pt>
                <c:pt idx="467">
                  <c:v>773909.42530623823</c:v>
                </c:pt>
                <c:pt idx="468">
                  <c:v>790159.03733837605</c:v>
                </c:pt>
                <c:pt idx="469">
                  <c:v>806399.13988185674</c:v>
                </c:pt>
                <c:pt idx="470">
                  <c:v>822629.73850175738</c:v>
                </c:pt>
                <c:pt idx="471">
                  <c:v>838850.83875989914</c:v>
                </c:pt>
                <c:pt idx="472">
                  <c:v>855062.44621485472</c:v>
                </c:pt>
                <c:pt idx="473">
                  <c:v>871264.56642193347</c:v>
                </c:pt>
                <c:pt idx="474">
                  <c:v>887457.20493320376</c:v>
                </c:pt>
                <c:pt idx="475">
                  <c:v>903640.36729747802</c:v>
                </c:pt>
                <c:pt idx="476">
                  <c:v>919814.05906032026</c:v>
                </c:pt>
                <c:pt idx="477">
                  <c:v>935978.28576405346</c:v>
                </c:pt>
                <c:pt idx="478">
                  <c:v>952133.05294775218</c:v>
                </c:pt>
                <c:pt idx="479">
                  <c:v>968278.36614725739</c:v>
                </c:pt>
                <c:pt idx="480">
                  <c:v>984414.23089516908</c:v>
                </c:pt>
                <c:pt idx="481">
                  <c:v>1000540.6527208462</c:v>
                </c:pt>
                <c:pt idx="482">
                  <c:v>1016657.6371504068</c:v>
                </c:pt>
                <c:pt idx="483">
                  <c:v>1032765.1897067428</c:v>
                </c:pt>
                <c:pt idx="484">
                  <c:v>1048863.3159095123</c:v>
                </c:pt>
                <c:pt idx="485">
                  <c:v>1064952.0212751403</c:v>
                </c:pt>
                <c:pt idx="486">
                  <c:v>1081031.3113168329</c:v>
                </c:pt>
                <c:pt idx="487">
                  <c:v>1097101.1915445551</c:v>
                </c:pt>
                <c:pt idx="488">
                  <c:v>1113161.6674650535</c:v>
                </c:pt>
                <c:pt idx="489">
                  <c:v>1129212.7445818633</c:v>
                </c:pt>
                <c:pt idx="490">
                  <c:v>1145254.4283952788</c:v>
                </c:pt>
                <c:pt idx="491">
                  <c:v>1161286.7244023904</c:v>
                </c:pt>
                <c:pt idx="492">
                  <c:v>1177309.6380970702</c:v>
                </c:pt>
                <c:pt idx="493">
                  <c:v>1193323.1749699637</c:v>
                </c:pt>
                <c:pt idx="494">
                  <c:v>1209327.3405085206</c:v>
                </c:pt>
                <c:pt idx="495">
                  <c:v>1225322.1401969641</c:v>
                </c:pt>
                <c:pt idx="496">
                  <c:v>1241307.579516314</c:v>
                </c:pt>
                <c:pt idx="497">
                  <c:v>1257283.6639443859</c:v>
                </c:pt>
                <c:pt idx="498">
                  <c:v>1273250.3989557847</c:v>
                </c:pt>
                <c:pt idx="499">
                  <c:v>1289207.7900219113</c:v>
                </c:pt>
                <c:pt idx="500">
                  <c:v>1305155.8426109701</c:v>
                </c:pt>
                <c:pt idx="501">
                  <c:v>1321094.5621879622</c:v>
                </c:pt>
                <c:pt idx="502">
                  <c:v>1337023.9542146847</c:v>
                </c:pt>
                <c:pt idx="503">
                  <c:v>1352944.0241497457</c:v>
                </c:pt>
                <c:pt idx="504">
                  <c:v>1368854.7774485573</c:v>
                </c:pt>
                <c:pt idx="505">
                  <c:v>1384756.2195633426</c:v>
                </c:pt>
                <c:pt idx="506">
                  <c:v>1400648.3559431285</c:v>
                </c:pt>
                <c:pt idx="507">
                  <c:v>1416531.1920337528</c:v>
                </c:pt>
                <c:pt idx="508">
                  <c:v>1432404.7332778648</c:v>
                </c:pt>
                <c:pt idx="509">
                  <c:v>1448268.9851149395</c:v>
                </c:pt>
                <c:pt idx="510">
                  <c:v>1464123.9529812559</c:v>
                </c:pt>
                <c:pt idx="511">
                  <c:v>1479969.642309919</c:v>
                </c:pt>
                <c:pt idx="512">
                  <c:v>1495806.0585308522</c:v>
                </c:pt>
                <c:pt idx="513">
                  <c:v>1511633.2070708051</c:v>
                </c:pt>
                <c:pt idx="514">
                  <c:v>1527451.0933533385</c:v>
                </c:pt>
                <c:pt idx="515">
                  <c:v>1543259.7227988541</c:v>
                </c:pt>
                <c:pt idx="516">
                  <c:v>1559059.1008245796</c:v>
                </c:pt>
                <c:pt idx="517">
                  <c:v>1574849.2328445613</c:v>
                </c:pt>
                <c:pt idx="518">
                  <c:v>1590630.1242696866</c:v>
                </c:pt>
                <c:pt idx="519">
                  <c:v>1606401.7805076763</c:v>
                </c:pt>
                <c:pt idx="520">
                  <c:v>1622164.2069630846</c:v>
                </c:pt>
                <c:pt idx="521">
                  <c:v>1637917.4090372995</c:v>
                </c:pt>
                <c:pt idx="522">
                  <c:v>1653661.3921285495</c:v>
                </c:pt>
                <c:pt idx="523">
                  <c:v>1669396.161631912</c:v>
                </c:pt>
                <c:pt idx="524">
                  <c:v>1685121.7229392976</c:v>
                </c:pt>
                <c:pt idx="525">
                  <c:v>1700838.0814394653</c:v>
                </c:pt>
                <c:pt idx="526">
                  <c:v>1716545.2425180227</c:v>
                </c:pt>
                <c:pt idx="527">
                  <c:v>1732243.2115574181</c:v>
                </c:pt>
                <c:pt idx="528">
                  <c:v>1747931.9939369634</c:v>
                </c:pt>
                <c:pt idx="529">
                  <c:v>1763611.5950328037</c:v>
                </c:pt>
                <c:pt idx="530">
                  <c:v>1779282.0202179551</c:v>
                </c:pt>
                <c:pt idx="531">
                  <c:v>1794943.2748622745</c:v>
                </c:pt>
                <c:pt idx="532">
                  <c:v>1810595.3643324897</c:v>
                </c:pt>
                <c:pt idx="533">
                  <c:v>1826238.2939921841</c:v>
                </c:pt>
                <c:pt idx="534">
                  <c:v>1841872.0692017972</c:v>
                </c:pt>
                <c:pt idx="535">
                  <c:v>1857496.6953186393</c:v>
                </c:pt>
                <c:pt idx="536">
                  <c:v>1873112.1776968762</c:v>
                </c:pt>
                <c:pt idx="537">
                  <c:v>1888718.5216875449</c:v>
                </c:pt>
                <c:pt idx="538">
                  <c:v>1904315.7326385528</c:v>
                </c:pt>
                <c:pt idx="539">
                  <c:v>1919903.8158946782</c:v>
                </c:pt>
              </c:numCache>
            </c:numRef>
          </c:val>
          <c:smooth val="0"/>
        </c:ser>
        <c:ser>
          <c:idx val="2"/>
          <c:order val="2"/>
          <c:tx>
            <c:v>Option 4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Comparison!$B$142:$TU$142</c:f>
              <c:numCache>
                <c:formatCode>General</c:formatCode>
                <c:ptCount val="540"/>
                <c:pt idx="0">
                  <c:v>-112572.30209639366</c:v>
                </c:pt>
                <c:pt idx="1">
                  <c:v>-199628.10990141044</c:v>
                </c:pt>
                <c:pt idx="2">
                  <c:v>-286167.72567436559</c:v>
                </c:pt>
                <c:pt idx="3">
                  <c:v>-372191.45149768819</c:v>
                </c:pt>
                <c:pt idx="4">
                  <c:v>-457699.58927702461</c:v>
                </c:pt>
                <c:pt idx="5">
                  <c:v>-542692.44074134226</c:v>
                </c:pt>
                <c:pt idx="6">
                  <c:v>-627170.30744303227</c:v>
                </c:pt>
                <c:pt idx="7">
                  <c:v>-711133.49075801391</c:v>
                </c:pt>
                <c:pt idx="8">
                  <c:v>-794582.29188583675</c:v>
                </c:pt>
                <c:pt idx="9">
                  <c:v>-877517.01184978476</c:v>
                </c:pt>
                <c:pt idx="10">
                  <c:v>-959937.95149697887</c:v>
                </c:pt>
                <c:pt idx="11">
                  <c:v>-1041845.4114984802</c:v>
                </c:pt>
                <c:pt idx="12">
                  <c:v>-1123239.6923493934</c:v>
                </c:pt>
                <c:pt idx="13">
                  <c:v>-1204121.0943689696</c:v>
                </c:pt>
                <c:pt idx="14">
                  <c:v>-1284489.9177007084</c:v>
                </c:pt>
                <c:pt idx="15">
                  <c:v>-1364346.4623124618</c:v>
                </c:pt>
                <c:pt idx="16">
                  <c:v>-1443691.0279965373</c:v>
                </c:pt>
                <c:pt idx="17">
                  <c:v>-1522523.914369799</c:v>
                </c:pt>
                <c:pt idx="18">
                  <c:v>-1600845.4208737717</c:v>
                </c:pt>
                <c:pt idx="19">
                  <c:v>-1678655.8467747427</c:v>
                </c:pt>
                <c:pt idx="20">
                  <c:v>-1755955.491163865</c:v>
                </c:pt>
                <c:pt idx="21">
                  <c:v>-1832744.6529572597</c:v>
                </c:pt>
                <c:pt idx="22">
                  <c:v>-1909023.6308961178</c:v>
                </c:pt>
                <c:pt idx="23">
                  <c:v>-1984792.7235468032</c:v>
                </c:pt>
                <c:pt idx="24">
                  <c:v>-2060052.2293009546</c:v>
                </c:pt>
                <c:pt idx="25">
                  <c:v>-2134802.446375588</c:v>
                </c:pt>
                <c:pt idx="26">
                  <c:v>-2209043.672813199</c:v>
                </c:pt>
                <c:pt idx="27">
                  <c:v>-2282776.2064818647</c:v>
                </c:pt>
                <c:pt idx="28">
                  <c:v>-2356000.3450753461</c:v>
                </c:pt>
                <c:pt idx="29">
                  <c:v>-2428716.3861131896</c:v>
                </c:pt>
                <c:pt idx="30">
                  <c:v>-2500924.6269408287</c:v>
                </c:pt>
                <c:pt idx="31">
                  <c:v>-2572625.3647296876</c:v>
                </c:pt>
                <c:pt idx="32">
                  <c:v>-2643818.8964772802</c:v>
                </c:pt>
                <c:pt idx="33">
                  <c:v>-2714505.5190073159</c:v>
                </c:pt>
                <c:pt idx="34">
                  <c:v>-2784685.5289697964</c:v>
                </c:pt>
                <c:pt idx="35">
                  <c:v>-2854359.2228411213</c:v>
                </c:pt>
                <c:pt idx="36">
                  <c:v>-2923526.8969241874</c:v>
                </c:pt>
                <c:pt idx="37">
                  <c:v>-2992188.8473484931</c:v>
                </c:pt>
                <c:pt idx="38">
                  <c:v>-3060345.3700702353</c:v>
                </c:pt>
                <c:pt idx="39">
                  <c:v>-3127996.7608724148</c:v>
                </c:pt>
                <c:pt idx="40">
                  <c:v>-3195143.3153649364</c:v>
                </c:pt>
                <c:pt idx="41">
                  <c:v>-3261785.328984709</c:v>
                </c:pt>
                <c:pt idx="42">
                  <c:v>-3327923.096995749</c:v>
                </c:pt>
                <c:pt idx="43">
                  <c:v>-3393556.9144892804</c:v>
                </c:pt>
                <c:pt idx="44">
                  <c:v>-3458687.0763838347</c:v>
                </c:pt>
                <c:pt idx="45">
                  <c:v>-3523313.877425354</c:v>
                </c:pt>
                <c:pt idx="46">
                  <c:v>-3587437.6121872915</c:v>
                </c:pt>
                <c:pt idx="47">
                  <c:v>-3651058.5750707118</c:v>
                </c:pt>
                <c:pt idx="48">
                  <c:v>-3714177.0603043917</c:v>
                </c:pt>
                <c:pt idx="49">
                  <c:v>-3776793.3619449213</c:v>
                </c:pt>
                <c:pt idx="50">
                  <c:v>-3838907.7738768058</c:v>
                </c:pt>
                <c:pt idx="51">
                  <c:v>-3900520.5898125647</c:v>
                </c:pt>
                <c:pt idx="52">
                  <c:v>-3961632.1032928326</c:v>
                </c:pt>
                <c:pt idx="53">
                  <c:v>-4022242.6076864614</c:v>
                </c:pt>
                <c:pt idx="54">
                  <c:v>-4082352.3961906186</c:v>
                </c:pt>
                <c:pt idx="55">
                  <c:v>-4141961.7618308896</c:v>
                </c:pt>
                <c:pt idx="56">
                  <c:v>-4201070.9974613767</c:v>
                </c:pt>
                <c:pt idx="57">
                  <c:v>-4259680.3957647998</c:v>
                </c:pt>
                <c:pt idx="58">
                  <c:v>-4317790.2492525978</c:v>
                </c:pt>
                <c:pt idx="59">
                  <c:v>-4375400.850265028</c:v>
                </c:pt>
                <c:pt idx="60">
                  <c:v>-4433202.537389338</c:v>
                </c:pt>
                <c:pt idx="61">
                  <c:v>-4490505.5562056508</c:v>
                </c:pt>
                <c:pt idx="62">
                  <c:v>-4547310.198541278</c:v>
                </c:pt>
                <c:pt idx="63">
                  <c:v>-4603616.756052752</c:v>
                </c:pt>
                <c:pt idx="64">
                  <c:v>-4659425.5202259244</c:v>
                </c:pt>
                <c:pt idx="65">
                  <c:v>-4714736.782376064</c:v>
                </c:pt>
                <c:pt idx="66">
                  <c:v>-4769550.8336479589</c:v>
                </c:pt>
                <c:pt idx="67">
                  <c:v>-4823867.965016013</c:v>
                </c:pt>
                <c:pt idx="68">
                  <c:v>-4877688.4672843534</c:v>
                </c:pt>
                <c:pt idx="69">
                  <c:v>-4931012.6310869185</c:v>
                </c:pt>
                <c:pt idx="70">
                  <c:v>-4983840.7468875684</c:v>
                </c:pt>
                <c:pt idx="71">
                  <c:v>-5036173.1049801782</c:v>
                </c:pt>
                <c:pt idx="72">
                  <c:v>-5088700.0419068113</c:v>
                </c:pt>
                <c:pt idx="73">
                  <c:v>-5140731.8012036029</c:v>
                </c:pt>
                <c:pt idx="74">
                  <c:v>-5192268.6726550739</c:v>
                </c:pt>
                <c:pt idx="75">
                  <c:v>-5243310.9458761625</c:v>
                </c:pt>
                <c:pt idx="76">
                  <c:v>-5293858.9103123154</c:v>
                </c:pt>
                <c:pt idx="77">
                  <c:v>-5343912.8552395981</c:v>
                </c:pt>
                <c:pt idx="78">
                  <c:v>-5393473.0697647827</c:v>
                </c:pt>
                <c:pt idx="79">
                  <c:v>-5442539.8428254547</c:v>
                </c:pt>
                <c:pt idx="80">
                  <c:v>-5491113.4631901095</c:v>
                </c:pt>
                <c:pt idx="81">
                  <c:v>-5539194.2194582503</c:v>
                </c:pt>
                <c:pt idx="82">
                  <c:v>-5586782.4000604898</c:v>
                </c:pt>
                <c:pt idx="83">
                  <c:v>-5633878.2932586446</c:v>
                </c:pt>
                <c:pt idx="84">
                  <c:v>-5681172.2335639102</c:v>
                </c:pt>
                <c:pt idx="85">
                  <c:v>-5727974.462482743</c:v>
                </c:pt>
                <c:pt idx="86">
                  <c:v>-5774285.2677711733</c:v>
                </c:pt>
                <c:pt idx="87">
                  <c:v>-5820104.9370168336</c:v>
                </c:pt>
                <c:pt idx="88">
                  <c:v>-5865433.7576390523</c:v>
                </c:pt>
                <c:pt idx="89">
                  <c:v>-5910272.0168889631</c:v>
                </c:pt>
                <c:pt idx="90">
                  <c:v>-5954620.0018495899</c:v>
                </c:pt>
                <c:pt idx="91">
                  <c:v>-5998477.9994359575</c:v>
                </c:pt>
                <c:pt idx="92">
                  <c:v>-6041846.2963951789</c:v>
                </c:pt>
                <c:pt idx="93">
                  <c:v>-6084725.1793065611</c:v>
                </c:pt>
                <c:pt idx="94">
                  <c:v>-6127114.9345817044</c:v>
                </c:pt>
                <c:pt idx="95">
                  <c:v>-6169015.8484645933</c:v>
                </c:pt>
                <c:pt idx="96">
                  <c:v>-6211118.2534497678</c:v>
                </c:pt>
                <c:pt idx="97">
                  <c:v>-6252732.3890282148</c:v>
                </c:pt>
                <c:pt idx="98">
                  <c:v>-6293858.5409416724</c:v>
                </c:pt>
                <c:pt idx="99">
                  <c:v>-6334496.9947646577</c:v>
                </c:pt>
                <c:pt idx="100">
                  <c:v>-6374648.0359045677</c:v>
                </c:pt>
                <c:pt idx="101">
                  <c:v>-6414311.9496017732</c:v>
                </c:pt>
                <c:pt idx="102">
                  <c:v>-6453489.0209297221</c:v>
                </c:pt>
                <c:pt idx="103">
                  <c:v>-6492179.53479503</c:v>
                </c:pt>
                <c:pt idx="104">
                  <c:v>-6530383.7759375824</c:v>
                </c:pt>
                <c:pt idx="105">
                  <c:v>-6568102.0289306315</c:v>
                </c:pt>
                <c:pt idx="106">
                  <c:v>-6605334.5781808933</c:v>
                </c:pt>
                <c:pt idx="107">
                  <c:v>-6642081.7079286464</c:v>
                </c:pt>
                <c:pt idx="108">
                  <c:v>-6679033.7486658972</c:v>
                </c:pt>
                <c:pt idx="109">
                  <c:v>-6715500.9378822688</c:v>
                </c:pt>
                <c:pt idx="110">
                  <c:v>-6751483.5593193043</c:v>
                </c:pt>
                <c:pt idx="111">
                  <c:v>-6786981.8965525012</c:v>
                </c:pt>
                <c:pt idx="112">
                  <c:v>-6821996.2329914048</c:v>
                </c:pt>
                <c:pt idx="113">
                  <c:v>-6856526.8518797047</c:v>
                </c:pt>
                <c:pt idx="114">
                  <c:v>-6890574.0362953302</c:v>
                </c:pt>
                <c:pt idx="115">
                  <c:v>-6924138.069150554</c:v>
                </c:pt>
                <c:pt idx="116">
                  <c:v>-6957219.2331920816</c:v>
                </c:pt>
                <c:pt idx="117">
                  <c:v>-6989817.8110011518</c:v>
                </c:pt>
                <c:pt idx="118">
                  <c:v>-7021934.0849936353</c:v>
                </c:pt>
                <c:pt idx="119">
                  <c:v>-7053568.3374201264</c:v>
                </c:pt>
                <c:pt idx="120">
                  <c:v>-7092910.8967841174</c:v>
                </c:pt>
                <c:pt idx="121">
                  <c:v>-7131771.9985878728</c:v>
                </c:pt>
                <c:pt idx="122">
                  <c:v>-7170151.9245867487</c:v>
                </c:pt>
                <c:pt idx="123">
                  <c:v>-7208050.9563712142</c:v>
                </c:pt>
                <c:pt idx="124">
                  <c:v>-7245469.3753669448</c:v>
                </c:pt>
                <c:pt idx="125">
                  <c:v>-7282407.4628349254</c:v>
                </c:pt>
                <c:pt idx="126">
                  <c:v>-7318865.4998715417</c:v>
                </c:pt>
                <c:pt idx="127">
                  <c:v>-7354843.7674086783</c:v>
                </c:pt>
                <c:pt idx="128">
                  <c:v>-7390342.546213815</c:v>
                </c:pt>
                <c:pt idx="129">
                  <c:v>-7425362.1168901222</c:v>
                </c:pt>
                <c:pt idx="130">
                  <c:v>-7459902.7598765576</c:v>
                </c:pt>
                <c:pt idx="131">
                  <c:v>-7493964.7554479633</c:v>
                </c:pt>
                <c:pt idx="132">
                  <c:v>-7528238.4301332301</c:v>
                </c:pt>
                <c:pt idx="133">
                  <c:v>-7562034.0174611835</c:v>
                </c:pt>
                <c:pt idx="134">
                  <c:v>-7595351.7972148918</c:v>
                </c:pt>
                <c:pt idx="135">
                  <c:v>-7628192.0490136892</c:v>
                </c:pt>
                <c:pt idx="136">
                  <c:v>-7660555.0523132738</c:v>
                </c:pt>
                <c:pt idx="137">
                  <c:v>-7692441.0864058025</c:v>
                </c:pt>
                <c:pt idx="138">
                  <c:v>-7723850.4304199871</c:v>
                </c:pt>
                <c:pt idx="139">
                  <c:v>-7754783.3633211879</c:v>
                </c:pt>
                <c:pt idx="140">
                  <c:v>-7785240.1639115131</c:v>
                </c:pt>
                <c:pt idx="141">
                  <c:v>-7815221.1108299103</c:v>
                </c:pt>
                <c:pt idx="142">
                  <c:v>-7844726.4825522648</c:v>
                </c:pt>
                <c:pt idx="143">
                  <c:v>-7873756.5573914945</c:v>
                </c:pt>
                <c:pt idx="144">
                  <c:v>-7903001.6599157173</c:v>
                </c:pt>
                <c:pt idx="145">
                  <c:v>-7931772.0216941275</c:v>
                </c:pt>
                <c:pt idx="146">
                  <c:v>-7960067.9205513122</c:v>
                </c:pt>
                <c:pt idx="147">
                  <c:v>-7987889.6341492711</c:v>
                </c:pt>
                <c:pt idx="148">
                  <c:v>-8015237.4399875114</c:v>
                </c:pt>
                <c:pt idx="149">
                  <c:v>-8042111.6154031456</c:v>
                </c:pt>
                <c:pt idx="150">
                  <c:v>-8068512.4375709826</c:v>
                </c:pt>
                <c:pt idx="151">
                  <c:v>-8094440.1835036278</c:v>
                </c:pt>
                <c:pt idx="152">
                  <c:v>-8119895.1300515728</c:v>
                </c:pt>
                <c:pt idx="153">
                  <c:v>-8144877.5539032938</c:v>
                </c:pt>
                <c:pt idx="154">
                  <c:v>-8169387.7315853443</c:v>
                </c:pt>
                <c:pt idx="155">
                  <c:v>-8193425.9394624522</c:v>
                </c:pt>
                <c:pt idx="156">
                  <c:v>-8217682.5001556845</c:v>
                </c:pt>
                <c:pt idx="157">
                  <c:v>-8241467.6432883255</c:v>
                </c:pt>
                <c:pt idx="158">
                  <c:v>-8264781.6447401894</c:v>
                </c:pt>
                <c:pt idx="159">
                  <c:v>-8287624.7802296411</c:v>
                </c:pt>
                <c:pt idx="160">
                  <c:v>-8309997.3253136929</c:v>
                </c:pt>
                <c:pt idx="161">
                  <c:v>-8331899.5553880967</c:v>
                </c:pt>
                <c:pt idx="162">
                  <c:v>-8353331.7456874382</c:v>
                </c:pt>
                <c:pt idx="163">
                  <c:v>-8374294.1712852335</c:v>
                </c:pt>
                <c:pt idx="164">
                  <c:v>-8394787.1070940215</c:v>
                </c:pt>
                <c:pt idx="165">
                  <c:v>-8414810.827865459</c:v>
                </c:pt>
                <c:pt idx="166">
                  <c:v>-8434365.6081904136</c:v>
                </c:pt>
                <c:pt idx="167">
                  <c:v>-8453451.7224990614</c:v>
                </c:pt>
                <c:pt idx="168">
                  <c:v>-8472759.4914790466</c:v>
                </c:pt>
                <c:pt idx="169">
                  <c:v>-8491599.1428213641</c:v>
                </c:pt>
                <c:pt idx="170">
                  <c:v>-8509970.950474672</c:v>
                </c:pt>
                <c:pt idx="171">
                  <c:v>-8527875.1882273033</c:v>
                </c:pt>
                <c:pt idx="172">
                  <c:v>-8545312.1297073718</c:v>
                </c:pt>
                <c:pt idx="173">
                  <c:v>-8562282.0483828597</c:v>
                </c:pt>
                <c:pt idx="174">
                  <c:v>-8578785.2175617106</c:v>
                </c:pt>
                <c:pt idx="175">
                  <c:v>-8594821.9103919286</c:v>
                </c:pt>
                <c:pt idx="176">
                  <c:v>-8610392.3998616599</c:v>
                </c:pt>
                <c:pt idx="177">
                  <c:v>-8625496.9587993044</c:v>
                </c:pt>
                <c:pt idx="178">
                  <c:v>-8640135.859873591</c:v>
                </c:pt>
                <c:pt idx="179">
                  <c:v>-8654309.3755936828</c:v>
                </c:pt>
                <c:pt idx="180">
                  <c:v>-8668707.8247273397</c:v>
                </c:pt>
                <c:pt idx="181">
                  <c:v>-8682641.4330467936</c:v>
                </c:pt>
                <c:pt idx="182">
                  <c:v>-8696110.4725830592</c:v>
                </c:pt>
                <c:pt idx="183">
                  <c:v>-8709115.2152079549</c:v>
                </c:pt>
                <c:pt idx="184">
                  <c:v>-8721655.9326341953</c:v>
                </c:pt>
                <c:pt idx="185">
                  <c:v>-8733732.8964154869</c:v>
                </c:pt>
                <c:pt idx="186">
                  <c:v>-8745346.3779466189</c:v>
                </c:pt>
                <c:pt idx="187">
                  <c:v>-8756496.6484635565</c:v>
                </c:pt>
                <c:pt idx="188">
                  <c:v>-8767183.9790435322</c:v>
                </c:pt>
                <c:pt idx="189">
                  <c:v>-8777408.6406051442</c:v>
                </c:pt>
                <c:pt idx="190">
                  <c:v>-8787170.9039084427</c:v>
                </c:pt>
                <c:pt idx="191">
                  <c:v>-8796471.0395550262</c:v>
                </c:pt>
                <c:pt idx="192">
                  <c:v>-8805999.3644062039</c:v>
                </c:pt>
                <c:pt idx="193">
                  <c:v>-8815066.1023288779</c:v>
                </c:pt>
                <c:pt idx="194">
                  <c:v>-8823671.5234498456</c:v>
                </c:pt>
                <c:pt idx="195">
                  <c:v>-8831815.8977378234</c:v>
                </c:pt>
                <c:pt idx="196">
                  <c:v>-8839499.4950035363</c:v>
                </c:pt>
                <c:pt idx="197">
                  <c:v>-8846722.5848998167</c:v>
                </c:pt>
                <c:pt idx="198">
                  <c:v>-8853485.4369216878</c:v>
                </c:pt>
                <c:pt idx="199">
                  <c:v>-8859788.320406463</c:v>
                </c:pt>
                <c:pt idx="200">
                  <c:v>-8865631.5045338366</c:v>
                </c:pt>
                <c:pt idx="201">
                  <c:v>-8871015.2583259735</c:v>
                </c:pt>
                <c:pt idx="202">
                  <c:v>-8875939.850647606</c:v>
                </c:pt>
                <c:pt idx="203">
                  <c:v>-8880405.5502061192</c:v>
                </c:pt>
                <c:pt idx="204">
                  <c:v>-8885102.671969723</c:v>
                </c:pt>
                <c:pt idx="205">
                  <c:v>-8889341.437913321</c:v>
                </c:pt>
                <c:pt idx="206">
                  <c:v>-8893122.1162728257</c:v>
                </c:pt>
                <c:pt idx="207">
                  <c:v>-8896444.9751271699</c:v>
                </c:pt>
                <c:pt idx="208">
                  <c:v>-8899310.2823984064</c:v>
                </c:pt>
                <c:pt idx="209">
                  <c:v>-8901718.3058517948</c:v>
                </c:pt>
                <c:pt idx="210">
                  <c:v>-8903669.3130958956</c:v>
                </c:pt>
                <c:pt idx="211">
                  <c:v>-8905163.5715826601</c:v>
                </c:pt>
                <c:pt idx="212">
                  <c:v>-8906201.3486075252</c:v>
                </c:pt>
                <c:pt idx="213">
                  <c:v>-8906782.9113095012</c:v>
                </c:pt>
                <c:pt idx="214">
                  <c:v>-8906908.5266712643</c:v>
                </c:pt>
                <c:pt idx="215">
                  <c:v>-8906578.4615192525</c:v>
                </c:pt>
                <c:pt idx="216">
                  <c:v>-8906483.0289418232</c:v>
                </c:pt>
                <c:pt idx="217">
                  <c:v>-8905932.4490351304</c:v>
                </c:pt>
                <c:pt idx="218">
                  <c:v>-8904926.9881574325</c:v>
                </c:pt>
                <c:pt idx="219">
                  <c:v>-8903466.9125111103</c:v>
                </c:pt>
                <c:pt idx="220">
                  <c:v>-8901552.4881427623</c:v>
                </c:pt>
                <c:pt idx="221">
                  <c:v>-8899183.9809432905</c:v>
                </c:pt>
                <c:pt idx="222">
                  <c:v>-8896361.656647997</c:v>
                </c:pt>
                <c:pt idx="223">
                  <c:v>-8893085.7808366679</c:v>
                </c:pt>
                <c:pt idx="224">
                  <c:v>-8889356.6189336721</c:v>
                </c:pt>
                <c:pt idx="225">
                  <c:v>-8885174.436208047</c:v>
                </c:pt>
                <c:pt idx="226">
                  <c:v>-8880539.4977735914</c:v>
                </c:pt>
                <c:pt idx="227">
                  <c:v>-8875452.0685889572</c:v>
                </c:pt>
                <c:pt idx="228">
                  <c:v>-8870602.4598758072</c:v>
                </c:pt>
                <c:pt idx="229">
                  <c:v>-8865300.8898646981</c:v>
                </c:pt>
                <c:pt idx="230">
                  <c:v>-8859547.6230493803</c:v>
                </c:pt>
                <c:pt idx="231">
                  <c:v>-8853342.9237688184</c:v>
                </c:pt>
                <c:pt idx="232">
                  <c:v>-8846687.0562072843</c:v>
                </c:pt>
                <c:pt idx="233">
                  <c:v>-8839580.2843944449</c:v>
                </c:pt>
                <c:pt idx="234">
                  <c:v>-8832022.8722054549</c:v>
                </c:pt>
                <c:pt idx="235">
                  <c:v>-8824015.0833610408</c:v>
                </c:pt>
                <c:pt idx="236">
                  <c:v>-8815557.1814276017</c:v>
                </c:pt>
                <c:pt idx="237">
                  <c:v>-8806649.4298172928</c:v>
                </c:pt>
                <c:pt idx="238">
                  <c:v>-8797292.091788115</c:v>
                </c:pt>
                <c:pt idx="239">
                  <c:v>-8787485.4304440096</c:v>
                </c:pt>
                <c:pt idx="240">
                  <c:v>-8777445.2827797122</c:v>
                </c:pt>
                <c:pt idx="241">
                  <c:v>-8767861.428028265</c:v>
                </c:pt>
                <c:pt idx="242">
                  <c:v>-8758733.5991609972</c:v>
                </c:pt>
                <c:pt idx="243">
                  <c:v>-8750061.5293055084</c:v>
                </c:pt>
                <c:pt idx="244">
                  <c:v>-8741844.9517455772</c:v>
                </c:pt>
                <c:pt idx="245">
                  <c:v>-8734083.5999210645</c:v>
                </c:pt>
                <c:pt idx="246">
                  <c:v>-8726777.2074278276</c:v>
                </c:pt>
                <c:pt idx="247">
                  <c:v>-8719925.5080176257</c:v>
                </c:pt>
                <c:pt idx="248">
                  <c:v>-8713528.2355980314</c:v>
                </c:pt>
                <c:pt idx="249">
                  <c:v>-8707585.1242323387</c:v>
                </c:pt>
                <c:pt idx="250">
                  <c:v>-8702095.9081394691</c:v>
                </c:pt>
                <c:pt idx="251">
                  <c:v>-8697060.3216938861</c:v>
                </c:pt>
                <c:pt idx="252">
                  <c:v>-8691788.053007422</c:v>
                </c:pt>
                <c:pt idx="253">
                  <c:v>-8686968.8831834178</c:v>
                </c:pt>
                <c:pt idx="254">
                  <c:v>-8682602.5470624045</c:v>
                </c:pt>
                <c:pt idx="255">
                  <c:v>-8678688.7796400879</c:v>
                </c:pt>
                <c:pt idx="256">
                  <c:v>-8675227.3160672598</c:v>
                </c:pt>
                <c:pt idx="257">
                  <c:v>-8672217.8916497007</c:v>
                </c:pt>
                <c:pt idx="258">
                  <c:v>-8669660.2418481</c:v>
                </c:pt>
                <c:pt idx="259">
                  <c:v>-8667554.1022779532</c:v>
                </c:pt>
                <c:pt idx="260">
                  <c:v>-8665899.2087094802</c:v>
                </c:pt>
                <c:pt idx="261">
                  <c:v>-8664695.2970675305</c:v>
                </c:pt>
                <c:pt idx="262">
                  <c:v>-8663942.1034314968</c:v>
                </c:pt>
                <c:pt idx="263">
                  <c:v>-8663639.3640352152</c:v>
                </c:pt>
                <c:pt idx="264">
                  <c:v>-8663096.7688488178</c:v>
                </c:pt>
                <c:pt idx="265">
                  <c:v>-8663004.1008328423</c:v>
                </c:pt>
                <c:pt idx="266">
                  <c:v>-8663361.0966839381</c:v>
                </c:pt>
                <c:pt idx="267">
                  <c:v>-8664167.4932528399</c:v>
                </c:pt>
                <c:pt idx="268">
                  <c:v>-8665423.0275442824</c:v>
                </c:pt>
                <c:pt idx="269">
                  <c:v>-8667127.4367169067</c:v>
                </c:pt>
                <c:pt idx="270">
                  <c:v>-8669280.4580831751</c:v>
                </c:pt>
                <c:pt idx="271">
                  <c:v>-8671881.8291092813</c:v>
                </c:pt>
                <c:pt idx="272">
                  <c:v>-8674931.2874150462</c:v>
                </c:pt>
                <c:pt idx="273">
                  <c:v>-8678428.5707738511</c:v>
                </c:pt>
                <c:pt idx="274">
                  <c:v>-8682373.4171125293</c:v>
                </c:pt>
                <c:pt idx="275">
                  <c:v>-8686765.5645112842</c:v>
                </c:pt>
                <c:pt idx="276">
                  <c:v>-8690914.7047855258</c:v>
                </c:pt>
                <c:pt idx="277">
                  <c:v>-8695510.6227399968</c:v>
                </c:pt>
                <c:pt idx="278">
                  <c:v>-8700553.0569144674</c:v>
                </c:pt>
                <c:pt idx="279">
                  <c:v>-8706041.7460017204</c:v>
                </c:pt>
                <c:pt idx="280">
                  <c:v>-8711976.4288474545</c:v>
                </c:pt>
                <c:pt idx="281">
                  <c:v>-8718356.8444502056</c:v>
                </c:pt>
                <c:pt idx="282">
                  <c:v>-8725182.7319612466</c:v>
                </c:pt>
                <c:pt idx="283">
                  <c:v>-8732453.8306845017</c:v>
                </c:pt>
                <c:pt idx="284">
                  <c:v>-8740169.8800764605</c:v>
                </c:pt>
                <c:pt idx="285">
                  <c:v>-8748330.619746089</c:v>
                </c:pt>
                <c:pt idx="286">
                  <c:v>-8756935.7894547284</c:v>
                </c:pt>
                <c:pt idx="287">
                  <c:v>-8765985.1291160248</c:v>
                </c:pt>
                <c:pt idx="288">
                  <c:v>-8774788.3323777504</c:v>
                </c:pt>
                <c:pt idx="289">
                  <c:v>-8784035.1858759448</c:v>
                </c:pt>
                <c:pt idx="290">
                  <c:v>-8793725.4299805984</c:v>
                </c:pt>
                <c:pt idx="291">
                  <c:v>-8803858.8052136451</c:v>
                </c:pt>
                <c:pt idx="292">
                  <c:v>-8814435.0522488654</c:v>
                </c:pt>
                <c:pt idx="293">
                  <c:v>-8825453.9119118005</c:v>
                </c:pt>
                <c:pt idx="294">
                  <c:v>-8836915.125179667</c:v>
                </c:pt>
                <c:pt idx="295">
                  <c:v>-8848818.4331812635</c:v>
                </c:pt>
                <c:pt idx="296">
                  <c:v>-8861163.5771968849</c:v>
                </c:pt>
                <c:pt idx="297">
                  <c:v>-8873950.2986582294</c:v>
                </c:pt>
                <c:pt idx="298">
                  <c:v>-8887178.3391483128</c:v>
                </c:pt>
                <c:pt idx="299">
                  <c:v>-8900847.4404013827</c:v>
                </c:pt>
                <c:pt idx="300">
                  <c:v>-8914267.2978847586</c:v>
                </c:pt>
                <c:pt idx="301">
                  <c:v>-8928127.7000529468</c:v>
                </c:pt>
                <c:pt idx="302">
                  <c:v>-8942428.3890933506</c:v>
                </c:pt>
                <c:pt idx="303">
                  <c:v>-8957169.1073442474</c:v>
                </c:pt>
                <c:pt idx="304">
                  <c:v>-8972349.5972947031</c:v>
                </c:pt>
                <c:pt idx="305">
                  <c:v>-8987969.6015844792</c:v>
                </c:pt>
                <c:pt idx="306">
                  <c:v>-9004028.8630039506</c:v>
                </c:pt>
                <c:pt idx="307">
                  <c:v>-9020527.1244940162</c:v>
                </c:pt>
                <c:pt idx="308">
                  <c:v>-9037464.1291460097</c:v>
                </c:pt>
                <c:pt idx="309">
                  <c:v>-9054839.6202016063</c:v>
                </c:pt>
                <c:pt idx="310">
                  <c:v>-9072653.3410527408</c:v>
                </c:pt>
                <c:pt idx="311">
                  <c:v>-9090905.0352415219</c:v>
                </c:pt>
                <c:pt idx="312">
                  <c:v>-9108904.4000420682</c:v>
                </c:pt>
                <c:pt idx="313">
                  <c:v>-9127341.2257146314</c:v>
                </c:pt>
                <c:pt idx="314">
                  <c:v>-9146215.2562513053</c:v>
                </c:pt>
                <c:pt idx="315">
                  <c:v>-9165526.2357940003</c:v>
                </c:pt>
                <c:pt idx="316">
                  <c:v>-9185273.9086343572</c:v>
                </c:pt>
                <c:pt idx="317">
                  <c:v>-9205458.0192136578</c:v>
                </c:pt>
                <c:pt idx="318">
                  <c:v>-9226078.312122751</c:v>
                </c:pt>
                <c:pt idx="319">
                  <c:v>-9247134.5321019441</c:v>
                </c:pt>
                <c:pt idx="320">
                  <c:v>-9268626.4240409285</c:v>
                </c:pt>
                <c:pt idx="321">
                  <c:v>-9290553.7329786904</c:v>
                </c:pt>
                <c:pt idx="322">
                  <c:v>-9312916.2041034214</c:v>
                </c:pt>
                <c:pt idx="323">
                  <c:v>-9335713.5827524364</c:v>
                </c:pt>
                <c:pt idx="324">
                  <c:v>-9358255.5679940023</c:v>
                </c:pt>
                <c:pt idx="325">
                  <c:v>-9381231.9518814832</c:v>
                </c:pt>
                <c:pt idx="326">
                  <c:v>-9404642.4801990241</c:v>
                </c:pt>
                <c:pt idx="327">
                  <c:v>-9428486.8988795429</c:v>
                </c:pt>
                <c:pt idx="328">
                  <c:v>-9452764.9540046416</c:v>
                </c:pt>
                <c:pt idx="329">
                  <c:v>-9477476.3918045126</c:v>
                </c:pt>
                <c:pt idx="330">
                  <c:v>-9502620.9586578645</c:v>
                </c:pt>
                <c:pt idx="331">
                  <c:v>-9528198.4010918252</c:v>
                </c:pt>
                <c:pt idx="332">
                  <c:v>-9554208.4657818601</c:v>
                </c:pt>
                <c:pt idx="333">
                  <c:v>-9580650.8995516822</c:v>
                </c:pt>
                <c:pt idx="334">
                  <c:v>-9607525.4493731633</c:v>
                </c:pt>
                <c:pt idx="335">
                  <c:v>-9634831.8623662591</c:v>
                </c:pt>
                <c:pt idx="336">
                  <c:v>-9661879.8393808343</c:v>
                </c:pt>
                <c:pt idx="337">
                  <c:v>-9689359.1742508039</c:v>
                </c:pt>
                <c:pt idx="338">
                  <c:v>-9717269.6145398244</c:v>
                </c:pt>
                <c:pt idx="339">
                  <c:v>-9745610.9079592824</c:v>
                </c:pt>
                <c:pt idx="340">
                  <c:v>-9774382.802368205</c:v>
                </c:pt>
                <c:pt idx="341">
                  <c:v>-9803585.0457731783</c:v>
                </c:pt>
                <c:pt idx="342">
                  <c:v>-9833217.3863282539</c:v>
                </c:pt>
                <c:pt idx="343">
                  <c:v>-9863279.5723348781</c:v>
                </c:pt>
                <c:pt idx="344">
                  <c:v>-9893771.3522417843</c:v>
                </c:pt>
                <c:pt idx="345">
                  <c:v>-9924692.474644918</c:v>
                </c:pt>
                <c:pt idx="346">
                  <c:v>-9956042.6882873513</c:v>
                </c:pt>
                <c:pt idx="347">
                  <c:v>-9987821.7420591973</c:v>
                </c:pt>
                <c:pt idx="348">
                  <c:v>-10019339.338579446</c:v>
                </c:pt>
                <c:pt idx="349">
                  <c:v>-10051285.273450103</c:v>
                </c:pt>
                <c:pt idx="350">
                  <c:v>-10083659.296001874</c:v>
                </c:pt>
                <c:pt idx="351">
                  <c:v>-10116461.155712169</c:v>
                </c:pt>
                <c:pt idx="352">
                  <c:v>-10149690.602205005</c:v>
                </c:pt>
                <c:pt idx="353">
                  <c:v>-10183347.385250919</c:v>
                </c:pt>
                <c:pt idx="354">
                  <c:v>-10217431.254766889</c:v>
                </c:pt>
                <c:pt idx="355">
                  <c:v>-10251941.960816242</c:v>
                </c:pt>
                <c:pt idx="356">
                  <c:v>-10286879.253608573</c:v>
                </c:pt>
                <c:pt idx="357">
                  <c:v>-10322242.88349966</c:v>
                </c:pt>
                <c:pt idx="358">
                  <c:v>-10358032.600991372</c:v>
                </c:pt>
                <c:pt idx="359">
                  <c:v>-10394248.156731591</c:v>
                </c:pt>
                <c:pt idx="360">
                  <c:v>-10430199.255096048</c:v>
                </c:pt>
                <c:pt idx="361">
                  <c:v>-10466575.693442456</c:v>
                </c:pt>
                <c:pt idx="362">
                  <c:v>-10503377.222856216</c:v>
                </c:pt>
                <c:pt idx="363">
                  <c:v>-10540603.59456839</c:v>
                </c:pt>
                <c:pt idx="364">
                  <c:v>-10578254.559955627</c:v>
                </c:pt>
                <c:pt idx="365">
                  <c:v>-10616329.870540068</c:v>
                </c:pt>
                <c:pt idx="366">
                  <c:v>-10654829.277989276</c:v>
                </c:pt>
                <c:pt idx="367">
                  <c:v>-10693752.534116134</c:v>
                </c:pt>
                <c:pt idx="368">
                  <c:v>-10733099.390878771</c:v>
                </c:pt>
                <c:pt idx="369">
                  <c:v>-10772869.600380469</c:v>
                </c:pt>
                <c:pt idx="370">
                  <c:v>-10813062.914869588</c:v>
                </c:pt>
                <c:pt idx="371">
                  <c:v>-10853679.086739473</c:v>
                </c:pt>
                <c:pt idx="372">
                  <c:v>-10894027.822110292</c:v>
                </c:pt>
                <c:pt idx="373">
                  <c:v>-10934798.920083191</c:v>
                </c:pt>
                <c:pt idx="374">
                  <c:v>-10975992.133485969</c:v>
                </c:pt>
                <c:pt idx="375">
                  <c:v>-11017607.215291072</c:v>
                </c:pt>
                <c:pt idx="376">
                  <c:v>-11059643.918615509</c:v>
                </c:pt>
                <c:pt idx="377">
                  <c:v>-11102101.996720772</c:v>
                </c:pt>
                <c:pt idx="378">
                  <c:v>-11144981.20301275</c:v>
                </c:pt>
                <c:pt idx="379">
                  <c:v>-11188281.291041635</c:v>
                </c:pt>
                <c:pt idx="380">
                  <c:v>-11232002.014501847</c:v>
                </c:pt>
                <c:pt idx="381">
                  <c:v>-11276143.127231948</c:v>
                </c:pt>
                <c:pt idx="382">
                  <c:v>-11320704.383214556</c:v>
                </c:pt>
                <c:pt idx="383">
                  <c:v>-11365685.536576264</c:v>
                </c:pt>
                <c:pt idx="384">
                  <c:v>-11410396.295169484</c:v>
                </c:pt>
                <c:pt idx="385">
                  <c:v>-11455526.459826566</c:v>
                </c:pt>
                <c:pt idx="386">
                  <c:v>-11501075.785105519</c:v>
                </c:pt>
                <c:pt idx="387">
                  <c:v>-11547044.025707982</c:v>
                </c:pt>
                <c:pt idx="388">
                  <c:v>-11593430.936479144</c:v>
                </c:pt>
                <c:pt idx="389">
                  <c:v>-11640236.272407666</c:v>
                </c:pt>
                <c:pt idx="390">
                  <c:v>-11687459.788625594</c:v>
                </c:pt>
                <c:pt idx="391">
                  <c:v>-11735101.240408272</c:v>
                </c:pt>
                <c:pt idx="392">
                  <c:v>-11783160.383174255</c:v>
                </c:pt>
                <c:pt idx="393">
                  <c:v>-11831636.972485241</c:v>
                </c:pt>
                <c:pt idx="394">
                  <c:v>-11880530.764045969</c:v>
                </c:pt>
                <c:pt idx="395">
                  <c:v>-11929841.513704143</c:v>
                </c:pt>
                <c:pt idx="396">
                  <c:v>-11978878.931032278</c:v>
                </c:pt>
                <c:pt idx="397">
                  <c:v>-12028332.818581831</c:v>
                </c:pt>
                <c:pt idx="398">
                  <c:v>-12078202.9326289</c:v>
                </c:pt>
                <c:pt idx="399">
                  <c:v>-12128489.029592212</c:v>
                </c:pt>
                <c:pt idx="400">
                  <c:v>-12179190.866033047</c:v>
                </c:pt>
                <c:pt idx="401">
                  <c:v>-12230308.19865514</c:v>
                </c:pt>
                <c:pt idx="402">
                  <c:v>-12281840.784304611</c:v>
                </c:pt>
                <c:pt idx="403">
                  <c:v>-12333788.37996988</c:v>
                </c:pt>
                <c:pt idx="404">
                  <c:v>-12386150.742781572</c:v>
                </c:pt>
                <c:pt idx="405">
                  <c:v>-12438927.630012449</c:v>
                </c:pt>
                <c:pt idx="406">
                  <c:v>-12492118.799077321</c:v>
                </c:pt>
                <c:pt idx="407">
                  <c:v>-12545724.007532954</c:v>
                </c:pt>
                <c:pt idx="408">
                  <c:v>-12599052.966659937</c:v>
                </c:pt>
                <c:pt idx="409">
                  <c:v>-12652795.480716787</c:v>
                </c:pt>
                <c:pt idx="410">
                  <c:v>-12706951.30768567</c:v>
                </c:pt>
                <c:pt idx="411">
                  <c:v>-12761520.205690384</c:v>
                </c:pt>
                <c:pt idx="412">
                  <c:v>-12816501.932996273</c:v>
                </c:pt>
                <c:pt idx="413">
                  <c:v>-12871896.248010155</c:v>
                </c:pt>
                <c:pt idx="414">
                  <c:v>-12927702.909280222</c:v>
                </c:pt>
                <c:pt idx="415">
                  <c:v>-12983921.675495975</c:v>
                </c:pt>
                <c:pt idx="416">
                  <c:v>-13040552.305488128</c:v>
                </c:pt>
                <c:pt idx="417">
                  <c:v>-13097594.558228534</c:v>
                </c:pt>
                <c:pt idx="418">
                  <c:v>-13155048.192830093</c:v>
                </c:pt>
                <c:pt idx="419">
                  <c:v>-13212912.968546681</c:v>
                </c:pt>
                <c:pt idx="420">
                  <c:v>-13271188.644773059</c:v>
                </c:pt>
                <c:pt idx="421">
                  <c:v>-13329874.981044795</c:v>
                </c:pt>
                <c:pt idx="422">
                  <c:v>-13388971.737038184</c:v>
                </c:pt>
                <c:pt idx="423">
                  <c:v>-13448478.67257015</c:v>
                </c:pt>
                <c:pt idx="424">
                  <c:v>-13508395.547598187</c:v>
                </c:pt>
                <c:pt idx="425">
                  <c:v>-13568722.122220259</c:v>
                </c:pt>
                <c:pt idx="426">
                  <c:v>-13629458.156674724</c:v>
                </c:pt>
                <c:pt idx="427">
                  <c:v>-13690603.411340252</c:v>
                </c:pt>
                <c:pt idx="428">
                  <c:v>-13752157.646735746</c:v>
                </c:pt>
                <c:pt idx="429">
                  <c:v>-13814120.623520255</c:v>
                </c:pt>
                <c:pt idx="430">
                  <c:v>-13876492.102492891</c:v>
                </c:pt>
                <c:pt idx="431">
                  <c:v>-13851182.745768674</c:v>
                </c:pt>
                <c:pt idx="432">
                  <c:v>-13826281.413250677</c:v>
                </c:pt>
                <c:pt idx="433">
                  <c:v>-13801787.866157722</c:v>
                </c:pt>
                <c:pt idx="434">
                  <c:v>-13777701.865848366</c:v>
                </c:pt>
                <c:pt idx="435">
                  <c:v>-13754023.17382082</c:v>
                </c:pt>
                <c:pt idx="436">
                  <c:v>-13730751.551712871</c:v>
                </c:pt>
                <c:pt idx="437">
                  <c:v>-13707886.761301797</c:v>
                </c:pt>
                <c:pt idx="438">
                  <c:v>-13685428.564504292</c:v>
                </c:pt>
                <c:pt idx="439">
                  <c:v>-13663376.723376375</c:v>
                </c:pt>
                <c:pt idx="440">
                  <c:v>-13641731.000113312</c:v>
                </c:pt>
                <c:pt idx="441">
                  <c:v>-13620491.15704954</c:v>
                </c:pt>
                <c:pt idx="442">
                  <c:v>-13599656.956658576</c:v>
                </c:pt>
                <c:pt idx="443">
                  <c:v>-13579228.161552947</c:v>
                </c:pt>
                <c:pt idx="444">
                  <c:v>-13559204.534484096</c:v>
                </c:pt>
                <c:pt idx="445">
                  <c:v>-13539585.838342313</c:v>
                </c:pt>
                <c:pt idx="446">
                  <c:v>-13520371.83615664</c:v>
                </c:pt>
                <c:pt idx="447">
                  <c:v>-13501562.291094806</c:v>
                </c:pt>
                <c:pt idx="448">
                  <c:v>-13483156.96646313</c:v>
                </c:pt>
                <c:pt idx="449">
                  <c:v>-13465155.625706453</c:v>
                </c:pt>
                <c:pt idx="450">
                  <c:v>-13447558.032408047</c:v>
                </c:pt>
                <c:pt idx="451">
                  <c:v>-13430363.950289544</c:v>
                </c:pt>
                <c:pt idx="452">
                  <c:v>-13413573.143210839</c:v>
                </c:pt>
                <c:pt idx="453">
                  <c:v>-13397185.37517003</c:v>
                </c:pt>
                <c:pt idx="454">
                  <c:v>-13381200.410303321</c:v>
                </c:pt>
                <c:pt idx="455">
                  <c:v>-13365618.012884948</c:v>
                </c:pt>
                <c:pt idx="456">
                  <c:v>-13350437.9473271</c:v>
                </c:pt>
                <c:pt idx="457">
                  <c:v>-13335659.978179827</c:v>
                </c:pt>
                <c:pt idx="458">
                  <c:v>-13321283.870130971</c:v>
                </c:pt>
                <c:pt idx="459">
                  <c:v>-13307309.388006087</c:v>
                </c:pt>
                <c:pt idx="460">
                  <c:v>-13293736.296768352</c:v>
                </c:pt>
                <c:pt idx="461">
                  <c:v>-13280564.361518491</c:v>
                </c:pt>
                <c:pt idx="462">
                  <c:v>-13267793.347494692</c:v>
                </c:pt>
                <c:pt idx="463">
                  <c:v>-13255423.020072535</c:v>
                </c:pt>
                <c:pt idx="464">
                  <c:v>-13243453.1447649</c:v>
                </c:pt>
                <c:pt idx="465">
                  <c:v>-13231883.487221897</c:v>
                </c:pt>
                <c:pt idx="466">
                  <c:v>-13220713.813230775</c:v>
                </c:pt>
                <c:pt idx="467">
                  <c:v>-13209943.888715848</c:v>
                </c:pt>
                <c:pt idx="468">
                  <c:v>-13199573.479738422</c:v>
                </c:pt>
                <c:pt idx="469">
                  <c:v>-13189602.352496698</c:v>
                </c:pt>
                <c:pt idx="470">
                  <c:v>-13180030.273325704</c:v>
                </c:pt>
                <c:pt idx="471">
                  <c:v>-13170857.008697212</c:v>
                </c:pt>
                <c:pt idx="472">
                  <c:v>-13162082.325219657</c:v>
                </c:pt>
                <c:pt idx="473">
                  <c:v>-13153705.98963806</c:v>
                </c:pt>
                <c:pt idx="474">
                  <c:v>-13145727.768833946</c:v>
                </c:pt>
                <c:pt idx="475">
                  <c:v>-13138147.429825261</c:v>
                </c:pt>
                <c:pt idx="476">
                  <c:v>-13130964.7397663</c:v>
                </c:pt>
                <c:pt idx="477">
                  <c:v>-13124179.465947613</c:v>
                </c:pt>
                <c:pt idx="478">
                  <c:v>-13117791.375795946</c:v>
                </c:pt>
                <c:pt idx="479">
                  <c:v>-13111800.236874145</c:v>
                </c:pt>
                <c:pt idx="480">
                  <c:v>-13106205.816881079</c:v>
                </c:pt>
                <c:pt idx="481">
                  <c:v>-13101007.883651566</c:v>
                </c:pt>
                <c:pt idx="482">
                  <c:v>-13096206.205156285</c:v>
                </c:pt>
                <c:pt idx="483">
                  <c:v>-13091800.54950171</c:v>
                </c:pt>
                <c:pt idx="484">
                  <c:v>-13087790.684930019</c:v>
                </c:pt>
                <c:pt idx="485">
                  <c:v>-13084176.379819013</c:v>
                </c:pt>
                <c:pt idx="486">
                  <c:v>-13080957.402682047</c:v>
                </c:pt>
                <c:pt idx="487">
                  <c:v>-13078133.522167943</c:v>
                </c:pt>
                <c:pt idx="488">
                  <c:v>-13075704.507060912</c:v>
                </c:pt>
                <c:pt idx="489">
                  <c:v>-13073670.126280475</c:v>
                </c:pt>
                <c:pt idx="490">
                  <c:v>-13072030.148881387</c:v>
                </c:pt>
                <c:pt idx="491">
                  <c:v>-13070784.344053555</c:v>
                </c:pt>
                <c:pt idx="492">
                  <c:v>-13069932.481121957</c:v>
                </c:pt>
                <c:pt idx="493">
                  <c:v>-13069474.329546567</c:v>
                </c:pt>
                <c:pt idx="494">
                  <c:v>-13069409.658922274</c:v>
                </c:pt>
                <c:pt idx="495">
                  <c:v>-13069738.238978799</c:v>
                </c:pt>
                <c:pt idx="496">
                  <c:v>-13070459.839580629</c:v>
                </c:pt>
                <c:pt idx="497">
                  <c:v>-13071574.23072692</c:v>
                </c:pt>
                <c:pt idx="498">
                  <c:v>-13073081.182551432</c:v>
                </c:pt>
                <c:pt idx="499">
                  <c:v>-13074980.465322446</c:v>
                </c:pt>
                <c:pt idx="500">
                  <c:v>-13077271.849442683</c:v>
                </c:pt>
                <c:pt idx="501">
                  <c:v>-13079955.105449229</c:v>
                </c:pt>
                <c:pt idx="502">
                  <c:v>-13083030.004013456</c:v>
                </c:pt>
                <c:pt idx="503">
                  <c:v>-13086496.315940939</c:v>
                </c:pt>
                <c:pt idx="504">
                  <c:v>-13090353.812171381</c:v>
                </c:pt>
                <c:pt idx="505">
                  <c:v>-13094602.263778538</c:v>
                </c:pt>
                <c:pt idx="506">
                  <c:v>-13099241.441970132</c:v>
                </c:pt>
                <c:pt idx="507">
                  <c:v>-13104271.11808778</c:v>
                </c:pt>
                <c:pt idx="508">
                  <c:v>-13109691.063606914</c:v>
                </c:pt>
                <c:pt idx="509">
                  <c:v>-13115501.050136697</c:v>
                </c:pt>
                <c:pt idx="510">
                  <c:v>-13121700.849419955</c:v>
                </c:pt>
                <c:pt idx="511">
                  <c:v>-13128290.233333088</c:v>
                </c:pt>
                <c:pt idx="512">
                  <c:v>-13135268.973886002</c:v>
                </c:pt>
                <c:pt idx="513">
                  <c:v>-13142636.843222018</c:v>
                </c:pt>
                <c:pt idx="514">
                  <c:v>-13150393.613617811</c:v>
                </c:pt>
                <c:pt idx="515">
                  <c:v>-13158539.057483319</c:v>
                </c:pt>
                <c:pt idx="516">
                  <c:v>-13167072.947361667</c:v>
                </c:pt>
                <c:pt idx="517">
                  <c:v>-13175995.055929091</c:v>
                </c:pt>
                <c:pt idx="518">
                  <c:v>-13185305.155994862</c:v>
                </c:pt>
                <c:pt idx="519">
                  <c:v>-13195003.020501208</c:v>
                </c:pt>
                <c:pt idx="520">
                  <c:v>-13205088.422523227</c:v>
                </c:pt>
                <c:pt idx="521">
                  <c:v>-13215561.135268819</c:v>
                </c:pt>
                <c:pt idx="522">
                  <c:v>-13226420.932078611</c:v>
                </c:pt>
                <c:pt idx="523">
                  <c:v>-13237667.586425871</c:v>
                </c:pt>
                <c:pt idx="524">
                  <c:v>-13249300.871916432</c:v>
                </c:pt>
                <c:pt idx="525">
                  <c:v>-13261320.562288616</c:v>
                </c:pt>
                <c:pt idx="526">
                  <c:v>-13273726.431413159</c:v>
                </c:pt>
                <c:pt idx="527">
                  <c:v>-13286518.253293127</c:v>
                </c:pt>
                <c:pt idx="528">
                  <c:v>-13299695.802063845</c:v>
                </c:pt>
                <c:pt idx="529">
                  <c:v>-13313258.851992816</c:v>
                </c:pt>
                <c:pt idx="530">
                  <c:v>-13327207.177479647</c:v>
                </c:pt>
                <c:pt idx="531">
                  <c:v>-13341540.553055964</c:v>
                </c:pt>
                <c:pt idx="532">
                  <c:v>-13356258.753385346</c:v>
                </c:pt>
                <c:pt idx="533">
                  <c:v>-13371361.55326324</c:v>
                </c:pt>
                <c:pt idx="534">
                  <c:v>-13386848.727616884</c:v>
                </c:pt>
                <c:pt idx="535">
                  <c:v>-13402720.05150523</c:v>
                </c:pt>
                <c:pt idx="536">
                  <c:v>-13418975.300118875</c:v>
                </c:pt>
                <c:pt idx="537">
                  <c:v>-13435614.248779971</c:v>
                </c:pt>
                <c:pt idx="538">
                  <c:v>-13452636.672942158</c:v>
                </c:pt>
                <c:pt idx="539">
                  <c:v>-13470042.348190483</c:v>
                </c:pt>
              </c:numCache>
            </c:numRef>
          </c:val>
          <c:smooth val="0"/>
        </c:ser>
        <c:ser>
          <c:idx val="3"/>
          <c:order val="3"/>
          <c:tx>
            <c:v>Option 5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Comparison!$B$143:$TU$143</c:f>
              <c:numCache>
                <c:formatCode>General</c:formatCode>
                <c:ptCount val="540"/>
                <c:pt idx="0">
                  <c:v>-200144.60419278732</c:v>
                </c:pt>
                <c:pt idx="1">
                  <c:v>-374256.21980282088</c:v>
                </c:pt>
                <c:pt idx="2">
                  <c:v>-547335.45134873118</c:v>
                </c:pt>
                <c:pt idx="3">
                  <c:v>-719382.90299537638</c:v>
                </c:pt>
                <c:pt idx="4">
                  <c:v>-890399.17855404923</c:v>
                </c:pt>
                <c:pt idx="5">
                  <c:v>-1060384.8814826845</c:v>
                </c:pt>
                <c:pt idx="6">
                  <c:v>-1229340.6148860645</c:v>
                </c:pt>
                <c:pt idx="7">
                  <c:v>-1397266.9815160278</c:v>
                </c:pt>
                <c:pt idx="8">
                  <c:v>-1564164.5837716735</c:v>
                </c:pt>
                <c:pt idx="9">
                  <c:v>-1730034.0236995695</c:v>
                </c:pt>
                <c:pt idx="10">
                  <c:v>-1894875.9029939577</c:v>
                </c:pt>
                <c:pt idx="11">
                  <c:v>-2058690.8229969605</c:v>
                </c:pt>
                <c:pt idx="12">
                  <c:v>-2221479.3846987868</c:v>
                </c:pt>
                <c:pt idx="13">
                  <c:v>-2383242.1887379391</c:v>
                </c:pt>
                <c:pt idx="14">
                  <c:v>-2543979.8354014168</c:v>
                </c:pt>
                <c:pt idx="15">
                  <c:v>-2703692.9246249236</c:v>
                </c:pt>
                <c:pt idx="16">
                  <c:v>-2862382.0559930746</c:v>
                </c:pt>
                <c:pt idx="17">
                  <c:v>-3020047.8287395979</c:v>
                </c:pt>
                <c:pt idx="18">
                  <c:v>-3176690.8417475433</c:v>
                </c:pt>
                <c:pt idx="19">
                  <c:v>-3332311.6935494854</c:v>
                </c:pt>
                <c:pt idx="20">
                  <c:v>-3486910.9823277299</c:v>
                </c:pt>
                <c:pt idx="21">
                  <c:v>-3640489.3059145194</c:v>
                </c:pt>
                <c:pt idx="22">
                  <c:v>-3793047.2617922355</c:v>
                </c:pt>
                <c:pt idx="23">
                  <c:v>-3944585.4470936065</c:v>
                </c:pt>
                <c:pt idx="24">
                  <c:v>-4095104.4586019092</c:v>
                </c:pt>
                <c:pt idx="25">
                  <c:v>-4244604.8927511759</c:v>
                </c:pt>
                <c:pt idx="26">
                  <c:v>-4393087.345626398</c:v>
                </c:pt>
                <c:pt idx="27">
                  <c:v>-4540552.4129637294</c:v>
                </c:pt>
                <c:pt idx="28">
                  <c:v>-4687000.6901506921</c:v>
                </c:pt>
                <c:pt idx="29">
                  <c:v>-4832432.7722263793</c:v>
                </c:pt>
                <c:pt idx="30">
                  <c:v>-4976849.2538816575</c:v>
                </c:pt>
                <c:pt idx="31">
                  <c:v>-5120250.7294593751</c:v>
                </c:pt>
                <c:pt idx="32">
                  <c:v>-5262637.7929545604</c:v>
                </c:pt>
                <c:pt idx="33">
                  <c:v>-5404011.0380146317</c:v>
                </c:pt>
                <c:pt idx="34">
                  <c:v>-5544371.0579395927</c:v>
                </c:pt>
                <c:pt idx="35">
                  <c:v>-5683718.4456822425</c:v>
                </c:pt>
                <c:pt idx="36">
                  <c:v>-5822053.7938483749</c:v>
                </c:pt>
                <c:pt idx="37">
                  <c:v>-5959377.6946969861</c:v>
                </c:pt>
                <c:pt idx="38">
                  <c:v>-6095690.7401404707</c:v>
                </c:pt>
                <c:pt idx="39">
                  <c:v>-6230993.5217448296</c:v>
                </c:pt>
                <c:pt idx="40">
                  <c:v>-6365286.6307298727</c:v>
                </c:pt>
                <c:pt idx="41">
                  <c:v>-6498570.657969418</c:v>
                </c:pt>
                <c:pt idx="42">
                  <c:v>-6630846.1939914981</c:v>
                </c:pt>
                <c:pt idx="43">
                  <c:v>-6762113.8289785609</c:v>
                </c:pt>
                <c:pt idx="44">
                  <c:v>-6892374.1527676694</c:v>
                </c:pt>
                <c:pt idx="45">
                  <c:v>-7021627.7548507079</c:v>
                </c:pt>
                <c:pt idx="46">
                  <c:v>-7149875.224374583</c:v>
                </c:pt>
                <c:pt idx="47">
                  <c:v>-7277117.1501414236</c:v>
                </c:pt>
                <c:pt idx="48">
                  <c:v>-7403354.1206087833</c:v>
                </c:pt>
                <c:pt idx="49">
                  <c:v>-7528586.7238898426</c:v>
                </c:pt>
                <c:pt idx="50">
                  <c:v>-7652815.5477536116</c:v>
                </c:pt>
                <c:pt idx="51">
                  <c:v>-7776041.1796251293</c:v>
                </c:pt>
                <c:pt idx="52">
                  <c:v>-7898264.2065856652</c:v>
                </c:pt>
                <c:pt idx="53">
                  <c:v>-8019485.2153729228</c:v>
                </c:pt>
                <c:pt idx="54">
                  <c:v>-8139704.7923812373</c:v>
                </c:pt>
                <c:pt idx="55">
                  <c:v>-8258923.5236617792</c:v>
                </c:pt>
                <c:pt idx="56">
                  <c:v>-8377141.9949227525</c:v>
                </c:pt>
                <c:pt idx="57">
                  <c:v>-8494360.7915295996</c:v>
                </c:pt>
                <c:pt idx="58">
                  <c:v>-8610580.4985051956</c:v>
                </c:pt>
                <c:pt idx="59">
                  <c:v>-8725801.7005300559</c:v>
                </c:pt>
                <c:pt idx="60">
                  <c:v>-8841405.074778676</c:v>
                </c:pt>
                <c:pt idx="61">
                  <c:v>-8956011.1124113016</c:v>
                </c:pt>
                <c:pt idx="62">
                  <c:v>-9069620.397082556</c:v>
                </c:pt>
                <c:pt idx="63">
                  <c:v>-9182233.5121055041</c:v>
                </c:pt>
                <c:pt idx="64">
                  <c:v>-9293851.0404518489</c:v>
                </c:pt>
                <c:pt idx="65">
                  <c:v>-9404473.564752128</c:v>
                </c:pt>
                <c:pt idx="66">
                  <c:v>-9514101.6672959179</c:v>
                </c:pt>
                <c:pt idx="67">
                  <c:v>-9622735.930032026</c:v>
                </c:pt>
                <c:pt idx="68">
                  <c:v>-9730376.9345687069</c:v>
                </c:pt>
                <c:pt idx="69">
                  <c:v>-9837025.2621738371</c:v>
                </c:pt>
                <c:pt idx="70">
                  <c:v>-9942681.4937751368</c:v>
                </c:pt>
                <c:pt idx="71">
                  <c:v>-10047346.209960356</c:v>
                </c:pt>
                <c:pt idx="72">
                  <c:v>-10152400.083813623</c:v>
                </c:pt>
                <c:pt idx="73">
                  <c:v>-10256463.602407206</c:v>
                </c:pt>
                <c:pt idx="74">
                  <c:v>-10359537.345310148</c:v>
                </c:pt>
                <c:pt idx="75">
                  <c:v>-10461621.891752325</c:v>
                </c:pt>
                <c:pt idx="76">
                  <c:v>-10562717.820624631</c:v>
                </c:pt>
                <c:pt idx="77">
                  <c:v>-10662825.710479196</c:v>
                </c:pt>
                <c:pt idx="78">
                  <c:v>-10761946.139529565</c:v>
                </c:pt>
                <c:pt idx="79">
                  <c:v>-10860079.685650909</c:v>
                </c:pt>
                <c:pt idx="80">
                  <c:v>-10957226.926380219</c:v>
                </c:pt>
                <c:pt idx="81">
                  <c:v>-11053388.438916501</c:v>
                </c:pt>
                <c:pt idx="82">
                  <c:v>-11148564.80012098</c:v>
                </c:pt>
                <c:pt idx="83">
                  <c:v>-11242756.586517289</c:v>
                </c:pt>
                <c:pt idx="84">
                  <c:v>-11337344.46712782</c:v>
                </c:pt>
                <c:pt idx="85">
                  <c:v>-11430948.924965486</c:v>
                </c:pt>
                <c:pt idx="86">
                  <c:v>-11523570.535542347</c:v>
                </c:pt>
                <c:pt idx="87">
                  <c:v>-11615209.874033667</c:v>
                </c:pt>
                <c:pt idx="88">
                  <c:v>-11705867.515278105</c:v>
                </c:pt>
                <c:pt idx="89">
                  <c:v>-11795544.033777926</c:v>
                </c:pt>
                <c:pt idx="90">
                  <c:v>-11884240.00369918</c:v>
                </c:pt>
                <c:pt idx="91">
                  <c:v>-11971955.998871915</c:v>
                </c:pt>
                <c:pt idx="92">
                  <c:v>-12058692.592790358</c:v>
                </c:pt>
                <c:pt idx="93">
                  <c:v>-12144450.358613122</c:v>
                </c:pt>
                <c:pt idx="94">
                  <c:v>-12229229.869163409</c:v>
                </c:pt>
                <c:pt idx="95">
                  <c:v>-12313031.696929187</c:v>
                </c:pt>
                <c:pt idx="96">
                  <c:v>-12397236.506899536</c:v>
                </c:pt>
                <c:pt idx="97">
                  <c:v>-12480464.77805643</c:v>
                </c:pt>
                <c:pt idx="98">
                  <c:v>-12562717.081883345</c:v>
                </c:pt>
                <c:pt idx="99">
                  <c:v>-12643993.989529315</c:v>
                </c:pt>
                <c:pt idx="100">
                  <c:v>-12724296.071809135</c:v>
                </c:pt>
                <c:pt idx="101">
                  <c:v>-12803623.899203546</c:v>
                </c:pt>
                <c:pt idx="102">
                  <c:v>-12881978.041859444</c:v>
                </c:pt>
                <c:pt idx="103">
                  <c:v>-12959359.06959006</c:v>
                </c:pt>
                <c:pt idx="104">
                  <c:v>-13035767.551875165</c:v>
                </c:pt>
                <c:pt idx="105">
                  <c:v>-13111204.057861263</c:v>
                </c:pt>
                <c:pt idx="106">
                  <c:v>-13185669.156361787</c:v>
                </c:pt>
                <c:pt idx="107">
                  <c:v>-13259163.415857293</c:v>
                </c:pt>
                <c:pt idx="108">
                  <c:v>-13333067.497331794</c:v>
                </c:pt>
                <c:pt idx="109">
                  <c:v>-13406001.875764538</c:v>
                </c:pt>
                <c:pt idx="110">
                  <c:v>-13477967.118638609</c:v>
                </c:pt>
                <c:pt idx="111">
                  <c:v>-13548963.793105002</c:v>
                </c:pt>
                <c:pt idx="112">
                  <c:v>-13618992.46598281</c:v>
                </c:pt>
                <c:pt idx="113">
                  <c:v>-13688053.703759409</c:v>
                </c:pt>
                <c:pt idx="114">
                  <c:v>-13756148.07259066</c:v>
                </c:pt>
                <c:pt idx="115">
                  <c:v>-13823276.138301108</c:v>
                </c:pt>
                <c:pt idx="116">
                  <c:v>-13889438.466384163</c:v>
                </c:pt>
                <c:pt idx="117">
                  <c:v>-13954635.622002304</c:v>
                </c:pt>
                <c:pt idx="118">
                  <c:v>-14018868.169987271</c:v>
                </c:pt>
                <c:pt idx="119">
                  <c:v>-14082136.674840253</c:v>
                </c:pt>
                <c:pt idx="120">
                  <c:v>-14160821.793568235</c:v>
                </c:pt>
                <c:pt idx="121">
                  <c:v>-14238543.997175746</c:v>
                </c:pt>
                <c:pt idx="122">
                  <c:v>-14315303.849173497</c:v>
                </c:pt>
                <c:pt idx="123">
                  <c:v>-14391101.912742428</c:v>
                </c:pt>
                <c:pt idx="124">
                  <c:v>-14465938.75073389</c:v>
                </c:pt>
                <c:pt idx="125">
                  <c:v>-14539814.925669851</c:v>
                </c:pt>
                <c:pt idx="126">
                  <c:v>-14612730.999743083</c:v>
                </c:pt>
                <c:pt idx="127">
                  <c:v>-14684687.534817357</c:v>
                </c:pt>
                <c:pt idx="128">
                  <c:v>-14755685.09242763</c:v>
                </c:pt>
                <c:pt idx="129">
                  <c:v>-14825724.233780244</c:v>
                </c:pt>
                <c:pt idx="130">
                  <c:v>-14894805.519753115</c:v>
                </c:pt>
                <c:pt idx="131">
                  <c:v>-14962929.510895927</c:v>
                </c:pt>
                <c:pt idx="132">
                  <c:v>-15031476.86026646</c:v>
                </c:pt>
                <c:pt idx="133">
                  <c:v>-15099068.034922367</c:v>
                </c:pt>
                <c:pt idx="134">
                  <c:v>-15165703.594429784</c:v>
                </c:pt>
                <c:pt idx="135">
                  <c:v>-15231384.098027378</c:v>
                </c:pt>
                <c:pt idx="136">
                  <c:v>-15296110.104626548</c:v>
                </c:pt>
                <c:pt idx="137">
                  <c:v>-15359882.172811605</c:v>
                </c:pt>
                <c:pt idx="138">
                  <c:v>-15422700.860839974</c:v>
                </c:pt>
                <c:pt idx="139">
                  <c:v>-15484566.726642376</c:v>
                </c:pt>
                <c:pt idx="140">
                  <c:v>-15545480.327823026</c:v>
                </c:pt>
                <c:pt idx="141">
                  <c:v>-15605442.221659821</c:v>
                </c:pt>
                <c:pt idx="142">
                  <c:v>-15664452.96510453</c:v>
                </c:pt>
                <c:pt idx="143">
                  <c:v>-15722513.114782989</c:v>
                </c:pt>
                <c:pt idx="144">
                  <c:v>-15781003.319831435</c:v>
                </c:pt>
                <c:pt idx="145">
                  <c:v>-15838544.043388255</c:v>
                </c:pt>
                <c:pt idx="146">
                  <c:v>-15895135.841102624</c:v>
                </c:pt>
                <c:pt idx="147">
                  <c:v>-15950779.268298542</c:v>
                </c:pt>
                <c:pt idx="148">
                  <c:v>-16005474.879975023</c:v>
                </c:pt>
                <c:pt idx="149">
                  <c:v>-16059223.230806291</c:v>
                </c:pt>
                <c:pt idx="150">
                  <c:v>-16112024.875141965</c:v>
                </c:pt>
                <c:pt idx="151">
                  <c:v>-16163880.367007256</c:v>
                </c:pt>
                <c:pt idx="152">
                  <c:v>-16214790.260103146</c:v>
                </c:pt>
                <c:pt idx="153">
                  <c:v>-16264755.107806588</c:v>
                </c:pt>
                <c:pt idx="154">
                  <c:v>-16313775.463170689</c:v>
                </c:pt>
                <c:pt idx="155">
                  <c:v>-16361851.878924904</c:v>
                </c:pt>
                <c:pt idx="156">
                  <c:v>-16410365.000311369</c:v>
                </c:pt>
                <c:pt idx="157">
                  <c:v>-16457935.286576651</c:v>
                </c:pt>
                <c:pt idx="158">
                  <c:v>-16504563.289480379</c:v>
                </c:pt>
                <c:pt idx="159">
                  <c:v>-16550249.560459282</c:v>
                </c:pt>
                <c:pt idx="160">
                  <c:v>-16594994.650627386</c:v>
                </c:pt>
                <c:pt idx="161">
                  <c:v>-16638799.110776193</c:v>
                </c:pt>
                <c:pt idx="162">
                  <c:v>-16681663.491374876</c:v>
                </c:pt>
                <c:pt idx="163">
                  <c:v>-16723588.342570467</c:v>
                </c:pt>
                <c:pt idx="164">
                  <c:v>-16764574.214188043</c:v>
                </c:pt>
                <c:pt idx="165">
                  <c:v>-16804621.655730918</c:v>
                </c:pt>
                <c:pt idx="166">
                  <c:v>-16843731.216380827</c:v>
                </c:pt>
                <c:pt idx="167">
                  <c:v>-16881903.444998123</c:v>
                </c:pt>
                <c:pt idx="168">
                  <c:v>-16920518.982958093</c:v>
                </c:pt>
                <c:pt idx="169">
                  <c:v>-16958198.285642728</c:v>
                </c:pt>
                <c:pt idx="170">
                  <c:v>-16994941.900949344</c:v>
                </c:pt>
                <c:pt idx="171">
                  <c:v>-17030750.376454607</c:v>
                </c:pt>
                <c:pt idx="172">
                  <c:v>-17065624.259414744</c:v>
                </c:pt>
                <c:pt idx="173">
                  <c:v>-17099564.096765719</c:v>
                </c:pt>
                <c:pt idx="174">
                  <c:v>-17132570.435123421</c:v>
                </c:pt>
                <c:pt idx="175">
                  <c:v>-17164643.820783857</c:v>
                </c:pt>
                <c:pt idx="176">
                  <c:v>-17195784.79972332</c:v>
                </c:pt>
                <c:pt idx="177">
                  <c:v>-17225993.917598609</c:v>
                </c:pt>
                <c:pt idx="178">
                  <c:v>-17255271.719747182</c:v>
                </c:pt>
                <c:pt idx="179">
                  <c:v>-17283618.751187366</c:v>
                </c:pt>
                <c:pt idx="180">
                  <c:v>-17312415.649454679</c:v>
                </c:pt>
                <c:pt idx="181">
                  <c:v>-17340282.866093587</c:v>
                </c:pt>
                <c:pt idx="182">
                  <c:v>-17367220.945166118</c:v>
                </c:pt>
                <c:pt idx="183">
                  <c:v>-17393230.43041591</c:v>
                </c:pt>
                <c:pt idx="184">
                  <c:v>-17418311.865268391</c:v>
                </c:pt>
                <c:pt idx="185">
                  <c:v>-17442465.792830974</c:v>
                </c:pt>
                <c:pt idx="186">
                  <c:v>-17465692.755893238</c:v>
                </c:pt>
                <c:pt idx="187">
                  <c:v>-17487993.296927113</c:v>
                </c:pt>
                <c:pt idx="188">
                  <c:v>-17509367.958087064</c:v>
                </c:pt>
                <c:pt idx="189">
                  <c:v>-17529817.281210288</c:v>
                </c:pt>
                <c:pt idx="190">
                  <c:v>-17549341.807816885</c:v>
                </c:pt>
                <c:pt idx="191">
                  <c:v>-17567942.079110052</c:v>
                </c:pt>
                <c:pt idx="192">
                  <c:v>-17586998.728812408</c:v>
                </c:pt>
                <c:pt idx="193">
                  <c:v>-17605132.204657756</c:v>
                </c:pt>
                <c:pt idx="194">
                  <c:v>-17622343.046899691</c:v>
                </c:pt>
                <c:pt idx="195">
                  <c:v>-17638631.795475647</c:v>
                </c:pt>
                <c:pt idx="196">
                  <c:v>-17653998.990007073</c:v>
                </c:pt>
                <c:pt idx="197">
                  <c:v>-17668445.169799633</c:v>
                </c:pt>
                <c:pt idx="198">
                  <c:v>-17681970.873843376</c:v>
                </c:pt>
                <c:pt idx="199">
                  <c:v>-17694576.640812926</c:v>
                </c:pt>
                <c:pt idx="200">
                  <c:v>-17706263.009067673</c:v>
                </c:pt>
                <c:pt idx="201">
                  <c:v>-17717030.516651947</c:v>
                </c:pt>
                <c:pt idx="202">
                  <c:v>-17726879.701295212</c:v>
                </c:pt>
                <c:pt idx="203">
                  <c:v>-17735811.100412238</c:v>
                </c:pt>
                <c:pt idx="204">
                  <c:v>-17745205.343939446</c:v>
                </c:pt>
                <c:pt idx="205">
                  <c:v>-17753682.875826642</c:v>
                </c:pt>
                <c:pt idx="206">
                  <c:v>-17761244.232545651</c:v>
                </c:pt>
                <c:pt idx="207">
                  <c:v>-17767889.95025434</c:v>
                </c:pt>
                <c:pt idx="208">
                  <c:v>-17773620.564796813</c:v>
                </c:pt>
                <c:pt idx="209">
                  <c:v>-17778436.61170359</c:v>
                </c:pt>
                <c:pt idx="210">
                  <c:v>-17782338.626191791</c:v>
                </c:pt>
                <c:pt idx="211">
                  <c:v>-17785327.14316532</c:v>
                </c:pt>
                <c:pt idx="212">
                  <c:v>-17787402.69721505</c:v>
                </c:pt>
                <c:pt idx="213">
                  <c:v>-17788565.822619002</c:v>
                </c:pt>
                <c:pt idx="214">
                  <c:v>-17788817.053342529</c:v>
                </c:pt>
                <c:pt idx="215">
                  <c:v>-17788156.923038505</c:v>
                </c:pt>
                <c:pt idx="216">
                  <c:v>-17612821.45369086</c:v>
                </c:pt>
                <c:pt idx="217">
                  <c:v>-17437608.678267438</c:v>
                </c:pt>
                <c:pt idx="218">
                  <c:v>-17262518.524966128</c:v>
                </c:pt>
                <c:pt idx="219">
                  <c:v>-17087550.922026839</c:v>
                </c:pt>
                <c:pt idx="220">
                  <c:v>-16912705.797731467</c:v>
                </c:pt>
                <c:pt idx="221">
                  <c:v>-16737983.080403887</c:v>
                </c:pt>
                <c:pt idx="222">
                  <c:v>-16563382.698409915</c:v>
                </c:pt>
                <c:pt idx="223">
                  <c:v>-16388904.580157291</c:v>
                </c:pt>
                <c:pt idx="224">
                  <c:v>-16214548.654095653</c:v>
                </c:pt>
                <c:pt idx="225">
                  <c:v>-16040314.848716505</c:v>
                </c:pt>
                <c:pt idx="226">
                  <c:v>-15866203.092553206</c:v>
                </c:pt>
                <c:pt idx="227">
                  <c:v>-15692213.314180933</c:v>
                </c:pt>
                <c:pt idx="228">
                  <c:v>-15519725.535052802</c:v>
                </c:pt>
                <c:pt idx="229">
                  <c:v>-15347359.59099143</c:v>
                </c:pt>
                <c:pt idx="230">
                  <c:v>-15175115.410697315</c:v>
                </c:pt>
                <c:pt idx="231">
                  <c:v>-15002992.922912683</c:v>
                </c:pt>
                <c:pt idx="232">
                  <c:v>-14830992.056421462</c:v>
                </c:pt>
                <c:pt idx="233">
                  <c:v>-14659112.740049258</c:v>
                </c:pt>
                <c:pt idx="234">
                  <c:v>-14487354.902663328</c:v>
                </c:pt>
                <c:pt idx="235">
                  <c:v>-14315718.473172557</c:v>
                </c:pt>
                <c:pt idx="236">
                  <c:v>-14144203.380527433</c:v>
                </c:pt>
                <c:pt idx="237">
                  <c:v>-13972809.553720023</c:v>
                </c:pt>
                <c:pt idx="238">
                  <c:v>-13801536.92178395</c:v>
                </c:pt>
                <c:pt idx="239">
                  <c:v>-13630385.413794365</c:v>
                </c:pt>
                <c:pt idx="240">
                  <c:v>-13458752.513502102</c:v>
                </c:pt>
                <c:pt idx="241">
                  <c:v>-13288017.787811819</c:v>
                </c:pt>
                <c:pt idx="242">
                  <c:v>-13118180.711099818</c:v>
                </c:pt>
                <c:pt idx="243">
                  <c:v>-12949240.758050002</c:v>
                </c:pt>
                <c:pt idx="244">
                  <c:v>-12781197.403653696</c:v>
                </c:pt>
                <c:pt idx="245">
                  <c:v>-12614050.123209465</c:v>
                </c:pt>
                <c:pt idx="246">
                  <c:v>-12447798.392322939</c:v>
                </c:pt>
                <c:pt idx="247">
                  <c:v>-12282441.686906628</c:v>
                </c:pt>
                <c:pt idx="248">
                  <c:v>-12117979.483179748</c:v>
                </c:pt>
                <c:pt idx="249">
                  <c:v>-11954411.257668037</c:v>
                </c:pt>
                <c:pt idx="250">
                  <c:v>-11791736.487203572</c:v>
                </c:pt>
                <c:pt idx="251">
                  <c:v>-11629954.648924604</c:v>
                </c:pt>
                <c:pt idx="252">
                  <c:v>-11467685.127439223</c:v>
                </c:pt>
                <c:pt idx="253">
                  <c:v>-11306307.493333612</c:v>
                </c:pt>
                <c:pt idx="254">
                  <c:v>-11145821.224663433</c:v>
                </c:pt>
                <c:pt idx="255">
                  <c:v>-10986225.799789805</c:v>
                </c:pt>
                <c:pt idx="256">
                  <c:v>-10827520.697379109</c:v>
                </c:pt>
                <c:pt idx="257">
                  <c:v>-10669705.396402825</c:v>
                </c:pt>
                <c:pt idx="258">
                  <c:v>-10512779.376137342</c:v>
                </c:pt>
                <c:pt idx="259">
                  <c:v>-10356742.116163783</c:v>
                </c:pt>
                <c:pt idx="260">
                  <c:v>-10201593.096367829</c:v>
                </c:pt>
                <c:pt idx="261">
                  <c:v>-10047331.796939533</c:v>
                </c:pt>
                <c:pt idx="262">
                  <c:v>-9893957.6983731575</c:v>
                </c:pt>
                <c:pt idx="263">
                  <c:v>-9741470.2814669795</c:v>
                </c:pt>
                <c:pt idx="264">
                  <c:v>-9588488.934486974</c:v>
                </c:pt>
                <c:pt idx="265">
                  <c:v>-9436393.2316750772</c:v>
                </c:pt>
                <c:pt idx="266">
                  <c:v>-9285182.6547405683</c:v>
                </c:pt>
                <c:pt idx="267">
                  <c:v>-9134856.6856960282</c:v>
                </c:pt>
                <c:pt idx="268">
                  <c:v>-8985414.8068571836</c:v>
                </c:pt>
                <c:pt idx="269">
                  <c:v>-8836856.5008427128</c:v>
                </c:pt>
                <c:pt idx="270">
                  <c:v>-8689181.2505740672</c:v>
                </c:pt>
                <c:pt idx="271">
                  <c:v>-8542388.539275296</c:v>
                </c:pt>
                <c:pt idx="272">
                  <c:v>-8396477.8504728898</c:v>
                </c:pt>
                <c:pt idx="273">
                  <c:v>-8251448.6679955721</c:v>
                </c:pt>
                <c:pt idx="274">
                  <c:v>-8107300.4759741351</c:v>
                </c:pt>
                <c:pt idx="275">
                  <c:v>-7964032.7588412762</c:v>
                </c:pt>
                <c:pt idx="276">
                  <c:v>-7820264.9084952623</c:v>
                </c:pt>
                <c:pt idx="277">
                  <c:v>-7677376.5028081834</c:v>
                </c:pt>
                <c:pt idx="278">
                  <c:v>-7535367.0271173492</c:v>
                </c:pt>
                <c:pt idx="279">
                  <c:v>-7394235.9670612514</c:v>
                </c:pt>
                <c:pt idx="280">
                  <c:v>-7253982.8085794076</c:v>
                </c:pt>
                <c:pt idx="281">
                  <c:v>-7114607.0379121676</c:v>
                </c:pt>
                <c:pt idx="282">
                  <c:v>-6976108.1416005343</c:v>
                </c:pt>
                <c:pt idx="283">
                  <c:v>-6838485.6064859927</c:v>
                </c:pt>
                <c:pt idx="284">
                  <c:v>-6701738.9197103307</c:v>
                </c:pt>
                <c:pt idx="285">
                  <c:v>-6565867.568715483</c:v>
                </c:pt>
                <c:pt idx="286">
                  <c:v>-6430871.0412433296</c:v>
                </c:pt>
                <c:pt idx="287">
                  <c:v>-6296748.8253355324</c:v>
                </c:pt>
                <c:pt idx="288">
                  <c:v>-6162120.3164972216</c:v>
                </c:pt>
                <c:pt idx="289">
                  <c:v>-6028365.0962052271</c:v>
                </c:pt>
                <c:pt idx="290">
                  <c:v>-5895482.6533995047</c:v>
                </c:pt>
                <c:pt idx="291">
                  <c:v>-5763472.4773190841</c:v>
                </c:pt>
                <c:pt idx="292">
                  <c:v>-5632334.0575018972</c:v>
                </c:pt>
                <c:pt idx="293">
                  <c:v>-5502066.8837846071</c:v>
                </c:pt>
                <c:pt idx="294">
                  <c:v>-5372670.4463024288</c:v>
                </c:pt>
                <c:pt idx="295">
                  <c:v>-5244144.2354889661</c:v>
                </c:pt>
                <c:pt idx="296">
                  <c:v>-5116487.742076017</c:v>
                </c:pt>
                <c:pt idx="297">
                  <c:v>-4989700.4570934102</c:v>
                </c:pt>
                <c:pt idx="298">
                  <c:v>-4863781.8718688414</c:v>
                </c:pt>
                <c:pt idx="299">
                  <c:v>-4738731.478027679</c:v>
                </c:pt>
                <c:pt idx="300">
                  <c:v>-4613168.6746566519</c:v>
                </c:pt>
                <c:pt idx="301">
                  <c:v>-4488473.0468121171</c:v>
                </c:pt>
                <c:pt idx="302">
                  <c:v>-4364644.087011449</c:v>
                </c:pt>
                <c:pt idx="303">
                  <c:v>-4241681.2880690098</c:v>
                </c:pt>
                <c:pt idx="304">
                  <c:v>-4119584.1430959553</c:v>
                </c:pt>
                <c:pt idx="305">
                  <c:v>-3998352.1455001011</c:v>
                </c:pt>
                <c:pt idx="306">
                  <c:v>-3877984.7889857143</c:v>
                </c:pt>
                <c:pt idx="307">
                  <c:v>-3758481.5675533637</c:v>
                </c:pt>
                <c:pt idx="308">
                  <c:v>-3639841.9754997194</c:v>
                </c:pt>
                <c:pt idx="309">
                  <c:v>-3522065.5074174106</c:v>
                </c:pt>
                <c:pt idx="310">
                  <c:v>-3405151.6581948325</c:v>
                </c:pt>
                <c:pt idx="311">
                  <c:v>-3289099.9230159745</c:v>
                </c:pt>
                <c:pt idx="312">
                  <c:v>-3172529.7045241147</c:v>
                </c:pt>
                <c:pt idx="313">
                  <c:v>-3056820.5913300663</c:v>
                </c:pt>
                <c:pt idx="314">
                  <c:v>-2941972.0795035809</c:v>
                </c:pt>
                <c:pt idx="315">
                  <c:v>-2827983.6654093042</c:v>
                </c:pt>
                <c:pt idx="316">
                  <c:v>-2714854.8457066342</c:v>
                </c:pt>
                <c:pt idx="317">
                  <c:v>-2602585.1173495278</c:v>
                </c:pt>
                <c:pt idx="318">
                  <c:v>-2491173.9775863141</c:v>
                </c:pt>
                <c:pt idx="319">
                  <c:v>-2380620.9239595607</c:v>
                </c:pt>
                <c:pt idx="320">
                  <c:v>-2270925.4543058649</c:v>
                </c:pt>
                <c:pt idx="321">
                  <c:v>-2162087.0667557046</c:v>
                </c:pt>
                <c:pt idx="322">
                  <c:v>-2054105.2597332522</c:v>
                </c:pt>
                <c:pt idx="323">
                  <c:v>-1946979.5319562182</c:v>
                </c:pt>
                <c:pt idx="324">
                  <c:v>-1839329.2895995155</c:v>
                </c:pt>
                <c:pt idx="325">
                  <c:v>-1732534.1248035356</c:v>
                </c:pt>
                <c:pt idx="326">
                  <c:v>-1626593.5371655449</c:v>
                </c:pt>
                <c:pt idx="327">
                  <c:v>-1521507.0265756398</c:v>
                </c:pt>
                <c:pt idx="328">
                  <c:v>-1417274.0932166055</c:v>
                </c:pt>
                <c:pt idx="329">
                  <c:v>-1313894.2375637069</c:v>
                </c:pt>
                <c:pt idx="330">
                  <c:v>-1211366.9603845477</c:v>
                </c:pt>
                <c:pt idx="331">
                  <c:v>-1109691.7627388909</c:v>
                </c:pt>
                <c:pt idx="332">
                  <c:v>-1008868.1459784806</c:v>
                </c:pt>
                <c:pt idx="333">
                  <c:v>-908895.61174688488</c:v>
                </c:pt>
                <c:pt idx="334">
                  <c:v>-809773.66197930276</c:v>
                </c:pt>
                <c:pt idx="335">
                  <c:v>-711501.79890242219</c:v>
                </c:pt>
                <c:pt idx="336">
                  <c:v>-597699.43219808489</c:v>
                </c:pt>
                <c:pt idx="337">
                  <c:v>-484746.15751154721</c:v>
                </c:pt>
                <c:pt idx="338">
                  <c:v>-372641.47794288397</c:v>
                </c:pt>
                <c:pt idx="339">
                  <c:v>-261384.89688298106</c:v>
                </c:pt>
                <c:pt idx="340">
                  <c:v>-150975.91801332682</c:v>
                </c:pt>
                <c:pt idx="341">
                  <c:v>-41414.045305863023</c:v>
                </c:pt>
                <c:pt idx="342">
                  <c:v>67301.2169771716</c:v>
                </c:pt>
                <c:pt idx="343">
                  <c:v>175170.3642834425</c:v>
                </c:pt>
                <c:pt idx="344">
                  <c:v>282193.89177066088</c:v>
                </c:pt>
                <c:pt idx="345">
                  <c:v>388372.29430676997</c:v>
                </c:pt>
                <c:pt idx="346">
                  <c:v>493706.06647010893</c:v>
                </c:pt>
                <c:pt idx="347">
                  <c:v>598195.70254958421</c:v>
                </c:pt>
                <c:pt idx="348">
                  <c:v>703221.78938098252</c:v>
                </c:pt>
                <c:pt idx="349">
                  <c:v>807404.7278387025</c:v>
                </c:pt>
                <c:pt idx="350">
                  <c:v>910745.01134436578</c:v>
                </c:pt>
                <c:pt idx="351">
                  <c:v>1013243.1330308393</c:v>
                </c:pt>
                <c:pt idx="352">
                  <c:v>1114899.5857423991</c:v>
                </c:pt>
                <c:pt idx="353">
                  <c:v>1215714.8620348945</c:v>
                </c:pt>
                <c:pt idx="354">
                  <c:v>1315689.4541759342</c:v>
                </c:pt>
                <c:pt idx="355">
                  <c:v>1414823.85414505</c:v>
                </c:pt>
                <c:pt idx="356">
                  <c:v>1513118.5536338463</c:v>
                </c:pt>
                <c:pt idx="357">
                  <c:v>1610574.0440461934</c:v>
                </c:pt>
                <c:pt idx="358">
                  <c:v>1707190.8164983764</c:v>
                </c:pt>
                <c:pt idx="359">
                  <c:v>1802969.3618192822</c:v>
                </c:pt>
                <c:pt idx="360">
                  <c:v>1899290.263386704</c:v>
                </c:pt>
                <c:pt idx="361">
                  <c:v>1994773.9186190665</c:v>
                </c:pt>
                <c:pt idx="362">
                  <c:v>2089420.8174840435</c:v>
                </c:pt>
                <c:pt idx="363">
                  <c:v>2183231.4496625587</c:v>
                </c:pt>
                <c:pt idx="364">
                  <c:v>2276206.3045489788</c:v>
                </c:pt>
                <c:pt idx="365">
                  <c:v>2368345.8712512776</c:v>
                </c:pt>
                <c:pt idx="366">
                  <c:v>2459650.6385911778</c:v>
                </c:pt>
                <c:pt idx="367">
                  <c:v>2550121.0951043516</c:v>
                </c:pt>
                <c:pt idx="368">
                  <c:v>2639757.7290405706</c:v>
                </c:pt>
                <c:pt idx="369">
                  <c:v>2728561.028363876</c:v>
                </c:pt>
                <c:pt idx="370">
                  <c:v>2816531.4807527438</c:v>
                </c:pt>
                <c:pt idx="371">
                  <c:v>2903669.573600255</c:v>
                </c:pt>
                <c:pt idx="372">
                  <c:v>2991355.8868504018</c:v>
                </c:pt>
                <c:pt idx="373">
                  <c:v>3078210.814489834</c:v>
                </c:pt>
                <c:pt idx="374">
                  <c:v>3164234.8430564478</c:v>
                </c:pt>
                <c:pt idx="375">
                  <c:v>3249428.4588034078</c:v>
                </c:pt>
                <c:pt idx="376">
                  <c:v>3333792.1476993188</c:v>
                </c:pt>
                <c:pt idx="377">
                  <c:v>3417326.3954283893</c:v>
                </c:pt>
                <c:pt idx="378">
                  <c:v>3500031.6873906031</c:v>
                </c:pt>
                <c:pt idx="379">
                  <c:v>3581908.5087018833</c:v>
                </c:pt>
                <c:pt idx="380">
                  <c:v>3662957.3441942409</c:v>
                </c:pt>
                <c:pt idx="381">
                  <c:v>3743178.6784159765</c:v>
                </c:pt>
                <c:pt idx="382">
                  <c:v>3822572.995631814</c:v>
                </c:pt>
                <c:pt idx="383">
                  <c:v>3901140.7798230872</c:v>
                </c:pt>
                <c:pt idx="384">
                  <c:v>3980262.6075240299</c:v>
                </c:pt>
                <c:pt idx="385">
                  <c:v>4058558.8693135306</c:v>
                </c:pt>
                <c:pt idx="386">
                  <c:v>4136030.0483237207</c:v>
                </c:pt>
                <c:pt idx="387">
                  <c:v>4212676.6274039969</c:v>
                </c:pt>
                <c:pt idx="388">
                  <c:v>4288499.0891211852</c:v>
                </c:pt>
                <c:pt idx="389">
                  <c:v>4363497.915759705</c:v>
                </c:pt>
                <c:pt idx="390">
                  <c:v>4437673.5893217325</c:v>
                </c:pt>
                <c:pt idx="391">
                  <c:v>4511026.59152738</c:v>
                </c:pt>
                <c:pt idx="392">
                  <c:v>4583557.4038148373</c:v>
                </c:pt>
                <c:pt idx="393">
                  <c:v>4655266.5073405653</c:v>
                </c:pt>
                <c:pt idx="394">
                  <c:v>4726154.3829794377</c:v>
                </c:pt>
                <c:pt idx="395">
                  <c:v>4796221.5113249123</c:v>
                </c:pt>
                <c:pt idx="396">
                  <c:v>4866848.4655253515</c:v>
                </c:pt>
                <c:pt idx="397">
                  <c:v>4936655.6327757314</c:v>
                </c:pt>
                <c:pt idx="398">
                  <c:v>5005643.4928262606</c:v>
                </c:pt>
                <c:pt idx="399">
                  <c:v>5073812.5251463801</c:v>
                </c:pt>
                <c:pt idx="400">
                  <c:v>5141163.2089249492</c:v>
                </c:pt>
                <c:pt idx="401">
                  <c:v>5207696.0230704024</c:v>
                </c:pt>
                <c:pt idx="402">
                  <c:v>5273411.4462108985</c:v>
                </c:pt>
                <c:pt idx="403">
                  <c:v>5338309.9566945061</c:v>
                </c:pt>
                <c:pt idx="404">
                  <c:v>5402392.0325893611</c:v>
                </c:pt>
                <c:pt idx="405">
                  <c:v>5465658.1516838148</c:v>
                </c:pt>
                <c:pt idx="406">
                  <c:v>5528108.7914866209</c:v>
                </c:pt>
                <c:pt idx="407">
                  <c:v>5589744.4292270839</c:v>
                </c:pt>
                <c:pt idx="408">
                  <c:v>5651945.6346913725</c:v>
                </c:pt>
                <c:pt idx="409">
                  <c:v>5713332.791714251</c:v>
                </c:pt>
                <c:pt idx="410">
                  <c:v>5773906.3766876757</c:v>
                </c:pt>
                <c:pt idx="411">
                  <c:v>5833666.8657248095</c:v>
                </c:pt>
                <c:pt idx="412">
                  <c:v>5892614.7346601859</c:v>
                </c:pt>
                <c:pt idx="413">
                  <c:v>5950750.4590498731</c:v>
                </c:pt>
                <c:pt idx="414">
                  <c:v>6008074.5141716376</c:v>
                </c:pt>
                <c:pt idx="415">
                  <c:v>6064587.3750251159</c:v>
                </c:pt>
                <c:pt idx="416">
                  <c:v>6120289.5163319558</c:v>
                </c:pt>
                <c:pt idx="417">
                  <c:v>6175181.4125360027</c:v>
                </c:pt>
                <c:pt idx="418">
                  <c:v>6229263.5378034413</c:v>
                </c:pt>
                <c:pt idx="419">
                  <c:v>6282536.3660229743</c:v>
                </c:pt>
                <c:pt idx="420">
                  <c:v>6335000.3708059788</c:v>
                </c:pt>
                <c:pt idx="421">
                  <c:v>6386656.025486663</c:v>
                </c:pt>
                <c:pt idx="422">
                  <c:v>6437503.8031222373</c:v>
                </c:pt>
                <c:pt idx="423">
                  <c:v>6487544.176493071</c:v>
                </c:pt>
                <c:pt idx="424">
                  <c:v>6536777.6181028634</c:v>
                </c:pt>
                <c:pt idx="425">
                  <c:v>6585204.6001787856</c:v>
                </c:pt>
                <c:pt idx="426">
                  <c:v>6632825.5946716666</c:v>
                </c:pt>
                <c:pt idx="427">
                  <c:v>6679641.073256135</c:v>
                </c:pt>
                <c:pt idx="428">
                  <c:v>6725651.5073307902</c:v>
                </c:pt>
                <c:pt idx="429">
                  <c:v>6770857.3680183738</c:v>
                </c:pt>
                <c:pt idx="430">
                  <c:v>6815259.1261659041</c:v>
                </c:pt>
                <c:pt idx="431">
                  <c:v>6858857.2523448616</c:v>
                </c:pt>
                <c:pt idx="432">
                  <c:v>6901652.2168513462</c:v>
                </c:pt>
                <c:pt idx="433">
                  <c:v>6943644.4897062257</c:v>
                </c:pt>
                <c:pt idx="434">
                  <c:v>6984834.5406553149</c:v>
                </c:pt>
                <c:pt idx="435">
                  <c:v>7025222.8391695172</c:v>
                </c:pt>
                <c:pt idx="436">
                  <c:v>7064809.854445003</c:v>
                </c:pt>
                <c:pt idx="437">
                  <c:v>7103596.0554033592</c:v>
                </c:pt>
                <c:pt idx="438">
                  <c:v>7141581.910691753</c:v>
                </c:pt>
                <c:pt idx="439">
                  <c:v>7178767.8886830956</c:v>
                </c:pt>
                <c:pt idx="440">
                  <c:v>7215154.4574761912</c:v>
                </c:pt>
                <c:pt idx="441">
                  <c:v>7250742.0848959237</c:v>
                </c:pt>
                <c:pt idx="442">
                  <c:v>7285531.2384933829</c:v>
                </c:pt>
                <c:pt idx="443">
                  <c:v>7319522.385546051</c:v>
                </c:pt>
                <c:pt idx="444">
                  <c:v>7352715.9930579513</c:v>
                </c:pt>
                <c:pt idx="445">
                  <c:v>7385112.5277598128</c:v>
                </c:pt>
                <c:pt idx="446">
                  <c:v>7416712.4561092183</c:v>
                </c:pt>
                <c:pt idx="447">
                  <c:v>7447516.244290784</c:v>
                </c:pt>
                <c:pt idx="448">
                  <c:v>7477524.3582163081</c:v>
                </c:pt>
                <c:pt idx="449">
                  <c:v>7506737.2635249197</c:v>
                </c:pt>
                <c:pt idx="450">
                  <c:v>7535155.4255832583</c:v>
                </c:pt>
                <c:pt idx="451">
                  <c:v>7562779.3094856218</c:v>
                </c:pt>
                <c:pt idx="452">
                  <c:v>7589609.3800541312</c:v>
                </c:pt>
                <c:pt idx="453">
                  <c:v>7615646.1018388867</c:v>
                </c:pt>
                <c:pt idx="454">
                  <c:v>7640889.939118132</c:v>
                </c:pt>
                <c:pt idx="455">
                  <c:v>7665341.3558983952</c:v>
                </c:pt>
                <c:pt idx="456">
                  <c:v>7689778.4633849934</c:v>
                </c:pt>
                <c:pt idx="457">
                  <c:v>7714201.2699519172</c:v>
                </c:pt>
                <c:pt idx="458">
                  <c:v>7738609.7839682475</c:v>
                </c:pt>
                <c:pt idx="459">
                  <c:v>7763004.0137981772</c:v>
                </c:pt>
                <c:pt idx="460">
                  <c:v>7787383.9678010046</c:v>
                </c:pt>
                <c:pt idx="461">
                  <c:v>7811749.6543311328</c:v>
                </c:pt>
                <c:pt idx="462">
                  <c:v>7836101.0817380697</c:v>
                </c:pt>
                <c:pt idx="463">
                  <c:v>7860438.2583664507</c:v>
                </c:pt>
                <c:pt idx="464">
                  <c:v>7884761.1925560161</c:v>
                </c:pt>
                <c:pt idx="465">
                  <c:v>7909069.8926416337</c:v>
                </c:pt>
                <c:pt idx="466">
                  <c:v>7933364.366953291</c:v>
                </c:pt>
                <c:pt idx="467">
                  <c:v>7957644.6238160953</c:v>
                </c:pt>
                <c:pt idx="468">
                  <c:v>7981910.6715502888</c:v>
                </c:pt>
                <c:pt idx="469">
                  <c:v>8006162.518471241</c:v>
                </c:pt>
                <c:pt idx="470">
                  <c:v>8030400.1728894562</c:v>
                </c:pt>
                <c:pt idx="471">
                  <c:v>8054623.6431105807</c:v>
                </c:pt>
                <c:pt idx="472">
                  <c:v>8078832.9374353886</c:v>
                </c:pt>
                <c:pt idx="473">
                  <c:v>8103028.0641598031</c:v>
                </c:pt>
                <c:pt idx="474">
                  <c:v>8127209.03157489</c:v>
                </c:pt>
                <c:pt idx="475">
                  <c:v>8151375.8479668722</c:v>
                </c:pt>
                <c:pt idx="476">
                  <c:v>8175528.5216171145</c:v>
                </c:pt>
                <c:pt idx="477">
                  <c:v>8199667.0608021319</c:v>
                </c:pt>
                <c:pt idx="478">
                  <c:v>8223791.4737936035</c:v>
                </c:pt>
                <c:pt idx="479">
                  <c:v>8247901.7688583657</c:v>
                </c:pt>
                <c:pt idx="480">
                  <c:v>8271997.9542584196</c:v>
                </c:pt>
                <c:pt idx="481">
                  <c:v>8296080.0382509232</c:v>
                </c:pt>
                <c:pt idx="482">
                  <c:v>8320148.029088214</c:v>
                </c:pt>
                <c:pt idx="483">
                  <c:v>8344201.9350177869</c:v>
                </c:pt>
                <c:pt idx="484">
                  <c:v>8368241.7642823234</c:v>
                </c:pt>
                <c:pt idx="485">
                  <c:v>8392267.5251196697</c:v>
                </c:pt>
                <c:pt idx="486">
                  <c:v>8416279.2257628515</c:v>
                </c:pt>
                <c:pt idx="487">
                  <c:v>8440276.8744400889</c:v>
                </c:pt>
                <c:pt idx="488">
                  <c:v>8464260.4793747813</c:v>
                </c:pt>
                <c:pt idx="489">
                  <c:v>8488230.0487855077</c:v>
                </c:pt>
                <c:pt idx="490">
                  <c:v>8512185.5908860415</c:v>
                </c:pt>
                <c:pt idx="491">
                  <c:v>8536127.1138853505</c:v>
                </c:pt>
                <c:pt idx="492">
                  <c:v>8560054.6259876043</c:v>
                </c:pt>
                <c:pt idx="493">
                  <c:v>8583968.1353921592</c:v>
                </c:pt>
                <c:pt idx="494">
                  <c:v>8607867.6502935886</c:v>
                </c:pt>
                <c:pt idx="495">
                  <c:v>8631753.1788816527</c:v>
                </c:pt>
                <c:pt idx="496">
                  <c:v>8655624.7293413356</c:v>
                </c:pt>
                <c:pt idx="497">
                  <c:v>8679482.3098528162</c:v>
                </c:pt>
                <c:pt idx="498">
                  <c:v>8703325.9285914972</c:v>
                </c:pt>
                <c:pt idx="499">
                  <c:v>8727155.5937279984</c:v>
                </c:pt>
                <c:pt idx="500">
                  <c:v>8750971.3134281412</c:v>
                </c:pt>
                <c:pt idx="501">
                  <c:v>8774773.095852986</c:v>
                </c:pt>
                <c:pt idx="502">
                  <c:v>8798560.9491588175</c:v>
                </c:pt>
                <c:pt idx="503">
                  <c:v>8822334.8814971372</c:v>
                </c:pt>
                <c:pt idx="504">
                  <c:v>8846094.9010146782</c:v>
                </c:pt>
                <c:pt idx="505">
                  <c:v>8869841.015853405</c:v>
                </c:pt>
                <c:pt idx="506">
                  <c:v>8893573.2341505215</c:v>
                </c:pt>
                <c:pt idx="507">
                  <c:v>8917291.5640384704</c:v>
                </c:pt>
                <c:pt idx="508">
                  <c:v>8940996.0136449337</c:v>
                </c:pt>
                <c:pt idx="509">
                  <c:v>8964686.5910928324</c:v>
                </c:pt>
                <c:pt idx="510">
                  <c:v>8988363.3045003414</c:v>
                </c:pt>
                <c:pt idx="511">
                  <c:v>9012026.1619808823</c:v>
                </c:pt>
                <c:pt idx="512">
                  <c:v>9035675.1716431305</c:v>
                </c:pt>
                <c:pt idx="513">
                  <c:v>9059310.341591008</c:v>
                </c:pt>
                <c:pt idx="514">
                  <c:v>9082931.6799236983</c:v>
                </c:pt>
                <c:pt idx="515">
                  <c:v>9106539.1947356462</c:v>
                </c:pt>
                <c:pt idx="516">
                  <c:v>9130132.8941165581</c:v>
                </c:pt>
                <c:pt idx="517">
                  <c:v>9153712.7861514166</c:v>
                </c:pt>
                <c:pt idx="518">
                  <c:v>9177278.8789204583</c:v>
                </c:pt>
                <c:pt idx="519">
                  <c:v>9200831.1804991961</c:v>
                </c:pt>
                <c:pt idx="520">
                  <c:v>9224369.6989584118</c:v>
                </c:pt>
                <c:pt idx="521">
                  <c:v>9247894.4423641786</c:v>
                </c:pt>
                <c:pt idx="522">
                  <c:v>9271405.4187778383</c:v>
                </c:pt>
                <c:pt idx="523">
                  <c:v>9294902.6362560168</c:v>
                </c:pt>
                <c:pt idx="524">
                  <c:v>9318386.1028506234</c:v>
                </c:pt>
                <c:pt idx="525">
                  <c:v>9341855.8266088665</c:v>
                </c:pt>
                <c:pt idx="526">
                  <c:v>9365311.8155732229</c:v>
                </c:pt>
                <c:pt idx="527">
                  <c:v>9388754.077781491</c:v>
                </c:pt>
                <c:pt idx="528">
                  <c:v>9412182.6212667376</c:v>
                </c:pt>
                <c:pt idx="529">
                  <c:v>9435597.4540573508</c:v>
                </c:pt>
                <c:pt idx="530">
                  <c:v>9458998.5841770023</c:v>
                </c:pt>
                <c:pt idx="531">
                  <c:v>9482386.0196446851</c:v>
                </c:pt>
                <c:pt idx="532">
                  <c:v>9505759.7684746906</c:v>
                </c:pt>
                <c:pt idx="533">
                  <c:v>9529119.8386766165</c:v>
                </c:pt>
                <c:pt idx="534">
                  <c:v>9552466.2382553816</c:v>
                </c:pt>
                <c:pt idx="535">
                  <c:v>9575798.9752112105</c:v>
                </c:pt>
                <c:pt idx="536">
                  <c:v>9599118.0575396568</c:v>
                </c:pt>
                <c:pt idx="537">
                  <c:v>9622423.4932315871</c:v>
                </c:pt>
                <c:pt idx="538">
                  <c:v>9645715.290273197</c:v>
                </c:pt>
                <c:pt idx="539">
                  <c:v>9668993.4566460028</c:v>
                </c:pt>
              </c:numCache>
            </c:numRef>
          </c:val>
          <c:smooth val="0"/>
        </c:ser>
        <c:ser>
          <c:idx val="4"/>
          <c:order val="4"/>
          <c:tx>
            <c:v>Option 6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Comparison!$B$144:$TU$144</c:f>
              <c:numCache>
                <c:formatCode>General</c:formatCode>
                <c:ptCount val="540"/>
                <c:pt idx="0">
                  <c:v>-106083.3515354197</c:v>
                </c:pt>
                <c:pt idx="1">
                  <c:v>-186704.47225137067</c:v>
                </c:pt>
                <c:pt idx="2">
                  <c:v>-266863.63265146414</c:v>
                </c:pt>
                <c:pt idx="3">
                  <c:v>-346561.10308100889</c:v>
                </c:pt>
                <c:pt idx="4">
                  <c:v>-425797.15372710425</c:v>
                </c:pt>
                <c:pt idx="5">
                  <c:v>-504572.05461873231</c:v>
                </c:pt>
                <c:pt idx="6">
                  <c:v>-582886.07562685071</c:v>
                </c:pt>
                <c:pt idx="7">
                  <c:v>-660739.48646448483</c:v>
                </c:pt>
                <c:pt idx="8">
                  <c:v>-738132.5566868207</c:v>
                </c:pt>
                <c:pt idx="9">
                  <c:v>-815065.55569129682</c:v>
                </c:pt>
                <c:pt idx="10">
                  <c:v>-891538.75271769695</c:v>
                </c:pt>
                <c:pt idx="11">
                  <c:v>-967552.41684824205</c:v>
                </c:pt>
                <c:pt idx="12">
                  <c:v>-1043106.8170076825</c:v>
                </c:pt>
                <c:pt idx="13">
                  <c:v>-1118202.2219633907</c:v>
                </c:pt>
                <c:pt idx="14">
                  <c:v>-1192838.9003254522</c:v>
                </c:pt>
                <c:pt idx="15">
                  <c:v>-1267017.1205467589</c:v>
                </c:pt>
                <c:pt idx="16">
                  <c:v>-1340737.1509231003</c:v>
                </c:pt>
                <c:pt idx="17">
                  <c:v>-1413999.2595932556</c:v>
                </c:pt>
                <c:pt idx="18">
                  <c:v>-1486803.714539086</c:v>
                </c:pt>
                <c:pt idx="19">
                  <c:v>-1559150.7835856255</c:v>
                </c:pt>
                <c:pt idx="20">
                  <c:v>-1631040.7344011737</c:v>
                </c:pt>
                <c:pt idx="21">
                  <c:v>-1702473.8344973873</c:v>
                </c:pt>
                <c:pt idx="22">
                  <c:v>-1773450.3512293715</c:v>
                </c:pt>
                <c:pt idx="23">
                  <c:v>-1843970.5517957716</c:v>
                </c:pt>
                <c:pt idx="24">
                  <c:v>-1914034.7032388647</c:v>
                </c:pt>
                <c:pt idx="25">
                  <c:v>-1983643.0724446517</c:v>
                </c:pt>
                <c:pt idx="26">
                  <c:v>-2052795.9261429477</c:v>
                </c:pt>
                <c:pt idx="27">
                  <c:v>-2121493.5309074745</c:v>
                </c:pt>
                <c:pt idx="28">
                  <c:v>-2189736.1531559504</c:v>
                </c:pt>
                <c:pt idx="29">
                  <c:v>-2257524.059150184</c:v>
                </c:pt>
                <c:pt idx="30">
                  <c:v>-2324857.5149961622</c:v>
                </c:pt>
                <c:pt idx="31">
                  <c:v>-2391736.7866441449</c:v>
                </c:pt>
                <c:pt idx="32">
                  <c:v>-2458162.1398887536</c:v>
                </c:pt>
                <c:pt idx="33">
                  <c:v>-2524133.8403690625</c:v>
                </c:pt>
                <c:pt idx="34">
                  <c:v>-2589652.153568692</c:v>
                </c:pt>
                <c:pt idx="35">
                  <c:v>-2654717.3448158964</c:v>
                </c:pt>
                <c:pt idx="36">
                  <c:v>-2719329.6792836571</c:v>
                </c:pt>
                <c:pt idx="37">
                  <c:v>-2783489.4219897725</c:v>
                </c:pt>
                <c:pt idx="38">
                  <c:v>-2847196.8377969493</c:v>
                </c:pt>
                <c:pt idx="39">
                  <c:v>-2910452.1914128931</c:v>
                </c:pt>
                <c:pt idx="40">
                  <c:v>-2973255.7473903983</c:v>
                </c:pt>
                <c:pt idx="41">
                  <c:v>-3035607.7701274408</c:v>
                </c:pt>
                <c:pt idx="42">
                  <c:v>-3097508.5238672663</c:v>
                </c:pt>
                <c:pt idx="43">
                  <c:v>-3158958.272698482</c:v>
                </c:pt>
                <c:pt idx="44">
                  <c:v>-3219957.2805551472</c:v>
                </c:pt>
                <c:pt idx="45">
                  <c:v>-3280505.8112168629</c:v>
                </c:pt>
                <c:pt idx="46">
                  <c:v>-3340604.1283088634</c:v>
                </c:pt>
                <c:pt idx="47">
                  <c:v>-3400252.4953021063</c:v>
                </c:pt>
                <c:pt idx="48">
                  <c:v>-3459451.1755133611</c:v>
                </c:pt>
                <c:pt idx="49">
                  <c:v>-3518200.4321053028</c:v>
                </c:pt>
                <c:pt idx="50">
                  <c:v>-3576500.528086598</c:v>
                </c:pt>
                <c:pt idx="51">
                  <c:v>-3634351.7263119989</c:v>
                </c:pt>
                <c:pt idx="52">
                  <c:v>-3691754.2894824306</c:v>
                </c:pt>
                <c:pt idx="53">
                  <c:v>-3748708.4801450819</c:v>
                </c:pt>
                <c:pt idx="54">
                  <c:v>-3805214.5606934968</c:v>
                </c:pt>
                <c:pt idx="55">
                  <c:v>-3861272.7933676625</c:v>
                </c:pt>
                <c:pt idx="56">
                  <c:v>-3916883.4402540992</c:v>
                </c:pt>
                <c:pt idx="57">
                  <c:v>-3972046.7632859512</c:v>
                </c:pt>
                <c:pt idx="58">
                  <c:v>-4026763.0242430763</c:v>
                </c:pt>
                <c:pt idx="59">
                  <c:v>-4081032.4847521344</c:v>
                </c:pt>
                <c:pt idx="60">
                  <c:v>-4135614.1673486261</c:v>
                </c:pt>
                <c:pt idx="61">
                  <c:v>-4189749.572291139</c:v>
                </c:pt>
                <c:pt idx="62">
                  <c:v>-4243438.9607472811</c:v>
                </c:pt>
                <c:pt idx="63">
                  <c:v>-4296682.5937318187</c:v>
                </c:pt>
                <c:pt idx="64">
                  <c:v>-4349480.7321067732</c:v>
                </c:pt>
                <c:pt idx="65">
                  <c:v>-4401833.6365815019</c:v>
                </c:pt>
                <c:pt idx="66">
                  <c:v>-4453741.5677127931</c:v>
                </c:pt>
                <c:pt idx="67">
                  <c:v>-4505204.7859049551</c:v>
                </c:pt>
                <c:pt idx="68">
                  <c:v>-4556223.551409903</c:v>
                </c:pt>
                <c:pt idx="69">
                  <c:v>-4606798.124327248</c:v>
                </c:pt>
                <c:pt idx="70">
                  <c:v>-4656928.7646043878</c:v>
                </c:pt>
                <c:pt idx="71">
                  <c:v>-4706615.732036599</c:v>
                </c:pt>
                <c:pt idx="72">
                  <c:v>-4756618.0473290645</c:v>
                </c:pt>
                <c:pt idx="73">
                  <c:v>-4806177.2089111283</c:v>
                </c:pt>
                <c:pt idx="74">
                  <c:v>-4855293.4761222266</c:v>
                </c:pt>
                <c:pt idx="75">
                  <c:v>-4903967.1081500221</c:v>
                </c:pt>
                <c:pt idx="76">
                  <c:v>-4952198.3640305009</c:v>
                </c:pt>
                <c:pt idx="77">
                  <c:v>-4999987.5026480556</c:v>
                </c:pt>
                <c:pt idx="78">
                  <c:v>-5047334.7827355778</c:v>
                </c:pt>
                <c:pt idx="79">
                  <c:v>-5094240.4628745439</c:v>
                </c:pt>
                <c:pt idx="80">
                  <c:v>-5140704.801495106</c:v>
                </c:pt>
                <c:pt idx="81">
                  <c:v>-5186728.0568761788</c:v>
                </c:pt>
                <c:pt idx="82">
                  <c:v>-5232310.4871455282</c:v>
                </c:pt>
                <c:pt idx="83">
                  <c:v>-5196368.998744444</c:v>
                </c:pt>
                <c:pt idx="84">
                  <c:v>-5161208.1929154936</c:v>
                </c:pt>
                <c:pt idx="85">
                  <c:v>-5126069.2957679741</c:v>
                </c:pt>
                <c:pt idx="86">
                  <c:v>-5090952.294480633</c:v>
                </c:pt>
                <c:pt idx="87">
                  <c:v>-5055857.1762397215</c:v>
                </c:pt>
                <c:pt idx="88">
                  <c:v>-5020783.9282389926</c:v>
                </c:pt>
                <c:pt idx="89">
                  <c:v>-4985732.537679689</c:v>
                </c:pt>
                <c:pt idx="90">
                  <c:v>-4950702.9917705478</c:v>
                </c:pt>
                <c:pt idx="91">
                  <c:v>-4915695.2777277883</c:v>
                </c:pt>
                <c:pt idx="92">
                  <c:v>-4880709.382775113</c:v>
                </c:pt>
                <c:pt idx="93">
                  <c:v>-4845745.2941437019</c:v>
                </c:pt>
                <c:pt idx="94">
                  <c:v>-4810802.9990722043</c:v>
                </c:pt>
                <c:pt idx="95">
                  <c:v>-4775882.4848067407</c:v>
                </c:pt>
                <c:pt idx="96">
                  <c:v>-4741742.4996628417</c:v>
                </c:pt>
                <c:pt idx="97">
                  <c:v>-4707624.2698396016</c:v>
                </c:pt>
                <c:pt idx="98">
                  <c:v>-4673527.7826055195</c:v>
                </c:pt>
                <c:pt idx="99">
                  <c:v>-4639453.0252365433</c:v>
                </c:pt>
                <c:pt idx="100">
                  <c:v>-4605399.9850160666</c:v>
                </c:pt>
                <c:pt idx="101">
                  <c:v>-4571368.6492349263</c:v>
                </c:pt>
                <c:pt idx="102">
                  <c:v>-4537359.0051913969</c:v>
                </c:pt>
                <c:pt idx="103">
                  <c:v>-4503371.0401911847</c:v>
                </c:pt>
                <c:pt idx="104">
                  <c:v>-4469404.7415474262</c:v>
                </c:pt>
                <c:pt idx="105">
                  <c:v>-4435460.0965806814</c:v>
                </c:pt>
                <c:pt idx="106">
                  <c:v>-4401537.0926189329</c:v>
                </c:pt>
                <c:pt idx="107">
                  <c:v>-4367635.716997575</c:v>
                </c:pt>
                <c:pt idx="108">
                  <c:v>-4334514.7181213647</c:v>
                </c:pt>
                <c:pt idx="109">
                  <c:v>-4301415.3222785685</c:v>
                </c:pt>
                <c:pt idx="110">
                  <c:v>-4268337.5168268066</c:v>
                </c:pt>
                <c:pt idx="111">
                  <c:v>-4235281.2891310938</c:v>
                </c:pt>
                <c:pt idx="112">
                  <c:v>-4202246.6265638415</c:v>
                </c:pt>
                <c:pt idx="113">
                  <c:v>-4169233.5165048512</c:v>
                </c:pt>
                <c:pt idx="114">
                  <c:v>-4136241.9463413074</c:v>
                </c:pt>
                <c:pt idx="115">
                  <c:v>-4103271.9034677781</c:v>
                </c:pt>
                <c:pt idx="116">
                  <c:v>-4070323.3752862071</c:v>
                </c:pt>
                <c:pt idx="117">
                  <c:v>-4037396.3492059116</c:v>
                </c:pt>
                <c:pt idx="118">
                  <c:v>-4004490.8126435764</c:v>
                </c:pt>
                <c:pt idx="119">
                  <c:v>-3971606.75302325</c:v>
                </c:pt>
                <c:pt idx="120">
                  <c:v>-3947002.9188382877</c:v>
                </c:pt>
                <c:pt idx="121">
                  <c:v>-3922420.5364655065</c:v>
                </c:pt>
                <c:pt idx="122">
                  <c:v>-3897859.5933510214</c:v>
                </c:pt>
                <c:pt idx="123">
                  <c:v>-3873320.076948294</c:v>
                </c:pt>
                <c:pt idx="124">
                  <c:v>-3848801.9747181279</c:v>
                </c:pt>
                <c:pt idx="125">
                  <c:v>-3824305.2741286648</c:v>
                </c:pt>
                <c:pt idx="126">
                  <c:v>-3799829.9626553808</c:v>
                </c:pt>
                <c:pt idx="127">
                  <c:v>-3775376.0277810814</c:v>
                </c:pt>
                <c:pt idx="128">
                  <c:v>-3750943.4569958965</c:v>
                </c:pt>
                <c:pt idx="129">
                  <c:v>-3726532.237797278</c:v>
                </c:pt>
                <c:pt idx="130">
                  <c:v>-3702142.3576899939</c:v>
                </c:pt>
                <c:pt idx="131">
                  <c:v>-3677773.8041861248</c:v>
                </c:pt>
                <c:pt idx="132">
                  <c:v>-3654185.3258670061</c:v>
                </c:pt>
                <c:pt idx="133">
                  <c:v>-3630618.1491973833</c:v>
                </c:pt>
                <c:pt idx="134">
                  <c:v>-3607072.2617112482</c:v>
                </c:pt>
                <c:pt idx="135">
                  <c:v>-3583547.6509498884</c:v>
                </c:pt>
                <c:pt idx="136">
                  <c:v>-3560044.304461882</c:v>
                </c:pt>
                <c:pt idx="137">
                  <c:v>-3536562.2098030937</c:v>
                </c:pt>
                <c:pt idx="138">
                  <c:v>-3513101.3545366712</c:v>
                </c:pt>
                <c:pt idx="139">
                  <c:v>-3489661.7262330404</c:v>
                </c:pt>
                <c:pt idx="140">
                  <c:v>-3466243.3124699006</c:v>
                </c:pt>
                <c:pt idx="141">
                  <c:v>-3442846.1008322211</c:v>
                </c:pt>
                <c:pt idx="142">
                  <c:v>-3419470.0789122367</c:v>
                </c:pt>
                <c:pt idx="143">
                  <c:v>-3395356.4732474964</c:v>
                </c:pt>
                <c:pt idx="144">
                  <c:v>-3372022.793568647</c:v>
                </c:pt>
                <c:pt idx="145">
                  <c:v>-3348710.266427747</c:v>
                </c:pt>
                <c:pt idx="146">
                  <c:v>-3325418.8794460502</c:v>
                </c:pt>
                <c:pt idx="147">
                  <c:v>-3302148.6202520551</c:v>
                </c:pt>
                <c:pt idx="148">
                  <c:v>-3278899.4764815001</c:v>
                </c:pt>
                <c:pt idx="149">
                  <c:v>-3255671.4357773587</c:v>
                </c:pt>
                <c:pt idx="150">
                  <c:v>-3232464.4857898369</c:v>
                </c:pt>
                <c:pt idx="151">
                  <c:v>-3209278.6141763665</c:v>
                </c:pt>
                <c:pt idx="152">
                  <c:v>-3186113.8086016038</c:v>
                </c:pt>
                <c:pt idx="153">
                  <c:v>-3162970.0567374234</c:v>
                </c:pt>
                <c:pt idx="154">
                  <c:v>-3139847.3462629141</c:v>
                </c:pt>
                <c:pt idx="155">
                  <c:v>-3115986.9038024284</c:v>
                </c:pt>
                <c:pt idx="156">
                  <c:v>-3092906.2391733658</c:v>
                </c:pt>
                <c:pt idx="157">
                  <c:v>-3069846.5790144876</c:v>
                </c:pt>
                <c:pt idx="158">
                  <c:v>-3046807.9110336984</c:v>
                </c:pt>
                <c:pt idx="159">
                  <c:v>-3023790.2229460971</c:v>
                </c:pt>
                <c:pt idx="160">
                  <c:v>-3000793.5024739718</c:v>
                </c:pt>
                <c:pt idx="161">
                  <c:v>-2977817.7373467945</c:v>
                </c:pt>
                <c:pt idx="162">
                  <c:v>-2954862.9153012205</c:v>
                </c:pt>
                <c:pt idx="163">
                  <c:v>-2931929.0240810802</c:v>
                </c:pt>
                <c:pt idx="164">
                  <c:v>-2909016.0514373761</c:v>
                </c:pt>
                <c:pt idx="165">
                  <c:v>-2886123.9851282807</c:v>
                </c:pt>
                <c:pt idx="166">
                  <c:v>-2863252.8129191287</c:v>
                </c:pt>
                <c:pt idx="167">
                  <c:v>-2839643.7615204686</c:v>
                </c:pt>
                <c:pt idx="168">
                  <c:v>-2816814.3408358451</c:v>
                </c:pt>
                <c:pt idx="169">
                  <c:v>-2794005.7775901146</c:v>
                </c:pt>
                <c:pt idx="170">
                  <c:v>-2771218.0595772257</c:v>
                </c:pt>
                <c:pt idx="171">
                  <c:v>-2748451.1745982729</c:v>
                </c:pt>
                <c:pt idx="172">
                  <c:v>-2725705.1104614874</c:v>
                </c:pt>
                <c:pt idx="173">
                  <c:v>-2702979.8549822364</c:v>
                </c:pt>
                <c:pt idx="174">
                  <c:v>-2680275.395983017</c:v>
                </c:pt>
                <c:pt idx="175">
                  <c:v>-2657591.7212934531</c:v>
                </c:pt>
                <c:pt idx="176">
                  <c:v>-2634928.8187502902</c:v>
                </c:pt>
                <c:pt idx="177">
                  <c:v>-2612286.6761973938</c:v>
                </c:pt>
                <c:pt idx="178">
                  <c:v>-2589665.281485741</c:v>
                </c:pt>
                <c:pt idx="179">
                  <c:v>-2566305.8614114728</c:v>
                </c:pt>
                <c:pt idx="180">
                  <c:v>-2543725.9259636775</c:v>
                </c:pt>
                <c:pt idx="181">
                  <c:v>-2521166.7019527024</c:v>
                </c:pt>
                <c:pt idx="182">
                  <c:v>-2498628.1772579392</c:v>
                </c:pt>
                <c:pt idx="183">
                  <c:v>-2476110.3397658747</c:v>
                </c:pt>
                <c:pt idx="184">
                  <c:v>-2453613.1773700817</c:v>
                </c:pt>
                <c:pt idx="185">
                  <c:v>-2431136.6779712206</c:v>
                </c:pt>
                <c:pt idx="186">
                  <c:v>-2408680.8294770308</c:v>
                </c:pt>
                <c:pt idx="187">
                  <c:v>-2386245.6198023288</c:v>
                </c:pt>
                <c:pt idx="188">
                  <c:v>-2363831.0368690034</c:v>
                </c:pt>
                <c:pt idx="189">
                  <c:v>-2341437.0686060125</c:v>
                </c:pt>
                <c:pt idx="190">
                  <c:v>-2319063.7029493768</c:v>
                </c:pt>
                <c:pt idx="191">
                  <c:v>-2295952.1667802306</c:v>
                </c:pt>
                <c:pt idx="192">
                  <c:v>-2273619.9701726045</c:v>
                </c:pt>
                <c:pt idx="193">
                  <c:v>-2251308.3400217416</c:v>
                </c:pt>
                <c:pt idx="194">
                  <c:v>-2229017.2642918779</c:v>
                </c:pt>
                <c:pt idx="195">
                  <c:v>-2206746.7309542932</c:v>
                </c:pt>
                <c:pt idx="196">
                  <c:v>-2184496.7279873062</c:v>
                </c:pt>
                <c:pt idx="197">
                  <c:v>-2162267.2433762727</c:v>
                </c:pt>
                <c:pt idx="198">
                  <c:v>-2140058.2651135782</c:v>
                </c:pt>
                <c:pt idx="199">
                  <c:v>-2117869.7811986348</c:v>
                </c:pt>
                <c:pt idx="200">
                  <c:v>-2095701.7796378788</c:v>
                </c:pt>
                <c:pt idx="201">
                  <c:v>-2073554.2484447639</c:v>
                </c:pt>
                <c:pt idx="202">
                  <c:v>-2051427.1756397597</c:v>
                </c:pt>
                <c:pt idx="203">
                  <c:v>-2021061.7881883988</c:v>
                </c:pt>
                <c:pt idx="204">
                  <c:v>-1991475.5962490616</c:v>
                </c:pt>
                <c:pt idx="205">
                  <c:v>-1961909.8268012898</c:v>
                </c:pt>
                <c:pt idx="206">
                  <c:v>-1932364.4678935697</c:v>
                </c:pt>
                <c:pt idx="207">
                  <c:v>-1902839.507581383</c:v>
                </c:pt>
                <c:pt idx="208">
                  <c:v>-1873334.9339272007</c:v>
                </c:pt>
                <c:pt idx="209">
                  <c:v>-1843850.73500048</c:v>
                </c:pt>
                <c:pt idx="210">
                  <c:v>-1814386.8988776589</c:v>
                </c:pt>
                <c:pt idx="211">
                  <c:v>-1784943.413642155</c:v>
                </c:pt>
                <c:pt idx="212">
                  <c:v>-1755520.2673843596</c:v>
                </c:pt>
                <c:pt idx="213">
                  <c:v>-1726117.4482016321</c:v>
                </c:pt>
                <c:pt idx="214">
                  <c:v>-1696734.9441982983</c:v>
                </c:pt>
                <c:pt idx="215">
                  <c:v>-1666613.9824236995</c:v>
                </c:pt>
                <c:pt idx="216">
                  <c:v>-1637272.0731199728</c:v>
                </c:pt>
                <c:pt idx="217">
                  <c:v>-1607950.443350371</c:v>
                </c:pt>
                <c:pt idx="218">
                  <c:v>-1578649.081247041</c:v>
                </c:pt>
                <c:pt idx="219">
                  <c:v>-1549367.9749490749</c:v>
                </c:pt>
                <c:pt idx="220">
                  <c:v>-1520107.1126025068</c:v>
                </c:pt>
                <c:pt idx="221">
                  <c:v>-1490866.4823603081</c:v>
                </c:pt>
                <c:pt idx="222">
                  <c:v>-1461646.0723823821</c:v>
                </c:pt>
                <c:pt idx="223">
                  <c:v>-1432445.8708355622</c:v>
                </c:pt>
                <c:pt idx="224">
                  <c:v>-1403265.8658936061</c:v>
                </c:pt>
                <c:pt idx="225">
                  <c:v>-1374106.045737193</c:v>
                </c:pt>
                <c:pt idx="226">
                  <c:v>-1344966.3985539181</c:v>
                </c:pt>
                <c:pt idx="227">
                  <c:v>-1315088.1514763432</c:v>
                </c:pt>
                <c:pt idx="228">
                  <c:v>-1285988.8148297779</c:v>
                </c:pt>
                <c:pt idx="229">
                  <c:v>-1256909.6157605983</c:v>
                </c:pt>
                <c:pt idx="230">
                  <c:v>-1227850.5424840264</c:v>
                </c:pt>
                <c:pt idx="231">
                  <c:v>-1198811.5832221815</c:v>
                </c:pt>
                <c:pt idx="232">
                  <c:v>-1169792.7262040749</c:v>
                </c:pt>
                <c:pt idx="233">
                  <c:v>-1140793.9596656067</c:v>
                </c:pt>
                <c:pt idx="234">
                  <c:v>-1111815.2718495624</c:v>
                </c:pt>
                <c:pt idx="235">
                  <c:v>-1082856.6510056062</c:v>
                </c:pt>
                <c:pt idx="236">
                  <c:v>-1053918.0853902791</c:v>
                </c:pt>
                <c:pt idx="237">
                  <c:v>-1024999.5632669963</c:v>
                </c:pt>
                <c:pt idx="238">
                  <c:v>-996101.07290603966</c:v>
                </c:pt>
                <c:pt idx="239">
                  <c:v>-966463.84152260888</c:v>
                </c:pt>
                <c:pt idx="240">
                  <c:v>-937196.0027805334</c:v>
                </c:pt>
                <c:pt idx="241">
                  <c:v>-908297.34050633479</c:v>
                </c:pt>
                <c:pt idx="242">
                  <c:v>-879767.63865304459</c:v>
                </c:pt>
                <c:pt idx="243">
                  <c:v>-851606.68130012602</c:v>
                </c:pt>
                <c:pt idx="244">
                  <c:v>-823814.25265340414</c:v>
                </c:pt>
                <c:pt idx="245">
                  <c:v>-796390.13704498671</c:v>
                </c:pt>
                <c:pt idx="246">
                  <c:v>-769334.11893319618</c:v>
                </c:pt>
                <c:pt idx="247">
                  <c:v>-742645.98290249053</c:v>
                </c:pt>
                <c:pt idx="248">
                  <c:v>-716325.51366339251</c:v>
                </c:pt>
                <c:pt idx="249">
                  <c:v>-690372.49605241604</c:v>
                </c:pt>
                <c:pt idx="250">
                  <c:v>-664786.71503198985</c:v>
                </c:pt>
                <c:pt idx="251">
                  <c:v>-638809.19462844077</c:v>
                </c:pt>
                <c:pt idx="252">
                  <c:v>-613198.48111775611</c:v>
                </c:pt>
                <c:pt idx="253">
                  <c:v>-587954.35983967409</c:v>
                </c:pt>
                <c:pt idx="254">
                  <c:v>-563076.61625955347</c:v>
                </c:pt>
                <c:pt idx="255">
                  <c:v>-538565.03596830275</c:v>
                </c:pt>
                <c:pt idx="256">
                  <c:v>-514419.40468230471</c:v>
                </c:pt>
                <c:pt idx="257">
                  <c:v>-490639.50824334379</c:v>
                </c:pt>
                <c:pt idx="258">
                  <c:v>-467225.13261853252</c:v>
                </c:pt>
                <c:pt idx="259">
                  <c:v>-444176.06390023883</c:v>
                </c:pt>
                <c:pt idx="260">
                  <c:v>-421492.08830601163</c:v>
                </c:pt>
                <c:pt idx="261">
                  <c:v>-399172.99217850901</c:v>
                </c:pt>
                <c:pt idx="262">
                  <c:v>-377218.56198542286</c:v>
                </c:pt>
                <c:pt idx="263">
                  <c:v>-354869.82325746119</c:v>
                </c:pt>
                <c:pt idx="264">
                  <c:v>-332885.32377411518</c:v>
                </c:pt>
                <c:pt idx="265">
                  <c:v>-311264.85037774313</c:v>
                </c:pt>
                <c:pt idx="266">
                  <c:v>-290008.19003544655</c:v>
                </c:pt>
                <c:pt idx="267">
                  <c:v>-269115.1298389975</c:v>
                </c:pt>
                <c:pt idx="268">
                  <c:v>-248585.45700476412</c:v>
                </c:pt>
                <c:pt idx="269">
                  <c:v>-228418.95887363888</c:v>
                </c:pt>
                <c:pt idx="270">
                  <c:v>-208615.42291096412</c:v>
                </c:pt>
                <c:pt idx="271">
                  <c:v>-189174.6367064612</c:v>
                </c:pt>
                <c:pt idx="272">
                  <c:v>-170096.387974157</c:v>
                </c:pt>
                <c:pt idx="273">
                  <c:v>-151380.4645523103</c:v>
                </c:pt>
                <c:pt idx="274">
                  <c:v>-133026.65440333914</c:v>
                </c:pt>
                <c:pt idx="275">
                  <c:v>-114275.98455180321</c:v>
                </c:pt>
                <c:pt idx="276">
                  <c:v>-95887.004270169884</c:v>
                </c:pt>
                <c:pt idx="277">
                  <c:v>-77859.501892901957</c:v>
                </c:pt>
                <c:pt idx="278">
                  <c:v>-60193.265878331847</c:v>
                </c:pt>
                <c:pt idx="279">
                  <c:v>-42888.084808588028</c:v>
                </c:pt>
                <c:pt idx="280">
                  <c:v>-25943.747389524244</c:v>
                </c:pt>
                <c:pt idx="281">
                  <c:v>-9360.0424506468698</c:v>
                </c:pt>
                <c:pt idx="282">
                  <c:v>6863.2410549586639</c:v>
                </c:pt>
                <c:pt idx="283">
                  <c:v>22726.314050699584</c:v>
                </c:pt>
                <c:pt idx="284">
                  <c:v>38229.387336548418</c:v>
                </c:pt>
                <c:pt idx="285">
                  <c:v>53372.671589112841</c:v>
                </c:pt>
                <c:pt idx="286">
                  <c:v>68156.377361712046</c:v>
                </c:pt>
                <c:pt idx="287">
                  <c:v>83339.476146391593</c:v>
                </c:pt>
                <c:pt idx="288">
                  <c:v>98163.417188157327</c:v>
                </c:pt>
                <c:pt idx="289">
                  <c:v>112628.41067088861</c:v>
                </c:pt>
                <c:pt idx="290">
                  <c:v>126734.6666554613</c:v>
                </c:pt>
                <c:pt idx="291">
                  <c:v>140482.39507982042</c:v>
                </c:pt>
                <c:pt idx="292">
                  <c:v>153871.80575905461</c:v>
                </c:pt>
                <c:pt idx="293">
                  <c:v>166903.10838546325</c:v>
                </c:pt>
                <c:pt idx="294">
                  <c:v>179576.51252863463</c:v>
                </c:pt>
                <c:pt idx="295">
                  <c:v>191892.22763550933</c:v>
                </c:pt>
                <c:pt idx="296">
                  <c:v>203850.46303046029</c:v>
                </c:pt>
                <c:pt idx="297">
                  <c:v>215451.42791535985</c:v>
                </c:pt>
                <c:pt idx="298">
                  <c:v>226695.33136965428</c:v>
                </c:pt>
                <c:pt idx="299">
                  <c:v>238341.14341237769</c:v>
                </c:pt>
                <c:pt idx="300">
                  <c:v>249630.31181638781</c:v>
                </c:pt>
                <c:pt idx="301">
                  <c:v>260563.04529427737</c:v>
                </c:pt>
                <c:pt idx="302">
                  <c:v>271139.55243649613</c:v>
                </c:pt>
                <c:pt idx="303">
                  <c:v>281360.04171142355</c:v>
                </c:pt>
                <c:pt idx="304">
                  <c:v>291224.7214654414</c:v>
                </c:pt>
                <c:pt idx="305">
                  <c:v>300733.79992300272</c:v>
                </c:pt>
                <c:pt idx="306">
                  <c:v>309887.48518670816</c:v>
                </c:pt>
                <c:pt idx="307">
                  <c:v>318685.98523737304</c:v>
                </c:pt>
                <c:pt idx="308">
                  <c:v>327129.50793409813</c:v>
                </c:pt>
                <c:pt idx="309">
                  <c:v>335218.26101434231</c:v>
                </c:pt>
                <c:pt idx="310">
                  <c:v>342952.45209399331</c:v>
                </c:pt>
                <c:pt idx="311">
                  <c:v>351091.04972938914</c:v>
                </c:pt>
                <c:pt idx="312">
                  <c:v>358875.50023154262</c:v>
                </c:pt>
                <c:pt idx="313">
                  <c:v>366306.01085205842</c:v>
                </c:pt>
                <c:pt idx="314">
                  <c:v>373382.7887212513</c:v>
                </c:pt>
                <c:pt idx="315">
                  <c:v>380106.04084822442</c:v>
                </c:pt>
                <c:pt idx="316">
                  <c:v>386475.97412093449</c:v>
                </c:pt>
                <c:pt idx="317">
                  <c:v>392492.79530626442</c:v>
                </c:pt>
                <c:pt idx="318">
                  <c:v>398156.71105009597</c:v>
                </c:pt>
                <c:pt idx="319">
                  <c:v>403467.92787737679</c:v>
                </c:pt>
                <c:pt idx="320">
                  <c:v>408426.65219219495</c:v>
                </c:pt>
                <c:pt idx="321">
                  <c:v>413033.09027784783</c:v>
                </c:pt>
                <c:pt idx="322">
                  <c:v>417287.44829691295</c:v>
                </c:pt>
                <c:pt idx="323">
                  <c:v>421539.31660919357</c:v>
                </c:pt>
                <c:pt idx="324">
                  <c:v>425788.69667169917</c:v>
                </c:pt>
                <c:pt idx="325">
                  <c:v>430035.58994058613</c:v>
                </c:pt>
                <c:pt idx="326">
                  <c:v>434279.99787115771</c:v>
                </c:pt>
                <c:pt idx="327">
                  <c:v>438521.92191786971</c:v>
                </c:pt>
                <c:pt idx="328">
                  <c:v>442761.36353432108</c:v>
                </c:pt>
                <c:pt idx="329">
                  <c:v>446998.32417326514</c:v>
                </c:pt>
                <c:pt idx="330">
                  <c:v>451232.80528660212</c:v>
                </c:pt>
                <c:pt idx="331">
                  <c:v>455464.80832538288</c:v>
                </c:pt>
                <c:pt idx="332">
                  <c:v>459694.33473981079</c:v>
                </c:pt>
                <c:pt idx="333">
                  <c:v>463921.38597923797</c:v>
                </c:pt>
                <c:pt idx="334">
                  <c:v>468145.96349216904</c:v>
                </c:pt>
                <c:pt idx="335">
                  <c:v>472368.06872626301</c:v>
                </c:pt>
                <c:pt idx="336">
                  <c:v>476587.70312833134</c:v>
                </c:pt>
                <c:pt idx="337">
                  <c:v>480804.86814433616</c:v>
                </c:pt>
                <c:pt idx="338">
                  <c:v>485019.56521939393</c:v>
                </c:pt>
                <c:pt idx="339">
                  <c:v>489231.79579777736</c:v>
                </c:pt>
                <c:pt idx="340">
                  <c:v>493441.56132291351</c:v>
                </c:pt>
                <c:pt idx="341">
                  <c:v>497648.86323738564</c:v>
                </c:pt>
                <c:pt idx="342">
                  <c:v>501853.70298292954</c:v>
                </c:pt>
                <c:pt idx="343">
                  <c:v>506056.08200043906</c:v>
                </c:pt>
                <c:pt idx="344">
                  <c:v>510256.00172996614</c:v>
                </c:pt>
                <c:pt idx="345">
                  <c:v>514453.4636107171</c:v>
                </c:pt>
                <c:pt idx="346">
                  <c:v>518648.46908105817</c:v>
                </c:pt>
                <c:pt idx="347">
                  <c:v>522841.01957851369</c:v>
                </c:pt>
                <c:pt idx="348">
                  <c:v>527031.11653976608</c:v>
                </c:pt>
                <c:pt idx="349">
                  <c:v>531218.76140065771</c:v>
                </c:pt>
                <c:pt idx="350">
                  <c:v>535403.95559619088</c:v>
                </c:pt>
                <c:pt idx="351">
                  <c:v>539586.70056052599</c:v>
                </c:pt>
                <c:pt idx="352">
                  <c:v>543766.99772698712</c:v>
                </c:pt>
                <c:pt idx="353">
                  <c:v>547944.84852805641</c:v>
                </c:pt>
                <c:pt idx="354">
                  <c:v>552120.25439538155</c:v>
                </c:pt>
                <c:pt idx="355">
                  <c:v>556293.21675976831</c:v>
                </c:pt>
                <c:pt idx="356">
                  <c:v>560463.73705118801</c:v>
                </c:pt>
                <c:pt idx="357">
                  <c:v>564631.81669877376</c:v>
                </c:pt>
                <c:pt idx="358">
                  <c:v>568797.45713082235</c:v>
                </c:pt>
                <c:pt idx="359">
                  <c:v>572960.65977479611</c:v>
                </c:pt>
                <c:pt idx="360">
                  <c:v>577121.42605732102</c:v>
                </c:pt>
                <c:pt idx="361">
                  <c:v>581279.75740418676</c:v>
                </c:pt>
                <c:pt idx="362">
                  <c:v>585435.6552403504</c:v>
                </c:pt>
                <c:pt idx="363">
                  <c:v>589589.1209899364</c:v>
                </c:pt>
                <c:pt idx="364">
                  <c:v>593740.1560762329</c:v>
                </c:pt>
                <c:pt idx="365">
                  <c:v>597888.76192169543</c:v>
                </c:pt>
                <c:pt idx="366">
                  <c:v>602034.93994794879</c:v>
                </c:pt>
                <c:pt idx="367">
                  <c:v>606178.69157578517</c:v>
                </c:pt>
                <c:pt idx="368">
                  <c:v>610320.01822516415</c:v>
                </c:pt>
                <c:pt idx="369">
                  <c:v>614458.92131521646</c:v>
                </c:pt>
                <c:pt idx="370">
                  <c:v>618595.40226424206</c:v>
                </c:pt>
                <c:pt idx="371">
                  <c:v>622729.46248970833</c:v>
                </c:pt>
                <c:pt idx="372">
                  <c:v>626861.10340825561</c:v>
                </c:pt>
                <c:pt idx="373">
                  <c:v>630990.32643569354</c:v>
                </c:pt>
                <c:pt idx="374">
                  <c:v>635117.1329870047</c:v>
                </c:pt>
                <c:pt idx="375">
                  <c:v>639241.52447634283</c:v>
                </c:pt>
                <c:pt idx="376">
                  <c:v>643363.50231703464</c:v>
                </c:pt>
                <c:pt idx="377">
                  <c:v>647483.06792157982</c:v>
                </c:pt>
                <c:pt idx="378">
                  <c:v>651600.22270164918</c:v>
                </c:pt>
                <c:pt idx="379">
                  <c:v>655714.96806809027</c:v>
                </c:pt>
                <c:pt idx="380">
                  <c:v>659827.30543092359</c:v>
                </c:pt>
                <c:pt idx="381">
                  <c:v>663937.23619934637</c:v>
                </c:pt>
                <c:pt idx="382">
                  <c:v>668044.76178172883</c:v>
                </c:pt>
                <c:pt idx="383">
                  <c:v>672149.88358561601</c:v>
                </c:pt>
                <c:pt idx="384">
                  <c:v>676252.60301773343</c:v>
                </c:pt>
                <c:pt idx="385">
                  <c:v>680352.92148397956</c:v>
                </c:pt>
                <c:pt idx="386">
                  <c:v>684450.84038943145</c:v>
                </c:pt>
                <c:pt idx="387">
                  <c:v>688546.36113834474</c:v>
                </c:pt>
                <c:pt idx="388">
                  <c:v>692639.48513415176</c:v>
                </c:pt>
                <c:pt idx="389">
                  <c:v>696730.21377946343</c:v>
                </c:pt>
                <c:pt idx="390">
                  <c:v>700818.54847607296</c:v>
                </c:pt>
                <c:pt idx="391">
                  <c:v>704904.4906249484</c:v>
                </c:pt>
                <c:pt idx="392">
                  <c:v>708988.04162624199</c:v>
                </c:pt>
                <c:pt idx="393">
                  <c:v>713069.20287928451</c:v>
                </c:pt>
                <c:pt idx="394">
                  <c:v>717147.97578258906</c:v>
                </c:pt>
                <c:pt idx="395">
                  <c:v>721224.36173384916</c:v>
                </c:pt>
                <c:pt idx="396">
                  <c:v>725298.36212994065</c:v>
                </c:pt>
                <c:pt idx="397">
                  <c:v>729369.97836692352</c:v>
                </c:pt>
                <c:pt idx="398">
                  <c:v>733439.21184003819</c:v>
                </c:pt>
                <c:pt idx="399">
                  <c:v>737506.06394370925</c:v>
                </c:pt>
                <c:pt idx="400">
                  <c:v>741570.53607154544</c:v>
                </c:pt>
                <c:pt idx="401">
                  <c:v>745632.62961634155</c:v>
                </c:pt>
                <c:pt idx="402">
                  <c:v>749692.34597007465</c:v>
                </c:pt>
                <c:pt idx="403">
                  <c:v>753749.68652390968</c:v>
                </c:pt>
                <c:pt idx="404">
                  <c:v>757804.65266819391</c:v>
                </c:pt>
                <c:pt idx="405">
                  <c:v>761857.24579246622</c:v>
                </c:pt>
                <c:pt idx="406">
                  <c:v>765907.46728544775</c:v>
                </c:pt>
                <c:pt idx="407">
                  <c:v>769955.31853504945</c:v>
                </c:pt>
                <c:pt idx="408">
                  <c:v>774000.80092836823</c:v>
                </c:pt>
                <c:pt idx="409">
                  <c:v>778043.91585169081</c:v>
                </c:pt>
                <c:pt idx="410">
                  <c:v>782084.66469049361</c:v>
                </c:pt>
                <c:pt idx="411">
                  <c:v>786123.0488294391</c:v>
                </c:pt>
                <c:pt idx="412">
                  <c:v>790159.06965237949</c:v>
                </c:pt>
                <c:pt idx="413">
                  <c:v>794192.72854236048</c:v>
                </c:pt>
                <c:pt idx="414">
                  <c:v>798224.02688161749</c:v>
                </c:pt>
                <c:pt idx="415">
                  <c:v>802252.96605157573</c:v>
                </c:pt>
                <c:pt idx="416">
                  <c:v>806279.54743285012</c:v>
                </c:pt>
                <c:pt idx="417">
                  <c:v>810303.77240525279</c:v>
                </c:pt>
                <c:pt idx="418">
                  <c:v>814325.64234778378</c:v>
                </c:pt>
                <c:pt idx="419">
                  <c:v>818345.15863863844</c:v>
                </c:pt>
                <c:pt idx="420">
                  <c:v>822362.32265520375</c:v>
                </c:pt>
                <c:pt idx="421">
                  <c:v>826377.13577406388</c:v>
                </c:pt>
                <c:pt idx="422">
                  <c:v>830389.59937099461</c:v>
                </c:pt>
                <c:pt idx="423">
                  <c:v>834399.71482096706</c:v>
                </c:pt>
                <c:pt idx="424">
                  <c:v>838407.48349814769</c:v>
                </c:pt>
                <c:pt idx="425">
                  <c:v>842412.90677590016</c:v>
                </c:pt>
                <c:pt idx="426">
                  <c:v>846415.98602678161</c:v>
                </c:pt>
                <c:pt idx="427">
                  <c:v>850416.72262255009</c:v>
                </c:pt>
                <c:pt idx="428">
                  <c:v>854415.11793415714</c:v>
                </c:pt>
                <c:pt idx="429">
                  <c:v>858411.17333175335</c:v>
                </c:pt>
                <c:pt idx="430">
                  <c:v>862404.89018468652</c:v>
                </c:pt>
                <c:pt idx="431">
                  <c:v>866396.26986150537</c:v>
                </c:pt>
                <c:pt idx="432">
                  <c:v>870385.31372995581</c:v>
                </c:pt>
                <c:pt idx="433">
                  <c:v>874372.02315698285</c:v>
                </c:pt>
                <c:pt idx="434">
                  <c:v>878356.39950873423</c:v>
                </c:pt>
                <c:pt idx="435">
                  <c:v>882338.44415055681</c:v>
                </c:pt>
                <c:pt idx="436">
                  <c:v>886318.15844699647</c:v>
                </c:pt>
                <c:pt idx="437">
                  <c:v>890295.54376180377</c:v>
                </c:pt>
                <c:pt idx="438">
                  <c:v>894270.60145793017</c:v>
                </c:pt>
                <c:pt idx="439">
                  <c:v>898243.33289752807</c:v>
                </c:pt>
                <c:pt idx="440">
                  <c:v>902213.73944195267</c:v>
                </c:pt>
                <c:pt idx="441">
                  <c:v>906181.82245176565</c:v>
                </c:pt>
                <c:pt idx="442">
                  <c:v>910147.58328672778</c:v>
                </c:pt>
                <c:pt idx="443">
                  <c:v>914111.02330580819</c:v>
                </c:pt>
                <c:pt idx="444">
                  <c:v>918072.14386717882</c:v>
                </c:pt>
                <c:pt idx="445">
                  <c:v>922030.9463282181</c:v>
                </c:pt>
                <c:pt idx="446">
                  <c:v>925987.43204550724</c:v>
                </c:pt>
                <c:pt idx="447">
                  <c:v>929941.60237483773</c:v>
                </c:pt>
                <c:pt idx="448">
                  <c:v>933893.45867120381</c:v>
                </c:pt>
                <c:pt idx="449">
                  <c:v>937843.00228880811</c:v>
                </c:pt>
                <c:pt idx="450">
                  <c:v>941790.23458106164</c:v>
                </c:pt>
                <c:pt idx="451">
                  <c:v>945735.1569005819</c:v>
                </c:pt>
                <c:pt idx="452">
                  <c:v>949677.77059919666</c:v>
                </c:pt>
                <c:pt idx="453">
                  <c:v>953618.07702794019</c:v>
                </c:pt>
                <c:pt idx="454">
                  <c:v>957556.07753705885</c:v>
                </c:pt>
                <c:pt idx="455">
                  <c:v>961491.77347600553</c:v>
                </c:pt>
                <c:pt idx="456">
                  <c:v>965425.16619344708</c:v>
                </c:pt>
                <c:pt idx="457">
                  <c:v>969356.25703725871</c:v>
                </c:pt>
                <c:pt idx="458">
                  <c:v>973285.04735452775</c:v>
                </c:pt>
                <c:pt idx="459">
                  <c:v>977211.53849155176</c:v>
                </c:pt>
                <c:pt idx="460">
                  <c:v>981135.73179384228</c:v>
                </c:pt>
                <c:pt idx="461">
                  <c:v>985057.62860612292</c:v>
                </c:pt>
                <c:pt idx="462">
                  <c:v>988977.23027232941</c:v>
                </c:pt>
                <c:pt idx="463">
                  <c:v>992894.53813561331</c:v>
                </c:pt>
                <c:pt idx="464">
                  <c:v>996809.55353833642</c:v>
                </c:pt>
                <c:pt idx="465">
                  <c:v>1000722.2778220782</c:v>
                </c:pt>
                <c:pt idx="466">
                  <c:v>1004632.7123276321</c:v>
                </c:pt>
                <c:pt idx="467">
                  <c:v>1008540.8583950074</c:v>
                </c:pt>
                <c:pt idx="468">
                  <c:v>1012446.7173634274</c:v>
                </c:pt>
                <c:pt idx="469">
                  <c:v>1016350.2905713329</c:v>
                </c:pt>
                <c:pt idx="470">
                  <c:v>1020251.5793563807</c:v>
                </c:pt>
                <c:pt idx="471">
                  <c:v>1024150.5850554453</c:v>
                </c:pt>
                <c:pt idx="472">
                  <c:v>1028047.3090046206</c:v>
                </c:pt>
                <c:pt idx="473">
                  <c:v>1031941.7525392147</c:v>
                </c:pt>
                <c:pt idx="474">
                  <c:v>1035833.9169937586</c:v>
                </c:pt>
                <c:pt idx="475">
                  <c:v>1039723.8037019996</c:v>
                </c:pt>
                <c:pt idx="476">
                  <c:v>1043611.4139969042</c:v>
                </c:pt>
                <c:pt idx="477">
                  <c:v>1047496.7492106603</c:v>
                </c:pt>
                <c:pt idx="478">
                  <c:v>1051379.8106746757</c:v>
                </c:pt>
                <c:pt idx="479">
                  <c:v>1055260.5997195793</c:v>
                </c:pt>
                <c:pt idx="480">
                  <c:v>1059139.1176752197</c:v>
                </c:pt>
                <c:pt idx="481">
                  <c:v>1063015.3658706686</c:v>
                </c:pt>
                <c:pt idx="482">
                  <c:v>1066889.3456342211</c:v>
                </c:pt>
                <c:pt idx="483">
                  <c:v>1070761.058293392</c:v>
                </c:pt>
                <c:pt idx="484">
                  <c:v>1074630.5051749228</c:v>
                </c:pt>
                <c:pt idx="485">
                  <c:v>1078497.6876047747</c:v>
                </c:pt>
                <c:pt idx="486">
                  <c:v>1082362.606908136</c:v>
                </c:pt>
                <c:pt idx="487">
                  <c:v>1086225.2644094182</c:v>
                </c:pt>
                <c:pt idx="488">
                  <c:v>1090085.6614322579</c:v>
                </c:pt>
                <c:pt idx="489">
                  <c:v>1093943.7992995167</c:v>
                </c:pt>
                <c:pt idx="490">
                  <c:v>1097799.6793332836</c:v>
                </c:pt>
                <c:pt idx="491">
                  <c:v>1101653.3028548723</c:v>
                </c:pt>
                <c:pt idx="492">
                  <c:v>1105504.6711848238</c:v>
                </c:pt>
                <c:pt idx="493">
                  <c:v>1109353.7856429061</c:v>
                </c:pt>
                <c:pt idx="494">
                  <c:v>1113200.6475481139</c:v>
                </c:pt>
                <c:pt idx="495">
                  <c:v>1117045.2582186712</c:v>
                </c:pt>
                <c:pt idx="496">
                  <c:v>1120887.6189720305</c:v>
                </c:pt>
                <c:pt idx="497">
                  <c:v>1124727.7311248733</c:v>
                </c:pt>
                <c:pt idx="498">
                  <c:v>1128565.5959931118</c:v>
                </c:pt>
                <c:pt idx="499">
                  <c:v>1132401.2148918854</c:v>
                </c:pt>
                <c:pt idx="500">
                  <c:v>1136234.5891355658</c:v>
                </c:pt>
                <c:pt idx="501">
                  <c:v>1140065.7200377556</c:v>
                </c:pt>
                <c:pt idx="502">
                  <c:v>1143894.6089112861</c:v>
                </c:pt>
                <c:pt idx="503">
                  <c:v>1147721.2570682233</c:v>
                </c:pt>
                <c:pt idx="504">
                  <c:v>1151545.6658198638</c:v>
                </c:pt>
                <c:pt idx="505">
                  <c:v>1155367.8364767386</c:v>
                </c:pt>
                <c:pt idx="506">
                  <c:v>1159187.7703486094</c:v>
                </c:pt>
                <c:pt idx="507">
                  <c:v>1163005.4687444726</c:v>
                </c:pt>
                <c:pt idx="508">
                  <c:v>1166820.9329725588</c:v>
                </c:pt>
                <c:pt idx="509">
                  <c:v>1170634.1643403331</c:v>
                </c:pt>
                <c:pt idx="510">
                  <c:v>1174445.1641544932</c:v>
                </c:pt>
                <c:pt idx="511">
                  <c:v>1178253.9337209752</c:v>
                </c:pt>
                <c:pt idx="512">
                  <c:v>1182060.4743449492</c:v>
                </c:pt>
                <c:pt idx="513">
                  <c:v>1185864.7873308221</c:v>
                </c:pt>
                <c:pt idx="514">
                  <c:v>1189666.8739822386</c:v>
                </c:pt>
                <c:pt idx="515">
                  <c:v>1193466.735602078</c:v>
                </c:pt>
                <c:pt idx="516">
                  <c:v>1197264.3734924579</c:v>
                </c:pt>
                <c:pt idx="517">
                  <c:v>1201059.7889547339</c:v>
                </c:pt>
                <c:pt idx="518">
                  <c:v>1204852.9832895016</c:v>
                </c:pt>
                <c:pt idx="519">
                  <c:v>1208643.9577965951</c:v>
                </c:pt>
                <c:pt idx="520">
                  <c:v>1212432.7137750844</c:v>
                </c:pt>
                <c:pt idx="521">
                  <c:v>1216219.2525232835</c:v>
                </c:pt>
                <c:pt idx="522">
                  <c:v>1220003.5753387446</c:v>
                </c:pt>
                <c:pt idx="523">
                  <c:v>1223785.6835182616</c:v>
                </c:pt>
                <c:pt idx="524">
                  <c:v>1227565.5783578688</c:v>
                </c:pt>
                <c:pt idx="525">
                  <c:v>1231343.2611528421</c:v>
                </c:pt>
                <c:pt idx="526">
                  <c:v>1235118.7331976974</c:v>
                </c:pt>
                <c:pt idx="527">
                  <c:v>1238891.9957861966</c:v>
                </c:pt>
                <c:pt idx="528">
                  <c:v>1242663.050211343</c:v>
                </c:pt>
                <c:pt idx="529">
                  <c:v>1246431.8977653841</c:v>
                </c:pt>
                <c:pt idx="530">
                  <c:v>1250198.539739809</c:v>
                </c:pt>
                <c:pt idx="531">
                  <c:v>1253962.9774253527</c:v>
                </c:pt>
                <c:pt idx="532">
                  <c:v>1257725.2121119937</c:v>
                </c:pt>
                <c:pt idx="533">
                  <c:v>1261485.2450889563</c:v>
                </c:pt>
                <c:pt idx="534">
                  <c:v>1265243.0776447104</c:v>
                </c:pt>
                <c:pt idx="535">
                  <c:v>1268998.7110669715</c:v>
                </c:pt>
                <c:pt idx="536">
                  <c:v>1272752.1466427008</c:v>
                </c:pt>
                <c:pt idx="537">
                  <c:v>1276503.3856581086</c:v>
                </c:pt>
                <c:pt idx="538">
                  <c:v>1280252.4293986512</c:v>
                </c:pt>
                <c:pt idx="539">
                  <c:v>1283999.2791490322</c:v>
                </c:pt>
              </c:numCache>
            </c:numRef>
          </c:val>
          <c:smooth val="0"/>
        </c:ser>
        <c:ser>
          <c:idx val="5"/>
          <c:order val="5"/>
          <c:tx>
            <c:v>Option 7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Comparison!$B$145:$TU$145</c:f>
              <c:numCache>
                <c:formatCode>General</c:formatCode>
                <c:ptCount val="540"/>
                <c:pt idx="0">
                  <c:v>-187166.7030708394</c:v>
                </c:pt>
                <c:pt idx="1">
                  <c:v>-348408.94450274133</c:v>
                </c:pt>
                <c:pt idx="2">
                  <c:v>-508727.26530292822</c:v>
                </c:pt>
                <c:pt idx="3">
                  <c:v>-668122.20616201777</c:v>
                </c:pt>
                <c:pt idx="4">
                  <c:v>-826594.30745420849</c:v>
                </c:pt>
                <c:pt idx="5">
                  <c:v>-984144.10923746461</c:v>
                </c:pt>
                <c:pt idx="6">
                  <c:v>-1140772.1512537014</c:v>
                </c:pt>
                <c:pt idx="7">
                  <c:v>-1296478.9729289697</c:v>
                </c:pt>
                <c:pt idx="8">
                  <c:v>-1451265.1133736414</c:v>
                </c:pt>
                <c:pt idx="9">
                  <c:v>-1605131.1113825936</c:v>
                </c:pt>
                <c:pt idx="10">
                  <c:v>-1758077.5054353939</c:v>
                </c:pt>
                <c:pt idx="11">
                  <c:v>-1910104.8336964841</c:v>
                </c:pt>
                <c:pt idx="12">
                  <c:v>-2061213.634015365</c:v>
                </c:pt>
                <c:pt idx="13">
                  <c:v>-2211404.4439267814</c:v>
                </c:pt>
                <c:pt idx="14">
                  <c:v>-2360677.8006509044</c:v>
                </c:pt>
                <c:pt idx="15">
                  <c:v>-2509034.2410935177</c:v>
                </c:pt>
                <c:pt idx="16">
                  <c:v>-2656474.3018462006</c:v>
                </c:pt>
                <c:pt idx="17">
                  <c:v>-2802998.5191865112</c:v>
                </c:pt>
                <c:pt idx="18">
                  <c:v>-2948607.429078172</c:v>
                </c:pt>
                <c:pt idx="19">
                  <c:v>-3093301.5671712509</c:v>
                </c:pt>
                <c:pt idx="20">
                  <c:v>-3237081.4688023473</c:v>
                </c:pt>
                <c:pt idx="21">
                  <c:v>-3379947.6689947746</c:v>
                </c:pt>
                <c:pt idx="22">
                  <c:v>-3521900.702458743</c:v>
                </c:pt>
                <c:pt idx="23">
                  <c:v>-3662941.1035915432</c:v>
                </c:pt>
                <c:pt idx="24">
                  <c:v>-3803069.4064777293</c:v>
                </c:pt>
                <c:pt idx="25">
                  <c:v>-3942286.1448893035</c:v>
                </c:pt>
                <c:pt idx="26">
                  <c:v>-4080591.8522858955</c:v>
                </c:pt>
                <c:pt idx="27">
                  <c:v>-4217987.0618149489</c:v>
                </c:pt>
                <c:pt idx="28">
                  <c:v>-4354472.3063119007</c:v>
                </c:pt>
                <c:pt idx="29">
                  <c:v>-4490048.1183003681</c:v>
                </c:pt>
                <c:pt idx="30">
                  <c:v>-4624715.0299923243</c:v>
                </c:pt>
                <c:pt idx="31">
                  <c:v>-4758473.5732882898</c:v>
                </c:pt>
                <c:pt idx="32">
                  <c:v>-4891324.2797775073</c:v>
                </c:pt>
                <c:pt idx="33">
                  <c:v>-5023267.680738125</c:v>
                </c:pt>
                <c:pt idx="34">
                  <c:v>-5154304.3071373841</c:v>
                </c:pt>
                <c:pt idx="35">
                  <c:v>-5284434.6896317927</c:v>
                </c:pt>
                <c:pt idx="36">
                  <c:v>-5413659.3585673142</c:v>
                </c:pt>
                <c:pt idx="37">
                  <c:v>-5541978.8439795449</c:v>
                </c:pt>
                <c:pt idx="38">
                  <c:v>-5669393.6755938986</c:v>
                </c:pt>
                <c:pt idx="39">
                  <c:v>-5795904.3828257862</c:v>
                </c:pt>
                <c:pt idx="40">
                  <c:v>-5921511.4947807966</c:v>
                </c:pt>
                <c:pt idx="41">
                  <c:v>-6046215.5402548816</c:v>
                </c:pt>
                <c:pt idx="42">
                  <c:v>-6007850.3446636926</c:v>
                </c:pt>
                <c:pt idx="43">
                  <c:v>-5969507.600894222</c:v>
                </c:pt>
                <c:pt idx="44">
                  <c:v>-5931187.2958073653</c:v>
                </c:pt>
                <c:pt idx="45">
                  <c:v>-5892889.416271707</c:v>
                </c:pt>
                <c:pt idx="46">
                  <c:v>-5854613.949163517</c:v>
                </c:pt>
                <c:pt idx="47">
                  <c:v>-5816360.8813667456</c:v>
                </c:pt>
                <c:pt idx="48">
                  <c:v>-5778130.1997730192</c:v>
                </c:pt>
                <c:pt idx="49">
                  <c:v>-5739921.8912816327</c:v>
                </c:pt>
                <c:pt idx="50">
                  <c:v>-5701735.9427995514</c:v>
                </c:pt>
                <c:pt idx="51">
                  <c:v>-5663572.3412414007</c:v>
                </c:pt>
                <c:pt idx="52">
                  <c:v>-5625431.0735294633</c:v>
                </c:pt>
                <c:pt idx="53">
                  <c:v>-5587312.1265936773</c:v>
                </c:pt>
                <c:pt idx="54">
                  <c:v>-5549215.4873716263</c:v>
                </c:pt>
                <c:pt idx="55">
                  <c:v>-5511141.1428085417</c:v>
                </c:pt>
                <c:pt idx="56">
                  <c:v>-5473089.0798572926</c:v>
                </c:pt>
                <c:pt idx="57">
                  <c:v>-5435059.2854783833</c:v>
                </c:pt>
                <c:pt idx="58">
                  <c:v>-5397051.7466399511</c:v>
                </c:pt>
                <c:pt idx="59">
                  <c:v>-5359066.4503177572</c:v>
                </c:pt>
                <c:pt idx="60">
                  <c:v>-5322620.9056190811</c:v>
                </c:pt>
                <c:pt idx="61">
                  <c:v>-5286197.5774110276</c:v>
                </c:pt>
                <c:pt idx="62">
                  <c:v>-5249796.4526922153</c:v>
                </c:pt>
                <c:pt idx="63">
                  <c:v>-5213417.5184688652</c:v>
                </c:pt>
                <c:pt idx="64">
                  <c:v>-5177060.7617548052</c:v>
                </c:pt>
                <c:pt idx="65">
                  <c:v>-5140726.169571463</c:v>
                </c:pt>
                <c:pt idx="66">
                  <c:v>-5104413.7289478602</c:v>
                </c:pt>
                <c:pt idx="67">
                  <c:v>-5068123.4269206105</c:v>
                </c:pt>
                <c:pt idx="68">
                  <c:v>-5031855.2505339142</c:v>
                </c:pt>
                <c:pt idx="69">
                  <c:v>-4995609.1868395507</c:v>
                </c:pt>
                <c:pt idx="70">
                  <c:v>-4959385.2228968814</c:v>
                </c:pt>
                <c:pt idx="71">
                  <c:v>-4923183.3457728364</c:v>
                </c:pt>
                <c:pt idx="72">
                  <c:v>-4888521.0646658111</c:v>
                </c:pt>
                <c:pt idx="73">
                  <c:v>-4853880.8445339762</c:v>
                </c:pt>
                <c:pt idx="74">
                  <c:v>-4819262.6724669561</c:v>
                </c:pt>
                <c:pt idx="75">
                  <c:v>-4784666.5355619304</c:v>
                </c:pt>
                <c:pt idx="76">
                  <c:v>-4750092.4209236298</c:v>
                </c:pt>
                <c:pt idx="77">
                  <c:v>-4715540.3156643314</c:v>
                </c:pt>
                <c:pt idx="78">
                  <c:v>-4681010.2069038553</c:v>
                </c:pt>
                <c:pt idx="79">
                  <c:v>-4646502.0817695577</c:v>
                </c:pt>
                <c:pt idx="80">
                  <c:v>-4612015.9273963291</c:v>
                </c:pt>
                <c:pt idx="81">
                  <c:v>-4577551.7309265872</c:v>
                </c:pt>
                <c:pt idx="82">
                  <c:v>-4543109.4795102775</c:v>
                </c:pt>
                <c:pt idx="83">
                  <c:v>-4508689.1603048611</c:v>
                </c:pt>
                <c:pt idx="84">
                  <c:v>-4475808.2825992135</c:v>
                </c:pt>
                <c:pt idx="85">
                  <c:v>-4442949.31144193</c:v>
                </c:pt>
                <c:pt idx="86">
                  <c:v>-4410112.2340130061</c:v>
                </c:pt>
                <c:pt idx="87">
                  <c:v>-4377297.0374999437</c:v>
                </c:pt>
                <c:pt idx="88">
                  <c:v>-4344503.7090977402</c:v>
                </c:pt>
                <c:pt idx="89">
                  <c:v>-4311732.2360088853</c:v>
                </c:pt>
                <c:pt idx="90">
                  <c:v>-4278982.6054433603</c:v>
                </c:pt>
                <c:pt idx="91">
                  <c:v>-4246254.8046186315</c:v>
                </c:pt>
                <c:pt idx="92">
                  <c:v>-4213548.8207596429</c:v>
                </c:pt>
                <c:pt idx="93">
                  <c:v>-4180864.6410988187</c:v>
                </c:pt>
                <c:pt idx="94">
                  <c:v>-4148202.2528760512</c:v>
                </c:pt>
                <c:pt idx="95">
                  <c:v>-4115561.6433387022</c:v>
                </c:pt>
                <c:pt idx="96">
                  <c:v>-4084460.3218654892</c:v>
                </c:pt>
                <c:pt idx="97">
                  <c:v>-4053380.7535948018</c:v>
                </c:pt>
                <c:pt idx="98">
                  <c:v>-4022322.9257963765</c:v>
                </c:pt>
                <c:pt idx="99">
                  <c:v>-3991286.825747401</c:v>
                </c:pt>
                <c:pt idx="100">
                  <c:v>-3960272.4407325075</c:v>
                </c:pt>
                <c:pt idx="101">
                  <c:v>-3929279.7580437702</c:v>
                </c:pt>
                <c:pt idx="102">
                  <c:v>-3896791.2428568057</c:v>
                </c:pt>
                <c:pt idx="103">
                  <c:v>-3864324.4046024512</c:v>
                </c:pt>
                <c:pt idx="104">
                  <c:v>-3831879.2305950779</c:v>
                </c:pt>
                <c:pt idx="105">
                  <c:v>-3799455.7081564805</c:v>
                </c:pt>
                <c:pt idx="106">
                  <c:v>-3767053.8246158739</c:v>
                </c:pt>
                <c:pt idx="107">
                  <c:v>-3734673.5673098876</c:v>
                </c:pt>
                <c:pt idx="108">
                  <c:v>-3703832.445706456</c:v>
                </c:pt>
                <c:pt idx="109">
                  <c:v>-3673012.9250331321</c:v>
                </c:pt>
                <c:pt idx="110">
                  <c:v>-3642214.992648765</c:v>
                </c:pt>
                <c:pt idx="111">
                  <c:v>-3611438.6359196012</c:v>
                </c:pt>
                <c:pt idx="112">
                  <c:v>-3580683.842219281</c:v>
                </c:pt>
                <c:pt idx="113">
                  <c:v>-3549950.5989288338</c:v>
                </c:pt>
                <c:pt idx="114">
                  <c:v>-3517721.3713127798</c:v>
                </c:pt>
                <c:pt idx="115">
                  <c:v>-3485513.6688908073</c:v>
                </c:pt>
                <c:pt idx="116">
                  <c:v>-3453327.4790660874</c:v>
                </c:pt>
                <c:pt idx="117">
                  <c:v>-3421162.7892491622</c:v>
                </c:pt>
                <c:pt idx="118">
                  <c:v>-3389019.5868579419</c:v>
                </c:pt>
                <c:pt idx="119">
                  <c:v>-3356897.8593176994</c:v>
                </c:pt>
                <c:pt idx="120">
                  <c:v>-3341315.1161849611</c:v>
                </c:pt>
                <c:pt idx="121">
                  <c:v>-3325753.8227758193</c:v>
                </c:pt>
                <c:pt idx="122">
                  <c:v>-3310213.966537612</c:v>
                </c:pt>
                <c:pt idx="123">
                  <c:v>-3294695.5349250217</c:v>
                </c:pt>
                <c:pt idx="124">
                  <c:v>-3279198.515400073</c:v>
                </c:pt>
                <c:pt idx="125">
                  <c:v>-3263722.8954321281</c:v>
                </c:pt>
                <c:pt idx="126">
                  <c:v>-3246751.1403739885</c:v>
                </c:pt>
                <c:pt idx="127">
                  <c:v>-3229800.759833572</c:v>
                </c:pt>
                <c:pt idx="128">
                  <c:v>-3212871.7413022267</c:v>
                </c:pt>
                <c:pt idx="129">
                  <c:v>-3195964.0722786216</c:v>
                </c:pt>
                <c:pt idx="130">
                  <c:v>-3179077.7402687413</c:v>
                </c:pt>
                <c:pt idx="131">
                  <c:v>-3162212.7327858824</c:v>
                </c:pt>
                <c:pt idx="132">
                  <c:v>-3146886.5594745418</c:v>
                </c:pt>
                <c:pt idx="133">
                  <c:v>-3131581.685738733</c:v>
                </c:pt>
                <c:pt idx="134">
                  <c:v>-3116298.0991136618</c:v>
                </c:pt>
                <c:pt idx="135">
                  <c:v>-3101035.7871418288</c:v>
                </c:pt>
                <c:pt idx="136">
                  <c:v>-3085794.7373730233</c:v>
                </c:pt>
                <c:pt idx="137">
                  <c:v>-3070574.9373643231</c:v>
                </c:pt>
                <c:pt idx="138">
                  <c:v>-3053858.8525561923</c:v>
                </c:pt>
                <c:pt idx="139">
                  <c:v>-3037163.9926441601</c:v>
                </c:pt>
                <c:pt idx="140">
                  <c:v>-3020490.3452071361</c:v>
                </c:pt>
                <c:pt idx="141">
                  <c:v>-3003837.8978312984</c:v>
                </c:pt>
                <c:pt idx="142">
                  <c:v>-2987206.6381100891</c:v>
                </c:pt>
                <c:pt idx="143">
                  <c:v>-2970596.553644212</c:v>
                </c:pt>
                <c:pt idx="144">
                  <c:v>-2955525.1541655203</c:v>
                </c:pt>
                <c:pt idx="145">
                  <c:v>-2940474.9051653314</c:v>
                </c:pt>
                <c:pt idx="146">
                  <c:v>-2925445.7942661047</c:v>
                </c:pt>
                <c:pt idx="147">
                  <c:v>-2910437.8090975434</c:v>
                </c:pt>
                <c:pt idx="148">
                  <c:v>-2895450.9372965889</c:v>
                </c:pt>
                <c:pt idx="149">
                  <c:v>-2880485.1665074183</c:v>
                </c:pt>
                <c:pt idx="150">
                  <c:v>-2864022.9622575464</c:v>
                </c:pt>
                <c:pt idx="151">
                  <c:v>-2847581.8343294999</c:v>
                </c:pt>
                <c:pt idx="152">
                  <c:v>-2831161.7703891369</c:v>
                </c:pt>
                <c:pt idx="153">
                  <c:v>-2814762.7581095314</c:v>
                </c:pt>
                <c:pt idx="154">
                  <c:v>-2798384.7851709723</c:v>
                </c:pt>
                <c:pt idx="155">
                  <c:v>-2782027.8392609581</c:v>
                </c:pt>
                <c:pt idx="156">
                  <c:v>-2767209.4301980864</c:v>
                </c:pt>
                <c:pt idx="157">
                  <c:v>-2752412.0235603675</c:v>
                </c:pt>
                <c:pt idx="158">
                  <c:v>-2737635.6070569046</c:v>
                </c:pt>
                <c:pt idx="159">
                  <c:v>-2722880.1684039924</c:v>
                </c:pt>
                <c:pt idx="160">
                  <c:v>-2708145.6953251138</c:v>
                </c:pt>
                <c:pt idx="161">
                  <c:v>-2693432.1755509367</c:v>
                </c:pt>
                <c:pt idx="162">
                  <c:v>-2662222.0746954149</c:v>
                </c:pt>
                <c:pt idx="163">
                  <c:v>-2631032.9026274672</c:v>
                </c:pt>
                <c:pt idx="164">
                  <c:v>-2599864.6470992882</c:v>
                </c:pt>
                <c:pt idx="165">
                  <c:v>-2568717.2958702417</c:v>
                </c:pt>
                <c:pt idx="166">
                  <c:v>-2537590.8367068544</c:v>
                </c:pt>
                <c:pt idx="167">
                  <c:v>-2506485.257382812</c:v>
                </c:pt>
                <c:pt idx="168">
                  <c:v>-2476918.0678028492</c:v>
                </c:pt>
                <c:pt idx="169">
                  <c:v>-2447371.7336310642</c:v>
                </c:pt>
                <c:pt idx="170">
                  <c:v>-2417846.2426625947</c:v>
                </c:pt>
                <c:pt idx="171">
                  <c:v>-2388341.5826997217</c:v>
                </c:pt>
                <c:pt idx="172">
                  <c:v>-2358857.741551864</c:v>
                </c:pt>
                <c:pt idx="173">
                  <c:v>-2329394.7070355751</c:v>
                </c:pt>
                <c:pt idx="174">
                  <c:v>-2298434.9448506441</c:v>
                </c:pt>
                <c:pt idx="175">
                  <c:v>-2267495.9649517732</c:v>
                </c:pt>
                <c:pt idx="176">
                  <c:v>-2236577.7551768934</c:v>
                </c:pt>
                <c:pt idx="177">
                  <c:v>-2205680.3033710523</c:v>
                </c:pt>
                <c:pt idx="178">
                  <c:v>-2174803.5973864105</c:v>
                </c:pt>
                <c:pt idx="179">
                  <c:v>-2143947.6250822376</c:v>
                </c:pt>
                <c:pt idx="180">
                  <c:v>-2114629.8964488031</c:v>
                </c:pt>
                <c:pt idx="181">
                  <c:v>-2085332.8772356892</c:v>
                </c:pt>
                <c:pt idx="182">
                  <c:v>-2056056.5553234676</c:v>
                </c:pt>
                <c:pt idx="183">
                  <c:v>-2026800.9185998039</c:v>
                </c:pt>
                <c:pt idx="184">
                  <c:v>-1997565.9549594503</c:v>
                </c:pt>
                <c:pt idx="185">
                  <c:v>-1968351.6523042442</c:v>
                </c:pt>
                <c:pt idx="186">
                  <c:v>-1937640.4764192095</c:v>
                </c:pt>
                <c:pt idx="187">
                  <c:v>-1906949.9373442326</c:v>
                </c:pt>
                <c:pt idx="188">
                  <c:v>-1876280.0230023786</c:v>
                </c:pt>
                <c:pt idx="189">
                  <c:v>-1845630.7213237798</c:v>
                </c:pt>
                <c:pt idx="190">
                  <c:v>-1815002.0202456322</c:v>
                </c:pt>
                <c:pt idx="191">
                  <c:v>-1784393.9077121904</c:v>
                </c:pt>
                <c:pt idx="192">
                  <c:v>-1755323.8937986596</c:v>
                </c:pt>
                <c:pt idx="193">
                  <c:v>-1726274.4443395063</c:v>
                </c:pt>
                <c:pt idx="194">
                  <c:v>-1697245.5473001394</c:v>
                </c:pt>
                <c:pt idx="195">
                  <c:v>-1668237.1906530103</c:v>
                </c:pt>
                <c:pt idx="196">
                  <c:v>-1639249.3623776082</c:v>
                </c:pt>
                <c:pt idx="197">
                  <c:v>-1610282.0504604578</c:v>
                </c:pt>
                <c:pt idx="198">
                  <c:v>-1579817.7207712196</c:v>
                </c:pt>
                <c:pt idx="199">
                  <c:v>-1549373.8834343692</c:v>
                </c:pt>
                <c:pt idx="200">
                  <c:v>-1518950.52645751</c:v>
                </c:pt>
                <c:pt idx="201">
                  <c:v>-1488547.6378552634</c:v>
                </c:pt>
                <c:pt idx="202">
                  <c:v>-1458165.2056492642</c:v>
                </c:pt>
                <c:pt idx="203">
                  <c:v>-1427803.2178681586</c:v>
                </c:pt>
                <c:pt idx="204">
                  <c:v>-1398979.1846714914</c:v>
                </c:pt>
                <c:pt idx="205">
                  <c:v>-1370175.5719780214</c:v>
                </c:pt>
                <c:pt idx="206">
                  <c:v>-1341392.3678373992</c:v>
                </c:pt>
                <c:pt idx="207">
                  <c:v>-1312629.5603062687</c:v>
                </c:pt>
                <c:pt idx="208">
                  <c:v>-1283887.1374482634</c:v>
                </c:pt>
                <c:pt idx="209">
                  <c:v>-1255165.0873340024</c:v>
                </c:pt>
                <c:pt idx="210">
                  <c:v>-1224945.8759171907</c:v>
                </c:pt>
                <c:pt idx="211">
                  <c:v>-1194747.0134063</c:v>
                </c:pt>
                <c:pt idx="212">
                  <c:v>-1164568.4878928801</c:v>
                </c:pt>
                <c:pt idx="213">
                  <c:v>-1134410.2874754509</c:v>
                </c:pt>
                <c:pt idx="214">
                  <c:v>-1104272.4002594957</c:v>
                </c:pt>
                <c:pt idx="215">
                  <c:v>-1074154.8143574595</c:v>
                </c:pt>
                <c:pt idx="216">
                  <c:v>-1045575.0400126381</c:v>
                </c:pt>
                <c:pt idx="217">
                  <c:v>-1017015.543227491</c:v>
                </c:pt>
                <c:pt idx="218">
                  <c:v>-988476.31213532202</c:v>
                </c:pt>
                <c:pt idx="219">
                  <c:v>-959957.33487637807</c:v>
                </c:pt>
                <c:pt idx="220">
                  <c:v>-931458.59959784802</c:v>
                </c:pt>
                <c:pt idx="221">
                  <c:v>-902980.09445385542</c:v>
                </c:pt>
                <c:pt idx="222">
                  <c:v>-873004.28548156377</c:v>
                </c:pt>
                <c:pt idx="223">
                  <c:v>-843048.68297285121</c:v>
                </c:pt>
                <c:pt idx="224">
                  <c:v>-813113.27510262746</c:v>
                </c:pt>
                <c:pt idx="225">
                  <c:v>-783198.05005272198</c:v>
                </c:pt>
                <c:pt idx="226">
                  <c:v>-753302.99601188023</c:v>
                </c:pt>
                <c:pt idx="227">
                  <c:v>-723428.10117575992</c:v>
                </c:pt>
                <c:pt idx="228">
                  <c:v>-695090.87587082107</c:v>
                </c:pt>
                <c:pt idx="229">
                  <c:v>-666773.78618263919</c:v>
                </c:pt>
                <c:pt idx="230">
                  <c:v>-638476.82032758463</c:v>
                </c:pt>
                <c:pt idx="231">
                  <c:v>-610199.96652892232</c:v>
                </c:pt>
                <c:pt idx="232">
                  <c:v>-581943.21301681083</c:v>
                </c:pt>
                <c:pt idx="233">
                  <c:v>-553706.54802829493</c:v>
                </c:pt>
                <c:pt idx="234">
                  <c:v>-523972.43768341094</c:v>
                </c:pt>
                <c:pt idx="235">
                  <c:v>-494258.39235686138</c:v>
                </c:pt>
                <c:pt idx="236">
                  <c:v>-464564.40030633099</c:v>
                </c:pt>
                <c:pt idx="237">
                  <c:v>-434890.44979637675</c:v>
                </c:pt>
                <c:pt idx="238">
                  <c:v>-405236.5290984232</c:v>
                </c:pt>
                <c:pt idx="239">
                  <c:v>-375602.6264907578</c:v>
                </c:pt>
                <c:pt idx="240">
                  <c:v>-346687.49889427703</c:v>
                </c:pt>
                <c:pt idx="241">
                  <c:v>-318490.72567230463</c:v>
                </c:pt>
                <c:pt idx="242">
                  <c:v>-291011.88643432409</c:v>
                </c:pt>
                <c:pt idx="243">
                  <c:v>-264250.56103583891</c:v>
                </c:pt>
                <c:pt idx="244">
                  <c:v>-238206.3295782255</c:v>
                </c:pt>
                <c:pt idx="245">
                  <c:v>-212878.77240859065</c:v>
                </c:pt>
                <c:pt idx="246">
                  <c:v>-186749.9479957344</c:v>
                </c:pt>
                <c:pt idx="247">
                  <c:v>-161336.95930168778</c:v>
                </c:pt>
                <c:pt idx="248">
                  <c:v>-136639.38740988541</c:v>
                </c:pt>
                <c:pt idx="249">
                  <c:v>-112656.81364891771</c:v>
                </c:pt>
                <c:pt idx="250">
                  <c:v>-89388.819592388347</c:v>
                </c:pt>
                <c:pt idx="251">
                  <c:v>-66834.98705876898</c:v>
                </c:pt>
                <c:pt idx="252">
                  <c:v>-44994.898111255839</c:v>
                </c:pt>
                <c:pt idx="253">
                  <c:v>-23868.135057628155</c:v>
                </c:pt>
                <c:pt idx="254">
                  <c:v>-3454.2804501056671</c:v>
                </c:pt>
                <c:pt idx="255">
                  <c:v>16247.082914797589</c:v>
                </c:pt>
                <c:pt idx="256">
                  <c:v>35236.371996415779</c:v>
                </c:pt>
                <c:pt idx="257">
                  <c:v>53514.003510070965</c:v>
                </c:pt>
                <c:pt idx="258">
                  <c:v>72597.916051112115</c:v>
                </c:pt>
                <c:pt idx="259">
                  <c:v>90971.003723375499</c:v>
                </c:pt>
                <c:pt idx="260">
                  <c:v>108633.68251101114</c:v>
                </c:pt>
                <c:pt idx="261">
                  <c:v>125586.36815472692</c:v>
                </c:pt>
                <c:pt idx="262">
                  <c:v>141829.47615193576</c:v>
                </c:pt>
                <c:pt idx="263">
                  <c:v>157363.42175689526</c:v>
                </c:pt>
                <c:pt idx="264">
                  <c:v>172188.61998085119</c:v>
                </c:pt>
                <c:pt idx="265">
                  <c:v>186305.48559217714</c:v>
                </c:pt>
                <c:pt idx="266">
                  <c:v>199714.43311652169</c:v>
                </c:pt>
                <c:pt idx="267">
                  <c:v>212415.87683694623</c:v>
                </c:pt>
                <c:pt idx="268">
                  <c:v>224410.23079406843</c:v>
                </c:pt>
                <c:pt idx="269">
                  <c:v>235697.90878620371</c:v>
                </c:pt>
                <c:pt idx="270">
                  <c:v>247796.84649340063</c:v>
                </c:pt>
                <c:pt idx="271">
                  <c:v>259189.93510590121</c:v>
                </c:pt>
                <c:pt idx="272">
                  <c:v>269877.58769596554</c:v>
                </c:pt>
                <c:pt idx="273">
                  <c:v>279860.21709411778</c:v>
                </c:pt>
                <c:pt idx="274">
                  <c:v>289138.23588928767</c:v>
                </c:pt>
                <c:pt idx="275">
                  <c:v>297712.05642895401</c:v>
                </c:pt>
                <c:pt idx="276">
                  <c:v>305582.09081928432</c:v>
                </c:pt>
                <c:pt idx="277">
                  <c:v>312748.75092527457</c:v>
                </c:pt>
                <c:pt idx="278">
                  <c:v>319212.44837089069</c:v>
                </c:pt>
                <c:pt idx="279">
                  <c:v>324973.59453921393</c:v>
                </c:pt>
                <c:pt idx="280">
                  <c:v>330032.60057257861</c:v>
                </c:pt>
                <c:pt idx="281">
                  <c:v>334389.87737271003</c:v>
                </c:pt>
                <c:pt idx="282">
                  <c:v>338744.60423661955</c:v>
                </c:pt>
                <c:pt idx="283">
                  <c:v>343096.78265656531</c:v>
                </c:pt>
                <c:pt idx="284">
                  <c:v>347446.41412392817</c:v>
                </c:pt>
                <c:pt idx="285">
                  <c:v>351793.50012921914</c:v>
                </c:pt>
                <c:pt idx="286">
                  <c:v>356138.0421620775</c:v>
                </c:pt>
                <c:pt idx="287">
                  <c:v>360480.04171126895</c:v>
                </c:pt>
                <c:pt idx="288">
                  <c:v>364819.50026468933</c:v>
                </c:pt>
                <c:pt idx="289">
                  <c:v>369156.41930936091</c:v>
                </c:pt>
                <c:pt idx="290">
                  <c:v>373490.80033143982</c:v>
                </c:pt>
                <c:pt idx="291">
                  <c:v>377822.64481621049</c:v>
                </c:pt>
                <c:pt idx="292">
                  <c:v>382151.95424808748</c:v>
                </c:pt>
                <c:pt idx="293">
                  <c:v>386478.73011061922</c:v>
                </c:pt>
                <c:pt idx="294">
                  <c:v>390802.97388648242</c:v>
                </c:pt>
                <c:pt idx="295">
                  <c:v>395124.68705748767</c:v>
                </c:pt>
                <c:pt idx="296">
                  <c:v>399443.87110457942</c:v>
                </c:pt>
                <c:pt idx="297">
                  <c:v>403760.52750783414</c:v>
                </c:pt>
                <c:pt idx="298">
                  <c:v>408074.65774646215</c:v>
                </c:pt>
                <c:pt idx="299">
                  <c:v>412386.26329880953</c:v>
                </c:pt>
                <c:pt idx="300">
                  <c:v>416695.34564235434</c:v>
                </c:pt>
                <c:pt idx="301">
                  <c:v>421001.90625371411</c:v>
                </c:pt>
                <c:pt idx="302">
                  <c:v>425305.94660863839</c:v>
                </c:pt>
                <c:pt idx="303">
                  <c:v>429607.46818201616</c:v>
                </c:pt>
                <c:pt idx="304">
                  <c:v>433906.4724478703</c:v>
                </c:pt>
                <c:pt idx="305">
                  <c:v>438202.96087936312</c:v>
                </c:pt>
                <c:pt idx="306">
                  <c:v>442496.93494879454</c:v>
                </c:pt>
                <c:pt idx="307">
                  <c:v>446788.39612760209</c:v>
                </c:pt>
                <c:pt idx="308">
                  <c:v>451077.34588636458</c:v>
                </c:pt>
                <c:pt idx="309">
                  <c:v>455363.78569479659</c:v>
                </c:pt>
                <c:pt idx="310">
                  <c:v>459647.71702175401</c:v>
                </c:pt>
                <c:pt idx="311">
                  <c:v>463929.14133523405</c:v>
                </c:pt>
                <c:pt idx="312">
                  <c:v>468208.06010237522</c:v>
                </c:pt>
                <c:pt idx="313">
                  <c:v>472484.47478945553</c:v>
                </c:pt>
                <c:pt idx="314">
                  <c:v>476758.38686189614</c:v>
                </c:pt>
                <c:pt idx="315">
                  <c:v>481029.79778425954</c:v>
                </c:pt>
                <c:pt idx="316">
                  <c:v>485298.70902025327</c:v>
                </c:pt>
                <c:pt idx="317">
                  <c:v>489565.12203272618</c:v>
                </c:pt>
                <c:pt idx="318">
                  <c:v>493829.03828367218</c:v>
                </c:pt>
                <c:pt idx="319">
                  <c:v>498090.45923422836</c:v>
                </c:pt>
                <c:pt idx="320">
                  <c:v>502349.3863446787</c:v>
                </c:pt>
                <c:pt idx="321">
                  <c:v>506605.82107445225</c:v>
                </c:pt>
                <c:pt idx="322">
                  <c:v>510859.76488212124</c:v>
                </c:pt>
                <c:pt idx="323">
                  <c:v>515111.21922540665</c:v>
                </c:pt>
                <c:pt idx="324">
                  <c:v>519360.18556117825</c:v>
                </c:pt>
                <c:pt idx="325">
                  <c:v>523606.665345449</c:v>
                </c:pt>
                <c:pt idx="326">
                  <c:v>527850.66003338248</c:v>
                </c:pt>
                <c:pt idx="327">
                  <c:v>532092.17107928917</c:v>
                </c:pt>
                <c:pt idx="328">
                  <c:v>536331.1999366302</c:v>
                </c:pt>
                <c:pt idx="329">
                  <c:v>540567.74805801548</c:v>
                </c:pt>
                <c:pt idx="330">
                  <c:v>544801.81689520553</c:v>
                </c:pt>
                <c:pt idx="331">
                  <c:v>549033.40789910778</c:v>
                </c:pt>
                <c:pt idx="332">
                  <c:v>553262.52251978591</c:v>
                </c:pt>
                <c:pt idx="333">
                  <c:v>557489.16220645048</c:v>
                </c:pt>
                <c:pt idx="334">
                  <c:v>561713.32840746641</c:v>
                </c:pt>
                <c:pt idx="335">
                  <c:v>565935.02257034928</c:v>
                </c:pt>
                <c:pt idx="336">
                  <c:v>570154.24614176899</c:v>
                </c:pt>
                <c:pt idx="337">
                  <c:v>574371.00056754984</c:v>
                </c:pt>
                <c:pt idx="338">
                  <c:v>578585.28729266673</c:v>
                </c:pt>
                <c:pt idx="339">
                  <c:v>582797.10776125267</c:v>
                </c:pt>
                <c:pt idx="340">
                  <c:v>587006.46341659315</c:v>
                </c:pt>
                <c:pt idx="341">
                  <c:v>591213.35570112988</c:v>
                </c:pt>
                <c:pt idx="342">
                  <c:v>595417.78605645895</c:v>
                </c:pt>
                <c:pt idx="343">
                  <c:v>599619.75592333451</c:v>
                </c:pt>
                <c:pt idx="344">
                  <c:v>603819.26674166694</c:v>
                </c:pt>
                <c:pt idx="345">
                  <c:v>608016.31995052472</c:v>
                </c:pt>
                <c:pt idx="346">
                  <c:v>612210.91698813252</c:v>
                </c:pt>
                <c:pt idx="347">
                  <c:v>616403.05929187499</c:v>
                </c:pt>
                <c:pt idx="348">
                  <c:v>620592.74829829484</c:v>
                </c:pt>
                <c:pt idx="349">
                  <c:v>624779.98544309475</c:v>
                </c:pt>
                <c:pt idx="350">
                  <c:v>628964.77216113731</c:v>
                </c:pt>
                <c:pt idx="351">
                  <c:v>633147.10988644324</c:v>
                </c:pt>
                <c:pt idx="352">
                  <c:v>637327.00005219691</c:v>
                </c:pt>
                <c:pt idx="353">
                  <c:v>641504.44409074076</c:v>
                </c:pt>
                <c:pt idx="354">
                  <c:v>645679.44343358278</c:v>
                </c:pt>
                <c:pt idx="355">
                  <c:v>649851.99951139092</c:v>
                </c:pt>
                <c:pt idx="356">
                  <c:v>654022.11375399493</c:v>
                </c:pt>
                <c:pt idx="357">
                  <c:v>658189.78759039007</c:v>
                </c:pt>
                <c:pt idx="358">
                  <c:v>662355.02244873531</c:v>
                </c:pt>
                <c:pt idx="359">
                  <c:v>666517.81975635141</c:v>
                </c:pt>
                <c:pt idx="360">
                  <c:v>670678.18093972653</c:v>
                </c:pt>
                <c:pt idx="361">
                  <c:v>674836.10742451251</c:v>
                </c:pt>
                <c:pt idx="362">
                  <c:v>678991.60063552856</c:v>
                </c:pt>
                <c:pt idx="363">
                  <c:v>683144.66199675761</c:v>
                </c:pt>
                <c:pt idx="364">
                  <c:v>687295.29293134995</c:v>
                </c:pt>
                <c:pt idx="365">
                  <c:v>691443.49486162513</c:v>
                </c:pt>
                <c:pt idx="366">
                  <c:v>695589.26920906641</c:v>
                </c:pt>
                <c:pt idx="367">
                  <c:v>699732.61739432998</c:v>
                </c:pt>
                <c:pt idx="368">
                  <c:v>703873.54083723575</c:v>
                </c:pt>
                <c:pt idx="369">
                  <c:v>708012.04095677659</c:v>
                </c:pt>
                <c:pt idx="370">
                  <c:v>712148.11917111278</c:v>
                </c:pt>
                <c:pt idx="371">
                  <c:v>716281.77689757571</c:v>
                </c:pt>
                <c:pt idx="372">
                  <c:v>720413.0155526679</c:v>
                </c:pt>
                <c:pt idx="373">
                  <c:v>724541.83655206114</c:v>
                </c:pt>
                <c:pt idx="374">
                  <c:v>728668.24131060019</c:v>
                </c:pt>
                <c:pt idx="375">
                  <c:v>732792.23124230094</c:v>
                </c:pt>
                <c:pt idx="376">
                  <c:v>736913.80776035227</c:v>
                </c:pt>
                <c:pt idx="377">
                  <c:v>741032.97227711417</c:v>
                </c:pt>
                <c:pt idx="378">
                  <c:v>745149.72620412335</c:v>
                </c:pt>
                <c:pt idx="379">
                  <c:v>749264.0709520895</c:v>
                </c:pt>
                <c:pt idx="380">
                  <c:v>753376.00793089531</c:v>
                </c:pt>
                <c:pt idx="381">
                  <c:v>757485.53854960017</c:v>
                </c:pt>
                <c:pt idx="382">
                  <c:v>761592.66421643645</c:v>
                </c:pt>
                <c:pt idx="383">
                  <c:v>765697.38633881509</c:v>
                </c:pt>
                <c:pt idx="384">
                  <c:v>769799.70632332191</c:v>
                </c:pt>
                <c:pt idx="385">
                  <c:v>773899.6255757194</c:v>
                </c:pt>
                <c:pt idx="386">
                  <c:v>777997.14550094865</c:v>
                </c:pt>
                <c:pt idx="387">
                  <c:v>782092.26750312746</c:v>
                </c:pt>
                <c:pt idx="388">
                  <c:v>786184.99298555218</c:v>
                </c:pt>
                <c:pt idx="389">
                  <c:v>790275.32335069776</c:v>
                </c:pt>
                <c:pt idx="390">
                  <c:v>794363.26000021771</c:v>
                </c:pt>
                <c:pt idx="391">
                  <c:v>798448.80433494784</c:v>
                </c:pt>
                <c:pt idx="392">
                  <c:v>802531.95775490254</c:v>
                </c:pt>
                <c:pt idx="393">
                  <c:v>806612.72165927477</c:v>
                </c:pt>
                <c:pt idx="394">
                  <c:v>810691.09744644351</c:v>
                </c:pt>
                <c:pt idx="395">
                  <c:v>814767.08651396446</c:v>
                </c:pt>
                <c:pt idx="396">
                  <c:v>818840.69025857933</c:v>
                </c:pt>
                <c:pt idx="397">
                  <c:v>822911.91007621028</c:v>
                </c:pt>
                <c:pt idx="398">
                  <c:v>826980.74736196175</c:v>
                </c:pt>
                <c:pt idx="399">
                  <c:v>831047.20351012424</c:v>
                </c:pt>
                <c:pt idx="400">
                  <c:v>835111.2799141705</c:v>
                </c:pt>
                <c:pt idx="401">
                  <c:v>839172.97796675935</c:v>
                </c:pt>
                <c:pt idx="402">
                  <c:v>843232.29905973375</c:v>
                </c:pt>
                <c:pt idx="403">
                  <c:v>847289.24458412081</c:v>
                </c:pt>
                <c:pt idx="404">
                  <c:v>851343.81593013555</c:v>
                </c:pt>
                <c:pt idx="405">
                  <c:v>855396.014487179</c:v>
                </c:pt>
                <c:pt idx="406">
                  <c:v>859445.84164383635</c:v>
                </c:pt>
                <c:pt idx="407">
                  <c:v>863493.29878788441</c:v>
                </c:pt>
                <c:pt idx="408">
                  <c:v>867538.38730628602</c:v>
                </c:pt>
                <c:pt idx="409">
                  <c:v>871581.10858519375</c:v>
                </c:pt>
                <c:pt idx="410">
                  <c:v>875621.46400994621</c:v>
                </c:pt>
                <c:pt idx="411">
                  <c:v>879659.45496507175</c:v>
                </c:pt>
                <c:pt idx="412">
                  <c:v>883695.08283429034</c:v>
                </c:pt>
                <c:pt idx="413">
                  <c:v>887728.34900051169</c:v>
                </c:pt>
                <c:pt idx="414">
                  <c:v>891759.25484583527</c:v>
                </c:pt>
                <c:pt idx="415">
                  <c:v>895787.80175155215</c:v>
                </c:pt>
                <c:pt idx="416">
                  <c:v>899813.99109814502</c:v>
                </c:pt>
                <c:pt idx="417">
                  <c:v>903837.82426528819</c:v>
                </c:pt>
                <c:pt idx="418">
                  <c:v>907859.30263184942</c:v>
                </c:pt>
                <c:pt idx="419">
                  <c:v>911878.42757588997</c:v>
                </c:pt>
                <c:pt idx="420">
                  <c:v>915895.20047466457</c:v>
                </c:pt>
                <c:pt idx="421">
                  <c:v>919909.62270461954</c:v>
                </c:pt>
                <c:pt idx="422">
                  <c:v>923921.69564139843</c:v>
                </c:pt>
                <c:pt idx="423">
                  <c:v>927931.42065983824</c:v>
                </c:pt>
                <c:pt idx="424">
                  <c:v>931938.7991339732</c:v>
                </c:pt>
                <c:pt idx="425">
                  <c:v>935943.83243703097</c:v>
                </c:pt>
                <c:pt idx="426">
                  <c:v>939946.52194143645</c:v>
                </c:pt>
                <c:pt idx="427">
                  <c:v>943946.8690188136</c:v>
                </c:pt>
                <c:pt idx="428">
                  <c:v>947944.87503997982</c:v>
                </c:pt>
                <c:pt idx="429">
                  <c:v>951940.54137495346</c:v>
                </c:pt>
                <c:pt idx="430">
                  <c:v>955933.86939295009</c:v>
                </c:pt>
                <c:pt idx="431">
                  <c:v>959924.86046238244</c:v>
                </c:pt>
                <c:pt idx="432">
                  <c:v>963913.51595086418</c:v>
                </c:pt>
                <c:pt idx="433">
                  <c:v>967899.83722520992</c:v>
                </c:pt>
                <c:pt idx="434">
                  <c:v>971883.82565143146</c:v>
                </c:pt>
                <c:pt idx="435">
                  <c:v>975865.48259474151</c:v>
                </c:pt>
                <c:pt idx="436">
                  <c:v>979844.80941955745</c:v>
                </c:pt>
                <c:pt idx="437">
                  <c:v>983821.80748949386</c:v>
                </c:pt>
                <c:pt idx="438">
                  <c:v>987796.4781673681</c:v>
                </c:pt>
                <c:pt idx="439">
                  <c:v>991768.82281520218</c:v>
                </c:pt>
                <c:pt idx="440">
                  <c:v>995738.84279422089</c:v>
                </c:pt>
                <c:pt idx="441">
                  <c:v>999706.53946484998</c:v>
                </c:pt>
                <c:pt idx="442">
                  <c:v>1003671.9141867198</c:v>
                </c:pt>
                <c:pt idx="443">
                  <c:v>1007634.9683186654</c:v>
                </c:pt>
                <c:pt idx="444">
                  <c:v>1011595.7032187283</c:v>
                </c:pt>
                <c:pt idx="445">
                  <c:v>1015554.1202441528</c:v>
                </c:pt>
                <c:pt idx="446">
                  <c:v>1019510.2207513899</c:v>
                </c:pt>
                <c:pt idx="447">
                  <c:v>1023464.0060960967</c:v>
                </c:pt>
                <c:pt idx="448">
                  <c:v>1027415.4776331391</c:v>
                </c:pt>
                <c:pt idx="449">
                  <c:v>1031364.6367165856</c:v>
                </c:pt>
                <c:pt idx="450">
                  <c:v>1035311.4846997149</c:v>
                </c:pt>
                <c:pt idx="451">
                  <c:v>1039256.0229350142</c:v>
                </c:pt>
                <c:pt idx="452">
                  <c:v>1043198.252774179</c:v>
                </c:pt>
                <c:pt idx="453">
                  <c:v>1047138.1755681131</c:v>
                </c:pt>
                <c:pt idx="454">
                  <c:v>1051075.7926669288</c:v>
                </c:pt>
                <c:pt idx="455">
                  <c:v>1055011.1054199524</c:v>
                </c:pt>
                <c:pt idx="456">
                  <c:v>1058944.1151757147</c:v>
                </c:pt>
                <c:pt idx="457">
                  <c:v>1062874.8232819606</c:v>
                </c:pt>
                <c:pt idx="458">
                  <c:v>1066803.2310856469</c:v>
                </c:pt>
                <c:pt idx="459">
                  <c:v>1070729.3399329409</c:v>
                </c:pt>
                <c:pt idx="460">
                  <c:v>1074653.1511692237</c:v>
                </c:pt>
                <c:pt idx="461">
                  <c:v>1078574.6661390867</c:v>
                </c:pt>
                <c:pt idx="462">
                  <c:v>1082493.8861863352</c:v>
                </c:pt>
                <c:pt idx="463">
                  <c:v>1086410.8126539886</c:v>
                </c:pt>
                <c:pt idx="464">
                  <c:v>1090325.4468842801</c:v>
                </c:pt>
                <c:pt idx="465">
                  <c:v>1094237.7902186569</c:v>
                </c:pt>
                <c:pt idx="466">
                  <c:v>1098147.8439977821</c:v>
                </c:pt>
                <c:pt idx="467">
                  <c:v>1102055.6095615327</c:v>
                </c:pt>
                <c:pt idx="468">
                  <c:v>1105961.0882490054</c:v>
                </c:pt>
                <c:pt idx="469">
                  <c:v>1109864.2813985087</c:v>
                </c:pt>
                <c:pt idx="470">
                  <c:v>1113765.1903475691</c:v>
                </c:pt>
                <c:pt idx="471">
                  <c:v>1117663.8164329324</c:v>
                </c:pt>
                <c:pt idx="472">
                  <c:v>1121560.1609905604</c:v>
                </c:pt>
                <c:pt idx="473">
                  <c:v>1125454.2253556345</c:v>
                </c:pt>
                <c:pt idx="474">
                  <c:v>1129346.0108625516</c:v>
                </c:pt>
                <c:pt idx="475">
                  <c:v>1133235.5188449305</c:v>
                </c:pt>
                <c:pt idx="476">
                  <c:v>1137122.750635609</c:v>
                </c:pt>
                <c:pt idx="477">
                  <c:v>1141007.707566645</c:v>
                </c:pt>
                <c:pt idx="478">
                  <c:v>1144890.3909693155</c:v>
                </c:pt>
                <c:pt idx="479">
                  <c:v>1148770.8021741211</c:v>
                </c:pt>
                <c:pt idx="480">
                  <c:v>1152648.9425107818</c:v>
                </c:pt>
                <c:pt idx="481">
                  <c:v>1156524.813308239</c:v>
                </c:pt>
                <c:pt idx="482">
                  <c:v>1160398.4158946574</c:v>
                </c:pt>
                <c:pt idx="483">
                  <c:v>1164269.7515974231</c:v>
                </c:pt>
                <c:pt idx="484">
                  <c:v>1168138.8217431474</c:v>
                </c:pt>
                <c:pt idx="485">
                  <c:v>1172005.6276576649</c:v>
                </c:pt>
                <c:pt idx="486">
                  <c:v>1175870.1706660334</c:v>
                </c:pt>
                <c:pt idx="487">
                  <c:v>1179732.4520925358</c:v>
                </c:pt>
                <c:pt idx="488">
                  <c:v>1183592.4732606802</c:v>
                </c:pt>
                <c:pt idx="489">
                  <c:v>1187450.235493198</c:v>
                </c:pt>
                <c:pt idx="490">
                  <c:v>1191305.7401120495</c:v>
                </c:pt>
                <c:pt idx="491">
                  <c:v>1195158.9884384219</c:v>
                </c:pt>
                <c:pt idx="492">
                  <c:v>1199009.9817927256</c:v>
                </c:pt>
                <c:pt idx="493">
                  <c:v>1202858.7214946002</c:v>
                </c:pt>
                <c:pt idx="494">
                  <c:v>1206705.2088629138</c:v>
                </c:pt>
                <c:pt idx="495">
                  <c:v>1210549.4452157598</c:v>
                </c:pt>
                <c:pt idx="496">
                  <c:v>1214391.4318704642</c:v>
                </c:pt>
                <c:pt idx="497">
                  <c:v>1218231.1701435801</c:v>
                </c:pt>
                <c:pt idx="498">
                  <c:v>1222068.661350891</c:v>
                </c:pt>
                <c:pt idx="499">
                  <c:v>1225903.9068074077</c:v>
                </c:pt>
                <c:pt idx="500">
                  <c:v>1229736.9078273755</c:v>
                </c:pt>
                <c:pt idx="501">
                  <c:v>1233567.6657242663</c:v>
                </c:pt>
                <c:pt idx="502">
                  <c:v>1237396.1818107869</c:v>
                </c:pt>
                <c:pt idx="503">
                  <c:v>1241222.4573988747</c:v>
                </c:pt>
                <c:pt idx="504">
                  <c:v>1245046.4937996976</c:v>
                </c:pt>
                <c:pt idx="505">
                  <c:v>1248868.2923236582</c:v>
                </c:pt>
                <c:pt idx="506">
                  <c:v>1252687.8542803936</c:v>
                </c:pt>
                <c:pt idx="507">
                  <c:v>1256505.1809787713</c:v>
                </c:pt>
                <c:pt idx="508">
                  <c:v>1260320.2737268936</c:v>
                </c:pt>
                <c:pt idx="509">
                  <c:v>1264133.1338320971</c:v>
                </c:pt>
                <c:pt idx="510">
                  <c:v>1267943.7626009565</c:v>
                </c:pt>
                <c:pt idx="511">
                  <c:v>1271752.1613392774</c:v>
                </c:pt>
                <c:pt idx="512">
                  <c:v>1275558.3313521054</c:v>
                </c:pt>
                <c:pt idx="513">
                  <c:v>1279362.2739437185</c:v>
                </c:pt>
                <c:pt idx="514">
                  <c:v>1283163.9904176332</c:v>
                </c:pt>
                <c:pt idx="515">
                  <c:v>1286963.4820766039</c:v>
                </c:pt>
                <c:pt idx="516">
                  <c:v>1290760.7502226215</c:v>
                </c:pt>
                <c:pt idx="517">
                  <c:v>1294555.7961569149</c:v>
                </c:pt>
                <c:pt idx="518">
                  <c:v>1298348.6211799532</c:v>
                </c:pt>
                <c:pt idx="519">
                  <c:v>1302139.2265914418</c:v>
                </c:pt>
                <c:pt idx="520">
                  <c:v>1305927.613690326</c:v>
                </c:pt>
                <c:pt idx="521">
                  <c:v>1309713.7837747931</c:v>
                </c:pt>
                <c:pt idx="522">
                  <c:v>1313497.7381422706</c:v>
                </c:pt>
                <c:pt idx="523">
                  <c:v>1317279.4780894239</c:v>
                </c:pt>
                <c:pt idx="524">
                  <c:v>1321059.0049121603</c:v>
                </c:pt>
                <c:pt idx="525">
                  <c:v>1324836.3199056312</c:v>
                </c:pt>
                <c:pt idx="526">
                  <c:v>1328611.4243642278</c:v>
                </c:pt>
                <c:pt idx="527">
                  <c:v>1332384.319581585</c:v>
                </c:pt>
                <c:pt idx="528">
                  <c:v>1336155.0068505798</c:v>
                </c:pt>
                <c:pt idx="529">
                  <c:v>1339923.4874633327</c:v>
                </c:pt>
                <c:pt idx="530">
                  <c:v>1343689.7627112083</c:v>
                </c:pt>
                <c:pt idx="531">
                  <c:v>1347453.8338848166</c:v>
                </c:pt>
                <c:pt idx="532">
                  <c:v>1351215.7022740096</c:v>
                </c:pt>
                <c:pt idx="533">
                  <c:v>1354975.3691678867</c:v>
                </c:pt>
                <c:pt idx="534">
                  <c:v>1358732.8358547911</c:v>
                </c:pt>
                <c:pt idx="535">
                  <c:v>1362488.1036223136</c:v>
                </c:pt>
                <c:pt idx="536">
                  <c:v>1366241.1737572923</c:v>
                </c:pt>
                <c:pt idx="537">
                  <c:v>1369992.0475458093</c:v>
                </c:pt>
                <c:pt idx="538">
                  <c:v>1373740.7262731958</c:v>
                </c:pt>
                <c:pt idx="539">
                  <c:v>1377487.2112240326</c:v>
                </c:pt>
              </c:numCache>
            </c:numRef>
          </c:val>
          <c:smooth val="0"/>
        </c:ser>
        <c:ser>
          <c:idx val="6"/>
          <c:order val="6"/>
          <c:tx>
            <c:v>Option 8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Comparison!$B$146:$TU$146</c:f>
              <c:numCache>
                <c:formatCode>General</c:formatCode>
                <c:ptCount val="540"/>
                <c:pt idx="0">
                  <c:v>-122686.65333109455</c:v>
                </c:pt>
                <c:pt idx="1">
                  <c:v>-219695.4340045873</c:v>
                </c:pt>
                <c:pt idx="2">
                  <c:v>-316026.7387205555</c:v>
                </c:pt>
                <c:pt idx="3">
                  <c:v>-411680.96394692233</c:v>
                </c:pt>
                <c:pt idx="4">
                  <c:v>-506658.50591959257</c:v>
                </c:pt>
                <c:pt idx="5">
                  <c:v>-600959.7606425886</c:v>
                </c:pt>
                <c:pt idx="6">
                  <c:v>-694585.12388818595</c:v>
                </c:pt>
                <c:pt idx="7">
                  <c:v>-787534.9911970488</c:v>
                </c:pt>
                <c:pt idx="8">
                  <c:v>-879809.75787836604</c:v>
                </c:pt>
                <c:pt idx="9">
                  <c:v>-971409.81900998601</c:v>
                </c:pt>
                <c:pt idx="10">
                  <c:v>-1062335.5694385525</c:v>
                </c:pt>
                <c:pt idx="11">
                  <c:v>-1152587.4037796396</c:v>
                </c:pt>
                <c:pt idx="12">
                  <c:v>-1242165.7164178875</c:v>
                </c:pt>
                <c:pt idx="13">
                  <c:v>-1331070.9015071369</c:v>
                </c:pt>
                <c:pt idx="14">
                  <c:v>-1419303.3529705643</c:v>
                </c:pt>
                <c:pt idx="15">
                  <c:v>-1506863.4645008175</c:v>
                </c:pt>
                <c:pt idx="16">
                  <c:v>-1593751.6295601502</c:v>
                </c:pt>
                <c:pt idx="17">
                  <c:v>-1679968.2413805563</c:v>
                </c:pt>
                <c:pt idx="18">
                  <c:v>-1765513.6929639052</c:v>
                </c:pt>
                <c:pt idx="19">
                  <c:v>-1850388.3770820771</c:v>
                </c:pt>
                <c:pt idx="20">
                  <c:v>-1934592.6862770962</c:v>
                </c:pt>
                <c:pt idx="21">
                  <c:v>-2018127.0128612658</c:v>
                </c:pt>
                <c:pt idx="22">
                  <c:v>-2100991.748917303</c:v>
                </c:pt>
                <c:pt idx="23">
                  <c:v>-2183187.2862984738</c:v>
                </c:pt>
                <c:pt idx="24">
                  <c:v>-2264714.016628725</c:v>
                </c:pt>
                <c:pt idx="25">
                  <c:v>-2345572.3313028202</c:v>
                </c:pt>
                <c:pt idx="26">
                  <c:v>-2425762.6214864748</c:v>
                </c:pt>
                <c:pt idx="27">
                  <c:v>-2505285.278116487</c:v>
                </c:pt>
                <c:pt idx="28">
                  <c:v>-2584140.691900875</c:v>
                </c:pt>
                <c:pt idx="29">
                  <c:v>-2662329.2533190092</c:v>
                </c:pt>
                <c:pt idx="30">
                  <c:v>-2739851.3526217458</c:v>
                </c:pt>
                <c:pt idx="31">
                  <c:v>-2816707.3798315614</c:v>
                </c:pt>
                <c:pt idx="32">
                  <c:v>-2892897.7247426859</c:v>
                </c:pt>
                <c:pt idx="33">
                  <c:v>-2968422.7769212374</c:v>
                </c:pt>
                <c:pt idx="34">
                  <c:v>-3043282.9257053533</c:v>
                </c:pt>
                <c:pt idx="35">
                  <c:v>-3117478.5602053264</c:v>
                </c:pt>
                <c:pt idx="36">
                  <c:v>-3191010.0693037366</c:v>
                </c:pt>
                <c:pt idx="37">
                  <c:v>-3263877.8416555845</c:v>
                </c:pt>
                <c:pt idx="38">
                  <c:v>-3336082.265688424</c:v>
                </c:pt>
                <c:pt idx="39">
                  <c:v>-3407623.7296024971</c:v>
                </c:pt>
                <c:pt idx="40">
                  <c:v>-3478502.621370865</c:v>
                </c:pt>
                <c:pt idx="41">
                  <c:v>-3548719.3287395434</c:v>
                </c:pt>
                <c:pt idx="42">
                  <c:v>-3618274.2392276316</c:v>
                </c:pt>
                <c:pt idx="43">
                  <c:v>-3687167.7401274489</c:v>
                </c:pt>
                <c:pt idx="44">
                  <c:v>-3755400.2185046659</c:v>
                </c:pt>
                <c:pt idx="45">
                  <c:v>-3822972.0611984376</c:v>
                </c:pt>
                <c:pt idx="46">
                  <c:v>-3889883.6548215356</c:v>
                </c:pt>
                <c:pt idx="47">
                  <c:v>-3956135.3857604796</c:v>
                </c:pt>
                <c:pt idx="48">
                  <c:v>-4021727.6401756713</c:v>
                </c:pt>
                <c:pt idx="49">
                  <c:v>-4086660.804001526</c:v>
                </c:pt>
                <c:pt idx="50">
                  <c:v>-4150935.2629466066</c:v>
                </c:pt>
                <c:pt idx="51">
                  <c:v>-4214551.4024937516</c:v>
                </c:pt>
                <c:pt idx="52">
                  <c:v>-4277509.6079002116</c:v>
                </c:pt>
                <c:pt idx="53">
                  <c:v>-4339810.2641977789</c:v>
                </c:pt>
                <c:pt idx="54">
                  <c:v>-4401453.7561929207</c:v>
                </c:pt>
                <c:pt idx="55">
                  <c:v>-4462440.4684669105</c:v>
                </c:pt>
                <c:pt idx="56">
                  <c:v>-4522770.7853759583</c:v>
                </c:pt>
                <c:pt idx="57">
                  <c:v>-4582445.0910513448</c:v>
                </c:pt>
                <c:pt idx="58">
                  <c:v>-4641463.7693995517</c:v>
                </c:pt>
                <c:pt idx="59">
                  <c:v>-4699827.2041023932</c:v>
                </c:pt>
                <c:pt idx="60">
                  <c:v>-4757933.895966243</c:v>
                </c:pt>
                <c:pt idx="61">
                  <c:v>-4815386.1108748801</c:v>
                </c:pt>
                <c:pt idx="62">
                  <c:v>-4872184.2318369085</c:v>
                </c:pt>
                <c:pt idx="63">
                  <c:v>-4928328.641636787</c:v>
                </c:pt>
                <c:pt idx="64">
                  <c:v>-4983819.7228349661</c:v>
                </c:pt>
                <c:pt idx="65">
                  <c:v>-5038657.8577680141</c:v>
                </c:pt>
                <c:pt idx="66">
                  <c:v>-5092843.4285487542</c:v>
                </c:pt>
                <c:pt idx="67">
                  <c:v>-5146376.8170663901</c:v>
                </c:pt>
                <c:pt idx="68">
                  <c:v>-5199258.4049866376</c:v>
                </c:pt>
                <c:pt idx="69">
                  <c:v>-5251488.5737518603</c:v>
                </c:pt>
                <c:pt idx="70">
                  <c:v>-5303067.7045811936</c:v>
                </c:pt>
                <c:pt idx="71">
                  <c:v>-5353996.1784706786</c:v>
                </c:pt>
                <c:pt idx="72">
                  <c:v>-5404672.4935424887</c:v>
                </c:pt>
                <c:pt idx="73">
                  <c:v>-5454698.9129977729</c:v>
                </c:pt>
                <c:pt idx="74">
                  <c:v>-5504075.8171640746</c:v>
                </c:pt>
                <c:pt idx="75">
                  <c:v>-5552803.5861463621</c:v>
                </c:pt>
                <c:pt idx="76">
                  <c:v>-5600882.5998271611</c:v>
                </c:pt>
                <c:pt idx="77">
                  <c:v>-5648313.2378666848</c:v>
                </c:pt>
                <c:pt idx="78">
                  <c:v>-5695095.8797029667</c:v>
                </c:pt>
                <c:pt idx="79">
                  <c:v>-5741230.9045519866</c:v>
                </c:pt>
                <c:pt idx="80">
                  <c:v>-5786718.6914077997</c:v>
                </c:pt>
                <c:pt idx="81">
                  <c:v>-5831559.6190426731</c:v>
                </c:pt>
                <c:pt idx="82">
                  <c:v>-5875754.0660072081</c:v>
                </c:pt>
                <c:pt idx="83">
                  <c:v>-5919302.4106304757</c:v>
                </c:pt>
                <c:pt idx="84">
                  <c:v>-5962603.1483692322</c:v>
                </c:pt>
                <c:pt idx="85">
                  <c:v>-6005258.5397607796</c:v>
                </c:pt>
                <c:pt idx="86">
                  <c:v>-6047268.9624703676</c:v>
                </c:pt>
                <c:pt idx="87">
                  <c:v>-6088634.793942228</c:v>
                </c:pt>
                <c:pt idx="88">
                  <c:v>-6129356.4113997119</c:v>
                </c:pt>
                <c:pt idx="89">
                  <c:v>-6169434.1918454096</c:v>
                </c:pt>
                <c:pt idx="90">
                  <c:v>-6208868.5120612876</c:v>
                </c:pt>
                <c:pt idx="91">
                  <c:v>-6247659.7486088136</c:v>
                </c:pt>
                <c:pt idx="92">
                  <c:v>-6285808.2778290864</c:v>
                </c:pt>
                <c:pt idx="93">
                  <c:v>-6323314.4758429658</c:v>
                </c:pt>
                <c:pt idx="94">
                  <c:v>-6360178.7185511999</c:v>
                </c:pt>
                <c:pt idx="95">
                  <c:v>-6396401.3816345539</c:v>
                </c:pt>
                <c:pt idx="96">
                  <c:v>-6432380.9579030331</c:v>
                </c:pt>
                <c:pt idx="97">
                  <c:v>-6467719.705248734</c:v>
                </c:pt>
                <c:pt idx="98">
                  <c:v>-6502417.9986932483</c:v>
                </c:pt>
                <c:pt idx="99">
                  <c:v>-6536476.2130386997</c:v>
                </c:pt>
                <c:pt idx="100">
                  <c:v>-6569894.7228678744</c:v>
                </c:pt>
                <c:pt idx="101">
                  <c:v>-6602673.9025443466</c:v>
                </c:pt>
                <c:pt idx="102">
                  <c:v>-6634814.1262126081</c:v>
                </c:pt>
                <c:pt idx="103">
                  <c:v>-6666315.7677981947</c:v>
                </c:pt>
                <c:pt idx="104">
                  <c:v>-6697179.2010078197</c:v>
                </c:pt>
                <c:pt idx="105">
                  <c:v>-6727404.7993294951</c:v>
                </c:pt>
                <c:pt idx="106">
                  <c:v>-6756992.9360326659</c:v>
                </c:pt>
                <c:pt idx="107">
                  <c:v>-6785943.9841683302</c:v>
                </c:pt>
                <c:pt idx="108">
                  <c:v>-6814656.4339182694</c:v>
                </c:pt>
                <c:pt idx="109">
                  <c:v>-6842732.5405478887</c:v>
                </c:pt>
                <c:pt idx="110">
                  <c:v>-6870172.6764536314</c:v>
                </c:pt>
                <c:pt idx="111">
                  <c:v>-6896977.2138140034</c:v>
                </c:pt>
                <c:pt idx="112">
                  <c:v>-6923146.5245897127</c:v>
                </c:pt>
                <c:pt idx="113">
                  <c:v>-6948680.9805237884</c:v>
                </c:pt>
                <c:pt idx="114">
                  <c:v>-6973580.9531417107</c:v>
                </c:pt>
                <c:pt idx="115">
                  <c:v>-6997846.8137515383</c:v>
                </c:pt>
                <c:pt idx="116">
                  <c:v>-7021478.9334440352</c:v>
                </c:pt>
                <c:pt idx="117">
                  <c:v>-7044477.683092799</c:v>
                </c:pt>
                <c:pt idx="118">
                  <c:v>-7066843.4333543861</c:v>
                </c:pt>
                <c:pt idx="119">
                  <c:v>-7088576.5546684405</c:v>
                </c:pt>
                <c:pt idx="120">
                  <c:v>-7117575.5346069112</c:v>
                </c:pt>
                <c:pt idx="121">
                  <c:v>-7145942.6258269055</c:v>
                </c:pt>
                <c:pt idx="122">
                  <c:v>-7173678.1981180878</c:v>
                </c:pt>
                <c:pt idx="123">
                  <c:v>-7200782.621053719</c:v>
                </c:pt>
                <c:pt idx="124">
                  <c:v>-7227256.2639907794</c:v>
                </c:pt>
                <c:pt idx="125">
                  <c:v>-7253099.4960700981</c:v>
                </c:pt>
                <c:pt idx="126">
                  <c:v>-7278312.6862164754</c:v>
                </c:pt>
                <c:pt idx="127">
                  <c:v>-7302896.2031388152</c:v>
                </c:pt>
                <c:pt idx="128">
                  <c:v>-7326850.4153302452</c:v>
                </c:pt>
                <c:pt idx="129">
                  <c:v>-7350175.6910682479</c:v>
                </c:pt>
                <c:pt idx="130">
                  <c:v>-7372872.398414785</c:v>
                </c:pt>
                <c:pt idx="131">
                  <c:v>-7394940.9052164219</c:v>
                </c:pt>
                <c:pt idx="132">
                  <c:v>-7416779.696453548</c:v>
                </c:pt>
                <c:pt idx="133">
                  <c:v>-7437991.022193227</c:v>
                </c:pt>
                <c:pt idx="134">
                  <c:v>-7458575.2496365961</c:v>
                </c:pt>
                <c:pt idx="135">
                  <c:v>-7478532.7457699031</c:v>
                </c:pt>
                <c:pt idx="136">
                  <c:v>-7497863.8773646289</c:v>
                </c:pt>
                <c:pt idx="137">
                  <c:v>-7516569.0109776165</c:v>
                </c:pt>
                <c:pt idx="138">
                  <c:v>-7534648.5129511943</c:v>
                </c:pt>
                <c:pt idx="139">
                  <c:v>-7552102.7494133022</c:v>
                </c:pt>
                <c:pt idx="140">
                  <c:v>-7568932.0862776171</c:v>
                </c:pt>
                <c:pt idx="141">
                  <c:v>-7585136.8892436791</c:v>
                </c:pt>
                <c:pt idx="142">
                  <c:v>-7600717.5237970147</c:v>
                </c:pt>
                <c:pt idx="143">
                  <c:v>-7615674.3552092649</c:v>
                </c:pt>
                <c:pt idx="144">
                  <c:v>-7630405.8658873998</c:v>
                </c:pt>
                <c:pt idx="145">
                  <c:v>-7644514.3033265686</c:v>
                </c:pt>
                <c:pt idx="146">
                  <c:v>-7658000.0321575021</c:v>
                </c:pt>
                <c:pt idx="147">
                  <c:v>-7670863.4167975439</c:v>
                </c:pt>
                <c:pt idx="148">
                  <c:v>-7683104.8214507755</c:v>
                </c:pt>
                <c:pt idx="149">
                  <c:v>-7694724.6101081409</c:v>
                </c:pt>
                <c:pt idx="150">
                  <c:v>-7705723.1465475718</c:v>
                </c:pt>
                <c:pt idx="151">
                  <c:v>-7716100.7943341136</c:v>
                </c:pt>
                <c:pt idx="152">
                  <c:v>-7725857.9168200465</c:v>
                </c:pt>
                <c:pt idx="153">
                  <c:v>-7734994.8771450138</c:v>
                </c:pt>
                <c:pt idx="154">
                  <c:v>-7743512.038236144</c:v>
                </c:pt>
                <c:pt idx="155">
                  <c:v>-7751409.7628081767</c:v>
                </c:pt>
                <c:pt idx="156">
                  <c:v>-7759086.5307126781</c:v>
                </c:pt>
                <c:pt idx="157">
                  <c:v>-7766144.5868908865</c:v>
                </c:pt>
                <c:pt idx="158">
                  <c:v>-7674897.6400900232</c:v>
                </c:pt>
                <c:pt idx="159">
                  <c:v>-7583710.5781652052</c:v>
                </c:pt>
                <c:pt idx="160">
                  <c:v>-7492583.36607101</c:v>
                </c:pt>
                <c:pt idx="161">
                  <c:v>-7401515.9687825218</c:v>
                </c:pt>
                <c:pt idx="162">
                  <c:v>-7310508.3512953203</c:v>
                </c:pt>
                <c:pt idx="163">
                  <c:v>-7219560.4786254745</c:v>
                </c:pt>
                <c:pt idx="164">
                  <c:v>-7128672.3158095237</c:v>
                </c:pt>
                <c:pt idx="165">
                  <c:v>-7037843.8279044684</c:v>
                </c:pt>
                <c:pt idx="166">
                  <c:v>-6947074.9799877573</c:v>
                </c:pt>
                <c:pt idx="167">
                  <c:v>-6856365.7371572796</c:v>
                </c:pt>
                <c:pt idx="168">
                  <c:v>-6766114.1818804387</c:v>
                </c:pt>
                <c:pt idx="169">
                  <c:v>-6675922.1619468685</c:v>
                </c:pt>
                <c:pt idx="170">
                  <c:v>-6585789.6425156966</c:v>
                </c:pt>
                <c:pt idx="171">
                  <c:v>-6495716.5887664389</c:v>
                </c:pt>
                <c:pt idx="172">
                  <c:v>-6405702.9658989869</c:v>
                </c:pt>
                <c:pt idx="173">
                  <c:v>-6315748.739133602</c:v>
                </c:pt>
                <c:pt idx="174">
                  <c:v>-6225853.8737108968</c:v>
                </c:pt>
                <c:pt idx="175">
                  <c:v>-6136018.3348918241</c:v>
                </c:pt>
                <c:pt idx="176">
                  <c:v>-6046242.087957669</c:v>
                </c:pt>
                <c:pt idx="177">
                  <c:v>-5956525.098210033</c:v>
                </c:pt>
                <c:pt idx="178">
                  <c:v>-5866867.3309708238</c:v>
                </c:pt>
                <c:pt idx="179">
                  <c:v>-5777268.7515822444</c:v>
                </c:pt>
                <c:pt idx="180">
                  <c:v>-5688127.4427558705</c:v>
                </c:pt>
                <c:pt idx="181">
                  <c:v>-5599045.2525253631</c:v>
                </c:pt>
                <c:pt idx="182">
                  <c:v>-5510022.146293737</c:v>
                </c:pt>
                <c:pt idx="183">
                  <c:v>-5421058.089484252</c:v>
                </c:pt>
                <c:pt idx="184">
                  <c:v>-5332153.047540402</c:v>
                </c:pt>
                <c:pt idx="185">
                  <c:v>-5243306.9859259035</c:v>
                </c:pt>
                <c:pt idx="186">
                  <c:v>-5154519.8701246846</c:v>
                </c:pt>
                <c:pt idx="187">
                  <c:v>-5065791.6656408738</c:v>
                </c:pt>
                <c:pt idx="188">
                  <c:v>-4977122.3379987869</c:v>
                </c:pt>
                <c:pt idx="189">
                  <c:v>-4888511.8527429122</c:v>
                </c:pt>
                <c:pt idx="190">
                  <c:v>-4799960.1754379068</c:v>
                </c:pt>
                <c:pt idx="191">
                  <c:v>-4711467.2716685757</c:v>
                </c:pt>
                <c:pt idx="192">
                  <c:v>-4623431.2243889589</c:v>
                </c:pt>
                <c:pt idx="193">
                  <c:v>-4535453.8818750381</c:v>
                </c:pt>
                <c:pt idx="194">
                  <c:v>-4447535.2097720057</c:v>
                </c:pt>
                <c:pt idx="195">
                  <c:v>-4359675.1737451591</c:v>
                </c:pt>
                <c:pt idx="196">
                  <c:v>-4271873.7394798864</c:v>
                </c:pt>
                <c:pt idx="197">
                  <c:v>-4184130.8726816606</c:v>
                </c:pt>
                <c:pt idx="198">
                  <c:v>-4096446.5390760228</c:v>
                </c:pt>
                <c:pt idx="199">
                  <c:v>-4008820.7044085711</c:v>
                </c:pt>
                <c:pt idx="200">
                  <c:v>-3921253.3344449494</c:v>
                </c:pt>
                <c:pt idx="201">
                  <c:v>-3833744.394970838</c:v>
                </c:pt>
                <c:pt idx="202">
                  <c:v>-3746293.8517919388</c:v>
                </c:pt>
                <c:pt idx="203">
                  <c:v>-3658901.6707339659</c:v>
                </c:pt>
                <c:pt idx="204">
                  <c:v>-3571965.9349917229</c:v>
                </c:pt>
                <c:pt idx="205">
                  <c:v>-3485088.4930818174</c:v>
                </c:pt>
                <c:pt idx="206">
                  <c:v>-3398269.3108899239</c:v>
                </c:pt>
                <c:pt idx="207">
                  <c:v>-3311508.3543216828</c:v>
                </c:pt>
                <c:pt idx="208">
                  <c:v>-3224805.5893026851</c:v>
                </c:pt>
                <c:pt idx="209">
                  <c:v>-3138160.9817784652</c:v>
                </c:pt>
                <c:pt idx="210">
                  <c:v>-3051574.4977144841</c:v>
                </c:pt>
                <c:pt idx="211">
                  <c:v>-2965046.1030961219</c:v>
                </c:pt>
                <c:pt idx="212">
                  <c:v>-2878575.763928663</c:v>
                </c:pt>
                <c:pt idx="213">
                  <c:v>-2792163.4462372884</c:v>
                </c:pt>
                <c:pt idx="214">
                  <c:v>-2705809.1160670593</c:v>
                </c:pt>
                <c:pt idx="215">
                  <c:v>-2619512.7394829094</c:v>
                </c:pt>
                <c:pt idx="216">
                  <c:v>-2533672.399918722</c:v>
                </c:pt>
                <c:pt idx="217">
                  <c:v>-2447889.9461300448</c:v>
                </c:pt>
                <c:pt idx="218">
                  <c:v>-2361767.2268922627</c:v>
                </c:pt>
                <c:pt idx="219">
                  <c:v>-2275702.3256987669</c:v>
                </c:pt>
                <c:pt idx="220">
                  <c:v>-2189695.2087136693</c:v>
                </c:pt>
                <c:pt idx="221">
                  <c:v>-2103745.8421208858</c:v>
                </c:pt>
                <c:pt idx="222">
                  <c:v>-2017854.1921241209</c:v>
                </c:pt>
                <c:pt idx="223">
                  <c:v>-1932020.2249468546</c:v>
                </c:pt>
                <c:pt idx="224">
                  <c:v>-1846243.9068323355</c:v>
                </c:pt>
                <c:pt idx="225">
                  <c:v>-1760525.2040435672</c:v>
                </c:pt>
                <c:pt idx="226">
                  <c:v>-1674864.0828632973</c:v>
                </c:pt>
                <c:pt idx="227">
                  <c:v>-1589260.5095940027</c:v>
                </c:pt>
                <c:pt idx="228">
                  <c:v>-1504112.5679069757</c:v>
                </c:pt>
                <c:pt idx="229">
                  <c:v>-1419022.1067950297</c:v>
                </c:pt>
                <c:pt idx="230">
                  <c:v>-1333590.9752706792</c:v>
                </c:pt>
                <c:pt idx="231">
                  <c:v>-1248217.2570643052</c:v>
                </c:pt>
                <c:pt idx="232">
                  <c:v>-1162900.918576872</c:v>
                </c:pt>
                <c:pt idx="233">
                  <c:v>-1077641.9262290057</c:v>
                </c:pt>
                <c:pt idx="234">
                  <c:v>-992440.24646098539</c:v>
                </c:pt>
                <c:pt idx="235">
                  <c:v>-907295.84573272802</c:v>
                </c:pt>
                <c:pt idx="236">
                  <c:v>-822208.69052377902</c:v>
                </c:pt>
                <c:pt idx="237">
                  <c:v>-737178.74733329937</c:v>
                </c:pt>
                <c:pt idx="238">
                  <c:v>-652205.98268005811</c:v>
                </c:pt>
                <c:pt idx="239">
                  <c:v>-567290.36310241744</c:v>
                </c:pt>
                <c:pt idx="240">
                  <c:v>-482939.77327706851</c:v>
                </c:pt>
                <c:pt idx="241">
                  <c:v>-399153.88254110143</c:v>
                </c:pt>
                <c:pt idx="242">
                  <c:v>-315534.24307602271</c:v>
                </c:pt>
                <c:pt idx="243">
                  <c:v>-232478.64195491374</c:v>
                </c:pt>
                <c:pt idx="244">
                  <c:v>-149986.74909505248</c:v>
                </c:pt>
                <c:pt idx="245">
                  <c:v>-68058.234606876969</c:v>
                </c:pt>
                <c:pt idx="246">
                  <c:v>13307.23120611161</c:v>
                </c:pt>
                <c:pt idx="247">
                  <c:v>94109.977847471833</c:v>
                </c:pt>
                <c:pt idx="248">
                  <c:v>174350.33462793007</c:v>
                </c:pt>
                <c:pt idx="249">
                  <c:v>254028.63066549972</c:v>
                </c:pt>
                <c:pt idx="250">
                  <c:v>333145.19488558918</c:v>
                </c:pt>
                <c:pt idx="251">
                  <c:v>411700.35602111742</c:v>
                </c:pt>
                <c:pt idx="252">
                  <c:v>489694.44261261821</c:v>
                </c:pt>
                <c:pt idx="253">
                  <c:v>567127.7830083631</c:v>
                </c:pt>
                <c:pt idx="254">
                  <c:v>644398.82271355763</c:v>
                </c:pt>
                <c:pt idx="255">
                  <c:v>721109.77234318852</c:v>
                </c:pt>
                <c:pt idx="256">
                  <c:v>797260.95966940373</c:v>
                </c:pt>
                <c:pt idx="257">
                  <c:v>872852.71227253228</c:v>
                </c:pt>
                <c:pt idx="258">
                  <c:v>947885.35754119977</c:v>
                </c:pt>
                <c:pt idx="259">
                  <c:v>1022359.2226724401</c:v>
                </c:pt>
                <c:pt idx="260">
                  <c:v>1096274.6346718073</c:v>
                </c:pt>
                <c:pt idx="261">
                  <c:v>1169631.9203534871</c:v>
                </c:pt>
                <c:pt idx="262">
                  <c:v>1242431.4063404091</c:v>
                </c:pt>
                <c:pt idx="263">
                  <c:v>1314673.4190643579</c:v>
                </c:pt>
                <c:pt idx="264">
                  <c:v>1386358.2847660892</c:v>
                </c:pt>
                <c:pt idx="265">
                  <c:v>1457486.3294954337</c:v>
                </c:pt>
                <c:pt idx="266">
                  <c:v>1528455.9964605123</c:v>
                </c:pt>
                <c:pt idx="267">
                  <c:v>1598869.4939805567</c:v>
                </c:pt>
                <c:pt idx="268">
                  <c:v>1668727.1475333087</c:v>
                </c:pt>
                <c:pt idx="269">
                  <c:v>1738029.2824060358</c:v>
                </c:pt>
                <c:pt idx="270">
                  <c:v>1806776.2236956432</c:v>
                </c:pt>
                <c:pt idx="271">
                  <c:v>1874968.2963087857</c:v>
                </c:pt>
                <c:pt idx="272">
                  <c:v>1942605.8249619789</c:v>
                </c:pt>
                <c:pt idx="273">
                  <c:v>2009689.1341817081</c:v>
                </c:pt>
                <c:pt idx="274">
                  <c:v>2076218.5483045429</c:v>
                </c:pt>
                <c:pt idx="275">
                  <c:v>2142194.3914772458</c:v>
                </c:pt>
                <c:pt idx="276">
                  <c:v>2207616.9876568839</c:v>
                </c:pt>
                <c:pt idx="277">
                  <c:v>2272486.660610944</c:v>
                </c:pt>
                <c:pt idx="278">
                  <c:v>2344701.8512665257</c:v>
                </c:pt>
                <c:pt idx="279">
                  <c:v>2416364.765663188</c:v>
                </c:pt>
                <c:pt idx="280">
                  <c:v>2487475.7270003296</c:v>
                </c:pt>
                <c:pt idx="281">
                  <c:v>2558035.0582882091</c:v>
                </c:pt>
                <c:pt idx="282">
                  <c:v>2628043.0823480487</c:v>
                </c:pt>
                <c:pt idx="283">
                  <c:v>2697500.1218121573</c:v>
                </c:pt>
                <c:pt idx="284">
                  <c:v>2766406.499124039</c:v>
                </c:pt>
                <c:pt idx="285">
                  <c:v>2834762.5365384892</c:v>
                </c:pt>
                <c:pt idx="286">
                  <c:v>2902568.5561217219</c:v>
                </c:pt>
                <c:pt idx="287">
                  <c:v>2969824.8797514737</c:v>
                </c:pt>
                <c:pt idx="288">
                  <c:v>3036531.8291171156</c:v>
                </c:pt>
                <c:pt idx="289">
                  <c:v>3102689.7257197574</c:v>
                </c:pt>
                <c:pt idx="290">
                  <c:v>3168697.0082214549</c:v>
                </c:pt>
                <c:pt idx="291">
                  <c:v>3234155.8803980462</c:v>
                </c:pt>
                <c:pt idx="292">
                  <c:v>3299066.6631865315</c:v>
                </c:pt>
                <c:pt idx="293">
                  <c:v>3363429.6773360968</c:v>
                </c:pt>
                <c:pt idx="294">
                  <c:v>3427245.2434082218</c:v>
                </c:pt>
                <c:pt idx="295">
                  <c:v>3490513.6817767881</c:v>
                </c:pt>
                <c:pt idx="296">
                  <c:v>3553235.3126281872</c:v>
                </c:pt>
                <c:pt idx="297">
                  <c:v>3615410.4559614398</c:v>
                </c:pt>
                <c:pt idx="298">
                  <c:v>3677039.4315882958</c:v>
                </c:pt>
                <c:pt idx="299">
                  <c:v>3738122.5591333434</c:v>
                </c:pt>
                <c:pt idx="300">
                  <c:v>3798660.1580341272</c:v>
                </c:pt>
                <c:pt idx="301">
                  <c:v>3858652.5475412533</c:v>
                </c:pt>
                <c:pt idx="302">
                  <c:v>3918498.164067585</c:v>
                </c:pt>
                <c:pt idx="303">
                  <c:v>3977799.2091410868</c:v>
                </c:pt>
                <c:pt idx="304">
                  <c:v>4036556.0014522001</c:v>
                </c:pt>
                <c:pt idx="305">
                  <c:v>4094768.8595048673</c:v>
                </c:pt>
                <c:pt idx="306">
                  <c:v>4152438.1016166322</c:v>
                </c:pt>
                <c:pt idx="307">
                  <c:v>4209564.0459187627</c:v>
                </c:pt>
                <c:pt idx="308">
                  <c:v>4266147.0103563517</c:v>
                </c:pt>
                <c:pt idx="309">
                  <c:v>4322187.3126884177</c:v>
                </c:pt>
                <c:pt idx="310">
                  <c:v>4377685.2704880312</c:v>
                </c:pt>
                <c:pt idx="311">
                  <c:v>4432641.2011424117</c:v>
                </c:pt>
                <c:pt idx="312">
                  <c:v>4487055.4218530394</c:v>
                </c:pt>
                <c:pt idx="313">
                  <c:v>4540928.2496357635</c:v>
                </c:pt>
                <c:pt idx="314">
                  <c:v>4594658.1186700016</c:v>
                </c:pt>
                <c:pt idx="315">
                  <c:v>4647847.2282515801</c:v>
                </c:pt>
                <c:pt idx="316">
                  <c:v>4700495.8948401064</c:v>
                </c:pt>
                <c:pt idx="317">
                  <c:v>4752604.434709996</c:v>
                </c:pt>
                <c:pt idx="318">
                  <c:v>4804173.1639505699</c:v>
                </c:pt>
                <c:pt idx="319">
                  <c:v>4855202.3984661773</c:v>
                </c:pt>
                <c:pt idx="320">
                  <c:v>4905692.4539762922</c:v>
                </c:pt>
                <c:pt idx="321">
                  <c:v>4955643.6460156254</c:v>
                </c:pt>
                <c:pt idx="322">
                  <c:v>5005056.2899342328</c:v>
                </c:pt>
                <c:pt idx="323">
                  <c:v>5053930.7008976229</c:v>
                </c:pt>
                <c:pt idx="324">
                  <c:v>5102267.1938868649</c:v>
                </c:pt>
                <c:pt idx="325">
                  <c:v>5150066.0836987011</c:v>
                </c:pt>
                <c:pt idx="326">
                  <c:v>5197725.8022947349</c:v>
                </c:pt>
                <c:pt idx="327">
                  <c:v>5244848.5467542745</c:v>
                </c:pt>
                <c:pt idx="328">
                  <c:v>5291434.6313217133</c:v>
                </c:pt>
                <c:pt idx="329">
                  <c:v>5337484.3700575456</c:v>
                </c:pt>
                <c:pt idx="330">
                  <c:v>5382998.076838471</c:v>
                </c:pt>
                <c:pt idx="331">
                  <c:v>5427976.0653575025</c:v>
                </c:pt>
                <c:pt idx="332">
                  <c:v>5472418.6491240822</c:v>
                </c:pt>
                <c:pt idx="333">
                  <c:v>5516326.1414641738</c:v>
                </c:pt>
                <c:pt idx="334">
                  <c:v>5559698.8555203862</c:v>
                </c:pt>
                <c:pt idx="335">
                  <c:v>5602537.1042520665</c:v>
                </c:pt>
                <c:pt idx="336">
                  <c:v>5644841.2004354186</c:v>
                </c:pt>
                <c:pt idx="337">
                  <c:v>5686611.4566636048</c:v>
                </c:pt>
                <c:pt idx="338">
                  <c:v>5728246.3026959449</c:v>
                </c:pt>
                <c:pt idx="339">
                  <c:v>5769347.9334107451</c:v>
                </c:pt>
                <c:pt idx="340">
                  <c:v>5809916.660852693</c:v>
                </c:pt>
                <c:pt idx="341">
                  <c:v>5849952.7968838513</c:v>
                </c:pt>
                <c:pt idx="342">
                  <c:v>5889456.6531837881</c:v>
                </c:pt>
                <c:pt idx="343">
                  <c:v>5928428.5412496664</c:v>
                </c:pt>
                <c:pt idx="344">
                  <c:v>5966868.7723963559</c:v>
                </c:pt>
                <c:pt idx="345">
                  <c:v>6004777.6577565446</c:v>
                </c:pt>
                <c:pt idx="346">
                  <c:v>6042155.5082808398</c:v>
                </c:pt>
                <c:pt idx="347">
                  <c:v>6079002.6347378753</c:v>
                </c:pt>
                <c:pt idx="348">
                  <c:v>6115319.3477144204</c:v>
                </c:pt>
                <c:pt idx="349">
                  <c:v>6151105.9576154873</c:v>
                </c:pt>
                <c:pt idx="350">
                  <c:v>6186760.8920135237</c:v>
                </c:pt>
                <c:pt idx="351">
                  <c:v>6221886.3436012454</c:v>
                </c:pt>
                <c:pt idx="352">
                  <c:v>6256482.6222390234</c:v>
                </c:pt>
                <c:pt idx="353">
                  <c:v>6290550.0376058891</c:v>
                </c:pt>
                <c:pt idx="354">
                  <c:v>6324088.8991996497</c:v>
                </c:pt>
                <c:pt idx="355">
                  <c:v>6357099.5163369924</c:v>
                </c:pt>
                <c:pt idx="356">
                  <c:v>6389582.1981535815</c:v>
                </c:pt>
                <c:pt idx="357">
                  <c:v>6421537.2536041737</c:v>
                </c:pt>
                <c:pt idx="358">
                  <c:v>6452964.9914627224</c:v>
                </c:pt>
                <c:pt idx="359">
                  <c:v>6483865.720322486</c:v>
                </c:pt>
                <c:pt idx="360">
                  <c:v>6514239.7485961206</c:v>
                </c:pt>
                <c:pt idx="361">
                  <c:v>6544087.3845158033</c:v>
                </c:pt>
                <c:pt idx="362">
                  <c:v>6573807.0534824207</c:v>
                </c:pt>
                <c:pt idx="363">
                  <c:v>6603000.9460183941</c:v>
                </c:pt>
                <c:pt idx="364">
                  <c:v>6631669.3698150739</c:v>
                </c:pt>
                <c:pt idx="365">
                  <c:v>6659812.6323837377</c:v>
                </c:pt>
                <c:pt idx="366">
                  <c:v>6687431.0410557091</c:v>
                </c:pt>
                <c:pt idx="367">
                  <c:v>6714524.9029824547</c:v>
                </c:pt>
                <c:pt idx="368">
                  <c:v>6741094.5251356922</c:v>
                </c:pt>
                <c:pt idx="369">
                  <c:v>6767140.2143074945</c:v>
                </c:pt>
                <c:pt idx="370">
                  <c:v>6792662.2771104015</c:v>
                </c:pt>
                <c:pt idx="371">
                  <c:v>6817661.01997751</c:v>
                </c:pt>
                <c:pt idx="372">
                  <c:v>6842136.7491625957</c:v>
                </c:pt>
                <c:pt idx="373">
                  <c:v>6866089.7707402073</c:v>
                </c:pt>
                <c:pt idx="374">
                  <c:v>6889918.5079548657</c:v>
                </c:pt>
                <c:pt idx="375">
                  <c:v>6913225.1491738968</c:v>
                </c:pt>
                <c:pt idx="376">
                  <c:v>6936009.9999348074</c:v>
                </c:pt>
                <c:pt idx="377">
                  <c:v>6958273.3655962981</c:v>
                </c:pt>
                <c:pt idx="378">
                  <c:v>6980015.5513383746</c:v>
                </c:pt>
                <c:pt idx="379">
                  <c:v>7001236.862162441</c:v>
                </c:pt>
                <c:pt idx="380">
                  <c:v>7021937.6028914154</c:v>
                </c:pt>
                <c:pt idx="381">
                  <c:v>7042118.0781698264</c:v>
                </c:pt>
                <c:pt idx="382">
                  <c:v>7061778.5924639218</c:v>
                </c:pt>
                <c:pt idx="383">
                  <c:v>7080919.4500617683</c:v>
                </c:pt>
                <c:pt idx="384">
                  <c:v>7099540.9550733678</c:v>
                </c:pt>
                <c:pt idx="385">
                  <c:v>7117643.4114307463</c:v>
                </c:pt>
                <c:pt idx="386">
                  <c:v>7135625.2402371541</c:v>
                </c:pt>
                <c:pt idx="387">
                  <c:v>7153088.6277199052</c:v>
                </c:pt>
                <c:pt idx="388">
                  <c:v>7170033.8772777431</c:v>
                </c:pt>
                <c:pt idx="389">
                  <c:v>7186461.2921318561</c:v>
                </c:pt>
                <c:pt idx="390">
                  <c:v>7202371.1753259897</c:v>
                </c:pt>
                <c:pt idx="391">
                  <c:v>7217763.8297265396</c:v>
                </c:pt>
                <c:pt idx="392">
                  <c:v>7232639.558022663</c:v>
                </c:pt>
                <c:pt idx="393">
                  <c:v>7246998.6627263762</c:v>
                </c:pt>
                <c:pt idx="394">
                  <c:v>7260841.4461726658</c:v>
                </c:pt>
                <c:pt idx="395">
                  <c:v>7274168.210519582</c:v>
                </c:pt>
                <c:pt idx="396">
                  <c:v>7286979.2577483505</c:v>
                </c:pt>
                <c:pt idx="397">
                  <c:v>7299274.8896634765</c:v>
                </c:pt>
                <c:pt idx="398">
                  <c:v>7311563.3260115944</c:v>
                </c:pt>
                <c:pt idx="399">
                  <c:v>7323844.5710036457</c:v>
                </c:pt>
                <c:pt idx="400">
                  <c:v>7336118.6288481094</c:v>
                </c:pt>
                <c:pt idx="401">
                  <c:v>7348385.5037509948</c:v>
                </c:pt>
                <c:pt idx="402">
                  <c:v>7360645.1999158561</c:v>
                </c:pt>
                <c:pt idx="403">
                  <c:v>7372897.7215437889</c:v>
                </c:pt>
                <c:pt idx="404">
                  <c:v>7385143.0728334263</c:v>
                </c:pt>
                <c:pt idx="405">
                  <c:v>7397381.2579809427</c:v>
                </c:pt>
                <c:pt idx="406">
                  <c:v>7409612.2811800614</c:v>
                </c:pt>
                <c:pt idx="407">
                  <c:v>7421836.1466220506</c:v>
                </c:pt>
                <c:pt idx="408">
                  <c:v>7434052.8584957235</c:v>
                </c:pt>
                <c:pt idx="409">
                  <c:v>7446262.4209874459</c:v>
                </c:pt>
                <c:pt idx="410">
                  <c:v>7458464.8382811286</c:v>
                </c:pt>
                <c:pt idx="411">
                  <c:v>7470660.1145582348</c:v>
                </c:pt>
                <c:pt idx="412">
                  <c:v>7482848.2539977841</c:v>
                </c:pt>
                <c:pt idx="413">
                  <c:v>7495029.2607763484</c:v>
                </c:pt>
                <c:pt idx="414">
                  <c:v>7507203.1390680559</c:v>
                </c:pt>
                <c:pt idx="415">
                  <c:v>7519369.8930445947</c:v>
                </c:pt>
                <c:pt idx="416">
                  <c:v>7531529.5268752053</c:v>
                </c:pt>
                <c:pt idx="417">
                  <c:v>7543682.0447266921</c:v>
                </c:pt>
                <c:pt idx="418">
                  <c:v>7555827.4507634193</c:v>
                </c:pt>
                <c:pt idx="419">
                  <c:v>7567965.7491473146</c:v>
                </c:pt>
                <c:pt idx="420">
                  <c:v>7580096.9440378733</c:v>
                </c:pt>
                <c:pt idx="421">
                  <c:v>7592221.0395921543</c:v>
                </c:pt>
                <c:pt idx="422">
                  <c:v>7604338.0399647802</c:v>
                </c:pt>
                <c:pt idx="423">
                  <c:v>7616447.9493079484</c:v>
                </c:pt>
                <c:pt idx="424">
                  <c:v>7628550.7717714235</c:v>
                </c:pt>
                <c:pt idx="425">
                  <c:v>7640646.5115025379</c:v>
                </c:pt>
                <c:pt idx="426">
                  <c:v>7652735.1726462059</c:v>
                </c:pt>
                <c:pt idx="427">
                  <c:v>7664816.7593449056</c:v>
                </c:pt>
                <c:pt idx="428">
                  <c:v>7676891.2757387012</c:v>
                </c:pt>
                <c:pt idx="429">
                  <c:v>7688958.7259652242</c:v>
                </c:pt>
                <c:pt idx="430">
                  <c:v>7701019.1141596921</c:v>
                </c:pt>
                <c:pt idx="431">
                  <c:v>7713072.4444549009</c:v>
                </c:pt>
                <c:pt idx="432">
                  <c:v>7725118.7209812254</c:v>
                </c:pt>
                <c:pt idx="433">
                  <c:v>7737157.9478666261</c:v>
                </c:pt>
                <c:pt idx="434">
                  <c:v>7749190.129236646</c:v>
                </c:pt>
                <c:pt idx="435">
                  <c:v>7761215.2692144103</c:v>
                </c:pt>
                <c:pt idx="436">
                  <c:v>7773233.3719206415</c:v>
                </c:pt>
                <c:pt idx="437">
                  <c:v>7785244.4414736405</c:v>
                </c:pt>
                <c:pt idx="438">
                  <c:v>7797248.4819893017</c:v>
                </c:pt>
                <c:pt idx="439">
                  <c:v>7809245.4975811131</c:v>
                </c:pt>
                <c:pt idx="440">
                  <c:v>7821235.4923601523</c:v>
                </c:pt>
                <c:pt idx="441">
                  <c:v>7833218.4704350904</c:v>
                </c:pt>
                <c:pt idx="442">
                  <c:v>7845194.4359121993</c:v>
                </c:pt>
                <c:pt idx="443">
                  <c:v>7857163.3928953409</c:v>
                </c:pt>
                <c:pt idx="444">
                  <c:v>7869125.3454859816</c:v>
                </c:pt>
                <c:pt idx="445">
                  <c:v>7881080.2977831848</c:v>
                </c:pt>
                <c:pt idx="446">
                  <c:v>7893028.2538836114</c:v>
                </c:pt>
                <c:pt idx="447">
                  <c:v>7904969.2178815342</c:v>
                </c:pt>
                <c:pt idx="448">
                  <c:v>7916903.1938688196</c:v>
                </c:pt>
                <c:pt idx="449">
                  <c:v>7928830.1859349459</c:v>
                </c:pt>
                <c:pt idx="450">
                  <c:v>7940750.1981669962</c:v>
                </c:pt>
                <c:pt idx="451">
                  <c:v>7952663.2346496657</c:v>
                </c:pt>
                <c:pt idx="452">
                  <c:v>7964569.2994652502</c:v>
                </c:pt>
                <c:pt idx="453">
                  <c:v>7976468.3966936655</c:v>
                </c:pt>
                <c:pt idx="454">
                  <c:v>7988360.5304124355</c:v>
                </c:pt>
                <c:pt idx="455">
                  <c:v>8000245.7046966963</c:v>
                </c:pt>
                <c:pt idx="456">
                  <c:v>8012123.9236192033</c:v>
                </c:pt>
                <c:pt idx="457">
                  <c:v>8023995.1912503242</c:v>
                </c:pt>
                <c:pt idx="458">
                  <c:v>8035859.5116580501</c:v>
                </c:pt>
                <c:pt idx="459">
                  <c:v>8047716.8889079876</c:v>
                </c:pt>
                <c:pt idx="460">
                  <c:v>8059567.327063363</c:v>
                </c:pt>
                <c:pt idx="461">
                  <c:v>8071410.8301850259</c:v>
                </c:pt>
                <c:pt idx="462">
                  <c:v>8083247.4023314528</c:v>
                </c:pt>
                <c:pt idx="463">
                  <c:v>8095077.0475587435</c:v>
                </c:pt>
                <c:pt idx="464">
                  <c:v>8106899.7699206211</c:v>
                </c:pt>
                <c:pt idx="465">
                  <c:v>8118715.5734684356</c:v>
                </c:pt>
                <c:pt idx="466">
                  <c:v>8130524.4622511715</c:v>
                </c:pt>
                <c:pt idx="467">
                  <c:v>8142326.4403154403</c:v>
                </c:pt>
                <c:pt idx="468">
                  <c:v>8154121.511705488</c:v>
                </c:pt>
                <c:pt idx="469">
                  <c:v>8165909.6804631911</c:v>
                </c:pt>
                <c:pt idx="470">
                  <c:v>8177690.9506280608</c:v>
                </c:pt>
                <c:pt idx="471">
                  <c:v>8189465.3262372464</c:v>
                </c:pt>
                <c:pt idx="472">
                  <c:v>8201232.8113255352</c:v>
                </c:pt>
                <c:pt idx="473">
                  <c:v>8212993.4099253491</c:v>
                </c:pt>
                <c:pt idx="474">
                  <c:v>8224747.1260667518</c:v>
                </c:pt>
                <c:pt idx="475">
                  <c:v>8236493.963777449</c:v>
                </c:pt>
                <c:pt idx="476">
                  <c:v>8248233.9270827919</c:v>
                </c:pt>
                <c:pt idx="477">
                  <c:v>8259967.0200057738</c:v>
                </c:pt>
                <c:pt idx="478">
                  <c:v>8271693.2465670332</c:v>
                </c:pt>
                <c:pt idx="479">
                  <c:v>8283412.6107848547</c:v>
                </c:pt>
                <c:pt idx="480">
                  <c:v>8295125.116675172</c:v>
                </c:pt>
                <c:pt idx="481">
                  <c:v>8306830.7682515718</c:v>
                </c:pt>
                <c:pt idx="482">
                  <c:v>8318529.5695252903</c:v>
                </c:pt>
                <c:pt idx="483">
                  <c:v>8330221.5245052129</c:v>
                </c:pt>
                <c:pt idx="484">
                  <c:v>8341906.6371978819</c:v>
                </c:pt>
                <c:pt idx="485">
                  <c:v>8353584.9116074964</c:v>
                </c:pt>
                <c:pt idx="486">
                  <c:v>8365256.3517359085</c:v>
                </c:pt>
                <c:pt idx="487">
                  <c:v>8376920.9615826309</c:v>
                </c:pt>
                <c:pt idx="488">
                  <c:v>8388578.7451448366</c:v>
                </c:pt>
                <c:pt idx="489">
                  <c:v>8400229.7064173557</c:v>
                </c:pt>
                <c:pt idx="490">
                  <c:v>8411873.849392686</c:v>
                </c:pt>
                <c:pt idx="491">
                  <c:v>8423511.1780609824</c:v>
                </c:pt>
                <c:pt idx="492">
                  <c:v>8435141.6964100674</c:v>
                </c:pt>
                <c:pt idx="493">
                  <c:v>8446765.4084254317</c:v>
                </c:pt>
                <c:pt idx="494">
                  <c:v>8458382.318090234</c:v>
                </c:pt>
                <c:pt idx="495">
                  <c:v>8469992.429385297</c:v>
                </c:pt>
                <c:pt idx="496">
                  <c:v>8481595.7462891191</c:v>
                </c:pt>
                <c:pt idx="497">
                  <c:v>8493192.2727778666</c:v>
                </c:pt>
                <c:pt idx="498">
                  <c:v>8504782.012825381</c:v>
                </c:pt>
                <c:pt idx="499">
                  <c:v>8516364.9704031758</c:v>
                </c:pt>
                <c:pt idx="500">
                  <c:v>8527941.1494804472</c:v>
                </c:pt>
                <c:pt idx="501">
                  <c:v>8539510.5540240593</c:v>
                </c:pt>
                <c:pt idx="502">
                  <c:v>8551073.1879985593</c:v>
                </c:pt>
                <c:pt idx="503">
                  <c:v>8562629.0553661771</c:v>
                </c:pt>
                <c:pt idx="504">
                  <c:v>8574178.160086818</c:v>
                </c:pt>
                <c:pt idx="505">
                  <c:v>8585720.5061180741</c:v>
                </c:pt>
                <c:pt idx="506">
                  <c:v>8597256.09741522</c:v>
                </c:pt>
                <c:pt idx="507">
                  <c:v>8608784.9379312173</c:v>
                </c:pt>
                <c:pt idx="508">
                  <c:v>8620307.0316167101</c:v>
                </c:pt>
                <c:pt idx="509">
                  <c:v>8631822.3824200369</c:v>
                </c:pt>
                <c:pt idx="510">
                  <c:v>8643330.9942872189</c:v>
                </c:pt>
                <c:pt idx="511">
                  <c:v>8654832.8711619712</c:v>
                </c:pt>
                <c:pt idx="512">
                  <c:v>8666328.0169856995</c:v>
                </c:pt>
                <c:pt idx="513">
                  <c:v>8677816.4356975071</c:v>
                </c:pt>
                <c:pt idx="514">
                  <c:v>8689298.1312341876</c:v>
                </c:pt>
                <c:pt idx="515">
                  <c:v>8700773.1075302325</c:v>
                </c:pt>
                <c:pt idx="516">
                  <c:v>8712241.368517831</c:v>
                </c:pt>
                <c:pt idx="517">
                  <c:v>8723702.9181268699</c:v>
                </c:pt>
                <c:pt idx="518">
                  <c:v>8735157.7602849379</c:v>
                </c:pt>
                <c:pt idx="519">
                  <c:v>8746605.8989173248</c:v>
                </c:pt>
                <c:pt idx="520">
                  <c:v>8758047.3379470222</c:v>
                </c:pt>
                <c:pt idx="521">
                  <c:v>8769482.0812947229</c:v>
                </c:pt>
                <c:pt idx="522">
                  <c:v>8780910.1328788325</c:v>
                </c:pt>
                <c:pt idx="523">
                  <c:v>8792331.496615462</c:v>
                </c:pt>
                <c:pt idx="524">
                  <c:v>8803746.1764184237</c:v>
                </c:pt>
                <c:pt idx="525">
                  <c:v>8815154.1761992499</c:v>
                </c:pt>
                <c:pt idx="526">
                  <c:v>8826555.4998671748</c:v>
                </c:pt>
                <c:pt idx="527">
                  <c:v>8837950.1513291486</c:v>
                </c:pt>
                <c:pt idx="528">
                  <c:v>8849338.1344898343</c:v>
                </c:pt>
                <c:pt idx="529">
                  <c:v>8860719.4532516114</c:v>
                </c:pt>
                <c:pt idx="530">
                  <c:v>8872094.1115145721</c:v>
                </c:pt>
                <c:pt idx="531">
                  <c:v>8883462.1131765321</c:v>
                </c:pt>
                <c:pt idx="532">
                  <c:v>8894823.4621330202</c:v>
                </c:pt>
                <c:pt idx="533">
                  <c:v>8906178.1622772887</c:v>
                </c:pt>
                <c:pt idx="534">
                  <c:v>8917526.2175003104</c:v>
                </c:pt>
                <c:pt idx="535">
                  <c:v>8928867.6316907816</c:v>
                </c:pt>
                <c:pt idx="536">
                  <c:v>8940202.4087351225</c:v>
                </c:pt>
                <c:pt idx="537">
                  <c:v>8951530.5525174811</c:v>
                </c:pt>
                <c:pt idx="538">
                  <c:v>8962852.0669197291</c:v>
                </c:pt>
                <c:pt idx="539">
                  <c:v>8974166.9558214694</c:v>
                </c:pt>
              </c:numCache>
            </c:numRef>
          </c:val>
          <c:smooth val="0"/>
        </c:ser>
        <c:ser>
          <c:idx val="7"/>
          <c:order val="7"/>
          <c:tx>
            <c:v>Option 9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Comparison!$B$147:$TU$147</c:f>
              <c:numCache>
                <c:formatCode>General</c:formatCode>
                <c:ptCount val="540"/>
                <c:pt idx="0">
                  <c:v>-220373.3066621891</c:v>
                </c:pt>
                <c:pt idx="1">
                  <c:v>-414390.86800917459</c:v>
                </c:pt>
                <c:pt idx="2">
                  <c:v>-607053.477441111</c:v>
                </c:pt>
                <c:pt idx="3">
                  <c:v>-798361.92789384467</c:v>
                </c:pt>
                <c:pt idx="4">
                  <c:v>-988317.01183918514</c:v>
                </c:pt>
                <c:pt idx="5">
                  <c:v>-1176919.5212851772</c:v>
                </c:pt>
                <c:pt idx="6">
                  <c:v>-1364170.2477763719</c:v>
                </c:pt>
                <c:pt idx="7">
                  <c:v>-1550069.9823940976</c:v>
                </c:pt>
                <c:pt idx="8">
                  <c:v>-1734619.5157567321</c:v>
                </c:pt>
                <c:pt idx="9">
                  <c:v>-1917819.638019972</c:v>
                </c:pt>
                <c:pt idx="10">
                  <c:v>-2099671.138877105</c:v>
                </c:pt>
                <c:pt idx="11">
                  <c:v>-2280174.8075592793</c:v>
                </c:pt>
                <c:pt idx="12">
                  <c:v>-2459331.432835775</c:v>
                </c:pt>
                <c:pt idx="13">
                  <c:v>-2637141.8030142738</c:v>
                </c:pt>
                <c:pt idx="14">
                  <c:v>-2813606.7059411285</c:v>
                </c:pt>
                <c:pt idx="15">
                  <c:v>-2988726.9290016349</c:v>
                </c:pt>
                <c:pt idx="16">
                  <c:v>-3162503.2591203004</c:v>
                </c:pt>
                <c:pt idx="17">
                  <c:v>-3334936.4827611125</c:v>
                </c:pt>
                <c:pt idx="18">
                  <c:v>-3506027.3859278103</c:v>
                </c:pt>
                <c:pt idx="19">
                  <c:v>-3675776.7541641542</c:v>
                </c:pt>
                <c:pt idx="20">
                  <c:v>-3844185.3725541923</c:v>
                </c:pt>
                <c:pt idx="21">
                  <c:v>-4011254.0257225316</c:v>
                </c:pt>
                <c:pt idx="22">
                  <c:v>-4176983.4978346066</c:v>
                </c:pt>
                <c:pt idx="23">
                  <c:v>-4341374.5725969477</c:v>
                </c:pt>
                <c:pt idx="24">
                  <c:v>-4504428.03325745</c:v>
                </c:pt>
                <c:pt idx="25">
                  <c:v>-4666144.6626056405</c:v>
                </c:pt>
                <c:pt idx="26">
                  <c:v>-4826525.2429729495</c:v>
                </c:pt>
                <c:pt idx="27">
                  <c:v>-4985570.5562329739</c:v>
                </c:pt>
                <c:pt idx="28">
                  <c:v>-5143281.3838017499</c:v>
                </c:pt>
                <c:pt idx="29">
                  <c:v>-5299658.5066380184</c:v>
                </c:pt>
                <c:pt idx="30">
                  <c:v>-5454702.7052434916</c:v>
                </c:pt>
                <c:pt idx="31">
                  <c:v>-5608414.7596631227</c:v>
                </c:pt>
                <c:pt idx="32">
                  <c:v>-5760795.4494853718</c:v>
                </c:pt>
                <c:pt idx="33">
                  <c:v>-5911845.5538424747</c:v>
                </c:pt>
                <c:pt idx="34">
                  <c:v>-6061565.8514107065</c:v>
                </c:pt>
                <c:pt idx="35">
                  <c:v>-6209957.1204106528</c:v>
                </c:pt>
                <c:pt idx="36">
                  <c:v>-6357020.1386074731</c:v>
                </c:pt>
                <c:pt idx="37">
                  <c:v>-6502755.683311169</c:v>
                </c:pt>
                <c:pt idx="38">
                  <c:v>-6647164.531376848</c:v>
                </c:pt>
                <c:pt idx="39">
                  <c:v>-6790247.4592049941</c:v>
                </c:pt>
                <c:pt idx="40">
                  <c:v>-6932005.2427417301</c:v>
                </c:pt>
                <c:pt idx="41">
                  <c:v>-7072438.6574790869</c:v>
                </c:pt>
                <c:pt idx="42">
                  <c:v>-7211548.4784552632</c:v>
                </c:pt>
                <c:pt idx="43">
                  <c:v>-7349335.4802548978</c:v>
                </c:pt>
                <c:pt idx="44">
                  <c:v>-7485800.4370093318</c:v>
                </c:pt>
                <c:pt idx="45">
                  <c:v>-7620944.1223968752</c:v>
                </c:pt>
                <c:pt idx="46">
                  <c:v>-7754767.3096430711</c:v>
                </c:pt>
                <c:pt idx="47">
                  <c:v>-7887270.7715209592</c:v>
                </c:pt>
                <c:pt idx="48">
                  <c:v>-8018455.2803513426</c:v>
                </c:pt>
                <c:pt idx="49">
                  <c:v>-8148321.608003052</c:v>
                </c:pt>
                <c:pt idx="50">
                  <c:v>-8276870.5258932132</c:v>
                </c:pt>
                <c:pt idx="51">
                  <c:v>-8404102.8049875032</c:v>
                </c:pt>
                <c:pt idx="52">
                  <c:v>-8530019.2158004232</c:v>
                </c:pt>
                <c:pt idx="53">
                  <c:v>-8654620.5283955578</c:v>
                </c:pt>
                <c:pt idx="54">
                  <c:v>-8777907.5123858415</c:v>
                </c:pt>
                <c:pt idx="55">
                  <c:v>-8899880.9369338211</c:v>
                </c:pt>
                <c:pt idx="56">
                  <c:v>-9020541.5707519166</c:v>
                </c:pt>
                <c:pt idx="57">
                  <c:v>-9139890.1821026895</c:v>
                </c:pt>
                <c:pt idx="58">
                  <c:v>-9257927.5387991033</c:v>
                </c:pt>
                <c:pt idx="59">
                  <c:v>-9374654.4082047865</c:v>
                </c:pt>
                <c:pt idx="60">
                  <c:v>-9490867.791932486</c:v>
                </c:pt>
                <c:pt idx="61">
                  <c:v>-9605772.2217497602</c:v>
                </c:pt>
                <c:pt idx="62">
                  <c:v>-9719368.463673817</c:v>
                </c:pt>
                <c:pt idx="63">
                  <c:v>-9831657.283273574</c:v>
                </c:pt>
                <c:pt idx="64">
                  <c:v>-9942639.4456699323</c:v>
                </c:pt>
                <c:pt idx="65">
                  <c:v>-10052315.715536028</c:v>
                </c:pt>
                <c:pt idx="66">
                  <c:v>-10160686.857097508</c:v>
                </c:pt>
                <c:pt idx="67">
                  <c:v>-10267753.63413278</c:v>
                </c:pt>
                <c:pt idx="68">
                  <c:v>-10373516.809973275</c:v>
                </c:pt>
                <c:pt idx="69">
                  <c:v>-10477977.147503721</c:v>
                </c:pt>
                <c:pt idx="70">
                  <c:v>-10581135.409162387</c:v>
                </c:pt>
                <c:pt idx="71">
                  <c:v>-10682992.356941357</c:v>
                </c:pt>
                <c:pt idx="72">
                  <c:v>-10784344.987084977</c:v>
                </c:pt>
                <c:pt idx="73">
                  <c:v>-10884397.825995546</c:v>
                </c:pt>
                <c:pt idx="74">
                  <c:v>-10983151.634328149</c:v>
                </c:pt>
                <c:pt idx="75">
                  <c:v>-11080607.172292724</c:v>
                </c:pt>
                <c:pt idx="76">
                  <c:v>-11176765.199654322</c:v>
                </c:pt>
                <c:pt idx="77">
                  <c:v>-11271626.47573337</c:v>
                </c:pt>
                <c:pt idx="78">
                  <c:v>-11365191.759405933</c:v>
                </c:pt>
                <c:pt idx="79">
                  <c:v>-11262088.502441783</c:v>
                </c:pt>
                <c:pt idx="80">
                  <c:v>-11159046.514806423</c:v>
                </c:pt>
                <c:pt idx="81">
                  <c:v>-11056065.760644231</c:v>
                </c:pt>
                <c:pt idx="82">
                  <c:v>-10953146.204120569</c:v>
                </c:pt>
                <c:pt idx="83">
                  <c:v>-10850287.809421759</c:v>
                </c:pt>
                <c:pt idx="84">
                  <c:v>-10748286.775453283</c:v>
                </c:pt>
                <c:pt idx="85">
                  <c:v>-10646346.831745185</c:v>
                </c:pt>
                <c:pt idx="86">
                  <c:v>-10544467.942546634</c:v>
                </c:pt>
                <c:pt idx="87">
                  <c:v>-10442650.072127722</c:v>
                </c:pt>
                <c:pt idx="88">
                  <c:v>-10340893.18477945</c:v>
                </c:pt>
                <c:pt idx="89">
                  <c:v>-10239197.244813714</c:v>
                </c:pt>
                <c:pt idx="90">
                  <c:v>-10137562.216563296</c:v>
                </c:pt>
                <c:pt idx="91">
                  <c:v>-10035988.064381853</c:v>
                </c:pt>
                <c:pt idx="92">
                  <c:v>-9934474.7526439019</c:v>
                </c:pt>
                <c:pt idx="93">
                  <c:v>-9833022.2457448058</c:v>
                </c:pt>
                <c:pt idx="94">
                  <c:v>-9731630.5081007667</c:v>
                </c:pt>
                <c:pt idx="95">
                  <c:v>-9630299.5041488111</c:v>
                </c:pt>
                <c:pt idx="96">
                  <c:v>-9529825.4330449589</c:v>
                </c:pt>
                <c:pt idx="97">
                  <c:v>-9429412.0245696642</c:v>
                </c:pt>
                <c:pt idx="98">
                  <c:v>-9329059.2432223484</c:v>
                </c:pt>
                <c:pt idx="99">
                  <c:v>-9228767.0535232164</c:v>
                </c:pt>
                <c:pt idx="100">
                  <c:v>-9128535.4200132266</c:v>
                </c:pt>
                <c:pt idx="101">
                  <c:v>-9028364.3072540946</c:v>
                </c:pt>
                <c:pt idx="102">
                  <c:v>-8928253.6798282769</c:v>
                </c:pt>
                <c:pt idx="103">
                  <c:v>-8828203.5023389496</c:v>
                </c:pt>
                <c:pt idx="104">
                  <c:v>-8728213.7394100092</c:v>
                </c:pt>
                <c:pt idx="105">
                  <c:v>-8628284.3556860536</c:v>
                </c:pt>
                <c:pt idx="106">
                  <c:v>-8528415.315832369</c:v>
                </c:pt>
                <c:pt idx="107">
                  <c:v>-8428606.5845349208</c:v>
                </c:pt>
                <c:pt idx="108">
                  <c:v>-8329654.3611985315</c:v>
                </c:pt>
                <c:pt idx="109">
                  <c:v>-8230762.375852298</c:v>
                </c:pt>
                <c:pt idx="110">
                  <c:v>-8131930.5932441493</c:v>
                </c:pt>
                <c:pt idx="111">
                  <c:v>-8033158.9781426443</c:v>
                </c:pt>
                <c:pt idx="112">
                  <c:v>-7934447.4953369601</c:v>
                </c:pt>
                <c:pt idx="113">
                  <c:v>-7835796.1096368786</c:v>
                </c:pt>
                <c:pt idx="114">
                  <c:v>-7737204.7858727751</c:v>
                </c:pt>
                <c:pt idx="115">
                  <c:v>-7638673.4888956081</c:v>
                </c:pt>
                <c:pt idx="116">
                  <c:v>-7540202.1835769052</c:v>
                </c:pt>
                <c:pt idx="117">
                  <c:v>-7441790.8348087519</c:v>
                </c:pt>
                <c:pt idx="118">
                  <c:v>-7343439.4075037781</c:v>
                </c:pt>
                <c:pt idx="119">
                  <c:v>-7245147.866595149</c:v>
                </c:pt>
                <c:pt idx="120">
                  <c:v>-7162712.4117347337</c:v>
                </c:pt>
                <c:pt idx="121">
                  <c:v>-7080336.7731985431</c:v>
                </c:pt>
                <c:pt idx="122">
                  <c:v>-6998020.9159812722</c:v>
                </c:pt>
                <c:pt idx="123">
                  <c:v>-6915764.8050980978</c:v>
                </c:pt>
                <c:pt idx="124">
                  <c:v>-6833568.4055846725</c:v>
                </c:pt>
                <c:pt idx="125">
                  <c:v>-6751431.6824971121</c:v>
                </c:pt>
                <c:pt idx="126">
                  <c:v>-6669354.6009119786</c:v>
                </c:pt>
                <c:pt idx="127">
                  <c:v>-6587337.1259262729</c:v>
                </c:pt>
                <c:pt idx="128">
                  <c:v>-6505379.2226574216</c:v>
                </c:pt>
                <c:pt idx="129">
                  <c:v>-6423480.8562432658</c:v>
                </c:pt>
                <c:pt idx="130">
                  <c:v>-6341641.9918420464</c:v>
                </c:pt>
                <c:pt idx="131">
                  <c:v>-6259862.5946323983</c:v>
                </c:pt>
                <c:pt idx="132">
                  <c:v>-6178938.8645115159</c:v>
                </c:pt>
                <c:pt idx="133">
                  <c:v>-6098074.5320005883</c:v>
                </c:pt>
                <c:pt idx="134">
                  <c:v>-6017269.5623393469</c:v>
                </c:pt>
                <c:pt idx="135">
                  <c:v>-5936523.9207878653</c:v>
                </c:pt>
                <c:pt idx="136">
                  <c:v>-5855837.5726265442</c:v>
                </c:pt>
                <c:pt idx="137">
                  <c:v>-5775210.4831561055</c:v>
                </c:pt>
                <c:pt idx="138">
                  <c:v>-5694642.6176975761</c:v>
                </c:pt>
                <c:pt idx="139">
                  <c:v>-5613337.7068940941</c:v>
                </c:pt>
                <c:pt idx="140">
                  <c:v>-5532091.950805448</c:v>
                </c:pt>
                <c:pt idx="141">
                  <c:v>-5450905.3148135152</c:v>
                </c:pt>
                <c:pt idx="142">
                  <c:v>-5369777.7643204294</c:v>
                </c:pt>
                <c:pt idx="143">
                  <c:v>-5288709.2647485714</c:v>
                </c:pt>
                <c:pt idx="144">
                  <c:v>-5208496.0162387453</c:v>
                </c:pt>
                <c:pt idx="145">
                  <c:v>-5128341.7495556064</c:v>
                </c:pt>
                <c:pt idx="146">
                  <c:v>-5048246.4301822055</c:v>
                </c:pt>
                <c:pt idx="147">
                  <c:v>-4968210.0236217938</c:v>
                </c:pt>
                <c:pt idx="148">
                  <c:v>-4888232.4953978136</c:v>
                </c:pt>
                <c:pt idx="149">
                  <c:v>-4808313.8110538796</c:v>
                </c:pt>
                <c:pt idx="150">
                  <c:v>-4728453.9361537714</c:v>
                </c:pt>
                <c:pt idx="151">
                  <c:v>-4647856.6015832368</c:v>
                </c:pt>
                <c:pt idx="152">
                  <c:v>-4567318.007644536</c:v>
                </c:pt>
                <c:pt idx="153">
                  <c:v>-4486838.119961869</c:v>
                </c:pt>
                <c:pt idx="154">
                  <c:v>-4406416.9041795582</c:v>
                </c:pt>
                <c:pt idx="155">
                  <c:v>-4326054.3259620275</c:v>
                </c:pt>
                <c:pt idx="156">
                  <c:v>-4246546.585691981</c:v>
                </c:pt>
                <c:pt idx="157">
                  <c:v>-4167097.4143758342</c:v>
                </c:pt>
                <c:pt idx="158">
                  <c:v>-4087706.7777382582</c:v>
                </c:pt>
                <c:pt idx="159">
                  <c:v>-4008374.6415239815</c:v>
                </c:pt>
                <c:pt idx="160">
                  <c:v>-3929100.9714977797</c:v>
                </c:pt>
                <c:pt idx="161">
                  <c:v>-3849885.7334444635</c:v>
                </c:pt>
                <c:pt idx="162">
                  <c:v>-3770728.8931688666</c:v>
                </c:pt>
                <c:pt idx="163">
                  <c:v>-3690834.1817976497</c:v>
                </c:pt>
                <c:pt idx="164">
                  <c:v>-3610997.7998738419</c:v>
                </c:pt>
                <c:pt idx="165">
                  <c:v>-3531219.7132622786</c:v>
                </c:pt>
                <c:pt idx="166">
                  <c:v>-3451499.8878477681</c:v>
                </c:pt>
                <c:pt idx="167">
                  <c:v>-3371838.2895350829</c:v>
                </c:pt>
                <c:pt idx="168">
                  <c:v>-3293031.1189471371</c:v>
                </c:pt>
                <c:pt idx="169">
                  <c:v>-3214282.1073304135</c:v>
                </c:pt>
                <c:pt idx="170">
                  <c:v>-3135591.2206495106</c:v>
                </c:pt>
                <c:pt idx="171">
                  <c:v>-3056958.4248889443</c:v>
                </c:pt>
                <c:pt idx="172">
                  <c:v>-2978383.6860531364</c:v>
                </c:pt>
                <c:pt idx="173">
                  <c:v>-2899866.9701664038</c:v>
                </c:pt>
                <c:pt idx="174">
                  <c:v>-2821408.2432729471</c:v>
                </c:pt>
                <c:pt idx="175">
                  <c:v>-2742211.2367386539</c:v>
                </c:pt>
                <c:pt idx="176">
                  <c:v>-2663072.1513456386</c:v>
                </c:pt>
                <c:pt idx="177">
                  <c:v>-2583990.9531976804</c:v>
                </c:pt>
                <c:pt idx="178">
                  <c:v>-2504967.6084183957</c:v>
                </c:pt>
                <c:pt idx="179">
                  <c:v>-2426002.083151225</c:v>
                </c:pt>
                <c:pt idx="180">
                  <c:v>-2347890.5782576073</c:v>
                </c:pt>
                <c:pt idx="181">
                  <c:v>-2269836.8252224121</c:v>
                </c:pt>
                <c:pt idx="182">
                  <c:v>-2191840.7902484871</c:v>
                </c:pt>
                <c:pt idx="183">
                  <c:v>-2113902.4395584557</c:v>
                </c:pt>
                <c:pt idx="184">
                  <c:v>-2036021.7393947095</c:v>
                </c:pt>
                <c:pt idx="185">
                  <c:v>-1958198.6560193952</c:v>
                </c:pt>
                <c:pt idx="186">
                  <c:v>-1880433.1557144038</c:v>
                </c:pt>
                <c:pt idx="187">
                  <c:v>-1801928.9700831752</c:v>
                </c:pt>
                <c:pt idx="188">
                  <c:v>-1723482.3001452349</c:v>
                </c:pt>
                <c:pt idx="189">
                  <c:v>-1645093.112241637</c:v>
                </c:pt>
                <c:pt idx="190">
                  <c:v>-1566761.3727331311</c:v>
                </c:pt>
                <c:pt idx="191">
                  <c:v>-1488487.048000155</c:v>
                </c:pt>
                <c:pt idx="192">
                  <c:v>-1411066.3391410038</c:v>
                </c:pt>
                <c:pt idx="193">
                  <c:v>-1333702.9778772667</c:v>
                </c:pt>
                <c:pt idx="194">
                  <c:v>-1256396.9306483697</c:v>
                </c:pt>
                <c:pt idx="195">
                  <c:v>-1179148.1639133804</c:v>
                </c:pt>
                <c:pt idx="196">
                  <c:v>-1101956.644150991</c:v>
                </c:pt>
                <c:pt idx="197">
                  <c:v>-1024822.3378595151</c:v>
                </c:pt>
                <c:pt idx="198">
                  <c:v>-947745.21155687049</c:v>
                </c:pt>
                <c:pt idx="199">
                  <c:v>-854928.9970823843</c:v>
                </c:pt>
                <c:pt idx="200">
                  <c:v>-762169.89569133334</c:v>
                </c:pt>
                <c:pt idx="201">
                  <c:v>-669467.8739603851</c:v>
                </c:pt>
                <c:pt idx="202">
                  <c:v>-576822.898485763</c:v>
                </c:pt>
                <c:pt idx="203">
                  <c:v>-484234.93588324264</c:v>
                </c:pt>
                <c:pt idx="204">
                  <c:v>-392500.18748631701</c:v>
                </c:pt>
                <c:pt idx="205">
                  <c:v>-300822.38525163755</c:v>
                </c:pt>
                <c:pt idx="206">
                  <c:v>-209201.49585355446</c:v>
                </c:pt>
                <c:pt idx="207">
                  <c:v>-117637.48598591983</c:v>
                </c:pt>
                <c:pt idx="208">
                  <c:v>-26130.322362080216</c:v>
                </c:pt>
                <c:pt idx="209">
                  <c:v>65320.028285142034</c:v>
                </c:pt>
                <c:pt idx="210">
                  <c:v>156713.59920345619</c:v>
                </c:pt>
                <c:pt idx="211">
                  <c:v>248846.65831929818</c:v>
                </c:pt>
                <c:pt idx="212">
                  <c:v>340923.0041432865</c:v>
                </c:pt>
                <c:pt idx="213">
                  <c:v>432942.6698647961</c:v>
                </c:pt>
                <c:pt idx="214">
                  <c:v>524905.68865377083</c:v>
                </c:pt>
                <c:pt idx="215">
                  <c:v>616812.0936607495</c:v>
                </c:pt>
                <c:pt idx="216">
                  <c:v>707865.68331868574</c:v>
                </c:pt>
                <c:pt idx="217">
                  <c:v>798862.72543751076</c:v>
                </c:pt>
                <c:pt idx="218">
                  <c:v>889803.25310959667</c:v>
                </c:pt>
                <c:pt idx="219">
                  <c:v>980687.29940794781</c:v>
                </c:pt>
                <c:pt idx="220">
                  <c:v>1071514.8973862119</c:v>
                </c:pt>
                <c:pt idx="221">
                  <c:v>1162286.080078695</c:v>
                </c:pt>
                <c:pt idx="222">
                  <c:v>1253000.8805003725</c:v>
                </c:pt>
                <c:pt idx="223">
                  <c:v>1344455.5663450807</c:v>
                </c:pt>
                <c:pt idx="224">
                  <c:v>1435853.9358909801</c:v>
                </c:pt>
                <c:pt idx="225">
                  <c:v>1527196.022095114</c:v>
                </c:pt>
                <c:pt idx="226">
                  <c:v>1618481.8578952439</c:v>
                </c:pt>
                <c:pt idx="227">
                  <c:v>1709711.4762098528</c:v>
                </c:pt>
                <c:pt idx="228">
                  <c:v>1800088.6752399728</c:v>
                </c:pt>
                <c:pt idx="229">
                  <c:v>1890409.7225637548</c:v>
                </c:pt>
                <c:pt idx="230">
                  <c:v>1980674.651041925</c:v>
                </c:pt>
                <c:pt idx="231">
                  <c:v>2070883.4935159758</c:v>
                </c:pt>
                <c:pt idx="232">
                  <c:v>2161036.2828081809</c:v>
                </c:pt>
                <c:pt idx="233">
                  <c:v>2251133.0517216064</c:v>
                </c:pt>
                <c:pt idx="234">
                  <c:v>2341173.8330401182</c:v>
                </c:pt>
                <c:pt idx="235">
                  <c:v>2431954.8942265883</c:v>
                </c:pt>
                <c:pt idx="236">
                  <c:v>2522680.0333283395</c:v>
                </c:pt>
                <c:pt idx="237">
                  <c:v>2613349.2830717228</c:v>
                </c:pt>
                <c:pt idx="238">
                  <c:v>2703962.6761639267</c:v>
                </c:pt>
                <c:pt idx="239">
                  <c:v>2794520.24529301</c:v>
                </c:pt>
                <c:pt idx="240">
                  <c:v>2884006.1868903898</c:v>
                </c:pt>
                <c:pt idx="241">
                  <c:v>2972421.1280867271</c:v>
                </c:pt>
                <c:pt idx="242">
                  <c:v>3059765.6956456713</c:v>
                </c:pt>
                <c:pt idx="243">
                  <c:v>3146040.5159640834</c:v>
                </c:pt>
                <c:pt idx="244">
                  <c:v>3231246.2150722481</c:v>
                </c:pt>
                <c:pt idx="245">
                  <c:v>3315383.4186340868</c:v>
                </c:pt>
                <c:pt idx="246">
                  <c:v>3398452.7519473806</c:v>
                </c:pt>
                <c:pt idx="247">
                  <c:v>3481251.074642159</c:v>
                </c:pt>
                <c:pt idx="248">
                  <c:v>3562982.7765863575</c:v>
                </c:pt>
                <c:pt idx="249">
                  <c:v>3643648.4819806032</c:v>
                </c:pt>
                <c:pt idx="250">
                  <c:v>3723248.8146602251</c:v>
                </c:pt>
                <c:pt idx="251">
                  <c:v>3801784.3980954736</c:v>
                </c:pt>
                <c:pt idx="252">
                  <c:v>3879255.8553917445</c:v>
                </c:pt>
                <c:pt idx="253">
                  <c:v>3955663.8092897795</c:v>
                </c:pt>
                <c:pt idx="254">
                  <c:v>4031008.8821658827</c:v>
                </c:pt>
                <c:pt idx="255">
                  <c:v>4105291.6960321367</c:v>
                </c:pt>
                <c:pt idx="256">
                  <c:v>4178512.8725366145</c:v>
                </c:pt>
                <c:pt idx="257">
                  <c:v>4250673.0329635926</c:v>
                </c:pt>
                <c:pt idx="258">
                  <c:v>4321772.7982337624</c:v>
                </c:pt>
                <c:pt idx="259">
                  <c:v>4392609.0236026309</c:v>
                </c:pt>
                <c:pt idx="260">
                  <c:v>4462386.0945661776</c:v>
                </c:pt>
                <c:pt idx="261">
                  <c:v>4531104.6309556179</c:v>
                </c:pt>
                <c:pt idx="262">
                  <c:v>4598765.2522394359</c:v>
                </c:pt>
                <c:pt idx="263">
                  <c:v>4665368.5775235966</c:v>
                </c:pt>
                <c:pt idx="264">
                  <c:v>4730915.2255517505</c:v>
                </c:pt>
                <c:pt idx="265">
                  <c:v>4795405.8147054538</c:v>
                </c:pt>
                <c:pt idx="266">
                  <c:v>4858840.9630043805</c:v>
                </c:pt>
                <c:pt idx="267">
                  <c:v>4921221.2881065272</c:v>
                </c:pt>
                <c:pt idx="268">
                  <c:v>4982547.4073084295</c:v>
                </c:pt>
                <c:pt idx="269">
                  <c:v>5042819.937545374</c:v>
                </c:pt>
                <c:pt idx="270">
                  <c:v>5102039.495391611</c:v>
                </c:pt>
                <c:pt idx="271">
                  <c:v>5161002.9317587428</c:v>
                </c:pt>
                <c:pt idx="272">
                  <c:v>5218914.6278013885</c:v>
                </c:pt>
                <c:pt idx="273">
                  <c:v>5275775.1990119442</c:v>
                </c:pt>
                <c:pt idx="274">
                  <c:v>5331585.2605226189</c:v>
                </c:pt>
                <c:pt idx="275">
                  <c:v>5386345.4271056317</c:v>
                </c:pt>
                <c:pt idx="276">
                  <c:v>5440056.3131734319</c:v>
                </c:pt>
                <c:pt idx="277">
                  <c:v>5492718.5327789038</c:v>
                </c:pt>
                <c:pt idx="278">
                  <c:v>5544332.6996155791</c:v>
                </c:pt>
                <c:pt idx="279">
                  <c:v>5594899.4270178527</c:v>
                </c:pt>
                <c:pt idx="280">
                  <c:v>5644419.3279611841</c:v>
                </c:pt>
                <c:pt idx="281">
                  <c:v>5692893.0150623135</c:v>
                </c:pt>
                <c:pt idx="282">
                  <c:v>5740321.1005794667</c:v>
                </c:pt>
                <c:pt idx="283">
                  <c:v>5787500.4311107583</c:v>
                </c:pt>
                <c:pt idx="284">
                  <c:v>5833635.3834998347</c:v>
                </c:pt>
                <c:pt idx="285">
                  <c:v>5878726.5689306483</c:v>
                </c:pt>
                <c:pt idx="286">
                  <c:v>5922774.598229479</c:v>
                </c:pt>
                <c:pt idx="287">
                  <c:v>5965780.081865143</c:v>
                </c:pt>
                <c:pt idx="288">
                  <c:v>6007743.6299491972</c:v>
                </c:pt>
                <c:pt idx="289">
                  <c:v>6048665.8522361591</c:v>
                </c:pt>
                <c:pt idx="290">
                  <c:v>6088547.3581237085</c:v>
                </c:pt>
                <c:pt idx="291">
                  <c:v>6127388.7566528954</c:v>
                </c:pt>
                <c:pt idx="292">
                  <c:v>6165190.6565083526</c:v>
                </c:pt>
                <c:pt idx="293">
                  <c:v>6201953.6660185046</c:v>
                </c:pt>
                <c:pt idx="294">
                  <c:v>6237678.3931557685</c:v>
                </c:pt>
                <c:pt idx="295">
                  <c:v>6273161.6802349612</c:v>
                </c:pt>
                <c:pt idx="296">
                  <c:v>6307607.8998189345</c:v>
                </c:pt>
                <c:pt idx="297">
                  <c:v>6341017.6588133536</c:v>
                </c:pt>
                <c:pt idx="298">
                  <c:v>6373391.5637687147</c:v>
                </c:pt>
                <c:pt idx="299">
                  <c:v>6404730.2208805494</c:v>
                </c:pt>
                <c:pt idx="300">
                  <c:v>6435034.2359896377</c:v>
                </c:pt>
                <c:pt idx="301">
                  <c:v>6464304.2145822123</c:v>
                </c:pt>
                <c:pt idx="302">
                  <c:v>6492540.7617901713</c:v>
                </c:pt>
                <c:pt idx="303">
                  <c:v>6519744.4823912755</c:v>
                </c:pt>
                <c:pt idx="304">
                  <c:v>6545915.9808093682</c:v>
                </c:pt>
                <c:pt idx="305">
                  <c:v>6571055.861114569</c:v>
                </c:pt>
                <c:pt idx="306">
                  <c:v>6595164.7270234935</c:v>
                </c:pt>
                <c:pt idx="307">
                  <c:v>6619039.4165976383</c:v>
                </c:pt>
                <c:pt idx="308">
                  <c:v>6641884.2981490307</c:v>
                </c:pt>
                <c:pt idx="309">
                  <c:v>6663699.9743349925</c:v>
                </c:pt>
                <c:pt idx="310">
                  <c:v>6684487.0474601686</c:v>
                </c:pt>
                <c:pt idx="311">
                  <c:v>6704246.1194767244</c:v>
                </c:pt>
                <c:pt idx="312">
                  <c:v>6722977.7919845544</c:v>
                </c:pt>
                <c:pt idx="313">
                  <c:v>6740682.6662314869</c:v>
                </c:pt>
                <c:pt idx="314">
                  <c:v>6757361.3431134932</c:v>
                </c:pt>
                <c:pt idx="315">
                  <c:v>6773014.4231748953</c:v>
                </c:pt>
                <c:pt idx="316">
                  <c:v>6787642.5066085644</c:v>
                </c:pt>
                <c:pt idx="317">
                  <c:v>6801246.193256136</c:v>
                </c:pt>
                <c:pt idx="318">
                  <c:v>6813826.0826082043</c:v>
                </c:pt>
                <c:pt idx="319">
                  <c:v>6826398.6100420393</c:v>
                </c:pt>
                <c:pt idx="320">
                  <c:v>6838963.7798659317</c:v>
                </c:pt>
                <c:pt idx="321">
                  <c:v>6851521.5963856541</c:v>
                </c:pt>
                <c:pt idx="322">
                  <c:v>6864072.0639044568</c:v>
                </c:pt>
                <c:pt idx="323">
                  <c:v>6876615.1867230721</c:v>
                </c:pt>
                <c:pt idx="324">
                  <c:v>6889150.9691397175</c:v>
                </c:pt>
                <c:pt idx="325">
                  <c:v>6901679.4154500924</c:v>
                </c:pt>
                <c:pt idx="326">
                  <c:v>6914200.5299473852</c:v>
                </c:pt>
                <c:pt idx="327">
                  <c:v>6926714.3169222698</c:v>
                </c:pt>
                <c:pt idx="328">
                  <c:v>6939220.7806629092</c:v>
                </c:pt>
                <c:pt idx="329">
                  <c:v>6951719.9254549593</c:v>
                </c:pt>
                <c:pt idx="330">
                  <c:v>6964211.7555815615</c:v>
                </c:pt>
                <c:pt idx="331">
                  <c:v>6976696.2753233574</c:v>
                </c:pt>
                <c:pt idx="332">
                  <c:v>6989173.4889584817</c:v>
                </c:pt>
                <c:pt idx="333">
                  <c:v>7001643.4007625654</c:v>
                </c:pt>
                <c:pt idx="334">
                  <c:v>7014106.0150087364</c:v>
                </c:pt>
                <c:pt idx="335">
                  <c:v>7026561.3359676227</c:v>
                </c:pt>
                <c:pt idx="336">
                  <c:v>7039009.3679073527</c:v>
                </c:pt>
                <c:pt idx="337">
                  <c:v>7051450.1150935553</c:v>
                </c:pt>
                <c:pt idx="338">
                  <c:v>7063883.5817893669</c:v>
                </c:pt>
                <c:pt idx="339">
                  <c:v>7076309.7722554281</c:v>
                </c:pt>
                <c:pt idx="340">
                  <c:v>7088728.6907498837</c:v>
                </c:pt>
                <c:pt idx="341">
                  <c:v>7101140.3415283896</c:v>
                </c:pt>
                <c:pt idx="342">
                  <c:v>7113544.7288441062</c:v>
                </c:pt>
                <c:pt idx="343">
                  <c:v>7125941.8569477126</c:v>
                </c:pt>
                <c:pt idx="344">
                  <c:v>7138331.730087392</c:v>
                </c:pt>
                <c:pt idx="345">
                  <c:v>7150714.3525088467</c:v>
                </c:pt>
                <c:pt idx="346">
                  <c:v>7163089.7284552939</c:v>
                </c:pt>
                <c:pt idx="347">
                  <c:v>7175457.8621674664</c:v>
                </c:pt>
                <c:pt idx="348">
                  <c:v>7187818.7578836195</c:v>
                </c:pt>
                <c:pt idx="349">
                  <c:v>7200172.41983952</c:v>
                </c:pt>
                <c:pt idx="350">
                  <c:v>7212518.8522684611</c:v>
                </c:pt>
                <c:pt idx="351">
                  <c:v>7224858.0594012588</c:v>
                </c:pt>
                <c:pt idx="352">
                  <c:v>7237190.0454662517</c:v>
                </c:pt>
                <c:pt idx="353">
                  <c:v>7249514.8146893084</c:v>
                </c:pt>
                <c:pt idx="354">
                  <c:v>7261832.3712938167</c:v>
                </c:pt>
                <c:pt idx="355">
                  <c:v>7274142.7195006944</c:v>
                </c:pt>
                <c:pt idx="356">
                  <c:v>7286445.8635283969</c:v>
                </c:pt>
                <c:pt idx="357">
                  <c:v>7298741.8075929023</c:v>
                </c:pt>
                <c:pt idx="358">
                  <c:v>7311030.5559077263</c:v>
                </c:pt>
                <c:pt idx="359">
                  <c:v>7323312.1126839146</c:v>
                </c:pt>
                <c:pt idx="360">
                  <c:v>7335586.4821300544</c:v>
                </c:pt>
                <c:pt idx="361">
                  <c:v>7347853.6684522629</c:v>
                </c:pt>
                <c:pt idx="362">
                  <c:v>7360113.6758542024</c:v>
                </c:pt>
                <c:pt idx="363">
                  <c:v>7372366.5085370727</c:v>
                </c:pt>
                <c:pt idx="364">
                  <c:v>7384612.1706996113</c:v>
                </c:pt>
                <c:pt idx="365">
                  <c:v>7396850.6665381044</c:v>
                </c:pt>
                <c:pt idx="366">
                  <c:v>7409082.0002463795</c:v>
                </c:pt>
                <c:pt idx="367">
                  <c:v>7421306.1760158092</c:v>
                </c:pt>
                <c:pt idx="368">
                  <c:v>7433523.1980353184</c:v>
                </c:pt>
                <c:pt idx="369">
                  <c:v>7445733.0704913735</c:v>
                </c:pt>
                <c:pt idx="370">
                  <c:v>7457935.7975679934</c:v>
                </c:pt>
                <c:pt idx="371">
                  <c:v>7470131.3834467493</c:v>
                </c:pt>
                <c:pt idx="372">
                  <c:v>7482319.832306765</c:v>
                </c:pt>
                <c:pt idx="373">
                  <c:v>7494501.1483247206</c:v>
                </c:pt>
                <c:pt idx="374">
                  <c:v>7506675.3356748447</c:v>
                </c:pt>
                <c:pt idx="375">
                  <c:v>7518842.3985289335</c:v>
                </c:pt>
                <c:pt idx="376">
                  <c:v>7531002.3410563357</c:v>
                </c:pt>
                <c:pt idx="377">
                  <c:v>7543155.1674239598</c:v>
                </c:pt>
                <c:pt idx="378">
                  <c:v>7555300.8817962781</c:v>
                </c:pt>
                <c:pt idx="379">
                  <c:v>7567439.4883353226</c:v>
                </c:pt>
                <c:pt idx="380">
                  <c:v>7579570.991200693</c:v>
                </c:pt>
                <c:pt idx="381">
                  <c:v>7591695.3945495561</c:v>
                </c:pt>
                <c:pt idx="382">
                  <c:v>7603812.7025366388</c:v>
                </c:pt>
                <c:pt idx="383">
                  <c:v>7615922.9193142429</c:v>
                </c:pt>
                <c:pt idx="384">
                  <c:v>7628026.0490322374</c:v>
                </c:pt>
                <c:pt idx="385">
                  <c:v>7640122.0958380662</c:v>
                </c:pt>
                <c:pt idx="386">
                  <c:v>7652211.0638767406</c:v>
                </c:pt>
                <c:pt idx="387">
                  <c:v>7664292.9572908506</c:v>
                </c:pt>
                <c:pt idx="388">
                  <c:v>7676367.7802205607</c:v>
                </c:pt>
                <c:pt idx="389">
                  <c:v>7688435.5368036106</c:v>
                </c:pt>
                <c:pt idx="390">
                  <c:v>7700496.2311753221</c:v>
                </c:pt>
                <c:pt idx="391">
                  <c:v>7712549.8674685955</c:v>
                </c:pt>
                <c:pt idx="392">
                  <c:v>7724596.4498139098</c:v>
                </c:pt>
                <c:pt idx="393">
                  <c:v>7736635.98233933</c:v>
                </c:pt>
                <c:pt idx="394">
                  <c:v>7748668.4691705033</c:v>
                </c:pt>
                <c:pt idx="395">
                  <c:v>7760693.914430663</c:v>
                </c:pt>
                <c:pt idx="396">
                  <c:v>7772712.322240632</c:v>
                </c:pt>
                <c:pt idx="397">
                  <c:v>7784723.6967188194</c:v>
                </c:pt>
                <c:pt idx="398">
                  <c:v>7796728.041981224</c:v>
                </c:pt>
                <c:pt idx="399">
                  <c:v>7808725.3621414341</c:v>
                </c:pt>
                <c:pt idx="400">
                  <c:v>7820715.6613106355</c:v>
                </c:pt>
                <c:pt idx="401">
                  <c:v>7832698.9435976036</c:v>
                </c:pt>
                <c:pt idx="402">
                  <c:v>7844675.2131087147</c:v>
                </c:pt>
                <c:pt idx="403">
                  <c:v>7856644.4739479348</c:v>
                </c:pt>
                <c:pt idx="404">
                  <c:v>7868606.730216831</c:v>
                </c:pt>
                <c:pt idx="405">
                  <c:v>7880561.986014571</c:v>
                </c:pt>
                <c:pt idx="406">
                  <c:v>7892510.2454379275</c:v>
                </c:pt>
                <c:pt idx="407">
                  <c:v>7904451.5125812665</c:v>
                </c:pt>
                <c:pt idx="408">
                  <c:v>7916385.7915365659</c:v>
                </c:pt>
                <c:pt idx="409">
                  <c:v>7928313.0863934048</c:v>
                </c:pt>
                <c:pt idx="410">
                  <c:v>7940233.4012389705</c:v>
                </c:pt>
                <c:pt idx="411">
                  <c:v>7952146.7401580624</c:v>
                </c:pt>
                <c:pt idx="412">
                  <c:v>7964053.107233081</c:v>
                </c:pt>
                <c:pt idx="413">
                  <c:v>7975952.5065440424</c:v>
                </c:pt>
                <c:pt idx="414">
                  <c:v>7987844.9421685748</c:v>
                </c:pt>
                <c:pt idx="415">
                  <c:v>7999730.4181819186</c:v>
                </c:pt>
                <c:pt idx="416">
                  <c:v>8011608.9386569336</c:v>
                </c:pt>
                <c:pt idx="417">
                  <c:v>8023480.5076640919</c:v>
                </c:pt>
                <c:pt idx="418">
                  <c:v>8035345.1292714849</c:v>
                </c:pt>
                <c:pt idx="419">
                  <c:v>8047202.80754482</c:v>
                </c:pt>
                <c:pt idx="420">
                  <c:v>8059053.5465474315</c:v>
                </c:pt>
                <c:pt idx="421">
                  <c:v>8070897.3503402732</c:v>
                </c:pt>
                <c:pt idx="422">
                  <c:v>8082734.2229819223</c:v>
                </c:pt>
                <c:pt idx="423">
                  <c:v>8094564.1685285792</c:v>
                </c:pt>
                <c:pt idx="424">
                  <c:v>8106387.1910340711</c:v>
                </c:pt>
                <c:pt idx="425">
                  <c:v>8118203.2945498563</c:v>
                </c:pt>
                <c:pt idx="426">
                  <c:v>8130012.4831250161</c:v>
                </c:pt>
                <c:pt idx="427">
                  <c:v>8141814.7608062662</c:v>
                </c:pt>
                <c:pt idx="428">
                  <c:v>8153610.1316379569</c:v>
                </c:pt>
                <c:pt idx="429">
                  <c:v>8165398.5996620655</c:v>
                </c:pt>
                <c:pt idx="430">
                  <c:v>8177180.1689182073</c:v>
                </c:pt>
                <c:pt idx="431">
                  <c:v>8188954.8434436321</c:v>
                </c:pt>
                <c:pt idx="432">
                  <c:v>8200722.627273228</c:v>
                </c:pt>
                <c:pt idx="433">
                  <c:v>8212483.5244395211</c:v>
                </c:pt>
                <c:pt idx="434">
                  <c:v>8224237.5389726795</c:v>
                </c:pt>
                <c:pt idx="435">
                  <c:v>8235984.6749005094</c:v>
                </c:pt>
                <c:pt idx="436">
                  <c:v>8247724.9362484626</c:v>
                </c:pt>
                <c:pt idx="437">
                  <c:v>8259458.3270396367</c:v>
                </c:pt>
                <c:pt idx="438">
                  <c:v>8271184.8512947708</c:v>
                </c:pt>
                <c:pt idx="439">
                  <c:v>8282904.5130322538</c:v>
                </c:pt>
                <c:pt idx="440">
                  <c:v>8294617.31626812</c:v>
                </c:pt>
                <c:pt idx="441">
                  <c:v>8306323.2650160603</c:v>
                </c:pt>
                <c:pt idx="442">
                  <c:v>8318022.3632874079</c:v>
                </c:pt>
                <c:pt idx="443">
                  <c:v>8329714.6150911525</c:v>
                </c:pt>
                <c:pt idx="444">
                  <c:v>8341400.0244339406</c:v>
                </c:pt>
                <c:pt idx="445">
                  <c:v>8353078.5953200683</c:v>
                </c:pt>
                <c:pt idx="446">
                  <c:v>8364750.3317514919</c:v>
                </c:pt>
                <c:pt idx="447">
                  <c:v>8376415.2377278283</c:v>
                </c:pt>
                <c:pt idx="448">
                  <c:v>8388073.3172463477</c:v>
                </c:pt>
                <c:pt idx="449">
                  <c:v>8399724.5743019842</c:v>
                </c:pt>
                <c:pt idx="450">
                  <c:v>8411369.0128873326</c:v>
                </c:pt>
                <c:pt idx="451">
                  <c:v>8423006.636992652</c:v>
                </c:pt>
                <c:pt idx="452">
                  <c:v>8434637.4506058693</c:v>
                </c:pt>
                <c:pt idx="453">
                  <c:v>8446261.4577125721</c:v>
                </c:pt>
                <c:pt idx="454">
                  <c:v>8457878.6622960195</c:v>
                </c:pt>
                <c:pt idx="455">
                  <c:v>8469489.0683371387</c:v>
                </c:pt>
                <c:pt idx="456">
                  <c:v>8481092.6798145249</c:v>
                </c:pt>
                <c:pt idx="457">
                  <c:v>8492689.5007044487</c:v>
                </c:pt>
                <c:pt idx="458">
                  <c:v>8504279.5349808522</c:v>
                </c:pt>
                <c:pt idx="459">
                  <c:v>8515862.7866153531</c:v>
                </c:pt>
                <c:pt idx="460">
                  <c:v>8527439.2595772408</c:v>
                </c:pt>
                <c:pt idx="461">
                  <c:v>8539008.9578334875</c:v>
                </c:pt>
                <c:pt idx="462">
                  <c:v>8550571.8853487372</c:v>
                </c:pt>
                <c:pt idx="463">
                  <c:v>8562128.0460853204</c:v>
                </c:pt>
                <c:pt idx="464">
                  <c:v>8573677.444003243</c:v>
                </c:pt>
                <c:pt idx="465">
                  <c:v>8585220.0830601975</c:v>
                </c:pt>
                <c:pt idx="466">
                  <c:v>8596755.9672115594</c:v>
                </c:pt>
                <c:pt idx="467">
                  <c:v>8608285.1004103906</c:v>
                </c:pt>
                <c:pt idx="468">
                  <c:v>8619807.4866074361</c:v>
                </c:pt>
                <c:pt idx="469">
                  <c:v>8631323.1297511309</c:v>
                </c:pt>
                <c:pt idx="470">
                  <c:v>8642832.0337876007</c:v>
                </c:pt>
                <c:pt idx="471">
                  <c:v>8654334.2026606612</c:v>
                </c:pt>
                <c:pt idx="472">
                  <c:v>8665829.6403118148</c:v>
                </c:pt>
                <c:pt idx="473">
                  <c:v>8677318.3506802656</c:v>
                </c:pt>
                <c:pt idx="474">
                  <c:v>8688800.3377029076</c:v>
                </c:pt>
                <c:pt idx="475">
                  <c:v>8700275.605314333</c:v>
                </c:pt>
                <c:pt idx="476">
                  <c:v>8711744.1574468315</c:v>
                </c:pt>
                <c:pt idx="477">
                  <c:v>8723205.9980303906</c:v>
                </c:pt>
                <c:pt idx="478">
                  <c:v>8734661.1309926957</c:v>
                </c:pt>
                <c:pt idx="479">
                  <c:v>8746109.5602591336</c:v>
                </c:pt>
                <c:pt idx="480">
                  <c:v>8757551.2897528</c:v>
                </c:pt>
                <c:pt idx="481">
                  <c:v>8768986.3233944885</c:v>
                </c:pt>
                <c:pt idx="482">
                  <c:v>8780414.6651027016</c:v>
                </c:pt>
                <c:pt idx="483">
                  <c:v>8791836.3187936507</c:v>
                </c:pt>
                <c:pt idx="484">
                  <c:v>8803251.2883812487</c:v>
                </c:pt>
                <c:pt idx="485">
                  <c:v>8814659.5777771212</c:v>
                </c:pt>
                <c:pt idx="486">
                  <c:v>8826061.1908906065</c:v>
                </c:pt>
                <c:pt idx="487">
                  <c:v>8837456.1316287518</c:v>
                </c:pt>
                <c:pt idx="488">
                  <c:v>8848844.4038963243</c:v>
                </c:pt>
                <c:pt idx="489">
                  <c:v>8860226.0115957968</c:v>
                </c:pt>
                <c:pt idx="490">
                  <c:v>8871600.9586273655</c:v>
                </c:pt>
                <c:pt idx="491">
                  <c:v>8882969.2488889396</c:v>
                </c:pt>
                <c:pt idx="492">
                  <c:v>8894330.886276152</c:v>
                </c:pt>
                <c:pt idx="493">
                  <c:v>8905685.8746823519</c:v>
                </c:pt>
                <c:pt idx="494">
                  <c:v>8917034.2179986089</c:v>
                </c:pt>
                <c:pt idx="495">
                  <c:v>8928375.92011372</c:v>
                </c:pt>
                <c:pt idx="496">
                  <c:v>8939710.984914206</c:v>
                </c:pt>
                <c:pt idx="497">
                  <c:v>8951039.4162843078</c:v>
                </c:pt>
                <c:pt idx="498">
                  <c:v>8962361.2181059979</c:v>
                </c:pt>
                <c:pt idx="499">
                  <c:v>8973676.394258976</c:v>
                </c:pt>
                <c:pt idx="500">
                  <c:v>8984984.9486206733</c:v>
                </c:pt>
                <c:pt idx="501">
                  <c:v>8996286.8850662485</c:v>
                </c:pt>
                <c:pt idx="502">
                  <c:v>9007582.2074685954</c:v>
                </c:pt>
                <c:pt idx="503">
                  <c:v>9018870.919698339</c:v>
                </c:pt>
                <c:pt idx="504">
                  <c:v>9030153.0256238393</c:v>
                </c:pt>
                <c:pt idx="505">
                  <c:v>9041428.5291111954</c:v>
                </c:pt>
                <c:pt idx="506">
                  <c:v>9052697.4340242371</c:v>
                </c:pt>
                <c:pt idx="507">
                  <c:v>9063959.7442245409</c:v>
                </c:pt>
                <c:pt idx="508">
                  <c:v>9075215.4635714218</c:v>
                </c:pt>
                <c:pt idx="509">
                  <c:v>9086464.5959219337</c:v>
                </c:pt>
                <c:pt idx="510">
                  <c:v>9097707.1451308727</c:v>
                </c:pt>
                <c:pt idx="511">
                  <c:v>9108943.1150507815</c:v>
                </c:pt>
                <c:pt idx="512">
                  <c:v>9120172.5095319487</c:v>
                </c:pt>
                <c:pt idx="513">
                  <c:v>9131395.3324224055</c:v>
                </c:pt>
                <c:pt idx="514">
                  <c:v>9142611.5875679366</c:v>
                </c:pt>
                <c:pt idx="515">
                  <c:v>9153821.2788120732</c:v>
                </c:pt>
                <c:pt idx="516">
                  <c:v>9165024.409996096</c:v>
                </c:pt>
                <c:pt idx="517">
                  <c:v>9176220.9849590398</c:v>
                </c:pt>
                <c:pt idx="518">
                  <c:v>9187411.0075376928</c:v>
                </c:pt>
                <c:pt idx="519">
                  <c:v>9198594.4815665968</c:v>
                </c:pt>
                <c:pt idx="520">
                  <c:v>9209771.4108780511</c:v>
                </c:pt>
                <c:pt idx="521">
                  <c:v>9220941.7993021086</c:v>
                </c:pt>
                <c:pt idx="522">
                  <c:v>9232105.6506665833</c:v>
                </c:pt>
                <c:pt idx="523">
                  <c:v>9243262.9687970541</c:v>
                </c:pt>
                <c:pt idx="524">
                  <c:v>9254413.7575168535</c:v>
                </c:pt>
                <c:pt idx="525">
                  <c:v>9265558.0206470788</c:v>
                </c:pt>
                <c:pt idx="526">
                  <c:v>9276695.762006592</c:v>
                </c:pt>
                <c:pt idx="527">
                  <c:v>9287826.9854120165</c:v>
                </c:pt>
                <c:pt idx="528">
                  <c:v>9298951.6946777515</c:v>
                </c:pt>
                <c:pt idx="529">
                  <c:v>9310069.8936159536</c:v>
                </c:pt>
                <c:pt idx="530">
                  <c:v>9321181.5860365555</c:v>
                </c:pt>
                <c:pt idx="531">
                  <c:v>9332286.7757472582</c:v>
                </c:pt>
                <c:pt idx="532">
                  <c:v>9343385.4665535316</c:v>
                </c:pt>
                <c:pt idx="533">
                  <c:v>9354477.6622586213</c:v>
                </c:pt>
                <c:pt idx="534">
                  <c:v>9365563.3666635454</c:v>
                </c:pt>
                <c:pt idx="535">
                  <c:v>9376642.5835671015</c:v>
                </c:pt>
                <c:pt idx="536">
                  <c:v>9387715.3167658597</c:v>
                </c:pt>
                <c:pt idx="537">
                  <c:v>9398781.5700541735</c:v>
                </c:pt>
                <c:pt idx="538">
                  <c:v>9409841.3472241685</c:v>
                </c:pt>
                <c:pt idx="539">
                  <c:v>9420894.6520657577</c:v>
                </c:pt>
              </c:numCache>
            </c:numRef>
          </c:val>
          <c:smooth val="0"/>
        </c:ser>
        <c:ser>
          <c:idx val="8"/>
          <c:order val="8"/>
          <c:tx>
            <c:v>Option 10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Comparison!$B$148:$TU$148</c:f>
              <c:numCache>
                <c:formatCode>General</c:formatCode>
                <c:ptCount val="540"/>
                <c:pt idx="0">
                  <c:v>-106419.83289723335</c:v>
                </c:pt>
                <c:pt idx="1">
                  <c:v>-187386.24841510478</c:v>
                </c:pt>
                <c:pt idx="2">
                  <c:v>-267899.51189948333</c:v>
                </c:pt>
                <c:pt idx="3">
                  <c:v>-347959.88854095415</c:v>
                </c:pt>
                <c:pt idx="4">
                  <c:v>-427567.6433749093</c:v>
                </c:pt>
                <c:pt idx="5">
                  <c:v>-506723.04128163855</c:v>
                </c:pt>
                <c:pt idx="6">
                  <c:v>-585426.34698642045</c:v>
                </c:pt>
                <c:pt idx="7">
                  <c:v>-663677.82505961228</c:v>
                </c:pt>
                <c:pt idx="8">
                  <c:v>-741477.73991674196</c:v>
                </c:pt>
                <c:pt idx="9">
                  <c:v>-818826.35581859737</c:v>
                </c:pt>
                <c:pt idx="10">
                  <c:v>-895723.93687131768</c:v>
                </c:pt>
                <c:pt idx="11">
                  <c:v>-972170.74702648376</c:v>
                </c:pt>
                <c:pt idx="12">
                  <c:v>-1048167.0500812081</c:v>
                </c:pt>
                <c:pt idx="13">
                  <c:v>-1123713.1096782263</c:v>
                </c:pt>
                <c:pt idx="14">
                  <c:v>-1198809.1893059858</c:v>
                </c:pt>
                <c:pt idx="15">
                  <c:v>-1273455.5522987379</c:v>
                </c:pt>
                <c:pt idx="16">
                  <c:v>-1347652.4618366272</c:v>
                </c:pt>
                <c:pt idx="17">
                  <c:v>-1421400.1809457811</c:v>
                </c:pt>
                <c:pt idx="18">
                  <c:v>-1494698.9724984011</c:v>
                </c:pt>
                <c:pt idx="19">
                  <c:v>-1567549.0992128523</c:v>
                </c:pt>
                <c:pt idx="20">
                  <c:v>-1639950.8236537538</c:v>
                </c:pt>
                <c:pt idx="21">
                  <c:v>-1711904.4082320679</c:v>
                </c:pt>
                <c:pt idx="22">
                  <c:v>-1783410.1152051911</c:v>
                </c:pt>
                <c:pt idx="23">
                  <c:v>-1854468.2066770426</c:v>
                </c:pt>
                <c:pt idx="24">
                  <c:v>-1925078.9445981558</c:v>
                </c:pt>
                <c:pt idx="25">
                  <c:v>-1995242.5907657666</c:v>
                </c:pt>
                <c:pt idx="26">
                  <c:v>-2064959.4068239038</c:v>
                </c:pt>
                <c:pt idx="27">
                  <c:v>-2134229.6542634787</c:v>
                </c:pt>
                <c:pt idx="28">
                  <c:v>-2203053.5944223749</c:v>
                </c:pt>
                <c:pt idx="29">
                  <c:v>-2271431.4884855365</c:v>
                </c:pt>
                <c:pt idx="30">
                  <c:v>-2339363.5974850603</c:v>
                </c:pt>
                <c:pt idx="31">
                  <c:v>-2406850.1823002822</c:v>
                </c:pt>
                <c:pt idx="32">
                  <c:v>-2473891.5036578695</c:v>
                </c:pt>
                <c:pt idx="33">
                  <c:v>-2540487.8221319076</c:v>
                </c:pt>
                <c:pt idx="34">
                  <c:v>-2606639.3981439909</c:v>
                </c:pt>
                <c:pt idx="35">
                  <c:v>-2672346.4919633111</c:v>
                </c:pt>
                <c:pt idx="36">
                  <c:v>-2737609.3637067485</c:v>
                </c:pt>
                <c:pt idx="37">
                  <c:v>-2802428.2733389582</c:v>
                </c:pt>
                <c:pt idx="38">
                  <c:v>-2866803.48067246</c:v>
                </c:pt>
                <c:pt idx="39">
                  <c:v>-2930735.2453677296</c:v>
                </c:pt>
                <c:pt idx="40">
                  <c:v>-2994223.8269332852</c:v>
                </c:pt>
                <c:pt idx="41">
                  <c:v>-3057269.4847257766</c:v>
                </c:pt>
                <c:pt idx="42">
                  <c:v>-3119872.4779500756</c:v>
                </c:pt>
                <c:pt idx="43">
                  <c:v>-3182033.0656593628</c:v>
                </c:pt>
                <c:pt idx="44">
                  <c:v>-3243751.5067552184</c:v>
                </c:pt>
                <c:pt idx="45">
                  <c:v>-3305028.0599877099</c:v>
                </c:pt>
                <c:pt idx="46">
                  <c:v>-3365862.9839554802</c:v>
                </c:pt>
                <c:pt idx="47">
                  <c:v>-3426256.5371058374</c:v>
                </c:pt>
                <c:pt idx="48">
                  <c:v>-3486208.9777348423</c:v>
                </c:pt>
                <c:pt idx="49">
                  <c:v>-3545720.5639873981</c:v>
                </c:pt>
                <c:pt idx="50">
                  <c:v>-3604791.5538573377</c:v>
                </c:pt>
                <c:pt idx="51">
                  <c:v>-3663422.2051875121</c:v>
                </c:pt>
                <c:pt idx="52">
                  <c:v>-3721612.7756698802</c:v>
                </c:pt>
                <c:pt idx="53">
                  <c:v>-3779363.5228455961</c:v>
                </c:pt>
                <c:pt idx="54">
                  <c:v>-3836674.7041050964</c:v>
                </c:pt>
                <c:pt idx="55">
                  <c:v>-3893546.5766881905</c:v>
                </c:pt>
                <c:pt idx="56">
                  <c:v>-3949979.3976841471</c:v>
                </c:pt>
                <c:pt idx="57">
                  <c:v>-4005973.4240317829</c:v>
                </c:pt>
                <c:pt idx="58">
                  <c:v>-4061528.9125195504</c:v>
                </c:pt>
                <c:pt idx="59">
                  <c:v>-4116646.1197856269</c:v>
                </c:pt>
                <c:pt idx="60">
                  <c:v>-4172132.8154431735</c:v>
                </c:pt>
                <c:pt idx="61">
                  <c:v>-4227181.7427049056</c:v>
                </c:pt>
                <c:pt idx="62">
                  <c:v>-4281793.1577586997</c:v>
                </c:pt>
                <c:pt idx="63">
                  <c:v>-4335967.3166425079</c:v>
                </c:pt>
                <c:pt idx="64">
                  <c:v>-4389704.4752444439</c:v>
                </c:pt>
                <c:pt idx="65">
                  <c:v>-4443004.889302874</c:v>
                </c:pt>
                <c:pt idx="66">
                  <c:v>-4495868.814406503</c:v>
                </c:pt>
                <c:pt idx="67">
                  <c:v>-4548296.5059944596</c:v>
                </c:pt>
                <c:pt idx="68">
                  <c:v>-4600288.2193563897</c:v>
                </c:pt>
                <c:pt idx="69">
                  <c:v>-4651844.2096325364</c:v>
                </c:pt>
                <c:pt idx="70">
                  <c:v>-4702964.731813834</c:v>
                </c:pt>
                <c:pt idx="71">
                  <c:v>-4753650.0407419922</c:v>
                </c:pt>
                <c:pt idx="72">
                  <c:v>-4804707.9042347567</c:v>
                </c:pt>
                <c:pt idx="73">
                  <c:v>-4855331.0637104781</c:v>
                </c:pt>
                <c:pt idx="74">
                  <c:v>-4905519.7735637166</c:v>
                </c:pt>
                <c:pt idx="75">
                  <c:v>-4955274.2880401583</c:v>
                </c:pt>
                <c:pt idx="76">
                  <c:v>-5004594.8612367017</c:v>
                </c:pt>
                <c:pt idx="77">
                  <c:v>-5053481.7471015435</c:v>
                </c:pt>
                <c:pt idx="78">
                  <c:v>-5101935.1994342674</c:v>
                </c:pt>
                <c:pt idx="79">
                  <c:v>-5149955.4718859298</c:v>
                </c:pt>
                <c:pt idx="80">
                  <c:v>-5197542.8179591466</c:v>
                </c:pt>
                <c:pt idx="81">
                  <c:v>-5244697.4910081811</c:v>
                </c:pt>
                <c:pt idx="82">
                  <c:v>-5291419.7442390304</c:v>
                </c:pt>
                <c:pt idx="83">
                  <c:v>-5337709.8307095123</c:v>
                </c:pt>
                <c:pt idx="84">
                  <c:v>-5384375.5164545234</c:v>
                </c:pt>
                <c:pt idx="85">
                  <c:v>-5430609.5411106106</c:v>
                </c:pt>
                <c:pt idx="86">
                  <c:v>-5476412.1572915725</c:v>
                </c:pt>
                <c:pt idx="87">
                  <c:v>-5521783.6174633754</c:v>
                </c:pt>
                <c:pt idx="88">
                  <c:v>-5566724.1739442386</c:v>
                </c:pt>
                <c:pt idx="89">
                  <c:v>-5611234.0789047228</c:v>
                </c:pt>
                <c:pt idx="90">
                  <c:v>-5655313.5843678135</c:v>
                </c:pt>
                <c:pt idx="91">
                  <c:v>-5698962.94220901</c:v>
                </c:pt>
                <c:pt idx="92">
                  <c:v>-5742182.4041564101</c:v>
                </c:pt>
                <c:pt idx="93">
                  <c:v>-5784972.221790798</c:v>
                </c:pt>
                <c:pt idx="94">
                  <c:v>-5827332.6465457277</c:v>
                </c:pt>
                <c:pt idx="95">
                  <c:v>-5869263.9297076119</c:v>
                </c:pt>
                <c:pt idx="96">
                  <c:v>-5911573.835540982</c:v>
                </c:pt>
                <c:pt idx="97">
                  <c:v>-5953455.1019130489</c:v>
                </c:pt>
                <c:pt idx="98">
                  <c:v>-5994907.9796693176</c:v>
                </c:pt>
                <c:pt idx="99">
                  <c:v>-6035932.7195084905</c:v>
                </c:pt>
                <c:pt idx="100">
                  <c:v>-6076529.5719825607</c:v>
                </c:pt>
                <c:pt idx="101">
                  <c:v>-6116698.7874968946</c:v>
                </c:pt>
                <c:pt idx="102">
                  <c:v>-6156440.6163103189</c:v>
                </c:pt>
                <c:pt idx="103">
                  <c:v>-6195755.3085352005</c:v>
                </c:pt>
                <c:pt idx="104">
                  <c:v>-6234643.1141375434</c:v>
                </c:pt>
                <c:pt idx="105">
                  <c:v>-6273104.2829370638</c:v>
                </c:pt>
                <c:pt idx="106">
                  <c:v>-6311139.0646072831</c:v>
                </c:pt>
                <c:pt idx="107">
                  <c:v>-6348747.708675608</c:v>
                </c:pt>
                <c:pt idx="108">
                  <c:v>-6386737.9776485935</c:v>
                </c:pt>
                <c:pt idx="109">
                  <c:v>-6424302.6076365057</c:v>
                </c:pt>
                <c:pt idx="110">
                  <c:v>-6461441.8477289295</c:v>
                </c:pt>
                <c:pt idx="111">
                  <c:v>-6498155.9468696788</c:v>
                </c:pt>
                <c:pt idx="112">
                  <c:v>-6534445.15385688</c:v>
                </c:pt>
                <c:pt idx="113">
                  <c:v>-6570309.7173430631</c:v>
                </c:pt>
                <c:pt idx="114">
                  <c:v>-6605749.8858352415</c:v>
                </c:pt>
                <c:pt idx="115">
                  <c:v>-6640765.9076949973</c:v>
                </c:pt>
                <c:pt idx="116">
                  <c:v>-6675358.0311385728</c:v>
                </c:pt>
                <c:pt idx="117">
                  <c:v>-6709526.504236945</c:v>
                </c:pt>
                <c:pt idx="118">
                  <c:v>-6743271.5749159213</c:v>
                </c:pt>
                <c:pt idx="119">
                  <c:v>-6776593.4909562171</c:v>
                </c:pt>
                <c:pt idx="120">
                  <c:v>-6817800.0131187178</c:v>
                </c:pt>
                <c:pt idx="121">
                  <c:v>-6858583.8757690415</c:v>
                </c:pt>
                <c:pt idx="122">
                  <c:v>-6898945.326253145</c:v>
                </c:pt>
                <c:pt idx="123">
                  <c:v>-6938884.6117722355</c:v>
                </c:pt>
                <c:pt idx="124">
                  <c:v>-6978401.979382853</c:v>
                </c:pt>
                <c:pt idx="125">
                  <c:v>-7017497.6759969592</c:v>
                </c:pt>
                <c:pt idx="126">
                  <c:v>-7056171.9483820181</c:v>
                </c:pt>
                <c:pt idx="127">
                  <c:v>-7094425.043161083</c:v>
                </c:pt>
                <c:pt idx="128">
                  <c:v>-7132257.2068128791</c:v>
                </c:pt>
                <c:pt idx="129">
                  <c:v>-7169668.6856718902</c:v>
                </c:pt>
                <c:pt idx="130">
                  <c:v>-7206659.7259284398</c:v>
                </c:pt>
                <c:pt idx="131">
                  <c:v>-7243230.5736287795</c:v>
                </c:pt>
                <c:pt idx="132">
                  <c:v>-7280188.9878003439</c:v>
                </c:pt>
                <c:pt idx="133">
                  <c:v>-7316727.7010763157</c:v>
                </c:pt>
                <c:pt idx="134">
                  <c:v>-7352846.959071232</c:v>
                </c:pt>
                <c:pt idx="135">
                  <c:v>-7388547.0072558885</c:v>
                </c:pt>
                <c:pt idx="136">
                  <c:v>-7423828.090957433</c:v>
                </c:pt>
                <c:pt idx="137">
                  <c:v>-7458690.4553594412</c:v>
                </c:pt>
                <c:pt idx="138">
                  <c:v>-7493134.3455020059</c:v>
                </c:pt>
                <c:pt idx="139">
                  <c:v>-7527160.0062818183</c:v>
                </c:pt>
                <c:pt idx="140">
                  <c:v>-7560767.6824522531</c:v>
                </c:pt>
                <c:pt idx="141">
                  <c:v>-7593957.6186234513</c:v>
                </c:pt>
                <c:pt idx="142">
                  <c:v>-7626730.0592624061</c:v>
                </c:pt>
                <c:pt idx="143">
                  <c:v>-7659085.2486930452</c:v>
                </c:pt>
                <c:pt idx="144">
                  <c:v>-7691830.9442214854</c:v>
                </c:pt>
                <c:pt idx="145">
                  <c:v>-7724159.8767606029</c:v>
                </c:pt>
                <c:pt idx="146">
                  <c:v>-7756072.2902056314</c:v>
                </c:pt>
                <c:pt idx="147">
                  <c:v>-7787568.4283090727</c:v>
                </c:pt>
                <c:pt idx="148">
                  <c:v>-7818648.5346807837</c:v>
                </c:pt>
                <c:pt idx="149">
                  <c:v>-7849312.8527880553</c:v>
                </c:pt>
                <c:pt idx="150">
                  <c:v>-7879561.625955699</c:v>
                </c:pt>
                <c:pt idx="151">
                  <c:v>-7909395.09736613</c:v>
                </c:pt>
                <c:pt idx="152">
                  <c:v>-7938813.510059448</c:v>
                </c:pt>
                <c:pt idx="153">
                  <c:v>-7967817.1069335248</c:v>
                </c:pt>
                <c:pt idx="154">
                  <c:v>-7996406.1307440838</c:v>
                </c:pt>
                <c:pt idx="155">
                  <c:v>-8024580.824104785</c:v>
                </c:pt>
                <c:pt idx="156">
                  <c:v>-8053148.9426124813</c:v>
                </c:pt>
                <c:pt idx="157">
                  <c:v>-8081303.2154717799</c:v>
                </c:pt>
                <c:pt idx="158">
                  <c:v>-8109043.8848706484</c:v>
                </c:pt>
                <c:pt idx="159">
                  <c:v>-8136371.1928553209</c:v>
                </c:pt>
                <c:pt idx="160">
                  <c:v>-8163285.3813303849</c:v>
                </c:pt>
                <c:pt idx="161">
                  <c:v>-8189786.6920588603</c:v>
                </c:pt>
                <c:pt idx="162">
                  <c:v>-8215875.3666622853</c:v>
                </c:pt>
                <c:pt idx="163">
                  <c:v>-8241551.6466207979</c:v>
                </c:pt>
                <c:pt idx="164">
                  <c:v>-8266815.7732732184</c:v>
                </c:pt>
                <c:pt idx="165">
                  <c:v>-8291667.9878171319</c:v>
                </c:pt>
                <c:pt idx="166">
                  <c:v>-8316108.5313089723</c:v>
                </c:pt>
                <c:pt idx="167">
                  <c:v>-8340137.6446641041</c:v>
                </c:pt>
                <c:pt idx="168">
                  <c:v>-8364563.0817820756</c:v>
                </c:pt>
                <c:pt idx="169">
                  <c:v>-8388577.5701711886</c:v>
                </c:pt>
                <c:pt idx="170">
                  <c:v>-8412181.3503240943</c:v>
                </c:pt>
                <c:pt idx="171">
                  <c:v>-8435374.6625927035</c:v>
                </c:pt>
                <c:pt idx="172">
                  <c:v>-8458157.7471882701</c:v>
                </c:pt>
                <c:pt idx="173">
                  <c:v>-8480530.844181478</c:v>
                </c:pt>
                <c:pt idx="174">
                  <c:v>-8502494.1935025081</c:v>
                </c:pt>
                <c:pt idx="175">
                  <c:v>-8524048.0349411406</c:v>
                </c:pt>
                <c:pt idx="176">
                  <c:v>-8545192.6081468239</c:v>
                </c:pt>
                <c:pt idx="177">
                  <c:v>-8565928.1526287589</c:v>
                </c:pt>
                <c:pt idx="178">
                  <c:v>-8586254.9077559859</c:v>
                </c:pt>
                <c:pt idx="179">
                  <c:v>-8606173.1127574611</c:v>
                </c:pt>
                <c:pt idx="180">
                  <c:v>-8626490.5198473148</c:v>
                </c:pt>
                <c:pt idx="181">
                  <c:v>-8646399.854849413</c:v>
                </c:pt>
                <c:pt idx="182">
                  <c:v>-8665901.3565729558</c:v>
                </c:pt>
                <c:pt idx="183">
                  <c:v>-8684995.2636873908</c:v>
                </c:pt>
                <c:pt idx="184">
                  <c:v>-8703681.814722497</c:v>
                </c:pt>
                <c:pt idx="185">
                  <c:v>-8721961.2480684593</c:v>
                </c:pt>
                <c:pt idx="186">
                  <c:v>-8739833.8019759506</c:v>
                </c:pt>
                <c:pt idx="187">
                  <c:v>-8757299.7145562191</c:v>
                </c:pt>
                <c:pt idx="188">
                  <c:v>-8774359.2237811685</c:v>
                </c:pt>
                <c:pt idx="189">
                  <c:v>-8791012.56748344</c:v>
                </c:pt>
                <c:pt idx="190">
                  <c:v>-8807259.9833564814</c:v>
                </c:pt>
                <c:pt idx="191">
                  <c:v>-8823101.7089546509</c:v>
                </c:pt>
                <c:pt idx="192">
                  <c:v>-8839345.4948184583</c:v>
                </c:pt>
                <c:pt idx="193">
                  <c:v>-8855184.065099122</c:v>
                </c:pt>
                <c:pt idx="194">
                  <c:v>-8870617.6569341831</c:v>
                </c:pt>
                <c:pt idx="195">
                  <c:v>-8885646.5073223989</c:v>
                </c:pt>
                <c:pt idx="196">
                  <c:v>-8900270.8531238418</c:v>
                </c:pt>
                <c:pt idx="197">
                  <c:v>-8914490.9310599621</c:v>
                </c:pt>
                <c:pt idx="198">
                  <c:v>-8928306.9777136836</c:v>
                </c:pt>
                <c:pt idx="199">
                  <c:v>-8941719.2295294739</c:v>
                </c:pt>
                <c:pt idx="200">
                  <c:v>-8954727.9228134323</c:v>
                </c:pt>
                <c:pt idx="201">
                  <c:v>-8967333.2937333677</c:v>
                </c:pt>
                <c:pt idx="202">
                  <c:v>-8979535.5783188827</c:v>
                </c:pt>
                <c:pt idx="203">
                  <c:v>-8991335.01246145</c:v>
                </c:pt>
                <c:pt idx="204">
                  <c:v>-9003539.3450396694</c:v>
                </c:pt>
                <c:pt idx="205">
                  <c:v>-9015341.2985438295</c:v>
                </c:pt>
                <c:pt idx="206">
                  <c:v>-9026741.1084515043</c:v>
                </c:pt>
                <c:pt idx="207">
                  <c:v>-9037739.0101024639</c:v>
                </c:pt>
                <c:pt idx="208">
                  <c:v>-9048335.2386987563</c:v>
                </c:pt>
                <c:pt idx="209">
                  <c:v>-9058530.0293047838</c:v>
                </c:pt>
                <c:pt idx="210">
                  <c:v>-9068323.6168473884</c:v>
                </c:pt>
                <c:pt idx="211">
                  <c:v>-9077716.2361159269</c:v>
                </c:pt>
                <c:pt idx="212">
                  <c:v>-9086708.1217623577</c:v>
                </c:pt>
                <c:pt idx="213">
                  <c:v>-9095299.508301314</c:v>
                </c:pt>
                <c:pt idx="214">
                  <c:v>-9103490.6301101893</c:v>
                </c:pt>
                <c:pt idx="215">
                  <c:v>-9111281.7214292176</c:v>
                </c:pt>
                <c:pt idx="216">
                  <c:v>-9119480.529486727</c:v>
                </c:pt>
                <c:pt idx="217">
                  <c:v>-9127279.775123693</c:v>
                </c:pt>
                <c:pt idx="218">
                  <c:v>-9134679.6921693496</c:v>
                </c:pt>
                <c:pt idx="219">
                  <c:v>-9141680.5143160895</c:v>
                </c:pt>
                <c:pt idx="220">
                  <c:v>-9148282.4751195442</c:v>
                </c:pt>
                <c:pt idx="221">
                  <c:v>-9154485.8079986665</c:v>
                </c:pt>
                <c:pt idx="222">
                  <c:v>-9160290.7462358084</c:v>
                </c:pt>
                <c:pt idx="223">
                  <c:v>-9165697.5229768045</c:v>
                </c:pt>
                <c:pt idx="224">
                  <c:v>-9170706.3712310456</c:v>
                </c:pt>
                <c:pt idx="225">
                  <c:v>-9175317.5238715652</c:v>
                </c:pt>
                <c:pt idx="226">
                  <c:v>-9179531.213635115</c:v>
                </c:pt>
                <c:pt idx="227">
                  <c:v>-9183347.6731222477</c:v>
                </c:pt>
                <c:pt idx="228">
                  <c:v>-9187574.6479225624</c:v>
                </c:pt>
                <c:pt idx="229">
                  <c:v>-9191404.857239278</c:v>
                </c:pt>
                <c:pt idx="230">
                  <c:v>-9194838.5332648233</c:v>
                </c:pt>
                <c:pt idx="231">
                  <c:v>-9197875.9080557451</c:v>
                </c:pt>
                <c:pt idx="232">
                  <c:v>-9200517.213532785</c:v>
                </c:pt>
                <c:pt idx="233">
                  <c:v>-9202762.6814809628</c:v>
                </c:pt>
                <c:pt idx="234">
                  <c:v>-9204612.5435496531</c:v>
                </c:pt>
                <c:pt idx="235">
                  <c:v>-9206067.031252671</c:v>
                </c:pt>
                <c:pt idx="236">
                  <c:v>-9207126.3759683408</c:v>
                </c:pt>
                <c:pt idx="237">
                  <c:v>-9207790.8089395855</c:v>
                </c:pt>
                <c:pt idx="238">
                  <c:v>-9208060.5612739995</c:v>
                </c:pt>
                <c:pt idx="239">
                  <c:v>-9207935.8639439307</c:v>
                </c:pt>
                <c:pt idx="240">
                  <c:v>-9207405.8399724476</c:v>
                </c:pt>
                <c:pt idx="241">
                  <c:v>-9207277.7671198528</c:v>
                </c:pt>
                <c:pt idx="242">
                  <c:v>-9125677.894381173</c:v>
                </c:pt>
                <c:pt idx="243">
                  <c:v>-9044479.5024447776</c:v>
                </c:pt>
                <c:pt idx="244">
                  <c:v>-8963682.3563587721</c:v>
                </c:pt>
                <c:pt idx="245">
                  <c:v>-8883286.2213087603</c:v>
                </c:pt>
                <c:pt idx="246">
                  <c:v>-8803290.862617759</c:v>
                </c:pt>
                <c:pt idx="247">
                  <c:v>-8723696.0457461234</c:v>
                </c:pt>
                <c:pt idx="248">
                  <c:v>-8644501.5362914652</c:v>
                </c:pt>
                <c:pt idx="249">
                  <c:v>-8565707.0999885686</c:v>
                </c:pt>
                <c:pt idx="250">
                  <c:v>-8487312.5027093161</c:v>
                </c:pt>
                <c:pt idx="251">
                  <c:v>-8409317.5104626026</c:v>
                </c:pt>
                <c:pt idx="252">
                  <c:v>-8330914.3762690853</c:v>
                </c:pt>
                <c:pt idx="253">
                  <c:v>-8252910.3795366231</c:v>
                </c:pt>
                <c:pt idx="254">
                  <c:v>-8175305.2866846751</c:v>
                </c:pt>
                <c:pt idx="255">
                  <c:v>-8098098.8642693963</c:v>
                </c:pt>
                <c:pt idx="256">
                  <c:v>-8021290.8789835554</c:v>
                </c:pt>
                <c:pt idx="257">
                  <c:v>-7944881.0976564549</c:v>
                </c:pt>
                <c:pt idx="258">
                  <c:v>-7868869.2872538529</c:v>
                </c:pt>
                <c:pt idx="259">
                  <c:v>-7793255.2148778811</c:v>
                </c:pt>
                <c:pt idx="260">
                  <c:v>-7718038.6477669664</c:v>
                </c:pt>
                <c:pt idx="261">
                  <c:v>-7643219.3532957528</c:v>
                </c:pt>
                <c:pt idx="262">
                  <c:v>-7568797.0989750158</c:v>
                </c:pt>
                <c:pt idx="263">
                  <c:v>-7494771.6524515916</c:v>
                </c:pt>
                <c:pt idx="264">
                  <c:v>-7420335.2683831174</c:v>
                </c:pt>
                <c:pt idx="265">
                  <c:v>-7346295.2278134711</c:v>
                </c:pt>
                <c:pt idx="266">
                  <c:v>-7272651.2987971772</c:v>
                </c:pt>
                <c:pt idx="267">
                  <c:v>-7199403.2495244946</c:v>
                </c:pt>
                <c:pt idx="268">
                  <c:v>-7126550.8483213447</c:v>
                </c:pt>
                <c:pt idx="269">
                  <c:v>-7054093.863649223</c:v>
                </c:pt>
                <c:pt idx="270">
                  <c:v>-6982032.0641051289</c:v>
                </c:pt>
                <c:pt idx="271">
                  <c:v>-6910365.2184214778</c:v>
                </c:pt>
                <c:pt idx="272">
                  <c:v>-6839093.0954660289</c:v>
                </c:pt>
                <c:pt idx="273">
                  <c:v>-6768215.4642418027</c:v>
                </c:pt>
                <c:pt idx="274">
                  <c:v>-6697732.0938870013</c:v>
                </c:pt>
                <c:pt idx="275">
                  <c:v>-6627642.75367493</c:v>
                </c:pt>
                <c:pt idx="276">
                  <c:v>-6557139.6998887453</c:v>
                </c:pt>
                <c:pt idx="277">
                  <c:v>-6487030.2151968963</c:v>
                </c:pt>
                <c:pt idx="278">
                  <c:v>-6417314.0692775249</c:v>
                </c:pt>
                <c:pt idx="279">
                  <c:v>-6347991.0319435615</c:v>
                </c:pt>
                <c:pt idx="280">
                  <c:v>-6279060.8731426429</c:v>
                </c:pt>
                <c:pt idx="281">
                  <c:v>-6210523.3629570361</c:v>
                </c:pt>
                <c:pt idx="282">
                  <c:v>-6142378.2716035582</c:v>
                </c:pt>
                <c:pt idx="283">
                  <c:v>-6074625.3694335017</c:v>
                </c:pt>
                <c:pt idx="284">
                  <c:v>-6007264.426932551</c:v>
                </c:pt>
                <c:pt idx="285">
                  <c:v>-5940295.2147207037</c:v>
                </c:pt>
                <c:pt idx="286">
                  <c:v>-5873717.5035521947</c:v>
                </c:pt>
                <c:pt idx="287">
                  <c:v>-5807531.0643154159</c:v>
                </c:pt>
                <c:pt idx="288">
                  <c:v>-5740928.1549076661</c:v>
                </c:pt>
                <c:pt idx="289">
                  <c:v>-5674716.0596105941</c:v>
                </c:pt>
                <c:pt idx="290">
                  <c:v>-5608894.5497145914</c:v>
                </c:pt>
                <c:pt idx="291">
                  <c:v>-5543463.3966438994</c:v>
                </c:pt>
                <c:pt idx="292">
                  <c:v>-5478422.3719565198</c:v>
                </c:pt>
                <c:pt idx="293">
                  <c:v>-5413771.2473441437</c:v>
                </c:pt>
                <c:pt idx="294">
                  <c:v>-5349509.7946320735</c:v>
                </c:pt>
                <c:pt idx="295">
                  <c:v>-5285637.7857791409</c:v>
                </c:pt>
                <c:pt idx="296">
                  <c:v>-5222154.9928776287</c:v>
                </c:pt>
                <c:pt idx="297">
                  <c:v>-5159061.1881531961</c:v>
                </c:pt>
                <c:pt idx="298">
                  <c:v>-5096356.143964801</c:v>
                </c:pt>
                <c:pt idx="299">
                  <c:v>-5034039.6328046136</c:v>
                </c:pt>
                <c:pt idx="300">
                  <c:v>-4971303.914172776</c:v>
                </c:pt>
                <c:pt idx="301">
                  <c:v>-4908956.273952838</c:v>
                </c:pt>
                <c:pt idx="302">
                  <c:v>-4846996.4850361645</c:v>
                </c:pt>
                <c:pt idx="303">
                  <c:v>-4785424.320447024</c:v>
                </c:pt>
                <c:pt idx="304">
                  <c:v>-4724239.5533425137</c:v>
                </c:pt>
                <c:pt idx="305">
                  <c:v>-4663441.957012482</c:v>
                </c:pt>
                <c:pt idx="306">
                  <c:v>-4603031.304879453</c:v>
                </c:pt>
                <c:pt idx="307">
                  <c:v>-4543007.3704985492</c:v>
                </c:pt>
                <c:pt idx="308">
                  <c:v>-4483369.9275574051</c:v>
                </c:pt>
                <c:pt idx="309">
                  <c:v>-4424118.7498761006</c:v>
                </c:pt>
                <c:pt idx="310">
                  <c:v>-4365253.6114070788</c:v>
                </c:pt>
                <c:pt idx="311">
                  <c:v>-4306774.286235068</c:v>
                </c:pt>
                <c:pt idx="312">
                  <c:v>-4247873.0354518369</c:v>
                </c:pt>
                <c:pt idx="313">
                  <c:v>-4189357.1465316229</c:v>
                </c:pt>
                <c:pt idx="314">
                  <c:v>-4131226.3939555511</c:v>
                </c:pt>
                <c:pt idx="315">
                  <c:v>-4073480.5523367189</c:v>
                </c:pt>
                <c:pt idx="316">
                  <c:v>-4016119.3964201249</c:v>
                </c:pt>
                <c:pt idx="317">
                  <c:v>-3959142.7010825872</c:v>
                </c:pt>
                <c:pt idx="318">
                  <c:v>-3902550.2413326763</c:v>
                </c:pt>
                <c:pt idx="319">
                  <c:v>-3846341.7923106216</c:v>
                </c:pt>
                <c:pt idx="320">
                  <c:v>-3790517.1292882487</c:v>
                </c:pt>
                <c:pt idx="321">
                  <c:v>-3735076.0276688971</c:v>
                </c:pt>
                <c:pt idx="322">
                  <c:v>-3680018.2629873455</c:v>
                </c:pt>
                <c:pt idx="323">
                  <c:v>-3625343.6109097265</c:v>
                </c:pt>
                <c:pt idx="324">
                  <c:v>-3570244.3341082819</c:v>
                </c:pt>
                <c:pt idx="325">
                  <c:v>-3515527.7216368169</c:v>
                </c:pt>
                <c:pt idx="326">
                  <c:v>-3461193.5495550819</c:v>
                </c:pt>
                <c:pt idx="327">
                  <c:v>-3407241.5940538868</c:v>
                </c:pt>
                <c:pt idx="328">
                  <c:v>-3353671.6314550117</c:v>
                </c:pt>
                <c:pt idx="329">
                  <c:v>-3300483.438211143</c:v>
                </c:pt>
                <c:pt idx="330">
                  <c:v>-3247676.7909057848</c:v>
                </c:pt>
                <c:pt idx="331">
                  <c:v>-3195251.4662531875</c:v>
                </c:pt>
                <c:pt idx="332">
                  <c:v>-3143207.2410982773</c:v>
                </c:pt>
                <c:pt idx="333">
                  <c:v>-3091543.8924165666</c:v>
                </c:pt>
                <c:pt idx="334">
                  <c:v>-3040261.1973140873</c:v>
                </c:pt>
                <c:pt idx="335">
                  <c:v>-2989358.9330273159</c:v>
                </c:pt>
                <c:pt idx="336">
                  <c:v>-2938029.3637979105</c:v>
                </c:pt>
                <c:pt idx="337">
                  <c:v>-2887079.7802481726</c:v>
                </c:pt>
                <c:pt idx="338">
                  <c:v>-2836509.9600054361</c:v>
                </c:pt>
                <c:pt idx="339">
                  <c:v>-2786319.6808271743</c:v>
                </c:pt>
                <c:pt idx="340">
                  <c:v>-2736508.7206009217</c:v>
                </c:pt>
                <c:pt idx="341">
                  <c:v>-2687076.8573441878</c:v>
                </c:pt>
                <c:pt idx="342">
                  <c:v>-2638023.8692043945</c:v>
                </c:pt>
                <c:pt idx="343">
                  <c:v>-2589349.5344587937</c:v>
                </c:pt>
                <c:pt idx="344">
                  <c:v>-2541053.6315143965</c:v>
                </c:pt>
                <c:pt idx="345">
                  <c:v>-2493135.9389078878</c:v>
                </c:pt>
                <c:pt idx="346">
                  <c:v>-2445596.2353055552</c:v>
                </c:pt>
                <c:pt idx="347">
                  <c:v>-2398434.2995032184</c:v>
                </c:pt>
                <c:pt idx="348">
                  <c:v>-2350842.3973009735</c:v>
                </c:pt>
                <c:pt idx="349">
                  <c:v>-2303627.8208786398</c:v>
                </c:pt>
                <c:pt idx="350">
                  <c:v>-2256790.3494201601</c:v>
                </c:pt>
                <c:pt idx="351">
                  <c:v>-2210329.7622387037</c:v>
                </c:pt>
                <c:pt idx="352">
                  <c:v>-2164245.8387765884</c:v>
                </c:pt>
                <c:pt idx="353">
                  <c:v>-2118538.358605206</c:v>
                </c:pt>
                <c:pt idx="354">
                  <c:v>-2073207.1014249474</c:v>
                </c:pt>
                <c:pt idx="355">
                  <c:v>-2028251.8470651247</c:v>
                </c:pt>
                <c:pt idx="356">
                  <c:v>-1983672.3754838929</c:v>
                </c:pt>
                <c:pt idx="357">
                  <c:v>-1939468.4667681828</c:v>
                </c:pt>
                <c:pt idx="358">
                  <c:v>-1895639.901133623</c:v>
                </c:pt>
                <c:pt idx="359">
                  <c:v>-1852186.4589244574</c:v>
                </c:pt>
                <c:pt idx="360">
                  <c:v>-1808300.4074883051</c:v>
                </c:pt>
                <c:pt idx="361">
                  <c:v>-1764789.0405516028</c:v>
                </c:pt>
                <c:pt idx="362">
                  <c:v>-1714152.1388440095</c:v>
                </c:pt>
                <c:pt idx="363">
                  <c:v>-1663889.4832234979</c:v>
                </c:pt>
                <c:pt idx="364">
                  <c:v>-1614000.8546762951</c:v>
                </c:pt>
                <c:pt idx="365">
                  <c:v>-1564486.0343167894</c:v>
                </c:pt>
                <c:pt idx="366">
                  <c:v>-1515344.8033874668</c:v>
                </c:pt>
                <c:pt idx="367">
                  <c:v>-1466576.9432588369</c:v>
                </c:pt>
                <c:pt idx="368">
                  <c:v>-1418182.2354293503</c:v>
                </c:pt>
                <c:pt idx="369">
                  <c:v>-1370160.4615253285</c:v>
                </c:pt>
                <c:pt idx="370">
                  <c:v>-1322511.4033008851</c:v>
                </c:pt>
                <c:pt idx="371">
                  <c:v>-1275234.8426378593</c:v>
                </c:pt>
                <c:pt idx="372">
                  <c:v>-1227523.0484205596</c:v>
                </c:pt>
                <c:pt idx="373">
                  <c:v>-1180183.3159112148</c:v>
                </c:pt>
                <c:pt idx="374">
                  <c:v>-1133215.4273743741</c:v>
                </c:pt>
                <c:pt idx="375">
                  <c:v>-1086619.1652020067</c:v>
                </c:pt>
                <c:pt idx="376">
                  <c:v>-1040394.3119134307</c:v>
                </c:pt>
                <c:pt idx="377">
                  <c:v>-994540.65015523881</c:v>
                </c:pt>
                <c:pt idx="378">
                  <c:v>-949057.96270122379</c:v>
                </c:pt>
                <c:pt idx="379">
                  <c:v>-903946.03245229274</c:v>
                </c:pt>
                <c:pt idx="380">
                  <c:v>-859204.64243641123</c:v>
                </c:pt>
                <c:pt idx="381">
                  <c:v>-814833.57580851391</c:v>
                </c:pt>
                <c:pt idx="382">
                  <c:v>-770832.61585044116</c:v>
                </c:pt>
                <c:pt idx="383">
                  <c:v>-727201.54597085714</c:v>
                </c:pt>
                <c:pt idx="384">
                  <c:v>-683132.63658000156</c:v>
                </c:pt>
                <c:pt idx="385">
                  <c:v>-639433.18446514383</c:v>
                </c:pt>
                <c:pt idx="386">
                  <c:v>-596102.9734149836</c:v>
                </c:pt>
                <c:pt idx="387">
                  <c:v>-553141.78734474629</c:v>
                </c:pt>
                <c:pt idx="388">
                  <c:v>-510549.41029611602</c:v>
                </c:pt>
                <c:pt idx="389">
                  <c:v>-468325.62643715739</c:v>
                </c:pt>
                <c:pt idx="390">
                  <c:v>-426470.22006224096</c:v>
                </c:pt>
                <c:pt idx="391">
                  <c:v>-384982.9755919762</c:v>
                </c:pt>
                <c:pt idx="392">
                  <c:v>-343863.67757312953</c:v>
                </c:pt>
                <c:pt idx="393">
                  <c:v>-303112.11067855358</c:v>
                </c:pt>
                <c:pt idx="394">
                  <c:v>-262728.05970711261</c:v>
                </c:pt>
                <c:pt idx="395">
                  <c:v>-222711.30958360806</c:v>
                </c:pt>
                <c:pt idx="396">
                  <c:v>-182254.13223354146</c:v>
                </c:pt>
                <c:pt idx="397">
                  <c:v>-142163.8259585388</c:v>
                </c:pt>
                <c:pt idx="398">
                  <c:v>-102440.17606078088</c:v>
                </c:pt>
                <c:pt idx="399">
                  <c:v>-63082.967968083918</c:v>
                </c:pt>
                <c:pt idx="400">
                  <c:v>-24091.987233843654</c:v>
                </c:pt>
                <c:pt idx="401">
                  <c:v>14532.980463054031</c:v>
                </c:pt>
                <c:pt idx="402">
                  <c:v>52792.149318292737</c:v>
                </c:pt>
                <c:pt idx="403">
                  <c:v>90685.733402214944</c:v>
                </c:pt>
                <c:pt idx="404">
                  <c:v>128213.9466598779</c:v>
                </c:pt>
                <c:pt idx="405">
                  <c:v>165377.002911143</c:v>
                </c:pt>
                <c:pt idx="406">
                  <c:v>202175.11585073546</c:v>
                </c:pt>
                <c:pt idx="407">
                  <c:v>238608.49904832244</c:v>
                </c:pt>
                <c:pt idx="408">
                  <c:v>275484.87907376885</c:v>
                </c:pt>
                <c:pt idx="409">
                  <c:v>311996.95612167567</c:v>
                </c:pt>
                <c:pt idx="410">
                  <c:v>348144.9433869794</c:v>
                </c:pt>
                <c:pt idx="411">
                  <c:v>383929.05393985659</c:v>
                </c:pt>
                <c:pt idx="412">
                  <c:v>419349.50072578713</c:v>
                </c:pt>
                <c:pt idx="413">
                  <c:v>454406.49656563252</c:v>
                </c:pt>
                <c:pt idx="414">
                  <c:v>489100.25415571406</c:v>
                </c:pt>
                <c:pt idx="415">
                  <c:v>523430.98606787622</c:v>
                </c:pt>
                <c:pt idx="416">
                  <c:v>557398.90474956483</c:v>
                </c:pt>
                <c:pt idx="417">
                  <c:v>591004.22252389789</c:v>
                </c:pt>
                <c:pt idx="418">
                  <c:v>624247.15158974007</c:v>
                </c:pt>
                <c:pt idx="419">
                  <c:v>657127.90402177349</c:v>
                </c:pt>
                <c:pt idx="420">
                  <c:v>689646.69177057222</c:v>
                </c:pt>
                <c:pt idx="421">
                  <c:v>721803.72666267306</c:v>
                </c:pt>
                <c:pt idx="422">
                  <c:v>753599.22040065005</c:v>
                </c:pt>
                <c:pt idx="423">
                  <c:v>785033.38456318527</c:v>
                </c:pt>
                <c:pt idx="424">
                  <c:v>816106.43060514331</c:v>
                </c:pt>
                <c:pt idx="425">
                  <c:v>846818.56985764205</c:v>
                </c:pt>
                <c:pt idx="426">
                  <c:v>877170.0135281235</c:v>
                </c:pt>
                <c:pt idx="427">
                  <c:v>907160.97270043194</c:v>
                </c:pt>
                <c:pt idx="428">
                  <c:v>936791.65833488107</c:v>
                </c:pt>
                <c:pt idx="429">
                  <c:v>966062.2812683247</c:v>
                </c:pt>
                <c:pt idx="430">
                  <c:v>994973.05221423879</c:v>
                </c:pt>
                <c:pt idx="431">
                  <c:v>1023524.181762781</c:v>
                </c:pt>
                <c:pt idx="432">
                  <c:v>1051715.8803808689</c:v>
                </c:pt>
                <c:pt idx="433">
                  <c:v>1079548.3584122583</c:v>
                </c:pt>
                <c:pt idx="434">
                  <c:v>1107021.8260776028</c:v>
                </c:pt>
                <c:pt idx="435">
                  <c:v>1134136.4934745319</c:v>
                </c:pt>
                <c:pt idx="436">
                  <c:v>1160892.5705777295</c:v>
                </c:pt>
                <c:pt idx="437">
                  <c:v>1187290.2672389932</c:v>
                </c:pt>
                <c:pt idx="438">
                  <c:v>1213329.7931873128</c:v>
                </c:pt>
                <c:pt idx="439">
                  <c:v>1239011.3580289483</c:v>
                </c:pt>
                <c:pt idx="440">
                  <c:v>1264335.171247486</c:v>
                </c:pt>
                <c:pt idx="441">
                  <c:v>1289301.4422039278</c:v>
                </c:pt>
                <c:pt idx="442">
                  <c:v>1313910.3801367506</c:v>
                </c:pt>
                <c:pt idx="443">
                  <c:v>1338162.1941619851</c:v>
                </c:pt>
                <c:pt idx="444">
                  <c:v>1362057.0932732783</c:v>
                </c:pt>
                <c:pt idx="445">
                  <c:v>1385595.2863419801</c:v>
                </c:pt>
                <c:pt idx="446">
                  <c:v>1408776.9821171984</c:v>
                </c:pt>
                <c:pt idx="447">
                  <c:v>1431602.3892258815</c:v>
                </c:pt>
                <c:pt idx="448">
                  <c:v>1454071.7161728889</c:v>
                </c:pt>
                <c:pt idx="449">
                  <c:v>1476185.1713410541</c:v>
                </c:pt>
                <c:pt idx="450">
                  <c:v>1497942.9629912674</c:v>
                </c:pt>
                <c:pt idx="451">
                  <c:v>1519345.2992625423</c:v>
                </c:pt>
                <c:pt idx="452">
                  <c:v>1540392.3881720826</c:v>
                </c:pt>
                <c:pt idx="453">
                  <c:v>1561084.4376153611</c:v>
                </c:pt>
                <c:pt idx="454">
                  <c:v>1581421.6553661861</c:v>
                </c:pt>
                <c:pt idx="455">
                  <c:v>1601404.2490767762</c:v>
                </c:pt>
                <c:pt idx="456">
                  <c:v>1621032.4262778237</c:v>
                </c:pt>
                <c:pt idx="457">
                  <c:v>1640306.3943785764</c:v>
                </c:pt>
                <c:pt idx="458">
                  <c:v>1659226.3606669009</c:v>
                </c:pt>
                <c:pt idx="459">
                  <c:v>1677792.5323093571</c:v>
                </c:pt>
                <c:pt idx="460">
                  <c:v>1696005.1163512655</c:v>
                </c:pt>
                <c:pt idx="461">
                  <c:v>1713864.3197167851</c:v>
                </c:pt>
                <c:pt idx="462">
                  <c:v>1731370.3492089808</c:v>
                </c:pt>
                <c:pt idx="463">
                  <c:v>1748523.4115098901</c:v>
                </c:pt>
                <c:pt idx="464">
                  <c:v>1765323.7131805979</c:v>
                </c:pt>
                <c:pt idx="465">
                  <c:v>1781771.460661307</c:v>
                </c:pt>
                <c:pt idx="466">
                  <c:v>1797866.8602714092</c:v>
                </c:pt>
                <c:pt idx="467">
                  <c:v>1813610.1182095557</c:v>
                </c:pt>
                <c:pt idx="468">
                  <c:v>1829001.4405537285</c:v>
                </c:pt>
                <c:pt idx="469">
                  <c:v>1844041.0332613066</c:v>
                </c:pt>
                <c:pt idx="470">
                  <c:v>1858729.1021691449</c:v>
                </c:pt>
                <c:pt idx="471">
                  <c:v>1873065.8529936336</c:v>
                </c:pt>
                <c:pt idx="472">
                  <c:v>1887051.4913307801</c:v>
                </c:pt>
                <c:pt idx="473">
                  <c:v>1900686.2226562724</c:v>
                </c:pt>
                <c:pt idx="474">
                  <c:v>1913970.2523255534</c:v>
                </c:pt>
                <c:pt idx="475">
                  <c:v>1926903.7855738848</c:v>
                </c:pt>
                <c:pt idx="476">
                  <c:v>1939487.0275164284</c:v>
                </c:pt>
                <c:pt idx="477">
                  <c:v>1951720.1831483021</c:v>
                </c:pt>
                <c:pt idx="478">
                  <c:v>1963603.4573446661</c:v>
                </c:pt>
                <c:pt idx="479">
                  <c:v>1975137.0548607782</c:v>
                </c:pt>
                <c:pt idx="480">
                  <c:v>1986321.1803320721</c:v>
                </c:pt>
                <c:pt idx="481">
                  <c:v>1997156.0382742286</c:v>
                </c:pt>
                <c:pt idx="482">
                  <c:v>2007984.5555136949</c:v>
                </c:pt>
                <c:pt idx="483">
                  <c:v>2018806.7357611358</c:v>
                </c:pt>
                <c:pt idx="484">
                  <c:v>2029622.5827250443</c:v>
                </c:pt>
                <c:pt idx="485">
                  <c:v>2040432.1001117378</c:v>
                </c:pt>
                <c:pt idx="486">
                  <c:v>2051235.2916253731</c:v>
                </c:pt>
                <c:pt idx="487">
                  <c:v>2062032.1609679349</c:v>
                </c:pt>
                <c:pt idx="488">
                  <c:v>2072822.71183924</c:v>
                </c:pt>
                <c:pt idx="489">
                  <c:v>2083606.9479369409</c:v>
                </c:pt>
                <c:pt idx="490">
                  <c:v>2094384.8729565293</c:v>
                </c:pt>
                <c:pt idx="491">
                  <c:v>2105156.4905913286</c:v>
                </c:pt>
                <c:pt idx="492">
                  <c:v>2115921.8045325056</c:v>
                </c:pt>
                <c:pt idx="493">
                  <c:v>2126680.8184690662</c:v>
                </c:pt>
                <c:pt idx="494">
                  <c:v>2137433.5360878557</c:v>
                </c:pt>
                <c:pt idx="495">
                  <c:v>2148179.9610735662</c:v>
                </c:pt>
                <c:pt idx="496">
                  <c:v>2158920.0971087255</c:v>
                </c:pt>
                <c:pt idx="497">
                  <c:v>2169653.9478737153</c:v>
                </c:pt>
                <c:pt idx="498">
                  <c:v>2180381.5170467533</c:v>
                </c:pt>
                <c:pt idx="499">
                  <c:v>2191102.808303915</c:v>
                </c:pt>
                <c:pt idx="500">
                  <c:v>2201817.8253191188</c:v>
                </c:pt>
                <c:pt idx="501">
                  <c:v>2212526.5717641339</c:v>
                </c:pt>
                <c:pt idx="502">
                  <c:v>2223229.0513085835</c:v>
                </c:pt>
                <c:pt idx="503">
                  <c:v>2233925.2676199414</c:v>
                </c:pt>
                <c:pt idx="504">
                  <c:v>2244615.2243635319</c:v>
                </c:pt>
                <c:pt idx="505">
                  <c:v>2255298.9252025373</c:v>
                </c:pt>
                <c:pt idx="506">
                  <c:v>2265976.3737979978</c:v>
                </c:pt>
                <c:pt idx="507">
                  <c:v>2276647.5738088079</c:v>
                </c:pt>
                <c:pt idx="508">
                  <c:v>2287312.5288917236</c:v>
                </c:pt>
                <c:pt idx="509">
                  <c:v>2297971.2427013554</c:v>
                </c:pt>
                <c:pt idx="510">
                  <c:v>2308623.7188901827</c:v>
                </c:pt>
                <c:pt idx="511">
                  <c:v>2319269.9611085467</c:v>
                </c:pt>
                <c:pt idx="512">
                  <c:v>2329909.9730046466</c:v>
                </c:pt>
                <c:pt idx="513">
                  <c:v>2340543.7582245469</c:v>
                </c:pt>
                <c:pt idx="514">
                  <c:v>2351171.320412185</c:v>
                </c:pt>
                <c:pt idx="515">
                  <c:v>2361792.6632093601</c:v>
                </c:pt>
                <c:pt idx="516">
                  <c:v>2372407.790255744</c:v>
                </c:pt>
                <c:pt idx="517">
                  <c:v>2383016.7051888779</c:v>
                </c:pt>
                <c:pt idx="518">
                  <c:v>2393619.4116441682</c:v>
                </c:pt>
                <c:pt idx="519">
                  <c:v>2404215.9132549018</c:v>
                </c:pt>
                <c:pt idx="520">
                  <c:v>2414806.2136522345</c:v>
                </c:pt>
                <c:pt idx="521">
                  <c:v>2425390.316465199</c:v>
                </c:pt>
                <c:pt idx="522">
                  <c:v>2435968.2253207043</c:v>
                </c:pt>
                <c:pt idx="523">
                  <c:v>2446539.9438435398</c:v>
                </c:pt>
                <c:pt idx="524">
                  <c:v>2457105.4756563641</c:v>
                </c:pt>
                <c:pt idx="525">
                  <c:v>2467664.8243797272</c:v>
                </c:pt>
                <c:pt idx="526">
                  <c:v>2478217.9936320521</c:v>
                </c:pt>
                <c:pt idx="527">
                  <c:v>2488764.9870296493</c:v>
                </c:pt>
                <c:pt idx="528">
                  <c:v>2499305.8081867099</c:v>
                </c:pt>
                <c:pt idx="529">
                  <c:v>2509840.4607153088</c:v>
                </c:pt>
                <c:pt idx="530">
                  <c:v>2520368.9482254125</c:v>
                </c:pt>
                <c:pt idx="531">
                  <c:v>2530891.2743248716</c:v>
                </c:pt>
                <c:pt idx="532">
                  <c:v>2541407.4426194243</c:v>
                </c:pt>
                <c:pt idx="533">
                  <c:v>2551917.4567127004</c:v>
                </c:pt>
                <c:pt idx="534">
                  <c:v>2562421.3202062175</c:v>
                </c:pt>
                <c:pt idx="535">
                  <c:v>2572919.0366993919</c:v>
                </c:pt>
                <c:pt idx="536">
                  <c:v>2583410.609789528</c:v>
                </c:pt>
                <c:pt idx="537">
                  <c:v>2593896.0430718251</c:v>
                </c:pt>
                <c:pt idx="538">
                  <c:v>2604375.3401393853</c:v>
                </c:pt>
                <c:pt idx="539">
                  <c:v>2614848.5045831986</c:v>
                </c:pt>
              </c:numCache>
            </c:numRef>
          </c:val>
          <c:smooth val="0"/>
        </c:ser>
        <c:ser>
          <c:idx val="9"/>
          <c:order val="9"/>
          <c:tx>
            <c:v>Option 11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Comparison!$B$149:$TU$149</c:f>
              <c:numCache>
                <c:formatCode>General</c:formatCode>
                <c:ptCount val="540"/>
                <c:pt idx="0">
                  <c:v>-187839.66579446671</c:v>
                </c:pt>
                <c:pt idx="1">
                  <c:v>-349772.49683020957</c:v>
                </c:pt>
                <c:pt idx="2">
                  <c:v>-510799.02379896672</c:v>
                </c:pt>
                <c:pt idx="3">
                  <c:v>-670919.77708190831</c:v>
                </c:pt>
                <c:pt idx="4">
                  <c:v>-830135.2867498186</c:v>
                </c:pt>
                <c:pt idx="5">
                  <c:v>-988446.0825632771</c:v>
                </c:pt>
                <c:pt idx="6">
                  <c:v>-1145852.6939728409</c:v>
                </c:pt>
                <c:pt idx="7">
                  <c:v>-1302355.6501192246</c:v>
                </c:pt>
                <c:pt idx="8">
                  <c:v>-1457955.4798334839</c:v>
                </c:pt>
                <c:pt idx="9">
                  <c:v>-1612652.7116371947</c:v>
                </c:pt>
                <c:pt idx="10">
                  <c:v>-1766447.8737426354</c:v>
                </c:pt>
                <c:pt idx="11">
                  <c:v>-1919341.4940529675</c:v>
                </c:pt>
                <c:pt idx="12">
                  <c:v>-2071334.1001624162</c:v>
                </c:pt>
                <c:pt idx="13">
                  <c:v>-2222426.2193564526</c:v>
                </c:pt>
                <c:pt idx="14">
                  <c:v>-2372618.3786119716</c:v>
                </c:pt>
                <c:pt idx="15">
                  <c:v>-2521911.1045974758</c:v>
                </c:pt>
                <c:pt idx="16">
                  <c:v>-2670304.9236732544</c:v>
                </c:pt>
                <c:pt idx="17">
                  <c:v>-2817800.3618915621</c:v>
                </c:pt>
                <c:pt idx="18">
                  <c:v>-2964397.9449968021</c:v>
                </c:pt>
                <c:pt idx="19">
                  <c:v>-3110098.1984257046</c:v>
                </c:pt>
                <c:pt idx="20">
                  <c:v>-3254901.6473075077</c:v>
                </c:pt>
                <c:pt idx="21">
                  <c:v>-3398808.8164641359</c:v>
                </c:pt>
                <c:pt idx="22">
                  <c:v>-3541820.2304103822</c:v>
                </c:pt>
                <c:pt idx="23">
                  <c:v>-3683936.4133540853</c:v>
                </c:pt>
                <c:pt idx="24">
                  <c:v>-3825157.8891963116</c:v>
                </c:pt>
                <c:pt idx="25">
                  <c:v>-3965485.1815315331</c:v>
                </c:pt>
                <c:pt idx="26">
                  <c:v>-4104918.8136478076</c:v>
                </c:pt>
                <c:pt idx="27">
                  <c:v>-4243459.3085269574</c:v>
                </c:pt>
                <c:pt idx="28">
                  <c:v>-4381107.1888447497</c:v>
                </c:pt>
                <c:pt idx="29">
                  <c:v>-4517862.9769710731</c:v>
                </c:pt>
                <c:pt idx="30">
                  <c:v>-4653727.1949701207</c:v>
                </c:pt>
                <c:pt idx="31">
                  <c:v>-4788700.3646005644</c:v>
                </c:pt>
                <c:pt idx="32">
                  <c:v>-4922783.0073157391</c:v>
                </c:pt>
                <c:pt idx="33">
                  <c:v>-5055975.6442638151</c:v>
                </c:pt>
                <c:pt idx="34">
                  <c:v>-5188278.7962879818</c:v>
                </c:pt>
                <c:pt idx="35">
                  <c:v>-5319692.9839266222</c:v>
                </c:pt>
                <c:pt idx="36">
                  <c:v>-5450218.7274134969</c:v>
                </c:pt>
                <c:pt idx="37">
                  <c:v>-5579856.5466779163</c:v>
                </c:pt>
                <c:pt idx="38">
                  <c:v>-5708606.9613449201</c:v>
                </c:pt>
                <c:pt idx="39">
                  <c:v>-5836470.4907354591</c:v>
                </c:pt>
                <c:pt idx="40">
                  <c:v>-5963447.6538665704</c:v>
                </c:pt>
                <c:pt idx="41">
                  <c:v>-6089538.9694515532</c:v>
                </c:pt>
                <c:pt idx="42">
                  <c:v>-6214744.9559001513</c:v>
                </c:pt>
                <c:pt idx="43">
                  <c:v>-6339066.1313187256</c:v>
                </c:pt>
                <c:pt idx="44">
                  <c:v>-6462503.0135104368</c:v>
                </c:pt>
                <c:pt idx="45">
                  <c:v>-6585056.1199754197</c:v>
                </c:pt>
                <c:pt idx="46">
                  <c:v>-6706725.9679109603</c:v>
                </c:pt>
                <c:pt idx="47">
                  <c:v>-6827513.0742116747</c:v>
                </c:pt>
                <c:pt idx="48">
                  <c:v>-6947417.9554696847</c:v>
                </c:pt>
                <c:pt idx="49">
                  <c:v>-7066441.1279747961</c:v>
                </c:pt>
                <c:pt idx="50">
                  <c:v>-7184583.1077146754</c:v>
                </c:pt>
                <c:pt idx="51">
                  <c:v>-7301844.4103750242</c:v>
                </c:pt>
                <c:pt idx="52">
                  <c:v>-7418225.5513397604</c:v>
                </c:pt>
                <c:pt idx="53">
                  <c:v>-7533727.0456911922</c:v>
                </c:pt>
                <c:pt idx="54">
                  <c:v>-7648349.4082101928</c:v>
                </c:pt>
                <c:pt idx="55">
                  <c:v>-7762093.1533763809</c:v>
                </c:pt>
                <c:pt idx="56">
                  <c:v>-7874958.7953682942</c:v>
                </c:pt>
                <c:pt idx="57">
                  <c:v>-7986946.8480635658</c:v>
                </c:pt>
                <c:pt idx="58">
                  <c:v>-8098057.8250391008</c:v>
                </c:pt>
                <c:pt idx="59">
                  <c:v>-8208292.2395712538</c:v>
                </c:pt>
                <c:pt idx="60">
                  <c:v>-8319265.630886347</c:v>
                </c:pt>
                <c:pt idx="61">
                  <c:v>-8429363.4854098111</c:v>
                </c:pt>
                <c:pt idx="62">
                  <c:v>-8538586.3155173995</c:v>
                </c:pt>
                <c:pt idx="63">
                  <c:v>-8646934.6332850158</c:v>
                </c:pt>
                <c:pt idx="64">
                  <c:v>-8754408.9504888877</c:v>
                </c:pt>
                <c:pt idx="65">
                  <c:v>-8861009.778605748</c:v>
                </c:pt>
                <c:pt idx="66">
                  <c:v>-8966737.628813006</c:v>
                </c:pt>
                <c:pt idx="67">
                  <c:v>-9071593.0119889192</c:v>
                </c:pt>
                <c:pt idx="68">
                  <c:v>-9175576.4387127794</c:v>
                </c:pt>
                <c:pt idx="69">
                  <c:v>-9278688.4192650728</c:v>
                </c:pt>
                <c:pt idx="70">
                  <c:v>-9380929.4636276681</c:v>
                </c:pt>
                <c:pt idx="71">
                  <c:v>-9482300.0814839844</c:v>
                </c:pt>
                <c:pt idx="72">
                  <c:v>-9584415.8084695134</c:v>
                </c:pt>
                <c:pt idx="73">
                  <c:v>-9685662.1274209563</c:v>
                </c:pt>
                <c:pt idx="74">
                  <c:v>-9786039.5471274331</c:v>
                </c:pt>
                <c:pt idx="75">
                  <c:v>-9885548.5760803167</c:v>
                </c:pt>
                <c:pt idx="76">
                  <c:v>-9984189.7224734034</c:v>
                </c:pt>
                <c:pt idx="77">
                  <c:v>-10081963.494203087</c:v>
                </c:pt>
                <c:pt idx="78">
                  <c:v>-10178870.398868535</c:v>
                </c:pt>
                <c:pt idx="79">
                  <c:v>-10274910.94377186</c:v>
                </c:pt>
                <c:pt idx="80">
                  <c:v>-10370085.635918293</c:v>
                </c:pt>
                <c:pt idx="81">
                  <c:v>-10464394.982016362</c:v>
                </c:pt>
                <c:pt idx="82">
                  <c:v>-10557839.488478061</c:v>
                </c:pt>
                <c:pt idx="83">
                  <c:v>-10650419.661419025</c:v>
                </c:pt>
                <c:pt idx="84">
                  <c:v>-10743751.032909047</c:v>
                </c:pt>
                <c:pt idx="85">
                  <c:v>-10836219.082221221</c:v>
                </c:pt>
                <c:pt idx="86">
                  <c:v>-10927824.314583145</c:v>
                </c:pt>
                <c:pt idx="87">
                  <c:v>-11018567.234926751</c:v>
                </c:pt>
                <c:pt idx="88">
                  <c:v>-11108448.347888477</c:v>
                </c:pt>
                <c:pt idx="89">
                  <c:v>-11197468.157809446</c:v>
                </c:pt>
                <c:pt idx="90">
                  <c:v>-11285627.168735627</c:v>
                </c:pt>
                <c:pt idx="91">
                  <c:v>-11372925.88441802</c:v>
                </c:pt>
                <c:pt idx="92">
                  <c:v>-11459364.80831282</c:v>
                </c:pt>
                <c:pt idx="93">
                  <c:v>-11544944.443581596</c:v>
                </c:pt>
                <c:pt idx="94">
                  <c:v>-11629665.293091455</c:v>
                </c:pt>
                <c:pt idx="95">
                  <c:v>-11713527.859415224</c:v>
                </c:pt>
                <c:pt idx="96">
                  <c:v>-11798147.671081964</c:v>
                </c:pt>
                <c:pt idx="97">
                  <c:v>-11881910.203826098</c:v>
                </c:pt>
                <c:pt idx="98">
                  <c:v>-11964815.959338635</c:v>
                </c:pt>
                <c:pt idx="99">
                  <c:v>-12046865.439016981</c:v>
                </c:pt>
                <c:pt idx="100">
                  <c:v>-12128059.143965121</c:v>
                </c:pt>
                <c:pt idx="101">
                  <c:v>-12208397.574993789</c:v>
                </c:pt>
                <c:pt idx="102">
                  <c:v>-12287881.232620638</c:v>
                </c:pt>
                <c:pt idx="103">
                  <c:v>-12366510.617070401</c:v>
                </c:pt>
                <c:pt idx="104">
                  <c:v>-12444286.228275087</c:v>
                </c:pt>
                <c:pt idx="105">
                  <c:v>-12521208.565874128</c:v>
                </c:pt>
                <c:pt idx="106">
                  <c:v>-12597278.129214566</c:v>
                </c:pt>
                <c:pt idx="107">
                  <c:v>-12672495.417351216</c:v>
                </c:pt>
                <c:pt idx="108">
                  <c:v>-12748475.955297187</c:v>
                </c:pt>
                <c:pt idx="109">
                  <c:v>-12823605.215273011</c:v>
                </c:pt>
                <c:pt idx="110">
                  <c:v>-12897883.695457859</c:v>
                </c:pt>
                <c:pt idx="111">
                  <c:v>-12971311.893739358</c:v>
                </c:pt>
                <c:pt idx="112">
                  <c:v>-13043890.30771376</c:v>
                </c:pt>
                <c:pt idx="113">
                  <c:v>-13115619.434686126</c:v>
                </c:pt>
                <c:pt idx="114">
                  <c:v>-13186499.771670483</c:v>
                </c:pt>
                <c:pt idx="115">
                  <c:v>-13256531.815389995</c:v>
                </c:pt>
                <c:pt idx="116">
                  <c:v>-13325716.062277146</c:v>
                </c:pt>
                <c:pt idx="117">
                  <c:v>-13394053.00847389</c:v>
                </c:pt>
                <c:pt idx="118">
                  <c:v>-13461543.149831843</c:v>
                </c:pt>
                <c:pt idx="119">
                  <c:v>-13528186.981912434</c:v>
                </c:pt>
                <c:pt idx="120">
                  <c:v>-13610600.026237436</c:v>
                </c:pt>
                <c:pt idx="121">
                  <c:v>-13529328.085743615</c:v>
                </c:pt>
                <c:pt idx="122">
                  <c:v>-13448118.155676078</c:v>
                </c:pt>
                <c:pt idx="123">
                  <c:v>-13366970.199745502</c:v>
                </c:pt>
                <c:pt idx="124">
                  <c:v>-13285884.181683794</c:v>
                </c:pt>
                <c:pt idx="125">
                  <c:v>-13204860.065244097</c:v>
                </c:pt>
                <c:pt idx="126">
                  <c:v>-13123897.814200755</c:v>
                </c:pt>
                <c:pt idx="127">
                  <c:v>-13042997.392349321</c:v>
                </c:pt>
                <c:pt idx="128">
                  <c:v>-12962158.763506528</c:v>
                </c:pt>
                <c:pt idx="129">
                  <c:v>-12881381.891510289</c:v>
                </c:pt>
                <c:pt idx="130">
                  <c:v>-12800666.740219679</c:v>
                </c:pt>
                <c:pt idx="131">
                  <c:v>-12720013.273514917</c:v>
                </c:pt>
                <c:pt idx="132">
                  <c:v>-12641036.481547713</c:v>
                </c:pt>
                <c:pt idx="133">
                  <c:v>-12562121.301990207</c:v>
                </c:pt>
                <c:pt idx="134">
                  <c:v>-12483267.698786002</c:v>
                </c:pt>
                <c:pt idx="135">
                  <c:v>-12404475.635899797</c:v>
                </c:pt>
                <c:pt idx="136">
                  <c:v>-12325745.077317379</c:v>
                </c:pt>
                <c:pt idx="137">
                  <c:v>-12247075.98704562</c:v>
                </c:pt>
                <c:pt idx="138">
                  <c:v>-12168468.32911244</c:v>
                </c:pt>
                <c:pt idx="139">
                  <c:v>-12089922.067566823</c:v>
                </c:pt>
                <c:pt idx="140">
                  <c:v>-12011437.166478788</c:v>
                </c:pt>
                <c:pt idx="141">
                  <c:v>-11933013.589939382</c:v>
                </c:pt>
                <c:pt idx="142">
                  <c:v>-11854651.302060664</c:v>
                </c:pt>
                <c:pt idx="143">
                  <c:v>-11776350.266975695</c:v>
                </c:pt>
                <c:pt idx="144">
                  <c:v>-11699725.475088872</c:v>
                </c:pt>
                <c:pt idx="145">
                  <c:v>-11623161.864324884</c:v>
                </c:pt>
                <c:pt idx="146">
                  <c:v>-11546659.398879724</c:v>
                </c:pt>
                <c:pt idx="147">
                  <c:v>-11470218.042970337</c:v>
                </c:pt>
                <c:pt idx="148">
                  <c:v>-11393837.760834612</c:v>
                </c:pt>
                <c:pt idx="149">
                  <c:v>-11317518.516731367</c:v>
                </c:pt>
                <c:pt idx="150">
                  <c:v>-11241260.274940334</c:v>
                </c:pt>
                <c:pt idx="151">
                  <c:v>-11165062.999762151</c:v>
                </c:pt>
                <c:pt idx="152">
                  <c:v>-11088926.655518347</c:v>
                </c:pt>
                <c:pt idx="153">
                  <c:v>-11012851.20655133</c:v>
                </c:pt>
                <c:pt idx="154">
                  <c:v>-10936836.617224377</c:v>
                </c:pt>
                <c:pt idx="155">
                  <c:v>-10860882.851921616</c:v>
                </c:pt>
                <c:pt idx="156">
                  <c:v>-10786604.901298366</c:v>
                </c:pt>
                <c:pt idx="157">
                  <c:v>-10712387.70353009</c:v>
                </c:pt>
                <c:pt idx="158">
                  <c:v>-10638231.223063407</c:v>
                </c:pt>
                <c:pt idx="159">
                  <c:v>-10564135.42436575</c:v>
                </c:pt>
                <c:pt idx="160">
                  <c:v>-10490100.271925338</c:v>
                </c:pt>
                <c:pt idx="161">
                  <c:v>-10416125.730251178</c:v>
                </c:pt>
                <c:pt idx="162">
                  <c:v>-10342211.763873046</c:v>
                </c:pt>
                <c:pt idx="163">
                  <c:v>-10268358.337341474</c:v>
                </c:pt>
                <c:pt idx="164">
                  <c:v>-10194565.415227741</c:v>
                </c:pt>
                <c:pt idx="165">
                  <c:v>-10120832.962123856</c:v>
                </c:pt>
                <c:pt idx="166">
                  <c:v>-10047160.942642555</c:v>
                </c:pt>
                <c:pt idx="167">
                  <c:v>-9973549.3214172777</c:v>
                </c:pt>
                <c:pt idx="168">
                  <c:v>-9901613.0893525071</c:v>
                </c:pt>
                <c:pt idx="169">
                  <c:v>-9829737.1848727241</c:v>
                </c:pt>
                <c:pt idx="170">
                  <c:v>-9757921.5726734232</c:v>
                </c:pt>
                <c:pt idx="171">
                  <c:v>-9686166.2174707633</c:v>
                </c:pt>
                <c:pt idx="172">
                  <c:v>-9614471.0840015505</c:v>
                </c:pt>
                <c:pt idx="173">
                  <c:v>-9542836.1370232254</c:v>
                </c:pt>
                <c:pt idx="174">
                  <c:v>-9471261.3413138557</c:v>
                </c:pt>
                <c:pt idx="175">
                  <c:v>-9399746.6616721209</c:v>
                </c:pt>
                <c:pt idx="176">
                  <c:v>-9328292.0629172977</c:v>
                </c:pt>
                <c:pt idx="177">
                  <c:v>-9256897.5098892562</c:v>
                </c:pt>
                <c:pt idx="178">
                  <c:v>-9185562.9674484394</c:v>
                </c:pt>
                <c:pt idx="179">
                  <c:v>-9114288.4004758541</c:v>
                </c:pt>
                <c:pt idx="180">
                  <c:v>-9044688.8001234084</c:v>
                </c:pt>
                <c:pt idx="181">
                  <c:v>-8973534.0788125079</c:v>
                </c:pt>
                <c:pt idx="182">
                  <c:v>-8902439.2277361266</c:v>
                </c:pt>
                <c:pt idx="183">
                  <c:v>-8831404.2118574101</c:v>
                </c:pt>
                <c:pt idx="184">
                  <c:v>-8760428.9961600062</c:v>
                </c:pt>
                <c:pt idx="185">
                  <c:v>-8689513.5456480533</c:v>
                </c:pt>
                <c:pt idx="186">
                  <c:v>-8618657.8253461737</c:v>
                </c:pt>
                <c:pt idx="187">
                  <c:v>-8547861.8002994545</c:v>
                </c:pt>
                <c:pt idx="188">
                  <c:v>-8477125.43557344</c:v>
                </c:pt>
                <c:pt idx="189">
                  <c:v>-8406448.6962541193</c:v>
                </c:pt>
                <c:pt idx="190">
                  <c:v>-8335831.5474479124</c:v>
                </c:pt>
                <c:pt idx="191">
                  <c:v>-8265273.9542816598</c:v>
                </c:pt>
                <c:pt idx="192">
                  <c:v>-8196390.9081529584</c:v>
                </c:pt>
                <c:pt idx="193">
                  <c:v>-8125952.3217287585</c:v>
                </c:pt>
                <c:pt idx="194">
                  <c:v>-8055573.186447436</c:v>
                </c:pt>
                <c:pt idx="195">
                  <c:v>-7985253.4675173946</c:v>
                </c:pt>
                <c:pt idx="196">
                  <c:v>-7914993.1301673967</c:v>
                </c:pt>
                <c:pt idx="197">
                  <c:v>-7844792.1396465525</c:v>
                </c:pt>
                <c:pt idx="198">
                  <c:v>-7774650.4612243101</c:v>
                </c:pt>
                <c:pt idx="199">
                  <c:v>-7704568.0601904411</c:v>
                </c:pt>
                <c:pt idx="200">
                  <c:v>-7634544.9018550329</c:v>
                </c:pt>
                <c:pt idx="201">
                  <c:v>-7564580.9515484702</c:v>
                </c:pt>
                <c:pt idx="202">
                  <c:v>-7494676.1746214312</c:v>
                </c:pt>
                <c:pt idx="203">
                  <c:v>-7424830.536444867</c:v>
                </c:pt>
                <c:pt idx="204">
                  <c:v>-7356659.0286603421</c:v>
                </c:pt>
                <c:pt idx="205">
                  <c:v>-7286931.5641786344</c:v>
                </c:pt>
                <c:pt idx="206">
                  <c:v>-7217263.134681806</c:v>
                </c:pt>
                <c:pt idx="207">
                  <c:v>-7147653.7056217995</c:v>
                </c:pt>
                <c:pt idx="208">
                  <c:v>-7078103.2424707748</c:v>
                </c:pt>
                <c:pt idx="209">
                  <c:v>-7008611.7107210997</c:v>
                </c:pt>
                <c:pt idx="210">
                  <c:v>-6939179.0758853368</c:v>
                </c:pt>
                <c:pt idx="211">
                  <c:v>-6869805.3034962304</c:v>
                </c:pt>
                <c:pt idx="212">
                  <c:v>-6800490.3591066934</c:v>
                </c:pt>
                <c:pt idx="213">
                  <c:v>-6731234.2082898021</c:v>
                </c:pt>
                <c:pt idx="214">
                  <c:v>-6662036.8166387752</c:v>
                </c:pt>
                <c:pt idx="215">
                  <c:v>-6592898.1497669704</c:v>
                </c:pt>
                <c:pt idx="216">
                  <c:v>-6525433.1995582152</c:v>
                </c:pt>
                <c:pt idx="217">
                  <c:v>-6456411.8791654035</c:v>
                </c:pt>
                <c:pt idx="218">
                  <c:v>-6387449.1805125773</c:v>
                </c:pt>
                <c:pt idx="219">
                  <c:v>-6318545.0692935139</c:v>
                </c:pt>
                <c:pt idx="220">
                  <c:v>-6249699.5112220719</c:v>
                </c:pt>
                <c:pt idx="221">
                  <c:v>-6180912.4720321707</c:v>
                </c:pt>
                <c:pt idx="222">
                  <c:v>-6112183.9174777828</c:v>
                </c:pt>
                <c:pt idx="223">
                  <c:v>-6043513.8133329228</c:v>
                </c:pt>
                <c:pt idx="224">
                  <c:v>-5974902.125391636</c:v>
                </c:pt>
                <c:pt idx="225">
                  <c:v>-5906348.8194679879</c:v>
                </c:pt>
                <c:pt idx="226">
                  <c:v>-5837853.8613960445</c:v>
                </c:pt>
                <c:pt idx="227">
                  <c:v>-5769417.2170298658</c:v>
                </c:pt>
                <c:pt idx="228">
                  <c:v>-5702653.8784938492</c:v>
                </c:pt>
                <c:pt idx="229">
                  <c:v>-5634333.7591813132</c:v>
                </c:pt>
                <c:pt idx="230">
                  <c:v>-5566071.8512565792</c:v>
                </c:pt>
                <c:pt idx="231">
                  <c:v>-5497868.1206535734</c:v>
                </c:pt>
                <c:pt idx="232">
                  <c:v>-5429722.5333261527</c:v>
                </c:pt>
                <c:pt idx="233">
                  <c:v>-5361635.055248104</c:v>
                </c:pt>
                <c:pt idx="234">
                  <c:v>-5293605.6524131186</c:v>
                </c:pt>
                <c:pt idx="235">
                  <c:v>-5225634.2908347994</c:v>
                </c:pt>
                <c:pt idx="236">
                  <c:v>-5157720.9365466274</c:v>
                </c:pt>
                <c:pt idx="237">
                  <c:v>-5089865.5556019694</c:v>
                </c:pt>
                <c:pt idx="238">
                  <c:v>-5022068.1140740514</c:v>
                </c:pt>
                <c:pt idx="239">
                  <c:v>-4954328.5780559592</c:v>
                </c:pt>
                <c:pt idx="240">
                  <c:v>-4887332.3585215285</c:v>
                </c:pt>
                <c:pt idx="241">
                  <c:v>-4804463.9942217432</c:v>
                </c:pt>
                <c:pt idx="242">
                  <c:v>-4722338.0766628422</c:v>
                </c:pt>
                <c:pt idx="243">
                  <c:v>-4640954.1713551357</c:v>
                </c:pt>
                <c:pt idx="244">
                  <c:v>-4560311.8440632038</c:v>
                </c:pt>
                <c:pt idx="245">
                  <c:v>-4480410.6608057506</c:v>
                </c:pt>
                <c:pt idx="246">
                  <c:v>-4401250.1878554486</c:v>
                </c:pt>
                <c:pt idx="247">
                  <c:v>-4322829.9917387925</c:v>
                </c:pt>
                <c:pt idx="248">
                  <c:v>-4245149.6392359547</c:v>
                </c:pt>
                <c:pt idx="249">
                  <c:v>-4168208.6973806284</c:v>
                </c:pt>
                <c:pt idx="250">
                  <c:v>-4092006.7334598899</c:v>
                </c:pt>
                <c:pt idx="251">
                  <c:v>-4016543.315014042</c:v>
                </c:pt>
                <c:pt idx="252">
                  <c:v>-3941818.0098364726</c:v>
                </c:pt>
                <c:pt idx="253">
                  <c:v>-3866215.359723147</c:v>
                </c:pt>
                <c:pt idx="254">
                  <c:v>-3791349.95922352</c:v>
                </c:pt>
                <c:pt idx="255">
                  <c:v>-3717221.3768893294</c:v>
                </c:pt>
                <c:pt idx="256">
                  <c:v>-3643829.181524802</c:v>
                </c:pt>
                <c:pt idx="257">
                  <c:v>-3571172.9421865121</c:v>
                </c:pt>
                <c:pt idx="258">
                  <c:v>-3499252.2281832211</c:v>
                </c:pt>
                <c:pt idx="259">
                  <c:v>-3428066.6090757437</c:v>
                </c:pt>
                <c:pt idx="260">
                  <c:v>-3357615.6546767838</c:v>
                </c:pt>
                <c:pt idx="261">
                  <c:v>-3287898.9350508079</c:v>
                </c:pt>
                <c:pt idx="262">
                  <c:v>-3218916.0205138773</c:v>
                </c:pt>
                <c:pt idx="263">
                  <c:v>-3150666.4816335142</c:v>
                </c:pt>
                <c:pt idx="264">
                  <c:v>-3083149.8892285489</c:v>
                </c:pt>
                <c:pt idx="265">
                  <c:v>-3014750.7881186306</c:v>
                </c:pt>
                <c:pt idx="266">
                  <c:v>-2947083.7758751139</c:v>
                </c:pt>
                <c:pt idx="267">
                  <c:v>-2880148.424069874</c:v>
                </c:pt>
                <c:pt idx="268">
                  <c:v>-2813944.3045255132</c:v>
                </c:pt>
                <c:pt idx="269">
                  <c:v>-2748470.9893152043</c:v>
                </c:pt>
                <c:pt idx="270">
                  <c:v>-2683728.050762549</c:v>
                </c:pt>
                <c:pt idx="271">
                  <c:v>-2619715.0614414364</c:v>
                </c:pt>
                <c:pt idx="272">
                  <c:v>-2556431.5941758826</c:v>
                </c:pt>
                <c:pt idx="273">
                  <c:v>-2493877.2220399007</c:v>
                </c:pt>
                <c:pt idx="274">
                  <c:v>-2432051.5183573402</c:v>
                </c:pt>
                <c:pt idx="275">
                  <c:v>-2370954.0567017496</c:v>
                </c:pt>
                <c:pt idx="276">
                  <c:v>-2310584.4108962305</c:v>
                </c:pt>
                <c:pt idx="277">
                  <c:v>-2249327.1287629418</c:v>
                </c:pt>
                <c:pt idx="278">
                  <c:v>-2188796.810873989</c:v>
                </c:pt>
                <c:pt idx="279">
                  <c:v>-2128993.0318002477</c:v>
                </c:pt>
                <c:pt idx="280">
                  <c:v>-2069915.3663615547</c:v>
                </c:pt>
                <c:pt idx="281">
                  <c:v>-2011563.3896265775</c:v>
                </c:pt>
                <c:pt idx="282">
                  <c:v>-1953936.6769126505</c:v>
                </c:pt>
                <c:pt idx="283">
                  <c:v>-1897034.8037856445</c:v>
                </c:pt>
                <c:pt idx="284">
                  <c:v>-1840857.3460598104</c:v>
                </c:pt>
                <c:pt idx="285">
                  <c:v>-1785403.8797976375</c:v>
                </c:pt>
                <c:pt idx="286">
                  <c:v>-1730673.9813097157</c:v>
                </c:pt>
                <c:pt idx="287">
                  <c:v>-1676667.2271545753</c:v>
                </c:pt>
                <c:pt idx="288">
                  <c:v>-1623383.194138553</c:v>
                </c:pt>
                <c:pt idx="289">
                  <c:v>-1569206.4330652989</c:v>
                </c:pt>
                <c:pt idx="290">
                  <c:v>-1515751.5474866703</c:v>
                </c:pt>
                <c:pt idx="291">
                  <c:v>-1463018.1149515472</c:v>
                </c:pt>
                <c:pt idx="292">
                  <c:v>-1411005.7132560313</c:v>
                </c:pt>
                <c:pt idx="293">
                  <c:v>-1359713.9204433039</c:v>
                </c:pt>
                <c:pt idx="294">
                  <c:v>-1309142.3148034811</c:v>
                </c:pt>
                <c:pt idx="295">
                  <c:v>-1259290.4748734683</c:v>
                </c:pt>
                <c:pt idx="296">
                  <c:v>-1210157.9794368185</c:v>
                </c:pt>
                <c:pt idx="297">
                  <c:v>-1161744.4075235873</c:v>
                </c:pt>
                <c:pt idx="298">
                  <c:v>-1114049.3384101838</c:v>
                </c:pt>
                <c:pt idx="299">
                  <c:v>-1067072.3516192324</c:v>
                </c:pt>
                <c:pt idx="300">
                  <c:v>-1020813.0269194283</c:v>
                </c:pt>
                <c:pt idx="301">
                  <c:v>-973655.91807504371</c:v>
                </c:pt>
                <c:pt idx="302">
                  <c:v>-927215.63159682229</c:v>
                </c:pt>
                <c:pt idx="303">
                  <c:v>-881491.74799080193</c:v>
                </c:pt>
                <c:pt idx="304">
                  <c:v>-836483.84800850973</c:v>
                </c:pt>
                <c:pt idx="305">
                  <c:v>-792191.51264682412</c:v>
                </c:pt>
                <c:pt idx="306">
                  <c:v>-748614.32314783335</c:v>
                </c:pt>
                <c:pt idx="307">
                  <c:v>-705751.8609986864</c:v>
                </c:pt>
                <c:pt idx="308">
                  <c:v>-663603.70793144777</c:v>
                </c:pt>
                <c:pt idx="309">
                  <c:v>-622169.44592296332</c:v>
                </c:pt>
                <c:pt idx="310">
                  <c:v>-581448.65719470754</c:v>
                </c:pt>
                <c:pt idx="311">
                  <c:v>-541440.92421264946</c:v>
                </c:pt>
                <c:pt idx="312">
                  <c:v>-502145.8296870999</c:v>
                </c:pt>
                <c:pt idx="313">
                  <c:v>-461947.93032222614</c:v>
                </c:pt>
                <c:pt idx="314">
                  <c:v>-422461.83556695282</c:v>
                </c:pt>
                <c:pt idx="315">
                  <c:v>-383687.12886377051</c:v>
                </c:pt>
                <c:pt idx="316">
                  <c:v>-345623.39389895275</c:v>
                </c:pt>
                <c:pt idx="317">
                  <c:v>-308270.21460239962</c:v>
                </c:pt>
                <c:pt idx="318">
                  <c:v>-271627.17514749989</c:v>
                </c:pt>
                <c:pt idx="319">
                  <c:v>-235693.85995099694</c:v>
                </c:pt>
                <c:pt idx="320">
                  <c:v>-200469.85367282853</c:v>
                </c:pt>
                <c:pt idx="321">
                  <c:v>-165954.74121600389</c:v>
                </c:pt>
                <c:pt idx="322">
                  <c:v>-132148.10772644728</c:v>
                </c:pt>
                <c:pt idx="323">
                  <c:v>-99049.538592863828</c:v>
                </c:pt>
                <c:pt idx="324">
                  <c:v>-66658.619446590543</c:v>
                </c:pt>
                <c:pt idx="325">
                  <c:v>-33359.909911122173</c:v>
                </c:pt>
                <c:pt idx="326">
                  <c:v>-768.02235298603773</c:v>
                </c:pt>
                <c:pt idx="327">
                  <c:v>31117.456869423389</c:v>
                </c:pt>
                <c:pt idx="328">
                  <c:v>62296.941155638546</c:v>
                </c:pt>
                <c:pt idx="329">
                  <c:v>92770.843663264066</c:v>
                </c:pt>
                <c:pt idx="330">
                  <c:v>122539.57730812579</c:v>
                </c:pt>
                <c:pt idx="331">
                  <c:v>151603.55476440489</c:v>
                </c:pt>
                <c:pt idx="332">
                  <c:v>179963.18846477568</c:v>
                </c:pt>
                <c:pt idx="333">
                  <c:v>207618.89060055465</c:v>
                </c:pt>
                <c:pt idx="334">
                  <c:v>234571.07312183455</c:v>
                </c:pt>
                <c:pt idx="335">
                  <c:v>260820.14773763344</c:v>
                </c:pt>
                <c:pt idx="336">
                  <c:v>286366.52591603249</c:v>
                </c:pt>
                <c:pt idx="337">
                  <c:v>312825.64513466135</c:v>
                </c:pt>
                <c:pt idx="338">
                  <c:v>338582.89012979716</c:v>
                </c:pt>
                <c:pt idx="339">
                  <c:v>363638.6716475524</c:v>
                </c:pt>
                <c:pt idx="340">
                  <c:v>387993.4001936689</c:v>
                </c:pt>
                <c:pt idx="341">
                  <c:v>411647.48603364825</c:v>
                </c:pt>
                <c:pt idx="342">
                  <c:v>434601.33919290453</c:v>
                </c:pt>
                <c:pt idx="343">
                  <c:v>456855.3694568947</c:v>
                </c:pt>
                <c:pt idx="344">
                  <c:v>478409.98637126759</c:v>
                </c:pt>
                <c:pt idx="345">
                  <c:v>499265.59924200177</c:v>
                </c:pt>
                <c:pt idx="346">
                  <c:v>519422.61713553965</c:v>
                </c:pt>
                <c:pt idx="347">
                  <c:v>538881.44887893274</c:v>
                </c:pt>
                <c:pt idx="348">
                  <c:v>557642.50305998698</c:v>
                </c:pt>
                <c:pt idx="349">
                  <c:v>577321.21427773684</c:v>
                </c:pt>
                <c:pt idx="350">
                  <c:v>596302.96439155936</c:v>
                </c:pt>
                <c:pt idx="351">
                  <c:v>614588.16127234697</c:v>
                </c:pt>
                <c:pt idx="352">
                  <c:v>632177.21255229414</c:v>
                </c:pt>
                <c:pt idx="353">
                  <c:v>649070.52562504634</c:v>
                </c:pt>
                <c:pt idx="354">
                  <c:v>665268.50764584169</c:v>
                </c:pt>
                <c:pt idx="355">
                  <c:v>680771.56553163752</c:v>
                </c:pt>
                <c:pt idx="356">
                  <c:v>695580.10596126318</c:v>
                </c:pt>
                <c:pt idx="357">
                  <c:v>709694.53537555411</c:v>
                </c:pt>
                <c:pt idx="358">
                  <c:v>723115.25997748971</c:v>
                </c:pt>
                <c:pt idx="359">
                  <c:v>735842.68573233485</c:v>
                </c:pt>
                <c:pt idx="360">
                  <c:v>747877.21836777776</c:v>
                </c:pt>
                <c:pt idx="361">
                  <c:v>759904.70823497698</c:v>
                </c:pt>
                <c:pt idx="362">
                  <c:v>771925.15945545211</c:v>
                </c:pt>
                <c:pt idx="363">
                  <c:v>783938.57614831254</c:v>
                </c:pt>
                <c:pt idx="364">
                  <c:v>795944.96243026108</c:v>
                </c:pt>
                <c:pt idx="365">
                  <c:v>807944.32241558284</c:v>
                </c:pt>
                <c:pt idx="366">
                  <c:v>819936.66021616384</c:v>
                </c:pt>
                <c:pt idx="367">
                  <c:v>831921.97994147986</c:v>
                </c:pt>
                <c:pt idx="368">
                  <c:v>843900.28569860011</c:v>
                </c:pt>
                <c:pt idx="369">
                  <c:v>855871.58159219101</c:v>
                </c:pt>
                <c:pt idx="370">
                  <c:v>867835.87172451615</c:v>
                </c:pt>
                <c:pt idx="371">
                  <c:v>879793.16019544378</c:v>
                </c:pt>
                <c:pt idx="372">
                  <c:v>891743.45110243931</c:v>
                </c:pt>
                <c:pt idx="373">
                  <c:v>903686.74854056537</c:v>
                </c:pt>
                <c:pt idx="374">
                  <c:v>915623.05660249665</c:v>
                </c:pt>
                <c:pt idx="375">
                  <c:v>927552.37937850878</c:v>
                </c:pt>
                <c:pt idx="376">
                  <c:v>939474.72095648199</c:v>
                </c:pt>
                <c:pt idx="377">
                  <c:v>951390.08542190865</c:v>
                </c:pt>
                <c:pt idx="378">
                  <c:v>963298.47685788572</c:v>
                </c:pt>
                <c:pt idx="379">
                  <c:v>975199.89934512228</c:v>
                </c:pt>
                <c:pt idx="380">
                  <c:v>987094.35696193948</c:v>
                </c:pt>
                <c:pt idx="381">
                  <c:v>998981.85378427431</c:v>
                </c:pt>
                <c:pt idx="382">
                  <c:v>1010862.3938856758</c:v>
                </c:pt>
                <c:pt idx="383">
                  <c:v>1022735.9813373089</c:v>
                </c:pt>
                <c:pt idx="384">
                  <c:v>1034602.6202079542</c:v>
                </c:pt>
                <c:pt idx="385">
                  <c:v>1046462.3145640157</c:v>
                </c:pt>
                <c:pt idx="386">
                  <c:v>1058315.0684695132</c:v>
                </c:pt>
                <c:pt idx="387">
                  <c:v>1070160.8859860934</c:v>
                </c:pt>
                <c:pt idx="388">
                  <c:v>1081999.7711730227</c:v>
                </c:pt>
                <c:pt idx="389">
                  <c:v>1093831.7280871905</c:v>
                </c:pt>
                <c:pt idx="390">
                  <c:v>1105656.7607831173</c:v>
                </c:pt>
                <c:pt idx="391">
                  <c:v>1117474.8733129427</c:v>
                </c:pt>
                <c:pt idx="392">
                  <c:v>1129286.0697264448</c:v>
                </c:pt>
                <c:pt idx="393">
                  <c:v>1141090.3540710248</c:v>
                </c:pt>
                <c:pt idx="394">
                  <c:v>1152887.7303917147</c:v>
                </c:pt>
                <c:pt idx="395">
                  <c:v>1164678.2027311847</c:v>
                </c:pt>
                <c:pt idx="396">
                  <c:v>1176461.7751297355</c:v>
                </c:pt>
                <c:pt idx="397">
                  <c:v>1188238.4516253024</c:v>
                </c:pt>
                <c:pt idx="398">
                  <c:v>1200008.2362534627</c:v>
                </c:pt>
                <c:pt idx="399">
                  <c:v>1211771.133047428</c:v>
                </c:pt>
                <c:pt idx="400">
                  <c:v>1223527.146038048</c:v>
                </c:pt>
                <c:pt idx="401">
                  <c:v>1235276.2792538181</c:v>
                </c:pt>
                <c:pt idx="402">
                  <c:v>1247018.5367208719</c:v>
                </c:pt>
                <c:pt idx="403">
                  <c:v>1258753.9224629886</c:v>
                </c:pt>
                <c:pt idx="404">
                  <c:v>1270482.4405015968</c:v>
                </c:pt>
                <c:pt idx="405">
                  <c:v>1282204.094855763</c:v>
                </c:pt>
                <c:pt idx="406">
                  <c:v>1293918.8895422071</c:v>
                </c:pt>
                <c:pt idx="407">
                  <c:v>1305626.8285753019</c:v>
                </c:pt>
                <c:pt idx="408">
                  <c:v>1317327.9159670621</c:v>
                </c:pt>
                <c:pt idx="409">
                  <c:v>1329022.155727163</c:v>
                </c:pt>
                <c:pt idx="410">
                  <c:v>1340709.5518629253</c:v>
                </c:pt>
                <c:pt idx="411">
                  <c:v>1352390.1083793305</c:v>
                </c:pt>
                <c:pt idx="412">
                  <c:v>1364063.8292790167</c:v>
                </c:pt>
                <c:pt idx="413">
                  <c:v>1375730.7185622752</c:v>
                </c:pt>
                <c:pt idx="414">
                  <c:v>1387390.7802270614</c:v>
                </c:pt>
                <c:pt idx="415">
                  <c:v>1399044.0182689838</c:v>
                </c:pt>
                <c:pt idx="416">
                  <c:v>1410690.436681319</c:v>
                </c:pt>
                <c:pt idx="417">
                  <c:v>1422330.0394550078</c:v>
                </c:pt>
                <c:pt idx="418">
                  <c:v>1433962.8305786476</c:v>
                </c:pt>
                <c:pt idx="419">
                  <c:v>1445588.8140385114</c:v>
                </c:pt>
                <c:pt idx="420">
                  <c:v>1457207.993818529</c:v>
                </c:pt>
                <c:pt idx="421">
                  <c:v>1468820.3739003092</c:v>
                </c:pt>
                <c:pt idx="422">
                  <c:v>1480425.9582631215</c:v>
                </c:pt>
                <c:pt idx="423">
                  <c:v>1492024.7508839145</c:v>
                </c:pt>
                <c:pt idx="424">
                  <c:v>1503616.755737301</c:v>
                </c:pt>
                <c:pt idx="425">
                  <c:v>1515201.9767955765</c:v>
                </c:pt>
                <c:pt idx="426">
                  <c:v>1526780.4180287085</c:v>
                </c:pt>
                <c:pt idx="427">
                  <c:v>1538352.0834043398</c:v>
                </c:pt>
                <c:pt idx="428">
                  <c:v>1549916.9768877886</c:v>
                </c:pt>
                <c:pt idx="429">
                  <c:v>1561475.1024420597</c:v>
                </c:pt>
                <c:pt idx="430">
                  <c:v>1573026.4640278332</c:v>
                </c:pt>
                <c:pt idx="431">
                  <c:v>1584571.065603476</c:v>
                </c:pt>
                <c:pt idx="432">
                  <c:v>1596108.9111250341</c:v>
                </c:pt>
                <c:pt idx="433">
                  <c:v>1607640.00454624</c:v>
                </c:pt>
                <c:pt idx="434">
                  <c:v>1619164.3498185128</c:v>
                </c:pt>
                <c:pt idx="435">
                  <c:v>1630681.9508909583</c:v>
                </c:pt>
                <c:pt idx="436">
                  <c:v>1642192.8117103726</c:v>
                </c:pt>
                <c:pt idx="437">
                  <c:v>1653696.936221242</c:v>
                </c:pt>
                <c:pt idx="438">
                  <c:v>1665194.3283657394</c:v>
                </c:pt>
                <c:pt idx="439">
                  <c:v>1676684.9920837395</c:v>
                </c:pt>
                <c:pt idx="440">
                  <c:v>1688168.9313128069</c:v>
                </c:pt>
                <c:pt idx="441">
                  <c:v>1699646.1499881968</c:v>
                </c:pt>
                <c:pt idx="442">
                  <c:v>1711116.6520428732</c:v>
                </c:pt>
                <c:pt idx="443">
                  <c:v>1722580.4414074868</c:v>
                </c:pt>
                <c:pt idx="444">
                  <c:v>1734037.5220103934</c:v>
                </c:pt>
                <c:pt idx="445">
                  <c:v>1745487.8977776505</c:v>
                </c:pt>
                <c:pt idx="446">
                  <c:v>1756931.5726330169</c:v>
                </c:pt>
                <c:pt idx="447">
                  <c:v>1768368.5504979566</c:v>
                </c:pt>
                <c:pt idx="448">
                  <c:v>1779798.8352916352</c:v>
                </c:pt>
                <c:pt idx="449">
                  <c:v>1791222.4309309274</c:v>
                </c:pt>
                <c:pt idx="450">
                  <c:v>1802639.3413304165</c:v>
                </c:pt>
                <c:pt idx="451">
                  <c:v>1814049.5704023913</c:v>
                </c:pt>
                <c:pt idx="452">
                  <c:v>1825453.122056853</c:v>
                </c:pt>
                <c:pt idx="453">
                  <c:v>1836850.0002015159</c:v>
                </c:pt>
                <c:pt idx="454">
                  <c:v>1848240.2087418064</c:v>
                </c:pt>
                <c:pt idx="455">
                  <c:v>1859623.7515808679</c:v>
                </c:pt>
                <c:pt idx="456">
                  <c:v>1871000.632619556</c:v>
                </c:pt>
                <c:pt idx="457">
                  <c:v>1882370.855756443</c:v>
                </c:pt>
                <c:pt idx="458">
                  <c:v>1893734.4248878211</c:v>
                </c:pt>
                <c:pt idx="459">
                  <c:v>1905091.3439077064</c:v>
                </c:pt>
                <c:pt idx="460">
                  <c:v>1916441.6167078279</c:v>
                </c:pt>
                <c:pt idx="461">
                  <c:v>1927785.2471776456</c:v>
                </c:pt>
                <c:pt idx="462">
                  <c:v>1939122.239204336</c:v>
                </c:pt>
                <c:pt idx="463">
                  <c:v>1950452.5966728069</c:v>
                </c:pt>
                <c:pt idx="464">
                  <c:v>1961776.3234656863</c:v>
                </c:pt>
                <c:pt idx="465">
                  <c:v>1973093.4234633371</c:v>
                </c:pt>
                <c:pt idx="466">
                  <c:v>1984403.9005438462</c:v>
                </c:pt>
                <c:pt idx="467">
                  <c:v>1995707.7585830353</c:v>
                </c:pt>
                <c:pt idx="468">
                  <c:v>2007005.0014544502</c:v>
                </c:pt>
                <c:pt idx="469">
                  <c:v>2018295.633029379</c:v>
                </c:pt>
                <c:pt idx="470">
                  <c:v>2029579.6571768373</c:v>
                </c:pt>
                <c:pt idx="471">
                  <c:v>2040857.0777635835</c:v>
                </c:pt>
                <c:pt idx="472">
                  <c:v>2052127.898654107</c:v>
                </c:pt>
                <c:pt idx="473">
                  <c:v>2063392.123710636</c:v>
                </c:pt>
                <c:pt idx="474">
                  <c:v>2074649.7567931414</c:v>
                </c:pt>
                <c:pt idx="475">
                  <c:v>2085900.8017593324</c:v>
                </c:pt>
                <c:pt idx="476">
                  <c:v>2097145.2624646649</c:v>
                </c:pt>
                <c:pt idx="477">
                  <c:v>2108383.1427623332</c:v>
                </c:pt>
                <c:pt idx="478">
                  <c:v>2119614.4465032779</c:v>
                </c:pt>
                <c:pt idx="479">
                  <c:v>2130839.1775361896</c:v>
                </c:pt>
                <c:pt idx="480">
                  <c:v>2142057.339707505</c:v>
                </c:pt>
                <c:pt idx="481">
                  <c:v>2153268.9368614107</c:v>
                </c:pt>
                <c:pt idx="482">
                  <c:v>2164473.9728398398</c:v>
                </c:pt>
                <c:pt idx="483">
                  <c:v>2175672.4514824785</c:v>
                </c:pt>
                <c:pt idx="484">
                  <c:v>2186864.3766267672</c:v>
                </c:pt>
                <c:pt idx="485">
                  <c:v>2198049.7521078996</c:v>
                </c:pt>
                <c:pt idx="486">
                  <c:v>2209228.581758827</c:v>
                </c:pt>
                <c:pt idx="487">
                  <c:v>2220400.8694102541</c:v>
                </c:pt>
                <c:pt idx="488">
                  <c:v>2231566.6188906468</c:v>
                </c:pt>
                <c:pt idx="489">
                  <c:v>2242725.8340262324</c:v>
                </c:pt>
                <c:pt idx="490">
                  <c:v>2253878.5186409913</c:v>
                </c:pt>
                <c:pt idx="491">
                  <c:v>2265024.6765566729</c:v>
                </c:pt>
                <c:pt idx="492">
                  <c:v>2276164.3115927912</c:v>
                </c:pt>
                <c:pt idx="493">
                  <c:v>2287297.4275666177</c:v>
                </c:pt>
                <c:pt idx="494">
                  <c:v>2298424.0282931961</c:v>
                </c:pt>
                <c:pt idx="495">
                  <c:v>2309544.1175853349</c:v>
                </c:pt>
                <c:pt idx="496">
                  <c:v>2320657.6992536113</c:v>
                </c:pt>
                <c:pt idx="497">
                  <c:v>2331764.7771063745</c:v>
                </c:pt>
                <c:pt idx="498">
                  <c:v>2342865.3549497463</c:v>
                </c:pt>
                <c:pt idx="499">
                  <c:v>2353959.4365876131</c:v>
                </c:pt>
                <c:pt idx="500">
                  <c:v>2365047.0258216448</c:v>
                </c:pt>
                <c:pt idx="501">
                  <c:v>2376128.12645128</c:v>
                </c:pt>
                <c:pt idx="502">
                  <c:v>2387202.7422737367</c:v>
                </c:pt>
                <c:pt idx="503">
                  <c:v>2398270.8770840093</c:v>
                </c:pt>
                <c:pt idx="504">
                  <c:v>2409332.5346748754</c:v>
                </c:pt>
                <c:pt idx="505">
                  <c:v>2420387.7188368849</c:v>
                </c:pt>
                <c:pt idx="506">
                  <c:v>2431436.4333583787</c:v>
                </c:pt>
                <c:pt idx="507">
                  <c:v>2442478.6820254736</c:v>
                </c:pt>
                <c:pt idx="508">
                  <c:v>2453514.4686220735</c:v>
                </c:pt>
                <c:pt idx="509">
                  <c:v>2464543.7969298698</c:v>
                </c:pt>
                <c:pt idx="510">
                  <c:v>2475566.670728337</c:v>
                </c:pt>
                <c:pt idx="511">
                  <c:v>2486583.0937947407</c:v>
                </c:pt>
                <c:pt idx="512">
                  <c:v>2497593.0699041337</c:v>
                </c:pt>
                <c:pt idx="513">
                  <c:v>2508596.6028293595</c:v>
                </c:pt>
                <c:pt idx="514">
                  <c:v>2519593.6963410601</c:v>
                </c:pt>
                <c:pt idx="515">
                  <c:v>2530584.354207661</c:v>
                </c:pt>
                <c:pt idx="516">
                  <c:v>2541568.5801953897</c:v>
                </c:pt>
                <c:pt idx="517">
                  <c:v>2552546.3780682646</c:v>
                </c:pt>
                <c:pt idx="518">
                  <c:v>2563517.7515881062</c:v>
                </c:pt>
                <c:pt idx="519">
                  <c:v>2574482.7045145296</c:v>
                </c:pt>
                <c:pt idx="520">
                  <c:v>2585441.240604952</c:v>
                </c:pt>
                <c:pt idx="521">
                  <c:v>2596393.3636145927</c:v>
                </c:pt>
                <c:pt idx="522">
                  <c:v>2607339.0772964694</c:v>
                </c:pt>
                <c:pt idx="523">
                  <c:v>2618278.3854014091</c:v>
                </c:pt>
                <c:pt idx="524">
                  <c:v>2629211.2916780375</c:v>
                </c:pt>
                <c:pt idx="525">
                  <c:v>2640137.7998727895</c:v>
                </c:pt>
                <c:pt idx="526">
                  <c:v>2651057.9137299061</c:v>
                </c:pt>
                <c:pt idx="527">
                  <c:v>2661971.6369914412</c:v>
                </c:pt>
                <c:pt idx="528">
                  <c:v>2672878.9733972549</c:v>
                </c:pt>
                <c:pt idx="529">
                  <c:v>2683779.9266850203</c:v>
                </c:pt>
                <c:pt idx="530">
                  <c:v>2694674.5005902238</c:v>
                </c:pt>
                <c:pt idx="531">
                  <c:v>2705562.6988461651</c:v>
                </c:pt>
                <c:pt idx="532">
                  <c:v>2716444.5251839571</c:v>
                </c:pt>
                <c:pt idx="533">
                  <c:v>2727319.9833325297</c:v>
                </c:pt>
                <c:pt idx="534">
                  <c:v>2738189.0770186335</c:v>
                </c:pt>
                <c:pt idx="535">
                  <c:v>2749051.8099668361</c:v>
                </c:pt>
                <c:pt idx="536">
                  <c:v>2759908.1858995259</c:v>
                </c:pt>
                <c:pt idx="537">
                  <c:v>2770758.2085369155</c:v>
                </c:pt>
                <c:pt idx="538">
                  <c:v>2781601.8815970346</c:v>
                </c:pt>
                <c:pt idx="539">
                  <c:v>2792439.2087957375</c:v>
                </c:pt>
              </c:numCache>
            </c:numRef>
          </c:val>
          <c:smooth val="0"/>
        </c:ser>
        <c:ser>
          <c:idx val="10"/>
          <c:order val="10"/>
          <c:tx>
            <c:v>Option 12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Comparison!$B$150:$TU$150</c:f>
              <c:numCache>
                <c:formatCode>General</c:formatCode>
                <c:ptCount val="540"/>
                <c:pt idx="0">
                  <c:v>-114629.97205755592</c:v>
                </c:pt>
                <c:pt idx="1">
                  <c:v>-203697.35609468815</c:v>
                </c:pt>
                <c:pt idx="2">
                  <c:v>-292202.48134537408</c:v>
                </c:pt>
                <c:pt idx="3">
                  <c:v>-380145.6768509188</c:v>
                </c:pt>
                <c:pt idx="4">
                  <c:v>-467527.2714600683</c:v>
                </c:pt>
                <c:pt idx="5">
                  <c:v>-554347.59382912179</c:v>
                </c:pt>
                <c:pt idx="6">
                  <c:v>-640606.97242204449</c:v>
                </c:pt>
                <c:pt idx="7">
                  <c:v>-726305.73551058024</c:v>
                </c:pt>
                <c:pt idx="8">
                  <c:v>-811444.21117436362</c:v>
                </c:pt>
                <c:pt idx="9">
                  <c:v>-896022.72730103286</c:v>
                </c:pt>
                <c:pt idx="10">
                  <c:v>-980041.61158634187</c:v>
                </c:pt>
                <c:pt idx="11">
                  <c:v>-1063501.1915342731</c:v>
                </c:pt>
                <c:pt idx="12">
                  <c:v>-1146401.7944571485</c:v>
                </c:pt>
                <c:pt idx="13">
                  <c:v>-1228743.7474757433</c:v>
                </c:pt>
                <c:pt idx="14">
                  <c:v>-1310527.3775193968</c:v>
                </c:pt>
                <c:pt idx="15">
                  <c:v>-1391753.0113261251</c:v>
                </c:pt>
                <c:pt idx="16">
                  <c:v>-1472420.9754427331</c:v>
                </c:pt>
                <c:pt idx="17">
                  <c:v>-1552531.5962249257</c:v>
                </c:pt>
                <c:pt idx="18">
                  <c:v>-1632085.1998374204</c:v>
                </c:pt>
                <c:pt idx="19">
                  <c:v>-1711082.1122540587</c:v>
                </c:pt>
                <c:pt idx="20">
                  <c:v>-1789522.6592579179</c:v>
                </c:pt>
                <c:pt idx="21">
                  <c:v>-1867407.1664414229</c:v>
                </c:pt>
                <c:pt idx="22">
                  <c:v>-1944735.959206457</c:v>
                </c:pt>
                <c:pt idx="23">
                  <c:v>-2021509.3627644749</c:v>
                </c:pt>
                <c:pt idx="24">
                  <c:v>-2097727.7021366125</c:v>
                </c:pt>
                <c:pt idx="25">
                  <c:v>-2173391.3021537997</c:v>
                </c:pt>
                <c:pt idx="26">
                  <c:v>-2248500.4874568703</c:v>
                </c:pt>
                <c:pt idx="27">
                  <c:v>-2323055.5824966738</c:v>
                </c:pt>
                <c:pt idx="28">
                  <c:v>-2397056.9115341878</c:v>
                </c:pt>
                <c:pt idx="29">
                  <c:v>-2470504.7986406274</c:v>
                </c:pt>
                <c:pt idx="30">
                  <c:v>-2543399.5676975572</c:v>
                </c:pt>
                <c:pt idx="31">
                  <c:v>-2615741.5423970013</c:v>
                </c:pt>
                <c:pt idx="32">
                  <c:v>-2687531.0462415558</c:v>
                </c:pt>
                <c:pt idx="33">
                  <c:v>-2758768.4025444989</c:v>
                </c:pt>
                <c:pt idx="34">
                  <c:v>-2829453.9344299003</c:v>
                </c:pt>
                <c:pt idx="35">
                  <c:v>-2899587.9648327343</c:v>
                </c:pt>
                <c:pt idx="36">
                  <c:v>-2969170.8164989897</c:v>
                </c:pt>
                <c:pt idx="37">
                  <c:v>-3038202.8119857786</c:v>
                </c:pt>
                <c:pt idx="38">
                  <c:v>-3106684.27366145</c:v>
                </c:pt>
                <c:pt idx="39">
                  <c:v>-3174615.5237056976</c:v>
                </c:pt>
                <c:pt idx="40">
                  <c:v>-3241996.8841096712</c:v>
                </c:pt>
                <c:pt idx="41">
                  <c:v>-3308828.676676088</c:v>
                </c:pt>
                <c:pt idx="42">
                  <c:v>-3375111.2230193415</c:v>
                </c:pt>
                <c:pt idx="43">
                  <c:v>-3440844.8445656123</c:v>
                </c:pt>
                <c:pt idx="44">
                  <c:v>-3506029.8625529772</c:v>
                </c:pt>
                <c:pt idx="45">
                  <c:v>-3570666.5980315218</c:v>
                </c:pt>
                <c:pt idx="46">
                  <c:v>-3634755.3718634476</c:v>
                </c:pt>
                <c:pt idx="47">
                  <c:v>-3698296.5047231843</c:v>
                </c:pt>
                <c:pt idx="48">
                  <c:v>-3761290.3170974981</c:v>
                </c:pt>
                <c:pt idx="49">
                  <c:v>-3823737.1292856019</c:v>
                </c:pt>
                <c:pt idx="50">
                  <c:v>-3885637.2613992658</c:v>
                </c:pt>
                <c:pt idx="51">
                  <c:v>-3946991.033362926</c:v>
                </c:pt>
                <c:pt idx="52">
                  <c:v>-4007798.7649137946</c:v>
                </c:pt>
                <c:pt idx="53">
                  <c:v>-4068060.7756019691</c:v>
                </c:pt>
                <c:pt idx="54">
                  <c:v>-4127777.3847905421</c:v>
                </c:pt>
                <c:pt idx="55">
                  <c:v>-4186948.911655711</c:v>
                </c:pt>
                <c:pt idx="56">
                  <c:v>-4245575.6751868874</c:v>
                </c:pt>
                <c:pt idx="57">
                  <c:v>-4303657.9941868037</c:v>
                </c:pt>
                <c:pt idx="58">
                  <c:v>-4361196.1872716295</c:v>
                </c:pt>
                <c:pt idx="59">
                  <c:v>-4418190.5728710704</c:v>
                </c:pt>
                <c:pt idx="60">
                  <c:v>-4475257.3575319629</c:v>
                </c:pt>
                <c:pt idx="61">
                  <c:v>-4531780.9710079506</c:v>
                </c:pt>
                <c:pt idx="62">
                  <c:v>-4587761.7311700182</c:v>
                </c:pt>
                <c:pt idx="63">
                  <c:v>-4643199.9557031328</c:v>
                </c:pt>
                <c:pt idx="64">
                  <c:v>-4698095.9621063443</c:v>
                </c:pt>
                <c:pt idx="65">
                  <c:v>-4752450.0676929019</c:v>
                </c:pt>
                <c:pt idx="66">
                  <c:v>-4806262.5895903539</c:v>
                </c:pt>
                <c:pt idx="67">
                  <c:v>-4859533.8447406664</c:v>
                </c:pt>
                <c:pt idx="68">
                  <c:v>-4912264.1499003246</c:v>
                </c:pt>
                <c:pt idx="69">
                  <c:v>-4964453.8216404421</c:v>
                </c:pt>
                <c:pt idx="70">
                  <c:v>-5016103.1763468729</c:v>
                </c:pt>
                <c:pt idx="71">
                  <c:v>-5067212.5302203177</c:v>
                </c:pt>
                <c:pt idx="72">
                  <c:v>-5118398.0875799088</c:v>
                </c:pt>
                <c:pt idx="73">
                  <c:v>-5169044.2759528877</c:v>
                </c:pt>
                <c:pt idx="74">
                  <c:v>-5219151.4109851457</c:v>
                </c:pt>
                <c:pt idx="75">
                  <c:v>-5268719.8081378518</c:v>
                </c:pt>
                <c:pt idx="76">
                  <c:v>-5317749.7826875653</c:v>
                </c:pt>
                <c:pt idx="77">
                  <c:v>-5366241.6497263405</c:v>
                </c:pt>
                <c:pt idx="78">
                  <c:v>-5414195.7241618354</c:v>
                </c:pt>
                <c:pt idx="79">
                  <c:v>-5461612.3207174195</c:v>
                </c:pt>
                <c:pt idx="80">
                  <c:v>-5508491.7539322833</c:v>
                </c:pt>
                <c:pt idx="81">
                  <c:v>-5554834.3381615439</c:v>
                </c:pt>
                <c:pt idx="82">
                  <c:v>-5600640.3875763537</c:v>
                </c:pt>
                <c:pt idx="83">
                  <c:v>-5645910.2161640087</c:v>
                </c:pt>
                <c:pt idx="84">
                  <c:v>-5691260.0260315305</c:v>
                </c:pt>
                <c:pt idx="85">
                  <c:v>-5736074.2424953468</c:v>
                </c:pt>
                <c:pt idx="86">
                  <c:v>-5780353.1789918272</c:v>
                </c:pt>
                <c:pt idx="87">
                  <c:v>-5824097.1487739123</c:v>
                </c:pt>
                <c:pt idx="88">
                  <c:v>-5867306.4649112262</c:v>
                </c:pt>
                <c:pt idx="89">
                  <c:v>-5909981.4402901791</c:v>
                </c:pt>
                <c:pt idx="90">
                  <c:v>-5952122.3876140732</c:v>
                </c:pt>
                <c:pt idx="91">
                  <c:v>-5993729.619403217</c:v>
                </c:pt>
                <c:pt idx="92">
                  <c:v>-6034803.4479950257</c:v>
                </c:pt>
                <c:pt idx="93">
                  <c:v>-6075344.1855441304</c:v>
                </c:pt>
                <c:pt idx="94">
                  <c:v>-6115352.1440224852</c:v>
                </c:pt>
                <c:pt idx="95">
                  <c:v>-6154827.6352194753</c:v>
                </c:pt>
                <c:pt idx="96">
                  <c:v>-6194386.8590454971</c:v>
                </c:pt>
                <c:pt idx="97">
                  <c:v>-6233414.2386216391</c:v>
                </c:pt>
                <c:pt idx="98">
                  <c:v>-6271910.085190217</c:v>
                </c:pt>
                <c:pt idx="99">
                  <c:v>-6309874.7098114006</c:v>
                </c:pt>
                <c:pt idx="100">
                  <c:v>-6347308.4233633261</c:v>
                </c:pt>
                <c:pt idx="101">
                  <c:v>-6384211.5365421986</c:v>
                </c:pt>
                <c:pt idx="102">
                  <c:v>-6420584.3598623984</c:v>
                </c:pt>
                <c:pt idx="103">
                  <c:v>-6456427.2036565915</c:v>
                </c:pt>
                <c:pt idx="104">
                  <c:v>-6491740.3780758288</c:v>
                </c:pt>
                <c:pt idx="105">
                  <c:v>-6526524.1930896621</c:v>
                </c:pt>
                <c:pt idx="106">
                  <c:v>-6560778.9584862413</c:v>
                </c:pt>
                <c:pt idx="107">
                  <c:v>-6594504.9838724248</c:v>
                </c:pt>
                <c:pt idx="108">
                  <c:v>-6628318.4669773616</c:v>
                </c:pt>
                <c:pt idx="109">
                  <c:v>-6661603.8287421688</c:v>
                </c:pt>
                <c:pt idx="110">
                  <c:v>-6694361.3782304628</c:v>
                </c:pt>
                <c:pt idx="111">
                  <c:v>-6726591.4243249949</c:v>
                </c:pt>
                <c:pt idx="112">
                  <c:v>-6758294.2757277545</c:v>
                </c:pt>
                <c:pt idx="113">
                  <c:v>-6789470.2409600709</c:v>
                </c:pt>
                <c:pt idx="114">
                  <c:v>-6820119.6283627264</c:v>
                </c:pt>
                <c:pt idx="115">
                  <c:v>-6850242.7460960569</c:v>
                </c:pt>
                <c:pt idx="116">
                  <c:v>-6879839.9021400576</c:v>
                </c:pt>
                <c:pt idx="117">
                  <c:v>-6908911.4042944908</c:v>
                </c:pt>
                <c:pt idx="118">
                  <c:v>-6937457.5601789914</c:v>
                </c:pt>
                <c:pt idx="119">
                  <c:v>-6965478.6772331679</c:v>
                </c:pt>
                <c:pt idx="120">
                  <c:v>-7001090.9510201924</c:v>
                </c:pt>
                <c:pt idx="121">
                  <c:v>-7036178.800316466</c:v>
                </c:pt>
                <c:pt idx="122">
                  <c:v>-7070742.5320221642</c:v>
                </c:pt>
                <c:pt idx="123">
                  <c:v>-7104782.4528578566</c:v>
                </c:pt>
                <c:pt idx="124">
                  <c:v>-7138298.8693646174</c:v>
                </c:pt>
                <c:pt idx="125">
                  <c:v>-7171292.0879041292</c:v>
                </c:pt>
                <c:pt idx="126">
                  <c:v>-7203762.4146587877</c:v>
                </c:pt>
                <c:pt idx="127">
                  <c:v>-7235710.1556318058</c:v>
                </c:pt>
                <c:pt idx="128">
                  <c:v>-7267135.6166473199</c:v>
                </c:pt>
                <c:pt idx="129">
                  <c:v>-7298039.1033504941</c:v>
                </c:pt>
                <c:pt idx="130">
                  <c:v>-7328420.9212076236</c:v>
                </c:pt>
                <c:pt idx="131">
                  <c:v>-7358281.3755062427</c:v>
                </c:pt>
                <c:pt idx="132">
                  <c:v>-7388236.659658703</c:v>
                </c:pt>
                <c:pt idx="133">
                  <c:v>-7417671.190291849</c:v>
                </c:pt>
                <c:pt idx="134">
                  <c:v>-7446585.2721575527</c:v>
                </c:pt>
                <c:pt idx="135">
                  <c:v>-7474979.2098293407</c:v>
                </c:pt>
                <c:pt idx="136">
                  <c:v>-7502853.3077025004</c:v>
                </c:pt>
                <c:pt idx="137">
                  <c:v>-7530207.8699941821</c:v>
                </c:pt>
                <c:pt idx="138">
                  <c:v>-7557043.2007435039</c:v>
                </c:pt>
                <c:pt idx="139">
                  <c:v>-7583359.6038116571</c:v>
                </c:pt>
                <c:pt idx="140">
                  <c:v>-7609157.3828820083</c:v>
                </c:pt>
                <c:pt idx="141">
                  <c:v>-7634436.8414602056</c:v>
                </c:pt>
                <c:pt idx="142">
                  <c:v>-7659198.2828742815</c:v>
                </c:pt>
                <c:pt idx="143">
                  <c:v>-7683442.0102747558</c:v>
                </c:pt>
                <c:pt idx="144">
                  <c:v>-7707784.2149382196</c:v>
                </c:pt>
                <c:pt idx="145">
                  <c:v>-7731609.3113570036</c:v>
                </c:pt>
                <c:pt idx="146">
                  <c:v>-7754917.6021497175</c:v>
                </c:pt>
                <c:pt idx="147">
                  <c:v>-7777709.3897578735</c:v>
                </c:pt>
                <c:pt idx="148">
                  <c:v>-7799984.9764459906</c:v>
                </c:pt>
                <c:pt idx="149">
                  <c:v>-7821744.6643017</c:v>
                </c:pt>
                <c:pt idx="150">
                  <c:v>-7842988.7552358462</c:v>
                </c:pt>
                <c:pt idx="151">
                  <c:v>-7863717.5509825917</c:v>
                </c:pt>
                <c:pt idx="152">
                  <c:v>-7883931.3530995203</c:v>
                </c:pt>
                <c:pt idx="153">
                  <c:v>-7903630.4629677404</c:v>
                </c:pt>
                <c:pt idx="154">
                  <c:v>-7922815.1817919873</c:v>
                </c:pt>
                <c:pt idx="155">
                  <c:v>-7941485.8106007287</c:v>
                </c:pt>
                <c:pt idx="156">
                  <c:v>-7960258.5385497427</c:v>
                </c:pt>
                <c:pt idx="157">
                  <c:v>-7978517.7780117895</c:v>
                </c:pt>
                <c:pt idx="158">
                  <c:v>-7996263.8294871487</c:v>
                </c:pt>
                <c:pt idx="159">
                  <c:v>-8013496.9933002414</c:v>
                </c:pt>
                <c:pt idx="160">
                  <c:v>-8030217.5695997365</c:v>
                </c:pt>
                <c:pt idx="161">
                  <c:v>-8046425.8583586505</c:v>
                </c:pt>
                <c:pt idx="162">
                  <c:v>-8062122.1593744522</c:v>
                </c:pt>
                <c:pt idx="163">
                  <c:v>-8077306.7722691651</c:v>
                </c:pt>
                <c:pt idx="164">
                  <c:v>-8091979.9964894699</c:v>
                </c:pt>
                <c:pt idx="165">
                  <c:v>-8106142.1313068066</c:v>
                </c:pt>
                <c:pt idx="166">
                  <c:v>-8119793.4758174783</c:v>
                </c:pt>
                <c:pt idx="167">
                  <c:v>-8132934.3289427524</c:v>
                </c:pt>
                <c:pt idx="168">
                  <c:v>-8146180.8777324418</c:v>
                </c:pt>
                <c:pt idx="169">
                  <c:v>-8158917.5324545735</c:v>
                </c:pt>
                <c:pt idx="170">
                  <c:v>-8171144.5915059242</c:v>
                </c:pt>
                <c:pt idx="171">
                  <c:v>-8182862.3531086445</c:v>
                </c:pt>
                <c:pt idx="172">
                  <c:v>-8194071.1153103616</c:v>
                </c:pt>
                <c:pt idx="173">
                  <c:v>-8204771.175984282</c:v>
                </c:pt>
                <c:pt idx="174">
                  <c:v>-8214962.8328292919</c:v>
                </c:pt>
                <c:pt idx="175">
                  <c:v>-8224646.3833700605</c:v>
                </c:pt>
                <c:pt idx="176">
                  <c:v>-8233822.1249571424</c:v>
                </c:pt>
                <c:pt idx="177">
                  <c:v>-8242490.3547670767</c:v>
                </c:pt>
                <c:pt idx="178">
                  <c:v>-8250651.3698024917</c:v>
                </c:pt>
                <c:pt idx="179">
                  <c:v>-8258305.4668922089</c:v>
                </c:pt>
                <c:pt idx="180">
                  <c:v>-8266068.8309948128</c:v>
                </c:pt>
                <c:pt idx="181">
                  <c:v>-8273325.8702883329</c:v>
                </c:pt>
                <c:pt idx="182">
                  <c:v>-8280076.8810807671</c:v>
                </c:pt>
                <c:pt idx="183">
                  <c:v>-8286322.1595067121</c:v>
                </c:pt>
                <c:pt idx="184">
                  <c:v>-8292062.0015274603</c:v>
                </c:pt>
                <c:pt idx="185">
                  <c:v>-8297296.7029311061</c:v>
                </c:pt>
                <c:pt idx="186">
                  <c:v>-8302026.5593326446</c:v>
                </c:pt>
                <c:pt idx="187">
                  <c:v>-8306251.8661740702</c:v>
                </c:pt>
                <c:pt idx="188">
                  <c:v>-8309972.9187244847</c:v>
                </c:pt>
                <c:pt idx="189">
                  <c:v>-8313190.0120801926</c:v>
                </c:pt>
                <c:pt idx="190">
                  <c:v>-8315903.4411648028</c:v>
                </c:pt>
                <c:pt idx="191">
                  <c:v>-8318113.5007293336</c:v>
                </c:pt>
                <c:pt idx="192">
                  <c:v>-8320436.3736557867</c:v>
                </c:pt>
                <c:pt idx="193">
                  <c:v>-8322256.4660468195</c:v>
                </c:pt>
                <c:pt idx="194">
                  <c:v>-8323574.0721362736</c:v>
                </c:pt>
                <c:pt idx="195">
                  <c:v>-8324389.4859858043</c:v>
                </c:pt>
                <c:pt idx="196">
                  <c:v>-8324703.0014849752</c:v>
                </c:pt>
                <c:pt idx="197">
                  <c:v>-8324514.9123513624</c:v>
                </c:pt>
                <c:pt idx="198">
                  <c:v>-8323825.5121306572</c:v>
                </c:pt>
                <c:pt idx="199">
                  <c:v>-8322635.094196761</c:v>
                </c:pt>
                <c:pt idx="200">
                  <c:v>-8320943.9517518897</c:v>
                </c:pt>
                <c:pt idx="201">
                  <c:v>-8318752.3778266758</c:v>
                </c:pt>
                <c:pt idx="202">
                  <c:v>-8316060.665280262</c:v>
                </c:pt>
                <c:pt idx="203">
                  <c:v>-8312869.106800409</c:v>
                </c:pt>
                <c:pt idx="204">
                  <c:v>-8309793.8832070697</c:v>
                </c:pt>
                <c:pt idx="205">
                  <c:v>-8306219.3985420577</c:v>
                </c:pt>
                <c:pt idx="206">
                  <c:v>-8302145.9449795783</c:v>
                </c:pt>
                <c:pt idx="207">
                  <c:v>-8297573.8145228531</c:v>
                </c:pt>
                <c:pt idx="208">
                  <c:v>-8292503.2990042213</c:v>
                </c:pt>
                <c:pt idx="209">
                  <c:v>-8286934.690085236</c:v>
                </c:pt>
                <c:pt idx="210">
                  <c:v>-8280868.2792567667</c:v>
                </c:pt>
                <c:pt idx="211">
                  <c:v>-8274304.3578391001</c:v>
                </c:pt>
                <c:pt idx="212">
                  <c:v>-8267243.216982035</c:v>
                </c:pt>
                <c:pt idx="213">
                  <c:v>-8259685.1476649884</c:v>
                </c:pt>
                <c:pt idx="214">
                  <c:v>-8251630.4406970907</c:v>
                </c:pt>
                <c:pt idx="215">
                  <c:v>-8243079.3867172878</c:v>
                </c:pt>
                <c:pt idx="216">
                  <c:v>-8234648.1644979175</c:v>
                </c:pt>
                <c:pt idx="217">
                  <c:v>-8225721.176034376</c:v>
                </c:pt>
                <c:pt idx="218">
                  <c:v>-8216298.7114556488</c:v>
                </c:pt>
                <c:pt idx="219">
                  <c:v>-8206381.0607209373</c:v>
                </c:pt>
                <c:pt idx="220">
                  <c:v>-8195968.5136197526</c:v>
                </c:pt>
                <c:pt idx="221">
                  <c:v>-8185061.3597720172</c:v>
                </c:pt>
                <c:pt idx="222">
                  <c:v>-8173659.8886281643</c:v>
                </c:pt>
                <c:pt idx="223">
                  <c:v>-8161764.3894692361</c:v>
                </c:pt>
                <c:pt idx="224">
                  <c:v>-8149375.1514069866</c:v>
                </c:pt>
                <c:pt idx="225">
                  <c:v>-8136492.4633839764</c:v>
                </c:pt>
                <c:pt idx="226">
                  <c:v>-8123116.6141736712</c:v>
                </c:pt>
                <c:pt idx="227">
                  <c:v>-8109247.8923805431</c:v>
                </c:pt>
                <c:pt idx="228">
                  <c:v>-8095502.4747436494</c:v>
                </c:pt>
                <c:pt idx="229">
                  <c:v>-8081264.7612262927</c:v>
                </c:pt>
                <c:pt idx="230">
                  <c:v>-8066535.0399265569</c:v>
                </c:pt>
                <c:pt idx="231">
                  <c:v>-8051313.5987739284</c:v>
                </c:pt>
                <c:pt idx="232">
                  <c:v>-8035600.7255293913</c:v>
                </c:pt>
                <c:pt idx="233">
                  <c:v>-8019396.70778553</c:v>
                </c:pt>
                <c:pt idx="234">
                  <c:v>-8002701.8329666238</c:v>
                </c:pt>
                <c:pt idx="235">
                  <c:v>-7985516.3883287497</c:v>
                </c:pt>
                <c:pt idx="236">
                  <c:v>-7967840.6609598771</c:v>
                </c:pt>
                <c:pt idx="237">
                  <c:v>-7949674.9377799667</c:v>
                </c:pt>
                <c:pt idx="238">
                  <c:v>-7931019.5055410732</c:v>
                </c:pt>
                <c:pt idx="239">
                  <c:v>-7911874.6508274376</c:v>
                </c:pt>
                <c:pt idx="240">
                  <c:v>-7892610.7131905332</c:v>
                </c:pt>
                <c:pt idx="241">
                  <c:v>-7873843.2901967317</c:v>
                </c:pt>
                <c:pt idx="242">
                  <c:v>-7855572.0912790745</c:v>
                </c:pt>
                <c:pt idx="243">
                  <c:v>-7837796.8260406461</c:v>
                </c:pt>
                <c:pt idx="244">
                  <c:v>-7820517.2042544745</c:v>
                </c:pt>
                <c:pt idx="245">
                  <c:v>-7803732.9358634315</c:v>
                </c:pt>
                <c:pt idx="246">
                  <c:v>-7787443.7309801355</c:v>
                </c:pt>
                <c:pt idx="247">
                  <c:v>-7771649.2998868488</c:v>
                </c:pt>
                <c:pt idx="248">
                  <c:v>-7756349.3530353829</c:v>
                </c:pt>
                <c:pt idx="249">
                  <c:v>-7741543.6010469943</c:v>
                </c:pt>
                <c:pt idx="250">
                  <c:v>-7727231.7547122911</c:v>
                </c:pt>
                <c:pt idx="251">
                  <c:v>-7713413.5249911286</c:v>
                </c:pt>
                <c:pt idx="252">
                  <c:v>-7699472.7347090356</c:v>
                </c:pt>
                <c:pt idx="253">
                  <c:v>-7686024.9834675454</c:v>
                </c:pt>
                <c:pt idx="254">
                  <c:v>-7673069.9827336669</c:v>
                </c:pt>
                <c:pt idx="255">
                  <c:v>-7660607.4441432618</c:v>
                </c:pt>
                <c:pt idx="256">
                  <c:v>-7648637.0795009471</c:v>
                </c:pt>
                <c:pt idx="257">
                  <c:v>-7637158.6007799953</c:v>
                </c:pt>
                <c:pt idx="258">
                  <c:v>-7626171.7201222368</c:v>
                </c:pt>
                <c:pt idx="259">
                  <c:v>-7615676.1498379558</c:v>
                </c:pt>
                <c:pt idx="260">
                  <c:v>-7605671.6024058051</c:v>
                </c:pt>
                <c:pt idx="261">
                  <c:v>-7596157.79047269</c:v>
                </c:pt>
                <c:pt idx="262">
                  <c:v>-7587134.4268536866</c:v>
                </c:pt>
                <c:pt idx="263">
                  <c:v>-7578601.2245319262</c:v>
                </c:pt>
                <c:pt idx="264">
                  <c:v>-7569942.0083550364</c:v>
                </c:pt>
                <c:pt idx="265">
                  <c:v>-7561772.3799454644</c:v>
                </c:pt>
                <c:pt idx="266">
                  <c:v>-7554092.0527899526</c:v>
                </c:pt>
                <c:pt idx="267">
                  <c:v>-7546900.740542911</c:v>
                </c:pt>
                <c:pt idx="268">
                  <c:v>-7540198.1570263207</c:v>
                </c:pt>
                <c:pt idx="269">
                  <c:v>-7533984.0162296444</c:v>
                </c:pt>
                <c:pt idx="270">
                  <c:v>-7528258.0323097184</c:v>
                </c:pt>
                <c:pt idx="271">
                  <c:v>-7523019.9195906594</c:v>
                </c:pt>
                <c:pt idx="272">
                  <c:v>-7518269.392563764</c:v>
                </c:pt>
                <c:pt idx="273">
                  <c:v>-7514006.1658874117</c:v>
                </c:pt>
                <c:pt idx="274">
                  <c:v>-7510229.9543869682</c:v>
                </c:pt>
                <c:pt idx="275">
                  <c:v>-7506940.4730546921</c:v>
                </c:pt>
                <c:pt idx="276">
                  <c:v>-7503521.5487461463</c:v>
                </c:pt>
                <c:pt idx="277">
                  <c:v>-7500588.7850905471</c:v>
                </c:pt>
                <c:pt idx="278">
                  <c:v>-7498141.8975802287</c:v>
                </c:pt>
                <c:pt idx="279">
                  <c:v>-7496180.60187402</c:v>
                </c:pt>
                <c:pt idx="280">
                  <c:v>-7494704.6137971506</c:v>
                </c:pt>
                <c:pt idx="281">
                  <c:v>-7493713.6493411548</c:v>
                </c:pt>
                <c:pt idx="282">
                  <c:v>-7493207.4246637747</c:v>
                </c:pt>
                <c:pt idx="283">
                  <c:v>-7493185.6560888514</c:v>
                </c:pt>
                <c:pt idx="284">
                  <c:v>-7493648.0601062477</c:v>
                </c:pt>
                <c:pt idx="285">
                  <c:v>-7494594.3533717357</c:v>
                </c:pt>
                <c:pt idx="286">
                  <c:v>-7496024.2527069002</c:v>
                </c:pt>
                <c:pt idx="287">
                  <c:v>-7497937.4750990532</c:v>
                </c:pt>
                <c:pt idx="288">
                  <c:v>-7499717.8493976481</c:v>
                </c:pt>
                <c:pt idx="289">
                  <c:v>-7501980.9812246189</c:v>
                </c:pt>
                <c:pt idx="290">
                  <c:v>-7504726.5880638547</c:v>
                </c:pt>
                <c:pt idx="291">
                  <c:v>-7507954.3875645697</c:v>
                </c:pt>
                <c:pt idx="292">
                  <c:v>-7511664.0975412205</c:v>
                </c:pt>
                <c:pt idx="293">
                  <c:v>-7515855.4359733984</c:v>
                </c:pt>
                <c:pt idx="294">
                  <c:v>-7520528.12100574</c:v>
                </c:pt>
                <c:pt idx="295">
                  <c:v>-7525681.8709478229</c:v>
                </c:pt>
                <c:pt idx="296">
                  <c:v>-7531316.4042740799</c:v>
                </c:pt>
                <c:pt idx="297">
                  <c:v>-7537431.4396236874</c:v>
                </c:pt>
                <c:pt idx="298">
                  <c:v>-7544026.695800487</c:v>
                </c:pt>
                <c:pt idx="299">
                  <c:v>-7551101.8917728774</c:v>
                </c:pt>
                <c:pt idx="300">
                  <c:v>-7558040.8583702408</c:v>
                </c:pt>
                <c:pt idx="301">
                  <c:v>-7565459.2031932808</c:v>
                </c:pt>
                <c:pt idx="302">
                  <c:v>-7573356.6457034983</c:v>
                </c:pt>
                <c:pt idx="303">
                  <c:v>-7581732.9055265673</c:v>
                </c:pt>
                <c:pt idx="304">
                  <c:v>-7590587.7024522386</c:v>
                </c:pt>
                <c:pt idx="305">
                  <c:v>-7599920.7564342469</c:v>
                </c:pt>
                <c:pt idx="306">
                  <c:v>-7609731.7875902168</c:v>
                </c:pt>
                <c:pt idx="307">
                  <c:v>-7620020.5162015632</c:v>
                </c:pt>
                <c:pt idx="308">
                  <c:v>-7630786.6627133898</c:v>
                </c:pt>
                <c:pt idx="309">
                  <c:v>-7642029.9477344081</c:v>
                </c:pt>
                <c:pt idx="310">
                  <c:v>-7653750.0920368284</c:v>
                </c:pt>
                <c:pt idx="311">
                  <c:v>-7665946.8165562674</c:v>
                </c:pt>
                <c:pt idx="312">
                  <c:v>-7678003.9540881813</c:v>
                </c:pt>
                <c:pt idx="313">
                  <c:v>-7690537.114198193</c:v>
                </c:pt>
                <c:pt idx="314">
                  <c:v>-7703546.0183115713</c:v>
                </c:pt>
                <c:pt idx="315">
                  <c:v>-7717030.3880166076</c:v>
                </c:pt>
                <c:pt idx="316">
                  <c:v>-7730989.9450645298</c:v>
                </c:pt>
                <c:pt idx="317">
                  <c:v>-7655231.5218646564</c:v>
                </c:pt>
                <c:pt idx="318">
                  <c:v>-7579947.7299985252</c:v>
                </c:pt>
                <c:pt idx="319">
                  <c:v>-7505138.2917055823</c:v>
                </c:pt>
                <c:pt idx="320">
                  <c:v>-7430802.929387819</c:v>
                </c:pt>
                <c:pt idx="321">
                  <c:v>-7356941.3656096794</c:v>
                </c:pt>
                <c:pt idx="322">
                  <c:v>-7283553.3230979703</c:v>
                </c:pt>
                <c:pt idx="323">
                  <c:v>-7210638.5247417651</c:v>
                </c:pt>
                <c:pt idx="324">
                  <c:v>-7137580.8052888215</c:v>
                </c:pt>
                <c:pt idx="325">
                  <c:v>-7064995.776255928</c:v>
                </c:pt>
                <c:pt idx="326">
                  <c:v>-6992883.161018379</c:v>
                </c:pt>
                <c:pt idx="327">
                  <c:v>-6921242.6831133477</c:v>
                </c:pt>
                <c:pt idx="328">
                  <c:v>-6850074.0662398003</c:v>
                </c:pt>
                <c:pt idx="329">
                  <c:v>-6779377.0342583992</c:v>
                </c:pt>
                <c:pt idx="330">
                  <c:v>-6709151.3111914061</c:v>
                </c:pt>
                <c:pt idx="331">
                  <c:v>-6639396.6212225892</c:v>
                </c:pt>
                <c:pt idx="332">
                  <c:v>-6570112.6886971258</c:v>
                </c:pt>
                <c:pt idx="333">
                  <c:v>-6501299.2381215096</c:v>
                </c:pt>
                <c:pt idx="334">
                  <c:v>-6432955.9941634573</c:v>
                </c:pt>
                <c:pt idx="335">
                  <c:v>-6365082.6816518195</c:v>
                </c:pt>
                <c:pt idx="336">
                  <c:v>-6297063.137272995</c:v>
                </c:pt>
                <c:pt idx="337">
                  <c:v>-6229512.9744812809</c:v>
                </c:pt>
                <c:pt idx="338">
                  <c:v>-6162431.918588344</c:v>
                </c:pt>
                <c:pt idx="339">
                  <c:v>-6095819.6950665973</c:v>
                </c:pt>
                <c:pt idx="340">
                  <c:v>-6029676.0295491144</c:v>
                </c:pt>
                <c:pt idx="341">
                  <c:v>-5964000.6478295326</c:v>
                </c:pt>
                <c:pt idx="342">
                  <c:v>-5898793.2758619599</c:v>
                </c:pt>
                <c:pt idx="343">
                  <c:v>-5834053.6397608742</c:v>
                </c:pt>
                <c:pt idx="344">
                  <c:v>-5769781.4658010378</c:v>
                </c:pt>
                <c:pt idx="345">
                  <c:v>-5705976.4804174006</c:v>
                </c:pt>
                <c:pt idx="346">
                  <c:v>-5642638.4102050066</c:v>
                </c:pt>
                <c:pt idx="347">
                  <c:v>-5579766.9819189012</c:v>
                </c:pt>
                <c:pt idx="348">
                  <c:v>-5516746.0341705531</c:v>
                </c:pt>
                <c:pt idx="349">
                  <c:v>-5454191.182338208</c:v>
                </c:pt>
                <c:pt idx="350">
                  <c:v>-5392102.1536563486</c:v>
                </c:pt>
                <c:pt idx="351">
                  <c:v>-5330478.6755190827</c:v>
                </c:pt>
                <c:pt idx="352">
                  <c:v>-5269320.4754800498</c:v>
                </c:pt>
                <c:pt idx="353">
                  <c:v>-5208627.281252332</c:v>
                </c:pt>
                <c:pt idx="354">
                  <c:v>-5148398.8207083568</c:v>
                </c:pt>
                <c:pt idx="355">
                  <c:v>-5088634.8218798041</c:v>
                </c:pt>
                <c:pt idx="356">
                  <c:v>-5029335.0129575133</c:v>
                </c:pt>
                <c:pt idx="357">
                  <c:v>-4970499.1222913861</c:v>
                </c:pt>
                <c:pt idx="358">
                  <c:v>-4912126.8783903047</c:v>
                </c:pt>
                <c:pt idx="359">
                  <c:v>-4854218.0099220276</c:v>
                </c:pt>
                <c:pt idx="360">
                  <c:v>-4796156.3574096225</c:v>
                </c:pt>
                <c:pt idx="361">
                  <c:v>-4738557.5381418057</c:v>
                </c:pt>
                <c:pt idx="362">
                  <c:v>-4681421.2812624201</c:v>
                </c:pt>
                <c:pt idx="363">
                  <c:v>-4624747.3160738163</c:v>
                </c:pt>
                <c:pt idx="364">
                  <c:v>-4568535.3720367588</c:v>
                </c:pt>
                <c:pt idx="365">
                  <c:v>-4512785.1787703373</c:v>
                </c:pt>
                <c:pt idx="366">
                  <c:v>-4457496.4660518728</c:v>
                </c:pt>
                <c:pt idx="367">
                  <c:v>-4402668.9638168216</c:v>
                </c:pt>
                <c:pt idx="368">
                  <c:v>-4348302.4021586888</c:v>
                </c:pt>
                <c:pt idx="369">
                  <c:v>-4294396.5113289282</c:v>
                </c:pt>
                <c:pt idx="370">
                  <c:v>-4240951.0217368565</c:v>
                </c:pt>
                <c:pt idx="371">
                  <c:v>-4187965.6639495566</c:v>
                </c:pt>
                <c:pt idx="372">
                  <c:v>-4134824.2803883143</c:v>
                </c:pt>
                <c:pt idx="373">
                  <c:v>-4082142.4902389497</c:v>
                </c:pt>
                <c:pt idx="374">
                  <c:v>-4029920.0245412961</c:v>
                </c:pt>
                <c:pt idx="375">
                  <c:v>-3978156.6144925877</c:v>
                </c:pt>
                <c:pt idx="376">
                  <c:v>-3926851.9914473668</c:v>
                </c:pt>
                <c:pt idx="377">
                  <c:v>-3876005.8869173862</c:v>
                </c:pt>
                <c:pt idx="378">
                  <c:v>-3825618.0325715281</c:v>
                </c:pt>
                <c:pt idx="379">
                  <c:v>-3775688.1602356993</c:v>
                </c:pt>
                <c:pt idx="380">
                  <c:v>-3726216.0018927492</c:v>
                </c:pt>
                <c:pt idx="381">
                  <c:v>-3677201.2896823734</c:v>
                </c:pt>
                <c:pt idx="382">
                  <c:v>-3628643.7559010237</c:v>
                </c:pt>
                <c:pt idx="383">
                  <c:v>-3580543.1330018155</c:v>
                </c:pt>
                <c:pt idx="384">
                  <c:v>-3532283.2652909532</c:v>
                </c:pt>
                <c:pt idx="385">
                  <c:v>-3484479.7738380879</c:v>
                </c:pt>
                <c:pt idx="386">
                  <c:v>-3437132.3915657699</c:v>
                </c:pt>
                <c:pt idx="387">
                  <c:v>-3390240.8515528552</c:v>
                </c:pt>
                <c:pt idx="388">
                  <c:v>-3343804.887034405</c:v>
                </c:pt>
                <c:pt idx="389">
                  <c:v>-3297824.2314015888</c:v>
                </c:pt>
                <c:pt idx="390">
                  <c:v>-3252298.618201606</c:v>
                </c:pt>
                <c:pt idx="391">
                  <c:v>-3207227.7811375819</c:v>
                </c:pt>
                <c:pt idx="392">
                  <c:v>-3162611.4540684856</c:v>
                </c:pt>
                <c:pt idx="393">
                  <c:v>-3118449.3710090369</c:v>
                </c:pt>
                <c:pt idx="394">
                  <c:v>-3074741.2661296092</c:v>
                </c:pt>
                <c:pt idx="395">
                  <c:v>-3031486.8737561479</c:v>
                </c:pt>
                <c:pt idx="396">
                  <c:v>-2988070.0400665924</c:v>
                </c:pt>
                <c:pt idx="397">
                  <c:v>-2945106.3880012259</c:v>
                </c:pt>
                <c:pt idx="398">
                  <c:v>-2902595.6523521431</c:v>
                </c:pt>
                <c:pt idx="399">
                  <c:v>-2860537.5680666491</c:v>
                </c:pt>
                <c:pt idx="400">
                  <c:v>-2818931.8702471554</c:v>
                </c:pt>
                <c:pt idx="401">
                  <c:v>-2777778.2941510975</c:v>
                </c:pt>
                <c:pt idx="402">
                  <c:v>-2737076.5751908422</c:v>
                </c:pt>
                <c:pt idx="403">
                  <c:v>-2696826.4489335939</c:v>
                </c:pt>
                <c:pt idx="404">
                  <c:v>-2657027.6511013098</c:v>
                </c:pt>
                <c:pt idx="405">
                  <c:v>-2617679.9175706059</c:v>
                </c:pt>
                <c:pt idx="406">
                  <c:v>-2578782.9843726642</c:v>
                </c:pt>
                <c:pt idx="407">
                  <c:v>-2540336.5876931436</c:v>
                </c:pt>
                <c:pt idx="408">
                  <c:v>-2501724.5755686201</c:v>
                </c:pt>
                <c:pt idx="409">
                  <c:v>-2463562.5727969147</c:v>
                </c:pt>
                <c:pt idx="410">
                  <c:v>-2425850.3160265796</c:v>
                </c:pt>
                <c:pt idx="411">
                  <c:v>-2388587.5420602895</c:v>
                </c:pt>
                <c:pt idx="412">
                  <c:v>-2351773.9878547378</c:v>
                </c:pt>
                <c:pt idx="413">
                  <c:v>-2315409.3905205578</c:v>
                </c:pt>
                <c:pt idx="414">
                  <c:v>-2279493.4873222299</c:v>
                </c:pt>
                <c:pt idx="415">
                  <c:v>-2244026.0156779885</c:v>
                </c:pt>
                <c:pt idx="416">
                  <c:v>-2209006.7131597362</c:v>
                </c:pt>
                <c:pt idx="417">
                  <c:v>-2174435.3174929507</c:v>
                </c:pt>
                <c:pt idx="418">
                  <c:v>-2140311.566556599</c:v>
                </c:pt>
                <c:pt idx="419">
                  <c:v>-2106635.1983830407</c:v>
                </c:pt>
                <c:pt idx="420">
                  <c:v>-2073405.9511579461</c:v>
                </c:pt>
                <c:pt idx="421">
                  <c:v>-2040623.5632201992</c:v>
                </c:pt>
                <c:pt idx="422">
                  <c:v>-2008287.7730618156</c:v>
                </c:pt>
                <c:pt idx="423">
                  <c:v>-1976398.3193278462</c:v>
                </c:pt>
                <c:pt idx="424">
                  <c:v>-1944954.9408162907</c:v>
                </c:pt>
                <c:pt idx="425">
                  <c:v>-1913957.3764780052</c:v>
                </c:pt>
                <c:pt idx="426">
                  <c:v>-1883405.3654166199</c:v>
                </c:pt>
                <c:pt idx="427">
                  <c:v>-1853298.6468884461</c:v>
                </c:pt>
                <c:pt idx="428">
                  <c:v>-1823636.960302379</c:v>
                </c:pt>
                <c:pt idx="429">
                  <c:v>-1794420.0452198163</c:v>
                </c:pt>
                <c:pt idx="430">
                  <c:v>-1765647.6413545758</c:v>
                </c:pt>
                <c:pt idx="431">
                  <c:v>-1737319.4885727912</c:v>
                </c:pt>
                <c:pt idx="432">
                  <c:v>-1709435.3268928304</c:v>
                </c:pt>
                <c:pt idx="433">
                  <c:v>-1681994.8964852057</c:v>
                </c:pt>
                <c:pt idx="434">
                  <c:v>-1654997.9376724884</c:v>
                </c:pt>
                <c:pt idx="435">
                  <c:v>-1628444.1909292117</c:v>
                </c:pt>
                <c:pt idx="436">
                  <c:v>-1602333.3968817927</c:v>
                </c:pt>
                <c:pt idx="437">
                  <c:v>-1569165.2963084355</c:v>
                </c:pt>
                <c:pt idx="438">
                  <c:v>-1536439.630139038</c:v>
                </c:pt>
                <c:pt idx="439">
                  <c:v>-1504156.1394551173</c:v>
                </c:pt>
                <c:pt idx="440">
                  <c:v>-1472314.5654897094</c:v>
                </c:pt>
                <c:pt idx="441">
                  <c:v>-1440914.6496272832</c:v>
                </c:pt>
                <c:pt idx="442">
                  <c:v>-1409956.1334036551</c:v>
                </c:pt>
                <c:pt idx="443">
                  <c:v>-1379438.7585058995</c:v>
                </c:pt>
                <c:pt idx="444">
                  <c:v>-1349362.2667722553</c:v>
                </c:pt>
                <c:pt idx="445">
                  <c:v>-1319726.400192041</c:v>
                </c:pt>
                <c:pt idx="446">
                  <c:v>-1290530.9009055682</c:v>
                </c:pt>
                <c:pt idx="447">
                  <c:v>-1261775.5112040527</c:v>
                </c:pt>
                <c:pt idx="448">
                  <c:v>-1233459.9735295251</c:v>
                </c:pt>
                <c:pt idx="449">
                  <c:v>-1205584.0304747373</c:v>
                </c:pt>
                <c:pt idx="450">
                  <c:v>-1178147.4247830845</c:v>
                </c:pt>
                <c:pt idx="451">
                  <c:v>-1151149.8993485086</c:v>
                </c:pt>
                <c:pt idx="452">
                  <c:v>-1124591.1972154155</c:v>
                </c:pt>
                <c:pt idx="453">
                  <c:v>-1098471.061578583</c:v>
                </c:pt>
                <c:pt idx="454">
                  <c:v>-1072789.2357830778</c:v>
                </c:pt>
                <c:pt idx="455">
                  <c:v>-1047545.4633241631</c:v>
                </c:pt>
                <c:pt idx="456">
                  <c:v>-1022739.487847209</c:v>
                </c:pt>
                <c:pt idx="457">
                  <c:v>-998371.053147614</c:v>
                </c:pt>
                <c:pt idx="458">
                  <c:v>-974439.90317070484</c:v>
                </c:pt>
                <c:pt idx="459">
                  <c:v>-950945.78201165795</c:v>
                </c:pt>
                <c:pt idx="460">
                  <c:v>-927888.43391540647</c:v>
                </c:pt>
                <c:pt idx="461">
                  <c:v>-905267.60327655822</c:v>
                </c:pt>
                <c:pt idx="462">
                  <c:v>-883083.03463930264</c:v>
                </c:pt>
                <c:pt idx="463">
                  <c:v>-861334.47269732505</c:v>
                </c:pt>
                <c:pt idx="464">
                  <c:v>-840021.66229372099</c:v>
                </c:pt>
                <c:pt idx="465">
                  <c:v>-819144.34842090309</c:v>
                </c:pt>
                <c:pt idx="466">
                  <c:v>-798702.27622052282</c:v>
                </c:pt>
                <c:pt idx="467">
                  <c:v>-778695.1909833774</c:v>
                </c:pt>
                <c:pt idx="468">
                  <c:v>-759122.83814932033</c:v>
                </c:pt>
                <c:pt idx="469">
                  <c:v>-739984.96330717951</c:v>
                </c:pt>
                <c:pt idx="470">
                  <c:v>-721281.31219466776</c:v>
                </c:pt>
                <c:pt idx="471">
                  <c:v>-703011.63069828972</c:v>
                </c:pt>
                <c:pt idx="472">
                  <c:v>-685175.6648532711</c:v>
                </c:pt>
                <c:pt idx="473">
                  <c:v>-667773.1608434543</c:v>
                </c:pt>
                <c:pt idx="474">
                  <c:v>-650803.86500121653</c:v>
                </c:pt>
                <c:pt idx="475">
                  <c:v>-634267.52380739152</c:v>
                </c:pt>
                <c:pt idx="476">
                  <c:v>-618163.88389116898</c:v>
                </c:pt>
                <c:pt idx="477">
                  <c:v>-602492.69203002006</c:v>
                </c:pt>
                <c:pt idx="478">
                  <c:v>-587253.69514960051</c:v>
                </c:pt>
                <c:pt idx="479">
                  <c:v>-572446.64032367244</c:v>
                </c:pt>
                <c:pt idx="480">
                  <c:v>-558071.27477401122</c:v>
                </c:pt>
                <c:pt idx="481">
                  <c:v>-544127.34587032348</c:v>
                </c:pt>
                <c:pt idx="482">
                  <c:v>-530614.60113015398</c:v>
                </c:pt>
                <c:pt idx="483">
                  <c:v>-517532.78821881115</c:v>
                </c:pt>
                <c:pt idx="484">
                  <c:v>-504881.65494926646</c:v>
                </c:pt>
                <c:pt idx="485">
                  <c:v>-492660.94928207621</c:v>
                </c:pt>
                <c:pt idx="486">
                  <c:v>-480870.41932529211</c:v>
                </c:pt>
                <c:pt idx="487">
                  <c:v>-469509.81333437935</c:v>
                </c:pt>
                <c:pt idx="488">
                  <c:v>-458578.87971212715</c:v>
                </c:pt>
                <c:pt idx="489">
                  <c:v>-448077.36700856313</c:v>
                </c:pt>
                <c:pt idx="490">
                  <c:v>-438005.02392086387</c:v>
                </c:pt>
                <c:pt idx="491">
                  <c:v>-428361.59929327667</c:v>
                </c:pt>
                <c:pt idx="492">
                  <c:v>-419146.842117019</c:v>
                </c:pt>
                <c:pt idx="493">
                  <c:v>-410360.50153021514</c:v>
                </c:pt>
                <c:pt idx="494">
                  <c:v>-402002.32681778446</c:v>
                </c:pt>
                <c:pt idx="495">
                  <c:v>-394072.06741137803</c:v>
                </c:pt>
                <c:pt idx="496">
                  <c:v>-386569.47288927436</c:v>
                </c:pt>
                <c:pt idx="497">
                  <c:v>-379494.29297630861</c:v>
                </c:pt>
                <c:pt idx="498">
                  <c:v>-372846.27754377946</c:v>
                </c:pt>
                <c:pt idx="499">
                  <c:v>-366625.17660936341</c:v>
                </c:pt>
                <c:pt idx="500">
                  <c:v>-360830.74033702537</c:v>
                </c:pt>
                <c:pt idx="501">
                  <c:v>-355462.71903694421</c:v>
                </c:pt>
                <c:pt idx="502">
                  <c:v>-350520.86316541582</c:v>
                </c:pt>
                <c:pt idx="503">
                  <c:v>-346004.92332477868</c:v>
                </c:pt>
                <c:pt idx="504">
                  <c:v>-341914.6502633132</c:v>
                </c:pt>
                <c:pt idx="505">
                  <c:v>-338249.79487517104</c:v>
                </c:pt>
                <c:pt idx="506">
                  <c:v>-335010.10820028558</c:v>
                </c:pt>
                <c:pt idx="507">
                  <c:v>-332195.34142427891</c:v>
                </c:pt>
                <c:pt idx="508">
                  <c:v>-329805.24587838724</c:v>
                </c:pt>
                <c:pt idx="509">
                  <c:v>-327839.57303937152</c:v>
                </c:pt>
                <c:pt idx="510">
                  <c:v>-326298.07452942804</c:v>
                </c:pt>
                <c:pt idx="511">
                  <c:v>-325180.50211611018</c:v>
                </c:pt>
                <c:pt idx="512">
                  <c:v>-324486.6077122353</c:v>
                </c:pt>
                <c:pt idx="513">
                  <c:v>-324216.14337581024</c:v>
                </c:pt>
                <c:pt idx="514">
                  <c:v>-324368.86130994186</c:v>
                </c:pt>
                <c:pt idx="515">
                  <c:v>-324944.51386274397</c:v>
                </c:pt>
                <c:pt idx="516">
                  <c:v>-325942.85352726653</c:v>
                </c:pt>
                <c:pt idx="517">
                  <c:v>-327363.63294139877</c:v>
                </c:pt>
                <c:pt idx="518">
                  <c:v>-329206.6048877947</c:v>
                </c:pt>
                <c:pt idx="519">
                  <c:v>-331471.52229378</c:v>
                </c:pt>
                <c:pt idx="520">
                  <c:v>-334158.13823127002</c:v>
                </c:pt>
                <c:pt idx="521">
                  <c:v>-337266.20591668412</c:v>
                </c:pt>
                <c:pt idx="522">
                  <c:v>-340795.47871086746</c:v>
                </c:pt>
                <c:pt idx="523">
                  <c:v>-344745.71011899784</c:v>
                </c:pt>
                <c:pt idx="524">
                  <c:v>-349116.65379050747</c:v>
                </c:pt>
                <c:pt idx="525">
                  <c:v>-353908.06351899728</c:v>
                </c:pt>
                <c:pt idx="526">
                  <c:v>-359119.69324214756</c:v>
                </c:pt>
                <c:pt idx="527">
                  <c:v>-364751.29704163969</c:v>
                </c:pt>
                <c:pt idx="528">
                  <c:v>-370802.6291430667</c:v>
                </c:pt>
                <c:pt idx="529">
                  <c:v>-377273.44391585886</c:v>
                </c:pt>
                <c:pt idx="530">
                  <c:v>-384163.49587318674</c:v>
                </c:pt>
                <c:pt idx="531">
                  <c:v>-391472.53967188671</c:v>
                </c:pt>
                <c:pt idx="532">
                  <c:v>-399200.33011237159</c:v>
                </c:pt>
                <c:pt idx="533">
                  <c:v>-407346.62213854492</c:v>
                </c:pt>
                <c:pt idx="534">
                  <c:v>-415911.17083772644</c:v>
                </c:pt>
                <c:pt idx="535">
                  <c:v>-424893.73144055903</c:v>
                </c:pt>
                <c:pt idx="536">
                  <c:v>-434294.05932092667</c:v>
                </c:pt>
                <c:pt idx="537">
                  <c:v>-444111.90999587253</c:v>
                </c:pt>
                <c:pt idx="538">
                  <c:v>-454347.03912551701</c:v>
                </c:pt>
                <c:pt idx="539">
                  <c:v>-464999.20251296833</c:v>
                </c:pt>
              </c:numCache>
            </c:numRef>
          </c:val>
          <c:smooth val="0"/>
        </c:ser>
        <c:ser>
          <c:idx val="11"/>
          <c:order val="11"/>
          <c:tx>
            <c:v>Option 13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Comparison!$B$151:$TU$151</c:f>
              <c:numCache>
                <c:formatCode>General</c:formatCode>
                <c:ptCount val="540"/>
                <c:pt idx="0">
                  <c:v>-204259.94411511184</c:v>
                </c:pt>
                <c:pt idx="1">
                  <c:v>-382394.7121893763</c:v>
                </c:pt>
                <c:pt idx="2">
                  <c:v>-559404.96269074816</c:v>
                </c:pt>
                <c:pt idx="3">
                  <c:v>-735291.35370183759</c:v>
                </c:pt>
                <c:pt idx="4">
                  <c:v>-910054.54292013659</c:v>
                </c:pt>
                <c:pt idx="5">
                  <c:v>-1083695.1876582436</c:v>
                </c:pt>
                <c:pt idx="6">
                  <c:v>-1256213.944844089</c:v>
                </c:pt>
                <c:pt idx="7">
                  <c:v>-1427611.4710211605</c:v>
                </c:pt>
                <c:pt idx="8">
                  <c:v>-1597888.4223487272</c:v>
                </c:pt>
                <c:pt idx="9">
                  <c:v>-1767045.4546020657</c:v>
                </c:pt>
                <c:pt idx="10">
                  <c:v>-1935083.2231726837</c:v>
                </c:pt>
                <c:pt idx="11">
                  <c:v>-2102002.3830685462</c:v>
                </c:pt>
                <c:pt idx="12">
                  <c:v>-2267803.5889142971</c:v>
                </c:pt>
                <c:pt idx="13">
                  <c:v>-2432487.4949514866</c:v>
                </c:pt>
                <c:pt idx="14">
                  <c:v>-2596054.7550387937</c:v>
                </c:pt>
                <c:pt idx="15">
                  <c:v>-2758506.0226522502</c:v>
                </c:pt>
                <c:pt idx="16">
                  <c:v>-2919841.9508854663</c:v>
                </c:pt>
                <c:pt idx="17">
                  <c:v>-3080063.1924498514</c:v>
                </c:pt>
                <c:pt idx="18">
                  <c:v>-3239170.3996748407</c:v>
                </c:pt>
                <c:pt idx="19">
                  <c:v>-3397164.2245081174</c:v>
                </c:pt>
                <c:pt idx="20">
                  <c:v>-3554045.3185158358</c:v>
                </c:pt>
                <c:pt idx="21">
                  <c:v>-3709814.3328828458</c:v>
                </c:pt>
                <c:pt idx="22">
                  <c:v>-3864471.9184129145</c:v>
                </c:pt>
                <c:pt idx="23">
                  <c:v>-4018018.7255289499</c:v>
                </c:pt>
                <c:pt idx="24">
                  <c:v>-4170455.4042732255</c:v>
                </c:pt>
                <c:pt idx="25">
                  <c:v>-4321782.6043075994</c:v>
                </c:pt>
                <c:pt idx="26">
                  <c:v>-4472000.9749137405</c:v>
                </c:pt>
                <c:pt idx="27">
                  <c:v>-4621111.1649933476</c:v>
                </c:pt>
                <c:pt idx="28">
                  <c:v>-4769113.8230683757</c:v>
                </c:pt>
                <c:pt idx="29">
                  <c:v>-4916009.5972812548</c:v>
                </c:pt>
                <c:pt idx="30">
                  <c:v>-5061799.1353951143</c:v>
                </c:pt>
                <c:pt idx="31">
                  <c:v>-5206483.0847940026</c:v>
                </c:pt>
                <c:pt idx="32">
                  <c:v>-5350062.0924831117</c:v>
                </c:pt>
                <c:pt idx="33">
                  <c:v>-5492536.8050889978</c:v>
                </c:pt>
                <c:pt idx="34">
                  <c:v>-5633907.8688598005</c:v>
                </c:pt>
                <c:pt idx="35">
                  <c:v>-5774175.9296654686</c:v>
                </c:pt>
                <c:pt idx="36">
                  <c:v>-5913341.6329979794</c:v>
                </c:pt>
                <c:pt idx="37">
                  <c:v>-6051405.6239715572</c:v>
                </c:pt>
                <c:pt idx="38">
                  <c:v>-6188368.5473229</c:v>
                </c:pt>
                <c:pt idx="39">
                  <c:v>-6324231.0474113952</c:v>
                </c:pt>
                <c:pt idx="40">
                  <c:v>-6458993.7682193425</c:v>
                </c:pt>
                <c:pt idx="41">
                  <c:v>-6592657.353352176</c:v>
                </c:pt>
                <c:pt idx="42">
                  <c:v>-6725222.4460386829</c:v>
                </c:pt>
                <c:pt idx="43">
                  <c:v>-6856689.6891312245</c:v>
                </c:pt>
                <c:pt idx="44">
                  <c:v>-6987059.7251059543</c:v>
                </c:pt>
                <c:pt idx="45">
                  <c:v>-7116333.1960630435</c:v>
                </c:pt>
                <c:pt idx="46">
                  <c:v>-7244510.7437268952</c:v>
                </c:pt>
                <c:pt idx="47">
                  <c:v>-7371593.0094463686</c:v>
                </c:pt>
                <c:pt idx="48">
                  <c:v>-7497580.6341949962</c:v>
                </c:pt>
                <c:pt idx="49">
                  <c:v>-7622474.2585712038</c:v>
                </c:pt>
                <c:pt idx="50">
                  <c:v>-7746274.5227985317</c:v>
                </c:pt>
                <c:pt idx="51">
                  <c:v>-7868982.066725852</c:v>
                </c:pt>
                <c:pt idx="52">
                  <c:v>-7990597.5298275892</c:v>
                </c:pt>
                <c:pt idx="53">
                  <c:v>-8111121.5512039382</c:v>
                </c:pt>
                <c:pt idx="54">
                  <c:v>-8230554.7695810841</c:v>
                </c:pt>
                <c:pt idx="55">
                  <c:v>-8348897.823311422</c:v>
                </c:pt>
                <c:pt idx="56">
                  <c:v>-8466151.3503737748</c:v>
                </c:pt>
                <c:pt idx="57">
                  <c:v>-8582315.9883736074</c:v>
                </c:pt>
                <c:pt idx="58">
                  <c:v>-8697392.3745432589</c:v>
                </c:pt>
                <c:pt idx="59">
                  <c:v>-8811381.1457421407</c:v>
                </c:pt>
                <c:pt idx="60">
                  <c:v>-8925514.7150639258</c:v>
                </c:pt>
                <c:pt idx="61">
                  <c:v>-9038561.9420159012</c:v>
                </c:pt>
                <c:pt idx="62">
                  <c:v>-9150523.4623400364</c:v>
                </c:pt>
                <c:pt idx="63">
                  <c:v>-9261399.9114062656</c:v>
                </c:pt>
                <c:pt idx="64">
                  <c:v>-9371191.9242126886</c:v>
                </c:pt>
                <c:pt idx="65">
                  <c:v>-9479900.1353858039</c:v>
                </c:pt>
                <c:pt idx="66">
                  <c:v>-9587525.1791807078</c:v>
                </c:pt>
                <c:pt idx="67">
                  <c:v>-9694067.6894813329</c:v>
                </c:pt>
                <c:pt idx="68">
                  <c:v>-9799528.2998006493</c:v>
                </c:pt>
                <c:pt idx="69">
                  <c:v>-9903907.6432808843</c:v>
                </c:pt>
                <c:pt idx="70">
                  <c:v>-10007206.352693746</c:v>
                </c:pt>
                <c:pt idx="71">
                  <c:v>-10109425.060440635</c:v>
                </c:pt>
                <c:pt idx="72">
                  <c:v>-10211796.175159818</c:v>
                </c:pt>
                <c:pt idx="73">
                  <c:v>-10313088.551905775</c:v>
                </c:pt>
                <c:pt idx="74">
                  <c:v>-10413302.821970291</c:v>
                </c:pt>
                <c:pt idx="75">
                  <c:v>-10512439.616275704</c:v>
                </c:pt>
                <c:pt idx="76">
                  <c:v>-10610499.565375131</c:v>
                </c:pt>
                <c:pt idx="77">
                  <c:v>-10707483.299452681</c:v>
                </c:pt>
                <c:pt idx="78">
                  <c:v>-10803391.448323671</c:v>
                </c:pt>
                <c:pt idx="79">
                  <c:v>-10898224.641434839</c:v>
                </c:pt>
                <c:pt idx="80">
                  <c:v>-10991983.507864567</c:v>
                </c:pt>
                <c:pt idx="81">
                  <c:v>-11084668.676323088</c:v>
                </c:pt>
                <c:pt idx="82">
                  <c:v>-11176280.775152707</c:v>
                </c:pt>
                <c:pt idx="83">
                  <c:v>-11266820.432328017</c:v>
                </c:pt>
                <c:pt idx="84">
                  <c:v>-11357520.052063061</c:v>
                </c:pt>
                <c:pt idx="85">
                  <c:v>-11447148.484990694</c:v>
                </c:pt>
                <c:pt idx="86">
                  <c:v>-11535706.357983654</c:v>
                </c:pt>
                <c:pt idx="87">
                  <c:v>-11623194.297547825</c:v>
                </c:pt>
                <c:pt idx="88">
                  <c:v>-11709612.929822452</c:v>
                </c:pt>
                <c:pt idx="89">
                  <c:v>-11794962.880580358</c:v>
                </c:pt>
                <c:pt idx="90">
                  <c:v>-11879244.775228146</c:v>
                </c:pt>
                <c:pt idx="91">
                  <c:v>-11962459.238806434</c:v>
                </c:pt>
                <c:pt idx="92">
                  <c:v>-12044606.895990051</c:v>
                </c:pt>
                <c:pt idx="93">
                  <c:v>-12125688.371088261</c:v>
                </c:pt>
                <c:pt idx="94">
                  <c:v>-12205704.28804497</c:v>
                </c:pt>
                <c:pt idx="95">
                  <c:v>-12284655.270438951</c:v>
                </c:pt>
                <c:pt idx="96">
                  <c:v>-12363773.718090994</c:v>
                </c:pt>
                <c:pt idx="97">
                  <c:v>-12441828.477243278</c:v>
                </c:pt>
                <c:pt idx="98">
                  <c:v>-12518820.170380434</c:v>
                </c:pt>
                <c:pt idx="99">
                  <c:v>-12594749.419622801</c:v>
                </c:pt>
                <c:pt idx="100">
                  <c:v>-12669616.846726652</c:v>
                </c:pt>
                <c:pt idx="101">
                  <c:v>-12743423.073084397</c:v>
                </c:pt>
                <c:pt idx="102">
                  <c:v>-12816168.719724797</c:v>
                </c:pt>
                <c:pt idx="103">
                  <c:v>-12887854.407313183</c:v>
                </c:pt>
                <c:pt idx="104">
                  <c:v>-12958480.756151658</c:v>
                </c:pt>
                <c:pt idx="105">
                  <c:v>-13028048.386179324</c:v>
                </c:pt>
                <c:pt idx="106">
                  <c:v>-13096557.916972483</c:v>
                </c:pt>
                <c:pt idx="107">
                  <c:v>-13164009.96774485</c:v>
                </c:pt>
                <c:pt idx="108">
                  <c:v>-13231636.933954723</c:v>
                </c:pt>
                <c:pt idx="109">
                  <c:v>-13298207.657484338</c:v>
                </c:pt>
                <c:pt idx="110">
                  <c:v>-13363722.756460926</c:v>
                </c:pt>
                <c:pt idx="111">
                  <c:v>-13428182.84864999</c:v>
                </c:pt>
                <c:pt idx="112">
                  <c:v>-13491588.551455509</c:v>
                </c:pt>
                <c:pt idx="113">
                  <c:v>-13553940.481920142</c:v>
                </c:pt>
                <c:pt idx="114">
                  <c:v>-13615239.256725453</c:v>
                </c:pt>
                <c:pt idx="115">
                  <c:v>-13675485.492192114</c:v>
                </c:pt>
                <c:pt idx="116">
                  <c:v>-13734679.804280115</c:v>
                </c:pt>
                <c:pt idx="117">
                  <c:v>-13792822.808588982</c:v>
                </c:pt>
                <c:pt idx="118">
                  <c:v>-13849915.120357983</c:v>
                </c:pt>
                <c:pt idx="119">
                  <c:v>-13905957.354466336</c:v>
                </c:pt>
                <c:pt idx="120">
                  <c:v>-13977181.902040385</c:v>
                </c:pt>
                <c:pt idx="121">
                  <c:v>-14047357.600632932</c:v>
                </c:pt>
                <c:pt idx="122">
                  <c:v>-14116485.064044328</c:v>
                </c:pt>
                <c:pt idx="123">
                  <c:v>-14184564.905715713</c:v>
                </c:pt>
                <c:pt idx="124">
                  <c:v>-14251597.738729235</c:v>
                </c:pt>
                <c:pt idx="125">
                  <c:v>-14317584.175808258</c:v>
                </c:pt>
                <c:pt idx="126">
                  <c:v>-14382524.829317575</c:v>
                </c:pt>
                <c:pt idx="127">
                  <c:v>-14446420.311263612</c:v>
                </c:pt>
                <c:pt idx="128">
                  <c:v>-14509271.23329464</c:v>
                </c:pt>
                <c:pt idx="129">
                  <c:v>-14571078.206700988</c:v>
                </c:pt>
                <c:pt idx="130">
                  <c:v>-14631841.842415247</c:v>
                </c:pt>
                <c:pt idx="131">
                  <c:v>-14691562.751012485</c:v>
                </c:pt>
                <c:pt idx="132">
                  <c:v>-14751473.319317406</c:v>
                </c:pt>
                <c:pt idx="133">
                  <c:v>-14810342.380583698</c:v>
                </c:pt>
                <c:pt idx="134">
                  <c:v>-14868170.544315105</c:v>
                </c:pt>
                <c:pt idx="135">
                  <c:v>-14924958.419658681</c:v>
                </c:pt>
                <c:pt idx="136">
                  <c:v>-14980706.615405001</c:v>
                </c:pt>
                <c:pt idx="137">
                  <c:v>-15035415.739988364</c:v>
                </c:pt>
                <c:pt idx="138">
                  <c:v>-15089086.401487008</c:v>
                </c:pt>
                <c:pt idx="139">
                  <c:v>-15141719.207623314</c:v>
                </c:pt>
                <c:pt idx="140">
                  <c:v>-15193314.765764017</c:v>
                </c:pt>
                <c:pt idx="141">
                  <c:v>-15243873.682920411</c:v>
                </c:pt>
                <c:pt idx="142">
                  <c:v>-15293396.565748563</c:v>
                </c:pt>
                <c:pt idx="143">
                  <c:v>-15341884.020549512</c:v>
                </c:pt>
                <c:pt idx="144">
                  <c:v>-15390568.429876439</c:v>
                </c:pt>
                <c:pt idx="145">
                  <c:v>-15438218.622714007</c:v>
                </c:pt>
                <c:pt idx="146">
                  <c:v>-15484835.204299435</c:v>
                </c:pt>
                <c:pt idx="147">
                  <c:v>-15530418.779515747</c:v>
                </c:pt>
                <c:pt idx="148">
                  <c:v>-15574969.952891981</c:v>
                </c:pt>
                <c:pt idx="149">
                  <c:v>-15618489.3286034</c:v>
                </c:pt>
                <c:pt idx="150">
                  <c:v>-15660977.510471692</c:v>
                </c:pt>
                <c:pt idx="151">
                  <c:v>-15702435.101965183</c:v>
                </c:pt>
                <c:pt idx="152">
                  <c:v>-15742862.706199041</c:v>
                </c:pt>
                <c:pt idx="153">
                  <c:v>-15782260.925935481</c:v>
                </c:pt>
                <c:pt idx="154">
                  <c:v>-15820630.363583975</c:v>
                </c:pt>
                <c:pt idx="155">
                  <c:v>-15857971.621201457</c:v>
                </c:pt>
                <c:pt idx="156">
                  <c:v>-15895517.077099485</c:v>
                </c:pt>
                <c:pt idx="157">
                  <c:v>-15932035.556023579</c:v>
                </c:pt>
                <c:pt idx="158">
                  <c:v>-15967527.658974297</c:v>
                </c:pt>
                <c:pt idx="159">
                  <c:v>-15822734.042485371</c:v>
                </c:pt>
                <c:pt idx="160">
                  <c:v>-15678040.427010097</c:v>
                </c:pt>
                <c:pt idx="161">
                  <c:v>-15533446.754026553</c:v>
                </c:pt>
                <c:pt idx="162">
                  <c:v>-15388952.965047067</c:v>
                </c:pt>
                <c:pt idx="163">
                  <c:v>-15244559.001618193</c:v>
                </c:pt>
                <c:pt idx="164">
                  <c:v>-15100264.805320695</c:v>
                </c:pt>
                <c:pt idx="165">
                  <c:v>-14956070.317769524</c:v>
                </c:pt>
                <c:pt idx="166">
                  <c:v>-14811975.480613796</c:v>
                </c:pt>
                <c:pt idx="167">
                  <c:v>-14667980.235536778</c:v>
                </c:pt>
                <c:pt idx="168">
                  <c:v>-14525316.300862819</c:v>
                </c:pt>
                <c:pt idx="169">
                  <c:v>-14382751.841736464</c:v>
                </c:pt>
                <c:pt idx="170">
                  <c:v>-14240286.799943302</c:v>
                </c:pt>
                <c:pt idx="171">
                  <c:v>-14097921.117302991</c:v>
                </c:pt>
                <c:pt idx="172">
                  <c:v>-13955654.735669237</c:v>
                </c:pt>
                <c:pt idx="173">
                  <c:v>-13813487.59692977</c:v>
                </c:pt>
                <c:pt idx="174">
                  <c:v>-13671419.643006332</c:v>
                </c:pt>
                <c:pt idx="175">
                  <c:v>-13529450.815854654</c:v>
                </c:pt>
                <c:pt idx="176">
                  <c:v>-13387581.057464432</c:v>
                </c:pt>
                <c:pt idx="177">
                  <c:v>-13245810.309859309</c:v>
                </c:pt>
                <c:pt idx="178">
                  <c:v>-13104138.515096866</c:v>
                </c:pt>
                <c:pt idx="179">
                  <c:v>-12962565.615268581</c:v>
                </c:pt>
                <c:pt idx="180">
                  <c:v>-12822323.329106782</c:v>
                </c:pt>
                <c:pt idx="181">
                  <c:v>-12682179.822163753</c:v>
                </c:pt>
                <c:pt idx="182">
                  <c:v>-12542135.036632586</c:v>
                </c:pt>
                <c:pt idx="183">
                  <c:v>-12402188.914740201</c:v>
                </c:pt>
                <c:pt idx="184">
                  <c:v>-12262341.398747325</c:v>
                </c:pt>
                <c:pt idx="185">
                  <c:v>-12122592.430948477</c:v>
                </c:pt>
                <c:pt idx="186">
                  <c:v>-11982941.953671947</c:v>
                </c:pt>
                <c:pt idx="187">
                  <c:v>-11843389.909279771</c:v>
                </c:pt>
                <c:pt idx="188">
                  <c:v>-11703936.240167722</c:v>
                </c:pt>
                <c:pt idx="189">
                  <c:v>-11564580.888765279</c:v>
                </c:pt>
                <c:pt idx="190">
                  <c:v>-11425323.797535613</c:v>
                </c:pt>
                <c:pt idx="191">
                  <c:v>-11286164.908975568</c:v>
                </c:pt>
                <c:pt idx="192">
                  <c:v>-11148335.942222591</c:v>
                </c:pt>
                <c:pt idx="193">
                  <c:v>-11010605.063233852</c:v>
                </c:pt>
                <c:pt idx="194">
                  <c:v>-10872972.214607093</c:v>
                </c:pt>
                <c:pt idx="195">
                  <c:v>-10735437.338973645</c:v>
                </c:pt>
                <c:pt idx="196">
                  <c:v>-10598000.37899841</c:v>
                </c:pt>
                <c:pt idx="197">
                  <c:v>-10460661.277379844</c:v>
                </c:pt>
                <c:pt idx="198">
                  <c:v>-10323419.97684994</c:v>
                </c:pt>
                <c:pt idx="199">
                  <c:v>-10186276.4201742</c:v>
                </c:pt>
                <c:pt idx="200">
                  <c:v>-10049230.550151624</c:v>
                </c:pt>
                <c:pt idx="201">
                  <c:v>-9912282.3096146882</c:v>
                </c:pt>
                <c:pt idx="202">
                  <c:v>-9775431.64142932</c:v>
                </c:pt>
                <c:pt idx="203">
                  <c:v>-9638678.4884948842</c:v>
                </c:pt>
                <c:pt idx="204">
                  <c:v>-9503254.5703511164</c:v>
                </c:pt>
                <c:pt idx="205">
                  <c:v>-9367928.0533572398</c:v>
                </c:pt>
                <c:pt idx="206">
                  <c:v>-9232698.8805128075</c:v>
                </c:pt>
                <c:pt idx="207">
                  <c:v>-9097566.9948507287</c:v>
                </c:pt>
                <c:pt idx="208">
                  <c:v>-8962532.3394372575</c:v>
                </c:pt>
                <c:pt idx="209">
                  <c:v>-8827594.8573719598</c:v>
                </c:pt>
                <c:pt idx="210">
                  <c:v>-8692754.4917877018</c:v>
                </c:pt>
                <c:pt idx="211">
                  <c:v>-8558011.1858506314</c:v>
                </c:pt>
                <c:pt idx="212">
                  <c:v>-8423364.8827601522</c:v>
                </c:pt>
                <c:pt idx="213">
                  <c:v>-8288815.5257489122</c:v>
                </c:pt>
                <c:pt idx="214">
                  <c:v>-8154363.0580827817</c:v>
                </c:pt>
                <c:pt idx="215">
                  <c:v>-8020007.423060827</c:v>
                </c:pt>
                <c:pt idx="216">
                  <c:v>-7886980.3406222537</c:v>
                </c:pt>
                <c:pt idx="217">
                  <c:v>-7754049.9775255211</c:v>
                </c:pt>
                <c:pt idx="218">
                  <c:v>-7621216.2771691866</c:v>
                </c:pt>
                <c:pt idx="219">
                  <c:v>-7487247.4063779786</c:v>
                </c:pt>
                <c:pt idx="220">
                  <c:v>-7353375.0852236338</c:v>
                </c:pt>
                <c:pt idx="221">
                  <c:v>-7219599.257204026</c:v>
                </c:pt>
                <c:pt idx="222">
                  <c:v>-7085919.865850091</c:v>
                </c:pt>
                <c:pt idx="223">
                  <c:v>-6952336.8547258116</c:v>
                </c:pt>
                <c:pt idx="224">
                  <c:v>-6818850.1674281992</c:v>
                </c:pt>
                <c:pt idx="225">
                  <c:v>-6685459.747587271</c:v>
                </c:pt>
                <c:pt idx="226">
                  <c:v>-6552165.5388660356</c:v>
                </c:pt>
                <c:pt idx="227">
                  <c:v>-6418967.4849604666</c:v>
                </c:pt>
                <c:pt idx="228">
                  <c:v>-6287097.3062064424</c:v>
                </c:pt>
                <c:pt idx="229">
                  <c:v>-6155323.1697588675</c:v>
                </c:pt>
                <c:pt idx="230">
                  <c:v>-6023645.0194125101</c:v>
                </c:pt>
                <c:pt idx="231">
                  <c:v>-5890831.0223880708</c:v>
                </c:pt>
                <c:pt idx="232">
                  <c:v>-5758112.8991530389</c:v>
                </c:pt>
                <c:pt idx="233">
                  <c:v>-5625490.5936008021</c:v>
                </c:pt>
                <c:pt idx="234">
                  <c:v>-5492964.0496575758</c:v>
                </c:pt>
                <c:pt idx="235">
                  <c:v>-5360533.2112823986</c:v>
                </c:pt>
                <c:pt idx="236">
                  <c:v>-5228198.0224671029</c:v>
                </c:pt>
                <c:pt idx="237">
                  <c:v>-5095958.4272362962</c:v>
                </c:pt>
                <c:pt idx="238">
                  <c:v>-4963814.3696473427</c:v>
                </c:pt>
                <c:pt idx="239">
                  <c:v>-4831765.7937903441</c:v>
                </c:pt>
                <c:pt idx="240">
                  <c:v>-4700658.6917705946</c:v>
                </c:pt>
                <c:pt idx="241">
                  <c:v>-4570492.5126251094</c:v>
                </c:pt>
                <c:pt idx="242">
                  <c:v>-4441266.7057133317</c:v>
                </c:pt>
                <c:pt idx="243">
                  <c:v>-4311748.9441099912</c:v>
                </c:pt>
                <c:pt idx="244">
                  <c:v>-4183170.454425782</c:v>
                </c:pt>
                <c:pt idx="245">
                  <c:v>-4055530.6869863123</c:v>
                </c:pt>
                <c:pt idx="246">
                  <c:v>-3928829.0924388617</c:v>
                </c:pt>
                <c:pt idx="247">
                  <c:v>-3803065.1217522025</c:v>
                </c:pt>
                <c:pt idx="248">
                  <c:v>-3678238.2262164056</c:v>
                </c:pt>
                <c:pt idx="249">
                  <c:v>-3554347.8574426509</c:v>
                </c:pt>
                <c:pt idx="250">
                  <c:v>-3431393.4673630483</c:v>
                </c:pt>
                <c:pt idx="251">
                  <c:v>-3309374.5082304403</c:v>
                </c:pt>
                <c:pt idx="252">
                  <c:v>-3188290.4326182231</c:v>
                </c:pt>
                <c:pt idx="253">
                  <c:v>-3068140.6934201494</c:v>
                </c:pt>
                <c:pt idx="254">
                  <c:v>-2948924.7438501455</c:v>
                </c:pt>
                <c:pt idx="255">
                  <c:v>-2829410.2608351707</c:v>
                </c:pt>
                <c:pt idx="256">
                  <c:v>-2710828.474835895</c:v>
                </c:pt>
                <c:pt idx="257">
                  <c:v>-2593178.8400256447</c:v>
                </c:pt>
                <c:pt idx="258">
                  <c:v>-2476460.8108971715</c:v>
                </c:pt>
                <c:pt idx="259">
                  <c:v>-2360673.8422624618</c:v>
                </c:pt>
                <c:pt idx="260">
                  <c:v>-2245817.3892525584</c:v>
                </c:pt>
                <c:pt idx="261">
                  <c:v>-2131890.9073173665</c:v>
                </c:pt>
                <c:pt idx="262">
                  <c:v>-2018893.8522254638</c:v>
                </c:pt>
                <c:pt idx="263">
                  <c:v>-1906825.6800639294</c:v>
                </c:pt>
                <c:pt idx="264">
                  <c:v>-1795685.847238142</c:v>
                </c:pt>
                <c:pt idx="265">
                  <c:v>-1685473.8104715981</c:v>
                </c:pt>
                <c:pt idx="266">
                  <c:v>-1576189.0268057287</c:v>
                </c:pt>
                <c:pt idx="267">
                  <c:v>-1466599.1769927554</c:v>
                </c:pt>
                <c:pt idx="268">
                  <c:v>-1357935.4953163713</c:v>
                </c:pt>
                <c:pt idx="269">
                  <c:v>-1250197.4397706911</c:v>
                </c:pt>
                <c:pt idx="270">
                  <c:v>-1143384.4686670117</c:v>
                </c:pt>
                <c:pt idx="271">
                  <c:v>-1037496.0406336412</c:v>
                </c:pt>
                <c:pt idx="272">
                  <c:v>-932531.61461570114</c:v>
                </c:pt>
                <c:pt idx="273">
                  <c:v>-828490.64987494797</c:v>
                </c:pt>
                <c:pt idx="274">
                  <c:v>-725372.60598958656</c:v>
                </c:pt>
                <c:pt idx="275">
                  <c:v>-623176.94285407662</c:v>
                </c:pt>
                <c:pt idx="276">
                  <c:v>-521903.120678965</c:v>
                </c:pt>
                <c:pt idx="277">
                  <c:v>-421550.59999068081</c:v>
                </c:pt>
                <c:pt idx="278">
                  <c:v>-322118.8416313678</c:v>
                </c:pt>
                <c:pt idx="279">
                  <c:v>-207375.53015173227</c:v>
                </c:pt>
                <c:pt idx="280">
                  <c:v>-93551.903631728142</c:v>
                </c:pt>
                <c:pt idx="281">
                  <c:v>19352.576140485704</c:v>
                </c:pt>
                <c:pt idx="282">
                  <c:v>131338.44706179202</c:v>
                </c:pt>
                <c:pt idx="283">
                  <c:v>242406.24671427906</c:v>
                </c:pt>
                <c:pt idx="284">
                  <c:v>352556.51236544549</c:v>
                </c:pt>
                <c:pt idx="285">
                  <c:v>461789.78096836805</c:v>
                </c:pt>
                <c:pt idx="286">
                  <c:v>570106.58916188776</c:v>
                </c:pt>
                <c:pt idx="287">
                  <c:v>677507.47327080369</c:v>
                </c:pt>
                <c:pt idx="288">
                  <c:v>783992.96930604428</c:v>
                </c:pt>
                <c:pt idx="289">
                  <c:v>889563.61296486109</c:v>
                </c:pt>
                <c:pt idx="290">
                  <c:v>994219.93963101506</c:v>
                </c:pt>
                <c:pt idx="291">
                  <c:v>1099194.260981895</c:v>
                </c:pt>
                <c:pt idx="292">
                  <c:v>1203255.3351678625</c:v>
                </c:pt>
                <c:pt idx="293">
                  <c:v>1306403.6966332719</c:v>
                </c:pt>
                <c:pt idx="294">
                  <c:v>1408639.8795097321</c:v>
                </c:pt>
                <c:pt idx="295">
                  <c:v>1509964.4176162556</c:v>
                </c:pt>
                <c:pt idx="296">
                  <c:v>1610377.8444594666</c:v>
                </c:pt>
                <c:pt idx="297">
                  <c:v>1709880.6932337657</c:v>
                </c:pt>
                <c:pt idx="298">
                  <c:v>1808473.4968215302</c:v>
                </c:pt>
                <c:pt idx="299">
                  <c:v>1906156.7877932787</c:v>
                </c:pt>
                <c:pt idx="300">
                  <c:v>2002931.098407872</c:v>
                </c:pt>
                <c:pt idx="301">
                  <c:v>2098796.960612677</c:v>
                </c:pt>
                <c:pt idx="302">
                  <c:v>2193754.9060437679</c:v>
                </c:pt>
                <c:pt idx="303">
                  <c:v>2289037.2426330447</c:v>
                </c:pt>
                <c:pt idx="304">
                  <c:v>2383412.7247875556</c:v>
                </c:pt>
                <c:pt idx="305">
                  <c:v>2476881.8832105622</c:v>
                </c:pt>
                <c:pt idx="306">
                  <c:v>2569445.2482947335</c:v>
                </c:pt>
                <c:pt idx="307">
                  <c:v>2661103.3501223624</c:v>
                </c:pt>
                <c:pt idx="308">
                  <c:v>2751856.7184655219</c:v>
                </c:pt>
                <c:pt idx="309">
                  <c:v>2841705.8827862516</c:v>
                </c:pt>
                <c:pt idx="310">
                  <c:v>2930651.372236751</c:v>
                </c:pt>
                <c:pt idx="311">
                  <c:v>3018693.7156595513</c:v>
                </c:pt>
                <c:pt idx="312">
                  <c:v>3105833.441587694</c:v>
                </c:pt>
                <c:pt idx="313">
                  <c:v>3192071.0782449171</c:v>
                </c:pt>
                <c:pt idx="314">
                  <c:v>3277407.1535458416</c:v>
                </c:pt>
                <c:pt idx="315">
                  <c:v>3363073.9717030898</c:v>
                </c:pt>
                <c:pt idx="316">
                  <c:v>3447840.2834066227</c:v>
                </c:pt>
                <c:pt idx="317">
                  <c:v>3531706.6156447679</c:v>
                </c:pt>
                <c:pt idx="318">
                  <c:v>3614673.4950974509</c:v>
                </c:pt>
                <c:pt idx="319">
                  <c:v>3696741.4481363818</c:v>
                </c:pt>
                <c:pt idx="320">
                  <c:v>3777911.0008252338</c:v>
                </c:pt>
                <c:pt idx="321">
                  <c:v>3858182.678919822</c:v>
                </c:pt>
                <c:pt idx="322">
                  <c:v>3937557.0078682676</c:v>
                </c:pt>
                <c:pt idx="323">
                  <c:v>4016034.5128112063</c:v>
                </c:pt>
                <c:pt idx="324">
                  <c:v>4093615.7185819522</c:v>
                </c:pt>
                <c:pt idx="325">
                  <c:v>4170301.1497066766</c:v>
                </c:pt>
                <c:pt idx="326">
                  <c:v>4246091.3304045945</c:v>
                </c:pt>
                <c:pt idx="327">
                  <c:v>4322218.5611950904</c:v>
                </c:pt>
                <c:pt idx="328">
                  <c:v>4397451.5890770406</c:v>
                </c:pt>
                <c:pt idx="329">
                  <c:v>4471790.9373498634</c:v>
                </c:pt>
                <c:pt idx="330">
                  <c:v>4545237.1290067285</c:v>
                </c:pt>
                <c:pt idx="331">
                  <c:v>4617790.686734736</c:v>
                </c:pt>
                <c:pt idx="332">
                  <c:v>4689452.1329151168</c:v>
                </c:pt>
                <c:pt idx="333">
                  <c:v>4760221.9896233901</c:v>
                </c:pt>
                <c:pt idx="334">
                  <c:v>4830100.7786295488</c:v>
                </c:pt>
                <c:pt idx="335">
                  <c:v>4899089.0213982388</c:v>
                </c:pt>
                <c:pt idx="336">
                  <c:v>4967187.2390889376</c:v>
                </c:pt>
                <c:pt idx="337">
                  <c:v>5034395.9525561333</c:v>
                </c:pt>
                <c:pt idx="338">
                  <c:v>5100715.6823495105</c:v>
                </c:pt>
                <c:pt idx="339">
                  <c:v>5167378.7253210694</c:v>
                </c:pt>
                <c:pt idx="340">
                  <c:v>5233153.8248044476</c:v>
                </c:pt>
                <c:pt idx="341">
                  <c:v>5298041.5004359558</c:v>
                </c:pt>
                <c:pt idx="342">
                  <c:v>5362042.2715478167</c:v>
                </c:pt>
                <c:pt idx="343">
                  <c:v>5425156.6571683288</c:v>
                </c:pt>
                <c:pt idx="344">
                  <c:v>5487385.1760220453</c:v>
                </c:pt>
                <c:pt idx="345">
                  <c:v>5548728.3465299532</c:v>
                </c:pt>
                <c:pt idx="346">
                  <c:v>5609186.686809659</c:v>
                </c:pt>
                <c:pt idx="347">
                  <c:v>5668760.7146755606</c:v>
                </c:pt>
                <c:pt idx="348">
                  <c:v>5727450.9476390183</c:v>
                </c:pt>
                <c:pt idx="349">
                  <c:v>5785257.9029085413</c:v>
                </c:pt>
                <c:pt idx="350">
                  <c:v>5842182.0973899662</c:v>
                </c:pt>
                <c:pt idx="351">
                  <c:v>5899455.8242935687</c:v>
                </c:pt>
                <c:pt idx="352">
                  <c:v>5955847.8233134076</c:v>
                </c:pt>
                <c:pt idx="353">
                  <c:v>6011358.6104483455</c:v>
                </c:pt>
                <c:pt idx="354">
                  <c:v>6065988.7013952658</c:v>
                </c:pt>
                <c:pt idx="355">
                  <c:v>6119738.6115492806</c:v>
                </c:pt>
                <c:pt idx="356">
                  <c:v>6172608.8560038656</c:v>
                </c:pt>
                <c:pt idx="357">
                  <c:v>6224599.9495510682</c:v>
                </c:pt>
                <c:pt idx="358">
                  <c:v>6275712.4066816643</c:v>
                </c:pt>
                <c:pt idx="359">
                  <c:v>6325946.7415853515</c:v>
                </c:pt>
                <c:pt idx="360">
                  <c:v>6375303.4681509137</c:v>
                </c:pt>
                <c:pt idx="361">
                  <c:v>6423783.0999663994</c:v>
                </c:pt>
                <c:pt idx="362">
                  <c:v>6471386.1503192931</c:v>
                </c:pt>
                <c:pt idx="363">
                  <c:v>6519344.9088036641</c:v>
                </c:pt>
                <c:pt idx="364">
                  <c:v>6566428.1114994586</c:v>
                </c:pt>
                <c:pt idx="365">
                  <c:v>6612636.2707935423</c:v>
                </c:pt>
                <c:pt idx="366">
                  <c:v>6657969.8987729326</c:v>
                </c:pt>
                <c:pt idx="367">
                  <c:v>6702429.5072249621</c:v>
                </c:pt>
                <c:pt idx="368">
                  <c:v>6746015.6076374575</c:v>
                </c:pt>
                <c:pt idx="369">
                  <c:v>6788728.7111989185</c:v>
                </c:pt>
                <c:pt idx="370">
                  <c:v>6830569.3287986964</c:v>
                </c:pt>
                <c:pt idx="371">
                  <c:v>6871537.9710271508</c:v>
                </c:pt>
                <c:pt idx="372">
                  <c:v>6911635.1481758431</c:v>
                </c:pt>
                <c:pt idx="373">
                  <c:v>6950861.3702377155</c:v>
                </c:pt>
                <c:pt idx="374">
                  <c:v>6989217.1469072327</c:v>
                </c:pt>
                <c:pt idx="375">
                  <c:v>7027934.7641875595</c:v>
                </c:pt>
                <c:pt idx="376">
                  <c:v>7065782.954569824</c:v>
                </c:pt>
                <c:pt idx="377">
                  <c:v>7102762.2268541902</c:v>
                </c:pt>
                <c:pt idx="378">
                  <c:v>7138873.0895430669</c:v>
                </c:pt>
                <c:pt idx="379">
                  <c:v>7174116.0508412719</c:v>
                </c:pt>
                <c:pt idx="380">
                  <c:v>7208491.6186562255</c:v>
                </c:pt>
                <c:pt idx="381">
                  <c:v>7242000.3005980998</c:v>
                </c:pt>
                <c:pt idx="382">
                  <c:v>7274642.6039800197</c:v>
                </c:pt>
                <c:pt idx="383">
                  <c:v>7306419.0358182192</c:v>
                </c:pt>
                <c:pt idx="384">
                  <c:v>7337330.1028322205</c:v>
                </c:pt>
                <c:pt idx="385">
                  <c:v>7367376.3114449978</c:v>
                </c:pt>
                <c:pt idx="386">
                  <c:v>7396558.1677831709</c:v>
                </c:pt>
                <c:pt idx="387">
                  <c:v>7426107.9542841241</c:v>
                </c:pt>
                <c:pt idx="388">
                  <c:v>7454794.3998753056</c:v>
                </c:pt>
                <c:pt idx="389">
                  <c:v>7482618.0097952709</c:v>
                </c:pt>
                <c:pt idx="390">
                  <c:v>7509579.2889869139</c:v>
                </c:pt>
                <c:pt idx="391">
                  <c:v>7535678.7420976236</c:v>
                </c:pt>
                <c:pt idx="392">
                  <c:v>7560916.8734794632</c:v>
                </c:pt>
                <c:pt idx="393">
                  <c:v>7585294.1871893406</c:v>
                </c:pt>
                <c:pt idx="394">
                  <c:v>7608811.1869891807</c:v>
                </c:pt>
                <c:pt idx="395">
                  <c:v>7631468.3763461038</c:v>
                </c:pt>
                <c:pt idx="396">
                  <c:v>7653266.2584325969</c:v>
                </c:pt>
                <c:pt idx="397">
                  <c:v>7674205.3361266777</c:v>
                </c:pt>
                <c:pt idx="398">
                  <c:v>7694286.1120120808</c:v>
                </c:pt>
                <c:pt idx="399">
                  <c:v>7714355.1363608837</c:v>
                </c:pt>
                <c:pt idx="400">
                  <c:v>7734412.4160502404</c:v>
                </c:pt>
                <c:pt idx="401">
                  <c:v>7754457.9579532817</c:v>
                </c:pt>
                <c:pt idx="402">
                  <c:v>7774491.7689391226</c:v>
                </c:pt>
                <c:pt idx="403">
                  <c:v>7794513.8558728397</c:v>
                </c:pt>
                <c:pt idx="404">
                  <c:v>7814524.2256155163</c:v>
                </c:pt>
                <c:pt idx="405">
                  <c:v>7834522.8850241974</c:v>
                </c:pt>
                <c:pt idx="406">
                  <c:v>7854509.8409519345</c:v>
                </c:pt>
                <c:pt idx="407">
                  <c:v>7874485.1002477556</c:v>
                </c:pt>
                <c:pt idx="408">
                  <c:v>7894448.6697566882</c:v>
                </c:pt>
                <c:pt idx="409">
                  <c:v>7914400.5563197508</c:v>
                </c:pt>
                <c:pt idx="410">
                  <c:v>7934340.766773954</c:v>
                </c:pt>
                <c:pt idx="411">
                  <c:v>7954269.3079523146</c:v>
                </c:pt>
                <c:pt idx="412">
                  <c:v>7974186.1866838485</c:v>
                </c:pt>
                <c:pt idx="413">
                  <c:v>7994091.4097935706</c:v>
                </c:pt>
                <c:pt idx="414">
                  <c:v>8013984.9841025099</c:v>
                </c:pt>
                <c:pt idx="415">
                  <c:v>8033866.9164276943</c:v>
                </c:pt>
                <c:pt idx="416">
                  <c:v>8053737.213582173</c:v>
                </c:pt>
                <c:pt idx="417">
                  <c:v>8073595.8823749945</c:v>
                </c:pt>
                <c:pt idx="418">
                  <c:v>8093442.9296112359</c:v>
                </c:pt>
                <c:pt idx="419">
                  <c:v>8113278.3620919883</c:v>
                </c:pt>
                <c:pt idx="420">
                  <c:v>8133102.1866143569</c:v>
                </c:pt>
                <c:pt idx="421">
                  <c:v>8152914.4099714756</c:v>
                </c:pt>
                <c:pt idx="422">
                  <c:v>8172715.0389524996</c:v>
                </c:pt>
                <c:pt idx="423">
                  <c:v>8192504.0803426132</c:v>
                </c:pt>
                <c:pt idx="424">
                  <c:v>8212281.5409230217</c:v>
                </c:pt>
                <c:pt idx="425">
                  <c:v>8232047.4274709746</c:v>
                </c:pt>
                <c:pt idx="426">
                  <c:v>8251801.7467597499</c:v>
                </c:pt>
                <c:pt idx="427">
                  <c:v>8271544.5055586547</c:v>
                </c:pt>
                <c:pt idx="428">
                  <c:v>8291275.7106330469</c:v>
                </c:pt>
                <c:pt idx="429">
                  <c:v>8310995.3687443212</c:v>
                </c:pt>
                <c:pt idx="430">
                  <c:v>8330703.4866499081</c:v>
                </c:pt>
                <c:pt idx="431">
                  <c:v>8350400.0711032972</c:v>
                </c:pt>
                <c:pt idx="432">
                  <c:v>8370085.1288540065</c:v>
                </c:pt>
                <c:pt idx="433">
                  <c:v>8389758.6666476279</c:v>
                </c:pt>
                <c:pt idx="434">
                  <c:v>8409420.691225782</c:v>
                </c:pt>
                <c:pt idx="435">
                  <c:v>8429071.2093261629</c:v>
                </c:pt>
                <c:pt idx="436">
                  <c:v>8448710.2276825085</c:v>
                </c:pt>
                <c:pt idx="437">
                  <c:v>8468337.7530246228</c:v>
                </c:pt>
                <c:pt idx="438">
                  <c:v>8487953.7920783758</c:v>
                </c:pt>
                <c:pt idx="439">
                  <c:v>8507558.3515656888</c:v>
                </c:pt>
                <c:pt idx="440">
                  <c:v>8527151.4382045642</c:v>
                </c:pt>
                <c:pt idx="441">
                  <c:v>8546733.0587090626</c:v>
                </c:pt>
                <c:pt idx="442">
                  <c:v>8566303.2197893113</c:v>
                </c:pt>
                <c:pt idx="443">
                  <c:v>8585861.9281515256</c:v>
                </c:pt>
                <c:pt idx="444">
                  <c:v>8605409.190497987</c:v>
                </c:pt>
                <c:pt idx="445">
                  <c:v>8624945.0135270506</c:v>
                </c:pt>
                <c:pt idx="446">
                  <c:v>8644469.40393316</c:v>
                </c:pt>
                <c:pt idx="447">
                  <c:v>8663982.3684068397</c:v>
                </c:pt>
                <c:pt idx="448">
                  <c:v>8683483.9136346951</c:v>
                </c:pt>
                <c:pt idx="449">
                  <c:v>8702974.0462994203</c:v>
                </c:pt>
                <c:pt idx="450">
                  <c:v>8722452.7730797976</c:v>
                </c:pt>
                <c:pt idx="451">
                  <c:v>8741920.1006507054</c:v>
                </c:pt>
                <c:pt idx="452">
                  <c:v>8761376.0356831104</c:v>
                </c:pt>
                <c:pt idx="453">
                  <c:v>8780820.5848440751</c:v>
                </c:pt>
                <c:pt idx="454">
                  <c:v>8800253.7547967657</c:v>
                </c:pt>
                <c:pt idx="455">
                  <c:v>8819675.552200444</c:v>
                </c:pt>
                <c:pt idx="456">
                  <c:v>8839085.9837104753</c:v>
                </c:pt>
                <c:pt idx="457">
                  <c:v>8858485.0559783354</c:v>
                </c:pt>
                <c:pt idx="458">
                  <c:v>8877872.7756516039</c:v>
                </c:pt>
                <c:pt idx="459">
                  <c:v>8897249.1493739635</c:v>
                </c:pt>
                <c:pt idx="460">
                  <c:v>8916614.1837852225</c:v>
                </c:pt>
                <c:pt idx="461">
                  <c:v>8935967.8855212927</c:v>
                </c:pt>
                <c:pt idx="462">
                  <c:v>8955310.2612142041</c:v>
                </c:pt>
                <c:pt idx="463">
                  <c:v>8974641.3174921125</c:v>
                </c:pt>
                <c:pt idx="464">
                  <c:v>8993961.0609792843</c:v>
                </c:pt>
                <c:pt idx="465">
                  <c:v>9013269.4982961193</c:v>
                </c:pt>
                <c:pt idx="466">
                  <c:v>9032566.6360591426</c:v>
                </c:pt>
                <c:pt idx="467">
                  <c:v>9051852.4808809906</c:v>
                </c:pt>
                <c:pt idx="468">
                  <c:v>9071127.0393704548</c:v>
                </c:pt>
                <c:pt idx="469">
                  <c:v>9090390.3181324378</c:v>
                </c:pt>
                <c:pt idx="470">
                  <c:v>9109642.3237679899</c:v>
                </c:pt>
                <c:pt idx="471">
                  <c:v>9128883.0628742948</c:v>
                </c:pt>
                <c:pt idx="472">
                  <c:v>9148112.5420446768</c:v>
                </c:pt>
                <c:pt idx="473">
                  <c:v>9167330.7678685933</c:v>
                </c:pt>
                <c:pt idx="474">
                  <c:v>9186537.7469316572</c:v>
                </c:pt>
                <c:pt idx="475">
                  <c:v>9205733.4858156219</c:v>
                </c:pt>
                <c:pt idx="476">
                  <c:v>9224917.991098389</c:v>
                </c:pt>
                <c:pt idx="477">
                  <c:v>9244091.2693540081</c:v>
                </c:pt>
                <c:pt idx="478">
                  <c:v>9263253.3271526843</c:v>
                </c:pt>
                <c:pt idx="479">
                  <c:v>9282404.1710607857</c:v>
                </c:pt>
                <c:pt idx="480">
                  <c:v>9301543.8076408207</c:v>
                </c:pt>
                <c:pt idx="481">
                  <c:v>9320672.2434514686</c:v>
                </c:pt>
                <c:pt idx="482">
                  <c:v>9339789.4850475714</c:v>
                </c:pt>
                <c:pt idx="483">
                  <c:v>9358895.5389801338</c:v>
                </c:pt>
                <c:pt idx="484">
                  <c:v>9377990.411796324</c:v>
                </c:pt>
                <c:pt idx="485">
                  <c:v>9397074.1100394726</c:v>
                </c:pt>
                <c:pt idx="486">
                  <c:v>9416146.6402490959</c:v>
                </c:pt>
                <c:pt idx="487">
                  <c:v>9435208.0089608729</c:v>
                </c:pt>
                <c:pt idx="488">
                  <c:v>9454258.2227066606</c:v>
                </c:pt>
                <c:pt idx="489">
                  <c:v>9473297.2880144939</c:v>
                </c:pt>
                <c:pt idx="490">
                  <c:v>9492325.2114085853</c:v>
                </c:pt>
                <c:pt idx="491">
                  <c:v>9511341.9994093254</c:v>
                </c:pt>
                <c:pt idx="492">
                  <c:v>9530347.6585333049</c:v>
                </c:pt>
                <c:pt idx="493">
                  <c:v>9549342.1952932775</c:v>
                </c:pt>
                <c:pt idx="494">
                  <c:v>9568325.6161982119</c:v>
                </c:pt>
                <c:pt idx="495">
                  <c:v>9587297.9277532473</c:v>
                </c:pt>
                <c:pt idx="496">
                  <c:v>9606259.1364597231</c:v>
                </c:pt>
                <c:pt idx="497">
                  <c:v>9625209.2488151714</c:v>
                </c:pt>
                <c:pt idx="498">
                  <c:v>9644148.2713133246</c:v>
                </c:pt>
                <c:pt idx="499">
                  <c:v>9663076.2104441151</c:v>
                </c:pt>
                <c:pt idx="500">
                  <c:v>9681993.0726936832</c:v>
                </c:pt>
                <c:pt idx="501">
                  <c:v>9700898.8645443618</c:v>
                </c:pt>
                <c:pt idx="502">
                  <c:v>9719793.5924746916</c:v>
                </c:pt>
                <c:pt idx="503">
                  <c:v>9738677.2629594281</c:v>
                </c:pt>
                <c:pt idx="504">
                  <c:v>9757549.8824695349</c:v>
                </c:pt>
                <c:pt idx="505">
                  <c:v>9776411.4574721903</c:v>
                </c:pt>
                <c:pt idx="506">
                  <c:v>9795261.9944307879</c:v>
                </c:pt>
                <c:pt idx="507">
                  <c:v>9814101.4998049363</c:v>
                </c:pt>
                <c:pt idx="508">
                  <c:v>9832929.980050467</c:v>
                </c:pt>
                <c:pt idx="509">
                  <c:v>9851747.441619426</c:v>
                </c:pt>
                <c:pt idx="510">
                  <c:v>9870553.8909600973</c:v>
                </c:pt>
                <c:pt idx="511">
                  <c:v>9889349.3345169723</c:v>
                </c:pt>
                <c:pt idx="512">
                  <c:v>9908133.7787307873</c:v>
                </c:pt>
                <c:pt idx="513">
                  <c:v>9926907.2300385088</c:v>
                </c:pt>
                <c:pt idx="514">
                  <c:v>9945669.6948733255</c:v>
                </c:pt>
                <c:pt idx="515">
                  <c:v>9964421.1796646714</c:v>
                </c:pt>
                <c:pt idx="516">
                  <c:v>9983161.6908382103</c:v>
                </c:pt>
                <c:pt idx="517">
                  <c:v>10001891.234815851</c:v>
                </c:pt>
                <c:pt idx="518">
                  <c:v>10020609.818015739</c:v>
                </c:pt>
                <c:pt idx="519">
                  <c:v>10039317.446852267</c:v>
                </c:pt>
                <c:pt idx="520">
                  <c:v>10058014.127736077</c:v>
                </c:pt>
                <c:pt idx="521">
                  <c:v>10076699.867074057</c:v>
                </c:pt>
                <c:pt idx="522">
                  <c:v>10095374.671269342</c:v>
                </c:pt>
                <c:pt idx="523">
                  <c:v>10114038.546721324</c:v>
                </c:pt>
                <c:pt idx="524">
                  <c:v>10132691.499825649</c:v>
                </c:pt>
                <c:pt idx="525">
                  <c:v>10151333.536974214</c:v>
                </c:pt>
                <c:pt idx="526">
                  <c:v>10169964.664555185</c:v>
                </c:pt>
                <c:pt idx="527">
                  <c:v>10188584.888952985</c:v>
                </c:pt>
                <c:pt idx="528">
                  <c:v>10207194.216548309</c:v>
                </c:pt>
                <c:pt idx="529">
                  <c:v>10225792.653718106</c:v>
                </c:pt>
                <c:pt idx="530">
                  <c:v>10244380.206835598</c:v>
                </c:pt>
                <c:pt idx="531">
                  <c:v>10262956.882270269</c:v>
                </c:pt>
                <c:pt idx="532">
                  <c:v>10281522.686387889</c:v>
                </c:pt>
                <c:pt idx="533">
                  <c:v>10300077.625550501</c:v>
                </c:pt>
                <c:pt idx="534">
                  <c:v>10318621.706116416</c:v>
                </c:pt>
                <c:pt idx="535">
                  <c:v>10337154.934440233</c:v>
                </c:pt>
                <c:pt idx="536">
                  <c:v>10355677.31687282</c:v>
                </c:pt>
                <c:pt idx="537">
                  <c:v>10374188.85976135</c:v>
                </c:pt>
                <c:pt idx="538">
                  <c:v>10392689.569449253</c:v>
                </c:pt>
                <c:pt idx="539">
                  <c:v>10411179.452276275</c:v>
                </c:pt>
              </c:numCache>
            </c:numRef>
          </c:val>
          <c:smooth val="0"/>
        </c:ser>
        <c:ser>
          <c:idx val="12"/>
          <c:order val="12"/>
          <c:tx>
            <c:v>Option 14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Comparison!$B$152:$TU$152</c:f>
              <c:numCache>
                <c:formatCode>General</c:formatCode>
                <c:ptCount val="540"/>
                <c:pt idx="0">
                  <c:v>-141029.78011491211</c:v>
                </c:pt>
                <c:pt idx="1">
                  <c:v>-256158.24546842044</c:v>
                </c:pt>
                <c:pt idx="2">
                  <c:v>-370385.92352188734</c:v>
                </c:pt>
                <c:pt idx="3">
                  <c:v>-483713.34142799792</c:v>
                </c:pt>
                <c:pt idx="4">
                  <c:v>-596141.02603094035</c:v>
                </c:pt>
                <c:pt idx="5">
                  <c:v>-707669.5038665866</c:v>
                </c:pt>
                <c:pt idx="6">
                  <c:v>-818299.30116267304</c:v>
                </c:pt>
                <c:pt idx="7">
                  <c:v>-928030.9438389804</c:v>
                </c:pt>
                <c:pt idx="8">
                  <c:v>-1036864.957507514</c:v>
                </c:pt>
                <c:pt idx="9">
                  <c:v>-1144801.8674726849</c:v>
                </c:pt>
                <c:pt idx="10">
                  <c:v>-1251842.1987314878</c:v>
                </c:pt>
                <c:pt idx="11">
                  <c:v>-1357986.4759736832</c:v>
                </c:pt>
                <c:pt idx="12">
                  <c:v>-1463235.2235819756</c:v>
                </c:pt>
                <c:pt idx="13">
                  <c:v>-1567588.9656321942</c:v>
                </c:pt>
                <c:pt idx="14">
                  <c:v>-1671048.2258934716</c:v>
                </c:pt>
                <c:pt idx="15">
                  <c:v>-1773613.527828424</c:v>
                </c:pt>
                <c:pt idx="16">
                  <c:v>-1875285.3945933306</c:v>
                </c:pt>
                <c:pt idx="17">
                  <c:v>-1976064.3490383117</c:v>
                </c:pt>
                <c:pt idx="18">
                  <c:v>-2075950.9137075099</c:v>
                </c:pt>
                <c:pt idx="19">
                  <c:v>-2174945.6108392677</c:v>
                </c:pt>
                <c:pt idx="20">
                  <c:v>-2273048.9623663062</c:v>
                </c:pt>
                <c:pt idx="21">
                  <c:v>-2370261.4899159051</c:v>
                </c:pt>
                <c:pt idx="22">
                  <c:v>-2466583.7148100808</c:v>
                </c:pt>
                <c:pt idx="23">
                  <c:v>-2562016.1580657656</c:v>
                </c:pt>
                <c:pt idx="24">
                  <c:v>-2656559.3403949845</c:v>
                </c:pt>
                <c:pt idx="25">
                  <c:v>-2750213.7822050359</c:v>
                </c:pt>
                <c:pt idx="26">
                  <c:v>-2842980.0035986686</c:v>
                </c:pt>
                <c:pt idx="27">
                  <c:v>-2934858.5243742606</c:v>
                </c:pt>
                <c:pt idx="28">
                  <c:v>-3025849.8640259975</c:v>
                </c:pt>
                <c:pt idx="29">
                  <c:v>-3115954.5417440482</c:v>
                </c:pt>
                <c:pt idx="30">
                  <c:v>-3205173.0764147472</c:v>
                </c:pt>
                <c:pt idx="31">
                  <c:v>-3293505.986620767</c:v>
                </c:pt>
                <c:pt idx="32">
                  <c:v>-3380953.7906413008</c:v>
                </c:pt>
                <c:pt idx="33">
                  <c:v>-3467517.0064522373</c:v>
                </c:pt>
                <c:pt idx="34">
                  <c:v>-3553196.1517263385</c:v>
                </c:pt>
                <c:pt idx="35">
                  <c:v>-3637991.743833418</c:v>
                </c:pt>
                <c:pt idx="36">
                  <c:v>-3721904.2998405173</c:v>
                </c:pt>
                <c:pt idx="37">
                  <c:v>-3804934.3365120837</c:v>
                </c:pt>
                <c:pt idx="38">
                  <c:v>-3887082.3703101464</c:v>
                </c:pt>
                <c:pt idx="39">
                  <c:v>-3968348.9173944946</c:v>
                </c:pt>
                <c:pt idx="40">
                  <c:v>-4048734.4936228539</c:v>
                </c:pt>
                <c:pt idx="41">
                  <c:v>-4128239.6145510636</c:v>
                </c:pt>
                <c:pt idx="42">
                  <c:v>-4206864.7954332521</c:v>
                </c:pt>
                <c:pt idx="43">
                  <c:v>-4284610.5512220152</c:v>
                </c:pt>
                <c:pt idx="44">
                  <c:v>-4361477.3965685908</c:v>
                </c:pt>
                <c:pt idx="45">
                  <c:v>-4437465.8458230356</c:v>
                </c:pt>
                <c:pt idx="46">
                  <c:v>-4512576.4130344037</c:v>
                </c:pt>
                <c:pt idx="47">
                  <c:v>-4586809.6119509181</c:v>
                </c:pt>
                <c:pt idx="48">
                  <c:v>-4660165.9560201522</c:v>
                </c:pt>
                <c:pt idx="49">
                  <c:v>-4732645.9583892021</c:v>
                </c:pt>
                <c:pt idx="50">
                  <c:v>-4804250.1319048628</c:v>
                </c:pt>
                <c:pt idx="51">
                  <c:v>-4874978.9891138058</c:v>
                </c:pt>
                <c:pt idx="52">
                  <c:v>-4944833.0422627516</c:v>
                </c:pt>
                <c:pt idx="53">
                  <c:v>-5013812.8032986484</c:v>
                </c:pt>
                <c:pt idx="54">
                  <c:v>-5081918.7838688465</c:v>
                </c:pt>
                <c:pt idx="55">
                  <c:v>-5149151.4953212729</c:v>
                </c:pt>
                <c:pt idx="56">
                  <c:v>-5215511.4487046069</c:v>
                </c:pt>
                <c:pt idx="57">
                  <c:v>-5280999.1547684558</c:v>
                </c:pt>
                <c:pt idx="58">
                  <c:v>-5345615.1239635283</c:v>
                </c:pt>
                <c:pt idx="59">
                  <c:v>-5409359.8664418124</c:v>
                </c:pt>
                <c:pt idx="60">
                  <c:v>-5474033.8920567464</c:v>
                </c:pt>
                <c:pt idx="61">
                  <c:v>-5537837.7103633974</c:v>
                </c:pt>
                <c:pt idx="62">
                  <c:v>-5600771.830618633</c:v>
                </c:pt>
                <c:pt idx="63">
                  <c:v>-5662836.7617812976</c:v>
                </c:pt>
                <c:pt idx="64">
                  <c:v>-5724033.0125123858</c:v>
                </c:pt>
                <c:pt idx="65">
                  <c:v>-5784361.0911752153</c:v>
                </c:pt>
                <c:pt idx="66">
                  <c:v>-5843821.5058356076</c:v>
                </c:pt>
                <c:pt idx="67">
                  <c:v>-5902414.7642620513</c:v>
                </c:pt>
                <c:pt idx="68">
                  <c:v>-5960141.3739258861</c:v>
                </c:pt>
                <c:pt idx="69">
                  <c:v>-6017001.8420014726</c:v>
                </c:pt>
                <c:pt idx="70">
                  <c:v>-6072996.6753663644</c:v>
                </c:pt>
                <c:pt idx="71">
                  <c:v>-6128126.3806014843</c:v>
                </c:pt>
                <c:pt idx="72">
                  <c:v>-6184191.4639912993</c:v>
                </c:pt>
                <c:pt idx="73">
                  <c:v>-6239392.431523988</c:v>
                </c:pt>
                <c:pt idx="74">
                  <c:v>-6293729.7888916228</c:v>
                </c:pt>
                <c:pt idx="75">
                  <c:v>-6347204.0414903332</c:v>
                </c:pt>
                <c:pt idx="76">
                  <c:v>-6283785.9143055752</c:v>
                </c:pt>
                <c:pt idx="77">
                  <c:v>-6220407.0070184413</c:v>
                </c:pt>
                <c:pt idx="78">
                  <c:v>-6157067.2966769282</c:v>
                </c:pt>
                <c:pt idx="79">
                  <c:v>-6093766.7603424601</c:v>
                </c:pt>
                <c:pt idx="80">
                  <c:v>-6030505.3750898913</c:v>
                </c:pt>
                <c:pt idx="81">
                  <c:v>-5967283.1180074867</c:v>
                </c:pt>
                <c:pt idx="82">
                  <c:v>-5904099.9661969217</c:v>
                </c:pt>
                <c:pt idx="83">
                  <c:v>-5840955.8967732731</c:v>
                </c:pt>
                <c:pt idx="84">
                  <c:v>-5779650.8868650105</c:v>
                </c:pt>
                <c:pt idx="85">
                  <c:v>-5718384.9136139844</c:v>
                </c:pt>
                <c:pt idx="86">
                  <c:v>-5657157.9541754257</c:v>
                </c:pt>
                <c:pt idx="87">
                  <c:v>-5595969.9857179336</c:v>
                </c:pt>
                <c:pt idx="88">
                  <c:v>-5534820.9854234699</c:v>
                </c:pt>
                <c:pt idx="89">
                  <c:v>-5473710.9304873459</c:v>
                </c:pt>
                <c:pt idx="90">
                  <c:v>-5412639.7981182225</c:v>
                </c:pt>
                <c:pt idx="91">
                  <c:v>-5351607.5655380972</c:v>
                </c:pt>
                <c:pt idx="92">
                  <c:v>-5290614.2099822955</c:v>
                </c:pt>
                <c:pt idx="93">
                  <c:v>-5229659.7086994676</c:v>
                </c:pt>
                <c:pt idx="94">
                  <c:v>-5168744.0389515776</c:v>
                </c:pt>
                <c:pt idx="95">
                  <c:v>-5107867.1780138947</c:v>
                </c:pt>
                <c:pt idx="96">
                  <c:v>-5048829.1031749891</c:v>
                </c:pt>
                <c:pt idx="97">
                  <c:v>-4989829.7917367201</c:v>
                </c:pt>
                <c:pt idx="98">
                  <c:v>-4930869.2210142314</c:v>
                </c:pt>
                <c:pt idx="99">
                  <c:v>-4871947.3683359427</c:v>
                </c:pt>
                <c:pt idx="100">
                  <c:v>-4813064.2110435395</c:v>
                </c:pt>
                <c:pt idx="101">
                  <c:v>-4754219.7264919691</c:v>
                </c:pt>
                <c:pt idx="102">
                  <c:v>-4695413.8920494299</c:v>
                </c:pt>
                <c:pt idx="103">
                  <c:v>-4636646.6850973647</c:v>
                </c:pt>
                <c:pt idx="104">
                  <c:v>-4577918.0830304539</c:v>
                </c:pt>
                <c:pt idx="105">
                  <c:v>-4519228.0632566055</c:v>
                </c:pt>
                <c:pt idx="106">
                  <c:v>-4460576.6031969506</c:v>
                </c:pt>
                <c:pt idx="107">
                  <c:v>-4401963.6802858319</c:v>
                </c:pt>
                <c:pt idx="108">
                  <c:v>-4345189.2719707983</c:v>
                </c:pt>
                <c:pt idx="109">
                  <c:v>-4288453.3557125973</c:v>
                </c:pt>
                <c:pt idx="110">
                  <c:v>-4231755.9089851659</c:v>
                </c:pt>
                <c:pt idx="111">
                  <c:v>-4175096.9092756249</c:v>
                </c:pt>
                <c:pt idx="112">
                  <c:v>-4118476.3340842687</c:v>
                </c:pt>
                <c:pt idx="113">
                  <c:v>-4061894.1609245585</c:v>
                </c:pt>
                <c:pt idx="114">
                  <c:v>-4005350.3673231164</c:v>
                </c:pt>
                <c:pt idx="115">
                  <c:v>-3948844.9308197154</c:v>
                </c:pt>
                <c:pt idx="116">
                  <c:v>-3892377.8289672723</c:v>
                </c:pt>
                <c:pt idx="117">
                  <c:v>-3835949.0393318413</c:v>
                </c:pt>
                <c:pt idx="118">
                  <c:v>-3779558.5394926034</c:v>
                </c:pt>
                <c:pt idx="119">
                  <c:v>-3723206.307041862</c:v>
                </c:pt>
                <c:pt idx="120">
                  <c:v>-3683692.3195850337</c:v>
                </c:pt>
                <c:pt idx="121">
                  <c:v>-3644216.5547406403</c:v>
                </c:pt>
                <c:pt idx="122">
                  <c:v>-3604778.9901403012</c:v>
                </c:pt>
                <c:pt idx="123">
                  <c:v>-3565379.603428727</c:v>
                </c:pt>
                <c:pt idx="124">
                  <c:v>-3526018.37226371</c:v>
                </c:pt>
                <c:pt idx="125">
                  <c:v>-3486695.2743161181</c:v>
                </c:pt>
                <c:pt idx="126">
                  <c:v>-3447410.2872698866</c:v>
                </c:pt>
                <c:pt idx="127">
                  <c:v>-3408163.3888220098</c:v>
                </c:pt>
                <c:pt idx="128">
                  <c:v>-3368954.5566825345</c:v>
                </c:pt>
                <c:pt idx="129">
                  <c:v>-3329783.7685745517</c:v>
                </c:pt>
                <c:pt idx="130">
                  <c:v>-3290651.0022341888</c:v>
                </c:pt>
                <c:pt idx="131">
                  <c:v>-3251556.2354106028</c:v>
                </c:pt>
                <c:pt idx="132">
                  <c:v>-3214299.445865972</c:v>
                </c:pt>
                <c:pt idx="133">
                  <c:v>-3177080.6113754893</c:v>
                </c:pt>
                <c:pt idx="134">
                  <c:v>-3139899.7097273525</c:v>
                </c:pt>
                <c:pt idx="135">
                  <c:v>-3102756.7187227588</c:v>
                </c:pt>
                <c:pt idx="136">
                  <c:v>-3063851.6161758974</c:v>
                </c:pt>
                <c:pt idx="137">
                  <c:v>-3024984.3799139392</c:v>
                </c:pt>
                <c:pt idx="138">
                  <c:v>-2986154.987777031</c:v>
                </c:pt>
                <c:pt idx="139">
                  <c:v>-2947363.4176182896</c:v>
                </c:pt>
                <c:pt idx="140">
                  <c:v>-2908609.6473037899</c:v>
                </c:pt>
                <c:pt idx="141">
                  <c:v>-2869893.6547125624</c:v>
                </c:pt>
                <c:pt idx="142">
                  <c:v>-2831215.4177365815</c:v>
                </c:pt>
                <c:pt idx="143">
                  <c:v>-2792574.914280761</c:v>
                </c:pt>
                <c:pt idx="144">
                  <c:v>-2755772.1222629426</c:v>
                </c:pt>
                <c:pt idx="145">
                  <c:v>-2719007.0196138928</c:v>
                </c:pt>
                <c:pt idx="146">
                  <c:v>-2682279.5842772927</c:v>
                </c:pt>
                <c:pt idx="147">
                  <c:v>-2645589.7942097317</c:v>
                </c:pt>
                <c:pt idx="148">
                  <c:v>-2607137.627380698</c:v>
                </c:pt>
                <c:pt idx="149">
                  <c:v>-2568723.0617725728</c:v>
                </c:pt>
                <c:pt idx="150">
                  <c:v>-2530346.0753806233</c:v>
                </c:pt>
                <c:pt idx="151">
                  <c:v>-2492006.6462129923</c:v>
                </c:pt>
                <c:pt idx="152">
                  <c:v>-2453704.752290694</c:v>
                </c:pt>
                <c:pt idx="153">
                  <c:v>-2415440.3716476057</c:v>
                </c:pt>
                <c:pt idx="154">
                  <c:v>-2377213.4823304573</c:v>
                </c:pt>
                <c:pt idx="155">
                  <c:v>-2339024.0623988276</c:v>
                </c:pt>
                <c:pt idx="156">
                  <c:v>-2302672.0899251346</c:v>
                </c:pt>
                <c:pt idx="157">
                  <c:v>-2266357.5429946287</c:v>
                </c:pt>
                <c:pt idx="158">
                  <c:v>-2230080.3997053849</c:v>
                </c:pt>
                <c:pt idx="159">
                  <c:v>-2193840.6381682968</c:v>
                </c:pt>
                <c:pt idx="160">
                  <c:v>-2155838.2365070665</c:v>
                </c:pt>
                <c:pt idx="161">
                  <c:v>-2117873.1728581982</c:v>
                </c:pt>
                <c:pt idx="162">
                  <c:v>-2079945.4253709922</c:v>
                </c:pt>
                <c:pt idx="163">
                  <c:v>-2042054.9722075351</c:v>
                </c:pt>
                <c:pt idx="164">
                  <c:v>-2004201.791542694</c:v>
                </c:pt>
                <c:pt idx="165">
                  <c:v>-1966385.8615641072</c:v>
                </c:pt>
                <c:pt idx="166">
                  <c:v>-1928607.1604721788</c:v>
                </c:pt>
                <c:pt idx="167">
                  <c:v>-1890865.66648007</c:v>
                </c:pt>
                <c:pt idx="168">
                  <c:v>-1854961.3578136917</c:v>
                </c:pt>
                <c:pt idx="169">
                  <c:v>-1819094.2127116993</c:v>
                </c:pt>
                <c:pt idx="170">
                  <c:v>-1783264.209425481</c:v>
                </c:pt>
                <c:pt idx="171">
                  <c:v>-1747471.3262191527</c:v>
                </c:pt>
                <c:pt idx="172">
                  <c:v>-1709915.5413695499</c:v>
                </c:pt>
                <c:pt idx="173">
                  <c:v>-1672396.833166223</c:v>
                </c:pt>
                <c:pt idx="174">
                  <c:v>-1634915.1799114272</c:v>
                </c:pt>
                <c:pt idx="175">
                  <c:v>-1597470.5599201135</c:v>
                </c:pt>
                <c:pt idx="176">
                  <c:v>-1560062.9515199251</c:v>
                </c:pt>
                <c:pt idx="177">
                  <c:v>-1522692.3330511879</c:v>
                </c:pt>
                <c:pt idx="178">
                  <c:v>-1485358.682866903</c:v>
                </c:pt>
                <c:pt idx="179">
                  <c:v>-1448061.9793327395</c:v>
                </c:pt>
                <c:pt idx="180">
                  <c:v>-1412602.2008270267</c:v>
                </c:pt>
                <c:pt idx="181">
                  <c:v>-1377179.325740749</c:v>
                </c:pt>
                <c:pt idx="182">
                  <c:v>-1341793.3324775342</c:v>
                </c:pt>
                <c:pt idx="183">
                  <c:v>-1306444.19945365</c:v>
                </c:pt>
                <c:pt idx="184">
                  <c:v>-1269331.905097995</c:v>
                </c:pt>
                <c:pt idx="185">
                  <c:v>-1232256.4278520923</c:v>
                </c:pt>
                <c:pt idx="186">
                  <c:v>-1195217.7461700793</c:v>
                </c:pt>
                <c:pt idx="187">
                  <c:v>-1158215.8385187052</c:v>
                </c:pt>
                <c:pt idx="188">
                  <c:v>-1121250.6833773181</c:v>
                </c:pt>
                <c:pt idx="189">
                  <c:v>-1084322.2592378613</c:v>
                </c:pt>
                <c:pt idx="190">
                  <c:v>-1047430.5446048658</c:v>
                </c:pt>
                <c:pt idx="191">
                  <c:v>-1010575.5179954413</c:v>
                </c:pt>
                <c:pt idx="192">
                  <c:v>-975557.15793926828</c:v>
                </c:pt>
                <c:pt idx="193">
                  <c:v>-940575.44297859445</c:v>
                </c:pt>
                <c:pt idx="194">
                  <c:v>-905630.35166822188</c:v>
                </c:pt>
                <c:pt idx="195">
                  <c:v>-870721.86257550493</c:v>
                </c:pt>
                <c:pt idx="196">
                  <c:v>-819049.95428033918</c:v>
                </c:pt>
                <c:pt idx="197">
                  <c:v>-767414.60537515767</c:v>
                </c:pt>
                <c:pt idx="198">
                  <c:v>-715815.79446491972</c:v>
                </c:pt>
                <c:pt idx="199">
                  <c:v>-664253.50016710535</c:v>
                </c:pt>
                <c:pt idx="200">
                  <c:v>-612727.70111170784</c:v>
                </c:pt>
                <c:pt idx="201">
                  <c:v>-561238.37594122812</c:v>
                </c:pt>
                <c:pt idx="202">
                  <c:v>-509785.50331066363</c:v>
                </c:pt>
                <c:pt idx="203">
                  <c:v>-458369.06188750453</c:v>
                </c:pt>
                <c:pt idx="204">
                  <c:v>-408789.03035172448</c:v>
                </c:pt>
                <c:pt idx="205">
                  <c:v>-359245.38739577495</c:v>
                </c:pt>
                <c:pt idx="206">
                  <c:v>-309738.11172457412</c:v>
                </c:pt>
                <c:pt idx="207">
                  <c:v>-260267.18205550686</c:v>
                </c:pt>
                <c:pt idx="208">
                  <c:v>-209032.57711840793</c:v>
                </c:pt>
                <c:pt idx="209">
                  <c:v>-157834.27565556206</c:v>
                </c:pt>
                <c:pt idx="210">
                  <c:v>-106672.25642169639</c:v>
                </c:pt>
                <c:pt idx="211">
                  <c:v>-55546.498183967546</c:v>
                </c:pt>
                <c:pt idx="212">
                  <c:v>-4456.9797219578177</c:v>
                </c:pt>
                <c:pt idx="213">
                  <c:v>46596.320172328502</c:v>
                </c:pt>
                <c:pt idx="214">
                  <c:v>97613.422694478184</c:v>
                </c:pt>
                <c:pt idx="215">
                  <c:v>148594.34902767465</c:v>
                </c:pt>
                <c:pt idx="216">
                  <c:v>197739.12034270354</c:v>
                </c:pt>
                <c:pt idx="217">
                  <c:v>246847.75779796205</c:v>
                </c:pt>
                <c:pt idx="218">
                  <c:v>295920.28253946453</c:v>
                </c:pt>
                <c:pt idx="219">
                  <c:v>344956.71570084989</c:v>
                </c:pt>
                <c:pt idx="220">
                  <c:v>395757.07840338908</c:v>
                </c:pt>
                <c:pt idx="221">
                  <c:v>446521.39175599441</c:v>
                </c:pt>
                <c:pt idx="222">
                  <c:v>497249.67685522325</c:v>
                </c:pt>
                <c:pt idx="223">
                  <c:v>547941.95478528924</c:v>
                </c:pt>
                <c:pt idx="224">
                  <c:v>598598.24661806412</c:v>
                </c:pt>
                <c:pt idx="225">
                  <c:v>649218.57341309078</c:v>
                </c:pt>
                <c:pt idx="226">
                  <c:v>699802.95621758513</c:v>
                </c:pt>
                <c:pt idx="227">
                  <c:v>750351.41606644914</c:v>
                </c:pt>
                <c:pt idx="228">
                  <c:v>799063.97398227267</c:v>
                </c:pt>
                <c:pt idx="229">
                  <c:v>847740.6509753447</c:v>
                </c:pt>
                <c:pt idx="230">
                  <c:v>896381.46804365516</c:v>
                </c:pt>
                <c:pt idx="231">
                  <c:v>944986.44617290981</c:v>
                </c:pt>
                <c:pt idx="232">
                  <c:v>995355.60633653216</c:v>
                </c:pt>
                <c:pt idx="233">
                  <c:v>1045688.969495669</c:v>
                </c:pt>
                <c:pt idx="234">
                  <c:v>1095986.5565992035</c:v>
                </c:pt>
                <c:pt idx="235">
                  <c:v>1146248.3885837588</c:v>
                </c:pt>
                <c:pt idx="236">
                  <c:v>1196474.4863737039</c:v>
                </c:pt>
                <c:pt idx="237">
                  <c:v>1246664.8708811644</c:v>
                </c:pt>
                <c:pt idx="238">
                  <c:v>1296819.5630060285</c:v>
                </c:pt>
                <c:pt idx="239">
                  <c:v>1346938.5836359505</c:v>
                </c:pt>
                <c:pt idx="240">
                  <c:v>1396349.7836338375</c:v>
                </c:pt>
                <c:pt idx="241">
                  <c:v>1445053.5772257168</c:v>
                </c:pt>
                <c:pt idx="242">
                  <c:v>1493050.3783952091</c:v>
                </c:pt>
                <c:pt idx="243">
                  <c:v>1540340.6008836627</c:v>
                </c:pt>
                <c:pt idx="244">
                  <c:v>1588724.6581903026</c:v>
                </c:pt>
                <c:pt idx="245">
                  <c:v>1636402.9635723662</c:v>
                </c:pt>
                <c:pt idx="246">
                  <c:v>1683375.9300452471</c:v>
                </c:pt>
                <c:pt idx="247">
                  <c:v>1729643.9703826383</c:v>
                </c:pt>
                <c:pt idx="248">
                  <c:v>1775207.4971166719</c:v>
                </c:pt>
                <c:pt idx="249">
                  <c:v>1820066.9225380607</c:v>
                </c:pt>
                <c:pt idx="250">
                  <c:v>1864222.658696238</c:v>
                </c:pt>
                <c:pt idx="251">
                  <c:v>1907675.1173995007</c:v>
                </c:pt>
                <c:pt idx="252">
                  <c:v>1950424.7102151513</c:v>
                </c:pt>
                <c:pt idx="253">
                  <c:v>1992471.8484696373</c:v>
                </c:pt>
                <c:pt idx="254">
                  <c:v>2033816.9432486929</c:v>
                </c:pt>
                <c:pt idx="255">
                  <c:v>2074460.4053974785</c:v>
                </c:pt>
                <c:pt idx="256">
                  <c:v>2116202.6455207225</c:v>
                </c:pt>
                <c:pt idx="257">
                  <c:v>2157244.0739828609</c:v>
                </c:pt>
                <c:pt idx="258">
                  <c:v>2197585.1009081826</c:v>
                </c:pt>
                <c:pt idx="259">
                  <c:v>2237226.1361809634</c:v>
                </c:pt>
                <c:pt idx="260">
                  <c:v>2276167.5894456096</c:v>
                </c:pt>
                <c:pt idx="261">
                  <c:v>2314409.8701067977</c:v>
                </c:pt>
                <c:pt idx="262">
                  <c:v>2351953.3873296175</c:v>
                </c:pt>
                <c:pt idx="263">
                  <c:v>2388798.5500397086</c:v>
                </c:pt>
                <c:pt idx="264">
                  <c:v>2424945.7669233996</c:v>
                </c:pt>
                <c:pt idx="265">
                  <c:v>2460395.4464278556</c:v>
                </c:pt>
                <c:pt idx="266">
                  <c:v>2495147.9967612084</c:v>
                </c:pt>
                <c:pt idx="267">
                  <c:v>2529203.8258927017</c:v>
                </c:pt>
                <c:pt idx="268">
                  <c:v>2564363.3415528331</c:v>
                </c:pt>
                <c:pt idx="269">
                  <c:v>2598826.9512334876</c:v>
                </c:pt>
                <c:pt idx="270">
                  <c:v>2632595.0621880814</c:v>
                </c:pt>
                <c:pt idx="271">
                  <c:v>2665668.0814317018</c:v>
                </c:pt>
                <c:pt idx="272">
                  <c:v>2698046.4157412443</c:v>
                </c:pt>
                <c:pt idx="273">
                  <c:v>2729730.4716555551</c:v>
                </c:pt>
                <c:pt idx="274">
                  <c:v>2760720.6554755643</c:v>
                </c:pt>
                <c:pt idx="275">
                  <c:v>2791017.3732644338</c:v>
                </c:pt>
                <c:pt idx="276">
                  <c:v>2820621.0308476891</c:v>
                </c:pt>
                <c:pt idx="277">
                  <c:v>2849532.0338133629</c:v>
                </c:pt>
                <c:pt idx="278">
                  <c:v>2877750.787512131</c:v>
                </c:pt>
                <c:pt idx="279">
                  <c:v>2905277.6970574539</c:v>
                </c:pt>
                <c:pt idx="280">
                  <c:v>2933913.1673257146</c:v>
                </c:pt>
                <c:pt idx="281">
                  <c:v>2961857.6029563546</c:v>
                </c:pt>
                <c:pt idx="282">
                  <c:v>2989111.4083520174</c:v>
                </c:pt>
                <c:pt idx="283">
                  <c:v>3015674.9876786824</c:v>
                </c:pt>
                <c:pt idx="284">
                  <c:v>3041548.7448658086</c:v>
                </c:pt>
                <c:pt idx="285">
                  <c:v>3066733.0836064685</c:v>
                </c:pt>
                <c:pt idx="286">
                  <c:v>3091228.4073574878</c:v>
                </c:pt>
                <c:pt idx="287">
                  <c:v>3115035.1193395853</c:v>
                </c:pt>
                <c:pt idx="288">
                  <c:v>3138153.6225375086</c:v>
                </c:pt>
                <c:pt idx="289">
                  <c:v>3160584.319700174</c:v>
                </c:pt>
                <c:pt idx="290">
                  <c:v>3182327.6133408025</c:v>
                </c:pt>
                <c:pt idx="291">
                  <c:v>3203383.9057370592</c:v>
                </c:pt>
                <c:pt idx="292">
                  <c:v>3225553.5989311915</c:v>
                </c:pt>
                <c:pt idx="293">
                  <c:v>3247037.0947301667</c:v>
                </c:pt>
                <c:pt idx="294">
                  <c:v>3267834.79470581</c:v>
                </c:pt>
                <c:pt idx="295">
                  <c:v>3287947.1001949385</c:v>
                </c:pt>
                <c:pt idx="296">
                  <c:v>3307374.4122995045</c:v>
                </c:pt>
                <c:pt idx="297">
                  <c:v>3326117.13188673</c:v>
                </c:pt>
                <c:pt idx="298">
                  <c:v>3344175.6595892422</c:v>
                </c:pt>
                <c:pt idx="299">
                  <c:v>3361550.3958052155</c:v>
                </c:pt>
                <c:pt idx="300">
                  <c:v>3378241.7406985033</c:v>
                </c:pt>
                <c:pt idx="301">
                  <c:v>3394250.0941987801</c:v>
                </c:pt>
                <c:pt idx="302">
                  <c:v>3409575.8560016733</c:v>
                </c:pt>
                <c:pt idx="303">
                  <c:v>3424219.4255689066</c:v>
                </c:pt>
                <c:pt idx="304">
                  <c:v>3439981.2021284308</c:v>
                </c:pt>
                <c:pt idx="305">
                  <c:v>3455061.5846745633</c:v>
                </c:pt>
                <c:pt idx="306">
                  <c:v>3469460.9719681274</c:v>
                </c:pt>
                <c:pt idx="307">
                  <c:v>3483179.7625365835</c:v>
                </c:pt>
                <c:pt idx="308">
                  <c:v>3496218.3546741679</c:v>
                </c:pt>
                <c:pt idx="309">
                  <c:v>3508577.1464420334</c:v>
                </c:pt>
                <c:pt idx="310">
                  <c:v>3520256.5356683787</c:v>
                </c:pt>
                <c:pt idx="311">
                  <c:v>3531256.9199485909</c:v>
                </c:pt>
                <c:pt idx="312">
                  <c:v>3541578.6966453753</c:v>
                </c:pt>
                <c:pt idx="313">
                  <c:v>3551222.2628888991</c:v>
                </c:pt>
                <c:pt idx="314">
                  <c:v>3560188.0155769233</c:v>
                </c:pt>
                <c:pt idx="315">
                  <c:v>3568476.3513749354</c:v>
                </c:pt>
                <c:pt idx="316">
                  <c:v>3576759.8367288187</c:v>
                </c:pt>
                <c:pt idx="317">
                  <c:v>3585038.4744771197</c:v>
                </c:pt>
                <c:pt idx="318">
                  <c:v>3593312.2674567197</c:v>
                </c:pt>
                <c:pt idx="319">
                  <c:v>3601581.2185028419</c:v>
                </c:pt>
                <c:pt idx="320">
                  <c:v>3609845.3304490503</c:v>
                </c:pt>
                <c:pt idx="321">
                  <c:v>3618104.6061272509</c:v>
                </c:pt>
                <c:pt idx="322">
                  <c:v>3626359.0483676903</c:v>
                </c:pt>
                <c:pt idx="323">
                  <c:v>3634608.6599989627</c:v>
                </c:pt>
                <c:pt idx="324">
                  <c:v>3642853.4438480027</c:v>
                </c:pt>
                <c:pt idx="325">
                  <c:v>3651093.4027400929</c:v>
                </c:pt>
                <c:pt idx="326">
                  <c:v>3659328.5394988637</c:v>
                </c:pt>
                <c:pt idx="327">
                  <c:v>3667558.8569462895</c:v>
                </c:pt>
                <c:pt idx="328">
                  <c:v>3675784.3579026964</c:v>
                </c:pt>
                <c:pt idx="329">
                  <c:v>3684005.045186758</c:v>
                </c:pt>
                <c:pt idx="330">
                  <c:v>3692220.9216155</c:v>
                </c:pt>
                <c:pt idx="331">
                  <c:v>3700431.9900042992</c:v>
                </c:pt>
                <c:pt idx="332">
                  <c:v>3708638.2531668842</c:v>
                </c:pt>
                <c:pt idx="333">
                  <c:v>3716839.7139153369</c:v>
                </c:pt>
                <c:pt idx="334">
                  <c:v>3725036.3750600945</c:v>
                </c:pt>
                <c:pt idx="335">
                  <c:v>3733228.2394099478</c:v>
                </c:pt>
                <c:pt idx="336">
                  <c:v>3741415.3097720444</c:v>
                </c:pt>
                <c:pt idx="337">
                  <c:v>3749597.5889518913</c:v>
                </c:pt>
                <c:pt idx="338">
                  <c:v>3757775.0797533505</c:v>
                </c:pt>
                <c:pt idx="339">
                  <c:v>3765947.7849786449</c:v>
                </c:pt>
                <c:pt idx="340">
                  <c:v>3774115.7074283566</c:v>
                </c:pt>
                <c:pt idx="341">
                  <c:v>3782278.8499014303</c:v>
                </c:pt>
                <c:pt idx="342">
                  <c:v>3790437.2151951715</c:v>
                </c:pt>
                <c:pt idx="343">
                  <c:v>3798590.8061052486</c:v>
                </c:pt>
                <c:pt idx="344">
                  <c:v>3806739.6254256964</c:v>
                </c:pt>
                <c:pt idx="345">
                  <c:v>3814883.6759489104</c:v>
                </c:pt>
                <c:pt idx="346">
                  <c:v>3823022.9604656547</c:v>
                </c:pt>
                <c:pt idx="347">
                  <c:v>3831157.4817650579</c:v>
                </c:pt>
                <c:pt idx="348">
                  <c:v>3839287.2426346205</c:v>
                </c:pt>
                <c:pt idx="349">
                  <c:v>3847412.2458602078</c:v>
                </c:pt>
                <c:pt idx="350">
                  <c:v>3855532.4942260571</c:v>
                </c:pt>
                <c:pt idx="351">
                  <c:v>3863647.9905147739</c:v>
                </c:pt>
                <c:pt idx="352">
                  <c:v>3871758.7375073377</c:v>
                </c:pt>
                <c:pt idx="353">
                  <c:v>3879864.7379831001</c:v>
                </c:pt>
                <c:pt idx="354">
                  <c:v>3887965.9947197847</c:v>
                </c:pt>
                <c:pt idx="355">
                  <c:v>3896062.5104934927</c:v>
                </c:pt>
                <c:pt idx="356">
                  <c:v>3904154.2880786955</c:v>
                </c:pt>
                <c:pt idx="357">
                  <c:v>3912241.330248246</c:v>
                </c:pt>
                <c:pt idx="358">
                  <c:v>3920323.6397733726</c:v>
                </c:pt>
                <c:pt idx="359">
                  <c:v>3928401.2194236796</c:v>
                </c:pt>
                <c:pt idx="360">
                  <c:v>3936474.0719671547</c:v>
                </c:pt>
                <c:pt idx="361">
                  <c:v>3944542.2001701631</c:v>
                </c:pt>
                <c:pt idx="362">
                  <c:v>3952605.6067974512</c:v>
                </c:pt>
                <c:pt idx="363">
                  <c:v>3960664.2946121469</c:v>
                </c:pt>
                <c:pt idx="364">
                  <c:v>3968718.2663757633</c:v>
                </c:pt>
                <c:pt idx="365">
                  <c:v>3976767.5248481948</c:v>
                </c:pt>
                <c:pt idx="366">
                  <c:v>3984812.0727877226</c:v>
                </c:pt>
                <c:pt idx="367">
                  <c:v>3992851.9129510131</c:v>
                </c:pt>
                <c:pt idx="368">
                  <c:v>4000887.0480931196</c:v>
                </c:pt>
                <c:pt idx="369">
                  <c:v>4008917.4809674844</c:v>
                </c:pt>
                <c:pt idx="370">
                  <c:v>4016943.2143259346</c:v>
                </c:pt>
                <c:pt idx="371">
                  <c:v>4024964.2509186901</c:v>
                </c:pt>
                <c:pt idx="372">
                  <c:v>4032980.5934943613</c:v>
                </c:pt>
                <c:pt idx="373">
                  <c:v>4040992.2447999474</c:v>
                </c:pt>
                <c:pt idx="374">
                  <c:v>4048999.2075808439</c:v>
                </c:pt>
                <c:pt idx="375">
                  <c:v>4057001.4845808372</c:v>
                </c:pt>
                <c:pt idx="376">
                  <c:v>4064999.0785421077</c:v>
                </c:pt>
                <c:pt idx="377">
                  <c:v>4072991.9922052324</c:v>
                </c:pt>
                <c:pt idx="378">
                  <c:v>4080980.2283091843</c:v>
                </c:pt>
                <c:pt idx="379">
                  <c:v>4088963.7895913329</c:v>
                </c:pt>
                <c:pt idx="380">
                  <c:v>4096942.6787874456</c:v>
                </c:pt>
                <c:pt idx="381">
                  <c:v>4104916.8986316901</c:v>
                </c:pt>
                <c:pt idx="382">
                  <c:v>4112886.4518566318</c:v>
                </c:pt>
                <c:pt idx="383">
                  <c:v>4120851.3411932383</c:v>
                </c:pt>
                <c:pt idx="384">
                  <c:v>4128811.5693708789</c:v>
                </c:pt>
                <c:pt idx="385">
                  <c:v>4136767.1391173266</c:v>
                </c:pt>
                <c:pt idx="386">
                  <c:v>4144718.0531587563</c:v>
                </c:pt>
                <c:pt idx="387">
                  <c:v>4152664.3142197505</c:v>
                </c:pt>
                <c:pt idx="388">
                  <c:v>4160605.9250232931</c:v>
                </c:pt>
                <c:pt idx="389">
                  <c:v>4168542.8882907759</c:v>
                </c:pt>
                <c:pt idx="390">
                  <c:v>4176475.2067419998</c:v>
                </c:pt>
                <c:pt idx="391">
                  <c:v>4184402.8830951732</c:v>
                </c:pt>
                <c:pt idx="392">
                  <c:v>4192325.9200669136</c:v>
                </c:pt>
                <c:pt idx="393">
                  <c:v>4200244.3203722481</c:v>
                </c:pt>
                <c:pt idx="394">
                  <c:v>4208158.0867246147</c:v>
                </c:pt>
                <c:pt idx="395">
                  <c:v>4216067.2218358647</c:v>
                </c:pt>
                <c:pt idx="396">
                  <c:v>4223971.7284162622</c:v>
                </c:pt>
                <c:pt idx="397">
                  <c:v>4231871.6091744844</c:v>
                </c:pt>
                <c:pt idx="398">
                  <c:v>4239766.8668176252</c:v>
                </c:pt>
                <c:pt idx="399">
                  <c:v>4247657.5040511917</c:v>
                </c:pt>
                <c:pt idx="400">
                  <c:v>4255543.5235791095</c:v>
                </c:pt>
                <c:pt idx="401">
                  <c:v>4263424.9281037208</c:v>
                </c:pt>
                <c:pt idx="402">
                  <c:v>4271301.7203257866</c:v>
                </c:pt>
                <c:pt idx="403">
                  <c:v>4279173.9029444885</c:v>
                </c:pt>
                <c:pt idx="404">
                  <c:v>4287041.4786574263</c:v>
                </c:pt>
                <c:pt idx="405">
                  <c:v>4294904.4501606226</c:v>
                </c:pt>
                <c:pt idx="406">
                  <c:v>4302762.820148522</c:v>
                </c:pt>
                <c:pt idx="407">
                  <c:v>4310616.5913139936</c:v>
                </c:pt>
                <c:pt idx="408">
                  <c:v>4318465.7663483284</c:v>
                </c:pt>
                <c:pt idx="409">
                  <c:v>4326310.347941244</c:v>
                </c:pt>
                <c:pt idx="410">
                  <c:v>4334150.3387808818</c:v>
                </c:pt>
                <c:pt idx="411">
                  <c:v>4341985.7415538132</c:v>
                </c:pt>
                <c:pt idx="412">
                  <c:v>4349816.5589450356</c:v>
                </c:pt>
                <c:pt idx="413">
                  <c:v>4357642.7936379742</c:v>
                </c:pt>
                <c:pt idx="414">
                  <c:v>4365464.4483144861</c:v>
                </c:pt>
                <c:pt idx="415">
                  <c:v>4373281.5256548561</c:v>
                </c:pt>
                <c:pt idx="416">
                  <c:v>4381094.0283378027</c:v>
                </c:pt>
                <c:pt idx="417">
                  <c:v>4388901.959040476</c:v>
                </c:pt>
                <c:pt idx="418">
                  <c:v>4396705.3204384614</c:v>
                </c:pt>
                <c:pt idx="419">
                  <c:v>4404504.1152057741</c:v>
                </c:pt>
                <c:pt idx="420">
                  <c:v>4412298.3460148685</c:v>
                </c:pt>
                <c:pt idx="421">
                  <c:v>4420088.0155366324</c:v>
                </c:pt>
                <c:pt idx="422">
                  <c:v>4427873.1264403928</c:v>
                </c:pt>
                <c:pt idx="423">
                  <c:v>4435653.6813939139</c:v>
                </c:pt>
                <c:pt idx="424">
                  <c:v>4443429.6830633972</c:v>
                </c:pt>
                <c:pt idx="425">
                  <c:v>4451201.134113485</c:v>
                </c:pt>
                <c:pt idx="426">
                  <c:v>4458968.0372072607</c:v>
                </c:pt>
                <c:pt idx="427">
                  <c:v>4466730.3950062487</c:v>
                </c:pt>
                <c:pt idx="428">
                  <c:v>4474488.2101704143</c:v>
                </c:pt>
                <c:pt idx="429">
                  <c:v>4482241.4853581693</c:v>
                </c:pt>
                <c:pt idx="430">
                  <c:v>4489990.2232263684</c:v>
                </c:pt>
                <c:pt idx="431">
                  <c:v>4497734.4264303111</c:v>
                </c:pt>
                <c:pt idx="432">
                  <c:v>4505474.0976237413</c:v>
                </c:pt>
                <c:pt idx="433">
                  <c:v>4513209.2394588534</c:v>
                </c:pt>
                <c:pt idx="434">
                  <c:v>4520939.8545862883</c:v>
                </c:pt>
                <c:pt idx="435">
                  <c:v>4528665.9456551336</c:v>
                </c:pt>
                <c:pt idx="436">
                  <c:v>4536387.5153129306</c:v>
                </c:pt>
                <c:pt idx="437">
                  <c:v>4544104.5662056673</c:v>
                </c:pt>
                <c:pt idx="438">
                  <c:v>4551817.1009777859</c:v>
                </c:pt>
                <c:pt idx="439">
                  <c:v>4559525.1222721804</c:v>
                </c:pt>
                <c:pt idx="440">
                  <c:v>4567228.6327301972</c:v>
                </c:pt>
                <c:pt idx="441">
                  <c:v>4574927.6349916384</c:v>
                </c:pt>
                <c:pt idx="442">
                  <c:v>4582622.1316947602</c:v>
                </c:pt>
                <c:pt idx="443">
                  <c:v>4590312.1254762746</c:v>
                </c:pt>
                <c:pt idx="444">
                  <c:v>4597997.6189713515</c:v>
                </c:pt>
                <c:pt idx="445">
                  <c:v>4605678.6148136184</c:v>
                </c:pt>
                <c:pt idx="446">
                  <c:v>4613355.1156351604</c:v>
                </c:pt>
                <c:pt idx="447">
                  <c:v>4621027.1240665242</c:v>
                </c:pt>
                <c:pt idx="448">
                  <c:v>4628694.6427367162</c:v>
                </c:pt>
                <c:pt idx="449">
                  <c:v>4636357.6742732041</c:v>
                </c:pt>
                <c:pt idx="450">
                  <c:v>4644016.2213019188</c:v>
                </c:pt>
                <c:pt idx="451">
                  <c:v>4651670.2864472531</c:v>
                </c:pt>
                <c:pt idx="452">
                  <c:v>4659319.8723320644</c:v>
                </c:pt>
                <c:pt idx="453">
                  <c:v>4666964.9815776758</c:v>
                </c:pt>
                <c:pt idx="454">
                  <c:v>4674605.6168038752</c:v>
                </c:pt>
                <c:pt idx="455">
                  <c:v>4682241.7806289177</c:v>
                </c:pt>
                <c:pt idx="456">
                  <c:v>4689873.4756695274</c:v>
                </c:pt>
                <c:pt idx="457">
                  <c:v>4697500.704540899</c:v>
                </c:pt>
                <c:pt idx="458">
                  <c:v>4705123.4698566925</c:v>
                </c:pt>
                <c:pt idx="459">
                  <c:v>4712741.7742290366</c:v>
                </c:pt>
                <c:pt idx="460">
                  <c:v>4720355.6202685367</c:v>
                </c:pt>
                <c:pt idx="461">
                  <c:v>4727965.0105842706</c:v>
                </c:pt>
                <c:pt idx="462">
                  <c:v>4735569.9477837849</c:v>
                </c:pt>
                <c:pt idx="463">
                  <c:v>4743170.4344731029</c:v>
                </c:pt>
                <c:pt idx="464">
                  <c:v>4750766.4732567202</c:v>
                </c:pt>
                <c:pt idx="465">
                  <c:v>4758358.0667376127</c:v>
                </c:pt>
                <c:pt idx="466">
                  <c:v>4765945.2175172288</c:v>
                </c:pt>
                <c:pt idx="467">
                  <c:v>4773527.928195497</c:v>
                </c:pt>
                <c:pt idx="468">
                  <c:v>4781106.2013708223</c:v>
                </c:pt>
                <c:pt idx="469">
                  <c:v>4788680.0396400932</c:v>
                </c:pt>
                <c:pt idx="470">
                  <c:v>4796249.4455986749</c:v>
                </c:pt>
                <c:pt idx="471">
                  <c:v>4803814.4218404125</c:v>
                </c:pt>
                <c:pt idx="472">
                  <c:v>4811374.9709576387</c:v>
                </c:pt>
                <c:pt idx="473">
                  <c:v>4818931.0955411624</c:v>
                </c:pt>
                <c:pt idx="474">
                  <c:v>4826482.7981802803</c:v>
                </c:pt>
                <c:pt idx="475">
                  <c:v>4834030.0814627726</c:v>
                </c:pt>
                <c:pt idx="476">
                  <c:v>4841572.9479749035</c:v>
                </c:pt>
                <c:pt idx="477">
                  <c:v>4849111.4003014285</c:v>
                </c:pt>
                <c:pt idx="478">
                  <c:v>4856645.4410255868</c:v>
                </c:pt>
                <c:pt idx="479">
                  <c:v>4864175.0727291089</c:v>
                </c:pt>
                <c:pt idx="480">
                  <c:v>4871700.297992209</c:v>
                </c:pt>
                <c:pt idx="481">
                  <c:v>4879221.1193935964</c:v>
                </c:pt>
                <c:pt idx="482">
                  <c:v>4886737.539510468</c:v>
                </c:pt>
                <c:pt idx="483">
                  <c:v>4894249.5609185155</c:v>
                </c:pt>
                <c:pt idx="484">
                  <c:v>4901757.1861919183</c:v>
                </c:pt>
                <c:pt idx="485">
                  <c:v>4909260.4179033581</c:v>
                </c:pt>
                <c:pt idx="486">
                  <c:v>4916759.2586240005</c:v>
                </c:pt>
                <c:pt idx="487">
                  <c:v>4924253.7109235134</c:v>
                </c:pt>
                <c:pt idx="488">
                  <c:v>4931743.7773700599</c:v>
                </c:pt>
                <c:pt idx="489">
                  <c:v>4939229.4605303016</c:v>
                </c:pt>
                <c:pt idx="490">
                  <c:v>4946710.7629693914</c:v>
                </c:pt>
                <c:pt idx="491">
                  <c:v>4954187.6872509886</c:v>
                </c:pt>
                <c:pt idx="492">
                  <c:v>4961660.2359372471</c:v>
                </c:pt>
                <c:pt idx="493">
                  <c:v>4969128.4115888234</c:v>
                </c:pt>
                <c:pt idx="494">
                  <c:v>4976592.2167648766</c:v>
                </c:pt>
                <c:pt idx="495">
                  <c:v>4984051.654023068</c:v>
                </c:pt>
                <c:pt idx="496">
                  <c:v>4991506.7259195577</c:v>
                </c:pt>
                <c:pt idx="497">
                  <c:v>4998957.4350090157</c:v>
                </c:pt>
                <c:pt idx="498">
                  <c:v>5006403.7838446144</c:v>
                </c:pt>
                <c:pt idx="499">
                  <c:v>5013845.7749780323</c:v>
                </c:pt>
                <c:pt idx="500">
                  <c:v>5021283.4109594543</c:v>
                </c:pt>
                <c:pt idx="501">
                  <c:v>5028716.694337571</c:v>
                </c:pt>
                <c:pt idx="502">
                  <c:v>5036145.6276595872</c:v>
                </c:pt>
                <c:pt idx="503">
                  <c:v>5043570.2134712134</c:v>
                </c:pt>
                <c:pt idx="504">
                  <c:v>5050990.4543166663</c:v>
                </c:pt>
                <c:pt idx="505">
                  <c:v>5058406.3527386803</c:v>
                </c:pt>
                <c:pt idx="506">
                  <c:v>5065817.9112784993</c:v>
                </c:pt>
                <c:pt idx="507">
                  <c:v>5073225.1324758809</c:v>
                </c:pt>
                <c:pt idx="508">
                  <c:v>5080628.0188690964</c:v>
                </c:pt>
                <c:pt idx="509">
                  <c:v>5088026.5729949269</c:v>
                </c:pt>
                <c:pt idx="510">
                  <c:v>5095420.7973886747</c:v>
                </c:pt>
                <c:pt idx="511">
                  <c:v>5102810.6945841592</c:v>
                </c:pt>
                <c:pt idx="512">
                  <c:v>5110196.2671137098</c:v>
                </c:pt>
                <c:pt idx="513">
                  <c:v>5117577.5175081808</c:v>
                </c:pt>
                <c:pt idx="514">
                  <c:v>5124954.4482969437</c:v>
                </c:pt>
                <c:pt idx="515">
                  <c:v>5132327.0620078873</c:v>
                </c:pt>
                <c:pt idx="516">
                  <c:v>5139695.3611674216</c:v>
                </c:pt>
                <c:pt idx="517">
                  <c:v>5147059.3483004812</c:v>
                </c:pt>
                <c:pt idx="518">
                  <c:v>5154419.025930522</c:v>
                </c:pt>
                <c:pt idx="519">
                  <c:v>5161774.3965795245</c:v>
                </c:pt>
                <c:pt idx="520">
                  <c:v>5169125.4627679866</c:v>
                </c:pt>
                <c:pt idx="521">
                  <c:v>5176472.2270149384</c:v>
                </c:pt>
                <c:pt idx="522">
                  <c:v>5183814.6918379311</c:v>
                </c:pt>
                <c:pt idx="523">
                  <c:v>5191152.8597530443</c:v>
                </c:pt>
                <c:pt idx="524">
                  <c:v>5198486.7332748901</c:v>
                </c:pt>
                <c:pt idx="525">
                  <c:v>5205816.3149166014</c:v>
                </c:pt>
                <c:pt idx="526">
                  <c:v>5213141.6071898434</c:v>
                </c:pt>
                <c:pt idx="527">
                  <c:v>5220462.6126048099</c:v>
                </c:pt>
                <c:pt idx="528">
                  <c:v>5227779.3336702306</c:v>
                </c:pt>
                <c:pt idx="529">
                  <c:v>5235091.7728933599</c:v>
                </c:pt>
                <c:pt idx="530">
                  <c:v>5242399.932779992</c:v>
                </c:pt>
                <c:pt idx="531">
                  <c:v>5249703.8158344496</c:v>
                </c:pt>
                <c:pt idx="532">
                  <c:v>5257003.4245595913</c:v>
                </c:pt>
                <c:pt idx="533">
                  <c:v>5264298.7614568118</c:v>
                </c:pt>
                <c:pt idx="534">
                  <c:v>5271589.8290260453</c:v>
                </c:pt>
                <c:pt idx="535">
                  <c:v>5278876.6297657546</c:v>
                </c:pt>
                <c:pt idx="536">
                  <c:v>5286159.1661729459</c:v>
                </c:pt>
                <c:pt idx="537">
                  <c:v>5293437.4407431651</c:v>
                </c:pt>
                <c:pt idx="538">
                  <c:v>5300711.4559704941</c:v>
                </c:pt>
                <c:pt idx="539">
                  <c:v>5307981.2143475544</c:v>
                </c:pt>
              </c:numCache>
            </c:numRef>
          </c:val>
          <c:smooth val="0"/>
        </c:ser>
        <c:ser>
          <c:idx val="13"/>
          <c:order val="13"/>
          <c:tx>
            <c:v>Option 15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Comparison!$B$153:$TU$153</c:f>
              <c:numCache>
                <c:formatCode>General</c:formatCode>
                <c:ptCount val="540"/>
                <c:pt idx="0">
                  <c:v>-257059.56022982422</c:v>
                </c:pt>
                <c:pt idx="1">
                  <c:v>-487316.49093684088</c:v>
                </c:pt>
                <c:pt idx="2">
                  <c:v>-715771.84704377467</c:v>
                </c:pt>
                <c:pt idx="3">
                  <c:v>-942426.68285599584</c:v>
                </c:pt>
                <c:pt idx="4">
                  <c:v>-1167282.0520618807</c:v>
                </c:pt>
                <c:pt idx="5">
                  <c:v>-1390339.0077331732</c:v>
                </c:pt>
                <c:pt idx="6">
                  <c:v>-1611598.6023253461</c:v>
                </c:pt>
                <c:pt idx="7">
                  <c:v>-1831061.8876779608</c:v>
                </c:pt>
                <c:pt idx="8">
                  <c:v>-2048729.9150150281</c:v>
                </c:pt>
                <c:pt idx="9">
                  <c:v>-2264603.7349453699</c:v>
                </c:pt>
                <c:pt idx="10">
                  <c:v>-2478684.3974629757</c:v>
                </c:pt>
                <c:pt idx="11">
                  <c:v>-2690972.9519473664</c:v>
                </c:pt>
                <c:pt idx="12">
                  <c:v>-2901470.4471639511</c:v>
                </c:pt>
                <c:pt idx="13">
                  <c:v>-3110177.9312643884</c:v>
                </c:pt>
                <c:pt idx="14">
                  <c:v>-3317096.4517869432</c:v>
                </c:pt>
                <c:pt idx="15">
                  <c:v>-3522227.055656848</c:v>
                </c:pt>
                <c:pt idx="16">
                  <c:v>-3725570.7891866611</c:v>
                </c:pt>
                <c:pt idx="17">
                  <c:v>-3927128.6980766235</c:v>
                </c:pt>
                <c:pt idx="18">
                  <c:v>-4126901.8274150197</c:v>
                </c:pt>
                <c:pt idx="19">
                  <c:v>-4324891.2216785355</c:v>
                </c:pt>
                <c:pt idx="20">
                  <c:v>-4521097.9247326124</c:v>
                </c:pt>
                <c:pt idx="21">
                  <c:v>-4715522.9798318101</c:v>
                </c:pt>
                <c:pt idx="22">
                  <c:v>-4908167.4296201617</c:v>
                </c:pt>
                <c:pt idx="23">
                  <c:v>-5099032.3161315313</c:v>
                </c:pt>
                <c:pt idx="24">
                  <c:v>-5288118.6807899689</c:v>
                </c:pt>
                <c:pt idx="25">
                  <c:v>-5475427.5644100718</c:v>
                </c:pt>
                <c:pt idx="26">
                  <c:v>-5660960.0071973372</c:v>
                </c:pt>
                <c:pt idx="27">
                  <c:v>-5844717.0487485211</c:v>
                </c:pt>
                <c:pt idx="28">
                  <c:v>-6026699.7280519949</c:v>
                </c:pt>
                <c:pt idx="29">
                  <c:v>-6206909.0834880965</c:v>
                </c:pt>
                <c:pt idx="30">
                  <c:v>-6385346.1528294943</c:v>
                </c:pt>
                <c:pt idx="31">
                  <c:v>-6562011.9732415341</c:v>
                </c:pt>
                <c:pt idx="32">
                  <c:v>-6736907.5812826017</c:v>
                </c:pt>
                <c:pt idx="33">
                  <c:v>-6910034.0129044745</c:v>
                </c:pt>
                <c:pt idx="34">
                  <c:v>-7081392.3034526771</c:v>
                </c:pt>
                <c:pt idx="35">
                  <c:v>-7250983.487666836</c:v>
                </c:pt>
                <c:pt idx="36">
                  <c:v>-7418808.5996810347</c:v>
                </c:pt>
                <c:pt idx="37">
                  <c:v>-7584868.6730241673</c:v>
                </c:pt>
                <c:pt idx="38">
                  <c:v>-7517105.1803904679</c:v>
                </c:pt>
                <c:pt idx="39">
                  <c:v>-7449381.3438521475</c:v>
                </c:pt>
                <c:pt idx="40">
                  <c:v>-7381697.1402019318</c:v>
                </c:pt>
                <c:pt idx="41">
                  <c:v>-7314052.54624613</c:v>
                </c:pt>
                <c:pt idx="42">
                  <c:v>-7246447.5388046224</c:v>
                </c:pt>
                <c:pt idx="43">
                  <c:v>-7178882.0947108548</c:v>
                </c:pt>
                <c:pt idx="44">
                  <c:v>-7111356.1908118324</c:v>
                </c:pt>
                <c:pt idx="45">
                  <c:v>-7043869.8039681073</c:v>
                </c:pt>
                <c:pt idx="46">
                  <c:v>-6976422.9110537749</c:v>
                </c:pt>
                <c:pt idx="47">
                  <c:v>-6909015.4889564626</c:v>
                </c:pt>
                <c:pt idx="48">
                  <c:v>-6841647.5145773254</c:v>
                </c:pt>
                <c:pt idx="49">
                  <c:v>-6774318.9648310337</c:v>
                </c:pt>
                <c:pt idx="50">
                  <c:v>-6707029.8166457694</c:v>
                </c:pt>
                <c:pt idx="51">
                  <c:v>-6639780.0469632167</c:v>
                </c:pt>
                <c:pt idx="52">
                  <c:v>-6572569.632738553</c:v>
                </c:pt>
                <c:pt idx="53">
                  <c:v>-6505398.5509404419</c:v>
                </c:pt>
                <c:pt idx="54">
                  <c:v>-6438266.7785510253</c:v>
                </c:pt>
                <c:pt idx="55">
                  <c:v>-6371174.2925659139</c:v>
                </c:pt>
                <c:pt idx="56">
                  <c:v>-6304121.0699941851</c:v>
                </c:pt>
                <c:pt idx="57">
                  <c:v>-6237107.0878583658</c:v>
                </c:pt>
                <c:pt idx="58">
                  <c:v>-6170132.323194433</c:v>
                </c:pt>
                <c:pt idx="59">
                  <c:v>-6103196.7530518025</c:v>
                </c:pt>
                <c:pt idx="60">
                  <c:v>-6039900.3544933181</c:v>
                </c:pt>
                <c:pt idx="61">
                  <c:v>-5976643.1045952514</c:v>
                </c:pt>
                <c:pt idx="62">
                  <c:v>-5913424.9804472849</c:v>
                </c:pt>
                <c:pt idx="63">
                  <c:v>-5850245.9591525104</c:v>
                </c:pt>
                <c:pt idx="64">
                  <c:v>-5787106.0178274186</c:v>
                </c:pt>
                <c:pt idx="65">
                  <c:v>-5724005.1336018946</c:v>
                </c:pt>
                <c:pt idx="66">
                  <c:v>-5660943.2836192027</c:v>
                </c:pt>
                <c:pt idx="67">
                  <c:v>-5597920.4450359875</c:v>
                </c:pt>
                <c:pt idx="68">
                  <c:v>-5534936.5950222602</c:v>
                </c:pt>
                <c:pt idx="69">
                  <c:v>-5471991.7107613925</c:v>
                </c:pt>
                <c:pt idx="70">
                  <c:v>-5409085.7694501076</c:v>
                </c:pt>
                <c:pt idx="71">
                  <c:v>-5346218.7482984746</c:v>
                </c:pt>
                <c:pt idx="72">
                  <c:v>-5286990.6245299</c:v>
                </c:pt>
                <c:pt idx="73">
                  <c:v>-5227801.3753811195</c:v>
                </c:pt>
                <c:pt idx="74">
                  <c:v>-5168650.9781021886</c:v>
                </c:pt>
                <c:pt idx="75">
                  <c:v>-5109539.4099564767</c:v>
                </c:pt>
                <c:pt idx="76">
                  <c:v>-5050466.6482206611</c:v>
                </c:pt>
                <c:pt idx="77">
                  <c:v>-4991432.6701847147</c:v>
                </c:pt>
                <c:pt idx="78">
                  <c:v>-4932437.4531519022</c:v>
                </c:pt>
                <c:pt idx="79">
                  <c:v>-4873480.9744387697</c:v>
                </c:pt>
                <c:pt idx="80">
                  <c:v>-4814563.2113751387</c:v>
                </c:pt>
                <c:pt idx="81">
                  <c:v>-4755684.1413040962</c:v>
                </c:pt>
                <c:pt idx="82">
                  <c:v>-4696843.7415819904</c:v>
                </c:pt>
                <c:pt idx="83">
                  <c:v>-4638041.9895784194</c:v>
                </c:pt>
                <c:pt idx="84">
                  <c:v>-4582878.8626762247</c:v>
                </c:pt>
                <c:pt idx="85">
                  <c:v>-4527754.3382714847</c:v>
                </c:pt>
                <c:pt idx="86">
                  <c:v>-4472668.3937735064</c:v>
                </c:pt>
                <c:pt idx="87">
                  <c:v>-4417621.0066048149</c:v>
                </c:pt>
                <c:pt idx="88">
                  <c:v>-4362612.1542011499</c:v>
                </c:pt>
                <c:pt idx="89">
                  <c:v>-4307641.8140114555</c:v>
                </c:pt>
                <c:pt idx="90">
                  <c:v>-4252709.9634978725</c:v>
                </c:pt>
                <c:pt idx="91">
                  <c:v>-4197816.580135732</c:v>
                </c:pt>
                <c:pt idx="92">
                  <c:v>-4142961.6414135462</c:v>
                </c:pt>
                <c:pt idx="93">
                  <c:v>-4088145.1248330008</c:v>
                </c:pt>
                <c:pt idx="94">
                  <c:v>-4033367.0079089496</c:v>
                </c:pt>
                <c:pt idx="95">
                  <c:v>-3978627.2681694031</c:v>
                </c:pt>
                <c:pt idx="96">
                  <c:v>-3927525.8831555238</c:v>
                </c:pt>
                <c:pt idx="97">
                  <c:v>-3876462.8304216173</c:v>
                </c:pt>
                <c:pt idx="98">
                  <c:v>-3821838.0875351243</c:v>
                </c:pt>
                <c:pt idx="99">
                  <c:v>-3767251.6320766136</c:v>
                </c:pt>
                <c:pt idx="100">
                  <c:v>-3712703.4416397745</c:v>
                </c:pt>
                <c:pt idx="101">
                  <c:v>-3658193.4938314082</c:v>
                </c:pt>
                <c:pt idx="102">
                  <c:v>-3603721.7662714208</c:v>
                </c:pt>
                <c:pt idx="103">
                  <c:v>-3549288.2365928153</c:v>
                </c:pt>
                <c:pt idx="104">
                  <c:v>-3494892.8824416846</c:v>
                </c:pt>
                <c:pt idx="105">
                  <c:v>-3440535.681477203</c:v>
                </c:pt>
                <c:pt idx="106">
                  <c:v>-3386216.6113716206</c:v>
                </c:pt>
                <c:pt idx="107">
                  <c:v>-3331935.6498102508</c:v>
                </c:pt>
                <c:pt idx="108">
                  <c:v>-3281292.7744914694</c:v>
                </c:pt>
                <c:pt idx="109">
                  <c:v>-3230687.9631267004</c:v>
                </c:pt>
                <c:pt idx="110">
                  <c:v>-3176521.1934404131</c:v>
                </c:pt>
                <c:pt idx="111">
                  <c:v>-3122392.4431701126</c:v>
                </c:pt>
                <c:pt idx="112">
                  <c:v>-3068301.6900663311</c:v>
                </c:pt>
                <c:pt idx="113">
                  <c:v>-3014248.9118926227</c:v>
                </c:pt>
                <c:pt idx="114">
                  <c:v>-2960234.0864255549</c:v>
                </c:pt>
                <c:pt idx="115">
                  <c:v>-2906257.1914546993</c:v>
                </c:pt>
                <c:pt idx="116">
                  <c:v>-2852318.2047826266</c:v>
                </c:pt>
                <c:pt idx="117">
                  <c:v>-2798417.104224897</c:v>
                </c:pt>
                <c:pt idx="118">
                  <c:v>-2744553.8676100532</c:v>
                </c:pt>
                <c:pt idx="119">
                  <c:v>-2690728.472779613</c:v>
                </c:pt>
                <c:pt idx="120">
                  <c:v>-2670540.8975880621</c:v>
                </c:pt>
                <c:pt idx="121">
                  <c:v>-2650391.1199028464</c:v>
                </c:pt>
                <c:pt idx="122">
                  <c:v>-2626679.1176043628</c:v>
                </c:pt>
                <c:pt idx="123">
                  <c:v>-2603004.8685859535</c:v>
                </c:pt>
                <c:pt idx="124">
                  <c:v>-2579368.3507538987</c:v>
                </c:pt>
                <c:pt idx="125">
                  <c:v>-2555769.5420274064</c:v>
                </c:pt>
                <c:pt idx="126">
                  <c:v>-2532208.4203386083</c:v>
                </c:pt>
                <c:pt idx="127">
                  <c:v>-2508684.9636325492</c:v>
                </c:pt>
                <c:pt idx="128">
                  <c:v>-2485199.1498671807</c:v>
                </c:pt>
                <c:pt idx="129">
                  <c:v>-2461750.9570133546</c:v>
                </c:pt>
                <c:pt idx="130">
                  <c:v>-2438340.3630548147</c:v>
                </c:pt>
                <c:pt idx="131">
                  <c:v>-2414967.3459881879</c:v>
                </c:pt>
                <c:pt idx="132">
                  <c:v>-2395231.8838229785</c:v>
                </c:pt>
                <c:pt idx="133">
                  <c:v>-2375533.9545815596</c:v>
                </c:pt>
                <c:pt idx="134">
                  <c:v>-2352273.5362991653</c:v>
                </c:pt>
                <c:pt idx="135">
                  <c:v>-2329050.6070238855</c:v>
                </c:pt>
                <c:pt idx="136">
                  <c:v>-2305865.1448166547</c:v>
                </c:pt>
                <c:pt idx="137">
                  <c:v>-2282717.127751248</c:v>
                </c:pt>
                <c:pt idx="138">
                  <c:v>-2259606.5339142708</c:v>
                </c:pt>
                <c:pt idx="139">
                  <c:v>-2236533.3414051542</c:v>
                </c:pt>
                <c:pt idx="140">
                  <c:v>-2213497.5283361431</c:v>
                </c:pt>
                <c:pt idx="141">
                  <c:v>-2190499.0728322938</c:v>
                </c:pt>
                <c:pt idx="142">
                  <c:v>-2167537.9530314635</c:v>
                </c:pt>
                <c:pt idx="143">
                  <c:v>-2144614.1470843032</c:v>
                </c:pt>
                <c:pt idx="144">
                  <c:v>-2125327.6331542498</c:v>
                </c:pt>
                <c:pt idx="145">
                  <c:v>-2106078.3894175198</c:v>
                </c:pt>
                <c:pt idx="146">
                  <c:v>-2083266.3940631021</c:v>
                </c:pt>
                <c:pt idx="147">
                  <c:v>-2060491.6252927482</c:v>
                </c:pt>
                <c:pt idx="148">
                  <c:v>-2037754.061320968</c:v>
                </c:pt>
                <c:pt idx="149">
                  <c:v>-2015053.6803750191</c:v>
                </c:pt>
                <c:pt idx="150">
                  <c:v>-1992390.4606949016</c:v>
                </c:pt>
                <c:pt idx="151">
                  <c:v>-1969764.3805333488</c:v>
                </c:pt>
                <c:pt idx="152">
                  <c:v>-1947175.418155821</c:v>
                </c:pt>
                <c:pt idx="153">
                  <c:v>-1924623.551840499</c:v>
                </c:pt>
                <c:pt idx="154">
                  <c:v>-1902108.7598782741</c:v>
                </c:pt>
                <c:pt idx="155">
                  <c:v>-1879631.0205727443</c:v>
                </c:pt>
                <c:pt idx="156">
                  <c:v>-1860790.312240202</c:v>
                </c:pt>
                <c:pt idx="157">
                  <c:v>-1841986.6132096294</c:v>
                </c:pt>
                <c:pt idx="158">
                  <c:v>-1789619.9018226936</c:v>
                </c:pt>
                <c:pt idx="159">
                  <c:v>-1737290.1564337332</c:v>
                </c:pt>
                <c:pt idx="160">
                  <c:v>-1684997.3554097563</c:v>
                </c:pt>
                <c:pt idx="161">
                  <c:v>-1632741.4771304298</c:v>
                </c:pt>
                <c:pt idx="162">
                  <c:v>-1580522.4999880735</c:v>
                </c:pt>
                <c:pt idx="163">
                  <c:v>-1528340.4023876507</c:v>
                </c:pt>
                <c:pt idx="164">
                  <c:v>-1476195.1627467666</c:v>
                </c:pt>
                <c:pt idx="165">
                  <c:v>-1424086.7594956513</c:v>
                </c:pt>
                <c:pt idx="166">
                  <c:v>-1372015.171077162</c:v>
                </c:pt>
                <c:pt idx="167">
                  <c:v>-1319980.3759467695</c:v>
                </c:pt>
                <c:pt idx="168">
                  <c:v>-1271582.3525725547</c:v>
                </c:pt>
                <c:pt idx="169">
                  <c:v>-1223221.0794351958</c:v>
                </c:pt>
                <c:pt idx="170">
                  <c:v>-1171296.5350279678</c:v>
                </c:pt>
                <c:pt idx="171">
                  <c:v>-1119408.6978567299</c:v>
                </c:pt>
                <c:pt idx="172">
                  <c:v>-1067557.5464399196</c:v>
                </c:pt>
                <c:pt idx="173">
                  <c:v>-1015743.0593085475</c:v>
                </c:pt>
                <c:pt idx="174">
                  <c:v>-963965.21500618756</c:v>
                </c:pt>
                <c:pt idx="175">
                  <c:v>-912223.99208896793</c:v>
                </c:pt>
                <c:pt idx="176">
                  <c:v>-860519.36912556924</c:v>
                </c:pt>
                <c:pt idx="177">
                  <c:v>-808851.32469721138</c:v>
                </c:pt>
                <c:pt idx="178">
                  <c:v>-757219.83739765175</c:v>
                </c:pt>
                <c:pt idx="179">
                  <c:v>-705624.88583317213</c:v>
                </c:pt>
                <c:pt idx="180">
                  <c:v>-657666.44862257689</c:v>
                </c:pt>
                <c:pt idx="181">
                  <c:v>-609744.50439717993</c:v>
                </c:pt>
                <c:pt idx="182">
                  <c:v>-558259.0318008028</c:v>
                </c:pt>
                <c:pt idx="183">
                  <c:v>-506810.00948976353</c:v>
                </c:pt>
                <c:pt idx="184">
                  <c:v>-455397.41613287106</c:v>
                </c:pt>
                <c:pt idx="185">
                  <c:v>-404021.23041141778</c:v>
                </c:pt>
                <c:pt idx="186">
                  <c:v>-352681.43101917394</c:v>
                </c:pt>
                <c:pt idx="187">
                  <c:v>-301377.99666237459</c:v>
                </c:pt>
                <c:pt idx="188">
                  <c:v>-250110.90605971962</c:v>
                </c:pt>
                <c:pt idx="189">
                  <c:v>-198880.13794236071</c:v>
                </c:pt>
                <c:pt idx="190">
                  <c:v>-147685.67105389759</c:v>
                </c:pt>
                <c:pt idx="191">
                  <c:v>-96527.484150370583</c:v>
                </c:pt>
                <c:pt idx="192">
                  <c:v>-49005.55600024946</c:v>
                </c:pt>
                <c:pt idx="193">
                  <c:v>-1519.8653844296932</c:v>
                </c:pt>
                <c:pt idx="194">
                  <c:v>49529.608903773129</c:v>
                </c:pt>
                <c:pt idx="195">
                  <c:v>100542.88805863447</c:v>
                </c:pt>
                <c:pt idx="196">
                  <c:v>151519.99326202832</c:v>
                </c:pt>
                <c:pt idx="197">
                  <c:v>202460.94568343088</c:v>
                </c:pt>
                <c:pt idx="198">
                  <c:v>253365.76647992991</c:v>
                </c:pt>
                <c:pt idx="199">
                  <c:v>304234.47679623216</c:v>
                </c:pt>
                <c:pt idx="200">
                  <c:v>355067.09776466899</c:v>
                </c:pt>
                <c:pt idx="201">
                  <c:v>405863.65050520562</c:v>
                </c:pt>
                <c:pt idx="202">
                  <c:v>456624.15612544864</c:v>
                </c:pt>
                <c:pt idx="203">
                  <c:v>507348.6357206516</c:v>
                </c:pt>
                <c:pt idx="204">
                  <c:v>554437.11037372239</c:v>
                </c:pt>
                <c:pt idx="205">
                  <c:v>601489.60115523078</c:v>
                </c:pt>
                <c:pt idx="206">
                  <c:v>652106.1291234158</c:v>
                </c:pt>
                <c:pt idx="207">
                  <c:v>702686.71532419324</c:v>
                </c:pt>
                <c:pt idx="208">
                  <c:v>753231.38079116307</c:v>
                </c:pt>
                <c:pt idx="209">
                  <c:v>803740.14654561505</c:v>
                </c:pt>
                <c:pt idx="210">
                  <c:v>854213.03359653801</c:v>
                </c:pt>
                <c:pt idx="211">
                  <c:v>904650.06294062547</c:v>
                </c:pt>
                <c:pt idx="212">
                  <c:v>955051.2555622831</c:v>
                </c:pt>
                <c:pt idx="213">
                  <c:v>1005416.6324336361</c:v>
                </c:pt>
                <c:pt idx="214">
                  <c:v>1055746.2145145386</c:v>
                </c:pt>
                <c:pt idx="215">
                  <c:v>1106040.0227525756</c:v>
                </c:pt>
                <c:pt idx="216">
                  <c:v>1152698.0780830756</c:v>
                </c:pt>
                <c:pt idx="217">
                  <c:v>1199320.401429113</c:v>
                </c:pt>
                <c:pt idx="218">
                  <c:v>1249507.0137015209</c:v>
                </c:pt>
                <c:pt idx="219">
                  <c:v>1299657.9357988928</c:v>
                </c:pt>
                <c:pt idx="220">
                  <c:v>1349773.188607594</c:v>
                </c:pt>
                <c:pt idx="221">
                  <c:v>1399852.7930017654</c:v>
                </c:pt>
                <c:pt idx="222">
                  <c:v>1449896.7698433325</c:v>
                </c:pt>
                <c:pt idx="223">
                  <c:v>1499905.1399820112</c:v>
                </c:pt>
                <c:pt idx="224">
                  <c:v>1549877.9242553171</c:v>
                </c:pt>
                <c:pt idx="225">
                  <c:v>1599815.143488571</c:v>
                </c:pt>
                <c:pt idx="226">
                  <c:v>1649716.8184949066</c:v>
                </c:pt>
                <c:pt idx="227">
                  <c:v>1699582.9700752776</c:v>
                </c:pt>
                <c:pt idx="228">
                  <c:v>1745813.6190184634</c:v>
                </c:pt>
                <c:pt idx="229">
                  <c:v>1792008.7861010786</c:v>
                </c:pt>
                <c:pt idx="230">
                  <c:v>1841768.4920875803</c:v>
                </c:pt>
                <c:pt idx="231">
                  <c:v>1891492.7577302717</c:v>
                </c:pt>
                <c:pt idx="232">
                  <c:v>1941181.6037693117</c:v>
                </c:pt>
                <c:pt idx="233">
                  <c:v>1990835.050932724</c:v>
                </c:pt>
                <c:pt idx="234">
                  <c:v>2040453.1199363992</c:v>
                </c:pt>
                <c:pt idx="235">
                  <c:v>2090035.8314841073</c:v>
                </c:pt>
                <c:pt idx="236">
                  <c:v>2139583.2062675003</c:v>
                </c:pt>
                <c:pt idx="237">
                  <c:v>2189095.2649661209</c:v>
                </c:pt>
                <c:pt idx="238">
                  <c:v>2238572.0282474123</c:v>
                </c:pt>
                <c:pt idx="239">
                  <c:v>2288013.5167667195</c:v>
                </c:pt>
                <c:pt idx="240">
                  <c:v>2336075.4111422487</c:v>
                </c:pt>
                <c:pt idx="241">
                  <c:v>2382758.5187308043</c:v>
                </c:pt>
                <c:pt idx="242">
                  <c:v>2431663.6464167181</c:v>
                </c:pt>
                <c:pt idx="243">
                  <c:v>2479191.6006121188</c:v>
                </c:pt>
                <c:pt idx="244">
                  <c:v>2525343.1872572135</c:v>
                </c:pt>
                <c:pt idx="245">
                  <c:v>2570119.2118205633</c:v>
                </c:pt>
                <c:pt idx="246">
                  <c:v>2613520.4792993572</c:v>
                </c:pt>
                <c:pt idx="247">
                  <c:v>2655547.7942196876</c:v>
                </c:pt>
                <c:pt idx="248">
                  <c:v>2696201.9606368318</c:v>
                </c:pt>
                <c:pt idx="249">
                  <c:v>2735483.7821355201</c:v>
                </c:pt>
                <c:pt idx="250">
                  <c:v>2773394.061830217</c:v>
                </c:pt>
                <c:pt idx="251">
                  <c:v>2809933.6023653895</c:v>
                </c:pt>
                <c:pt idx="252">
                  <c:v>2845103.2059157901</c:v>
                </c:pt>
                <c:pt idx="253">
                  <c:v>2878903.674186727</c:v>
                </c:pt>
                <c:pt idx="254">
                  <c:v>2914935.80841434</c:v>
                </c:pt>
                <c:pt idx="255">
                  <c:v>2949600.4093658719</c:v>
                </c:pt>
                <c:pt idx="256">
                  <c:v>2982898.2773399502</c:v>
                </c:pt>
                <c:pt idx="257">
                  <c:v>3014830.212166857</c:v>
                </c:pt>
                <c:pt idx="258">
                  <c:v>3045397.0132087991</c:v>
                </c:pt>
                <c:pt idx="259">
                  <c:v>3074599.4793601874</c:v>
                </c:pt>
                <c:pt idx="260">
                  <c:v>3102438.4090479128</c:v>
                </c:pt>
                <c:pt idx="261">
                  <c:v>3128914.6002316121</c:v>
                </c:pt>
                <c:pt idx="262">
                  <c:v>3154028.8504039459</c:v>
                </c:pt>
                <c:pt idx="263">
                  <c:v>3177781.9565908723</c:v>
                </c:pt>
                <c:pt idx="264">
                  <c:v>3200174.7153519206</c:v>
                </c:pt>
                <c:pt idx="265">
                  <c:v>3221207.9227804616</c:v>
                </c:pt>
                <c:pt idx="266">
                  <c:v>3244482.3745039813</c:v>
                </c:pt>
                <c:pt idx="267">
                  <c:v>3266398.8656843528</c:v>
                </c:pt>
                <c:pt idx="268">
                  <c:v>3286958.1910181139</c:v>
                </c:pt>
                <c:pt idx="269">
                  <c:v>3306161.1447367314</c:v>
                </c:pt>
                <c:pt idx="270">
                  <c:v>3324008.5206068791</c:v>
                </c:pt>
                <c:pt idx="271">
                  <c:v>3340501.1119307093</c:v>
                </c:pt>
                <c:pt idx="272">
                  <c:v>3355639.7115461212</c:v>
                </c:pt>
                <c:pt idx="273">
                  <c:v>3369425.1118270345</c:v>
                </c:pt>
                <c:pt idx="274">
                  <c:v>3381858.1046836618</c:v>
                </c:pt>
                <c:pt idx="275">
                  <c:v>3392939.4815627802</c:v>
                </c:pt>
                <c:pt idx="276">
                  <c:v>3402670.0334480014</c:v>
                </c:pt>
                <c:pt idx="277">
                  <c:v>3411050.5508600418</c:v>
                </c:pt>
                <c:pt idx="278">
                  <c:v>3419426.1638820507</c:v>
                </c:pt>
                <c:pt idx="279">
                  <c:v>3427796.8753841408</c:v>
                </c:pt>
                <c:pt idx="280">
                  <c:v>3436162.6882347483</c:v>
                </c:pt>
                <c:pt idx="281">
                  <c:v>3444523.6053006276</c:v>
                </c:pt>
                <c:pt idx="282">
                  <c:v>3452879.6294468585</c:v>
                </c:pt>
                <c:pt idx="283">
                  <c:v>3461230.7635368407</c:v>
                </c:pt>
                <c:pt idx="284">
                  <c:v>3469577.0104323011</c:v>
                </c:pt>
                <c:pt idx="285">
                  <c:v>3477918.3729932904</c:v>
                </c:pt>
                <c:pt idx="286">
                  <c:v>3486254.8540781867</c:v>
                </c:pt>
                <c:pt idx="287">
                  <c:v>3494586.4565436933</c:v>
                </c:pt>
                <c:pt idx="288">
                  <c:v>3502913.1832448449</c:v>
                </c:pt>
                <c:pt idx="289">
                  <c:v>3511235.0370350014</c:v>
                </c:pt>
                <c:pt idx="290">
                  <c:v>3519552.0207658559</c:v>
                </c:pt>
                <c:pt idx="291">
                  <c:v>3527864.1372874323</c:v>
                </c:pt>
                <c:pt idx="292">
                  <c:v>3536171.3894480858</c:v>
                </c:pt>
                <c:pt idx="293">
                  <c:v>3544473.7800945044</c:v>
                </c:pt>
                <c:pt idx="294">
                  <c:v>3552771.3120717108</c:v>
                </c:pt>
                <c:pt idx="295">
                  <c:v>3561063.9882230628</c:v>
                </c:pt>
                <c:pt idx="296">
                  <c:v>3569351.8113902546</c:v>
                </c:pt>
                <c:pt idx="297">
                  <c:v>3577634.7844133172</c:v>
                </c:pt>
                <c:pt idx="298">
                  <c:v>3585912.9101306181</c:v>
                </c:pt>
                <c:pt idx="299">
                  <c:v>3594186.1913788673</c:v>
                </c:pt>
                <c:pt idx="300">
                  <c:v>3602454.6309931092</c:v>
                </c:pt>
                <c:pt idx="301">
                  <c:v>3610718.2318067346</c:v>
                </c:pt>
                <c:pt idx="302">
                  <c:v>3618976.9966514725</c:v>
                </c:pt>
                <c:pt idx="303">
                  <c:v>3627230.9283573981</c:v>
                </c:pt>
                <c:pt idx="304">
                  <c:v>3635480.0297529269</c:v>
                </c:pt>
                <c:pt idx="305">
                  <c:v>3643724.3036648203</c:v>
                </c:pt>
                <c:pt idx="306">
                  <c:v>3651963.7529181857</c:v>
                </c:pt>
                <c:pt idx="307">
                  <c:v>3660198.3803364784</c:v>
                </c:pt>
                <c:pt idx="308">
                  <c:v>3668428.1887414996</c:v>
                </c:pt>
                <c:pt idx="309">
                  <c:v>3676653.1809534002</c:v>
                </c:pt>
                <c:pt idx="310">
                  <c:v>3684873.3597906809</c:v>
                </c:pt>
                <c:pt idx="311">
                  <c:v>3693088.728070192</c:v>
                </c:pt>
                <c:pt idx="312">
                  <c:v>3701299.2886071354</c:v>
                </c:pt>
                <c:pt idx="313">
                  <c:v>3709505.0442150664</c:v>
                </c:pt>
                <c:pt idx="314">
                  <c:v>3717705.9977058917</c:v>
                </c:pt>
                <c:pt idx="315">
                  <c:v>3725902.1518898755</c:v>
                </c:pt>
                <c:pt idx="316">
                  <c:v>3734093.5095756352</c:v>
                </c:pt>
                <c:pt idx="317">
                  <c:v>3742280.0735701453</c:v>
                </c:pt>
                <c:pt idx="318">
                  <c:v>3750461.8466787376</c:v>
                </c:pt>
                <c:pt idx="319">
                  <c:v>3758638.8317051027</c:v>
                </c:pt>
                <c:pt idx="320">
                  <c:v>3766811.0314512886</c:v>
                </c:pt>
                <c:pt idx="321">
                  <c:v>3774978.4487177059</c:v>
                </c:pt>
                <c:pt idx="322">
                  <c:v>3783141.0863031261</c:v>
                </c:pt>
                <c:pt idx="323">
                  <c:v>3791298.9470046796</c:v>
                </c:pt>
                <c:pt idx="324">
                  <c:v>3799452.0336178634</c:v>
                </c:pt>
                <c:pt idx="325">
                  <c:v>3807600.3489365373</c:v>
                </c:pt>
                <c:pt idx="326">
                  <c:v>3815743.8957529273</c:v>
                </c:pt>
                <c:pt idx="327">
                  <c:v>3823882.6768576223</c:v>
                </c:pt>
                <c:pt idx="328">
                  <c:v>3832016.6950395815</c:v>
                </c:pt>
                <c:pt idx="329">
                  <c:v>3840145.9530861303</c:v>
                </c:pt>
                <c:pt idx="330">
                  <c:v>3848270.4537829626</c:v>
                </c:pt>
                <c:pt idx="331">
                  <c:v>3856390.1999141425</c:v>
                </c:pt>
                <c:pt idx="332">
                  <c:v>3864505.194262106</c:v>
                </c:pt>
                <c:pt idx="333">
                  <c:v>3872615.4396076594</c:v>
                </c:pt>
                <c:pt idx="334">
                  <c:v>3880720.938729981</c:v>
                </c:pt>
                <c:pt idx="335">
                  <c:v>3888821.6944066249</c:v>
                </c:pt>
                <c:pt idx="336">
                  <c:v>3896917.7094135173</c:v>
                </c:pt>
                <c:pt idx="337">
                  <c:v>3905008.9865249619</c:v>
                </c:pt>
                <c:pt idx="338">
                  <c:v>3913095.5285136364</c:v>
                </c:pt>
                <c:pt idx="339">
                  <c:v>3921177.3381506</c:v>
                </c:pt>
                <c:pt idx="340">
                  <c:v>3929254.4182052854</c:v>
                </c:pt>
                <c:pt idx="341">
                  <c:v>3937326.771445509</c:v>
                </c:pt>
                <c:pt idx="342">
                  <c:v>3945394.4006374646</c:v>
                </c:pt>
                <c:pt idx="343">
                  <c:v>3953457.3085457273</c:v>
                </c:pt>
                <c:pt idx="344">
                  <c:v>3961515.4979332555</c:v>
                </c:pt>
                <c:pt idx="345">
                  <c:v>3969568.971561389</c:v>
                </c:pt>
                <c:pt idx="346">
                  <c:v>3977617.7321898546</c:v>
                </c:pt>
                <c:pt idx="347">
                  <c:v>3985661.7825767621</c:v>
                </c:pt>
                <c:pt idx="348">
                  <c:v>3993701.1254786067</c:v>
                </c:pt>
                <c:pt idx="349">
                  <c:v>4001735.7636502702</c:v>
                </c:pt>
                <c:pt idx="350">
                  <c:v>4009765.6998450253</c:v>
                </c:pt>
                <c:pt idx="351">
                  <c:v>4017790.9368145298</c:v>
                </c:pt>
                <c:pt idx="352">
                  <c:v>4025811.4773088321</c:v>
                </c:pt>
                <c:pt idx="353">
                  <c:v>4033827.3240763731</c:v>
                </c:pt>
                <c:pt idx="354">
                  <c:v>4041838.4798639845</c:v>
                </c:pt>
                <c:pt idx="355">
                  <c:v>4049844.9474168885</c:v>
                </c:pt>
                <c:pt idx="356">
                  <c:v>4057846.7294787038</c:v>
                </c:pt>
                <c:pt idx="357">
                  <c:v>4065843.8287914414</c:v>
                </c:pt>
                <c:pt idx="358">
                  <c:v>4073836.2480955068</c:v>
                </c:pt>
                <c:pt idx="359">
                  <c:v>4081823.9901297055</c:v>
                </c:pt>
                <c:pt idx="360">
                  <c:v>4089807.0576312356</c:v>
                </c:pt>
                <c:pt idx="361">
                  <c:v>4097785.4533356968</c:v>
                </c:pt>
                <c:pt idx="362">
                  <c:v>4105759.1799770873</c:v>
                </c:pt>
                <c:pt idx="363">
                  <c:v>4113728.240287805</c:v>
                </c:pt>
                <c:pt idx="364">
                  <c:v>4121692.6369986478</c:v>
                </c:pt>
                <c:pt idx="365">
                  <c:v>4129652.3728388157</c:v>
                </c:pt>
                <c:pt idx="366">
                  <c:v>4137607.4505359139</c:v>
                </c:pt>
                <c:pt idx="367">
                  <c:v>4145557.872815948</c:v>
                </c:pt>
                <c:pt idx="368">
                  <c:v>4153503.6424033307</c:v>
                </c:pt>
                <c:pt idx="369">
                  <c:v>4161444.7620208785</c:v>
                </c:pt>
                <c:pt idx="370">
                  <c:v>4169381.2343898155</c:v>
                </c:pt>
                <c:pt idx="371">
                  <c:v>4177313.0622297749</c:v>
                </c:pt>
                <c:pt idx="372">
                  <c:v>4185240.2482587956</c:v>
                </c:pt>
                <c:pt idx="373">
                  <c:v>4193162.7951933257</c:v>
                </c:pt>
                <c:pt idx="374">
                  <c:v>4201080.7057482265</c:v>
                </c:pt>
                <c:pt idx="375">
                  <c:v>4208993.9826367684</c:v>
                </c:pt>
                <c:pt idx="376">
                  <c:v>4216902.6285706349</c:v>
                </c:pt>
                <c:pt idx="377">
                  <c:v>4224806.6462599225</c:v>
                </c:pt>
                <c:pt idx="378">
                  <c:v>4232706.0384131409</c:v>
                </c:pt>
                <c:pt idx="379">
                  <c:v>4240600.8077372145</c:v>
                </c:pt>
                <c:pt idx="380">
                  <c:v>4248490.9569374844</c:v>
                </c:pt>
                <c:pt idx="381">
                  <c:v>4256376.4887177087</c:v>
                </c:pt>
                <c:pt idx="382">
                  <c:v>4264257.4057800639</c:v>
                </c:pt>
                <c:pt idx="383">
                  <c:v>4272133.7108251434</c:v>
                </c:pt>
                <c:pt idx="384">
                  <c:v>4280005.4065519609</c:v>
                </c:pt>
                <c:pt idx="385">
                  <c:v>4287872.4956579506</c:v>
                </c:pt>
                <c:pt idx="386">
                  <c:v>4295734.9808389675</c:v>
                </c:pt>
                <c:pt idx="387">
                  <c:v>4303592.8647892904</c:v>
                </c:pt>
                <c:pt idx="388">
                  <c:v>4311446.1502016205</c:v>
                </c:pt>
                <c:pt idx="389">
                  <c:v>4319294.8397670835</c:v>
                </c:pt>
                <c:pt idx="390">
                  <c:v>4327138.936175229</c:v>
                </c:pt>
                <c:pt idx="391">
                  <c:v>4334978.4421140347</c:v>
                </c:pt>
                <c:pt idx="392">
                  <c:v>4342813.3602699041</c:v>
                </c:pt>
                <c:pt idx="393">
                  <c:v>4350643.6933276672</c:v>
                </c:pt>
                <c:pt idx="394">
                  <c:v>4358469.4439705852</c:v>
                </c:pt>
                <c:pt idx="395">
                  <c:v>4366290.6148803495</c:v>
                </c:pt>
                <c:pt idx="396">
                  <c:v>4374107.2087370791</c:v>
                </c:pt>
                <c:pt idx="397">
                  <c:v>4381919.2282193266</c:v>
                </c:pt>
                <c:pt idx="398">
                  <c:v>4389726.6760040764</c:v>
                </c:pt>
                <c:pt idx="399">
                  <c:v>4397529.5547667462</c:v>
                </c:pt>
                <c:pt idx="400">
                  <c:v>4405327.8671811894</c:v>
                </c:pt>
                <c:pt idx="401">
                  <c:v>4413121.6159196943</c:v>
                </c:pt>
                <c:pt idx="402">
                  <c:v>4420910.8036529832</c:v>
                </c:pt>
                <c:pt idx="403">
                  <c:v>4428695.4330502171</c:v>
                </c:pt>
                <c:pt idx="404">
                  <c:v>4436475.5067789946</c:v>
                </c:pt>
                <c:pt idx="405">
                  <c:v>4444251.0275053531</c:v>
                </c:pt>
                <c:pt idx="406">
                  <c:v>4452021.9978937712</c:v>
                </c:pt>
                <c:pt idx="407">
                  <c:v>4459788.4206071664</c:v>
                </c:pt>
                <c:pt idx="408">
                  <c:v>4467550.2983068991</c:v>
                </c:pt>
                <c:pt idx="409">
                  <c:v>4475307.6336527709</c:v>
                </c:pt>
                <c:pt idx="410">
                  <c:v>4483060.4293030277</c:v>
                </c:pt>
                <c:pt idx="411">
                  <c:v>4490808.6879143603</c:v>
                </c:pt>
                <c:pt idx="412">
                  <c:v>4498552.4121419024</c:v>
                </c:pt>
                <c:pt idx="413">
                  <c:v>4506291.6046392377</c:v>
                </c:pt>
                <c:pt idx="414">
                  <c:v>4514026.2680583932</c:v>
                </c:pt>
                <c:pt idx="415">
                  <c:v>4521756.4050498456</c:v>
                </c:pt>
                <c:pt idx="416">
                  <c:v>4529482.0182625223</c:v>
                </c:pt>
                <c:pt idx="417">
                  <c:v>4537203.1103437971</c:v>
                </c:pt>
                <c:pt idx="418">
                  <c:v>4544919.6839394961</c:v>
                </c:pt>
                <c:pt idx="419">
                  <c:v>4552631.7416938972</c:v>
                </c:pt>
                <c:pt idx="420">
                  <c:v>4560339.2862497307</c:v>
                </c:pt>
                <c:pt idx="421">
                  <c:v>4568042.320248181</c:v>
                </c:pt>
                <c:pt idx="422">
                  <c:v>4575740.8463288862</c:v>
                </c:pt>
                <c:pt idx="423">
                  <c:v>4583434.8671299387</c:v>
                </c:pt>
                <c:pt idx="424">
                  <c:v>4591124.3852878883</c:v>
                </c:pt>
                <c:pt idx="425">
                  <c:v>4598809.4034377411</c:v>
                </c:pt>
                <c:pt idx="426">
                  <c:v>4606489.9242129624</c:v>
                </c:pt>
                <c:pt idx="427">
                  <c:v>4614165.9502454754</c:v>
                </c:pt>
                <c:pt idx="428">
                  <c:v>4621837.4841656629</c:v>
                </c:pt>
                <c:pt idx="429">
                  <c:v>4629504.5286023691</c:v>
                </c:pt>
                <c:pt idx="430">
                  <c:v>4637167.0861828979</c:v>
                </c:pt>
                <c:pt idx="431">
                  <c:v>4644825.1595330182</c:v>
                </c:pt>
                <c:pt idx="432">
                  <c:v>4652478.7512769625</c:v>
                </c:pt>
                <c:pt idx="433">
                  <c:v>4660127.8640374243</c:v>
                </c:pt>
                <c:pt idx="434">
                  <c:v>4667772.5004355647</c:v>
                </c:pt>
                <c:pt idx="435">
                  <c:v>4675412.6630910113</c:v>
                </c:pt>
                <c:pt idx="436">
                  <c:v>4683048.3546218537</c:v>
                </c:pt>
                <c:pt idx="437">
                  <c:v>4690679.5776446573</c:v>
                </c:pt>
                <c:pt idx="438">
                  <c:v>4698306.3347744532</c:v>
                </c:pt>
                <c:pt idx="439">
                  <c:v>4705928.6286247373</c:v>
                </c:pt>
                <c:pt idx="440">
                  <c:v>4713546.4618074819</c:v>
                </c:pt>
                <c:pt idx="441">
                  <c:v>4721159.8369331323</c:v>
                </c:pt>
                <c:pt idx="442">
                  <c:v>4728768.7566105984</c:v>
                </c:pt>
                <c:pt idx="443">
                  <c:v>4736373.223447267</c:v>
                </c:pt>
                <c:pt idx="444">
                  <c:v>4743973.2400490046</c:v>
                </c:pt>
                <c:pt idx="445">
                  <c:v>4751568.809020143</c:v>
                </c:pt>
                <c:pt idx="446">
                  <c:v>4759159.9329634942</c:v>
                </c:pt>
                <c:pt idx="447">
                  <c:v>4766746.6144803502</c:v>
                </c:pt>
                <c:pt idx="448">
                  <c:v>4774328.8561704792</c:v>
                </c:pt>
                <c:pt idx="449">
                  <c:v>4781906.6606321223</c:v>
                </c:pt>
                <c:pt idx="450">
                  <c:v>4789480.030462008</c:v>
                </c:pt>
                <c:pt idx="451">
                  <c:v>4797048.9682553411</c:v>
                </c:pt>
                <c:pt idx="452">
                  <c:v>4804613.4766058065</c:v>
                </c:pt>
                <c:pt idx="453">
                  <c:v>4812173.5581055768</c:v>
                </c:pt>
                <c:pt idx="454">
                  <c:v>4819729.2153453007</c:v>
                </c:pt>
                <c:pt idx="455">
                  <c:v>4827280.4509141147</c:v>
                </c:pt>
                <c:pt idx="456">
                  <c:v>4834827.2673996389</c:v>
                </c:pt>
                <c:pt idx="457">
                  <c:v>4842369.6673879772</c:v>
                </c:pt>
                <c:pt idx="458">
                  <c:v>4849907.653463725</c:v>
                </c:pt>
                <c:pt idx="459">
                  <c:v>4857441.2282099649</c:v>
                </c:pt>
                <c:pt idx="460">
                  <c:v>4864970.3942082636</c:v>
                </c:pt>
                <c:pt idx="461">
                  <c:v>4872495.1540386751</c:v>
                </c:pt>
                <c:pt idx="462">
                  <c:v>4880015.5102797523</c:v>
                </c:pt>
                <c:pt idx="463">
                  <c:v>4887531.4655085318</c:v>
                </c:pt>
                <c:pt idx="464">
                  <c:v>4895043.0223005451</c:v>
                </c:pt>
                <c:pt idx="465">
                  <c:v>4902550.1832298152</c:v>
                </c:pt>
                <c:pt idx="466">
                  <c:v>4910052.9508688599</c:v>
                </c:pt>
                <c:pt idx="467">
                  <c:v>4917551.327788692</c:v>
                </c:pt>
                <c:pt idx="468">
                  <c:v>4925045.3165588155</c:v>
                </c:pt>
                <c:pt idx="469">
                  <c:v>4932534.9197472371</c:v>
                </c:pt>
                <c:pt idx="470">
                  <c:v>4940020.1399204582</c:v>
                </c:pt>
                <c:pt idx="471">
                  <c:v>4947500.9796434753</c:v>
                </c:pt>
                <c:pt idx="472">
                  <c:v>4954977.4414797835</c:v>
                </c:pt>
                <c:pt idx="473">
                  <c:v>4962449.5279913843</c:v>
                </c:pt>
                <c:pt idx="474">
                  <c:v>4969917.2417387739</c:v>
                </c:pt>
                <c:pt idx="475">
                  <c:v>4977380.5852809511</c:v>
                </c:pt>
                <c:pt idx="476">
                  <c:v>4984839.5611754209</c:v>
                </c:pt>
                <c:pt idx="477">
                  <c:v>4992294.1719781868</c:v>
                </c:pt>
                <c:pt idx="478">
                  <c:v>4999744.4202437587</c:v>
                </c:pt>
                <c:pt idx="479">
                  <c:v>5007190.3085251525</c:v>
                </c:pt>
                <c:pt idx="480">
                  <c:v>5014631.8393738866</c:v>
                </c:pt>
                <c:pt idx="481">
                  <c:v>5022069.0153399892</c:v>
                </c:pt>
                <c:pt idx="482">
                  <c:v>5029501.8389719948</c:v>
                </c:pt>
                <c:pt idx="483">
                  <c:v>5036930.3128169477</c:v>
                </c:pt>
                <c:pt idx="484">
                  <c:v>5044354.4394204021</c:v>
                </c:pt>
                <c:pt idx="485">
                  <c:v>5051774.2213264219</c:v>
                </c:pt>
                <c:pt idx="486">
                  <c:v>5059189.6610775813</c:v>
                </c:pt>
                <c:pt idx="487">
                  <c:v>5066600.7612149641</c:v>
                </c:pt>
                <c:pt idx="488">
                  <c:v>5074007.5242781714</c:v>
                </c:pt>
                <c:pt idx="489">
                  <c:v>5081409.9528053179</c:v>
                </c:pt>
                <c:pt idx="490">
                  <c:v>5088808.0493330322</c:v>
                </c:pt>
                <c:pt idx="491">
                  <c:v>5096201.8163964562</c:v>
                </c:pt>
                <c:pt idx="492">
                  <c:v>5103591.2565292493</c:v>
                </c:pt>
                <c:pt idx="493">
                  <c:v>5110976.372263588</c:v>
                </c:pt>
                <c:pt idx="494">
                  <c:v>5118357.1661301702</c:v>
                </c:pt>
                <c:pt idx="495">
                  <c:v>5125733.640658211</c:v>
                </c:pt>
                <c:pt idx="496">
                  <c:v>5133105.7983754426</c:v>
                </c:pt>
                <c:pt idx="497">
                  <c:v>5140473.6418081187</c:v>
                </c:pt>
                <c:pt idx="498">
                  <c:v>5147837.1734810174</c:v>
                </c:pt>
                <c:pt idx="499">
                  <c:v>5155196.395917438</c:v>
                </c:pt>
                <c:pt idx="500">
                  <c:v>5162551.3116392046</c:v>
                </c:pt>
                <c:pt idx="501">
                  <c:v>5169901.9231666625</c:v>
                </c:pt>
                <c:pt idx="502">
                  <c:v>5177248.2330186814</c:v>
                </c:pt>
                <c:pt idx="503">
                  <c:v>5184590.2437126599</c:v>
                </c:pt>
                <c:pt idx="504">
                  <c:v>5191927.957764525</c:v>
                </c:pt>
                <c:pt idx="505">
                  <c:v>5199261.3776887245</c:v>
                </c:pt>
                <c:pt idx="506">
                  <c:v>5206590.5059982426</c:v>
                </c:pt>
                <c:pt idx="507">
                  <c:v>5213915.3452045843</c:v>
                </c:pt>
                <c:pt idx="508">
                  <c:v>5221235.8978177942</c:v>
                </c:pt>
                <c:pt idx="509">
                  <c:v>5228552.166346442</c:v>
                </c:pt>
                <c:pt idx="510">
                  <c:v>5235864.1532976329</c:v>
                </c:pt>
                <c:pt idx="511">
                  <c:v>5243171.8611770011</c:v>
                </c:pt>
                <c:pt idx="512">
                  <c:v>5250475.2924887128</c:v>
                </c:pt>
                <c:pt idx="513">
                  <c:v>5257774.4497354776</c:v>
                </c:pt>
                <c:pt idx="514">
                  <c:v>5265069.3354185335</c:v>
                </c:pt>
                <c:pt idx="515">
                  <c:v>5272359.9520376548</c:v>
                </c:pt>
                <c:pt idx="516">
                  <c:v>5279646.3020911552</c:v>
                </c:pt>
                <c:pt idx="517">
                  <c:v>5286928.3880758844</c:v>
                </c:pt>
                <c:pt idx="518">
                  <c:v>5294206.2124872357</c:v>
                </c:pt>
                <c:pt idx="519">
                  <c:v>5301479.7778191343</c:v>
                </c:pt>
                <c:pt idx="520">
                  <c:v>5308749.0865640529</c:v>
                </c:pt>
                <c:pt idx="521">
                  <c:v>5316014.1412129998</c:v>
                </c:pt>
                <c:pt idx="522">
                  <c:v>5323274.9442555308</c:v>
                </c:pt>
                <c:pt idx="523">
                  <c:v>5330531.4981797412</c:v>
                </c:pt>
                <c:pt idx="524">
                  <c:v>5337783.8054722734</c:v>
                </c:pt>
                <c:pt idx="525">
                  <c:v>5345031.8686183095</c:v>
                </c:pt>
                <c:pt idx="526">
                  <c:v>5352275.6901015826</c:v>
                </c:pt>
                <c:pt idx="527">
                  <c:v>5359515.272404369</c:v>
                </c:pt>
                <c:pt idx="528">
                  <c:v>5366750.618007496</c:v>
                </c:pt>
                <c:pt idx="529">
                  <c:v>5373981.7293903343</c:v>
                </c:pt>
                <c:pt idx="530">
                  <c:v>5381208.6090308055</c:v>
                </c:pt>
                <c:pt idx="531">
                  <c:v>5388431.259405382</c:v>
                </c:pt>
                <c:pt idx="532">
                  <c:v>5395649.682989087</c:v>
                </c:pt>
                <c:pt idx="533">
                  <c:v>5402863.8822554909</c:v>
                </c:pt>
                <c:pt idx="534">
                  <c:v>5410073.8596767224</c:v>
                </c:pt>
                <c:pt idx="535">
                  <c:v>5417279.617723465</c:v>
                </c:pt>
                <c:pt idx="536">
                  <c:v>5424481.1588649489</c:v>
                </c:pt>
                <c:pt idx="537">
                  <c:v>5431678.485568963</c:v>
                </c:pt>
                <c:pt idx="538">
                  <c:v>5438871.6003018543</c:v>
                </c:pt>
                <c:pt idx="539">
                  <c:v>5446060.5055285208</c:v>
                </c:pt>
              </c:numCache>
            </c:numRef>
          </c:val>
          <c:smooth val="0"/>
        </c:ser>
        <c:ser>
          <c:idx val="14"/>
          <c:order val="14"/>
          <c:tx>
            <c:v>Option 16</c:v>
          </c:tx>
          <c:marker>
            <c:symbol val="none"/>
          </c:marker>
          <c:val>
            <c:numRef>
              <c:f>Comparison!$B$154:$TU$154</c:f>
              <c:numCache>
                <c:formatCode>General</c:formatCode>
                <c:ptCount val="540"/>
                <c:pt idx="0">
                  <c:v>-1099220.2390490957</c:v>
                </c:pt>
                <c:pt idx="1">
                  <c:v>-2167104.8147906349</c:v>
                </c:pt>
                <c:pt idx="2">
                  <c:v>-3228657.4349388848</c:v>
                </c:pt>
                <c:pt idx="3">
                  <c:v>-4283881.8050383087</c:v>
                </c:pt>
                <c:pt idx="4">
                  <c:v>-5332781.6284648348</c:v>
                </c:pt>
                <c:pt idx="5">
                  <c:v>-6375360.6064271303</c:v>
                </c:pt>
                <c:pt idx="6">
                  <c:v>-7411622.4379678611</c:v>
                </c:pt>
                <c:pt idx="7">
                  <c:v>-8441570.8199649695</c:v>
                </c:pt>
                <c:pt idx="8">
                  <c:v>-9465209.4471329302</c:v>
                </c:pt>
                <c:pt idx="9">
                  <c:v>-10482542.012024025</c:v>
                </c:pt>
                <c:pt idx="10">
                  <c:v>-11493572.205029605</c:v>
                </c:pt>
                <c:pt idx="11">
                  <c:v>-12498303.714381356</c:v>
                </c:pt>
                <c:pt idx="12">
                  <c:v>-13496740.226152558</c:v>
                </c:pt>
                <c:pt idx="13">
                  <c:v>-14488885.424259359</c:v>
                </c:pt>
                <c:pt idx="14">
                  <c:v>-15474742.990462022</c:v>
                </c:pt>
                <c:pt idx="15">
                  <c:v>-16454316.604366204</c:v>
                </c:pt>
                <c:pt idx="16">
                  <c:v>-17427609.943424199</c:v>
                </c:pt>
                <c:pt idx="17">
                  <c:v>-18394626.68293621</c:v>
                </c:pt>
                <c:pt idx="18">
                  <c:v>-19355370.49605161</c:v>
                </c:pt>
                <c:pt idx="19">
                  <c:v>-20309845.053770192</c:v>
                </c:pt>
                <c:pt idx="20">
                  <c:v>-21258054.02494343</c:v>
                </c:pt>
                <c:pt idx="21">
                  <c:v>-22200001.07627574</c:v>
                </c:pt>
                <c:pt idx="22">
                  <c:v>-23135689.872325733</c:v>
                </c:pt>
                <c:pt idx="23">
                  <c:v>-24065124.075507477</c:v>
                </c:pt>
                <c:pt idx="24">
                  <c:v>-24988307.346091732</c:v>
                </c:pt>
                <c:pt idx="25">
                  <c:v>-25905243.342207238</c:v>
                </c:pt>
                <c:pt idx="26">
                  <c:v>-26815935.719841938</c:v>
                </c:pt>
                <c:pt idx="27">
                  <c:v>-27720388.132844243</c:v>
                </c:pt>
                <c:pt idx="28">
                  <c:v>-28618604.232924283</c:v>
                </c:pt>
                <c:pt idx="29">
                  <c:v>-29510587.669655163</c:v>
                </c:pt>
                <c:pt idx="30">
                  <c:v>-30396342.090474207</c:v>
                </c:pt>
                <c:pt idx="31">
                  <c:v>-31275871.140684202</c:v>
                </c:pt>
                <c:pt idx="32">
                  <c:v>-32149178.463454679</c:v>
                </c:pt>
                <c:pt idx="33">
                  <c:v>-33016267.699823111</c:v>
                </c:pt>
                <c:pt idx="34">
                  <c:v>-33877142.488696203</c:v>
                </c:pt>
                <c:pt idx="35">
                  <c:v>-34731806.466851123</c:v>
                </c:pt>
                <c:pt idx="36">
                  <c:v>-34506043.029887646</c:v>
                </c:pt>
                <c:pt idx="37">
                  <c:v>-34280411.712684251</c:v>
                </c:pt>
                <c:pt idx="38">
                  <c:v>-34054912.437922709</c:v>
                </c:pt>
                <c:pt idx="39">
                  <c:v>-33829545.128330022</c:v>
                </c:pt>
                <c:pt idx="40">
                  <c:v>-33604309.70667842</c:v>
                </c:pt>
                <c:pt idx="41">
                  <c:v>-33379206.095785342</c:v>
                </c:pt>
                <c:pt idx="42">
                  <c:v>-33154234.21851337</c:v>
                </c:pt>
                <c:pt idx="43">
                  <c:v>-32929393.997770242</c:v>
                </c:pt>
                <c:pt idx="44">
                  <c:v>-32704685.356508818</c:v>
                </c:pt>
                <c:pt idx="45">
                  <c:v>-32480108.217727028</c:v>
                </c:pt>
                <c:pt idx="46">
                  <c:v>-32255662.504467882</c:v>
                </c:pt>
                <c:pt idx="47">
                  <c:v>-32031348.139819421</c:v>
                </c:pt>
                <c:pt idx="48">
                  <c:v>-31807165.046914686</c:v>
                </c:pt>
                <c:pt idx="49">
                  <c:v>-31583113.148931719</c:v>
                </c:pt>
                <c:pt idx="50">
                  <c:v>-31359192.369093504</c:v>
                </c:pt>
                <c:pt idx="51">
                  <c:v>-31135402.630667966</c:v>
                </c:pt>
                <c:pt idx="52">
                  <c:v>-30911743.85696793</c:v>
                </c:pt>
                <c:pt idx="53">
                  <c:v>-30688215.971351102</c:v>
                </c:pt>
                <c:pt idx="54">
                  <c:v>-30464818.897220034</c:v>
                </c:pt>
                <c:pt idx="55">
                  <c:v>-30241552.558022112</c:v>
                </c:pt>
                <c:pt idx="56">
                  <c:v>-30018416.877249517</c:v>
                </c:pt>
                <c:pt idx="57">
                  <c:v>-29795411.778439201</c:v>
                </c:pt>
                <c:pt idx="58">
                  <c:v>-29572537.185172867</c:v>
                </c:pt>
                <c:pt idx="59">
                  <c:v>-29349793.02107694</c:v>
                </c:pt>
                <c:pt idx="60">
                  <c:v>-29135643.779217564</c:v>
                </c:pt>
                <c:pt idx="61">
                  <c:v>-28921624.813915499</c:v>
                </c:pt>
                <c:pt idx="62">
                  <c:v>-28707736.04893117</c:v>
                </c:pt>
                <c:pt idx="63">
                  <c:v>-28493977.408069633</c:v>
                </c:pt>
                <c:pt idx="64">
                  <c:v>-28280348.815180518</c:v>
                </c:pt>
                <c:pt idx="65">
                  <c:v>-28066850.194158025</c:v>
                </c:pt>
                <c:pt idx="66">
                  <c:v>-27853481.468940895</c:v>
                </c:pt>
                <c:pt idx="67">
                  <c:v>-27640242.563512377</c:v>
                </c:pt>
                <c:pt idx="68">
                  <c:v>-27427133.401900209</c:v>
                </c:pt>
                <c:pt idx="69">
                  <c:v>-27214153.908176586</c:v>
                </c:pt>
                <c:pt idx="70">
                  <c:v>-27001304.006458141</c:v>
                </c:pt>
                <c:pt idx="71">
                  <c:v>-26788583.620905906</c:v>
                </c:pt>
                <c:pt idx="72">
                  <c:v>-26584457.24512032</c:v>
                </c:pt>
                <c:pt idx="73">
                  <c:v>-26380460.233956147</c:v>
                </c:pt>
                <c:pt idx="74">
                  <c:v>-26176592.511707492</c:v>
                </c:pt>
                <c:pt idx="75">
                  <c:v>-25972854.00271276</c:v>
                </c:pt>
                <c:pt idx="76">
                  <c:v>-25769244.631354645</c:v>
                </c:pt>
                <c:pt idx="77">
                  <c:v>-25565764.322060093</c:v>
                </c:pt>
                <c:pt idx="78">
                  <c:v>-25362412.99930026</c:v>
                </c:pt>
                <c:pt idx="79">
                  <c:v>-25159190.587590523</c:v>
                </c:pt>
                <c:pt idx="80">
                  <c:v>-24956097.011490416</c:v>
                </c:pt>
                <c:pt idx="81">
                  <c:v>-24753132.195603639</c:v>
                </c:pt>
                <c:pt idx="82">
                  <c:v>-24550296.064577997</c:v>
                </c:pt>
                <c:pt idx="83">
                  <c:v>-24347588.543105409</c:v>
                </c:pt>
                <c:pt idx="84">
                  <c:v>-24153474.125316873</c:v>
                </c:pt>
                <c:pt idx="85">
                  <c:v>-23959488.166597396</c:v>
                </c:pt>
                <c:pt idx="86">
                  <c:v>-23765630.591771033</c:v>
                </c:pt>
                <c:pt idx="87">
                  <c:v>-23571901.325705819</c:v>
                </c:pt>
                <c:pt idx="88">
                  <c:v>-23378300.293313764</c:v>
                </c:pt>
                <c:pt idx="89">
                  <c:v>-23184827.419550821</c:v>
                </c:pt>
                <c:pt idx="90">
                  <c:v>-22991482.629416857</c:v>
                </c:pt>
                <c:pt idx="91">
                  <c:v>-22798265.847955637</c:v>
                </c:pt>
                <c:pt idx="92">
                  <c:v>-22605177.000254784</c:v>
                </c:pt>
                <c:pt idx="93">
                  <c:v>-22412216.011445764</c:v>
                </c:pt>
                <c:pt idx="94">
                  <c:v>-22219382.806703854</c:v>
                </c:pt>
                <c:pt idx="95">
                  <c:v>-22026677.311248124</c:v>
                </c:pt>
                <c:pt idx="96">
                  <c:v>-21834099.450341403</c:v>
                </c:pt>
                <c:pt idx="97">
                  <c:v>-21641649.14929026</c:v>
                </c:pt>
                <c:pt idx="98">
                  <c:v>-21449326.333444975</c:v>
                </c:pt>
                <c:pt idx="99">
                  <c:v>-21257130.928199511</c:v>
                </c:pt>
                <c:pt idx="100">
                  <c:v>-21065062.858991496</c:v>
                </c:pt>
                <c:pt idx="101">
                  <c:v>-20873122.051302187</c:v>
                </c:pt>
                <c:pt idx="102">
                  <c:v>-20681308.430656459</c:v>
                </c:pt>
                <c:pt idx="103">
                  <c:v>-20489621.922622763</c:v>
                </c:pt>
                <c:pt idx="104">
                  <c:v>-20298062.452813111</c:v>
                </c:pt>
                <c:pt idx="105">
                  <c:v>-20106629.946883049</c:v>
                </c:pt>
                <c:pt idx="106">
                  <c:v>-19915324.330531627</c:v>
                </c:pt>
                <c:pt idx="107">
                  <c:v>-19724145.529501382</c:v>
                </c:pt>
                <c:pt idx="108">
                  <c:v>-19533093.469578303</c:v>
                </c:pt>
                <c:pt idx="109">
                  <c:v>-19342168.076591816</c:v>
                </c:pt>
                <c:pt idx="110">
                  <c:v>-19151369.276414741</c:v>
                </c:pt>
                <c:pt idx="111">
                  <c:v>-18960696.994963292</c:v>
                </c:pt>
                <c:pt idx="112">
                  <c:v>-18770151.158197027</c:v>
                </c:pt>
                <c:pt idx="113">
                  <c:v>-18579731.692118838</c:v>
                </c:pt>
                <c:pt idx="114">
                  <c:v>-18389438.522774924</c:v>
                </c:pt>
                <c:pt idx="115">
                  <c:v>-18199271.576254759</c:v>
                </c:pt>
                <c:pt idx="116">
                  <c:v>-18009230.778691068</c:v>
                </c:pt>
                <c:pt idx="117">
                  <c:v>-17819316.056259811</c:v>
                </c:pt>
                <c:pt idx="118">
                  <c:v>-17629527.335180145</c:v>
                </c:pt>
                <c:pt idx="119">
                  <c:v>-17439864.541714408</c:v>
                </c:pt>
                <c:pt idx="120">
                  <c:v>-17342327.602168087</c:v>
                </c:pt>
                <c:pt idx="121">
                  <c:v>-17244916.442889798</c:v>
                </c:pt>
                <c:pt idx="122">
                  <c:v>-17147630.990271259</c:v>
                </c:pt>
                <c:pt idx="123">
                  <c:v>-17050471.170747265</c:v>
                </c:pt>
                <c:pt idx="124">
                  <c:v>-16953436.910795659</c:v>
                </c:pt>
                <c:pt idx="125">
                  <c:v>-16856528.136937313</c:v>
                </c:pt>
                <c:pt idx="126">
                  <c:v>-16759744.775736101</c:v>
                </c:pt>
                <c:pt idx="127">
                  <c:v>-16663086.753798872</c:v>
                </c:pt>
                <c:pt idx="128">
                  <c:v>-16566553.997775424</c:v>
                </c:pt>
                <c:pt idx="129">
                  <c:v>-16470146.434358481</c:v>
                </c:pt>
                <c:pt idx="130">
                  <c:v>-16373863.990283668</c:v>
                </c:pt>
                <c:pt idx="131">
                  <c:v>-16277706.592329487</c:v>
                </c:pt>
                <c:pt idx="132">
                  <c:v>-16181674.167317286</c:v>
                </c:pt>
                <c:pt idx="133">
                  <c:v>-16085766.642111242</c:v>
                </c:pt>
                <c:pt idx="134">
                  <c:v>-15989983.943618327</c:v>
                </c:pt>
                <c:pt idx="135">
                  <c:v>-15894325.998788297</c:v>
                </c:pt>
                <c:pt idx="136">
                  <c:v>-15798792.73461365</c:v>
                </c:pt>
                <c:pt idx="137">
                  <c:v>-15703384.078129608</c:v>
                </c:pt>
                <c:pt idx="138">
                  <c:v>-15608099.9564141</c:v>
                </c:pt>
                <c:pt idx="139">
                  <c:v>-15512940.296587728</c:v>
                </c:pt>
                <c:pt idx="140">
                  <c:v>-15417905.02581374</c:v>
                </c:pt>
                <c:pt idx="141">
                  <c:v>-15322994.071298011</c:v>
                </c:pt>
                <c:pt idx="142">
                  <c:v>-15228207.360289019</c:v>
                </c:pt>
                <c:pt idx="143">
                  <c:v>-15133544.82007781</c:v>
                </c:pt>
                <c:pt idx="144">
                  <c:v>-15039006.377997991</c:v>
                </c:pt>
                <c:pt idx="145">
                  <c:v>-14944591.961425684</c:v>
                </c:pt>
                <c:pt idx="146">
                  <c:v>-14850301.497779515</c:v>
                </c:pt>
                <c:pt idx="147">
                  <c:v>-14756134.914520588</c:v>
                </c:pt>
                <c:pt idx="148">
                  <c:v>-14662092.139152456</c:v>
                </c:pt>
                <c:pt idx="149">
                  <c:v>-14568173.099221099</c:v>
                </c:pt>
                <c:pt idx="150">
                  <c:v>-14474377.722314894</c:v>
                </c:pt>
                <c:pt idx="151">
                  <c:v>-14380705.936064601</c:v>
                </c:pt>
                <c:pt idx="152">
                  <c:v>-14287157.668143325</c:v>
                </c:pt>
                <c:pt idx="153">
                  <c:v>-14193732.846266501</c:v>
                </c:pt>
                <c:pt idx="154">
                  <c:v>-14100431.398191866</c:v>
                </c:pt>
                <c:pt idx="155">
                  <c:v>-14007253.25171943</c:v>
                </c:pt>
                <c:pt idx="156">
                  <c:v>-13822198.334691465</c:v>
                </c:pt>
                <c:pt idx="157">
                  <c:v>-13637266.574992459</c:v>
                </c:pt>
                <c:pt idx="158">
                  <c:v>-13452457.90054911</c:v>
                </c:pt>
                <c:pt idx="159">
                  <c:v>-13267772.239330292</c:v>
                </c:pt>
                <c:pt idx="160">
                  <c:v>-13083209.519347034</c:v>
                </c:pt>
                <c:pt idx="161">
                  <c:v>-12898769.668652494</c:v>
                </c:pt>
                <c:pt idx="162">
                  <c:v>-12714452.615341928</c:v>
                </c:pt>
                <c:pt idx="163">
                  <c:v>-12530258.287552681</c:v>
                </c:pt>
                <c:pt idx="164">
                  <c:v>-12346186.613464151</c:v>
                </c:pt>
                <c:pt idx="165">
                  <c:v>-12162237.52129776</c:v>
                </c:pt>
                <c:pt idx="166">
                  <c:v>-11978410.939316943</c:v>
                </c:pt>
                <c:pt idx="167">
                  <c:v>-11794706.795827113</c:v>
                </c:pt>
                <c:pt idx="168">
                  <c:v>-11611125.019175638</c:v>
                </c:pt>
                <c:pt idx="169">
                  <c:v>-11427665.53775182</c:v>
                </c:pt>
                <c:pt idx="170">
                  <c:v>-11244328.27998687</c:v>
                </c:pt>
                <c:pt idx="171">
                  <c:v>-11061113.174353875</c:v>
                </c:pt>
                <c:pt idx="172">
                  <c:v>-10878020.149367794</c:v>
                </c:pt>
                <c:pt idx="173">
                  <c:v>-10695049.133585408</c:v>
                </c:pt>
                <c:pt idx="174">
                  <c:v>-10512200.055605315</c:v>
                </c:pt>
                <c:pt idx="175">
                  <c:v>-10329472.844067886</c:v>
                </c:pt>
                <c:pt idx="176">
                  <c:v>-10146867.427655272</c:v>
                </c:pt>
                <c:pt idx="177">
                  <c:v>-9964383.7350913435</c:v>
                </c:pt>
                <c:pt idx="178">
                  <c:v>-9782021.695141688</c:v>
                </c:pt>
                <c:pt idx="179">
                  <c:v>-9599781.2366135791</c:v>
                </c:pt>
                <c:pt idx="180">
                  <c:v>-9417662.2883559614</c:v>
                </c:pt>
                <c:pt idx="181">
                  <c:v>-9235664.779259406</c:v>
                </c:pt>
                <c:pt idx="182">
                  <c:v>-9053788.6382561028</c:v>
                </c:pt>
                <c:pt idx="183">
                  <c:v>-8872033.7943198383</c:v>
                </c:pt>
                <c:pt idx="184">
                  <c:v>-8690400.1764659584</c:v>
                </c:pt>
                <c:pt idx="185">
                  <c:v>-8508887.7137513459</c:v>
                </c:pt>
                <c:pt idx="186">
                  <c:v>-8327496.3352744058</c:v>
                </c:pt>
                <c:pt idx="187">
                  <c:v>-8146225.9701750353</c:v>
                </c:pt>
                <c:pt idx="188">
                  <c:v>-7965076.5476346016</c:v>
                </c:pt>
                <c:pt idx="189">
                  <c:v>-7784047.996875912</c:v>
                </c:pt>
                <c:pt idx="190">
                  <c:v>-7603140.2471631989</c:v>
                </c:pt>
                <c:pt idx="191">
                  <c:v>-7422353.2278020829</c:v>
                </c:pt>
                <c:pt idx="192">
                  <c:v>-7241686.868139565</c:v>
                </c:pt>
                <c:pt idx="193">
                  <c:v>-7061141.097563982</c:v>
                </c:pt>
                <c:pt idx="194">
                  <c:v>-6880715.8455049992</c:v>
                </c:pt>
                <c:pt idx="195">
                  <c:v>-6700411.0414335802</c:v>
                </c:pt>
                <c:pt idx="196">
                  <c:v>-6520226.6148619726</c:v>
                </c:pt>
                <c:pt idx="197">
                  <c:v>-6340162.4953436553</c:v>
                </c:pt>
                <c:pt idx="198">
                  <c:v>-6160218.6124733463</c:v>
                </c:pt>
                <c:pt idx="199">
                  <c:v>-5980394.8958869651</c:v>
                </c:pt>
                <c:pt idx="200">
                  <c:v>-5800691.2752616107</c:v>
                </c:pt>
                <c:pt idx="201">
                  <c:v>-5621107.6803155318</c:v>
                </c:pt>
                <c:pt idx="202">
                  <c:v>-5441644.040808104</c:v>
                </c:pt>
                <c:pt idx="203">
                  <c:v>-5262300.2865398079</c:v>
                </c:pt>
                <c:pt idx="204">
                  <c:v>-5083076.3473522216</c:v>
                </c:pt>
                <c:pt idx="205">
                  <c:v>-4903972.1531279609</c:v>
                </c:pt>
                <c:pt idx="206">
                  <c:v>-4724987.6337906867</c:v>
                </c:pt>
                <c:pt idx="207">
                  <c:v>-4546122.7193050683</c:v>
                </c:pt>
                <c:pt idx="208">
                  <c:v>-4367377.3396767527</c:v>
                </c:pt>
                <c:pt idx="209">
                  <c:v>-4188751.424952358</c:v>
                </c:pt>
                <c:pt idx="210">
                  <c:v>-4010244.9052194431</c:v>
                </c:pt>
                <c:pt idx="211">
                  <c:v>-3831857.7106064633</c:v>
                </c:pt>
                <c:pt idx="212">
                  <c:v>-3653589.7712827846</c:v>
                </c:pt>
                <c:pt idx="213">
                  <c:v>-3475441.0174586177</c:v>
                </c:pt>
                <c:pt idx="214">
                  <c:v>-3297411.3793850318</c:v>
                </c:pt>
                <c:pt idx="215">
                  <c:v>-3119500.7873539105</c:v>
                </c:pt>
                <c:pt idx="216">
                  <c:v>-2941709.1716979295</c:v>
                </c:pt>
                <c:pt idx="217">
                  <c:v>-2764036.4627905339</c:v>
                </c:pt>
                <c:pt idx="218">
                  <c:v>-2586482.5910459161</c:v>
                </c:pt>
                <c:pt idx="219">
                  <c:v>-2409047.4869189933</c:v>
                </c:pt>
                <c:pt idx="220">
                  <c:v>-2231731.0809053704</c:v>
                </c:pt>
                <c:pt idx="221">
                  <c:v>-2054533.3035413474</c:v>
                </c:pt>
                <c:pt idx="222">
                  <c:v>-1877454.0854038522</c:v>
                </c:pt>
                <c:pt idx="223">
                  <c:v>-1700493.3571104631</c:v>
                </c:pt>
                <c:pt idx="224">
                  <c:v>-1523651.0493193418</c:v>
                </c:pt>
                <c:pt idx="225">
                  <c:v>-1346927.0927292407</c:v>
                </c:pt>
                <c:pt idx="226">
                  <c:v>-1170321.4180794656</c:v>
                </c:pt>
                <c:pt idx="227">
                  <c:v>-993833.95614986122</c:v>
                </c:pt>
                <c:pt idx="228">
                  <c:v>-817464.63776076585</c:v>
                </c:pt>
                <c:pt idx="229">
                  <c:v>-641213.39377301931</c:v>
                </c:pt>
                <c:pt idx="230">
                  <c:v>-465080.15508791059</c:v>
                </c:pt>
                <c:pt idx="231">
                  <c:v>-289064.85264717042</c:v>
                </c:pt>
                <c:pt idx="232">
                  <c:v>-113167.4174329415</c:v>
                </c:pt>
                <c:pt idx="233">
                  <c:v>62612.219532243907</c:v>
                </c:pt>
                <c:pt idx="234">
                  <c:v>238274.12718547881</c:v>
                </c:pt>
                <c:pt idx="235">
                  <c:v>413818.37442351878</c:v>
                </c:pt>
                <c:pt idx="236">
                  <c:v>589245.0301028043</c:v>
                </c:pt>
                <c:pt idx="237">
                  <c:v>764554.16303947568</c:v>
                </c:pt>
                <c:pt idx="238">
                  <c:v>939745.84200940281</c:v>
                </c:pt>
                <c:pt idx="239">
                  <c:v>1114820.1357482076</c:v>
                </c:pt>
                <c:pt idx="240">
                  <c:v>1293472.1111950353</c:v>
                </c:pt>
                <c:pt idx="241">
                  <c:v>1467240.0588264093</c:v>
                </c:pt>
                <c:pt idx="242">
                  <c:v>1636126.8368402347</c:v>
                </c:pt>
                <c:pt idx="243">
                  <c:v>1800135.3017617688</c:v>
                </c:pt>
                <c:pt idx="244">
                  <c:v>1959268.3084445894</c:v>
                </c:pt>
                <c:pt idx="245">
                  <c:v>2113528.7100715637</c:v>
                </c:pt>
                <c:pt idx="246">
                  <c:v>2262919.3581558615</c:v>
                </c:pt>
                <c:pt idx="247">
                  <c:v>2407443.1025418863</c:v>
                </c:pt>
                <c:pt idx="248">
                  <c:v>2547102.7914062962</c:v>
                </c:pt>
                <c:pt idx="249">
                  <c:v>2681901.2712589428</c:v>
                </c:pt>
                <c:pt idx="250">
                  <c:v>2811841.3869438618</c:v>
                </c:pt>
                <c:pt idx="251">
                  <c:v>2936925.9816402644</c:v>
                </c:pt>
                <c:pt idx="252">
                  <c:v>3065622.4662584886</c:v>
                </c:pt>
                <c:pt idx="253">
                  <c:v>3189469.1112559661</c:v>
                </c:pt>
                <c:pt idx="254">
                  <c:v>3308468.7548232228</c:v>
                </c:pt>
                <c:pt idx="255">
                  <c:v>3422624.2334898338</c:v>
                </c:pt>
                <c:pt idx="256">
                  <c:v>3531938.3821253926</c:v>
                </c:pt>
                <c:pt idx="257">
                  <c:v>3636414.033940509</c:v>
                </c:pt>
                <c:pt idx="258">
                  <c:v>3736054.0204877406</c:v>
                </c:pt>
                <c:pt idx="259">
                  <c:v>3830861.1716625914</c:v>
                </c:pt>
                <c:pt idx="260">
                  <c:v>3920838.3157044724</c:v>
                </c:pt>
                <c:pt idx="261">
                  <c:v>4005988.2791976705</c:v>
                </c:pt>
                <c:pt idx="262">
                  <c:v>4086313.8870723248</c:v>
                </c:pt>
                <c:pt idx="263">
                  <c:v>4161817.9626053721</c:v>
                </c:pt>
                <c:pt idx="264">
                  <c:v>4240967.8968165666</c:v>
                </c:pt>
                <c:pt idx="265">
                  <c:v>4315301.9402843639</c:v>
                </c:pt>
                <c:pt idx="266">
                  <c:v>4384822.9113319442</c:v>
                </c:pt>
                <c:pt idx="267">
                  <c:v>4449533.6266331822</c:v>
                </c:pt>
                <c:pt idx="268">
                  <c:v>4509436.9012135938</c:v>
                </c:pt>
                <c:pt idx="269">
                  <c:v>4564535.548451297</c:v>
                </c:pt>
                <c:pt idx="270">
                  <c:v>4614832.3800779954</c:v>
                </c:pt>
                <c:pt idx="271">
                  <c:v>4660330.2061799169</c:v>
                </c:pt>
                <c:pt idx="272">
                  <c:v>4701031.8351988047</c:v>
                </c:pt>
                <c:pt idx="273">
                  <c:v>4736940.0739328489</c:v>
                </c:pt>
                <c:pt idx="274">
                  <c:v>4768057.7275376767</c:v>
                </c:pt>
                <c:pt idx="275">
                  <c:v>4794387.599527292</c:v>
                </c:pt>
                <c:pt idx="276">
                  <c:v>4820702.0629263148</c:v>
                </c:pt>
                <c:pt idx="277">
                  <c:v>4847001.1267520636</c:v>
                </c:pt>
                <c:pt idx="278">
                  <c:v>4873284.8000165671</c:v>
                </c:pt>
                <c:pt idx="279">
                  <c:v>4899553.0917265862</c:v>
                </c:pt>
                <c:pt idx="280">
                  <c:v>4925806.0108836144</c:v>
                </c:pt>
                <c:pt idx="281">
                  <c:v>4952043.5664838701</c:v>
                </c:pt>
                <c:pt idx="282">
                  <c:v>4978265.7675183117</c:v>
                </c:pt>
                <c:pt idx="283">
                  <c:v>5004472.6229726374</c:v>
                </c:pt>
                <c:pt idx="284">
                  <c:v>5030664.1418272853</c:v>
                </c:pt>
                <c:pt idx="285">
                  <c:v>5056840.3330574334</c:v>
                </c:pt>
                <c:pt idx="286">
                  <c:v>5083001.2056330144</c:v>
                </c:pt>
                <c:pt idx="287">
                  <c:v>5109146.7685187012</c:v>
                </c:pt>
                <c:pt idx="288">
                  <c:v>5135277.030673936</c:v>
                </c:pt>
                <c:pt idx="289">
                  <c:v>5161392.0010529011</c:v>
                </c:pt>
                <c:pt idx="290">
                  <c:v>5187491.688604556</c:v>
                </c:pt>
                <c:pt idx="291">
                  <c:v>5213576.1022726074</c:v>
                </c:pt>
                <c:pt idx="292">
                  <c:v>5239645.2509955391</c:v>
                </c:pt>
                <c:pt idx="293">
                  <c:v>5265699.1437065974</c:v>
                </c:pt>
                <c:pt idx="294">
                  <c:v>5291737.789333798</c:v>
                </c:pt>
                <c:pt idx="295">
                  <c:v>5317761.1967999414</c:v>
                </c:pt>
                <c:pt idx="296">
                  <c:v>5343769.3750226051</c:v>
                </c:pt>
                <c:pt idx="297">
                  <c:v>5369762.3329141438</c:v>
                </c:pt>
                <c:pt idx="298">
                  <c:v>5395740.0793816894</c:v>
                </c:pt>
                <c:pt idx="299">
                  <c:v>5421702.6233271807</c:v>
                </c:pt>
                <c:pt idx="300">
                  <c:v>5447649.9736473262</c:v>
                </c:pt>
                <c:pt idx="301">
                  <c:v>5473582.1392336413</c:v>
                </c:pt>
                <c:pt idx="302">
                  <c:v>5499499.1289724335</c:v>
                </c:pt>
                <c:pt idx="303">
                  <c:v>5525400.9517448097</c:v>
                </c:pt>
                <c:pt idx="304">
                  <c:v>5551287.6164266765</c:v>
                </c:pt>
                <c:pt idx="305">
                  <c:v>5577159.1318887547</c:v>
                </c:pt>
                <c:pt idx="306">
                  <c:v>5603015.5069965646</c:v>
                </c:pt>
                <c:pt idx="307">
                  <c:v>5628856.7506104484</c:v>
                </c:pt>
                <c:pt idx="308">
                  <c:v>5654682.8715855554</c:v>
                </c:pt>
                <c:pt idx="309">
                  <c:v>5680493.878771849</c:v>
                </c:pt>
                <c:pt idx="310">
                  <c:v>5706289.7810141221</c:v>
                </c:pt>
                <c:pt idx="311">
                  <c:v>5732070.5871519893</c:v>
                </c:pt>
                <c:pt idx="312">
                  <c:v>5757836.3060198948</c:v>
                </c:pt>
                <c:pt idx="313">
                  <c:v>5783586.9464471042</c:v>
                </c:pt>
                <c:pt idx="314">
                  <c:v>5809322.5172577202</c:v>
                </c:pt>
                <c:pt idx="315">
                  <c:v>5835043.0272706896</c:v>
                </c:pt>
                <c:pt idx="316">
                  <c:v>5860748.4852997884</c:v>
                </c:pt>
                <c:pt idx="317">
                  <c:v>5886438.9001536295</c:v>
                </c:pt>
                <c:pt idx="318">
                  <c:v>5912114.2806356847</c:v>
                </c:pt>
                <c:pt idx="319">
                  <c:v>5937774.6355442703</c:v>
                </c:pt>
                <c:pt idx="320">
                  <c:v>5963419.9736725464</c:v>
                </c:pt>
                <c:pt idx="321">
                  <c:v>5989050.3038085401</c:v>
                </c:pt>
                <c:pt idx="322">
                  <c:v>6014665.6347351223</c:v>
                </c:pt>
                <c:pt idx="323">
                  <c:v>6040265.9752300307</c:v>
                </c:pt>
                <c:pt idx="324">
                  <c:v>6065851.334065862</c:v>
                </c:pt>
                <c:pt idx="325">
                  <c:v>6091421.7200100794</c:v>
                </c:pt>
                <c:pt idx="326">
                  <c:v>6116977.1418250278</c:v>
                </c:pt>
                <c:pt idx="327">
                  <c:v>6142517.6082679033</c:v>
                </c:pt>
                <c:pt idx="328">
                  <c:v>6168043.1280907989</c:v>
                </c:pt>
                <c:pt idx="329">
                  <c:v>6193553.7100406662</c:v>
                </c:pt>
                <c:pt idx="330">
                  <c:v>6219049.3628593534</c:v>
                </c:pt>
                <c:pt idx="331">
                  <c:v>6244530.0952835828</c:v>
                </c:pt>
                <c:pt idx="332">
                  <c:v>6269995.9160449654</c:v>
                </c:pt>
                <c:pt idx="333">
                  <c:v>6295446.8338700086</c:v>
                </c:pt>
                <c:pt idx="334">
                  <c:v>6320882.8574801013</c:v>
                </c:pt>
                <c:pt idx="335">
                  <c:v>6346303.9955915436</c:v>
                </c:pt>
                <c:pt idx="336">
                  <c:v>6371710.2569155246</c:v>
                </c:pt>
                <c:pt idx="337">
                  <c:v>6397101.6501581371</c:v>
                </c:pt>
                <c:pt idx="338">
                  <c:v>6422478.1840203777</c:v>
                </c:pt>
                <c:pt idx="339">
                  <c:v>6447839.8671981543</c:v>
                </c:pt>
                <c:pt idx="340">
                  <c:v>6473186.7083822861</c:v>
                </c:pt>
                <c:pt idx="341">
                  <c:v>6498518.7162585035</c:v>
                </c:pt>
                <c:pt idx="342">
                  <c:v>6523835.8995074555</c:v>
                </c:pt>
                <c:pt idx="343">
                  <c:v>6549138.26680471</c:v>
                </c:pt>
                <c:pt idx="344">
                  <c:v>6574425.826820761</c:v>
                </c:pt>
                <c:pt idx="345">
                  <c:v>6599698.5882210284</c:v>
                </c:pt>
                <c:pt idx="346">
                  <c:v>6624956.5596658513</c:v>
                </c:pt>
                <c:pt idx="347">
                  <c:v>6650199.7498105094</c:v>
                </c:pt>
                <c:pt idx="348">
                  <c:v>6675428.1673052236</c:v>
                </c:pt>
                <c:pt idx="349">
                  <c:v>6700641.8207951337</c:v>
                </c:pt>
                <c:pt idx="350">
                  <c:v>6725840.7189203352</c:v>
                </c:pt>
                <c:pt idx="351">
                  <c:v>6751024.8703158647</c:v>
                </c:pt>
                <c:pt idx="352">
                  <c:v>6776194.2836117074</c:v>
                </c:pt>
                <c:pt idx="353">
                  <c:v>6801348.9674327895</c:v>
                </c:pt>
                <c:pt idx="354">
                  <c:v>6826488.9303990006</c:v>
                </c:pt>
                <c:pt idx="355">
                  <c:v>6851614.1811251789</c:v>
                </c:pt>
                <c:pt idx="356">
                  <c:v>6876724.7282211185</c:v>
                </c:pt>
                <c:pt idx="357">
                  <c:v>6901820.5802915841</c:v>
                </c:pt>
                <c:pt idx="358">
                  <c:v>6926901.7459362969</c:v>
                </c:pt>
                <c:pt idx="359">
                  <c:v>6951968.2337499484</c:v>
                </c:pt>
                <c:pt idx="360">
                  <c:v>6977020.052322194</c:v>
                </c:pt>
                <c:pt idx="361">
                  <c:v>7002057.2102376744</c:v>
                </c:pt>
                <c:pt idx="362">
                  <c:v>7027079.7160760015</c:v>
                </c:pt>
                <c:pt idx="363">
                  <c:v>7052087.5784117654</c:v>
                </c:pt>
                <c:pt idx="364">
                  <c:v>7077080.8058145344</c:v>
                </c:pt>
                <c:pt idx="365">
                  <c:v>7102059.4068488702</c:v>
                </c:pt>
                <c:pt idx="366">
                  <c:v>7127023.3900743201</c:v>
                </c:pt>
                <c:pt idx="367">
                  <c:v>7151972.7640454099</c:v>
                </c:pt>
                <c:pt idx="368">
                  <c:v>7176907.5373116806</c:v>
                </c:pt>
                <c:pt idx="369">
                  <c:v>7201827.718417652</c:v>
                </c:pt>
                <c:pt idx="370">
                  <c:v>7226733.3159028515</c:v>
                </c:pt>
                <c:pt idx="371">
                  <c:v>7251624.3383018076</c:v>
                </c:pt>
                <c:pt idx="372">
                  <c:v>7276500.7941440493</c:v>
                </c:pt>
                <c:pt idx="373">
                  <c:v>7301362.691954121</c:v>
                </c:pt>
                <c:pt idx="374">
                  <c:v>7326210.0402515829</c:v>
                </c:pt>
                <c:pt idx="375">
                  <c:v>7351042.8475509956</c:v>
                </c:pt>
                <c:pt idx="376">
                  <c:v>7375861.1223619506</c:v>
                </c:pt>
                <c:pt idx="377">
                  <c:v>7400664.873189047</c:v>
                </c:pt>
                <c:pt idx="378">
                  <c:v>7425454.1085319147</c:v>
                </c:pt>
                <c:pt idx="379">
                  <c:v>7450228.8368852064</c:v>
                </c:pt>
                <c:pt idx="380">
                  <c:v>7474989.0667386129</c:v>
                </c:pt>
                <c:pt idx="381">
                  <c:v>7499734.8065768406</c:v>
                </c:pt>
                <c:pt idx="382">
                  <c:v>7524466.0648796409</c:v>
                </c:pt>
                <c:pt idx="383">
                  <c:v>7549182.8501218036</c:v>
                </c:pt>
                <c:pt idx="384">
                  <c:v>7573885.1707731485</c:v>
                </c:pt>
                <c:pt idx="385">
                  <c:v>7598573.0352985561</c:v>
                </c:pt>
                <c:pt idx="386">
                  <c:v>7623246.452157937</c:v>
                </c:pt>
                <c:pt idx="387">
                  <c:v>7647905.4298062548</c:v>
                </c:pt>
                <c:pt idx="388">
                  <c:v>7672549.9766935334</c:v>
                </c:pt>
                <c:pt idx="389">
                  <c:v>7697180.1012648419</c:v>
                </c:pt>
                <c:pt idx="390">
                  <c:v>7721795.8119603097</c:v>
                </c:pt>
                <c:pt idx="391">
                  <c:v>7746397.1172151342</c:v>
                </c:pt>
                <c:pt idx="392">
                  <c:v>7770984.0254595652</c:v>
                </c:pt>
                <c:pt idx="393">
                  <c:v>7795556.545118928</c:v>
                </c:pt>
                <c:pt idx="394">
                  <c:v>7820114.6846136078</c:v>
                </c:pt>
                <c:pt idx="395">
                  <c:v>7844658.4523590729</c:v>
                </c:pt>
                <c:pt idx="396">
                  <c:v>7869187.8567658588</c:v>
                </c:pt>
                <c:pt idx="397">
                  <c:v>7893702.9062395841</c:v>
                </c:pt>
                <c:pt idx="398">
                  <c:v>7918203.6091809496</c:v>
                </c:pt>
                <c:pt idx="399">
                  <c:v>7942689.9739857316</c:v>
                </c:pt>
                <c:pt idx="400">
                  <c:v>7967162.0090447962</c:v>
                </c:pt>
                <c:pt idx="401">
                  <c:v>7991619.7227441072</c:v>
                </c:pt>
                <c:pt idx="402">
                  <c:v>8016063.123464711</c:v>
                </c:pt>
                <c:pt idx="403">
                  <c:v>8040492.2195827514</c:v>
                </c:pt>
                <c:pt idx="404">
                  <c:v>8064907.0194694698</c:v>
                </c:pt>
                <c:pt idx="405">
                  <c:v>8089307.5314912125</c:v>
                </c:pt>
                <c:pt idx="406">
                  <c:v>8113693.764009431</c:v>
                </c:pt>
                <c:pt idx="407">
                  <c:v>8138065.725380674</c:v>
                </c:pt>
                <c:pt idx="408">
                  <c:v>8162423.4239566103</c:v>
                </c:pt>
                <c:pt idx="409">
                  <c:v>8186766.8680840209</c:v>
                </c:pt>
                <c:pt idx="410">
                  <c:v>8211096.0661047921</c:v>
                </c:pt>
                <c:pt idx="411">
                  <c:v>8235411.0263559371</c:v>
                </c:pt>
                <c:pt idx="412">
                  <c:v>8259711.7571695894</c:v>
                </c:pt>
                <c:pt idx="413">
                  <c:v>8283998.2668730021</c:v>
                </c:pt>
                <c:pt idx="414">
                  <c:v>8308270.5637885556</c:v>
                </c:pt>
                <c:pt idx="415">
                  <c:v>8332528.6562337652</c:v>
                </c:pt>
                <c:pt idx="416">
                  <c:v>8356772.5525212809</c:v>
                </c:pt>
                <c:pt idx="417">
                  <c:v>8381002.2609588727</c:v>
                </c:pt>
                <c:pt idx="418">
                  <c:v>8405217.7898494601</c:v>
                </c:pt>
                <c:pt idx="419">
                  <c:v>8429419.1474911049</c:v>
                </c:pt>
                <c:pt idx="420">
                  <c:v>8453606.3421770111</c:v>
                </c:pt>
                <c:pt idx="421">
                  <c:v>8477779.3821955323</c:v>
                </c:pt>
                <c:pt idx="422">
                  <c:v>8501938.2758301571</c:v>
                </c:pt>
                <c:pt idx="423">
                  <c:v>8526083.0313595459</c:v>
                </c:pt>
                <c:pt idx="424">
                  <c:v>8550213.6570575014</c:v>
                </c:pt>
                <c:pt idx="425">
                  <c:v>8574330.1611929908</c:v>
                </c:pt>
                <c:pt idx="426">
                  <c:v>8598432.5520301387</c:v>
                </c:pt>
                <c:pt idx="427">
                  <c:v>8622520.8378282338</c:v>
                </c:pt>
                <c:pt idx="428">
                  <c:v>8646595.0268417299</c:v>
                </c:pt>
                <c:pt idx="429">
                  <c:v>8670655.1273202598</c:v>
                </c:pt>
                <c:pt idx="430">
                  <c:v>8694701.1475086138</c:v>
                </c:pt>
                <c:pt idx="431">
                  <c:v>8718733.0956467688</c:v>
                </c:pt>
                <c:pt idx="432">
                  <c:v>8742750.979969874</c:v>
                </c:pt>
                <c:pt idx="433">
                  <c:v>8766754.8087082654</c:v>
                </c:pt>
                <c:pt idx="434">
                  <c:v>8790744.590087451</c:v>
                </c:pt>
                <c:pt idx="435">
                  <c:v>8814720.3323281333</c:v>
                </c:pt>
                <c:pt idx="436">
                  <c:v>8838682.0436462015</c:v>
                </c:pt>
                <c:pt idx="437">
                  <c:v>8862629.7322527394</c:v>
                </c:pt>
                <c:pt idx="438">
                  <c:v>8886563.406354025</c:v>
                </c:pt>
                <c:pt idx="439">
                  <c:v>8910483.0741515309</c:v>
                </c:pt>
                <c:pt idx="440">
                  <c:v>8934388.7438419387</c:v>
                </c:pt>
                <c:pt idx="441">
                  <c:v>8958280.4236171171</c:v>
                </c:pt>
                <c:pt idx="442">
                  <c:v>8982158.1216641515</c:v>
                </c:pt>
                <c:pt idx="443">
                  <c:v>9006021.8461653441</c:v>
                </c:pt>
                <c:pt idx="444">
                  <c:v>9029871.6052981913</c:v>
                </c:pt>
                <c:pt idx="445">
                  <c:v>9053707.4072354138</c:v>
                </c:pt>
                <c:pt idx="446">
                  <c:v>9077529.2601449415</c:v>
                </c:pt>
                <c:pt idx="447">
                  <c:v>9101337.172189936</c:v>
                </c:pt>
                <c:pt idx="448">
                  <c:v>9125131.1515287831</c:v>
                </c:pt>
                <c:pt idx="449">
                  <c:v>9148911.2063150778</c:v>
                </c:pt>
                <c:pt idx="450">
                  <c:v>9172677.3446976542</c:v>
                </c:pt>
                <c:pt idx="451">
                  <c:v>9196429.5748205781</c:v>
                </c:pt>
                <c:pt idx="452">
                  <c:v>9220167.9048231468</c:v>
                </c:pt>
                <c:pt idx="453">
                  <c:v>9243892.3428398967</c:v>
                </c:pt>
                <c:pt idx="454">
                  <c:v>9267602.8970006034</c:v>
                </c:pt>
                <c:pt idx="455">
                  <c:v>9291299.5754302815</c:v>
                </c:pt>
                <c:pt idx="456">
                  <c:v>9314982.3862491995</c:v>
                </c:pt>
                <c:pt idx="457">
                  <c:v>9338651.3375728577</c:v>
                </c:pt>
                <c:pt idx="458">
                  <c:v>9362306.4375120252</c:v>
                </c:pt>
                <c:pt idx="459">
                  <c:v>9385947.6941727102</c:v>
                </c:pt>
                <c:pt idx="460">
                  <c:v>9409575.1156561822</c:v>
                </c:pt>
                <c:pt idx="461">
                  <c:v>9433188.7100589722</c:v>
                </c:pt>
                <c:pt idx="462">
                  <c:v>9456788.4854728729</c:v>
                </c:pt>
                <c:pt idx="463">
                  <c:v>9480374.4499849379</c:v>
                </c:pt>
                <c:pt idx="464">
                  <c:v>9503946.6116774902</c:v>
                </c:pt>
                <c:pt idx="465">
                  <c:v>9527504.9786281288</c:v>
                </c:pt>
                <c:pt idx="466">
                  <c:v>9551049.5589097142</c:v>
                </c:pt>
                <c:pt idx="467">
                  <c:v>9574580.3605903909</c:v>
                </c:pt>
                <c:pt idx="468">
                  <c:v>9598097.3917335719</c:v>
                </c:pt>
                <c:pt idx="469">
                  <c:v>9621600.6603979692</c:v>
                </c:pt>
                <c:pt idx="470">
                  <c:v>9645090.1746375561</c:v>
                </c:pt>
                <c:pt idx="471">
                  <c:v>9668565.942501612</c:v>
                </c:pt>
                <c:pt idx="472">
                  <c:v>9692027.9720347002</c:v>
                </c:pt>
                <c:pt idx="473">
                  <c:v>9715476.2712766677</c:v>
                </c:pt>
                <c:pt idx="474">
                  <c:v>9738910.8482626677</c:v>
                </c:pt>
                <c:pt idx="475">
                  <c:v>9762331.7110231519</c:v>
                </c:pt>
                <c:pt idx="476">
                  <c:v>9785738.867583856</c:v>
                </c:pt>
                <c:pt idx="477">
                  <c:v>9809132.3259658366</c:v>
                </c:pt>
                <c:pt idx="478">
                  <c:v>9832512.0941854492</c:v>
                </c:pt>
                <c:pt idx="479">
                  <c:v>9855878.1802543551</c:v>
                </c:pt>
                <c:pt idx="480">
                  <c:v>9879230.5921795368</c:v>
                </c:pt>
                <c:pt idx="481">
                  <c:v>9902569.3379632831</c:v>
                </c:pt>
                <c:pt idx="482">
                  <c:v>9925894.425603196</c:v>
                </c:pt>
                <c:pt idx="483">
                  <c:v>9949205.8630922064</c:v>
                </c:pt>
                <c:pt idx="484">
                  <c:v>9972503.658418566</c:v>
                </c:pt>
                <c:pt idx="485">
                  <c:v>9995787.8195658401</c:v>
                </c:pt>
                <c:pt idx="486">
                  <c:v>10019058.354512937</c:v>
                </c:pt>
                <c:pt idx="487">
                  <c:v>10042315.271234095</c:v>
                </c:pt>
                <c:pt idx="488">
                  <c:v>10065558.577698879</c:v>
                </c:pt>
                <c:pt idx="489">
                  <c:v>10088788.281872183</c:v>
                </c:pt>
                <c:pt idx="490">
                  <c:v>10112004.39171426</c:v>
                </c:pt>
                <c:pt idx="491">
                  <c:v>10135206.915180683</c:v>
                </c:pt>
                <c:pt idx="492">
                  <c:v>10158395.860222384</c:v>
                </c:pt>
                <c:pt idx="493">
                  <c:v>10181571.234785639</c:v>
                </c:pt>
                <c:pt idx="494">
                  <c:v>10204733.046812072</c:v>
                </c:pt>
                <c:pt idx="495">
                  <c:v>10227881.304238662</c:v>
                </c:pt>
                <c:pt idx="496">
                  <c:v>10251016.014997736</c:v>
                </c:pt>
                <c:pt idx="497">
                  <c:v>10274137.187016979</c:v>
                </c:pt>
                <c:pt idx="498">
                  <c:v>10297244.828219451</c:v>
                </c:pt>
                <c:pt idx="499">
                  <c:v>10320338.946523562</c:v>
                </c:pt>
                <c:pt idx="500">
                  <c:v>10343419.549843088</c:v>
                </c:pt>
                <c:pt idx="501">
                  <c:v>10366486.646087185</c:v>
                </c:pt>
                <c:pt idx="502">
                  <c:v>10389540.243160367</c:v>
                </c:pt>
                <c:pt idx="503">
                  <c:v>10412580.34896253</c:v>
                </c:pt>
                <c:pt idx="504">
                  <c:v>10435606.971388943</c:v>
                </c:pt>
                <c:pt idx="505">
                  <c:v>10458620.118330255</c:v>
                </c:pt>
                <c:pt idx="506">
                  <c:v>10481619.797672503</c:v>
                </c:pt>
                <c:pt idx="507">
                  <c:v>10504606.017297104</c:v>
                </c:pt>
                <c:pt idx="508">
                  <c:v>10527578.785080865</c:v>
                </c:pt>
                <c:pt idx="509">
                  <c:v>10550538.10889598</c:v>
                </c:pt>
                <c:pt idx="510">
                  <c:v>10573483.996610031</c:v>
                </c:pt>
                <c:pt idx="511">
                  <c:v>10596416.45608601</c:v>
                </c:pt>
                <c:pt idx="512">
                  <c:v>10619335.495182298</c:v>
                </c:pt>
                <c:pt idx="513">
                  <c:v>10642241.121752687</c:v>
                </c:pt>
                <c:pt idx="514">
                  <c:v>10665133.343646355</c:v>
                </c:pt>
                <c:pt idx="515">
                  <c:v>10688012.1687079</c:v>
                </c:pt>
                <c:pt idx="516">
                  <c:v>10710877.604777329</c:v>
                </c:pt>
                <c:pt idx="517">
                  <c:v>10733729.659690052</c:v>
                </c:pt>
                <c:pt idx="518">
                  <c:v>10756568.341276906</c:v>
                </c:pt>
                <c:pt idx="519">
                  <c:v>10779393.657364137</c:v>
                </c:pt>
                <c:pt idx="520">
                  <c:v>10802205.61577341</c:v>
                </c:pt>
                <c:pt idx="521">
                  <c:v>10825004.224321812</c:v>
                </c:pt>
                <c:pt idx="522">
                  <c:v>10847789.490821868</c:v>
                </c:pt>
                <c:pt idx="523">
                  <c:v>10870561.423081517</c:v>
                </c:pt>
                <c:pt idx="524">
                  <c:v>10893320.028904133</c:v>
                </c:pt>
                <c:pt idx="525">
                  <c:v>10916065.316088527</c:v>
                </c:pt>
                <c:pt idx="526">
                  <c:v>10938797.292428941</c:v>
                </c:pt>
                <c:pt idx="527">
                  <c:v>10961515.965715058</c:v>
                </c:pt>
                <c:pt idx="528">
                  <c:v>10984221.343731999</c:v>
                </c:pt>
                <c:pt idx="529">
                  <c:v>11006913.434260339</c:v>
                </c:pt>
                <c:pt idx="530">
                  <c:v>11029592.245076083</c:v>
                </c:pt>
                <c:pt idx="531">
                  <c:v>11052257.783950701</c:v>
                </c:pt>
                <c:pt idx="532">
                  <c:v>11074910.058651112</c:v>
                </c:pt>
                <c:pt idx="533">
                  <c:v>11097549.07693968</c:v>
                </c:pt>
                <c:pt idx="534">
                  <c:v>11120174.846574232</c:v>
                </c:pt>
                <c:pt idx="535">
                  <c:v>11142787.375308067</c:v>
                </c:pt>
                <c:pt idx="536">
                  <c:v>11165386.670889929</c:v>
                </c:pt>
                <c:pt idx="537">
                  <c:v>11187972.741064034</c:v>
                </c:pt>
                <c:pt idx="538">
                  <c:v>11210545.593570061</c:v>
                </c:pt>
                <c:pt idx="539">
                  <c:v>11233105.236143172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745984"/>
        <c:axId val="137503296"/>
      </c:lineChart>
      <c:catAx>
        <c:axId val="136745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(in years)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37503296"/>
        <c:crosses val="autoZero"/>
        <c:auto val="1"/>
        <c:lblAlgn val="ctr"/>
        <c:lblOffset val="100"/>
        <c:tickLblSkip val="60"/>
        <c:tickMarkSkip val="60"/>
        <c:noMultiLvlLbl val="0"/>
      </c:catAx>
      <c:valAx>
        <c:axId val="137503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Profit (in ₤)</a:t>
                </a:r>
              </a:p>
            </c:rich>
          </c:tx>
          <c:layout/>
          <c:overlay val="0"/>
        </c:title>
        <c:numFmt formatCode="[$£-809]#,##0" sourceLinked="0"/>
        <c:majorTickMark val="out"/>
        <c:minorTickMark val="none"/>
        <c:tickLblPos val="nextTo"/>
        <c:crossAx val="1367459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90841550466569032"/>
          <c:y val="0.10050172404775029"/>
          <c:w val="8.439671456162319E-2"/>
          <c:h val="0.8532079962018644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Profit over time (₤1 million budgets)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Option 2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Comparison!$B$140:$TU$140</c:f>
              <c:numCache>
                <c:formatCode>General</c:formatCode>
                <c:ptCount val="540"/>
                <c:pt idx="0">
                  <c:v>-106567.75421396109</c:v>
                </c:pt>
                <c:pt idx="1">
                  <c:v>-187699.61332973145</c:v>
                </c:pt>
                <c:pt idx="2">
                  <c:v>-268395.83243890858</c:v>
                </c:pt>
                <c:pt idx="3">
                  <c:v>-348656.66648380703</c:v>
                </c:pt>
                <c:pt idx="4">
                  <c:v>-428482.37025754567</c:v>
                </c:pt>
                <c:pt idx="5">
                  <c:v>-507873.19840413512</c:v>
                </c:pt>
                <c:pt idx="6">
                  <c:v>-586829.4054185648</c:v>
                </c:pt>
                <c:pt idx="7">
                  <c:v>-665351.2456468906</c:v>
                </c:pt>
                <c:pt idx="8">
                  <c:v>-743438.97328632139</c:v>
                </c:pt>
                <c:pt idx="9">
                  <c:v>-821092.84238530661</c:v>
                </c:pt>
                <c:pt idx="10">
                  <c:v>-898313.1068436231</c:v>
                </c:pt>
                <c:pt idx="11">
                  <c:v>-975100.0204124623</c:v>
                </c:pt>
                <c:pt idx="12">
                  <c:v>-1051453.8366945169</c:v>
                </c:pt>
                <c:pt idx="13">
                  <c:v>-1127374.809144068</c:v>
                </c:pt>
                <c:pt idx="14">
                  <c:v>-1202863.1910670723</c:v>
                </c:pt>
                <c:pt idx="15">
                  <c:v>-1277919.2356212477</c:v>
                </c:pt>
                <c:pt idx="16">
                  <c:v>-1352543.1958161616</c:v>
                </c:pt>
                <c:pt idx="17">
                  <c:v>-1426735.3245133162</c:v>
                </c:pt>
                <c:pt idx="18">
                  <c:v>-1500495.8744262361</c:v>
                </c:pt>
                <c:pt idx="19">
                  <c:v>-1573825.0981205548</c:v>
                </c:pt>
                <c:pt idx="20">
                  <c:v>-1646723.2480141008</c:v>
                </c:pt>
                <c:pt idx="21">
                  <c:v>-1719190.5763769844</c:v>
                </c:pt>
                <c:pt idx="22">
                  <c:v>-1791227.3353316837</c:v>
                </c:pt>
                <c:pt idx="23">
                  <c:v>-1862833.7768531323</c:v>
                </c:pt>
                <c:pt idx="24">
                  <c:v>-1934010.1527688038</c:v>
                </c:pt>
                <c:pt idx="25">
                  <c:v>-2004756.7147587994</c:v>
                </c:pt>
                <c:pt idx="26">
                  <c:v>-2075073.7143559335</c:v>
                </c:pt>
                <c:pt idx="27">
                  <c:v>-2144961.4029458207</c:v>
                </c:pt>
                <c:pt idx="28">
                  <c:v>-2214420.0317669609</c:v>
                </c:pt>
                <c:pt idx="29">
                  <c:v>-2283449.8519108263</c:v>
                </c:pt>
                <c:pt idx="30">
                  <c:v>-2352051.1143219471</c:v>
                </c:pt>
                <c:pt idx="31">
                  <c:v>-2420224.0697979964</c:v>
                </c:pt>
                <c:pt idx="32">
                  <c:v>-2487968.9689898784</c:v>
                </c:pt>
                <c:pt idx="33">
                  <c:v>-2555286.062401813</c:v>
                </c:pt>
                <c:pt idx="34">
                  <c:v>-2622175.6003914205</c:v>
                </c:pt>
                <c:pt idx="35">
                  <c:v>-2688637.8331698095</c:v>
                </c:pt>
                <c:pt idx="36">
                  <c:v>-2754673.0108016627</c:v>
                </c:pt>
                <c:pt idx="37">
                  <c:v>-2820281.3832053193</c:v>
                </c:pt>
                <c:pt idx="38">
                  <c:v>-2885463.2001528647</c:v>
                </c:pt>
                <c:pt idx="39">
                  <c:v>-2950218.7112702136</c:v>
                </c:pt>
                <c:pt idx="40">
                  <c:v>-3014548.1660371972</c:v>
                </c:pt>
                <c:pt idx="41">
                  <c:v>-3078451.8137876466</c:v>
                </c:pt>
                <c:pt idx="42">
                  <c:v>-3141929.9037094805</c:v>
                </c:pt>
                <c:pt idx="43">
                  <c:v>-3204982.6848447891</c:v>
                </c:pt>
                <c:pt idx="44">
                  <c:v>-3267610.4060899192</c:v>
                </c:pt>
                <c:pt idx="45">
                  <c:v>-3329813.3161955611</c:v>
                </c:pt>
                <c:pt idx="46">
                  <c:v>-3391591.6637668326</c:v>
                </c:pt>
                <c:pt idx="47">
                  <c:v>-3452945.6972633642</c:v>
                </c:pt>
                <c:pt idx="48">
                  <c:v>-3513875.6649993854</c:v>
                </c:pt>
                <c:pt idx="49">
                  <c:v>-3574381.8151438078</c:v>
                </c:pt>
                <c:pt idx="50">
                  <c:v>-3634464.3957203119</c:v>
                </c:pt>
                <c:pt idx="51">
                  <c:v>-3694123.654607431</c:v>
                </c:pt>
                <c:pt idx="52">
                  <c:v>-3753359.8395386375</c:v>
                </c:pt>
                <c:pt idx="53">
                  <c:v>-3812173.1981024258</c:v>
                </c:pt>
                <c:pt idx="54">
                  <c:v>-3870563.9777423982</c:v>
                </c:pt>
                <c:pt idx="55">
                  <c:v>-3928532.4257573513</c:v>
                </c:pt>
                <c:pt idx="56">
                  <c:v>-3986078.7893013572</c:v>
                </c:pt>
                <c:pt idx="57">
                  <c:v>-4043203.3153838511</c:v>
                </c:pt>
                <c:pt idx="58">
                  <c:v>-4099906.2508697156</c:v>
                </c:pt>
                <c:pt idx="59">
                  <c:v>-4156187.8424793631</c:v>
                </c:pt>
                <c:pt idx="60">
                  <c:v>-4212883.9691665638</c:v>
                </c:pt>
                <c:pt idx="61">
                  <c:v>-4269159.2449853066</c:v>
                </c:pt>
                <c:pt idx="62">
                  <c:v>-4325013.916223106</c:v>
                </c:pt>
                <c:pt idx="63">
                  <c:v>-4380448.2290233467</c:v>
                </c:pt>
                <c:pt idx="64">
                  <c:v>-4435462.4293853659</c:v>
                </c:pt>
                <c:pt idx="65">
                  <c:v>-4490056.7631645389</c:v>
                </c:pt>
                <c:pt idx="66">
                  <c:v>-4544231.4760723626</c:v>
                </c:pt>
                <c:pt idx="67">
                  <c:v>-4597986.8136765417</c:v>
                </c:pt>
                <c:pt idx="68">
                  <c:v>-4651323.021401071</c:v>
                </c:pt>
                <c:pt idx="69">
                  <c:v>-4704240.3445263188</c:v>
                </c:pt>
                <c:pt idx="70">
                  <c:v>-4756739.0281891134</c:v>
                </c:pt>
                <c:pt idx="71">
                  <c:v>-4808819.3173828246</c:v>
                </c:pt>
                <c:pt idx="72">
                  <c:v>-4861317.0893351901</c:v>
                </c:pt>
                <c:pt idx="73">
                  <c:v>-4913396.956375177</c:v>
                </c:pt>
                <c:pt idx="74">
                  <c:v>-4965059.1630662875</c:v>
                </c:pt>
                <c:pt idx="75">
                  <c:v>-5016303.953828902</c:v>
                </c:pt>
                <c:pt idx="76">
                  <c:v>-5067131.5729403617</c:v>
                </c:pt>
                <c:pt idx="77">
                  <c:v>-5117542.2645350555</c:v>
                </c:pt>
                <c:pt idx="78">
                  <c:v>-5167536.2726045009</c:v>
                </c:pt>
                <c:pt idx="79">
                  <c:v>-5217113.8409974258</c:v>
                </c:pt>
                <c:pt idx="80">
                  <c:v>-5266275.2134198584</c:v>
                </c:pt>
                <c:pt idx="81">
                  <c:v>-5315020.6334352046</c:v>
                </c:pt>
                <c:pt idx="82">
                  <c:v>-5363350.3444643356</c:v>
                </c:pt>
                <c:pt idx="83">
                  <c:v>-5411264.5897856662</c:v>
                </c:pt>
                <c:pt idx="84">
                  <c:v>-5459599.2449129857</c:v>
                </c:pt>
                <c:pt idx="85">
                  <c:v>-5507518.9204623131</c:v>
                </c:pt>
                <c:pt idx="86">
                  <c:v>-5555023.8592852065</c:v>
                </c:pt>
                <c:pt idx="87">
                  <c:v>-5602114.3040911034</c:v>
                </c:pt>
                <c:pt idx="88">
                  <c:v>-5648790.4974474031</c:v>
                </c:pt>
                <c:pt idx="89">
                  <c:v>-5695052.681779555</c:v>
                </c:pt>
                <c:pt idx="90">
                  <c:v>-5740901.0993711343</c:v>
                </c:pt>
                <c:pt idx="91">
                  <c:v>-5786335.9923639297</c:v>
                </c:pt>
                <c:pt idx="92">
                  <c:v>-5831357.6027580258</c:v>
                </c:pt>
                <c:pt idx="93">
                  <c:v>-5875966.1724118851</c:v>
                </c:pt>
                <c:pt idx="94">
                  <c:v>-5920161.9430424329</c:v>
                </c:pt>
                <c:pt idx="95">
                  <c:v>-5963945.1562251346</c:v>
                </c:pt>
                <c:pt idx="96">
                  <c:v>-6008151.6857718267</c:v>
                </c:pt>
                <c:pt idx="97">
                  <c:v>-6051946.1405975726</c:v>
                </c:pt>
                <c:pt idx="98">
                  <c:v>-6095328.7618539687</c:v>
                </c:pt>
                <c:pt idx="99">
                  <c:v>-6138299.7905514883</c:v>
                </c:pt>
                <c:pt idx="100">
                  <c:v>-6180859.4675595583</c:v>
                </c:pt>
                <c:pt idx="101">
                  <c:v>-6223008.0336066494</c:v>
                </c:pt>
                <c:pt idx="102">
                  <c:v>-6264745.7292803507</c:v>
                </c:pt>
                <c:pt idx="103">
                  <c:v>-6306072.7950274609</c:v>
                </c:pt>
                <c:pt idx="104">
                  <c:v>-6346989.4711540621</c:v>
                </c:pt>
                <c:pt idx="105">
                  <c:v>-6387495.9978256086</c:v>
                </c:pt>
                <c:pt idx="106">
                  <c:v>-6427592.6150670052</c:v>
                </c:pt>
                <c:pt idx="107">
                  <c:v>-6467279.5627626926</c:v>
                </c:pt>
                <c:pt idx="108">
                  <c:v>-6507392.713034465</c:v>
                </c:pt>
                <c:pt idx="109">
                  <c:v>-6547096.6731083393</c:v>
                </c:pt>
                <c:pt idx="110">
                  <c:v>-6586391.6824478488</c:v>
                </c:pt>
                <c:pt idx="111">
                  <c:v>-6625277.9803763926</c:v>
                </c:pt>
                <c:pt idx="112">
                  <c:v>-6663755.8060773145</c:v>
                </c:pt>
                <c:pt idx="113">
                  <c:v>-6701825.3985939827</c:v>
                </c:pt>
                <c:pt idx="114">
                  <c:v>-6739486.9968298767</c:v>
                </c:pt>
                <c:pt idx="115">
                  <c:v>-6776740.8395486651</c:v>
                </c:pt>
                <c:pt idx="116">
                  <c:v>-6813587.1653742883</c:v>
                </c:pt>
                <c:pt idx="117">
                  <c:v>-6850026.2127910415</c:v>
                </c:pt>
                <c:pt idx="118">
                  <c:v>-6886058.2201436562</c:v>
                </c:pt>
                <c:pt idx="119">
                  <c:v>-6921683.4256373812</c:v>
                </c:pt>
                <c:pt idx="120">
                  <c:v>-6965237.6997158043</c:v>
                </c:pt>
                <c:pt idx="121">
                  <c:v>-7008385.6479277126</c:v>
                </c:pt>
                <c:pt idx="122">
                  <c:v>-7051127.5080603976</c:v>
                </c:pt>
                <c:pt idx="123">
                  <c:v>-7093463.5177619942</c:v>
                </c:pt>
                <c:pt idx="124">
                  <c:v>-7135393.9145415621</c:v>
                </c:pt>
                <c:pt idx="125">
                  <c:v>-7176918.9357691668</c:v>
                </c:pt>
                <c:pt idx="126">
                  <c:v>-7218038.8186759613</c:v>
                </c:pt>
                <c:pt idx="127">
                  <c:v>-7258753.8003542693</c:v>
                </c:pt>
                <c:pt idx="128">
                  <c:v>-7299064.117757665</c:v>
                </c:pt>
                <c:pt idx="129">
                  <c:v>-7338970.0077010533</c:v>
                </c:pt>
                <c:pt idx="130">
                  <c:v>-7378471.7068607518</c:v>
                </c:pt>
                <c:pt idx="131">
                  <c:v>-7417569.451774573</c:v>
                </c:pt>
                <c:pt idx="132">
                  <c:v>-7457099.1112196427</c:v>
                </c:pt>
                <c:pt idx="133">
                  <c:v>-7496225.2890792666</c:v>
                </c:pt>
                <c:pt idx="134">
                  <c:v>-7534948.2214762215</c:v>
                </c:pt>
                <c:pt idx="135">
                  <c:v>-7573268.1443951055</c:v>
                </c:pt>
                <c:pt idx="136">
                  <c:v>-7611185.2936824132</c:v>
                </c:pt>
                <c:pt idx="137">
                  <c:v>-7648699.9050466232</c:v>
                </c:pt>
                <c:pt idx="138">
                  <c:v>-7685812.2140582679</c:v>
                </c:pt>
                <c:pt idx="139">
                  <c:v>-7722522.456150027</c:v>
                </c:pt>
                <c:pt idx="140">
                  <c:v>-7758830.8666167967</c:v>
                </c:pt>
                <c:pt idx="141">
                  <c:v>-7794737.680615779</c:v>
                </c:pt>
                <c:pt idx="142">
                  <c:v>-7830243.1331665581</c:v>
                </c:pt>
                <c:pt idx="143">
                  <c:v>-7865347.4591511805</c:v>
                </c:pt>
                <c:pt idx="144">
                  <c:v>-7900886.5256919777</c:v>
                </c:pt>
                <c:pt idx="145">
                  <c:v>-7936024.9350184249</c:v>
                </c:pt>
                <c:pt idx="146">
                  <c:v>-7970762.9216004414</c:v>
                </c:pt>
                <c:pt idx="147">
                  <c:v>-8005100.7197707333</c:v>
                </c:pt>
                <c:pt idx="148">
                  <c:v>-8039038.5637248708</c:v>
                </c:pt>
                <c:pt idx="149">
                  <c:v>-8072576.6875213711</c:v>
                </c:pt>
                <c:pt idx="150">
                  <c:v>-8105715.325081775</c:v>
                </c:pt>
                <c:pt idx="151">
                  <c:v>-8138454.710190732</c:v>
                </c:pt>
                <c:pt idx="152">
                  <c:v>-8170795.0764960749</c:v>
                </c:pt>
                <c:pt idx="153">
                  <c:v>-8202736.657508905</c:v>
                </c:pt>
                <c:pt idx="154">
                  <c:v>-8234279.6866036691</c:v>
                </c:pt>
                <c:pt idx="155">
                  <c:v>-8265424.3970182398</c:v>
                </c:pt>
                <c:pt idx="156">
                  <c:v>-8297006.6542317355</c:v>
                </c:pt>
                <c:pt idx="157">
                  <c:v>-8328191.0588313816</c:v>
                </c:pt>
                <c:pt idx="158">
                  <c:v>-8358977.8436458092</c:v>
                </c:pt>
                <c:pt idx="159">
                  <c:v>-8389367.2413673941</c:v>
                </c:pt>
                <c:pt idx="160">
                  <c:v>-8419359.4845523387</c:v>
                </c:pt>
                <c:pt idx="161">
                  <c:v>-8448954.8056207467</c:v>
                </c:pt>
                <c:pt idx="162">
                  <c:v>-8478153.4368567131</c:v>
                </c:pt>
                <c:pt idx="163">
                  <c:v>-8506955.6104083918</c:v>
                </c:pt>
                <c:pt idx="164">
                  <c:v>-8535361.5582880825</c:v>
                </c:pt>
                <c:pt idx="165">
                  <c:v>-8563371.5123723075</c:v>
                </c:pt>
                <c:pt idx="166">
                  <c:v>-8590985.7044018917</c:v>
                </c:pt>
                <c:pt idx="167">
                  <c:v>-8618204.3659820445</c:v>
                </c:pt>
                <c:pt idx="168">
                  <c:v>-8645863.3609601744</c:v>
                </c:pt>
                <c:pt idx="169">
                  <c:v>-8673127.2882927526</c:v>
                </c:pt>
                <c:pt idx="170">
                  <c:v>-8699996.3791786078</c:v>
                </c:pt>
                <c:pt idx="171">
                  <c:v>-8726470.86468127</c:v>
                </c:pt>
                <c:pt idx="172">
                  <c:v>-8752550.9757290483</c:v>
                </c:pt>
                <c:pt idx="173">
                  <c:v>-8778236.9431151077</c:v>
                </c:pt>
                <c:pt idx="174">
                  <c:v>-8803528.9974975511</c:v>
                </c:pt>
                <c:pt idx="175">
                  <c:v>-8828427.3693994954</c:v>
                </c:pt>
                <c:pt idx="176">
                  <c:v>-8852932.2892091572</c:v>
                </c:pt>
                <c:pt idx="177">
                  <c:v>-8877043.9871799238</c:v>
                </c:pt>
                <c:pt idx="178">
                  <c:v>-8900762.6934304312</c:v>
                </c:pt>
                <c:pt idx="179">
                  <c:v>-8924088.6379446499</c:v>
                </c:pt>
                <c:pt idx="180">
                  <c:v>-8947857.6829497069</c:v>
                </c:pt>
                <c:pt idx="181">
                  <c:v>-8971234.4257827289</c:v>
                </c:pt>
                <c:pt idx="182">
                  <c:v>-8994219.0960241575</c:v>
                </c:pt>
                <c:pt idx="183">
                  <c:v>-9016811.923120074</c:v>
                </c:pt>
                <c:pt idx="184">
                  <c:v>-9039013.1363822892</c:v>
                </c:pt>
                <c:pt idx="185">
                  <c:v>-9060822.9649884198</c:v>
                </c:pt>
                <c:pt idx="186">
                  <c:v>-9082241.6379819587</c:v>
                </c:pt>
                <c:pt idx="187">
                  <c:v>-9103269.384272363</c:v>
                </c:pt>
                <c:pt idx="188">
                  <c:v>-9123906.4326351322</c:v>
                </c:pt>
                <c:pt idx="189">
                  <c:v>-9144153.0117118731</c:v>
                </c:pt>
                <c:pt idx="190">
                  <c:v>-9164009.3500103988</c:v>
                </c:pt>
                <c:pt idx="191">
                  <c:v>-9183475.6759047955</c:v>
                </c:pt>
                <c:pt idx="192">
                  <c:v>-9203387.8500132337</c:v>
                </c:pt>
                <c:pt idx="193">
                  <c:v>-9222910.4680648409</c:v>
                </c:pt>
                <c:pt idx="194">
                  <c:v>-9242043.7580329962</c:v>
                </c:pt>
                <c:pt idx="195">
                  <c:v>-9260787.9477576576</c:v>
                </c:pt>
                <c:pt idx="196">
                  <c:v>-9279143.2649454568</c:v>
                </c:pt>
                <c:pt idx="197">
                  <c:v>-9297109.9371697605</c:v>
                </c:pt>
                <c:pt idx="198">
                  <c:v>-9314688.191870762</c:v>
                </c:pt>
                <c:pt idx="199">
                  <c:v>-9331878.256355552</c:v>
                </c:pt>
                <c:pt idx="200">
                  <c:v>-9348680.3577981964</c:v>
                </c:pt>
                <c:pt idx="201">
                  <c:v>-9365094.7232398186</c:v>
                </c:pt>
                <c:pt idx="202">
                  <c:v>-9381121.5795886721</c:v>
                </c:pt>
                <c:pt idx="203">
                  <c:v>-9396761.1536202226</c:v>
                </c:pt>
                <c:pt idx="204">
                  <c:v>-9412849.3043549638</c:v>
                </c:pt>
                <c:pt idx="205">
                  <c:v>-9428550.6259252727</c:v>
                </c:pt>
                <c:pt idx="206">
                  <c:v>-9443865.3447087109</c:v>
                </c:pt>
                <c:pt idx="207">
                  <c:v>-9458793.6869503614</c:v>
                </c:pt>
                <c:pt idx="208">
                  <c:v>-9473335.8787629064</c:v>
                </c:pt>
                <c:pt idx="209">
                  <c:v>-9487492.1461267024</c:v>
                </c:pt>
                <c:pt idx="210">
                  <c:v>-9501262.7148898579</c:v>
                </c:pt>
                <c:pt idx="211">
                  <c:v>-9514647.8107683156</c:v>
                </c:pt>
                <c:pt idx="212">
                  <c:v>-9527647.659345923</c:v>
                </c:pt>
                <c:pt idx="213">
                  <c:v>-9540262.4860745147</c:v>
                </c:pt>
                <c:pt idx="214">
                  <c:v>-9552492.5162739884</c:v>
                </c:pt>
                <c:pt idx="215">
                  <c:v>-9564337.9751323797</c:v>
                </c:pt>
                <c:pt idx="216">
                  <c:v>-9576634.7200836819</c:v>
                </c:pt>
                <c:pt idx="217">
                  <c:v>-9588547.3436747044</c:v>
                </c:pt>
                <c:pt idx="218">
                  <c:v>-9600076.0706983637</c:v>
                </c:pt>
                <c:pt idx="219">
                  <c:v>-9611221.1258160286</c:v>
                </c:pt>
                <c:pt idx="220">
                  <c:v>-9621982.7335575912</c:v>
                </c:pt>
                <c:pt idx="221">
                  <c:v>-9632361.1183215454</c:v>
                </c:pt>
                <c:pt idx="222">
                  <c:v>-9642356.5043750647</c:v>
                </c:pt>
                <c:pt idx="223">
                  <c:v>-9651969.1158540789</c:v>
                </c:pt>
                <c:pt idx="224">
                  <c:v>-9661199.1767633483</c:v>
                </c:pt>
                <c:pt idx="225">
                  <c:v>-9670046.9109765459</c:v>
                </c:pt>
                <c:pt idx="226">
                  <c:v>-9678512.5422363281</c:v>
                </c:pt>
                <c:pt idx="227">
                  <c:v>-9686596.2941544168</c:v>
                </c:pt>
                <c:pt idx="228">
                  <c:v>-9695134.0225894097</c:v>
                </c:pt>
                <c:pt idx="229">
                  <c:v>-9703290.3185136449</c:v>
                </c:pt>
                <c:pt idx="230">
                  <c:v>-9711065.4051464889</c:v>
                </c:pt>
                <c:pt idx="231">
                  <c:v>-9718459.5055766795</c:v>
                </c:pt>
                <c:pt idx="232">
                  <c:v>-9725472.8427624013</c:v>
                </c:pt>
                <c:pt idx="233">
                  <c:v>-9732105.6395313572</c:v>
                </c:pt>
                <c:pt idx="234">
                  <c:v>-9738358.1185808517</c:v>
                </c:pt>
                <c:pt idx="235">
                  <c:v>-9744230.5024778619</c:v>
                </c:pt>
                <c:pt idx="236">
                  <c:v>-9749723.0136591159</c:v>
                </c:pt>
                <c:pt idx="237">
                  <c:v>-9754835.8744311705</c:v>
                </c:pt>
                <c:pt idx="238">
                  <c:v>-9759569.3069704846</c:v>
                </c:pt>
                <c:pt idx="239">
                  <c:v>-9763923.5333234966</c:v>
                </c:pt>
                <c:pt idx="240">
                  <c:v>-9767828.7712159883</c:v>
                </c:pt>
                <c:pt idx="241">
                  <c:v>-9772120.4267565496</c:v>
                </c:pt>
                <c:pt idx="242">
                  <c:v>-9776798.2738084421</c:v>
                </c:pt>
                <c:pt idx="243">
                  <c:v>-9781862.0863672681</c:v>
                </c:pt>
                <c:pt idx="244">
                  <c:v>-9787311.6385608893</c:v>
                </c:pt>
                <c:pt idx="245">
                  <c:v>-9793146.7046493497</c:v>
                </c:pt>
                <c:pt idx="246">
                  <c:v>-9799367.0590248015</c:v>
                </c:pt>
                <c:pt idx="247">
                  <c:v>-9805972.4762114268</c:v>
                </c:pt>
                <c:pt idx="248">
                  <c:v>-9812962.7308653556</c:v>
                </c:pt>
                <c:pt idx="249">
                  <c:v>-9820337.5977745932</c:v>
                </c:pt>
                <c:pt idx="250">
                  <c:v>-9828096.8518589437</c:v>
                </c:pt>
                <c:pt idx="251">
                  <c:v>-9836240.2681699283</c:v>
                </c:pt>
                <c:pt idx="252">
                  <c:v>-9843931.9895129744</c:v>
                </c:pt>
                <c:pt idx="253">
                  <c:v>-9852007.4235805515</c:v>
                </c:pt>
                <c:pt idx="254">
                  <c:v>-9860466.3458188809</c:v>
                </c:pt>
                <c:pt idx="255">
                  <c:v>-9869308.5318055954</c:v>
                </c:pt>
                <c:pt idx="256">
                  <c:v>-9878533.7572496608</c:v>
                </c:pt>
                <c:pt idx="257">
                  <c:v>-9888141.7979913037</c:v>
                </c:pt>
                <c:pt idx="258">
                  <c:v>-9898132.4300019294</c:v>
                </c:pt>
                <c:pt idx="259">
                  <c:v>-9908505.4293840472</c:v>
                </c:pt>
                <c:pt idx="260">
                  <c:v>-9919260.5723711979</c:v>
                </c:pt>
                <c:pt idx="261">
                  <c:v>-9930397.6353278719</c:v>
                </c:pt>
                <c:pt idx="262">
                  <c:v>-9941916.3947494309</c:v>
                </c:pt>
                <c:pt idx="263">
                  <c:v>-9953816.6272620391</c:v>
                </c:pt>
                <c:pt idx="264">
                  <c:v>-9965262.4772448391</c:v>
                </c:pt>
                <c:pt idx="265">
                  <c:v>-9977089.3539630994</c:v>
                </c:pt>
                <c:pt idx="266">
                  <c:v>-9989297.0344349165</c:v>
                </c:pt>
                <c:pt idx="267">
                  <c:v>-10001885.29580888</c:v>
                </c:pt>
                <c:pt idx="268">
                  <c:v>-10014853.915363993</c:v>
                </c:pt>
                <c:pt idx="269">
                  <c:v>-10028202.670509601</c:v>
                </c:pt>
                <c:pt idx="270">
                  <c:v>-10041931.338785307</c:v>
                </c:pt>
                <c:pt idx="271">
                  <c:v>-10056039.697860908</c:v>
                </c:pt>
                <c:pt idx="272">
                  <c:v>-10070527.525536304</c:v>
                </c:pt>
                <c:pt idx="273">
                  <c:v>-10085394.599741437</c:v>
                </c:pt>
                <c:pt idx="274">
                  <c:v>-10100640.698536202</c:v>
                </c:pt>
                <c:pt idx="275">
                  <c:v>-10116265.600110378</c:v>
                </c:pt>
                <c:pt idx="276">
                  <c:v>-10131433.45040581</c:v>
                </c:pt>
                <c:pt idx="277">
                  <c:v>-10146979.660249555</c:v>
                </c:pt>
                <c:pt idx="278">
                  <c:v>-10162904.008220583</c:v>
                </c:pt>
                <c:pt idx="279">
                  <c:v>-10179206.273027441</c:v>
                </c:pt>
                <c:pt idx="280">
                  <c:v>-10195886.233508181</c:v>
                </c:pt>
                <c:pt idx="281">
                  <c:v>-10212943.66863028</c:v>
                </c:pt>
                <c:pt idx="282">
                  <c:v>-10230378.357490569</c:v>
                </c:pt>
                <c:pt idx="283">
                  <c:v>-10248190.079315152</c:v>
                </c:pt>
                <c:pt idx="284">
                  <c:v>-10266378.613459334</c:v>
                </c:pt>
                <c:pt idx="285">
                  <c:v>-10284943.739407543</c:v>
                </c:pt>
                <c:pt idx="286">
                  <c:v>-10303885.236773256</c:v>
                </c:pt>
                <c:pt idx="287">
                  <c:v>-10323202.885298925</c:v>
                </c:pt>
                <c:pt idx="288">
                  <c:v>-10342060.832478156</c:v>
                </c:pt>
                <c:pt idx="289">
                  <c:v>-10361294.490688862</c:v>
                </c:pt>
                <c:pt idx="290">
                  <c:v>-10380903.640059959</c:v>
                </c:pt>
                <c:pt idx="291">
                  <c:v>-10400888.060849037</c:v>
                </c:pt>
                <c:pt idx="292">
                  <c:v>-10421247.533442279</c:v>
                </c:pt>
                <c:pt idx="293">
                  <c:v>-10441981.838354392</c:v>
                </c:pt>
                <c:pt idx="294">
                  <c:v>-10463090.756228525</c:v>
                </c:pt>
                <c:pt idx="295">
                  <c:v>-10484574.067836203</c:v>
                </c:pt>
                <c:pt idx="296">
                  <c:v>-10506431.554077242</c:v>
                </c:pt>
                <c:pt idx="297">
                  <c:v>-10528662.995979682</c:v>
                </c:pt>
                <c:pt idx="298">
                  <c:v>-10551268.174699705</c:v>
                </c:pt>
                <c:pt idx="299">
                  <c:v>-10574246.871521562</c:v>
                </c:pt>
                <c:pt idx="300">
                  <c:v>-10596763.235479765</c:v>
                </c:pt>
                <c:pt idx="301">
                  <c:v>-10619652.680492219</c:v>
                </c:pt>
                <c:pt idx="302">
                  <c:v>-10642914.988226943</c:v>
                </c:pt>
                <c:pt idx="303">
                  <c:v>-10666549.940479722</c:v>
                </c:pt>
                <c:pt idx="304">
                  <c:v>-10690557.319174036</c:v>
                </c:pt>
                <c:pt idx="305">
                  <c:v>-10714936.906360988</c:v>
                </c:pt>
                <c:pt idx="306">
                  <c:v>-10739688.484219227</c:v>
                </c:pt>
                <c:pt idx="307">
                  <c:v>-10764811.835054874</c:v>
                </c:pt>
                <c:pt idx="308">
                  <c:v>-10790306.741301451</c:v>
                </c:pt>
                <c:pt idx="309">
                  <c:v>-10816172.985519797</c:v>
                </c:pt>
                <c:pt idx="310">
                  <c:v>-10842410.350398</c:v>
                </c:pt>
                <c:pt idx="311">
                  <c:v>-10869018.618751328</c:v>
                </c:pt>
                <c:pt idx="312">
                  <c:v>-10895161.941144403</c:v>
                </c:pt>
                <c:pt idx="313">
                  <c:v>-10921675.733024351</c:v>
                </c:pt>
                <c:pt idx="314">
                  <c:v>-10948559.777587511</c:v>
                </c:pt>
                <c:pt idx="315">
                  <c:v>-10975813.858157098</c:v>
                </c:pt>
                <c:pt idx="316">
                  <c:v>-11003437.758183129</c:v>
                </c:pt>
                <c:pt idx="317">
                  <c:v>-11031431.261242352</c:v>
                </c:pt>
                <c:pt idx="318">
                  <c:v>-11059794.151038162</c:v>
                </c:pt>
                <c:pt idx="319">
                  <c:v>-11088526.211400542</c:v>
                </c:pt>
                <c:pt idx="320">
                  <c:v>-11117627.226285972</c:v>
                </c:pt>
                <c:pt idx="321">
                  <c:v>-11147096.97977737</c:v>
                </c:pt>
                <c:pt idx="322">
                  <c:v>-11176935.256084006</c:v>
                </c:pt>
                <c:pt idx="323">
                  <c:v>-11207141.839541439</c:v>
                </c:pt>
                <c:pt idx="324">
                  <c:v>-11236880.882233698</c:v>
                </c:pt>
                <c:pt idx="325">
                  <c:v>-11266987.80112642</c:v>
                </c:pt>
                <c:pt idx="326">
                  <c:v>-11297462.380933575</c:v>
                </c:pt>
                <c:pt idx="327">
                  <c:v>-11328304.406495113</c:v>
                </c:pt>
                <c:pt idx="328">
                  <c:v>-11359513.662776899</c:v>
                </c:pt>
                <c:pt idx="329">
                  <c:v>-11391089.934870642</c:v>
                </c:pt>
                <c:pt idx="330">
                  <c:v>-11423033.007993817</c:v>
                </c:pt>
                <c:pt idx="331">
                  <c:v>-11455342.667489596</c:v>
                </c:pt>
                <c:pt idx="332">
                  <c:v>-11488018.698826764</c:v>
                </c:pt>
                <c:pt idx="333">
                  <c:v>-11521060.887599658</c:v>
                </c:pt>
                <c:pt idx="334">
                  <c:v>-11554469.019528084</c:v>
                </c:pt>
                <c:pt idx="335">
                  <c:v>-11588242.880457252</c:v>
                </c:pt>
                <c:pt idx="336">
                  <c:v>-11621546.623979956</c:v>
                </c:pt>
                <c:pt idx="337">
                  <c:v>-11655215.668569721</c:v>
                </c:pt>
                <c:pt idx="338">
                  <c:v>-11689249.800447516</c:v>
                </c:pt>
                <c:pt idx="339">
                  <c:v>-11723648.805959411</c:v>
                </c:pt>
                <c:pt idx="340">
                  <c:v>-11758412.471576516</c:v>
                </c:pt>
                <c:pt idx="341">
                  <c:v>-11793540.583894894</c:v>
                </c:pt>
                <c:pt idx="342">
                  <c:v>-11829032.929635499</c:v>
                </c:pt>
                <c:pt idx="343">
                  <c:v>-11864889.295644097</c:v>
                </c:pt>
                <c:pt idx="344">
                  <c:v>-11901109.468891196</c:v>
                </c:pt>
                <c:pt idx="345">
                  <c:v>-11937693.23647197</c:v>
                </c:pt>
                <c:pt idx="346">
                  <c:v>-11974640.385606188</c:v>
                </c:pt>
                <c:pt idx="347">
                  <c:v>-12011950.703638144</c:v>
                </c:pt>
                <c:pt idx="348">
                  <c:v>-12048788.345658835</c:v>
                </c:pt>
                <c:pt idx="349">
                  <c:v>-12085988.731639121</c:v>
                </c:pt>
                <c:pt idx="350">
                  <c:v>-12123551.649296418</c:v>
                </c:pt>
                <c:pt idx="351">
                  <c:v>-12161476.886472378</c:v>
                </c:pt>
                <c:pt idx="352">
                  <c:v>-12199764.231132809</c:v>
                </c:pt>
                <c:pt idx="353">
                  <c:v>-12238413.471367605</c:v>
                </c:pt>
                <c:pt idx="354">
                  <c:v>-12277424.395390674</c:v>
                </c:pt>
                <c:pt idx="355">
                  <c:v>-12316796.791539859</c:v>
                </c:pt>
                <c:pt idx="356">
                  <c:v>-12274526.543723751</c:v>
                </c:pt>
                <c:pt idx="357">
                  <c:v>-12232617.345080983</c:v>
                </c:pt>
                <c:pt idx="358">
                  <c:v>-12191068.984320786</c:v>
                </c:pt>
                <c:pt idx="359">
                  <c:v>-12149881.25027604</c:v>
                </c:pt>
                <c:pt idx="360">
                  <c:v>-12108218.299525466</c:v>
                </c:pt>
                <c:pt idx="361">
                  <c:v>-12066915.553526767</c:v>
                </c:pt>
                <c:pt idx="362">
                  <c:v>-12025972.801483344</c:v>
                </c:pt>
                <c:pt idx="363">
                  <c:v>-11985389.832721952</c:v>
                </c:pt>
                <c:pt idx="364">
                  <c:v>-11945166.43669264</c:v>
                </c:pt>
                <c:pt idx="365">
                  <c:v>-11905302.402968675</c:v>
                </c:pt>
                <c:pt idx="366">
                  <c:v>-11865797.521246463</c:v>
                </c:pt>
                <c:pt idx="367">
                  <c:v>-11826651.581345484</c:v>
                </c:pt>
                <c:pt idx="368">
                  <c:v>-11787864.373208221</c:v>
                </c:pt>
                <c:pt idx="369">
                  <c:v>-11749435.686900083</c:v>
                </c:pt>
                <c:pt idx="370">
                  <c:v>-11711365.312609337</c:v>
                </c:pt>
                <c:pt idx="371">
                  <c:v>-11673653.040647037</c:v>
                </c:pt>
                <c:pt idx="372">
                  <c:v>-11635463.029069204</c:v>
                </c:pt>
                <c:pt idx="373">
                  <c:v>-11597630.700809985</c:v>
                </c:pt>
                <c:pt idx="374">
                  <c:v>-11560155.846548352</c:v>
                </c:pt>
                <c:pt idx="375">
                  <c:v>-11523038.257085778</c:v>
                </c:pt>
                <c:pt idx="376">
                  <c:v>-11486277.723346159</c:v>
                </c:pt>
                <c:pt idx="377">
                  <c:v>-11449874.036375746</c:v>
                </c:pt>
                <c:pt idx="378">
                  <c:v>-11413826.987343077</c:v>
                </c:pt>
                <c:pt idx="379">
                  <c:v>-11378136.367538892</c:v>
                </c:pt>
                <c:pt idx="380">
                  <c:v>-11342801.968376078</c:v>
                </c:pt>
                <c:pt idx="381">
                  <c:v>-11307823.581389584</c:v>
                </c:pt>
                <c:pt idx="382">
                  <c:v>-11273200.998236362</c:v>
                </c:pt>
                <c:pt idx="383">
                  <c:v>-11238934.010695286</c:v>
                </c:pt>
                <c:pt idx="384">
                  <c:v>-11204186.77828934</c:v>
                </c:pt>
                <c:pt idx="385">
                  <c:v>-11169794.725418776</c:v>
                </c:pt>
                <c:pt idx="386">
                  <c:v>-11135757.644227818</c:v>
                </c:pt>
                <c:pt idx="387">
                  <c:v>-11102075.326982323</c:v>
                </c:pt>
                <c:pt idx="388">
                  <c:v>-11068747.566069722</c:v>
                </c:pt>
                <c:pt idx="389">
                  <c:v>-11035774.153998945</c:v>
                </c:pt>
                <c:pt idx="390">
                  <c:v>-11003154.883400343</c:v>
                </c:pt>
                <c:pt idx="391">
                  <c:v>-10970889.547025628</c:v>
                </c:pt>
                <c:pt idx="392">
                  <c:v>-10938977.937747795</c:v>
                </c:pt>
                <c:pt idx="393">
                  <c:v>-10907419.848561049</c:v>
                </c:pt>
                <c:pt idx="394">
                  <c:v>-10876215.07258074</c:v>
                </c:pt>
                <c:pt idx="395">
                  <c:v>-10845363.403043292</c:v>
                </c:pt>
                <c:pt idx="396">
                  <c:v>-10814029.000928387</c:v>
                </c:pt>
                <c:pt idx="397">
                  <c:v>-10783047.292092118</c:v>
                </c:pt>
                <c:pt idx="398">
                  <c:v>-10752418.070133697</c:v>
                </c:pt>
                <c:pt idx="399">
                  <c:v>-10722141.128773123</c:v>
                </c:pt>
                <c:pt idx="400">
                  <c:v>-10692216.261851113</c:v>
                </c:pt>
                <c:pt idx="401">
                  <c:v>-10662643.263329033</c:v>
                </c:pt>
                <c:pt idx="402">
                  <c:v>-10633421.927288827</c:v>
                </c:pt>
                <c:pt idx="403">
                  <c:v>-10604552.047932938</c:v>
                </c:pt>
                <c:pt idx="404">
                  <c:v>-10576033.419584252</c:v>
                </c:pt>
                <c:pt idx="405">
                  <c:v>-10547865.836686015</c:v>
                </c:pt>
                <c:pt idx="406">
                  <c:v>-10520049.093801774</c:v>
                </c:pt>
                <c:pt idx="407">
                  <c:v>-10492582.985615291</c:v>
                </c:pt>
                <c:pt idx="408">
                  <c:v>-10464631.674552742</c:v>
                </c:pt>
                <c:pt idx="409">
                  <c:v>-10437030.587915879</c:v>
                </c:pt>
                <c:pt idx="410">
                  <c:v>-10409779.52074872</c:v>
                </c:pt>
                <c:pt idx="411">
                  <c:v>-10382878.26821522</c:v>
                </c:pt>
                <c:pt idx="412">
                  <c:v>-10356326.625599217</c:v>
                </c:pt>
                <c:pt idx="413">
                  <c:v>-10330124.388304342</c:v>
                </c:pt>
                <c:pt idx="414">
                  <c:v>-10304271.351853967</c:v>
                </c:pt>
                <c:pt idx="415">
                  <c:v>-10278767.31189112</c:v>
                </c:pt>
                <c:pt idx="416">
                  <c:v>-10253612.064178426</c:v>
                </c:pt>
                <c:pt idx="417">
                  <c:v>-10228805.404598027</c:v>
                </c:pt>
                <c:pt idx="418">
                  <c:v>-10204347.129151527</c:v>
                </c:pt>
                <c:pt idx="419">
                  <c:v>-10180237.033959899</c:v>
                </c:pt>
                <c:pt idx="420">
                  <c:v>-10156474.91526344</c:v>
                </c:pt>
                <c:pt idx="421">
                  <c:v>-10133060.569421686</c:v>
                </c:pt>
                <c:pt idx="422">
                  <c:v>-10109993.792913347</c:v>
                </c:pt>
                <c:pt idx="423">
                  <c:v>-10087274.382336233</c:v>
                </c:pt>
                <c:pt idx="424">
                  <c:v>-10064902.134407192</c:v>
                </c:pt>
                <c:pt idx="425">
                  <c:v>-10042876.845962033</c:v>
                </c:pt>
                <c:pt idx="426">
                  <c:v>-10021198.31395546</c:v>
                </c:pt>
                <c:pt idx="427">
                  <c:v>-9999866.3354610018</c:v>
                </c:pt>
                <c:pt idx="428">
                  <c:v>-9978880.7076709457</c:v>
                </c:pt>
                <c:pt idx="429">
                  <c:v>-9958241.227896262</c:v>
                </c:pt>
                <c:pt idx="430">
                  <c:v>-9937947.6935665347</c:v>
                </c:pt>
                <c:pt idx="431">
                  <c:v>-9917999.9022298977</c:v>
                </c:pt>
                <c:pt idx="432">
                  <c:v>-9898397.651552964</c:v>
                </c:pt>
                <c:pt idx="433">
                  <c:v>-9879140.7393207513</c:v>
                </c:pt>
                <c:pt idx="434">
                  <c:v>-9860228.9634366184</c:v>
                </c:pt>
                <c:pt idx="435">
                  <c:v>-9841662.121922195</c:v>
                </c:pt>
                <c:pt idx="436">
                  <c:v>-9823440.0129173063</c:v>
                </c:pt>
                <c:pt idx="437">
                  <c:v>-9805562.4346799143</c:v>
                </c:pt>
                <c:pt idx="438">
                  <c:v>-9788029.185586039</c:v>
                </c:pt>
                <c:pt idx="439">
                  <c:v>-9770840.0641296953</c:v>
                </c:pt>
                <c:pt idx="440">
                  <c:v>-9753994.8689228185</c:v>
                </c:pt>
                <c:pt idx="441">
                  <c:v>-9737493.3986952081</c:v>
                </c:pt>
                <c:pt idx="442">
                  <c:v>-9721335.4522944391</c:v>
                </c:pt>
                <c:pt idx="443">
                  <c:v>-9705520.8286858089</c:v>
                </c:pt>
                <c:pt idx="444">
                  <c:v>-9690049.3269522637</c:v>
                </c:pt>
                <c:pt idx="445">
                  <c:v>-9674920.7462943271</c:v>
                </c:pt>
                <c:pt idx="446">
                  <c:v>-9660134.8860300332</c:v>
                </c:pt>
                <c:pt idx="447">
                  <c:v>-9645691.5455948599</c:v>
                </c:pt>
                <c:pt idx="448">
                  <c:v>-9631590.5245416574</c:v>
                </c:pt>
                <c:pt idx="449">
                  <c:v>-9617831.6225405745</c:v>
                </c:pt>
                <c:pt idx="450">
                  <c:v>-9604414.6393790059</c:v>
                </c:pt>
                <c:pt idx="451">
                  <c:v>-9591339.3749615066</c:v>
                </c:pt>
                <c:pt idx="452">
                  <c:v>-9578605.6293097287</c:v>
                </c:pt>
                <c:pt idx="453">
                  <c:v>-9566213.202562362</c:v>
                </c:pt>
                <c:pt idx="454">
                  <c:v>-9554161.8949750476</c:v>
                </c:pt>
                <c:pt idx="455">
                  <c:v>-9542451.5069203302</c:v>
                </c:pt>
                <c:pt idx="456">
                  <c:v>-9531081.8388875723</c:v>
                </c:pt>
                <c:pt idx="457">
                  <c:v>-9520052.6914828904</c:v>
                </c:pt>
                <c:pt idx="458">
                  <c:v>-9509363.8654290996</c:v>
                </c:pt>
                <c:pt idx="459">
                  <c:v>-9499015.1615656242</c:v>
                </c:pt>
                <c:pt idx="460">
                  <c:v>-9489006.3808484413</c:v>
                </c:pt>
                <c:pt idx="461">
                  <c:v>-9479337.3243500181</c:v>
                </c:pt>
                <c:pt idx="462">
                  <c:v>-9470007.7932592295</c:v>
                </c:pt>
                <c:pt idx="463">
                  <c:v>-9461017.5888813026</c:v>
                </c:pt>
                <c:pt idx="464">
                  <c:v>-9452366.5126377381</c:v>
                </c:pt>
                <c:pt idx="465">
                  <c:v>-9444054.366066251</c:v>
                </c:pt>
                <c:pt idx="466">
                  <c:v>-9436080.9508206993</c:v>
                </c:pt>
                <c:pt idx="467">
                  <c:v>-9428446.0686710142</c:v>
                </c:pt>
                <c:pt idx="468">
                  <c:v>-9421149.5215031356</c:v>
                </c:pt>
                <c:pt idx="469">
                  <c:v>-9414191.1113189384</c:v>
                </c:pt>
                <c:pt idx="470">
                  <c:v>-9407570.6402361728</c:v>
                </c:pt>
                <c:pt idx="471">
                  <c:v>-9401287.9104883894</c:v>
                </c:pt>
                <c:pt idx="472">
                  <c:v>-9395342.72442488</c:v>
                </c:pt>
                <c:pt idx="473">
                  <c:v>-9389734.8845105954</c:v>
                </c:pt>
                <c:pt idx="474">
                  <c:v>-9384464.1933260933</c:v>
                </c:pt>
                <c:pt idx="475">
                  <c:v>-9379530.4535674602</c:v>
                </c:pt>
                <c:pt idx="476">
                  <c:v>-9367433.4680462517</c:v>
                </c:pt>
                <c:pt idx="477">
                  <c:v>-9355673.0396894142</c:v>
                </c:pt>
                <c:pt idx="478">
                  <c:v>-9344248.9715392329</c:v>
                </c:pt>
                <c:pt idx="479">
                  <c:v>-9333161.0667532459</c:v>
                </c:pt>
                <c:pt idx="480">
                  <c:v>-9322409.1286041923</c:v>
                </c:pt>
                <c:pt idx="481">
                  <c:v>-9311992.9604799338</c:v>
                </c:pt>
                <c:pt idx="482">
                  <c:v>-9301912.3658833988</c:v>
                </c:pt>
                <c:pt idx="483">
                  <c:v>-9292167.1484325007</c:v>
                </c:pt>
                <c:pt idx="484">
                  <c:v>-9282757.1118600853</c:v>
                </c:pt>
                <c:pt idx="485">
                  <c:v>-9273682.0600138493</c:v>
                </c:pt>
                <c:pt idx="486">
                  <c:v>-9264941.7968562879</c:v>
                </c:pt>
                <c:pt idx="487">
                  <c:v>-9256536.1264646165</c:v>
                </c:pt>
                <c:pt idx="488">
                  <c:v>-9248464.853030704</c:v>
                </c:pt>
                <c:pt idx="489">
                  <c:v>-9240727.7808610164</c:v>
                </c:pt>
                <c:pt idx="490">
                  <c:v>-9233324.7143765353</c:v>
                </c:pt>
                <c:pt idx="491">
                  <c:v>-9226255.4581127018</c:v>
                </c:pt>
                <c:pt idx="492">
                  <c:v>-9219519.816719342</c:v>
                </c:pt>
                <c:pt idx="493">
                  <c:v>-9213117.5949606039</c:v>
                </c:pt>
                <c:pt idx="494">
                  <c:v>-9207048.5977148935</c:v>
                </c:pt>
                <c:pt idx="495">
                  <c:v>-9201312.6299748011</c:v>
                </c:pt>
                <c:pt idx="496">
                  <c:v>-9195909.496847041</c:v>
                </c:pt>
                <c:pt idx="497">
                  <c:v>-9190839.0035523809</c:v>
                </c:pt>
                <c:pt idx="498">
                  <c:v>-9186100.9554255717</c:v>
                </c:pt>
                <c:pt idx="499">
                  <c:v>-9181695.1579152904</c:v>
                </c:pt>
                <c:pt idx="500">
                  <c:v>-9177621.416584067</c:v>
                </c:pt>
                <c:pt idx="501">
                  <c:v>-9173879.5371082164</c:v>
                </c:pt>
                <c:pt idx="502">
                  <c:v>-9170469.3252777755</c:v>
                </c:pt>
                <c:pt idx="503">
                  <c:v>-9167390.5869964361</c:v>
                </c:pt>
                <c:pt idx="504">
                  <c:v>-9164643.1282814778</c:v>
                </c:pt>
                <c:pt idx="505">
                  <c:v>-9162226.7552637011</c:v>
                </c:pt>
                <c:pt idx="506">
                  <c:v>-9160141.27418736</c:v>
                </c:pt>
                <c:pt idx="507">
                  <c:v>-9158386.491410099</c:v>
                </c:pt>
                <c:pt idx="508">
                  <c:v>-9156962.2134028822</c:v>
                </c:pt>
                <c:pt idx="509">
                  <c:v>-9155868.2467499338</c:v>
                </c:pt>
                <c:pt idx="510">
                  <c:v>-9155104.3981486633</c:v>
                </c:pt>
                <c:pt idx="511">
                  <c:v>-9154670.4744096063</c:v>
                </c:pt>
                <c:pt idx="512">
                  <c:v>-9154566.2824563533</c:v>
                </c:pt>
                <c:pt idx="513">
                  <c:v>-9154791.629325483</c:v>
                </c:pt>
                <c:pt idx="514">
                  <c:v>-9155346.3221665062</c:v>
                </c:pt>
                <c:pt idx="515">
                  <c:v>-9156230.1682417877</c:v>
                </c:pt>
                <c:pt idx="516">
                  <c:v>-9157442.9749264866</c:v>
                </c:pt>
                <c:pt idx="517">
                  <c:v>-9158984.5497084856</c:v>
                </c:pt>
                <c:pt idx="518">
                  <c:v>-9160854.7001883313</c:v>
                </c:pt>
                <c:pt idx="519">
                  <c:v>-9163053.2340791635</c:v>
                </c:pt>
                <c:pt idx="520">
                  <c:v>-9165579.9592066482</c:v>
                </c:pt>
                <c:pt idx="521">
                  <c:v>-9168434.6835089214</c:v>
                </c:pt>
                <c:pt idx="522">
                  <c:v>-9171617.2150365114</c:v>
                </c:pt>
                <c:pt idx="523">
                  <c:v>-9175127.3619522788</c:v>
                </c:pt>
                <c:pt idx="524">
                  <c:v>-9178964.9325313456</c:v>
                </c:pt>
                <c:pt idx="525">
                  <c:v>-9183129.7351610437</c:v>
                </c:pt>
                <c:pt idx="526">
                  <c:v>-9187621.5783408284</c:v>
                </c:pt>
                <c:pt idx="527">
                  <c:v>-9192440.2706822343</c:v>
                </c:pt>
                <c:pt idx="528">
                  <c:v>-9197585.6209087893</c:v>
                </c:pt>
                <c:pt idx="529">
                  <c:v>-9203057.4378559627</c:v>
                </c:pt>
                <c:pt idx="530">
                  <c:v>-9208855.5304710977</c:v>
                </c:pt>
                <c:pt idx="531">
                  <c:v>-9214979.7078133412</c:v>
                </c:pt>
                <c:pt idx="532">
                  <c:v>-9221429.7790535837</c:v>
                </c:pt>
                <c:pt idx="533">
                  <c:v>-9228205.553474389</c:v>
                </c:pt>
                <c:pt idx="534">
                  <c:v>-9235306.840469934</c:v>
                </c:pt>
                <c:pt idx="535">
                  <c:v>-9242733.4495459385</c:v>
                </c:pt>
                <c:pt idx="536">
                  <c:v>-9250485.1903196052</c:v>
                </c:pt>
                <c:pt idx="537">
                  <c:v>-9258561.8725195453</c:v>
                </c:pt>
                <c:pt idx="538">
                  <c:v>-9266963.3059857227</c:v>
                </c:pt>
                <c:pt idx="539">
                  <c:v>-9275689.300669387</c:v>
                </c:pt>
              </c:numCache>
            </c:numRef>
          </c:val>
          <c:smooth val="0"/>
        </c:ser>
        <c:ser>
          <c:idx val="2"/>
          <c:order val="1"/>
          <c:tx>
            <c:v>Option 4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Comparison!$B$142:$TU$142</c:f>
              <c:numCache>
                <c:formatCode>General</c:formatCode>
                <c:ptCount val="540"/>
                <c:pt idx="0">
                  <c:v>-112572.30209639366</c:v>
                </c:pt>
                <c:pt idx="1">
                  <c:v>-199628.10990141044</c:v>
                </c:pt>
                <c:pt idx="2">
                  <c:v>-286167.72567436559</c:v>
                </c:pt>
                <c:pt idx="3">
                  <c:v>-372191.45149768819</c:v>
                </c:pt>
                <c:pt idx="4">
                  <c:v>-457699.58927702461</c:v>
                </c:pt>
                <c:pt idx="5">
                  <c:v>-542692.44074134226</c:v>
                </c:pt>
                <c:pt idx="6">
                  <c:v>-627170.30744303227</c:v>
                </c:pt>
                <c:pt idx="7">
                  <c:v>-711133.49075801391</c:v>
                </c:pt>
                <c:pt idx="8">
                  <c:v>-794582.29188583675</c:v>
                </c:pt>
                <c:pt idx="9">
                  <c:v>-877517.01184978476</c:v>
                </c:pt>
                <c:pt idx="10">
                  <c:v>-959937.95149697887</c:v>
                </c:pt>
                <c:pt idx="11">
                  <c:v>-1041845.4114984802</c:v>
                </c:pt>
                <c:pt idx="12">
                  <c:v>-1123239.6923493934</c:v>
                </c:pt>
                <c:pt idx="13">
                  <c:v>-1204121.0943689696</c:v>
                </c:pt>
                <c:pt idx="14">
                  <c:v>-1284489.9177007084</c:v>
                </c:pt>
                <c:pt idx="15">
                  <c:v>-1364346.4623124618</c:v>
                </c:pt>
                <c:pt idx="16">
                  <c:v>-1443691.0279965373</c:v>
                </c:pt>
                <c:pt idx="17">
                  <c:v>-1522523.914369799</c:v>
                </c:pt>
                <c:pt idx="18">
                  <c:v>-1600845.4208737717</c:v>
                </c:pt>
                <c:pt idx="19">
                  <c:v>-1678655.8467747427</c:v>
                </c:pt>
                <c:pt idx="20">
                  <c:v>-1755955.491163865</c:v>
                </c:pt>
                <c:pt idx="21">
                  <c:v>-1832744.6529572597</c:v>
                </c:pt>
                <c:pt idx="22">
                  <c:v>-1909023.6308961178</c:v>
                </c:pt>
                <c:pt idx="23">
                  <c:v>-1984792.7235468032</c:v>
                </c:pt>
                <c:pt idx="24">
                  <c:v>-2060052.2293009546</c:v>
                </c:pt>
                <c:pt idx="25">
                  <c:v>-2134802.446375588</c:v>
                </c:pt>
                <c:pt idx="26">
                  <c:v>-2209043.672813199</c:v>
                </c:pt>
                <c:pt idx="27">
                  <c:v>-2282776.2064818647</c:v>
                </c:pt>
                <c:pt idx="28">
                  <c:v>-2356000.3450753461</c:v>
                </c:pt>
                <c:pt idx="29">
                  <c:v>-2428716.3861131896</c:v>
                </c:pt>
                <c:pt idx="30">
                  <c:v>-2500924.6269408287</c:v>
                </c:pt>
                <c:pt idx="31">
                  <c:v>-2572625.3647296876</c:v>
                </c:pt>
                <c:pt idx="32">
                  <c:v>-2643818.8964772802</c:v>
                </c:pt>
                <c:pt idx="33">
                  <c:v>-2714505.5190073159</c:v>
                </c:pt>
                <c:pt idx="34">
                  <c:v>-2784685.5289697964</c:v>
                </c:pt>
                <c:pt idx="35">
                  <c:v>-2854359.2228411213</c:v>
                </c:pt>
                <c:pt idx="36">
                  <c:v>-2923526.8969241874</c:v>
                </c:pt>
                <c:pt idx="37">
                  <c:v>-2992188.8473484931</c:v>
                </c:pt>
                <c:pt idx="38">
                  <c:v>-3060345.3700702353</c:v>
                </c:pt>
                <c:pt idx="39">
                  <c:v>-3127996.7608724148</c:v>
                </c:pt>
                <c:pt idx="40">
                  <c:v>-3195143.3153649364</c:v>
                </c:pt>
                <c:pt idx="41">
                  <c:v>-3261785.328984709</c:v>
                </c:pt>
                <c:pt idx="42">
                  <c:v>-3327923.096995749</c:v>
                </c:pt>
                <c:pt idx="43">
                  <c:v>-3393556.9144892804</c:v>
                </c:pt>
                <c:pt idx="44">
                  <c:v>-3458687.0763838347</c:v>
                </c:pt>
                <c:pt idx="45">
                  <c:v>-3523313.877425354</c:v>
                </c:pt>
                <c:pt idx="46">
                  <c:v>-3587437.6121872915</c:v>
                </c:pt>
                <c:pt idx="47">
                  <c:v>-3651058.5750707118</c:v>
                </c:pt>
                <c:pt idx="48">
                  <c:v>-3714177.0603043917</c:v>
                </c:pt>
                <c:pt idx="49">
                  <c:v>-3776793.3619449213</c:v>
                </c:pt>
                <c:pt idx="50">
                  <c:v>-3838907.7738768058</c:v>
                </c:pt>
                <c:pt idx="51">
                  <c:v>-3900520.5898125647</c:v>
                </c:pt>
                <c:pt idx="52">
                  <c:v>-3961632.1032928326</c:v>
                </c:pt>
                <c:pt idx="53">
                  <c:v>-4022242.6076864614</c:v>
                </c:pt>
                <c:pt idx="54">
                  <c:v>-4082352.3961906186</c:v>
                </c:pt>
                <c:pt idx="55">
                  <c:v>-4141961.7618308896</c:v>
                </c:pt>
                <c:pt idx="56">
                  <c:v>-4201070.9974613767</c:v>
                </c:pt>
                <c:pt idx="57">
                  <c:v>-4259680.3957647998</c:v>
                </c:pt>
                <c:pt idx="58">
                  <c:v>-4317790.2492525978</c:v>
                </c:pt>
                <c:pt idx="59">
                  <c:v>-4375400.850265028</c:v>
                </c:pt>
                <c:pt idx="60">
                  <c:v>-4433202.537389338</c:v>
                </c:pt>
                <c:pt idx="61">
                  <c:v>-4490505.5562056508</c:v>
                </c:pt>
                <c:pt idx="62">
                  <c:v>-4547310.198541278</c:v>
                </c:pt>
                <c:pt idx="63">
                  <c:v>-4603616.756052752</c:v>
                </c:pt>
                <c:pt idx="64">
                  <c:v>-4659425.5202259244</c:v>
                </c:pt>
                <c:pt idx="65">
                  <c:v>-4714736.782376064</c:v>
                </c:pt>
                <c:pt idx="66">
                  <c:v>-4769550.8336479589</c:v>
                </c:pt>
                <c:pt idx="67">
                  <c:v>-4823867.965016013</c:v>
                </c:pt>
                <c:pt idx="68">
                  <c:v>-4877688.4672843534</c:v>
                </c:pt>
                <c:pt idx="69">
                  <c:v>-4931012.6310869185</c:v>
                </c:pt>
                <c:pt idx="70">
                  <c:v>-4983840.7468875684</c:v>
                </c:pt>
                <c:pt idx="71">
                  <c:v>-5036173.1049801782</c:v>
                </c:pt>
                <c:pt idx="72">
                  <c:v>-5088700.0419068113</c:v>
                </c:pt>
                <c:pt idx="73">
                  <c:v>-5140731.8012036029</c:v>
                </c:pt>
                <c:pt idx="74">
                  <c:v>-5192268.6726550739</c:v>
                </c:pt>
                <c:pt idx="75">
                  <c:v>-5243310.9458761625</c:v>
                </c:pt>
                <c:pt idx="76">
                  <c:v>-5293858.9103123154</c:v>
                </c:pt>
                <c:pt idx="77">
                  <c:v>-5343912.8552395981</c:v>
                </c:pt>
                <c:pt idx="78">
                  <c:v>-5393473.0697647827</c:v>
                </c:pt>
                <c:pt idx="79">
                  <c:v>-5442539.8428254547</c:v>
                </c:pt>
                <c:pt idx="80">
                  <c:v>-5491113.4631901095</c:v>
                </c:pt>
                <c:pt idx="81">
                  <c:v>-5539194.2194582503</c:v>
                </c:pt>
                <c:pt idx="82">
                  <c:v>-5586782.4000604898</c:v>
                </c:pt>
                <c:pt idx="83">
                  <c:v>-5633878.2932586446</c:v>
                </c:pt>
                <c:pt idx="84">
                  <c:v>-5681172.2335639102</c:v>
                </c:pt>
                <c:pt idx="85">
                  <c:v>-5727974.462482743</c:v>
                </c:pt>
                <c:pt idx="86">
                  <c:v>-5774285.2677711733</c:v>
                </c:pt>
                <c:pt idx="87">
                  <c:v>-5820104.9370168336</c:v>
                </c:pt>
                <c:pt idx="88">
                  <c:v>-5865433.7576390523</c:v>
                </c:pt>
                <c:pt idx="89">
                  <c:v>-5910272.0168889631</c:v>
                </c:pt>
                <c:pt idx="90">
                  <c:v>-5954620.0018495899</c:v>
                </c:pt>
                <c:pt idx="91">
                  <c:v>-5998477.9994359575</c:v>
                </c:pt>
                <c:pt idx="92">
                  <c:v>-6041846.2963951789</c:v>
                </c:pt>
                <c:pt idx="93">
                  <c:v>-6084725.1793065611</c:v>
                </c:pt>
                <c:pt idx="94">
                  <c:v>-6127114.9345817044</c:v>
                </c:pt>
                <c:pt idx="95">
                  <c:v>-6169015.8484645933</c:v>
                </c:pt>
                <c:pt idx="96">
                  <c:v>-6211118.2534497678</c:v>
                </c:pt>
                <c:pt idx="97">
                  <c:v>-6252732.3890282148</c:v>
                </c:pt>
                <c:pt idx="98">
                  <c:v>-6293858.5409416724</c:v>
                </c:pt>
                <c:pt idx="99">
                  <c:v>-6334496.9947646577</c:v>
                </c:pt>
                <c:pt idx="100">
                  <c:v>-6374648.0359045677</c:v>
                </c:pt>
                <c:pt idx="101">
                  <c:v>-6414311.9496017732</c:v>
                </c:pt>
                <c:pt idx="102">
                  <c:v>-6453489.0209297221</c:v>
                </c:pt>
                <c:pt idx="103">
                  <c:v>-6492179.53479503</c:v>
                </c:pt>
                <c:pt idx="104">
                  <c:v>-6530383.7759375824</c:v>
                </c:pt>
                <c:pt idx="105">
                  <c:v>-6568102.0289306315</c:v>
                </c:pt>
                <c:pt idx="106">
                  <c:v>-6605334.5781808933</c:v>
                </c:pt>
                <c:pt idx="107">
                  <c:v>-6642081.7079286464</c:v>
                </c:pt>
                <c:pt idx="108">
                  <c:v>-6679033.7486658972</c:v>
                </c:pt>
                <c:pt idx="109">
                  <c:v>-6715500.9378822688</c:v>
                </c:pt>
                <c:pt idx="110">
                  <c:v>-6751483.5593193043</c:v>
                </c:pt>
                <c:pt idx="111">
                  <c:v>-6786981.8965525012</c:v>
                </c:pt>
                <c:pt idx="112">
                  <c:v>-6821996.2329914048</c:v>
                </c:pt>
                <c:pt idx="113">
                  <c:v>-6856526.8518797047</c:v>
                </c:pt>
                <c:pt idx="114">
                  <c:v>-6890574.0362953302</c:v>
                </c:pt>
                <c:pt idx="115">
                  <c:v>-6924138.069150554</c:v>
                </c:pt>
                <c:pt idx="116">
                  <c:v>-6957219.2331920816</c:v>
                </c:pt>
                <c:pt idx="117">
                  <c:v>-6989817.8110011518</c:v>
                </c:pt>
                <c:pt idx="118">
                  <c:v>-7021934.0849936353</c:v>
                </c:pt>
                <c:pt idx="119">
                  <c:v>-7053568.3374201264</c:v>
                </c:pt>
                <c:pt idx="120">
                  <c:v>-7092910.8967841174</c:v>
                </c:pt>
                <c:pt idx="121">
                  <c:v>-7131771.9985878728</c:v>
                </c:pt>
                <c:pt idx="122">
                  <c:v>-7170151.9245867487</c:v>
                </c:pt>
                <c:pt idx="123">
                  <c:v>-7208050.9563712142</c:v>
                </c:pt>
                <c:pt idx="124">
                  <c:v>-7245469.3753669448</c:v>
                </c:pt>
                <c:pt idx="125">
                  <c:v>-7282407.4628349254</c:v>
                </c:pt>
                <c:pt idx="126">
                  <c:v>-7318865.4998715417</c:v>
                </c:pt>
                <c:pt idx="127">
                  <c:v>-7354843.7674086783</c:v>
                </c:pt>
                <c:pt idx="128">
                  <c:v>-7390342.546213815</c:v>
                </c:pt>
                <c:pt idx="129">
                  <c:v>-7425362.1168901222</c:v>
                </c:pt>
                <c:pt idx="130">
                  <c:v>-7459902.7598765576</c:v>
                </c:pt>
                <c:pt idx="131">
                  <c:v>-7493964.7554479633</c:v>
                </c:pt>
                <c:pt idx="132">
                  <c:v>-7528238.4301332301</c:v>
                </c:pt>
                <c:pt idx="133">
                  <c:v>-7562034.0174611835</c:v>
                </c:pt>
                <c:pt idx="134">
                  <c:v>-7595351.7972148918</c:v>
                </c:pt>
                <c:pt idx="135">
                  <c:v>-7628192.0490136892</c:v>
                </c:pt>
                <c:pt idx="136">
                  <c:v>-7660555.0523132738</c:v>
                </c:pt>
                <c:pt idx="137">
                  <c:v>-7692441.0864058025</c:v>
                </c:pt>
                <c:pt idx="138">
                  <c:v>-7723850.4304199871</c:v>
                </c:pt>
                <c:pt idx="139">
                  <c:v>-7754783.3633211879</c:v>
                </c:pt>
                <c:pt idx="140">
                  <c:v>-7785240.1639115131</c:v>
                </c:pt>
                <c:pt idx="141">
                  <c:v>-7815221.1108299103</c:v>
                </c:pt>
                <c:pt idx="142">
                  <c:v>-7844726.4825522648</c:v>
                </c:pt>
                <c:pt idx="143">
                  <c:v>-7873756.5573914945</c:v>
                </c:pt>
                <c:pt idx="144">
                  <c:v>-7903001.6599157173</c:v>
                </c:pt>
                <c:pt idx="145">
                  <c:v>-7931772.0216941275</c:v>
                </c:pt>
                <c:pt idx="146">
                  <c:v>-7960067.9205513122</c:v>
                </c:pt>
                <c:pt idx="147">
                  <c:v>-7987889.6341492711</c:v>
                </c:pt>
                <c:pt idx="148">
                  <c:v>-8015237.4399875114</c:v>
                </c:pt>
                <c:pt idx="149">
                  <c:v>-8042111.6154031456</c:v>
                </c:pt>
                <c:pt idx="150">
                  <c:v>-8068512.4375709826</c:v>
                </c:pt>
                <c:pt idx="151">
                  <c:v>-8094440.1835036278</c:v>
                </c:pt>
                <c:pt idx="152">
                  <c:v>-8119895.1300515728</c:v>
                </c:pt>
                <c:pt idx="153">
                  <c:v>-8144877.5539032938</c:v>
                </c:pt>
                <c:pt idx="154">
                  <c:v>-8169387.7315853443</c:v>
                </c:pt>
                <c:pt idx="155">
                  <c:v>-8193425.9394624522</c:v>
                </c:pt>
                <c:pt idx="156">
                  <c:v>-8217682.5001556845</c:v>
                </c:pt>
                <c:pt idx="157">
                  <c:v>-8241467.6432883255</c:v>
                </c:pt>
                <c:pt idx="158">
                  <c:v>-8264781.6447401894</c:v>
                </c:pt>
                <c:pt idx="159">
                  <c:v>-8287624.7802296411</c:v>
                </c:pt>
                <c:pt idx="160">
                  <c:v>-8309997.3253136929</c:v>
                </c:pt>
                <c:pt idx="161">
                  <c:v>-8331899.5553880967</c:v>
                </c:pt>
                <c:pt idx="162">
                  <c:v>-8353331.7456874382</c:v>
                </c:pt>
                <c:pt idx="163">
                  <c:v>-8374294.1712852335</c:v>
                </c:pt>
                <c:pt idx="164">
                  <c:v>-8394787.1070940215</c:v>
                </c:pt>
                <c:pt idx="165">
                  <c:v>-8414810.827865459</c:v>
                </c:pt>
                <c:pt idx="166">
                  <c:v>-8434365.6081904136</c:v>
                </c:pt>
                <c:pt idx="167">
                  <c:v>-8453451.7224990614</c:v>
                </c:pt>
                <c:pt idx="168">
                  <c:v>-8472759.4914790466</c:v>
                </c:pt>
                <c:pt idx="169">
                  <c:v>-8491599.1428213641</c:v>
                </c:pt>
                <c:pt idx="170">
                  <c:v>-8509970.950474672</c:v>
                </c:pt>
                <c:pt idx="171">
                  <c:v>-8527875.1882273033</c:v>
                </c:pt>
                <c:pt idx="172">
                  <c:v>-8545312.1297073718</c:v>
                </c:pt>
                <c:pt idx="173">
                  <c:v>-8562282.0483828597</c:v>
                </c:pt>
                <c:pt idx="174">
                  <c:v>-8578785.2175617106</c:v>
                </c:pt>
                <c:pt idx="175">
                  <c:v>-8594821.9103919286</c:v>
                </c:pt>
                <c:pt idx="176">
                  <c:v>-8610392.3998616599</c:v>
                </c:pt>
                <c:pt idx="177">
                  <c:v>-8625496.9587993044</c:v>
                </c:pt>
                <c:pt idx="178">
                  <c:v>-8640135.859873591</c:v>
                </c:pt>
                <c:pt idx="179">
                  <c:v>-8654309.3755936828</c:v>
                </c:pt>
                <c:pt idx="180">
                  <c:v>-8668707.8247273397</c:v>
                </c:pt>
                <c:pt idx="181">
                  <c:v>-8682641.4330467936</c:v>
                </c:pt>
                <c:pt idx="182">
                  <c:v>-8696110.4725830592</c:v>
                </c:pt>
                <c:pt idx="183">
                  <c:v>-8709115.2152079549</c:v>
                </c:pt>
                <c:pt idx="184">
                  <c:v>-8721655.9326341953</c:v>
                </c:pt>
                <c:pt idx="185">
                  <c:v>-8733732.8964154869</c:v>
                </c:pt>
                <c:pt idx="186">
                  <c:v>-8745346.3779466189</c:v>
                </c:pt>
                <c:pt idx="187">
                  <c:v>-8756496.6484635565</c:v>
                </c:pt>
                <c:pt idx="188">
                  <c:v>-8767183.9790435322</c:v>
                </c:pt>
                <c:pt idx="189">
                  <c:v>-8777408.6406051442</c:v>
                </c:pt>
                <c:pt idx="190">
                  <c:v>-8787170.9039084427</c:v>
                </c:pt>
                <c:pt idx="191">
                  <c:v>-8796471.0395550262</c:v>
                </c:pt>
                <c:pt idx="192">
                  <c:v>-8805999.3644062039</c:v>
                </c:pt>
                <c:pt idx="193">
                  <c:v>-8815066.1023288779</c:v>
                </c:pt>
                <c:pt idx="194">
                  <c:v>-8823671.5234498456</c:v>
                </c:pt>
                <c:pt idx="195">
                  <c:v>-8831815.8977378234</c:v>
                </c:pt>
                <c:pt idx="196">
                  <c:v>-8839499.4950035363</c:v>
                </c:pt>
                <c:pt idx="197">
                  <c:v>-8846722.5848998167</c:v>
                </c:pt>
                <c:pt idx="198">
                  <c:v>-8853485.4369216878</c:v>
                </c:pt>
                <c:pt idx="199">
                  <c:v>-8859788.320406463</c:v>
                </c:pt>
                <c:pt idx="200">
                  <c:v>-8865631.5045338366</c:v>
                </c:pt>
                <c:pt idx="201">
                  <c:v>-8871015.2583259735</c:v>
                </c:pt>
                <c:pt idx="202">
                  <c:v>-8875939.850647606</c:v>
                </c:pt>
                <c:pt idx="203">
                  <c:v>-8880405.5502061192</c:v>
                </c:pt>
                <c:pt idx="204">
                  <c:v>-8885102.671969723</c:v>
                </c:pt>
                <c:pt idx="205">
                  <c:v>-8889341.437913321</c:v>
                </c:pt>
                <c:pt idx="206">
                  <c:v>-8893122.1162728257</c:v>
                </c:pt>
                <c:pt idx="207">
                  <c:v>-8896444.9751271699</c:v>
                </c:pt>
                <c:pt idx="208">
                  <c:v>-8899310.2823984064</c:v>
                </c:pt>
                <c:pt idx="209">
                  <c:v>-8901718.3058517948</c:v>
                </c:pt>
                <c:pt idx="210">
                  <c:v>-8903669.3130958956</c:v>
                </c:pt>
                <c:pt idx="211">
                  <c:v>-8905163.5715826601</c:v>
                </c:pt>
                <c:pt idx="212">
                  <c:v>-8906201.3486075252</c:v>
                </c:pt>
                <c:pt idx="213">
                  <c:v>-8906782.9113095012</c:v>
                </c:pt>
                <c:pt idx="214">
                  <c:v>-8906908.5266712643</c:v>
                </c:pt>
                <c:pt idx="215">
                  <c:v>-8906578.4615192525</c:v>
                </c:pt>
                <c:pt idx="216">
                  <c:v>-8906483.0289418232</c:v>
                </c:pt>
                <c:pt idx="217">
                  <c:v>-8905932.4490351304</c:v>
                </c:pt>
                <c:pt idx="218">
                  <c:v>-8904926.9881574325</c:v>
                </c:pt>
                <c:pt idx="219">
                  <c:v>-8903466.9125111103</c:v>
                </c:pt>
                <c:pt idx="220">
                  <c:v>-8901552.4881427623</c:v>
                </c:pt>
                <c:pt idx="221">
                  <c:v>-8899183.9809432905</c:v>
                </c:pt>
                <c:pt idx="222">
                  <c:v>-8896361.656647997</c:v>
                </c:pt>
                <c:pt idx="223">
                  <c:v>-8893085.7808366679</c:v>
                </c:pt>
                <c:pt idx="224">
                  <c:v>-8889356.6189336721</c:v>
                </c:pt>
                <c:pt idx="225">
                  <c:v>-8885174.436208047</c:v>
                </c:pt>
                <c:pt idx="226">
                  <c:v>-8880539.4977735914</c:v>
                </c:pt>
                <c:pt idx="227">
                  <c:v>-8875452.0685889572</c:v>
                </c:pt>
                <c:pt idx="228">
                  <c:v>-8870602.4598758072</c:v>
                </c:pt>
                <c:pt idx="229">
                  <c:v>-8865300.8898646981</c:v>
                </c:pt>
                <c:pt idx="230">
                  <c:v>-8859547.6230493803</c:v>
                </c:pt>
                <c:pt idx="231">
                  <c:v>-8853342.9237688184</c:v>
                </c:pt>
                <c:pt idx="232">
                  <c:v>-8846687.0562072843</c:v>
                </c:pt>
                <c:pt idx="233">
                  <c:v>-8839580.2843944449</c:v>
                </c:pt>
                <c:pt idx="234">
                  <c:v>-8832022.8722054549</c:v>
                </c:pt>
                <c:pt idx="235">
                  <c:v>-8824015.0833610408</c:v>
                </c:pt>
                <c:pt idx="236">
                  <c:v>-8815557.1814276017</c:v>
                </c:pt>
                <c:pt idx="237">
                  <c:v>-8806649.4298172928</c:v>
                </c:pt>
                <c:pt idx="238">
                  <c:v>-8797292.091788115</c:v>
                </c:pt>
                <c:pt idx="239">
                  <c:v>-8787485.4304440096</c:v>
                </c:pt>
                <c:pt idx="240">
                  <c:v>-8777445.2827797122</c:v>
                </c:pt>
                <c:pt idx="241">
                  <c:v>-8767861.428028265</c:v>
                </c:pt>
                <c:pt idx="242">
                  <c:v>-8758733.5991609972</c:v>
                </c:pt>
                <c:pt idx="243">
                  <c:v>-8750061.5293055084</c:v>
                </c:pt>
                <c:pt idx="244">
                  <c:v>-8741844.9517455772</c:v>
                </c:pt>
                <c:pt idx="245">
                  <c:v>-8734083.5999210645</c:v>
                </c:pt>
                <c:pt idx="246">
                  <c:v>-8726777.2074278276</c:v>
                </c:pt>
                <c:pt idx="247">
                  <c:v>-8719925.5080176257</c:v>
                </c:pt>
                <c:pt idx="248">
                  <c:v>-8713528.2355980314</c:v>
                </c:pt>
                <c:pt idx="249">
                  <c:v>-8707585.1242323387</c:v>
                </c:pt>
                <c:pt idx="250">
                  <c:v>-8702095.9081394691</c:v>
                </c:pt>
                <c:pt idx="251">
                  <c:v>-8697060.3216938861</c:v>
                </c:pt>
                <c:pt idx="252">
                  <c:v>-8691788.053007422</c:v>
                </c:pt>
                <c:pt idx="253">
                  <c:v>-8686968.8831834178</c:v>
                </c:pt>
                <c:pt idx="254">
                  <c:v>-8682602.5470624045</c:v>
                </c:pt>
                <c:pt idx="255">
                  <c:v>-8678688.7796400879</c:v>
                </c:pt>
                <c:pt idx="256">
                  <c:v>-8675227.3160672598</c:v>
                </c:pt>
                <c:pt idx="257">
                  <c:v>-8672217.8916497007</c:v>
                </c:pt>
                <c:pt idx="258">
                  <c:v>-8669660.2418481</c:v>
                </c:pt>
                <c:pt idx="259">
                  <c:v>-8667554.1022779532</c:v>
                </c:pt>
                <c:pt idx="260">
                  <c:v>-8665899.2087094802</c:v>
                </c:pt>
                <c:pt idx="261">
                  <c:v>-8664695.2970675305</c:v>
                </c:pt>
                <c:pt idx="262">
                  <c:v>-8663942.1034314968</c:v>
                </c:pt>
                <c:pt idx="263">
                  <c:v>-8663639.3640352152</c:v>
                </c:pt>
                <c:pt idx="264">
                  <c:v>-8663096.7688488178</c:v>
                </c:pt>
                <c:pt idx="265">
                  <c:v>-8663004.1008328423</c:v>
                </c:pt>
                <c:pt idx="266">
                  <c:v>-8663361.0966839381</c:v>
                </c:pt>
                <c:pt idx="267">
                  <c:v>-8664167.4932528399</c:v>
                </c:pt>
                <c:pt idx="268">
                  <c:v>-8665423.0275442824</c:v>
                </c:pt>
                <c:pt idx="269">
                  <c:v>-8667127.4367169067</c:v>
                </c:pt>
                <c:pt idx="270">
                  <c:v>-8669280.4580831751</c:v>
                </c:pt>
                <c:pt idx="271">
                  <c:v>-8671881.8291092813</c:v>
                </c:pt>
                <c:pt idx="272">
                  <c:v>-8674931.2874150462</c:v>
                </c:pt>
                <c:pt idx="273">
                  <c:v>-8678428.5707738511</c:v>
                </c:pt>
                <c:pt idx="274">
                  <c:v>-8682373.4171125293</c:v>
                </c:pt>
                <c:pt idx="275">
                  <c:v>-8686765.5645112842</c:v>
                </c:pt>
                <c:pt idx="276">
                  <c:v>-8690914.7047855258</c:v>
                </c:pt>
                <c:pt idx="277">
                  <c:v>-8695510.6227399968</c:v>
                </c:pt>
                <c:pt idx="278">
                  <c:v>-8700553.0569144674</c:v>
                </c:pt>
                <c:pt idx="279">
                  <c:v>-8706041.7460017204</c:v>
                </c:pt>
                <c:pt idx="280">
                  <c:v>-8711976.4288474545</c:v>
                </c:pt>
                <c:pt idx="281">
                  <c:v>-8718356.8444502056</c:v>
                </c:pt>
                <c:pt idx="282">
                  <c:v>-8725182.7319612466</c:v>
                </c:pt>
                <c:pt idx="283">
                  <c:v>-8732453.8306845017</c:v>
                </c:pt>
                <c:pt idx="284">
                  <c:v>-8740169.8800764605</c:v>
                </c:pt>
                <c:pt idx="285">
                  <c:v>-8748330.619746089</c:v>
                </c:pt>
                <c:pt idx="286">
                  <c:v>-8756935.7894547284</c:v>
                </c:pt>
                <c:pt idx="287">
                  <c:v>-8765985.1291160248</c:v>
                </c:pt>
                <c:pt idx="288">
                  <c:v>-8774788.3323777504</c:v>
                </c:pt>
                <c:pt idx="289">
                  <c:v>-8784035.1858759448</c:v>
                </c:pt>
                <c:pt idx="290">
                  <c:v>-8793725.4299805984</c:v>
                </c:pt>
                <c:pt idx="291">
                  <c:v>-8803858.8052136451</c:v>
                </c:pt>
                <c:pt idx="292">
                  <c:v>-8814435.0522488654</c:v>
                </c:pt>
                <c:pt idx="293">
                  <c:v>-8825453.9119118005</c:v>
                </c:pt>
                <c:pt idx="294">
                  <c:v>-8836915.125179667</c:v>
                </c:pt>
                <c:pt idx="295">
                  <c:v>-8848818.4331812635</c:v>
                </c:pt>
                <c:pt idx="296">
                  <c:v>-8861163.5771968849</c:v>
                </c:pt>
                <c:pt idx="297">
                  <c:v>-8873950.2986582294</c:v>
                </c:pt>
                <c:pt idx="298">
                  <c:v>-8887178.3391483128</c:v>
                </c:pt>
                <c:pt idx="299">
                  <c:v>-8900847.4404013827</c:v>
                </c:pt>
                <c:pt idx="300">
                  <c:v>-8914267.2978847586</c:v>
                </c:pt>
                <c:pt idx="301">
                  <c:v>-8928127.7000529468</c:v>
                </c:pt>
                <c:pt idx="302">
                  <c:v>-8942428.3890933506</c:v>
                </c:pt>
                <c:pt idx="303">
                  <c:v>-8957169.1073442474</c:v>
                </c:pt>
                <c:pt idx="304">
                  <c:v>-8972349.5972947031</c:v>
                </c:pt>
                <c:pt idx="305">
                  <c:v>-8987969.6015844792</c:v>
                </c:pt>
                <c:pt idx="306">
                  <c:v>-9004028.8630039506</c:v>
                </c:pt>
                <c:pt idx="307">
                  <c:v>-9020527.1244940162</c:v>
                </c:pt>
                <c:pt idx="308">
                  <c:v>-9037464.1291460097</c:v>
                </c:pt>
                <c:pt idx="309">
                  <c:v>-9054839.6202016063</c:v>
                </c:pt>
                <c:pt idx="310">
                  <c:v>-9072653.3410527408</c:v>
                </c:pt>
                <c:pt idx="311">
                  <c:v>-9090905.0352415219</c:v>
                </c:pt>
                <c:pt idx="312">
                  <c:v>-9108904.4000420682</c:v>
                </c:pt>
                <c:pt idx="313">
                  <c:v>-9127341.2257146314</c:v>
                </c:pt>
                <c:pt idx="314">
                  <c:v>-9146215.2562513053</c:v>
                </c:pt>
                <c:pt idx="315">
                  <c:v>-9165526.2357940003</c:v>
                </c:pt>
                <c:pt idx="316">
                  <c:v>-9185273.9086343572</c:v>
                </c:pt>
                <c:pt idx="317">
                  <c:v>-9205458.0192136578</c:v>
                </c:pt>
                <c:pt idx="318">
                  <c:v>-9226078.312122751</c:v>
                </c:pt>
                <c:pt idx="319">
                  <c:v>-9247134.5321019441</c:v>
                </c:pt>
                <c:pt idx="320">
                  <c:v>-9268626.4240409285</c:v>
                </c:pt>
                <c:pt idx="321">
                  <c:v>-9290553.7329786904</c:v>
                </c:pt>
                <c:pt idx="322">
                  <c:v>-9312916.2041034214</c:v>
                </c:pt>
                <c:pt idx="323">
                  <c:v>-9335713.5827524364</c:v>
                </c:pt>
                <c:pt idx="324">
                  <c:v>-9358255.5679940023</c:v>
                </c:pt>
                <c:pt idx="325">
                  <c:v>-9381231.9518814832</c:v>
                </c:pt>
                <c:pt idx="326">
                  <c:v>-9404642.4801990241</c:v>
                </c:pt>
                <c:pt idx="327">
                  <c:v>-9428486.8988795429</c:v>
                </c:pt>
                <c:pt idx="328">
                  <c:v>-9452764.9540046416</c:v>
                </c:pt>
                <c:pt idx="329">
                  <c:v>-9477476.3918045126</c:v>
                </c:pt>
                <c:pt idx="330">
                  <c:v>-9502620.9586578645</c:v>
                </c:pt>
                <c:pt idx="331">
                  <c:v>-9528198.4010918252</c:v>
                </c:pt>
                <c:pt idx="332">
                  <c:v>-9554208.4657818601</c:v>
                </c:pt>
                <c:pt idx="333">
                  <c:v>-9580650.8995516822</c:v>
                </c:pt>
                <c:pt idx="334">
                  <c:v>-9607525.4493731633</c:v>
                </c:pt>
                <c:pt idx="335">
                  <c:v>-9634831.8623662591</c:v>
                </c:pt>
                <c:pt idx="336">
                  <c:v>-9661879.8393808343</c:v>
                </c:pt>
                <c:pt idx="337">
                  <c:v>-9689359.1742508039</c:v>
                </c:pt>
                <c:pt idx="338">
                  <c:v>-9717269.6145398244</c:v>
                </c:pt>
                <c:pt idx="339">
                  <c:v>-9745610.9079592824</c:v>
                </c:pt>
                <c:pt idx="340">
                  <c:v>-9774382.802368205</c:v>
                </c:pt>
                <c:pt idx="341">
                  <c:v>-9803585.0457731783</c:v>
                </c:pt>
                <c:pt idx="342">
                  <c:v>-9833217.3863282539</c:v>
                </c:pt>
                <c:pt idx="343">
                  <c:v>-9863279.5723348781</c:v>
                </c:pt>
                <c:pt idx="344">
                  <c:v>-9893771.3522417843</c:v>
                </c:pt>
                <c:pt idx="345">
                  <c:v>-9924692.474644918</c:v>
                </c:pt>
                <c:pt idx="346">
                  <c:v>-9956042.6882873513</c:v>
                </c:pt>
                <c:pt idx="347">
                  <c:v>-9987821.7420591973</c:v>
                </c:pt>
                <c:pt idx="348">
                  <c:v>-10019339.338579446</c:v>
                </c:pt>
                <c:pt idx="349">
                  <c:v>-10051285.273450103</c:v>
                </c:pt>
                <c:pt idx="350">
                  <c:v>-10083659.296001874</c:v>
                </c:pt>
                <c:pt idx="351">
                  <c:v>-10116461.155712169</c:v>
                </c:pt>
                <c:pt idx="352">
                  <c:v>-10149690.602205005</c:v>
                </c:pt>
                <c:pt idx="353">
                  <c:v>-10183347.385250919</c:v>
                </c:pt>
                <c:pt idx="354">
                  <c:v>-10217431.254766889</c:v>
                </c:pt>
                <c:pt idx="355">
                  <c:v>-10251941.960816242</c:v>
                </c:pt>
                <c:pt idx="356">
                  <c:v>-10286879.253608573</c:v>
                </c:pt>
                <c:pt idx="357">
                  <c:v>-10322242.88349966</c:v>
                </c:pt>
                <c:pt idx="358">
                  <c:v>-10358032.600991372</c:v>
                </c:pt>
                <c:pt idx="359">
                  <c:v>-10394248.156731591</c:v>
                </c:pt>
                <c:pt idx="360">
                  <c:v>-10430199.255096048</c:v>
                </c:pt>
                <c:pt idx="361">
                  <c:v>-10466575.693442456</c:v>
                </c:pt>
                <c:pt idx="362">
                  <c:v>-10503377.222856216</c:v>
                </c:pt>
                <c:pt idx="363">
                  <c:v>-10540603.59456839</c:v>
                </c:pt>
                <c:pt idx="364">
                  <c:v>-10578254.559955627</c:v>
                </c:pt>
                <c:pt idx="365">
                  <c:v>-10616329.870540068</c:v>
                </c:pt>
                <c:pt idx="366">
                  <c:v>-10654829.277989276</c:v>
                </c:pt>
                <c:pt idx="367">
                  <c:v>-10693752.534116134</c:v>
                </c:pt>
                <c:pt idx="368">
                  <c:v>-10733099.390878771</c:v>
                </c:pt>
                <c:pt idx="369">
                  <c:v>-10772869.600380469</c:v>
                </c:pt>
                <c:pt idx="370">
                  <c:v>-10813062.914869588</c:v>
                </c:pt>
                <c:pt idx="371">
                  <c:v>-10853679.086739473</c:v>
                </c:pt>
                <c:pt idx="372">
                  <c:v>-10894027.822110292</c:v>
                </c:pt>
                <c:pt idx="373">
                  <c:v>-10934798.920083191</c:v>
                </c:pt>
                <c:pt idx="374">
                  <c:v>-10975992.133485969</c:v>
                </c:pt>
                <c:pt idx="375">
                  <c:v>-11017607.215291072</c:v>
                </c:pt>
                <c:pt idx="376">
                  <c:v>-11059643.918615509</c:v>
                </c:pt>
                <c:pt idx="377">
                  <c:v>-11102101.996720772</c:v>
                </c:pt>
                <c:pt idx="378">
                  <c:v>-11144981.20301275</c:v>
                </c:pt>
                <c:pt idx="379">
                  <c:v>-11188281.291041635</c:v>
                </c:pt>
                <c:pt idx="380">
                  <c:v>-11232002.014501847</c:v>
                </c:pt>
                <c:pt idx="381">
                  <c:v>-11276143.127231948</c:v>
                </c:pt>
                <c:pt idx="382">
                  <c:v>-11320704.383214556</c:v>
                </c:pt>
                <c:pt idx="383">
                  <c:v>-11365685.536576264</c:v>
                </c:pt>
                <c:pt idx="384">
                  <c:v>-11410396.295169484</c:v>
                </c:pt>
                <c:pt idx="385">
                  <c:v>-11455526.459826566</c:v>
                </c:pt>
                <c:pt idx="386">
                  <c:v>-11501075.785105519</c:v>
                </c:pt>
                <c:pt idx="387">
                  <c:v>-11547044.025707982</c:v>
                </c:pt>
                <c:pt idx="388">
                  <c:v>-11593430.936479144</c:v>
                </c:pt>
                <c:pt idx="389">
                  <c:v>-11640236.272407666</c:v>
                </c:pt>
                <c:pt idx="390">
                  <c:v>-11687459.788625594</c:v>
                </c:pt>
                <c:pt idx="391">
                  <c:v>-11735101.240408272</c:v>
                </c:pt>
                <c:pt idx="392">
                  <c:v>-11783160.383174255</c:v>
                </c:pt>
                <c:pt idx="393">
                  <c:v>-11831636.972485241</c:v>
                </c:pt>
                <c:pt idx="394">
                  <c:v>-11880530.764045969</c:v>
                </c:pt>
                <c:pt idx="395">
                  <c:v>-11929841.513704143</c:v>
                </c:pt>
                <c:pt idx="396">
                  <c:v>-11978878.931032278</c:v>
                </c:pt>
                <c:pt idx="397">
                  <c:v>-12028332.818581831</c:v>
                </c:pt>
                <c:pt idx="398">
                  <c:v>-12078202.9326289</c:v>
                </c:pt>
                <c:pt idx="399">
                  <c:v>-12128489.029592212</c:v>
                </c:pt>
                <c:pt idx="400">
                  <c:v>-12179190.866033047</c:v>
                </c:pt>
                <c:pt idx="401">
                  <c:v>-12230308.19865514</c:v>
                </c:pt>
                <c:pt idx="402">
                  <c:v>-12281840.784304611</c:v>
                </c:pt>
                <c:pt idx="403">
                  <c:v>-12333788.37996988</c:v>
                </c:pt>
                <c:pt idx="404">
                  <c:v>-12386150.742781572</c:v>
                </c:pt>
                <c:pt idx="405">
                  <c:v>-12438927.630012449</c:v>
                </c:pt>
                <c:pt idx="406">
                  <c:v>-12492118.799077321</c:v>
                </c:pt>
                <c:pt idx="407">
                  <c:v>-12545724.007532954</c:v>
                </c:pt>
                <c:pt idx="408">
                  <c:v>-12599052.966659937</c:v>
                </c:pt>
                <c:pt idx="409">
                  <c:v>-12652795.480716787</c:v>
                </c:pt>
                <c:pt idx="410">
                  <c:v>-12706951.30768567</c:v>
                </c:pt>
                <c:pt idx="411">
                  <c:v>-12761520.205690384</c:v>
                </c:pt>
                <c:pt idx="412">
                  <c:v>-12816501.932996273</c:v>
                </c:pt>
                <c:pt idx="413">
                  <c:v>-12871896.248010155</c:v>
                </c:pt>
                <c:pt idx="414">
                  <c:v>-12927702.909280222</c:v>
                </c:pt>
                <c:pt idx="415">
                  <c:v>-12983921.675495975</c:v>
                </c:pt>
                <c:pt idx="416">
                  <c:v>-13040552.305488128</c:v>
                </c:pt>
                <c:pt idx="417">
                  <c:v>-13097594.558228534</c:v>
                </c:pt>
                <c:pt idx="418">
                  <c:v>-13155048.192830093</c:v>
                </c:pt>
                <c:pt idx="419">
                  <c:v>-13212912.968546681</c:v>
                </c:pt>
                <c:pt idx="420">
                  <c:v>-13271188.644773059</c:v>
                </c:pt>
                <c:pt idx="421">
                  <c:v>-13329874.981044795</c:v>
                </c:pt>
                <c:pt idx="422">
                  <c:v>-13388971.737038184</c:v>
                </c:pt>
                <c:pt idx="423">
                  <c:v>-13448478.67257015</c:v>
                </c:pt>
                <c:pt idx="424">
                  <c:v>-13508395.547598187</c:v>
                </c:pt>
                <c:pt idx="425">
                  <c:v>-13568722.122220259</c:v>
                </c:pt>
                <c:pt idx="426">
                  <c:v>-13629458.156674724</c:v>
                </c:pt>
                <c:pt idx="427">
                  <c:v>-13690603.411340252</c:v>
                </c:pt>
                <c:pt idx="428">
                  <c:v>-13752157.646735746</c:v>
                </c:pt>
                <c:pt idx="429">
                  <c:v>-13814120.623520255</c:v>
                </c:pt>
                <c:pt idx="430">
                  <c:v>-13876492.102492891</c:v>
                </c:pt>
                <c:pt idx="431">
                  <c:v>-13851182.745768674</c:v>
                </c:pt>
                <c:pt idx="432">
                  <c:v>-13826281.413250677</c:v>
                </c:pt>
                <c:pt idx="433">
                  <c:v>-13801787.866157722</c:v>
                </c:pt>
                <c:pt idx="434">
                  <c:v>-13777701.865848366</c:v>
                </c:pt>
                <c:pt idx="435">
                  <c:v>-13754023.17382082</c:v>
                </c:pt>
                <c:pt idx="436">
                  <c:v>-13730751.551712871</c:v>
                </c:pt>
                <c:pt idx="437">
                  <c:v>-13707886.761301797</c:v>
                </c:pt>
                <c:pt idx="438">
                  <c:v>-13685428.564504292</c:v>
                </c:pt>
                <c:pt idx="439">
                  <c:v>-13663376.723376375</c:v>
                </c:pt>
                <c:pt idx="440">
                  <c:v>-13641731.000113312</c:v>
                </c:pt>
                <c:pt idx="441">
                  <c:v>-13620491.15704954</c:v>
                </c:pt>
                <c:pt idx="442">
                  <c:v>-13599656.956658576</c:v>
                </c:pt>
                <c:pt idx="443">
                  <c:v>-13579228.161552947</c:v>
                </c:pt>
                <c:pt idx="444">
                  <c:v>-13559204.534484096</c:v>
                </c:pt>
                <c:pt idx="445">
                  <c:v>-13539585.838342313</c:v>
                </c:pt>
                <c:pt idx="446">
                  <c:v>-13520371.83615664</c:v>
                </c:pt>
                <c:pt idx="447">
                  <c:v>-13501562.291094806</c:v>
                </c:pt>
                <c:pt idx="448">
                  <c:v>-13483156.96646313</c:v>
                </c:pt>
                <c:pt idx="449">
                  <c:v>-13465155.625706453</c:v>
                </c:pt>
                <c:pt idx="450">
                  <c:v>-13447558.032408047</c:v>
                </c:pt>
                <c:pt idx="451">
                  <c:v>-13430363.950289544</c:v>
                </c:pt>
                <c:pt idx="452">
                  <c:v>-13413573.143210839</c:v>
                </c:pt>
                <c:pt idx="453">
                  <c:v>-13397185.37517003</c:v>
                </c:pt>
                <c:pt idx="454">
                  <c:v>-13381200.410303321</c:v>
                </c:pt>
                <c:pt idx="455">
                  <c:v>-13365618.012884948</c:v>
                </c:pt>
                <c:pt idx="456">
                  <c:v>-13350437.9473271</c:v>
                </c:pt>
                <c:pt idx="457">
                  <c:v>-13335659.978179827</c:v>
                </c:pt>
                <c:pt idx="458">
                  <c:v>-13321283.870130971</c:v>
                </c:pt>
                <c:pt idx="459">
                  <c:v>-13307309.388006087</c:v>
                </c:pt>
                <c:pt idx="460">
                  <c:v>-13293736.296768352</c:v>
                </c:pt>
                <c:pt idx="461">
                  <c:v>-13280564.361518491</c:v>
                </c:pt>
                <c:pt idx="462">
                  <c:v>-13267793.347494692</c:v>
                </c:pt>
                <c:pt idx="463">
                  <c:v>-13255423.020072535</c:v>
                </c:pt>
                <c:pt idx="464">
                  <c:v>-13243453.1447649</c:v>
                </c:pt>
                <c:pt idx="465">
                  <c:v>-13231883.487221897</c:v>
                </c:pt>
                <c:pt idx="466">
                  <c:v>-13220713.813230775</c:v>
                </c:pt>
                <c:pt idx="467">
                  <c:v>-13209943.888715848</c:v>
                </c:pt>
                <c:pt idx="468">
                  <c:v>-13199573.479738422</c:v>
                </c:pt>
                <c:pt idx="469">
                  <c:v>-13189602.352496698</c:v>
                </c:pt>
                <c:pt idx="470">
                  <c:v>-13180030.273325704</c:v>
                </c:pt>
                <c:pt idx="471">
                  <c:v>-13170857.008697212</c:v>
                </c:pt>
                <c:pt idx="472">
                  <c:v>-13162082.325219657</c:v>
                </c:pt>
                <c:pt idx="473">
                  <c:v>-13153705.98963806</c:v>
                </c:pt>
                <c:pt idx="474">
                  <c:v>-13145727.768833946</c:v>
                </c:pt>
                <c:pt idx="475">
                  <c:v>-13138147.429825261</c:v>
                </c:pt>
                <c:pt idx="476">
                  <c:v>-13130964.7397663</c:v>
                </c:pt>
                <c:pt idx="477">
                  <c:v>-13124179.465947613</c:v>
                </c:pt>
                <c:pt idx="478">
                  <c:v>-13117791.375795946</c:v>
                </c:pt>
                <c:pt idx="479">
                  <c:v>-13111800.236874145</c:v>
                </c:pt>
                <c:pt idx="480">
                  <c:v>-13106205.816881079</c:v>
                </c:pt>
                <c:pt idx="481">
                  <c:v>-13101007.883651566</c:v>
                </c:pt>
                <c:pt idx="482">
                  <c:v>-13096206.205156285</c:v>
                </c:pt>
                <c:pt idx="483">
                  <c:v>-13091800.54950171</c:v>
                </c:pt>
                <c:pt idx="484">
                  <c:v>-13087790.684930019</c:v>
                </c:pt>
                <c:pt idx="485">
                  <c:v>-13084176.379819013</c:v>
                </c:pt>
                <c:pt idx="486">
                  <c:v>-13080957.402682047</c:v>
                </c:pt>
                <c:pt idx="487">
                  <c:v>-13078133.522167943</c:v>
                </c:pt>
                <c:pt idx="488">
                  <c:v>-13075704.507060912</c:v>
                </c:pt>
                <c:pt idx="489">
                  <c:v>-13073670.126280475</c:v>
                </c:pt>
                <c:pt idx="490">
                  <c:v>-13072030.148881387</c:v>
                </c:pt>
                <c:pt idx="491">
                  <c:v>-13070784.344053555</c:v>
                </c:pt>
                <c:pt idx="492">
                  <c:v>-13069932.481121957</c:v>
                </c:pt>
                <c:pt idx="493">
                  <c:v>-13069474.329546567</c:v>
                </c:pt>
                <c:pt idx="494">
                  <c:v>-13069409.658922274</c:v>
                </c:pt>
                <c:pt idx="495">
                  <c:v>-13069738.238978799</c:v>
                </c:pt>
                <c:pt idx="496">
                  <c:v>-13070459.839580629</c:v>
                </c:pt>
                <c:pt idx="497">
                  <c:v>-13071574.23072692</c:v>
                </c:pt>
                <c:pt idx="498">
                  <c:v>-13073081.182551432</c:v>
                </c:pt>
                <c:pt idx="499">
                  <c:v>-13074980.465322446</c:v>
                </c:pt>
                <c:pt idx="500">
                  <c:v>-13077271.849442683</c:v>
                </c:pt>
                <c:pt idx="501">
                  <c:v>-13079955.105449229</c:v>
                </c:pt>
                <c:pt idx="502">
                  <c:v>-13083030.004013456</c:v>
                </c:pt>
                <c:pt idx="503">
                  <c:v>-13086496.315940939</c:v>
                </c:pt>
                <c:pt idx="504">
                  <c:v>-13090353.812171381</c:v>
                </c:pt>
                <c:pt idx="505">
                  <c:v>-13094602.263778538</c:v>
                </c:pt>
                <c:pt idx="506">
                  <c:v>-13099241.441970132</c:v>
                </c:pt>
                <c:pt idx="507">
                  <c:v>-13104271.11808778</c:v>
                </c:pt>
                <c:pt idx="508">
                  <c:v>-13109691.063606914</c:v>
                </c:pt>
                <c:pt idx="509">
                  <c:v>-13115501.050136697</c:v>
                </c:pt>
                <c:pt idx="510">
                  <c:v>-13121700.849419955</c:v>
                </c:pt>
                <c:pt idx="511">
                  <c:v>-13128290.233333088</c:v>
                </c:pt>
                <c:pt idx="512">
                  <c:v>-13135268.973886002</c:v>
                </c:pt>
                <c:pt idx="513">
                  <c:v>-13142636.843222018</c:v>
                </c:pt>
                <c:pt idx="514">
                  <c:v>-13150393.613617811</c:v>
                </c:pt>
                <c:pt idx="515">
                  <c:v>-13158539.057483319</c:v>
                </c:pt>
                <c:pt idx="516">
                  <c:v>-13167072.947361667</c:v>
                </c:pt>
                <c:pt idx="517">
                  <c:v>-13175995.055929091</c:v>
                </c:pt>
                <c:pt idx="518">
                  <c:v>-13185305.155994862</c:v>
                </c:pt>
                <c:pt idx="519">
                  <c:v>-13195003.020501208</c:v>
                </c:pt>
                <c:pt idx="520">
                  <c:v>-13205088.422523227</c:v>
                </c:pt>
                <c:pt idx="521">
                  <c:v>-13215561.135268819</c:v>
                </c:pt>
                <c:pt idx="522">
                  <c:v>-13226420.932078611</c:v>
                </c:pt>
                <c:pt idx="523">
                  <c:v>-13237667.586425871</c:v>
                </c:pt>
                <c:pt idx="524">
                  <c:v>-13249300.871916432</c:v>
                </c:pt>
                <c:pt idx="525">
                  <c:v>-13261320.562288616</c:v>
                </c:pt>
                <c:pt idx="526">
                  <c:v>-13273726.431413159</c:v>
                </c:pt>
                <c:pt idx="527">
                  <c:v>-13286518.253293127</c:v>
                </c:pt>
                <c:pt idx="528">
                  <c:v>-13299695.802063845</c:v>
                </c:pt>
                <c:pt idx="529">
                  <c:v>-13313258.851992816</c:v>
                </c:pt>
                <c:pt idx="530">
                  <c:v>-13327207.177479647</c:v>
                </c:pt>
                <c:pt idx="531">
                  <c:v>-13341540.553055964</c:v>
                </c:pt>
                <c:pt idx="532">
                  <c:v>-13356258.753385346</c:v>
                </c:pt>
                <c:pt idx="533">
                  <c:v>-13371361.55326324</c:v>
                </c:pt>
                <c:pt idx="534">
                  <c:v>-13386848.727616884</c:v>
                </c:pt>
                <c:pt idx="535">
                  <c:v>-13402720.05150523</c:v>
                </c:pt>
                <c:pt idx="536">
                  <c:v>-13418975.300118875</c:v>
                </c:pt>
                <c:pt idx="537">
                  <c:v>-13435614.248779971</c:v>
                </c:pt>
                <c:pt idx="538">
                  <c:v>-13452636.672942158</c:v>
                </c:pt>
                <c:pt idx="539">
                  <c:v>-13470042.348190483</c:v>
                </c:pt>
              </c:numCache>
            </c:numRef>
          </c:val>
          <c:smooth val="0"/>
        </c:ser>
        <c:ser>
          <c:idx val="4"/>
          <c:order val="2"/>
          <c:tx>
            <c:v>Option 6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Comparison!$B$144:$TU$144</c:f>
              <c:numCache>
                <c:formatCode>General</c:formatCode>
                <c:ptCount val="540"/>
                <c:pt idx="0">
                  <c:v>-106083.3515354197</c:v>
                </c:pt>
                <c:pt idx="1">
                  <c:v>-186704.47225137067</c:v>
                </c:pt>
                <c:pt idx="2">
                  <c:v>-266863.63265146414</c:v>
                </c:pt>
                <c:pt idx="3">
                  <c:v>-346561.10308100889</c:v>
                </c:pt>
                <c:pt idx="4">
                  <c:v>-425797.15372710425</c:v>
                </c:pt>
                <c:pt idx="5">
                  <c:v>-504572.05461873231</c:v>
                </c:pt>
                <c:pt idx="6">
                  <c:v>-582886.07562685071</c:v>
                </c:pt>
                <c:pt idx="7">
                  <c:v>-660739.48646448483</c:v>
                </c:pt>
                <c:pt idx="8">
                  <c:v>-738132.5566868207</c:v>
                </c:pt>
                <c:pt idx="9">
                  <c:v>-815065.55569129682</c:v>
                </c:pt>
                <c:pt idx="10">
                  <c:v>-891538.75271769695</c:v>
                </c:pt>
                <c:pt idx="11">
                  <c:v>-967552.41684824205</c:v>
                </c:pt>
                <c:pt idx="12">
                  <c:v>-1043106.8170076825</c:v>
                </c:pt>
                <c:pt idx="13">
                  <c:v>-1118202.2219633907</c:v>
                </c:pt>
                <c:pt idx="14">
                  <c:v>-1192838.9003254522</c:v>
                </c:pt>
                <c:pt idx="15">
                  <c:v>-1267017.1205467589</c:v>
                </c:pt>
                <c:pt idx="16">
                  <c:v>-1340737.1509231003</c:v>
                </c:pt>
                <c:pt idx="17">
                  <c:v>-1413999.2595932556</c:v>
                </c:pt>
                <c:pt idx="18">
                  <c:v>-1486803.714539086</c:v>
                </c:pt>
                <c:pt idx="19">
                  <c:v>-1559150.7835856255</c:v>
                </c:pt>
                <c:pt idx="20">
                  <c:v>-1631040.7344011737</c:v>
                </c:pt>
                <c:pt idx="21">
                  <c:v>-1702473.8344973873</c:v>
                </c:pt>
                <c:pt idx="22">
                  <c:v>-1773450.3512293715</c:v>
                </c:pt>
                <c:pt idx="23">
                  <c:v>-1843970.5517957716</c:v>
                </c:pt>
                <c:pt idx="24">
                  <c:v>-1914034.7032388647</c:v>
                </c:pt>
                <c:pt idx="25">
                  <c:v>-1983643.0724446517</c:v>
                </c:pt>
                <c:pt idx="26">
                  <c:v>-2052795.9261429477</c:v>
                </c:pt>
                <c:pt idx="27">
                  <c:v>-2121493.5309074745</c:v>
                </c:pt>
                <c:pt idx="28">
                  <c:v>-2189736.1531559504</c:v>
                </c:pt>
                <c:pt idx="29">
                  <c:v>-2257524.059150184</c:v>
                </c:pt>
                <c:pt idx="30">
                  <c:v>-2324857.5149961622</c:v>
                </c:pt>
                <c:pt idx="31">
                  <c:v>-2391736.7866441449</c:v>
                </c:pt>
                <c:pt idx="32">
                  <c:v>-2458162.1398887536</c:v>
                </c:pt>
                <c:pt idx="33">
                  <c:v>-2524133.8403690625</c:v>
                </c:pt>
                <c:pt idx="34">
                  <c:v>-2589652.153568692</c:v>
                </c:pt>
                <c:pt idx="35">
                  <c:v>-2654717.3448158964</c:v>
                </c:pt>
                <c:pt idx="36">
                  <c:v>-2719329.6792836571</c:v>
                </c:pt>
                <c:pt idx="37">
                  <c:v>-2783489.4219897725</c:v>
                </c:pt>
                <c:pt idx="38">
                  <c:v>-2847196.8377969493</c:v>
                </c:pt>
                <c:pt idx="39">
                  <c:v>-2910452.1914128931</c:v>
                </c:pt>
                <c:pt idx="40">
                  <c:v>-2973255.7473903983</c:v>
                </c:pt>
                <c:pt idx="41">
                  <c:v>-3035607.7701274408</c:v>
                </c:pt>
                <c:pt idx="42">
                  <c:v>-3097508.5238672663</c:v>
                </c:pt>
                <c:pt idx="43">
                  <c:v>-3158958.272698482</c:v>
                </c:pt>
                <c:pt idx="44">
                  <c:v>-3219957.2805551472</c:v>
                </c:pt>
                <c:pt idx="45">
                  <c:v>-3280505.8112168629</c:v>
                </c:pt>
                <c:pt idx="46">
                  <c:v>-3340604.1283088634</c:v>
                </c:pt>
                <c:pt idx="47">
                  <c:v>-3400252.4953021063</c:v>
                </c:pt>
                <c:pt idx="48">
                  <c:v>-3459451.1755133611</c:v>
                </c:pt>
                <c:pt idx="49">
                  <c:v>-3518200.4321053028</c:v>
                </c:pt>
                <c:pt idx="50">
                  <c:v>-3576500.528086598</c:v>
                </c:pt>
                <c:pt idx="51">
                  <c:v>-3634351.7263119989</c:v>
                </c:pt>
                <c:pt idx="52">
                  <c:v>-3691754.2894824306</c:v>
                </c:pt>
                <c:pt idx="53">
                  <c:v>-3748708.4801450819</c:v>
                </c:pt>
                <c:pt idx="54">
                  <c:v>-3805214.5606934968</c:v>
                </c:pt>
                <c:pt idx="55">
                  <c:v>-3861272.7933676625</c:v>
                </c:pt>
                <c:pt idx="56">
                  <c:v>-3916883.4402540992</c:v>
                </c:pt>
                <c:pt idx="57">
                  <c:v>-3972046.7632859512</c:v>
                </c:pt>
                <c:pt idx="58">
                  <c:v>-4026763.0242430763</c:v>
                </c:pt>
                <c:pt idx="59">
                  <c:v>-4081032.4847521344</c:v>
                </c:pt>
                <c:pt idx="60">
                  <c:v>-4135614.1673486261</c:v>
                </c:pt>
                <c:pt idx="61">
                  <c:v>-4189749.572291139</c:v>
                </c:pt>
                <c:pt idx="62">
                  <c:v>-4243438.9607472811</c:v>
                </c:pt>
                <c:pt idx="63">
                  <c:v>-4296682.5937318187</c:v>
                </c:pt>
                <c:pt idx="64">
                  <c:v>-4349480.7321067732</c:v>
                </c:pt>
                <c:pt idx="65">
                  <c:v>-4401833.6365815019</c:v>
                </c:pt>
                <c:pt idx="66">
                  <c:v>-4453741.5677127931</c:v>
                </c:pt>
                <c:pt idx="67">
                  <c:v>-4505204.7859049551</c:v>
                </c:pt>
                <c:pt idx="68">
                  <c:v>-4556223.551409903</c:v>
                </c:pt>
                <c:pt idx="69">
                  <c:v>-4606798.124327248</c:v>
                </c:pt>
                <c:pt idx="70">
                  <c:v>-4656928.7646043878</c:v>
                </c:pt>
                <c:pt idx="71">
                  <c:v>-4706615.732036599</c:v>
                </c:pt>
                <c:pt idx="72">
                  <c:v>-4756618.0473290645</c:v>
                </c:pt>
                <c:pt idx="73">
                  <c:v>-4806177.2089111283</c:v>
                </c:pt>
                <c:pt idx="74">
                  <c:v>-4855293.4761222266</c:v>
                </c:pt>
                <c:pt idx="75">
                  <c:v>-4903967.1081500221</c:v>
                </c:pt>
                <c:pt idx="76">
                  <c:v>-4952198.3640305009</c:v>
                </c:pt>
                <c:pt idx="77">
                  <c:v>-4999987.5026480556</c:v>
                </c:pt>
                <c:pt idx="78">
                  <c:v>-5047334.7827355778</c:v>
                </c:pt>
                <c:pt idx="79">
                  <c:v>-5094240.4628745439</c:v>
                </c:pt>
                <c:pt idx="80">
                  <c:v>-5140704.801495106</c:v>
                </c:pt>
                <c:pt idx="81">
                  <c:v>-5186728.0568761788</c:v>
                </c:pt>
                <c:pt idx="82">
                  <c:v>-5232310.4871455282</c:v>
                </c:pt>
                <c:pt idx="83">
                  <c:v>-5196368.998744444</c:v>
                </c:pt>
                <c:pt idx="84">
                  <c:v>-5161208.1929154936</c:v>
                </c:pt>
                <c:pt idx="85">
                  <c:v>-5126069.2957679741</c:v>
                </c:pt>
                <c:pt idx="86">
                  <c:v>-5090952.294480633</c:v>
                </c:pt>
                <c:pt idx="87">
                  <c:v>-5055857.1762397215</c:v>
                </c:pt>
                <c:pt idx="88">
                  <c:v>-5020783.9282389926</c:v>
                </c:pt>
                <c:pt idx="89">
                  <c:v>-4985732.537679689</c:v>
                </c:pt>
                <c:pt idx="90">
                  <c:v>-4950702.9917705478</c:v>
                </c:pt>
                <c:pt idx="91">
                  <c:v>-4915695.2777277883</c:v>
                </c:pt>
                <c:pt idx="92">
                  <c:v>-4880709.382775113</c:v>
                </c:pt>
                <c:pt idx="93">
                  <c:v>-4845745.2941437019</c:v>
                </c:pt>
                <c:pt idx="94">
                  <c:v>-4810802.9990722043</c:v>
                </c:pt>
                <c:pt idx="95">
                  <c:v>-4775882.4848067407</c:v>
                </c:pt>
                <c:pt idx="96">
                  <c:v>-4741742.4996628417</c:v>
                </c:pt>
                <c:pt idx="97">
                  <c:v>-4707624.2698396016</c:v>
                </c:pt>
                <c:pt idx="98">
                  <c:v>-4673527.7826055195</c:v>
                </c:pt>
                <c:pt idx="99">
                  <c:v>-4639453.0252365433</c:v>
                </c:pt>
                <c:pt idx="100">
                  <c:v>-4605399.9850160666</c:v>
                </c:pt>
                <c:pt idx="101">
                  <c:v>-4571368.6492349263</c:v>
                </c:pt>
                <c:pt idx="102">
                  <c:v>-4537359.0051913969</c:v>
                </c:pt>
                <c:pt idx="103">
                  <c:v>-4503371.0401911847</c:v>
                </c:pt>
                <c:pt idx="104">
                  <c:v>-4469404.7415474262</c:v>
                </c:pt>
                <c:pt idx="105">
                  <c:v>-4435460.0965806814</c:v>
                </c:pt>
                <c:pt idx="106">
                  <c:v>-4401537.0926189329</c:v>
                </c:pt>
                <c:pt idx="107">
                  <c:v>-4367635.716997575</c:v>
                </c:pt>
                <c:pt idx="108">
                  <c:v>-4334514.7181213647</c:v>
                </c:pt>
                <c:pt idx="109">
                  <c:v>-4301415.3222785685</c:v>
                </c:pt>
                <c:pt idx="110">
                  <c:v>-4268337.5168268066</c:v>
                </c:pt>
                <c:pt idx="111">
                  <c:v>-4235281.2891310938</c:v>
                </c:pt>
                <c:pt idx="112">
                  <c:v>-4202246.6265638415</c:v>
                </c:pt>
                <c:pt idx="113">
                  <c:v>-4169233.5165048512</c:v>
                </c:pt>
                <c:pt idx="114">
                  <c:v>-4136241.9463413074</c:v>
                </c:pt>
                <c:pt idx="115">
                  <c:v>-4103271.9034677781</c:v>
                </c:pt>
                <c:pt idx="116">
                  <c:v>-4070323.3752862071</c:v>
                </c:pt>
                <c:pt idx="117">
                  <c:v>-4037396.3492059116</c:v>
                </c:pt>
                <c:pt idx="118">
                  <c:v>-4004490.8126435764</c:v>
                </c:pt>
                <c:pt idx="119">
                  <c:v>-3971606.75302325</c:v>
                </c:pt>
                <c:pt idx="120">
                  <c:v>-3947002.9188382877</c:v>
                </c:pt>
                <c:pt idx="121">
                  <c:v>-3922420.5364655065</c:v>
                </c:pt>
                <c:pt idx="122">
                  <c:v>-3897859.5933510214</c:v>
                </c:pt>
                <c:pt idx="123">
                  <c:v>-3873320.076948294</c:v>
                </c:pt>
                <c:pt idx="124">
                  <c:v>-3848801.9747181279</c:v>
                </c:pt>
                <c:pt idx="125">
                  <c:v>-3824305.2741286648</c:v>
                </c:pt>
                <c:pt idx="126">
                  <c:v>-3799829.9626553808</c:v>
                </c:pt>
                <c:pt idx="127">
                  <c:v>-3775376.0277810814</c:v>
                </c:pt>
                <c:pt idx="128">
                  <c:v>-3750943.4569958965</c:v>
                </c:pt>
                <c:pt idx="129">
                  <c:v>-3726532.237797278</c:v>
                </c:pt>
                <c:pt idx="130">
                  <c:v>-3702142.3576899939</c:v>
                </c:pt>
                <c:pt idx="131">
                  <c:v>-3677773.8041861248</c:v>
                </c:pt>
                <c:pt idx="132">
                  <c:v>-3654185.3258670061</c:v>
                </c:pt>
                <c:pt idx="133">
                  <c:v>-3630618.1491973833</c:v>
                </c:pt>
                <c:pt idx="134">
                  <c:v>-3607072.2617112482</c:v>
                </c:pt>
                <c:pt idx="135">
                  <c:v>-3583547.6509498884</c:v>
                </c:pt>
                <c:pt idx="136">
                  <c:v>-3560044.304461882</c:v>
                </c:pt>
                <c:pt idx="137">
                  <c:v>-3536562.2098030937</c:v>
                </c:pt>
                <c:pt idx="138">
                  <c:v>-3513101.3545366712</c:v>
                </c:pt>
                <c:pt idx="139">
                  <c:v>-3489661.7262330404</c:v>
                </c:pt>
                <c:pt idx="140">
                  <c:v>-3466243.3124699006</c:v>
                </c:pt>
                <c:pt idx="141">
                  <c:v>-3442846.1008322211</c:v>
                </c:pt>
                <c:pt idx="142">
                  <c:v>-3419470.0789122367</c:v>
                </c:pt>
                <c:pt idx="143">
                  <c:v>-3395356.4732474964</c:v>
                </c:pt>
                <c:pt idx="144">
                  <c:v>-3372022.793568647</c:v>
                </c:pt>
                <c:pt idx="145">
                  <c:v>-3348710.266427747</c:v>
                </c:pt>
                <c:pt idx="146">
                  <c:v>-3325418.8794460502</c:v>
                </c:pt>
                <c:pt idx="147">
                  <c:v>-3302148.6202520551</c:v>
                </c:pt>
                <c:pt idx="148">
                  <c:v>-3278899.4764815001</c:v>
                </c:pt>
                <c:pt idx="149">
                  <c:v>-3255671.4357773587</c:v>
                </c:pt>
                <c:pt idx="150">
                  <c:v>-3232464.4857898369</c:v>
                </c:pt>
                <c:pt idx="151">
                  <c:v>-3209278.6141763665</c:v>
                </c:pt>
                <c:pt idx="152">
                  <c:v>-3186113.8086016038</c:v>
                </c:pt>
                <c:pt idx="153">
                  <c:v>-3162970.0567374234</c:v>
                </c:pt>
                <c:pt idx="154">
                  <c:v>-3139847.3462629141</c:v>
                </c:pt>
                <c:pt idx="155">
                  <c:v>-3115986.9038024284</c:v>
                </c:pt>
                <c:pt idx="156">
                  <c:v>-3092906.2391733658</c:v>
                </c:pt>
                <c:pt idx="157">
                  <c:v>-3069846.5790144876</c:v>
                </c:pt>
                <c:pt idx="158">
                  <c:v>-3046807.9110336984</c:v>
                </c:pt>
                <c:pt idx="159">
                  <c:v>-3023790.2229460971</c:v>
                </c:pt>
                <c:pt idx="160">
                  <c:v>-3000793.5024739718</c:v>
                </c:pt>
                <c:pt idx="161">
                  <c:v>-2977817.7373467945</c:v>
                </c:pt>
                <c:pt idx="162">
                  <c:v>-2954862.9153012205</c:v>
                </c:pt>
                <c:pt idx="163">
                  <c:v>-2931929.0240810802</c:v>
                </c:pt>
                <c:pt idx="164">
                  <c:v>-2909016.0514373761</c:v>
                </c:pt>
                <c:pt idx="165">
                  <c:v>-2886123.9851282807</c:v>
                </c:pt>
                <c:pt idx="166">
                  <c:v>-2863252.8129191287</c:v>
                </c:pt>
                <c:pt idx="167">
                  <c:v>-2839643.7615204686</c:v>
                </c:pt>
                <c:pt idx="168">
                  <c:v>-2816814.3408358451</c:v>
                </c:pt>
                <c:pt idx="169">
                  <c:v>-2794005.7775901146</c:v>
                </c:pt>
                <c:pt idx="170">
                  <c:v>-2771218.0595772257</c:v>
                </c:pt>
                <c:pt idx="171">
                  <c:v>-2748451.1745982729</c:v>
                </c:pt>
                <c:pt idx="172">
                  <c:v>-2725705.1104614874</c:v>
                </c:pt>
                <c:pt idx="173">
                  <c:v>-2702979.8549822364</c:v>
                </c:pt>
                <c:pt idx="174">
                  <c:v>-2680275.395983017</c:v>
                </c:pt>
                <c:pt idx="175">
                  <c:v>-2657591.7212934531</c:v>
                </c:pt>
                <c:pt idx="176">
                  <c:v>-2634928.8187502902</c:v>
                </c:pt>
                <c:pt idx="177">
                  <c:v>-2612286.6761973938</c:v>
                </c:pt>
                <c:pt idx="178">
                  <c:v>-2589665.281485741</c:v>
                </c:pt>
                <c:pt idx="179">
                  <c:v>-2566305.8614114728</c:v>
                </c:pt>
                <c:pt idx="180">
                  <c:v>-2543725.9259636775</c:v>
                </c:pt>
                <c:pt idx="181">
                  <c:v>-2521166.7019527024</c:v>
                </c:pt>
                <c:pt idx="182">
                  <c:v>-2498628.1772579392</c:v>
                </c:pt>
                <c:pt idx="183">
                  <c:v>-2476110.3397658747</c:v>
                </c:pt>
                <c:pt idx="184">
                  <c:v>-2453613.1773700817</c:v>
                </c:pt>
                <c:pt idx="185">
                  <c:v>-2431136.6779712206</c:v>
                </c:pt>
                <c:pt idx="186">
                  <c:v>-2408680.8294770308</c:v>
                </c:pt>
                <c:pt idx="187">
                  <c:v>-2386245.6198023288</c:v>
                </c:pt>
                <c:pt idx="188">
                  <c:v>-2363831.0368690034</c:v>
                </c:pt>
                <c:pt idx="189">
                  <c:v>-2341437.0686060125</c:v>
                </c:pt>
                <c:pt idx="190">
                  <c:v>-2319063.7029493768</c:v>
                </c:pt>
                <c:pt idx="191">
                  <c:v>-2295952.1667802306</c:v>
                </c:pt>
                <c:pt idx="192">
                  <c:v>-2273619.9701726045</c:v>
                </c:pt>
                <c:pt idx="193">
                  <c:v>-2251308.3400217416</c:v>
                </c:pt>
                <c:pt idx="194">
                  <c:v>-2229017.2642918779</c:v>
                </c:pt>
                <c:pt idx="195">
                  <c:v>-2206746.7309542932</c:v>
                </c:pt>
                <c:pt idx="196">
                  <c:v>-2184496.7279873062</c:v>
                </c:pt>
                <c:pt idx="197">
                  <c:v>-2162267.2433762727</c:v>
                </c:pt>
                <c:pt idx="198">
                  <c:v>-2140058.2651135782</c:v>
                </c:pt>
                <c:pt idx="199">
                  <c:v>-2117869.7811986348</c:v>
                </c:pt>
                <c:pt idx="200">
                  <c:v>-2095701.7796378788</c:v>
                </c:pt>
                <c:pt idx="201">
                  <c:v>-2073554.2484447639</c:v>
                </c:pt>
                <c:pt idx="202">
                  <c:v>-2051427.1756397597</c:v>
                </c:pt>
                <c:pt idx="203">
                  <c:v>-2021061.7881883988</c:v>
                </c:pt>
                <c:pt idx="204">
                  <c:v>-1991475.5962490616</c:v>
                </c:pt>
                <c:pt idx="205">
                  <c:v>-1961909.8268012898</c:v>
                </c:pt>
                <c:pt idx="206">
                  <c:v>-1932364.4678935697</c:v>
                </c:pt>
                <c:pt idx="207">
                  <c:v>-1902839.507581383</c:v>
                </c:pt>
                <c:pt idx="208">
                  <c:v>-1873334.9339272007</c:v>
                </c:pt>
                <c:pt idx="209">
                  <c:v>-1843850.73500048</c:v>
                </c:pt>
                <c:pt idx="210">
                  <c:v>-1814386.8988776589</c:v>
                </c:pt>
                <c:pt idx="211">
                  <c:v>-1784943.413642155</c:v>
                </c:pt>
                <c:pt idx="212">
                  <c:v>-1755520.2673843596</c:v>
                </c:pt>
                <c:pt idx="213">
                  <c:v>-1726117.4482016321</c:v>
                </c:pt>
                <c:pt idx="214">
                  <c:v>-1696734.9441982983</c:v>
                </c:pt>
                <c:pt idx="215">
                  <c:v>-1666613.9824236995</c:v>
                </c:pt>
                <c:pt idx="216">
                  <c:v>-1637272.0731199728</c:v>
                </c:pt>
                <c:pt idx="217">
                  <c:v>-1607950.443350371</c:v>
                </c:pt>
                <c:pt idx="218">
                  <c:v>-1578649.081247041</c:v>
                </c:pt>
                <c:pt idx="219">
                  <c:v>-1549367.9749490749</c:v>
                </c:pt>
                <c:pt idx="220">
                  <c:v>-1520107.1126025068</c:v>
                </c:pt>
                <c:pt idx="221">
                  <c:v>-1490866.4823603081</c:v>
                </c:pt>
                <c:pt idx="222">
                  <c:v>-1461646.0723823821</c:v>
                </c:pt>
                <c:pt idx="223">
                  <c:v>-1432445.8708355622</c:v>
                </c:pt>
                <c:pt idx="224">
                  <c:v>-1403265.8658936061</c:v>
                </c:pt>
                <c:pt idx="225">
                  <c:v>-1374106.045737193</c:v>
                </c:pt>
                <c:pt idx="226">
                  <c:v>-1344966.3985539181</c:v>
                </c:pt>
                <c:pt idx="227">
                  <c:v>-1315088.1514763432</c:v>
                </c:pt>
                <c:pt idx="228">
                  <c:v>-1285988.8148297779</c:v>
                </c:pt>
                <c:pt idx="229">
                  <c:v>-1256909.6157605983</c:v>
                </c:pt>
                <c:pt idx="230">
                  <c:v>-1227850.5424840264</c:v>
                </c:pt>
                <c:pt idx="231">
                  <c:v>-1198811.5832221815</c:v>
                </c:pt>
                <c:pt idx="232">
                  <c:v>-1169792.7262040749</c:v>
                </c:pt>
                <c:pt idx="233">
                  <c:v>-1140793.9596656067</c:v>
                </c:pt>
                <c:pt idx="234">
                  <c:v>-1111815.2718495624</c:v>
                </c:pt>
                <c:pt idx="235">
                  <c:v>-1082856.6510056062</c:v>
                </c:pt>
                <c:pt idx="236">
                  <c:v>-1053918.0853902791</c:v>
                </c:pt>
                <c:pt idx="237">
                  <c:v>-1024999.5632669963</c:v>
                </c:pt>
                <c:pt idx="238">
                  <c:v>-996101.07290603966</c:v>
                </c:pt>
                <c:pt idx="239">
                  <c:v>-966463.84152260888</c:v>
                </c:pt>
                <c:pt idx="240">
                  <c:v>-937196.0027805334</c:v>
                </c:pt>
                <c:pt idx="241">
                  <c:v>-908297.34050633479</c:v>
                </c:pt>
                <c:pt idx="242">
                  <c:v>-879767.63865304459</c:v>
                </c:pt>
                <c:pt idx="243">
                  <c:v>-851606.68130012602</c:v>
                </c:pt>
                <c:pt idx="244">
                  <c:v>-823814.25265340414</c:v>
                </c:pt>
                <c:pt idx="245">
                  <c:v>-796390.13704498671</c:v>
                </c:pt>
                <c:pt idx="246">
                  <c:v>-769334.11893319618</c:v>
                </c:pt>
                <c:pt idx="247">
                  <c:v>-742645.98290249053</c:v>
                </c:pt>
                <c:pt idx="248">
                  <c:v>-716325.51366339251</c:v>
                </c:pt>
                <c:pt idx="249">
                  <c:v>-690372.49605241604</c:v>
                </c:pt>
                <c:pt idx="250">
                  <c:v>-664786.71503198985</c:v>
                </c:pt>
                <c:pt idx="251">
                  <c:v>-638809.19462844077</c:v>
                </c:pt>
                <c:pt idx="252">
                  <c:v>-613198.48111775611</c:v>
                </c:pt>
                <c:pt idx="253">
                  <c:v>-587954.35983967409</c:v>
                </c:pt>
                <c:pt idx="254">
                  <c:v>-563076.61625955347</c:v>
                </c:pt>
                <c:pt idx="255">
                  <c:v>-538565.03596830275</c:v>
                </c:pt>
                <c:pt idx="256">
                  <c:v>-514419.40468230471</c:v>
                </c:pt>
                <c:pt idx="257">
                  <c:v>-490639.50824334379</c:v>
                </c:pt>
                <c:pt idx="258">
                  <c:v>-467225.13261853252</c:v>
                </c:pt>
                <c:pt idx="259">
                  <c:v>-444176.06390023883</c:v>
                </c:pt>
                <c:pt idx="260">
                  <c:v>-421492.08830601163</c:v>
                </c:pt>
                <c:pt idx="261">
                  <c:v>-399172.99217850901</c:v>
                </c:pt>
                <c:pt idx="262">
                  <c:v>-377218.56198542286</c:v>
                </c:pt>
                <c:pt idx="263">
                  <c:v>-354869.82325746119</c:v>
                </c:pt>
                <c:pt idx="264">
                  <c:v>-332885.32377411518</c:v>
                </c:pt>
                <c:pt idx="265">
                  <c:v>-311264.85037774313</c:v>
                </c:pt>
                <c:pt idx="266">
                  <c:v>-290008.19003544655</c:v>
                </c:pt>
                <c:pt idx="267">
                  <c:v>-269115.1298389975</c:v>
                </c:pt>
                <c:pt idx="268">
                  <c:v>-248585.45700476412</c:v>
                </c:pt>
                <c:pt idx="269">
                  <c:v>-228418.95887363888</c:v>
                </c:pt>
                <c:pt idx="270">
                  <c:v>-208615.42291096412</c:v>
                </c:pt>
                <c:pt idx="271">
                  <c:v>-189174.6367064612</c:v>
                </c:pt>
                <c:pt idx="272">
                  <c:v>-170096.387974157</c:v>
                </c:pt>
                <c:pt idx="273">
                  <c:v>-151380.4645523103</c:v>
                </c:pt>
                <c:pt idx="274">
                  <c:v>-133026.65440333914</c:v>
                </c:pt>
                <c:pt idx="275">
                  <c:v>-114275.98455180321</c:v>
                </c:pt>
                <c:pt idx="276">
                  <c:v>-95887.004270169884</c:v>
                </c:pt>
                <c:pt idx="277">
                  <c:v>-77859.501892901957</c:v>
                </c:pt>
                <c:pt idx="278">
                  <c:v>-60193.265878331847</c:v>
                </c:pt>
                <c:pt idx="279">
                  <c:v>-42888.084808588028</c:v>
                </c:pt>
                <c:pt idx="280">
                  <c:v>-25943.747389524244</c:v>
                </c:pt>
                <c:pt idx="281">
                  <c:v>-9360.0424506468698</c:v>
                </c:pt>
                <c:pt idx="282">
                  <c:v>6863.2410549586639</c:v>
                </c:pt>
                <c:pt idx="283">
                  <c:v>22726.314050699584</c:v>
                </c:pt>
                <c:pt idx="284">
                  <c:v>38229.387336548418</c:v>
                </c:pt>
                <c:pt idx="285">
                  <c:v>53372.671589112841</c:v>
                </c:pt>
                <c:pt idx="286">
                  <c:v>68156.377361712046</c:v>
                </c:pt>
                <c:pt idx="287">
                  <c:v>83339.476146391593</c:v>
                </c:pt>
                <c:pt idx="288">
                  <c:v>98163.417188157327</c:v>
                </c:pt>
                <c:pt idx="289">
                  <c:v>112628.41067088861</c:v>
                </c:pt>
                <c:pt idx="290">
                  <c:v>126734.6666554613</c:v>
                </c:pt>
                <c:pt idx="291">
                  <c:v>140482.39507982042</c:v>
                </c:pt>
                <c:pt idx="292">
                  <c:v>153871.80575905461</c:v>
                </c:pt>
                <c:pt idx="293">
                  <c:v>166903.10838546325</c:v>
                </c:pt>
                <c:pt idx="294">
                  <c:v>179576.51252863463</c:v>
                </c:pt>
                <c:pt idx="295">
                  <c:v>191892.22763550933</c:v>
                </c:pt>
                <c:pt idx="296">
                  <c:v>203850.46303046029</c:v>
                </c:pt>
                <c:pt idx="297">
                  <c:v>215451.42791535985</c:v>
                </c:pt>
                <c:pt idx="298">
                  <c:v>226695.33136965428</c:v>
                </c:pt>
                <c:pt idx="299">
                  <c:v>238341.14341237769</c:v>
                </c:pt>
                <c:pt idx="300">
                  <c:v>249630.31181638781</c:v>
                </c:pt>
                <c:pt idx="301">
                  <c:v>260563.04529427737</c:v>
                </c:pt>
                <c:pt idx="302">
                  <c:v>271139.55243649613</c:v>
                </c:pt>
                <c:pt idx="303">
                  <c:v>281360.04171142355</c:v>
                </c:pt>
                <c:pt idx="304">
                  <c:v>291224.7214654414</c:v>
                </c:pt>
                <c:pt idx="305">
                  <c:v>300733.79992300272</c:v>
                </c:pt>
                <c:pt idx="306">
                  <c:v>309887.48518670816</c:v>
                </c:pt>
                <c:pt idx="307">
                  <c:v>318685.98523737304</c:v>
                </c:pt>
                <c:pt idx="308">
                  <c:v>327129.50793409813</c:v>
                </c:pt>
                <c:pt idx="309">
                  <c:v>335218.26101434231</c:v>
                </c:pt>
                <c:pt idx="310">
                  <c:v>342952.45209399331</c:v>
                </c:pt>
                <c:pt idx="311">
                  <c:v>351091.04972938914</c:v>
                </c:pt>
                <c:pt idx="312">
                  <c:v>358875.50023154262</c:v>
                </c:pt>
                <c:pt idx="313">
                  <c:v>366306.01085205842</c:v>
                </c:pt>
                <c:pt idx="314">
                  <c:v>373382.7887212513</c:v>
                </c:pt>
                <c:pt idx="315">
                  <c:v>380106.04084822442</c:v>
                </c:pt>
                <c:pt idx="316">
                  <c:v>386475.97412093449</c:v>
                </c:pt>
                <c:pt idx="317">
                  <c:v>392492.79530626442</c:v>
                </c:pt>
                <c:pt idx="318">
                  <c:v>398156.71105009597</c:v>
                </c:pt>
                <c:pt idx="319">
                  <c:v>403467.92787737679</c:v>
                </c:pt>
                <c:pt idx="320">
                  <c:v>408426.65219219495</c:v>
                </c:pt>
                <c:pt idx="321">
                  <c:v>413033.09027784783</c:v>
                </c:pt>
                <c:pt idx="322">
                  <c:v>417287.44829691295</c:v>
                </c:pt>
                <c:pt idx="323">
                  <c:v>421539.31660919357</c:v>
                </c:pt>
                <c:pt idx="324">
                  <c:v>425788.69667169917</c:v>
                </c:pt>
                <c:pt idx="325">
                  <c:v>430035.58994058613</c:v>
                </c:pt>
                <c:pt idx="326">
                  <c:v>434279.99787115771</c:v>
                </c:pt>
                <c:pt idx="327">
                  <c:v>438521.92191786971</c:v>
                </c:pt>
                <c:pt idx="328">
                  <c:v>442761.36353432108</c:v>
                </c:pt>
                <c:pt idx="329">
                  <c:v>446998.32417326514</c:v>
                </c:pt>
                <c:pt idx="330">
                  <c:v>451232.80528660212</c:v>
                </c:pt>
                <c:pt idx="331">
                  <c:v>455464.80832538288</c:v>
                </c:pt>
                <c:pt idx="332">
                  <c:v>459694.33473981079</c:v>
                </c:pt>
                <c:pt idx="333">
                  <c:v>463921.38597923797</c:v>
                </c:pt>
                <c:pt idx="334">
                  <c:v>468145.96349216904</c:v>
                </c:pt>
                <c:pt idx="335">
                  <c:v>472368.06872626301</c:v>
                </c:pt>
                <c:pt idx="336">
                  <c:v>476587.70312833134</c:v>
                </c:pt>
                <c:pt idx="337">
                  <c:v>480804.86814433616</c:v>
                </c:pt>
                <c:pt idx="338">
                  <c:v>485019.56521939393</c:v>
                </c:pt>
                <c:pt idx="339">
                  <c:v>489231.79579777736</c:v>
                </c:pt>
                <c:pt idx="340">
                  <c:v>493441.56132291351</c:v>
                </c:pt>
                <c:pt idx="341">
                  <c:v>497648.86323738564</c:v>
                </c:pt>
                <c:pt idx="342">
                  <c:v>501853.70298292954</c:v>
                </c:pt>
                <c:pt idx="343">
                  <c:v>506056.08200043906</c:v>
                </c:pt>
                <c:pt idx="344">
                  <c:v>510256.00172996614</c:v>
                </c:pt>
                <c:pt idx="345">
                  <c:v>514453.4636107171</c:v>
                </c:pt>
                <c:pt idx="346">
                  <c:v>518648.46908105817</c:v>
                </c:pt>
                <c:pt idx="347">
                  <c:v>522841.01957851369</c:v>
                </c:pt>
                <c:pt idx="348">
                  <c:v>527031.11653976608</c:v>
                </c:pt>
                <c:pt idx="349">
                  <c:v>531218.76140065771</c:v>
                </c:pt>
                <c:pt idx="350">
                  <c:v>535403.95559619088</c:v>
                </c:pt>
                <c:pt idx="351">
                  <c:v>539586.70056052599</c:v>
                </c:pt>
                <c:pt idx="352">
                  <c:v>543766.99772698712</c:v>
                </c:pt>
                <c:pt idx="353">
                  <c:v>547944.84852805641</c:v>
                </c:pt>
                <c:pt idx="354">
                  <c:v>552120.25439538155</c:v>
                </c:pt>
                <c:pt idx="355">
                  <c:v>556293.21675976831</c:v>
                </c:pt>
                <c:pt idx="356">
                  <c:v>560463.73705118801</c:v>
                </c:pt>
                <c:pt idx="357">
                  <c:v>564631.81669877376</c:v>
                </c:pt>
                <c:pt idx="358">
                  <c:v>568797.45713082235</c:v>
                </c:pt>
                <c:pt idx="359">
                  <c:v>572960.65977479611</c:v>
                </c:pt>
                <c:pt idx="360">
                  <c:v>577121.42605732102</c:v>
                </c:pt>
                <c:pt idx="361">
                  <c:v>581279.75740418676</c:v>
                </c:pt>
                <c:pt idx="362">
                  <c:v>585435.6552403504</c:v>
                </c:pt>
                <c:pt idx="363">
                  <c:v>589589.1209899364</c:v>
                </c:pt>
                <c:pt idx="364">
                  <c:v>593740.1560762329</c:v>
                </c:pt>
                <c:pt idx="365">
                  <c:v>597888.76192169543</c:v>
                </c:pt>
                <c:pt idx="366">
                  <c:v>602034.93994794879</c:v>
                </c:pt>
                <c:pt idx="367">
                  <c:v>606178.69157578517</c:v>
                </c:pt>
                <c:pt idx="368">
                  <c:v>610320.01822516415</c:v>
                </c:pt>
                <c:pt idx="369">
                  <c:v>614458.92131521646</c:v>
                </c:pt>
                <c:pt idx="370">
                  <c:v>618595.40226424206</c:v>
                </c:pt>
                <c:pt idx="371">
                  <c:v>622729.46248970833</c:v>
                </c:pt>
                <c:pt idx="372">
                  <c:v>626861.10340825561</c:v>
                </c:pt>
                <c:pt idx="373">
                  <c:v>630990.32643569354</c:v>
                </c:pt>
                <c:pt idx="374">
                  <c:v>635117.1329870047</c:v>
                </c:pt>
                <c:pt idx="375">
                  <c:v>639241.52447634283</c:v>
                </c:pt>
                <c:pt idx="376">
                  <c:v>643363.50231703464</c:v>
                </c:pt>
                <c:pt idx="377">
                  <c:v>647483.06792157982</c:v>
                </c:pt>
                <c:pt idx="378">
                  <c:v>651600.22270164918</c:v>
                </c:pt>
                <c:pt idx="379">
                  <c:v>655714.96806809027</c:v>
                </c:pt>
                <c:pt idx="380">
                  <c:v>659827.30543092359</c:v>
                </c:pt>
                <c:pt idx="381">
                  <c:v>663937.23619934637</c:v>
                </c:pt>
                <c:pt idx="382">
                  <c:v>668044.76178172883</c:v>
                </c:pt>
                <c:pt idx="383">
                  <c:v>672149.88358561601</c:v>
                </c:pt>
                <c:pt idx="384">
                  <c:v>676252.60301773343</c:v>
                </c:pt>
                <c:pt idx="385">
                  <c:v>680352.92148397956</c:v>
                </c:pt>
                <c:pt idx="386">
                  <c:v>684450.84038943145</c:v>
                </c:pt>
                <c:pt idx="387">
                  <c:v>688546.36113834474</c:v>
                </c:pt>
                <c:pt idx="388">
                  <c:v>692639.48513415176</c:v>
                </c:pt>
                <c:pt idx="389">
                  <c:v>696730.21377946343</c:v>
                </c:pt>
                <c:pt idx="390">
                  <c:v>700818.54847607296</c:v>
                </c:pt>
                <c:pt idx="391">
                  <c:v>704904.4906249484</c:v>
                </c:pt>
                <c:pt idx="392">
                  <c:v>708988.04162624199</c:v>
                </c:pt>
                <c:pt idx="393">
                  <c:v>713069.20287928451</c:v>
                </c:pt>
                <c:pt idx="394">
                  <c:v>717147.97578258906</c:v>
                </c:pt>
                <c:pt idx="395">
                  <c:v>721224.36173384916</c:v>
                </c:pt>
                <c:pt idx="396">
                  <c:v>725298.36212994065</c:v>
                </c:pt>
                <c:pt idx="397">
                  <c:v>729369.97836692352</c:v>
                </c:pt>
                <c:pt idx="398">
                  <c:v>733439.21184003819</c:v>
                </c:pt>
                <c:pt idx="399">
                  <c:v>737506.06394370925</c:v>
                </c:pt>
                <c:pt idx="400">
                  <c:v>741570.53607154544</c:v>
                </c:pt>
                <c:pt idx="401">
                  <c:v>745632.62961634155</c:v>
                </c:pt>
                <c:pt idx="402">
                  <c:v>749692.34597007465</c:v>
                </c:pt>
                <c:pt idx="403">
                  <c:v>753749.68652390968</c:v>
                </c:pt>
                <c:pt idx="404">
                  <c:v>757804.65266819391</c:v>
                </c:pt>
                <c:pt idx="405">
                  <c:v>761857.24579246622</c:v>
                </c:pt>
                <c:pt idx="406">
                  <c:v>765907.46728544775</c:v>
                </c:pt>
                <c:pt idx="407">
                  <c:v>769955.31853504945</c:v>
                </c:pt>
                <c:pt idx="408">
                  <c:v>774000.80092836823</c:v>
                </c:pt>
                <c:pt idx="409">
                  <c:v>778043.91585169081</c:v>
                </c:pt>
                <c:pt idx="410">
                  <c:v>782084.66469049361</c:v>
                </c:pt>
                <c:pt idx="411">
                  <c:v>786123.0488294391</c:v>
                </c:pt>
                <c:pt idx="412">
                  <c:v>790159.06965237949</c:v>
                </c:pt>
                <c:pt idx="413">
                  <c:v>794192.72854236048</c:v>
                </c:pt>
                <c:pt idx="414">
                  <c:v>798224.02688161749</c:v>
                </c:pt>
                <c:pt idx="415">
                  <c:v>802252.96605157573</c:v>
                </c:pt>
                <c:pt idx="416">
                  <c:v>806279.54743285012</c:v>
                </c:pt>
                <c:pt idx="417">
                  <c:v>810303.77240525279</c:v>
                </c:pt>
                <c:pt idx="418">
                  <c:v>814325.64234778378</c:v>
                </c:pt>
                <c:pt idx="419">
                  <c:v>818345.15863863844</c:v>
                </c:pt>
                <c:pt idx="420">
                  <c:v>822362.32265520375</c:v>
                </c:pt>
                <c:pt idx="421">
                  <c:v>826377.13577406388</c:v>
                </c:pt>
                <c:pt idx="422">
                  <c:v>830389.59937099461</c:v>
                </c:pt>
                <c:pt idx="423">
                  <c:v>834399.71482096706</c:v>
                </c:pt>
                <c:pt idx="424">
                  <c:v>838407.48349814769</c:v>
                </c:pt>
                <c:pt idx="425">
                  <c:v>842412.90677590016</c:v>
                </c:pt>
                <c:pt idx="426">
                  <c:v>846415.98602678161</c:v>
                </c:pt>
                <c:pt idx="427">
                  <c:v>850416.72262255009</c:v>
                </c:pt>
                <c:pt idx="428">
                  <c:v>854415.11793415714</c:v>
                </c:pt>
                <c:pt idx="429">
                  <c:v>858411.17333175335</c:v>
                </c:pt>
                <c:pt idx="430">
                  <c:v>862404.89018468652</c:v>
                </c:pt>
                <c:pt idx="431">
                  <c:v>866396.26986150537</c:v>
                </c:pt>
                <c:pt idx="432">
                  <c:v>870385.31372995581</c:v>
                </c:pt>
                <c:pt idx="433">
                  <c:v>874372.02315698285</c:v>
                </c:pt>
                <c:pt idx="434">
                  <c:v>878356.39950873423</c:v>
                </c:pt>
                <c:pt idx="435">
                  <c:v>882338.44415055681</c:v>
                </c:pt>
                <c:pt idx="436">
                  <c:v>886318.15844699647</c:v>
                </c:pt>
                <c:pt idx="437">
                  <c:v>890295.54376180377</c:v>
                </c:pt>
                <c:pt idx="438">
                  <c:v>894270.60145793017</c:v>
                </c:pt>
                <c:pt idx="439">
                  <c:v>898243.33289752807</c:v>
                </c:pt>
                <c:pt idx="440">
                  <c:v>902213.73944195267</c:v>
                </c:pt>
                <c:pt idx="441">
                  <c:v>906181.82245176565</c:v>
                </c:pt>
                <c:pt idx="442">
                  <c:v>910147.58328672778</c:v>
                </c:pt>
                <c:pt idx="443">
                  <c:v>914111.02330580819</c:v>
                </c:pt>
                <c:pt idx="444">
                  <c:v>918072.14386717882</c:v>
                </c:pt>
                <c:pt idx="445">
                  <c:v>922030.9463282181</c:v>
                </c:pt>
                <c:pt idx="446">
                  <c:v>925987.43204550724</c:v>
                </c:pt>
                <c:pt idx="447">
                  <c:v>929941.60237483773</c:v>
                </c:pt>
                <c:pt idx="448">
                  <c:v>933893.45867120381</c:v>
                </c:pt>
                <c:pt idx="449">
                  <c:v>937843.00228880811</c:v>
                </c:pt>
                <c:pt idx="450">
                  <c:v>941790.23458106164</c:v>
                </c:pt>
                <c:pt idx="451">
                  <c:v>945735.1569005819</c:v>
                </c:pt>
                <c:pt idx="452">
                  <c:v>949677.77059919666</c:v>
                </c:pt>
                <c:pt idx="453">
                  <c:v>953618.07702794019</c:v>
                </c:pt>
                <c:pt idx="454">
                  <c:v>957556.07753705885</c:v>
                </c:pt>
                <c:pt idx="455">
                  <c:v>961491.77347600553</c:v>
                </c:pt>
                <c:pt idx="456">
                  <c:v>965425.16619344708</c:v>
                </c:pt>
                <c:pt idx="457">
                  <c:v>969356.25703725871</c:v>
                </c:pt>
                <c:pt idx="458">
                  <c:v>973285.04735452775</c:v>
                </c:pt>
                <c:pt idx="459">
                  <c:v>977211.53849155176</c:v>
                </c:pt>
                <c:pt idx="460">
                  <c:v>981135.73179384228</c:v>
                </c:pt>
                <c:pt idx="461">
                  <c:v>985057.62860612292</c:v>
                </c:pt>
                <c:pt idx="462">
                  <c:v>988977.23027232941</c:v>
                </c:pt>
                <c:pt idx="463">
                  <c:v>992894.53813561331</c:v>
                </c:pt>
                <c:pt idx="464">
                  <c:v>996809.55353833642</c:v>
                </c:pt>
                <c:pt idx="465">
                  <c:v>1000722.2778220782</c:v>
                </c:pt>
                <c:pt idx="466">
                  <c:v>1004632.7123276321</c:v>
                </c:pt>
                <c:pt idx="467">
                  <c:v>1008540.8583950074</c:v>
                </c:pt>
                <c:pt idx="468">
                  <c:v>1012446.7173634274</c:v>
                </c:pt>
                <c:pt idx="469">
                  <c:v>1016350.2905713329</c:v>
                </c:pt>
                <c:pt idx="470">
                  <c:v>1020251.5793563807</c:v>
                </c:pt>
                <c:pt idx="471">
                  <c:v>1024150.5850554453</c:v>
                </c:pt>
                <c:pt idx="472">
                  <c:v>1028047.3090046206</c:v>
                </c:pt>
                <c:pt idx="473">
                  <c:v>1031941.7525392147</c:v>
                </c:pt>
                <c:pt idx="474">
                  <c:v>1035833.9169937586</c:v>
                </c:pt>
                <c:pt idx="475">
                  <c:v>1039723.8037019996</c:v>
                </c:pt>
                <c:pt idx="476">
                  <c:v>1043611.4139969042</c:v>
                </c:pt>
                <c:pt idx="477">
                  <c:v>1047496.7492106603</c:v>
                </c:pt>
                <c:pt idx="478">
                  <c:v>1051379.8106746757</c:v>
                </c:pt>
                <c:pt idx="479">
                  <c:v>1055260.5997195793</c:v>
                </c:pt>
                <c:pt idx="480">
                  <c:v>1059139.1176752197</c:v>
                </c:pt>
                <c:pt idx="481">
                  <c:v>1063015.3658706686</c:v>
                </c:pt>
                <c:pt idx="482">
                  <c:v>1066889.3456342211</c:v>
                </c:pt>
                <c:pt idx="483">
                  <c:v>1070761.058293392</c:v>
                </c:pt>
                <c:pt idx="484">
                  <c:v>1074630.5051749228</c:v>
                </c:pt>
                <c:pt idx="485">
                  <c:v>1078497.6876047747</c:v>
                </c:pt>
                <c:pt idx="486">
                  <c:v>1082362.606908136</c:v>
                </c:pt>
                <c:pt idx="487">
                  <c:v>1086225.2644094182</c:v>
                </c:pt>
                <c:pt idx="488">
                  <c:v>1090085.6614322579</c:v>
                </c:pt>
                <c:pt idx="489">
                  <c:v>1093943.7992995167</c:v>
                </c:pt>
                <c:pt idx="490">
                  <c:v>1097799.6793332836</c:v>
                </c:pt>
                <c:pt idx="491">
                  <c:v>1101653.3028548723</c:v>
                </c:pt>
                <c:pt idx="492">
                  <c:v>1105504.6711848238</c:v>
                </c:pt>
                <c:pt idx="493">
                  <c:v>1109353.7856429061</c:v>
                </c:pt>
                <c:pt idx="494">
                  <c:v>1113200.6475481139</c:v>
                </c:pt>
                <c:pt idx="495">
                  <c:v>1117045.2582186712</c:v>
                </c:pt>
                <c:pt idx="496">
                  <c:v>1120887.6189720305</c:v>
                </c:pt>
                <c:pt idx="497">
                  <c:v>1124727.7311248733</c:v>
                </c:pt>
                <c:pt idx="498">
                  <c:v>1128565.5959931118</c:v>
                </c:pt>
                <c:pt idx="499">
                  <c:v>1132401.2148918854</c:v>
                </c:pt>
                <c:pt idx="500">
                  <c:v>1136234.5891355658</c:v>
                </c:pt>
                <c:pt idx="501">
                  <c:v>1140065.7200377556</c:v>
                </c:pt>
                <c:pt idx="502">
                  <c:v>1143894.6089112861</c:v>
                </c:pt>
                <c:pt idx="503">
                  <c:v>1147721.2570682233</c:v>
                </c:pt>
                <c:pt idx="504">
                  <c:v>1151545.6658198638</c:v>
                </c:pt>
                <c:pt idx="505">
                  <c:v>1155367.8364767386</c:v>
                </c:pt>
                <c:pt idx="506">
                  <c:v>1159187.7703486094</c:v>
                </c:pt>
                <c:pt idx="507">
                  <c:v>1163005.4687444726</c:v>
                </c:pt>
                <c:pt idx="508">
                  <c:v>1166820.9329725588</c:v>
                </c:pt>
                <c:pt idx="509">
                  <c:v>1170634.1643403331</c:v>
                </c:pt>
                <c:pt idx="510">
                  <c:v>1174445.1641544932</c:v>
                </c:pt>
                <c:pt idx="511">
                  <c:v>1178253.9337209752</c:v>
                </c:pt>
                <c:pt idx="512">
                  <c:v>1182060.4743449492</c:v>
                </c:pt>
                <c:pt idx="513">
                  <c:v>1185864.7873308221</c:v>
                </c:pt>
                <c:pt idx="514">
                  <c:v>1189666.8739822386</c:v>
                </c:pt>
                <c:pt idx="515">
                  <c:v>1193466.735602078</c:v>
                </c:pt>
                <c:pt idx="516">
                  <c:v>1197264.3734924579</c:v>
                </c:pt>
                <c:pt idx="517">
                  <c:v>1201059.7889547339</c:v>
                </c:pt>
                <c:pt idx="518">
                  <c:v>1204852.9832895016</c:v>
                </c:pt>
                <c:pt idx="519">
                  <c:v>1208643.9577965951</c:v>
                </c:pt>
                <c:pt idx="520">
                  <c:v>1212432.7137750844</c:v>
                </c:pt>
                <c:pt idx="521">
                  <c:v>1216219.2525232835</c:v>
                </c:pt>
                <c:pt idx="522">
                  <c:v>1220003.5753387446</c:v>
                </c:pt>
                <c:pt idx="523">
                  <c:v>1223785.6835182616</c:v>
                </c:pt>
                <c:pt idx="524">
                  <c:v>1227565.5783578688</c:v>
                </c:pt>
                <c:pt idx="525">
                  <c:v>1231343.2611528421</c:v>
                </c:pt>
                <c:pt idx="526">
                  <c:v>1235118.7331976974</c:v>
                </c:pt>
                <c:pt idx="527">
                  <c:v>1238891.9957861966</c:v>
                </c:pt>
                <c:pt idx="528">
                  <c:v>1242663.050211343</c:v>
                </c:pt>
                <c:pt idx="529">
                  <c:v>1246431.8977653841</c:v>
                </c:pt>
                <c:pt idx="530">
                  <c:v>1250198.539739809</c:v>
                </c:pt>
                <c:pt idx="531">
                  <c:v>1253962.9774253527</c:v>
                </c:pt>
                <c:pt idx="532">
                  <c:v>1257725.2121119937</c:v>
                </c:pt>
                <c:pt idx="533">
                  <c:v>1261485.2450889563</c:v>
                </c:pt>
                <c:pt idx="534">
                  <c:v>1265243.0776447104</c:v>
                </c:pt>
                <c:pt idx="535">
                  <c:v>1268998.7110669715</c:v>
                </c:pt>
                <c:pt idx="536">
                  <c:v>1272752.1466427008</c:v>
                </c:pt>
                <c:pt idx="537">
                  <c:v>1276503.3856581086</c:v>
                </c:pt>
                <c:pt idx="538">
                  <c:v>1280252.4293986512</c:v>
                </c:pt>
                <c:pt idx="539">
                  <c:v>1283999.2791490322</c:v>
                </c:pt>
              </c:numCache>
            </c:numRef>
          </c:val>
          <c:smooth val="0"/>
        </c:ser>
        <c:ser>
          <c:idx val="6"/>
          <c:order val="3"/>
          <c:tx>
            <c:v>Option 8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Comparison!$B$146:$TU$146</c:f>
              <c:numCache>
                <c:formatCode>General</c:formatCode>
                <c:ptCount val="540"/>
                <c:pt idx="0">
                  <c:v>-122686.65333109455</c:v>
                </c:pt>
                <c:pt idx="1">
                  <c:v>-219695.4340045873</c:v>
                </c:pt>
                <c:pt idx="2">
                  <c:v>-316026.7387205555</c:v>
                </c:pt>
                <c:pt idx="3">
                  <c:v>-411680.96394692233</c:v>
                </c:pt>
                <c:pt idx="4">
                  <c:v>-506658.50591959257</c:v>
                </c:pt>
                <c:pt idx="5">
                  <c:v>-600959.7606425886</c:v>
                </c:pt>
                <c:pt idx="6">
                  <c:v>-694585.12388818595</c:v>
                </c:pt>
                <c:pt idx="7">
                  <c:v>-787534.9911970488</c:v>
                </c:pt>
                <c:pt idx="8">
                  <c:v>-879809.75787836604</c:v>
                </c:pt>
                <c:pt idx="9">
                  <c:v>-971409.81900998601</c:v>
                </c:pt>
                <c:pt idx="10">
                  <c:v>-1062335.5694385525</c:v>
                </c:pt>
                <c:pt idx="11">
                  <c:v>-1152587.4037796396</c:v>
                </c:pt>
                <c:pt idx="12">
                  <c:v>-1242165.7164178875</c:v>
                </c:pt>
                <c:pt idx="13">
                  <c:v>-1331070.9015071369</c:v>
                </c:pt>
                <c:pt idx="14">
                  <c:v>-1419303.3529705643</c:v>
                </c:pt>
                <c:pt idx="15">
                  <c:v>-1506863.4645008175</c:v>
                </c:pt>
                <c:pt idx="16">
                  <c:v>-1593751.6295601502</c:v>
                </c:pt>
                <c:pt idx="17">
                  <c:v>-1679968.2413805563</c:v>
                </c:pt>
                <c:pt idx="18">
                  <c:v>-1765513.6929639052</c:v>
                </c:pt>
                <c:pt idx="19">
                  <c:v>-1850388.3770820771</c:v>
                </c:pt>
                <c:pt idx="20">
                  <c:v>-1934592.6862770962</c:v>
                </c:pt>
                <c:pt idx="21">
                  <c:v>-2018127.0128612658</c:v>
                </c:pt>
                <c:pt idx="22">
                  <c:v>-2100991.748917303</c:v>
                </c:pt>
                <c:pt idx="23">
                  <c:v>-2183187.2862984738</c:v>
                </c:pt>
                <c:pt idx="24">
                  <c:v>-2264714.016628725</c:v>
                </c:pt>
                <c:pt idx="25">
                  <c:v>-2345572.3313028202</c:v>
                </c:pt>
                <c:pt idx="26">
                  <c:v>-2425762.6214864748</c:v>
                </c:pt>
                <c:pt idx="27">
                  <c:v>-2505285.278116487</c:v>
                </c:pt>
                <c:pt idx="28">
                  <c:v>-2584140.691900875</c:v>
                </c:pt>
                <c:pt idx="29">
                  <c:v>-2662329.2533190092</c:v>
                </c:pt>
                <c:pt idx="30">
                  <c:v>-2739851.3526217458</c:v>
                </c:pt>
                <c:pt idx="31">
                  <c:v>-2816707.3798315614</c:v>
                </c:pt>
                <c:pt idx="32">
                  <c:v>-2892897.7247426859</c:v>
                </c:pt>
                <c:pt idx="33">
                  <c:v>-2968422.7769212374</c:v>
                </c:pt>
                <c:pt idx="34">
                  <c:v>-3043282.9257053533</c:v>
                </c:pt>
                <c:pt idx="35">
                  <c:v>-3117478.5602053264</c:v>
                </c:pt>
                <c:pt idx="36">
                  <c:v>-3191010.0693037366</c:v>
                </c:pt>
                <c:pt idx="37">
                  <c:v>-3263877.8416555845</c:v>
                </c:pt>
                <c:pt idx="38">
                  <c:v>-3336082.265688424</c:v>
                </c:pt>
                <c:pt idx="39">
                  <c:v>-3407623.7296024971</c:v>
                </c:pt>
                <c:pt idx="40">
                  <c:v>-3478502.621370865</c:v>
                </c:pt>
                <c:pt idx="41">
                  <c:v>-3548719.3287395434</c:v>
                </c:pt>
                <c:pt idx="42">
                  <c:v>-3618274.2392276316</c:v>
                </c:pt>
                <c:pt idx="43">
                  <c:v>-3687167.7401274489</c:v>
                </c:pt>
                <c:pt idx="44">
                  <c:v>-3755400.2185046659</c:v>
                </c:pt>
                <c:pt idx="45">
                  <c:v>-3822972.0611984376</c:v>
                </c:pt>
                <c:pt idx="46">
                  <c:v>-3889883.6548215356</c:v>
                </c:pt>
                <c:pt idx="47">
                  <c:v>-3956135.3857604796</c:v>
                </c:pt>
                <c:pt idx="48">
                  <c:v>-4021727.6401756713</c:v>
                </c:pt>
                <c:pt idx="49">
                  <c:v>-4086660.804001526</c:v>
                </c:pt>
                <c:pt idx="50">
                  <c:v>-4150935.2629466066</c:v>
                </c:pt>
                <c:pt idx="51">
                  <c:v>-4214551.4024937516</c:v>
                </c:pt>
                <c:pt idx="52">
                  <c:v>-4277509.6079002116</c:v>
                </c:pt>
                <c:pt idx="53">
                  <c:v>-4339810.2641977789</c:v>
                </c:pt>
                <c:pt idx="54">
                  <c:v>-4401453.7561929207</c:v>
                </c:pt>
                <c:pt idx="55">
                  <c:v>-4462440.4684669105</c:v>
                </c:pt>
                <c:pt idx="56">
                  <c:v>-4522770.7853759583</c:v>
                </c:pt>
                <c:pt idx="57">
                  <c:v>-4582445.0910513448</c:v>
                </c:pt>
                <c:pt idx="58">
                  <c:v>-4641463.7693995517</c:v>
                </c:pt>
                <c:pt idx="59">
                  <c:v>-4699827.2041023932</c:v>
                </c:pt>
                <c:pt idx="60">
                  <c:v>-4757933.895966243</c:v>
                </c:pt>
                <c:pt idx="61">
                  <c:v>-4815386.1108748801</c:v>
                </c:pt>
                <c:pt idx="62">
                  <c:v>-4872184.2318369085</c:v>
                </c:pt>
                <c:pt idx="63">
                  <c:v>-4928328.641636787</c:v>
                </c:pt>
                <c:pt idx="64">
                  <c:v>-4983819.7228349661</c:v>
                </c:pt>
                <c:pt idx="65">
                  <c:v>-5038657.8577680141</c:v>
                </c:pt>
                <c:pt idx="66">
                  <c:v>-5092843.4285487542</c:v>
                </c:pt>
                <c:pt idx="67">
                  <c:v>-5146376.8170663901</c:v>
                </c:pt>
                <c:pt idx="68">
                  <c:v>-5199258.4049866376</c:v>
                </c:pt>
                <c:pt idx="69">
                  <c:v>-5251488.5737518603</c:v>
                </c:pt>
                <c:pt idx="70">
                  <c:v>-5303067.7045811936</c:v>
                </c:pt>
                <c:pt idx="71">
                  <c:v>-5353996.1784706786</c:v>
                </c:pt>
                <c:pt idx="72">
                  <c:v>-5404672.4935424887</c:v>
                </c:pt>
                <c:pt idx="73">
                  <c:v>-5454698.9129977729</c:v>
                </c:pt>
                <c:pt idx="74">
                  <c:v>-5504075.8171640746</c:v>
                </c:pt>
                <c:pt idx="75">
                  <c:v>-5552803.5861463621</c:v>
                </c:pt>
                <c:pt idx="76">
                  <c:v>-5600882.5998271611</c:v>
                </c:pt>
                <c:pt idx="77">
                  <c:v>-5648313.2378666848</c:v>
                </c:pt>
                <c:pt idx="78">
                  <c:v>-5695095.8797029667</c:v>
                </c:pt>
                <c:pt idx="79">
                  <c:v>-5741230.9045519866</c:v>
                </c:pt>
                <c:pt idx="80">
                  <c:v>-5786718.6914077997</c:v>
                </c:pt>
                <c:pt idx="81">
                  <c:v>-5831559.6190426731</c:v>
                </c:pt>
                <c:pt idx="82">
                  <c:v>-5875754.0660072081</c:v>
                </c:pt>
                <c:pt idx="83">
                  <c:v>-5919302.4106304757</c:v>
                </c:pt>
                <c:pt idx="84">
                  <c:v>-5962603.1483692322</c:v>
                </c:pt>
                <c:pt idx="85">
                  <c:v>-6005258.5397607796</c:v>
                </c:pt>
                <c:pt idx="86">
                  <c:v>-6047268.9624703676</c:v>
                </c:pt>
                <c:pt idx="87">
                  <c:v>-6088634.793942228</c:v>
                </c:pt>
                <c:pt idx="88">
                  <c:v>-6129356.4113997119</c:v>
                </c:pt>
                <c:pt idx="89">
                  <c:v>-6169434.1918454096</c:v>
                </c:pt>
                <c:pt idx="90">
                  <c:v>-6208868.5120612876</c:v>
                </c:pt>
                <c:pt idx="91">
                  <c:v>-6247659.7486088136</c:v>
                </c:pt>
                <c:pt idx="92">
                  <c:v>-6285808.2778290864</c:v>
                </c:pt>
                <c:pt idx="93">
                  <c:v>-6323314.4758429658</c:v>
                </c:pt>
                <c:pt idx="94">
                  <c:v>-6360178.7185511999</c:v>
                </c:pt>
                <c:pt idx="95">
                  <c:v>-6396401.3816345539</c:v>
                </c:pt>
                <c:pt idx="96">
                  <c:v>-6432380.9579030331</c:v>
                </c:pt>
                <c:pt idx="97">
                  <c:v>-6467719.705248734</c:v>
                </c:pt>
                <c:pt idx="98">
                  <c:v>-6502417.9986932483</c:v>
                </c:pt>
                <c:pt idx="99">
                  <c:v>-6536476.2130386997</c:v>
                </c:pt>
                <c:pt idx="100">
                  <c:v>-6569894.7228678744</c:v>
                </c:pt>
                <c:pt idx="101">
                  <c:v>-6602673.9025443466</c:v>
                </c:pt>
                <c:pt idx="102">
                  <c:v>-6634814.1262126081</c:v>
                </c:pt>
                <c:pt idx="103">
                  <c:v>-6666315.7677981947</c:v>
                </c:pt>
                <c:pt idx="104">
                  <c:v>-6697179.2010078197</c:v>
                </c:pt>
                <c:pt idx="105">
                  <c:v>-6727404.7993294951</c:v>
                </c:pt>
                <c:pt idx="106">
                  <c:v>-6756992.9360326659</c:v>
                </c:pt>
                <c:pt idx="107">
                  <c:v>-6785943.9841683302</c:v>
                </c:pt>
                <c:pt idx="108">
                  <c:v>-6814656.4339182694</c:v>
                </c:pt>
                <c:pt idx="109">
                  <c:v>-6842732.5405478887</c:v>
                </c:pt>
                <c:pt idx="110">
                  <c:v>-6870172.6764536314</c:v>
                </c:pt>
                <c:pt idx="111">
                  <c:v>-6896977.2138140034</c:v>
                </c:pt>
                <c:pt idx="112">
                  <c:v>-6923146.5245897127</c:v>
                </c:pt>
                <c:pt idx="113">
                  <c:v>-6948680.9805237884</c:v>
                </c:pt>
                <c:pt idx="114">
                  <c:v>-6973580.9531417107</c:v>
                </c:pt>
                <c:pt idx="115">
                  <c:v>-6997846.8137515383</c:v>
                </c:pt>
                <c:pt idx="116">
                  <c:v>-7021478.9334440352</c:v>
                </c:pt>
                <c:pt idx="117">
                  <c:v>-7044477.683092799</c:v>
                </c:pt>
                <c:pt idx="118">
                  <c:v>-7066843.4333543861</c:v>
                </c:pt>
                <c:pt idx="119">
                  <c:v>-7088576.5546684405</c:v>
                </c:pt>
                <c:pt idx="120">
                  <c:v>-7117575.5346069112</c:v>
                </c:pt>
                <c:pt idx="121">
                  <c:v>-7145942.6258269055</c:v>
                </c:pt>
                <c:pt idx="122">
                  <c:v>-7173678.1981180878</c:v>
                </c:pt>
                <c:pt idx="123">
                  <c:v>-7200782.621053719</c:v>
                </c:pt>
                <c:pt idx="124">
                  <c:v>-7227256.2639907794</c:v>
                </c:pt>
                <c:pt idx="125">
                  <c:v>-7253099.4960700981</c:v>
                </c:pt>
                <c:pt idx="126">
                  <c:v>-7278312.6862164754</c:v>
                </c:pt>
                <c:pt idx="127">
                  <c:v>-7302896.2031388152</c:v>
                </c:pt>
                <c:pt idx="128">
                  <c:v>-7326850.4153302452</c:v>
                </c:pt>
                <c:pt idx="129">
                  <c:v>-7350175.6910682479</c:v>
                </c:pt>
                <c:pt idx="130">
                  <c:v>-7372872.398414785</c:v>
                </c:pt>
                <c:pt idx="131">
                  <c:v>-7394940.9052164219</c:v>
                </c:pt>
                <c:pt idx="132">
                  <c:v>-7416779.696453548</c:v>
                </c:pt>
                <c:pt idx="133">
                  <c:v>-7437991.022193227</c:v>
                </c:pt>
                <c:pt idx="134">
                  <c:v>-7458575.2496365961</c:v>
                </c:pt>
                <c:pt idx="135">
                  <c:v>-7478532.7457699031</c:v>
                </c:pt>
                <c:pt idx="136">
                  <c:v>-7497863.8773646289</c:v>
                </c:pt>
                <c:pt idx="137">
                  <c:v>-7516569.0109776165</c:v>
                </c:pt>
                <c:pt idx="138">
                  <c:v>-7534648.5129511943</c:v>
                </c:pt>
                <c:pt idx="139">
                  <c:v>-7552102.7494133022</c:v>
                </c:pt>
                <c:pt idx="140">
                  <c:v>-7568932.0862776171</c:v>
                </c:pt>
                <c:pt idx="141">
                  <c:v>-7585136.8892436791</c:v>
                </c:pt>
                <c:pt idx="142">
                  <c:v>-7600717.5237970147</c:v>
                </c:pt>
                <c:pt idx="143">
                  <c:v>-7615674.3552092649</c:v>
                </c:pt>
                <c:pt idx="144">
                  <c:v>-7630405.8658873998</c:v>
                </c:pt>
                <c:pt idx="145">
                  <c:v>-7644514.3033265686</c:v>
                </c:pt>
                <c:pt idx="146">
                  <c:v>-7658000.0321575021</c:v>
                </c:pt>
                <c:pt idx="147">
                  <c:v>-7670863.4167975439</c:v>
                </c:pt>
                <c:pt idx="148">
                  <c:v>-7683104.8214507755</c:v>
                </c:pt>
                <c:pt idx="149">
                  <c:v>-7694724.6101081409</c:v>
                </c:pt>
                <c:pt idx="150">
                  <c:v>-7705723.1465475718</c:v>
                </c:pt>
                <c:pt idx="151">
                  <c:v>-7716100.7943341136</c:v>
                </c:pt>
                <c:pt idx="152">
                  <c:v>-7725857.9168200465</c:v>
                </c:pt>
                <c:pt idx="153">
                  <c:v>-7734994.8771450138</c:v>
                </c:pt>
                <c:pt idx="154">
                  <c:v>-7743512.038236144</c:v>
                </c:pt>
                <c:pt idx="155">
                  <c:v>-7751409.7628081767</c:v>
                </c:pt>
                <c:pt idx="156">
                  <c:v>-7759086.5307126781</c:v>
                </c:pt>
                <c:pt idx="157">
                  <c:v>-7766144.5868908865</c:v>
                </c:pt>
                <c:pt idx="158">
                  <c:v>-7674897.6400900232</c:v>
                </c:pt>
                <c:pt idx="159">
                  <c:v>-7583710.5781652052</c:v>
                </c:pt>
                <c:pt idx="160">
                  <c:v>-7492583.36607101</c:v>
                </c:pt>
                <c:pt idx="161">
                  <c:v>-7401515.9687825218</c:v>
                </c:pt>
                <c:pt idx="162">
                  <c:v>-7310508.3512953203</c:v>
                </c:pt>
                <c:pt idx="163">
                  <c:v>-7219560.4786254745</c:v>
                </c:pt>
                <c:pt idx="164">
                  <c:v>-7128672.3158095237</c:v>
                </c:pt>
                <c:pt idx="165">
                  <c:v>-7037843.8279044684</c:v>
                </c:pt>
                <c:pt idx="166">
                  <c:v>-6947074.9799877573</c:v>
                </c:pt>
                <c:pt idx="167">
                  <c:v>-6856365.7371572796</c:v>
                </c:pt>
                <c:pt idx="168">
                  <c:v>-6766114.1818804387</c:v>
                </c:pt>
                <c:pt idx="169">
                  <c:v>-6675922.1619468685</c:v>
                </c:pt>
                <c:pt idx="170">
                  <c:v>-6585789.6425156966</c:v>
                </c:pt>
                <c:pt idx="171">
                  <c:v>-6495716.5887664389</c:v>
                </c:pt>
                <c:pt idx="172">
                  <c:v>-6405702.9658989869</c:v>
                </c:pt>
                <c:pt idx="173">
                  <c:v>-6315748.739133602</c:v>
                </c:pt>
                <c:pt idx="174">
                  <c:v>-6225853.8737108968</c:v>
                </c:pt>
                <c:pt idx="175">
                  <c:v>-6136018.3348918241</c:v>
                </c:pt>
                <c:pt idx="176">
                  <c:v>-6046242.087957669</c:v>
                </c:pt>
                <c:pt idx="177">
                  <c:v>-5956525.098210033</c:v>
                </c:pt>
                <c:pt idx="178">
                  <c:v>-5866867.3309708238</c:v>
                </c:pt>
                <c:pt idx="179">
                  <c:v>-5777268.7515822444</c:v>
                </c:pt>
                <c:pt idx="180">
                  <c:v>-5688127.4427558705</c:v>
                </c:pt>
                <c:pt idx="181">
                  <c:v>-5599045.2525253631</c:v>
                </c:pt>
                <c:pt idx="182">
                  <c:v>-5510022.146293737</c:v>
                </c:pt>
                <c:pt idx="183">
                  <c:v>-5421058.089484252</c:v>
                </c:pt>
                <c:pt idx="184">
                  <c:v>-5332153.047540402</c:v>
                </c:pt>
                <c:pt idx="185">
                  <c:v>-5243306.9859259035</c:v>
                </c:pt>
                <c:pt idx="186">
                  <c:v>-5154519.8701246846</c:v>
                </c:pt>
                <c:pt idx="187">
                  <c:v>-5065791.6656408738</c:v>
                </c:pt>
                <c:pt idx="188">
                  <c:v>-4977122.3379987869</c:v>
                </c:pt>
                <c:pt idx="189">
                  <c:v>-4888511.8527429122</c:v>
                </c:pt>
                <c:pt idx="190">
                  <c:v>-4799960.1754379068</c:v>
                </c:pt>
                <c:pt idx="191">
                  <c:v>-4711467.2716685757</c:v>
                </c:pt>
                <c:pt idx="192">
                  <c:v>-4623431.2243889589</c:v>
                </c:pt>
                <c:pt idx="193">
                  <c:v>-4535453.8818750381</c:v>
                </c:pt>
                <c:pt idx="194">
                  <c:v>-4447535.2097720057</c:v>
                </c:pt>
                <c:pt idx="195">
                  <c:v>-4359675.1737451591</c:v>
                </c:pt>
                <c:pt idx="196">
                  <c:v>-4271873.7394798864</c:v>
                </c:pt>
                <c:pt idx="197">
                  <c:v>-4184130.8726816606</c:v>
                </c:pt>
                <c:pt idx="198">
                  <c:v>-4096446.5390760228</c:v>
                </c:pt>
                <c:pt idx="199">
                  <c:v>-4008820.7044085711</c:v>
                </c:pt>
                <c:pt idx="200">
                  <c:v>-3921253.3344449494</c:v>
                </c:pt>
                <c:pt idx="201">
                  <c:v>-3833744.394970838</c:v>
                </c:pt>
                <c:pt idx="202">
                  <c:v>-3746293.8517919388</c:v>
                </c:pt>
                <c:pt idx="203">
                  <c:v>-3658901.6707339659</c:v>
                </c:pt>
                <c:pt idx="204">
                  <c:v>-3571965.9349917229</c:v>
                </c:pt>
                <c:pt idx="205">
                  <c:v>-3485088.4930818174</c:v>
                </c:pt>
                <c:pt idx="206">
                  <c:v>-3398269.3108899239</c:v>
                </c:pt>
                <c:pt idx="207">
                  <c:v>-3311508.3543216828</c:v>
                </c:pt>
                <c:pt idx="208">
                  <c:v>-3224805.5893026851</c:v>
                </c:pt>
                <c:pt idx="209">
                  <c:v>-3138160.9817784652</c:v>
                </c:pt>
                <c:pt idx="210">
                  <c:v>-3051574.4977144841</c:v>
                </c:pt>
                <c:pt idx="211">
                  <c:v>-2965046.1030961219</c:v>
                </c:pt>
                <c:pt idx="212">
                  <c:v>-2878575.763928663</c:v>
                </c:pt>
                <c:pt idx="213">
                  <c:v>-2792163.4462372884</c:v>
                </c:pt>
                <c:pt idx="214">
                  <c:v>-2705809.1160670593</c:v>
                </c:pt>
                <c:pt idx="215">
                  <c:v>-2619512.7394829094</c:v>
                </c:pt>
                <c:pt idx="216">
                  <c:v>-2533672.399918722</c:v>
                </c:pt>
                <c:pt idx="217">
                  <c:v>-2447889.9461300448</c:v>
                </c:pt>
                <c:pt idx="218">
                  <c:v>-2361767.2268922627</c:v>
                </c:pt>
                <c:pt idx="219">
                  <c:v>-2275702.3256987669</c:v>
                </c:pt>
                <c:pt idx="220">
                  <c:v>-2189695.2087136693</c:v>
                </c:pt>
                <c:pt idx="221">
                  <c:v>-2103745.8421208858</c:v>
                </c:pt>
                <c:pt idx="222">
                  <c:v>-2017854.1921241209</c:v>
                </c:pt>
                <c:pt idx="223">
                  <c:v>-1932020.2249468546</c:v>
                </c:pt>
                <c:pt idx="224">
                  <c:v>-1846243.9068323355</c:v>
                </c:pt>
                <c:pt idx="225">
                  <c:v>-1760525.2040435672</c:v>
                </c:pt>
                <c:pt idx="226">
                  <c:v>-1674864.0828632973</c:v>
                </c:pt>
                <c:pt idx="227">
                  <c:v>-1589260.5095940027</c:v>
                </c:pt>
                <c:pt idx="228">
                  <c:v>-1504112.5679069757</c:v>
                </c:pt>
                <c:pt idx="229">
                  <c:v>-1419022.1067950297</c:v>
                </c:pt>
                <c:pt idx="230">
                  <c:v>-1333590.9752706792</c:v>
                </c:pt>
                <c:pt idx="231">
                  <c:v>-1248217.2570643052</c:v>
                </c:pt>
                <c:pt idx="232">
                  <c:v>-1162900.918576872</c:v>
                </c:pt>
                <c:pt idx="233">
                  <c:v>-1077641.9262290057</c:v>
                </c:pt>
                <c:pt idx="234">
                  <c:v>-992440.24646098539</c:v>
                </c:pt>
                <c:pt idx="235">
                  <c:v>-907295.84573272802</c:v>
                </c:pt>
                <c:pt idx="236">
                  <c:v>-822208.69052377902</c:v>
                </c:pt>
                <c:pt idx="237">
                  <c:v>-737178.74733329937</c:v>
                </c:pt>
                <c:pt idx="238">
                  <c:v>-652205.98268005811</c:v>
                </c:pt>
                <c:pt idx="239">
                  <c:v>-567290.36310241744</c:v>
                </c:pt>
                <c:pt idx="240">
                  <c:v>-482939.77327706851</c:v>
                </c:pt>
                <c:pt idx="241">
                  <c:v>-399153.88254110143</c:v>
                </c:pt>
                <c:pt idx="242">
                  <c:v>-315534.24307602271</c:v>
                </c:pt>
                <c:pt idx="243">
                  <c:v>-232478.64195491374</c:v>
                </c:pt>
                <c:pt idx="244">
                  <c:v>-149986.74909505248</c:v>
                </c:pt>
                <c:pt idx="245">
                  <c:v>-68058.234606876969</c:v>
                </c:pt>
                <c:pt idx="246">
                  <c:v>13307.23120611161</c:v>
                </c:pt>
                <c:pt idx="247">
                  <c:v>94109.977847471833</c:v>
                </c:pt>
                <c:pt idx="248">
                  <c:v>174350.33462793007</c:v>
                </c:pt>
                <c:pt idx="249">
                  <c:v>254028.63066549972</c:v>
                </c:pt>
                <c:pt idx="250">
                  <c:v>333145.19488558918</c:v>
                </c:pt>
                <c:pt idx="251">
                  <c:v>411700.35602111742</c:v>
                </c:pt>
                <c:pt idx="252">
                  <c:v>489694.44261261821</c:v>
                </c:pt>
                <c:pt idx="253">
                  <c:v>567127.7830083631</c:v>
                </c:pt>
                <c:pt idx="254">
                  <c:v>644398.82271355763</c:v>
                </c:pt>
                <c:pt idx="255">
                  <c:v>721109.77234318852</c:v>
                </c:pt>
                <c:pt idx="256">
                  <c:v>797260.95966940373</c:v>
                </c:pt>
                <c:pt idx="257">
                  <c:v>872852.71227253228</c:v>
                </c:pt>
                <c:pt idx="258">
                  <c:v>947885.35754119977</c:v>
                </c:pt>
                <c:pt idx="259">
                  <c:v>1022359.2226724401</c:v>
                </c:pt>
                <c:pt idx="260">
                  <c:v>1096274.6346718073</c:v>
                </c:pt>
                <c:pt idx="261">
                  <c:v>1169631.9203534871</c:v>
                </c:pt>
                <c:pt idx="262">
                  <c:v>1242431.4063404091</c:v>
                </c:pt>
                <c:pt idx="263">
                  <c:v>1314673.4190643579</c:v>
                </c:pt>
                <c:pt idx="264">
                  <c:v>1386358.2847660892</c:v>
                </c:pt>
                <c:pt idx="265">
                  <c:v>1457486.3294954337</c:v>
                </c:pt>
                <c:pt idx="266">
                  <c:v>1528455.9964605123</c:v>
                </c:pt>
                <c:pt idx="267">
                  <c:v>1598869.4939805567</c:v>
                </c:pt>
                <c:pt idx="268">
                  <c:v>1668727.1475333087</c:v>
                </c:pt>
                <c:pt idx="269">
                  <c:v>1738029.2824060358</c:v>
                </c:pt>
                <c:pt idx="270">
                  <c:v>1806776.2236956432</c:v>
                </c:pt>
                <c:pt idx="271">
                  <c:v>1874968.2963087857</c:v>
                </c:pt>
                <c:pt idx="272">
                  <c:v>1942605.8249619789</c:v>
                </c:pt>
                <c:pt idx="273">
                  <c:v>2009689.1341817081</c:v>
                </c:pt>
                <c:pt idx="274">
                  <c:v>2076218.5483045429</c:v>
                </c:pt>
                <c:pt idx="275">
                  <c:v>2142194.3914772458</c:v>
                </c:pt>
                <c:pt idx="276">
                  <c:v>2207616.9876568839</c:v>
                </c:pt>
                <c:pt idx="277">
                  <c:v>2272486.660610944</c:v>
                </c:pt>
                <c:pt idx="278">
                  <c:v>2344701.8512665257</c:v>
                </c:pt>
                <c:pt idx="279">
                  <c:v>2416364.765663188</c:v>
                </c:pt>
                <c:pt idx="280">
                  <c:v>2487475.7270003296</c:v>
                </c:pt>
                <c:pt idx="281">
                  <c:v>2558035.0582882091</c:v>
                </c:pt>
                <c:pt idx="282">
                  <c:v>2628043.0823480487</c:v>
                </c:pt>
                <c:pt idx="283">
                  <c:v>2697500.1218121573</c:v>
                </c:pt>
                <c:pt idx="284">
                  <c:v>2766406.499124039</c:v>
                </c:pt>
                <c:pt idx="285">
                  <c:v>2834762.5365384892</c:v>
                </c:pt>
                <c:pt idx="286">
                  <c:v>2902568.5561217219</c:v>
                </c:pt>
                <c:pt idx="287">
                  <c:v>2969824.8797514737</c:v>
                </c:pt>
                <c:pt idx="288">
                  <c:v>3036531.8291171156</c:v>
                </c:pt>
                <c:pt idx="289">
                  <c:v>3102689.7257197574</c:v>
                </c:pt>
                <c:pt idx="290">
                  <c:v>3168697.0082214549</c:v>
                </c:pt>
                <c:pt idx="291">
                  <c:v>3234155.8803980462</c:v>
                </c:pt>
                <c:pt idx="292">
                  <c:v>3299066.6631865315</c:v>
                </c:pt>
                <c:pt idx="293">
                  <c:v>3363429.6773360968</c:v>
                </c:pt>
                <c:pt idx="294">
                  <c:v>3427245.2434082218</c:v>
                </c:pt>
                <c:pt idx="295">
                  <c:v>3490513.6817767881</c:v>
                </c:pt>
                <c:pt idx="296">
                  <c:v>3553235.3126281872</c:v>
                </c:pt>
                <c:pt idx="297">
                  <c:v>3615410.4559614398</c:v>
                </c:pt>
                <c:pt idx="298">
                  <c:v>3677039.4315882958</c:v>
                </c:pt>
                <c:pt idx="299">
                  <c:v>3738122.5591333434</c:v>
                </c:pt>
                <c:pt idx="300">
                  <c:v>3798660.1580341272</c:v>
                </c:pt>
                <c:pt idx="301">
                  <c:v>3858652.5475412533</c:v>
                </c:pt>
                <c:pt idx="302">
                  <c:v>3918498.164067585</c:v>
                </c:pt>
                <c:pt idx="303">
                  <c:v>3977799.2091410868</c:v>
                </c:pt>
                <c:pt idx="304">
                  <c:v>4036556.0014522001</c:v>
                </c:pt>
                <c:pt idx="305">
                  <c:v>4094768.8595048673</c:v>
                </c:pt>
                <c:pt idx="306">
                  <c:v>4152438.1016166322</c:v>
                </c:pt>
                <c:pt idx="307">
                  <c:v>4209564.0459187627</c:v>
                </c:pt>
                <c:pt idx="308">
                  <c:v>4266147.0103563517</c:v>
                </c:pt>
                <c:pt idx="309">
                  <c:v>4322187.3126884177</c:v>
                </c:pt>
                <c:pt idx="310">
                  <c:v>4377685.2704880312</c:v>
                </c:pt>
                <c:pt idx="311">
                  <c:v>4432641.2011424117</c:v>
                </c:pt>
                <c:pt idx="312">
                  <c:v>4487055.4218530394</c:v>
                </c:pt>
                <c:pt idx="313">
                  <c:v>4540928.2496357635</c:v>
                </c:pt>
                <c:pt idx="314">
                  <c:v>4594658.1186700016</c:v>
                </c:pt>
                <c:pt idx="315">
                  <c:v>4647847.2282515801</c:v>
                </c:pt>
                <c:pt idx="316">
                  <c:v>4700495.8948401064</c:v>
                </c:pt>
                <c:pt idx="317">
                  <c:v>4752604.434709996</c:v>
                </c:pt>
                <c:pt idx="318">
                  <c:v>4804173.1639505699</c:v>
                </c:pt>
                <c:pt idx="319">
                  <c:v>4855202.3984661773</c:v>
                </c:pt>
                <c:pt idx="320">
                  <c:v>4905692.4539762922</c:v>
                </c:pt>
                <c:pt idx="321">
                  <c:v>4955643.6460156254</c:v>
                </c:pt>
                <c:pt idx="322">
                  <c:v>5005056.2899342328</c:v>
                </c:pt>
                <c:pt idx="323">
                  <c:v>5053930.7008976229</c:v>
                </c:pt>
                <c:pt idx="324">
                  <c:v>5102267.1938868649</c:v>
                </c:pt>
                <c:pt idx="325">
                  <c:v>5150066.0836987011</c:v>
                </c:pt>
                <c:pt idx="326">
                  <c:v>5197725.8022947349</c:v>
                </c:pt>
                <c:pt idx="327">
                  <c:v>5244848.5467542745</c:v>
                </c:pt>
                <c:pt idx="328">
                  <c:v>5291434.6313217133</c:v>
                </c:pt>
                <c:pt idx="329">
                  <c:v>5337484.3700575456</c:v>
                </c:pt>
                <c:pt idx="330">
                  <c:v>5382998.076838471</c:v>
                </c:pt>
                <c:pt idx="331">
                  <c:v>5427976.0653575025</c:v>
                </c:pt>
                <c:pt idx="332">
                  <c:v>5472418.6491240822</c:v>
                </c:pt>
                <c:pt idx="333">
                  <c:v>5516326.1414641738</c:v>
                </c:pt>
                <c:pt idx="334">
                  <c:v>5559698.8555203862</c:v>
                </c:pt>
                <c:pt idx="335">
                  <c:v>5602537.1042520665</c:v>
                </c:pt>
                <c:pt idx="336">
                  <c:v>5644841.2004354186</c:v>
                </c:pt>
                <c:pt idx="337">
                  <c:v>5686611.4566636048</c:v>
                </c:pt>
                <c:pt idx="338">
                  <c:v>5728246.3026959449</c:v>
                </c:pt>
                <c:pt idx="339">
                  <c:v>5769347.9334107451</c:v>
                </c:pt>
                <c:pt idx="340">
                  <c:v>5809916.660852693</c:v>
                </c:pt>
                <c:pt idx="341">
                  <c:v>5849952.7968838513</c:v>
                </c:pt>
                <c:pt idx="342">
                  <c:v>5889456.6531837881</c:v>
                </c:pt>
                <c:pt idx="343">
                  <c:v>5928428.5412496664</c:v>
                </c:pt>
                <c:pt idx="344">
                  <c:v>5966868.7723963559</c:v>
                </c:pt>
                <c:pt idx="345">
                  <c:v>6004777.6577565446</c:v>
                </c:pt>
                <c:pt idx="346">
                  <c:v>6042155.5082808398</c:v>
                </c:pt>
                <c:pt idx="347">
                  <c:v>6079002.6347378753</c:v>
                </c:pt>
                <c:pt idx="348">
                  <c:v>6115319.3477144204</c:v>
                </c:pt>
                <c:pt idx="349">
                  <c:v>6151105.9576154873</c:v>
                </c:pt>
                <c:pt idx="350">
                  <c:v>6186760.8920135237</c:v>
                </c:pt>
                <c:pt idx="351">
                  <c:v>6221886.3436012454</c:v>
                </c:pt>
                <c:pt idx="352">
                  <c:v>6256482.6222390234</c:v>
                </c:pt>
                <c:pt idx="353">
                  <c:v>6290550.0376058891</c:v>
                </c:pt>
                <c:pt idx="354">
                  <c:v>6324088.8991996497</c:v>
                </c:pt>
                <c:pt idx="355">
                  <c:v>6357099.5163369924</c:v>
                </c:pt>
                <c:pt idx="356">
                  <c:v>6389582.1981535815</c:v>
                </c:pt>
                <c:pt idx="357">
                  <c:v>6421537.2536041737</c:v>
                </c:pt>
                <c:pt idx="358">
                  <c:v>6452964.9914627224</c:v>
                </c:pt>
                <c:pt idx="359">
                  <c:v>6483865.720322486</c:v>
                </c:pt>
                <c:pt idx="360">
                  <c:v>6514239.7485961206</c:v>
                </c:pt>
                <c:pt idx="361">
                  <c:v>6544087.3845158033</c:v>
                </c:pt>
                <c:pt idx="362">
                  <c:v>6573807.0534824207</c:v>
                </c:pt>
                <c:pt idx="363">
                  <c:v>6603000.9460183941</c:v>
                </c:pt>
                <c:pt idx="364">
                  <c:v>6631669.3698150739</c:v>
                </c:pt>
                <c:pt idx="365">
                  <c:v>6659812.6323837377</c:v>
                </c:pt>
                <c:pt idx="366">
                  <c:v>6687431.0410557091</c:v>
                </c:pt>
                <c:pt idx="367">
                  <c:v>6714524.9029824547</c:v>
                </c:pt>
                <c:pt idx="368">
                  <c:v>6741094.5251356922</c:v>
                </c:pt>
                <c:pt idx="369">
                  <c:v>6767140.2143074945</c:v>
                </c:pt>
                <c:pt idx="370">
                  <c:v>6792662.2771104015</c:v>
                </c:pt>
                <c:pt idx="371">
                  <c:v>6817661.01997751</c:v>
                </c:pt>
                <c:pt idx="372">
                  <c:v>6842136.7491625957</c:v>
                </c:pt>
                <c:pt idx="373">
                  <c:v>6866089.7707402073</c:v>
                </c:pt>
                <c:pt idx="374">
                  <c:v>6889918.5079548657</c:v>
                </c:pt>
                <c:pt idx="375">
                  <c:v>6913225.1491738968</c:v>
                </c:pt>
                <c:pt idx="376">
                  <c:v>6936009.9999348074</c:v>
                </c:pt>
                <c:pt idx="377">
                  <c:v>6958273.3655962981</c:v>
                </c:pt>
                <c:pt idx="378">
                  <c:v>6980015.5513383746</c:v>
                </c:pt>
                <c:pt idx="379">
                  <c:v>7001236.862162441</c:v>
                </c:pt>
                <c:pt idx="380">
                  <c:v>7021937.6028914154</c:v>
                </c:pt>
                <c:pt idx="381">
                  <c:v>7042118.0781698264</c:v>
                </c:pt>
                <c:pt idx="382">
                  <c:v>7061778.5924639218</c:v>
                </c:pt>
                <c:pt idx="383">
                  <c:v>7080919.4500617683</c:v>
                </c:pt>
                <c:pt idx="384">
                  <c:v>7099540.9550733678</c:v>
                </c:pt>
                <c:pt idx="385">
                  <c:v>7117643.4114307463</c:v>
                </c:pt>
                <c:pt idx="386">
                  <c:v>7135625.2402371541</c:v>
                </c:pt>
                <c:pt idx="387">
                  <c:v>7153088.6277199052</c:v>
                </c:pt>
                <c:pt idx="388">
                  <c:v>7170033.8772777431</c:v>
                </c:pt>
                <c:pt idx="389">
                  <c:v>7186461.2921318561</c:v>
                </c:pt>
                <c:pt idx="390">
                  <c:v>7202371.1753259897</c:v>
                </c:pt>
                <c:pt idx="391">
                  <c:v>7217763.8297265396</c:v>
                </c:pt>
                <c:pt idx="392">
                  <c:v>7232639.558022663</c:v>
                </c:pt>
                <c:pt idx="393">
                  <c:v>7246998.6627263762</c:v>
                </c:pt>
                <c:pt idx="394">
                  <c:v>7260841.4461726658</c:v>
                </c:pt>
                <c:pt idx="395">
                  <c:v>7274168.210519582</c:v>
                </c:pt>
                <c:pt idx="396">
                  <c:v>7286979.2577483505</c:v>
                </c:pt>
                <c:pt idx="397">
                  <c:v>7299274.8896634765</c:v>
                </c:pt>
                <c:pt idx="398">
                  <c:v>7311563.3260115944</c:v>
                </c:pt>
                <c:pt idx="399">
                  <c:v>7323844.5710036457</c:v>
                </c:pt>
                <c:pt idx="400">
                  <c:v>7336118.6288481094</c:v>
                </c:pt>
                <c:pt idx="401">
                  <c:v>7348385.5037509948</c:v>
                </c:pt>
                <c:pt idx="402">
                  <c:v>7360645.1999158561</c:v>
                </c:pt>
                <c:pt idx="403">
                  <c:v>7372897.7215437889</c:v>
                </c:pt>
                <c:pt idx="404">
                  <c:v>7385143.0728334263</c:v>
                </c:pt>
                <c:pt idx="405">
                  <c:v>7397381.2579809427</c:v>
                </c:pt>
                <c:pt idx="406">
                  <c:v>7409612.2811800614</c:v>
                </c:pt>
                <c:pt idx="407">
                  <c:v>7421836.1466220506</c:v>
                </c:pt>
                <c:pt idx="408">
                  <c:v>7434052.8584957235</c:v>
                </c:pt>
                <c:pt idx="409">
                  <c:v>7446262.4209874459</c:v>
                </c:pt>
                <c:pt idx="410">
                  <c:v>7458464.8382811286</c:v>
                </c:pt>
                <c:pt idx="411">
                  <c:v>7470660.1145582348</c:v>
                </c:pt>
                <c:pt idx="412">
                  <c:v>7482848.2539977841</c:v>
                </c:pt>
                <c:pt idx="413">
                  <c:v>7495029.2607763484</c:v>
                </c:pt>
                <c:pt idx="414">
                  <c:v>7507203.1390680559</c:v>
                </c:pt>
                <c:pt idx="415">
                  <c:v>7519369.8930445947</c:v>
                </c:pt>
                <c:pt idx="416">
                  <c:v>7531529.5268752053</c:v>
                </c:pt>
                <c:pt idx="417">
                  <c:v>7543682.0447266921</c:v>
                </c:pt>
                <c:pt idx="418">
                  <c:v>7555827.4507634193</c:v>
                </c:pt>
                <c:pt idx="419">
                  <c:v>7567965.7491473146</c:v>
                </c:pt>
                <c:pt idx="420">
                  <c:v>7580096.9440378733</c:v>
                </c:pt>
                <c:pt idx="421">
                  <c:v>7592221.0395921543</c:v>
                </c:pt>
                <c:pt idx="422">
                  <c:v>7604338.0399647802</c:v>
                </c:pt>
                <c:pt idx="423">
                  <c:v>7616447.9493079484</c:v>
                </c:pt>
                <c:pt idx="424">
                  <c:v>7628550.7717714235</c:v>
                </c:pt>
                <c:pt idx="425">
                  <c:v>7640646.5115025379</c:v>
                </c:pt>
                <c:pt idx="426">
                  <c:v>7652735.1726462059</c:v>
                </c:pt>
                <c:pt idx="427">
                  <c:v>7664816.7593449056</c:v>
                </c:pt>
                <c:pt idx="428">
                  <c:v>7676891.2757387012</c:v>
                </c:pt>
                <c:pt idx="429">
                  <c:v>7688958.7259652242</c:v>
                </c:pt>
                <c:pt idx="430">
                  <c:v>7701019.1141596921</c:v>
                </c:pt>
                <c:pt idx="431">
                  <c:v>7713072.4444549009</c:v>
                </c:pt>
                <c:pt idx="432">
                  <c:v>7725118.7209812254</c:v>
                </c:pt>
                <c:pt idx="433">
                  <c:v>7737157.9478666261</c:v>
                </c:pt>
                <c:pt idx="434">
                  <c:v>7749190.129236646</c:v>
                </c:pt>
                <c:pt idx="435">
                  <c:v>7761215.2692144103</c:v>
                </c:pt>
                <c:pt idx="436">
                  <c:v>7773233.3719206415</c:v>
                </c:pt>
                <c:pt idx="437">
                  <c:v>7785244.4414736405</c:v>
                </c:pt>
                <c:pt idx="438">
                  <c:v>7797248.4819893017</c:v>
                </c:pt>
                <c:pt idx="439">
                  <c:v>7809245.4975811131</c:v>
                </c:pt>
                <c:pt idx="440">
                  <c:v>7821235.4923601523</c:v>
                </c:pt>
                <c:pt idx="441">
                  <c:v>7833218.4704350904</c:v>
                </c:pt>
                <c:pt idx="442">
                  <c:v>7845194.4359121993</c:v>
                </c:pt>
                <c:pt idx="443">
                  <c:v>7857163.3928953409</c:v>
                </c:pt>
                <c:pt idx="444">
                  <c:v>7869125.3454859816</c:v>
                </c:pt>
                <c:pt idx="445">
                  <c:v>7881080.2977831848</c:v>
                </c:pt>
                <c:pt idx="446">
                  <c:v>7893028.2538836114</c:v>
                </c:pt>
                <c:pt idx="447">
                  <c:v>7904969.2178815342</c:v>
                </c:pt>
                <c:pt idx="448">
                  <c:v>7916903.1938688196</c:v>
                </c:pt>
                <c:pt idx="449">
                  <c:v>7928830.1859349459</c:v>
                </c:pt>
                <c:pt idx="450">
                  <c:v>7940750.1981669962</c:v>
                </c:pt>
                <c:pt idx="451">
                  <c:v>7952663.2346496657</c:v>
                </c:pt>
                <c:pt idx="452">
                  <c:v>7964569.2994652502</c:v>
                </c:pt>
                <c:pt idx="453">
                  <c:v>7976468.3966936655</c:v>
                </c:pt>
                <c:pt idx="454">
                  <c:v>7988360.5304124355</c:v>
                </c:pt>
                <c:pt idx="455">
                  <c:v>8000245.7046966963</c:v>
                </c:pt>
                <c:pt idx="456">
                  <c:v>8012123.9236192033</c:v>
                </c:pt>
                <c:pt idx="457">
                  <c:v>8023995.1912503242</c:v>
                </c:pt>
                <c:pt idx="458">
                  <c:v>8035859.5116580501</c:v>
                </c:pt>
                <c:pt idx="459">
                  <c:v>8047716.8889079876</c:v>
                </c:pt>
                <c:pt idx="460">
                  <c:v>8059567.327063363</c:v>
                </c:pt>
                <c:pt idx="461">
                  <c:v>8071410.8301850259</c:v>
                </c:pt>
                <c:pt idx="462">
                  <c:v>8083247.4023314528</c:v>
                </c:pt>
                <c:pt idx="463">
                  <c:v>8095077.0475587435</c:v>
                </c:pt>
                <c:pt idx="464">
                  <c:v>8106899.7699206211</c:v>
                </c:pt>
                <c:pt idx="465">
                  <c:v>8118715.5734684356</c:v>
                </c:pt>
                <c:pt idx="466">
                  <c:v>8130524.4622511715</c:v>
                </c:pt>
                <c:pt idx="467">
                  <c:v>8142326.4403154403</c:v>
                </c:pt>
                <c:pt idx="468">
                  <c:v>8154121.511705488</c:v>
                </c:pt>
                <c:pt idx="469">
                  <c:v>8165909.6804631911</c:v>
                </c:pt>
                <c:pt idx="470">
                  <c:v>8177690.9506280608</c:v>
                </c:pt>
                <c:pt idx="471">
                  <c:v>8189465.3262372464</c:v>
                </c:pt>
                <c:pt idx="472">
                  <c:v>8201232.8113255352</c:v>
                </c:pt>
                <c:pt idx="473">
                  <c:v>8212993.4099253491</c:v>
                </c:pt>
                <c:pt idx="474">
                  <c:v>8224747.1260667518</c:v>
                </c:pt>
                <c:pt idx="475">
                  <c:v>8236493.963777449</c:v>
                </c:pt>
                <c:pt idx="476">
                  <c:v>8248233.9270827919</c:v>
                </c:pt>
                <c:pt idx="477">
                  <c:v>8259967.0200057738</c:v>
                </c:pt>
                <c:pt idx="478">
                  <c:v>8271693.2465670332</c:v>
                </c:pt>
                <c:pt idx="479">
                  <c:v>8283412.6107848547</c:v>
                </c:pt>
                <c:pt idx="480">
                  <c:v>8295125.116675172</c:v>
                </c:pt>
                <c:pt idx="481">
                  <c:v>8306830.7682515718</c:v>
                </c:pt>
                <c:pt idx="482">
                  <c:v>8318529.5695252903</c:v>
                </c:pt>
                <c:pt idx="483">
                  <c:v>8330221.5245052129</c:v>
                </c:pt>
                <c:pt idx="484">
                  <c:v>8341906.6371978819</c:v>
                </c:pt>
                <c:pt idx="485">
                  <c:v>8353584.9116074964</c:v>
                </c:pt>
                <c:pt idx="486">
                  <c:v>8365256.3517359085</c:v>
                </c:pt>
                <c:pt idx="487">
                  <c:v>8376920.9615826309</c:v>
                </c:pt>
                <c:pt idx="488">
                  <c:v>8388578.7451448366</c:v>
                </c:pt>
                <c:pt idx="489">
                  <c:v>8400229.7064173557</c:v>
                </c:pt>
                <c:pt idx="490">
                  <c:v>8411873.849392686</c:v>
                </c:pt>
                <c:pt idx="491">
                  <c:v>8423511.1780609824</c:v>
                </c:pt>
                <c:pt idx="492">
                  <c:v>8435141.6964100674</c:v>
                </c:pt>
                <c:pt idx="493">
                  <c:v>8446765.4084254317</c:v>
                </c:pt>
                <c:pt idx="494">
                  <c:v>8458382.318090234</c:v>
                </c:pt>
                <c:pt idx="495">
                  <c:v>8469992.429385297</c:v>
                </c:pt>
                <c:pt idx="496">
                  <c:v>8481595.7462891191</c:v>
                </c:pt>
                <c:pt idx="497">
                  <c:v>8493192.2727778666</c:v>
                </c:pt>
                <c:pt idx="498">
                  <c:v>8504782.012825381</c:v>
                </c:pt>
                <c:pt idx="499">
                  <c:v>8516364.9704031758</c:v>
                </c:pt>
                <c:pt idx="500">
                  <c:v>8527941.1494804472</c:v>
                </c:pt>
                <c:pt idx="501">
                  <c:v>8539510.5540240593</c:v>
                </c:pt>
                <c:pt idx="502">
                  <c:v>8551073.1879985593</c:v>
                </c:pt>
                <c:pt idx="503">
                  <c:v>8562629.0553661771</c:v>
                </c:pt>
                <c:pt idx="504">
                  <c:v>8574178.160086818</c:v>
                </c:pt>
                <c:pt idx="505">
                  <c:v>8585720.5061180741</c:v>
                </c:pt>
                <c:pt idx="506">
                  <c:v>8597256.09741522</c:v>
                </c:pt>
                <c:pt idx="507">
                  <c:v>8608784.9379312173</c:v>
                </c:pt>
                <c:pt idx="508">
                  <c:v>8620307.0316167101</c:v>
                </c:pt>
                <c:pt idx="509">
                  <c:v>8631822.3824200369</c:v>
                </c:pt>
                <c:pt idx="510">
                  <c:v>8643330.9942872189</c:v>
                </c:pt>
                <c:pt idx="511">
                  <c:v>8654832.8711619712</c:v>
                </c:pt>
                <c:pt idx="512">
                  <c:v>8666328.0169856995</c:v>
                </c:pt>
                <c:pt idx="513">
                  <c:v>8677816.4356975071</c:v>
                </c:pt>
                <c:pt idx="514">
                  <c:v>8689298.1312341876</c:v>
                </c:pt>
                <c:pt idx="515">
                  <c:v>8700773.1075302325</c:v>
                </c:pt>
                <c:pt idx="516">
                  <c:v>8712241.368517831</c:v>
                </c:pt>
                <c:pt idx="517">
                  <c:v>8723702.9181268699</c:v>
                </c:pt>
                <c:pt idx="518">
                  <c:v>8735157.7602849379</c:v>
                </c:pt>
                <c:pt idx="519">
                  <c:v>8746605.8989173248</c:v>
                </c:pt>
                <c:pt idx="520">
                  <c:v>8758047.3379470222</c:v>
                </c:pt>
                <c:pt idx="521">
                  <c:v>8769482.0812947229</c:v>
                </c:pt>
                <c:pt idx="522">
                  <c:v>8780910.1328788325</c:v>
                </c:pt>
                <c:pt idx="523">
                  <c:v>8792331.496615462</c:v>
                </c:pt>
                <c:pt idx="524">
                  <c:v>8803746.1764184237</c:v>
                </c:pt>
                <c:pt idx="525">
                  <c:v>8815154.1761992499</c:v>
                </c:pt>
                <c:pt idx="526">
                  <c:v>8826555.4998671748</c:v>
                </c:pt>
                <c:pt idx="527">
                  <c:v>8837950.1513291486</c:v>
                </c:pt>
                <c:pt idx="528">
                  <c:v>8849338.1344898343</c:v>
                </c:pt>
                <c:pt idx="529">
                  <c:v>8860719.4532516114</c:v>
                </c:pt>
                <c:pt idx="530">
                  <c:v>8872094.1115145721</c:v>
                </c:pt>
                <c:pt idx="531">
                  <c:v>8883462.1131765321</c:v>
                </c:pt>
                <c:pt idx="532">
                  <c:v>8894823.4621330202</c:v>
                </c:pt>
                <c:pt idx="533">
                  <c:v>8906178.1622772887</c:v>
                </c:pt>
                <c:pt idx="534">
                  <c:v>8917526.2175003104</c:v>
                </c:pt>
                <c:pt idx="535">
                  <c:v>8928867.6316907816</c:v>
                </c:pt>
                <c:pt idx="536">
                  <c:v>8940202.4087351225</c:v>
                </c:pt>
                <c:pt idx="537">
                  <c:v>8951530.5525174811</c:v>
                </c:pt>
                <c:pt idx="538">
                  <c:v>8962852.0669197291</c:v>
                </c:pt>
                <c:pt idx="539">
                  <c:v>8974166.9558214694</c:v>
                </c:pt>
              </c:numCache>
            </c:numRef>
          </c:val>
          <c:smooth val="0"/>
        </c:ser>
        <c:ser>
          <c:idx val="8"/>
          <c:order val="4"/>
          <c:tx>
            <c:v>Option 10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Comparison!$B$148:$TU$148</c:f>
              <c:numCache>
                <c:formatCode>General</c:formatCode>
                <c:ptCount val="540"/>
                <c:pt idx="0">
                  <c:v>-106419.83289723335</c:v>
                </c:pt>
                <c:pt idx="1">
                  <c:v>-187386.24841510478</c:v>
                </c:pt>
                <c:pt idx="2">
                  <c:v>-267899.51189948333</c:v>
                </c:pt>
                <c:pt idx="3">
                  <c:v>-347959.88854095415</c:v>
                </c:pt>
                <c:pt idx="4">
                  <c:v>-427567.6433749093</c:v>
                </c:pt>
                <c:pt idx="5">
                  <c:v>-506723.04128163855</c:v>
                </c:pt>
                <c:pt idx="6">
                  <c:v>-585426.34698642045</c:v>
                </c:pt>
                <c:pt idx="7">
                  <c:v>-663677.82505961228</c:v>
                </c:pt>
                <c:pt idx="8">
                  <c:v>-741477.73991674196</c:v>
                </c:pt>
                <c:pt idx="9">
                  <c:v>-818826.35581859737</c:v>
                </c:pt>
                <c:pt idx="10">
                  <c:v>-895723.93687131768</c:v>
                </c:pt>
                <c:pt idx="11">
                  <c:v>-972170.74702648376</c:v>
                </c:pt>
                <c:pt idx="12">
                  <c:v>-1048167.0500812081</c:v>
                </c:pt>
                <c:pt idx="13">
                  <c:v>-1123713.1096782263</c:v>
                </c:pt>
                <c:pt idx="14">
                  <c:v>-1198809.1893059858</c:v>
                </c:pt>
                <c:pt idx="15">
                  <c:v>-1273455.5522987379</c:v>
                </c:pt>
                <c:pt idx="16">
                  <c:v>-1347652.4618366272</c:v>
                </c:pt>
                <c:pt idx="17">
                  <c:v>-1421400.1809457811</c:v>
                </c:pt>
                <c:pt idx="18">
                  <c:v>-1494698.9724984011</c:v>
                </c:pt>
                <c:pt idx="19">
                  <c:v>-1567549.0992128523</c:v>
                </c:pt>
                <c:pt idx="20">
                  <c:v>-1639950.8236537538</c:v>
                </c:pt>
                <c:pt idx="21">
                  <c:v>-1711904.4082320679</c:v>
                </c:pt>
                <c:pt idx="22">
                  <c:v>-1783410.1152051911</c:v>
                </c:pt>
                <c:pt idx="23">
                  <c:v>-1854468.2066770426</c:v>
                </c:pt>
                <c:pt idx="24">
                  <c:v>-1925078.9445981558</c:v>
                </c:pt>
                <c:pt idx="25">
                  <c:v>-1995242.5907657666</c:v>
                </c:pt>
                <c:pt idx="26">
                  <c:v>-2064959.4068239038</c:v>
                </c:pt>
                <c:pt idx="27">
                  <c:v>-2134229.6542634787</c:v>
                </c:pt>
                <c:pt idx="28">
                  <c:v>-2203053.5944223749</c:v>
                </c:pt>
                <c:pt idx="29">
                  <c:v>-2271431.4884855365</c:v>
                </c:pt>
                <c:pt idx="30">
                  <c:v>-2339363.5974850603</c:v>
                </c:pt>
                <c:pt idx="31">
                  <c:v>-2406850.1823002822</c:v>
                </c:pt>
                <c:pt idx="32">
                  <c:v>-2473891.5036578695</c:v>
                </c:pt>
                <c:pt idx="33">
                  <c:v>-2540487.8221319076</c:v>
                </c:pt>
                <c:pt idx="34">
                  <c:v>-2606639.3981439909</c:v>
                </c:pt>
                <c:pt idx="35">
                  <c:v>-2672346.4919633111</c:v>
                </c:pt>
                <c:pt idx="36">
                  <c:v>-2737609.3637067485</c:v>
                </c:pt>
                <c:pt idx="37">
                  <c:v>-2802428.2733389582</c:v>
                </c:pt>
                <c:pt idx="38">
                  <c:v>-2866803.48067246</c:v>
                </c:pt>
                <c:pt idx="39">
                  <c:v>-2930735.2453677296</c:v>
                </c:pt>
                <c:pt idx="40">
                  <c:v>-2994223.8269332852</c:v>
                </c:pt>
                <c:pt idx="41">
                  <c:v>-3057269.4847257766</c:v>
                </c:pt>
                <c:pt idx="42">
                  <c:v>-3119872.4779500756</c:v>
                </c:pt>
                <c:pt idx="43">
                  <c:v>-3182033.0656593628</c:v>
                </c:pt>
                <c:pt idx="44">
                  <c:v>-3243751.5067552184</c:v>
                </c:pt>
                <c:pt idx="45">
                  <c:v>-3305028.0599877099</c:v>
                </c:pt>
                <c:pt idx="46">
                  <c:v>-3365862.9839554802</c:v>
                </c:pt>
                <c:pt idx="47">
                  <c:v>-3426256.5371058374</c:v>
                </c:pt>
                <c:pt idx="48">
                  <c:v>-3486208.9777348423</c:v>
                </c:pt>
                <c:pt idx="49">
                  <c:v>-3545720.5639873981</c:v>
                </c:pt>
                <c:pt idx="50">
                  <c:v>-3604791.5538573377</c:v>
                </c:pt>
                <c:pt idx="51">
                  <c:v>-3663422.2051875121</c:v>
                </c:pt>
                <c:pt idx="52">
                  <c:v>-3721612.7756698802</c:v>
                </c:pt>
                <c:pt idx="53">
                  <c:v>-3779363.5228455961</c:v>
                </c:pt>
                <c:pt idx="54">
                  <c:v>-3836674.7041050964</c:v>
                </c:pt>
                <c:pt idx="55">
                  <c:v>-3893546.5766881905</c:v>
                </c:pt>
                <c:pt idx="56">
                  <c:v>-3949979.3976841471</c:v>
                </c:pt>
                <c:pt idx="57">
                  <c:v>-4005973.4240317829</c:v>
                </c:pt>
                <c:pt idx="58">
                  <c:v>-4061528.9125195504</c:v>
                </c:pt>
                <c:pt idx="59">
                  <c:v>-4116646.1197856269</c:v>
                </c:pt>
                <c:pt idx="60">
                  <c:v>-4172132.8154431735</c:v>
                </c:pt>
                <c:pt idx="61">
                  <c:v>-4227181.7427049056</c:v>
                </c:pt>
                <c:pt idx="62">
                  <c:v>-4281793.1577586997</c:v>
                </c:pt>
                <c:pt idx="63">
                  <c:v>-4335967.3166425079</c:v>
                </c:pt>
                <c:pt idx="64">
                  <c:v>-4389704.4752444439</c:v>
                </c:pt>
                <c:pt idx="65">
                  <c:v>-4443004.889302874</c:v>
                </c:pt>
                <c:pt idx="66">
                  <c:v>-4495868.814406503</c:v>
                </c:pt>
                <c:pt idx="67">
                  <c:v>-4548296.5059944596</c:v>
                </c:pt>
                <c:pt idx="68">
                  <c:v>-4600288.2193563897</c:v>
                </c:pt>
                <c:pt idx="69">
                  <c:v>-4651844.2096325364</c:v>
                </c:pt>
                <c:pt idx="70">
                  <c:v>-4702964.731813834</c:v>
                </c:pt>
                <c:pt idx="71">
                  <c:v>-4753650.0407419922</c:v>
                </c:pt>
                <c:pt idx="72">
                  <c:v>-4804707.9042347567</c:v>
                </c:pt>
                <c:pt idx="73">
                  <c:v>-4855331.0637104781</c:v>
                </c:pt>
                <c:pt idx="74">
                  <c:v>-4905519.7735637166</c:v>
                </c:pt>
                <c:pt idx="75">
                  <c:v>-4955274.2880401583</c:v>
                </c:pt>
                <c:pt idx="76">
                  <c:v>-5004594.8612367017</c:v>
                </c:pt>
                <c:pt idx="77">
                  <c:v>-5053481.7471015435</c:v>
                </c:pt>
                <c:pt idx="78">
                  <c:v>-5101935.1994342674</c:v>
                </c:pt>
                <c:pt idx="79">
                  <c:v>-5149955.4718859298</c:v>
                </c:pt>
                <c:pt idx="80">
                  <c:v>-5197542.8179591466</c:v>
                </c:pt>
                <c:pt idx="81">
                  <c:v>-5244697.4910081811</c:v>
                </c:pt>
                <c:pt idx="82">
                  <c:v>-5291419.7442390304</c:v>
                </c:pt>
                <c:pt idx="83">
                  <c:v>-5337709.8307095123</c:v>
                </c:pt>
                <c:pt idx="84">
                  <c:v>-5384375.5164545234</c:v>
                </c:pt>
                <c:pt idx="85">
                  <c:v>-5430609.5411106106</c:v>
                </c:pt>
                <c:pt idx="86">
                  <c:v>-5476412.1572915725</c:v>
                </c:pt>
                <c:pt idx="87">
                  <c:v>-5521783.6174633754</c:v>
                </c:pt>
                <c:pt idx="88">
                  <c:v>-5566724.1739442386</c:v>
                </c:pt>
                <c:pt idx="89">
                  <c:v>-5611234.0789047228</c:v>
                </c:pt>
                <c:pt idx="90">
                  <c:v>-5655313.5843678135</c:v>
                </c:pt>
                <c:pt idx="91">
                  <c:v>-5698962.94220901</c:v>
                </c:pt>
                <c:pt idx="92">
                  <c:v>-5742182.4041564101</c:v>
                </c:pt>
                <c:pt idx="93">
                  <c:v>-5784972.221790798</c:v>
                </c:pt>
                <c:pt idx="94">
                  <c:v>-5827332.6465457277</c:v>
                </c:pt>
                <c:pt idx="95">
                  <c:v>-5869263.9297076119</c:v>
                </c:pt>
                <c:pt idx="96">
                  <c:v>-5911573.835540982</c:v>
                </c:pt>
                <c:pt idx="97">
                  <c:v>-5953455.1019130489</c:v>
                </c:pt>
                <c:pt idx="98">
                  <c:v>-5994907.9796693176</c:v>
                </c:pt>
                <c:pt idx="99">
                  <c:v>-6035932.7195084905</c:v>
                </c:pt>
                <c:pt idx="100">
                  <c:v>-6076529.5719825607</c:v>
                </c:pt>
                <c:pt idx="101">
                  <c:v>-6116698.7874968946</c:v>
                </c:pt>
                <c:pt idx="102">
                  <c:v>-6156440.6163103189</c:v>
                </c:pt>
                <c:pt idx="103">
                  <c:v>-6195755.3085352005</c:v>
                </c:pt>
                <c:pt idx="104">
                  <c:v>-6234643.1141375434</c:v>
                </c:pt>
                <c:pt idx="105">
                  <c:v>-6273104.2829370638</c:v>
                </c:pt>
                <c:pt idx="106">
                  <c:v>-6311139.0646072831</c:v>
                </c:pt>
                <c:pt idx="107">
                  <c:v>-6348747.708675608</c:v>
                </c:pt>
                <c:pt idx="108">
                  <c:v>-6386737.9776485935</c:v>
                </c:pt>
                <c:pt idx="109">
                  <c:v>-6424302.6076365057</c:v>
                </c:pt>
                <c:pt idx="110">
                  <c:v>-6461441.8477289295</c:v>
                </c:pt>
                <c:pt idx="111">
                  <c:v>-6498155.9468696788</c:v>
                </c:pt>
                <c:pt idx="112">
                  <c:v>-6534445.15385688</c:v>
                </c:pt>
                <c:pt idx="113">
                  <c:v>-6570309.7173430631</c:v>
                </c:pt>
                <c:pt idx="114">
                  <c:v>-6605749.8858352415</c:v>
                </c:pt>
                <c:pt idx="115">
                  <c:v>-6640765.9076949973</c:v>
                </c:pt>
                <c:pt idx="116">
                  <c:v>-6675358.0311385728</c:v>
                </c:pt>
                <c:pt idx="117">
                  <c:v>-6709526.504236945</c:v>
                </c:pt>
                <c:pt idx="118">
                  <c:v>-6743271.5749159213</c:v>
                </c:pt>
                <c:pt idx="119">
                  <c:v>-6776593.4909562171</c:v>
                </c:pt>
                <c:pt idx="120">
                  <c:v>-6817800.0131187178</c:v>
                </c:pt>
                <c:pt idx="121">
                  <c:v>-6858583.8757690415</c:v>
                </c:pt>
                <c:pt idx="122">
                  <c:v>-6898945.326253145</c:v>
                </c:pt>
                <c:pt idx="123">
                  <c:v>-6938884.6117722355</c:v>
                </c:pt>
                <c:pt idx="124">
                  <c:v>-6978401.979382853</c:v>
                </c:pt>
                <c:pt idx="125">
                  <c:v>-7017497.6759969592</c:v>
                </c:pt>
                <c:pt idx="126">
                  <c:v>-7056171.9483820181</c:v>
                </c:pt>
                <c:pt idx="127">
                  <c:v>-7094425.043161083</c:v>
                </c:pt>
                <c:pt idx="128">
                  <c:v>-7132257.2068128791</c:v>
                </c:pt>
                <c:pt idx="129">
                  <c:v>-7169668.6856718902</c:v>
                </c:pt>
                <c:pt idx="130">
                  <c:v>-7206659.7259284398</c:v>
                </c:pt>
                <c:pt idx="131">
                  <c:v>-7243230.5736287795</c:v>
                </c:pt>
                <c:pt idx="132">
                  <c:v>-7280188.9878003439</c:v>
                </c:pt>
                <c:pt idx="133">
                  <c:v>-7316727.7010763157</c:v>
                </c:pt>
                <c:pt idx="134">
                  <c:v>-7352846.959071232</c:v>
                </c:pt>
                <c:pt idx="135">
                  <c:v>-7388547.0072558885</c:v>
                </c:pt>
                <c:pt idx="136">
                  <c:v>-7423828.090957433</c:v>
                </c:pt>
                <c:pt idx="137">
                  <c:v>-7458690.4553594412</c:v>
                </c:pt>
                <c:pt idx="138">
                  <c:v>-7493134.3455020059</c:v>
                </c:pt>
                <c:pt idx="139">
                  <c:v>-7527160.0062818183</c:v>
                </c:pt>
                <c:pt idx="140">
                  <c:v>-7560767.6824522531</c:v>
                </c:pt>
                <c:pt idx="141">
                  <c:v>-7593957.6186234513</c:v>
                </c:pt>
                <c:pt idx="142">
                  <c:v>-7626730.0592624061</c:v>
                </c:pt>
                <c:pt idx="143">
                  <c:v>-7659085.2486930452</c:v>
                </c:pt>
                <c:pt idx="144">
                  <c:v>-7691830.9442214854</c:v>
                </c:pt>
                <c:pt idx="145">
                  <c:v>-7724159.8767606029</c:v>
                </c:pt>
                <c:pt idx="146">
                  <c:v>-7756072.2902056314</c:v>
                </c:pt>
                <c:pt idx="147">
                  <c:v>-7787568.4283090727</c:v>
                </c:pt>
                <c:pt idx="148">
                  <c:v>-7818648.5346807837</c:v>
                </c:pt>
                <c:pt idx="149">
                  <c:v>-7849312.8527880553</c:v>
                </c:pt>
                <c:pt idx="150">
                  <c:v>-7879561.625955699</c:v>
                </c:pt>
                <c:pt idx="151">
                  <c:v>-7909395.09736613</c:v>
                </c:pt>
                <c:pt idx="152">
                  <c:v>-7938813.510059448</c:v>
                </c:pt>
                <c:pt idx="153">
                  <c:v>-7967817.1069335248</c:v>
                </c:pt>
                <c:pt idx="154">
                  <c:v>-7996406.1307440838</c:v>
                </c:pt>
                <c:pt idx="155">
                  <c:v>-8024580.824104785</c:v>
                </c:pt>
                <c:pt idx="156">
                  <c:v>-8053148.9426124813</c:v>
                </c:pt>
                <c:pt idx="157">
                  <c:v>-8081303.2154717799</c:v>
                </c:pt>
                <c:pt idx="158">
                  <c:v>-8109043.8848706484</c:v>
                </c:pt>
                <c:pt idx="159">
                  <c:v>-8136371.1928553209</c:v>
                </c:pt>
                <c:pt idx="160">
                  <c:v>-8163285.3813303849</c:v>
                </c:pt>
                <c:pt idx="161">
                  <c:v>-8189786.6920588603</c:v>
                </c:pt>
                <c:pt idx="162">
                  <c:v>-8215875.3666622853</c:v>
                </c:pt>
                <c:pt idx="163">
                  <c:v>-8241551.6466207979</c:v>
                </c:pt>
                <c:pt idx="164">
                  <c:v>-8266815.7732732184</c:v>
                </c:pt>
                <c:pt idx="165">
                  <c:v>-8291667.9878171319</c:v>
                </c:pt>
                <c:pt idx="166">
                  <c:v>-8316108.5313089723</c:v>
                </c:pt>
                <c:pt idx="167">
                  <c:v>-8340137.6446641041</c:v>
                </c:pt>
                <c:pt idx="168">
                  <c:v>-8364563.0817820756</c:v>
                </c:pt>
                <c:pt idx="169">
                  <c:v>-8388577.5701711886</c:v>
                </c:pt>
                <c:pt idx="170">
                  <c:v>-8412181.3503240943</c:v>
                </c:pt>
                <c:pt idx="171">
                  <c:v>-8435374.6625927035</c:v>
                </c:pt>
                <c:pt idx="172">
                  <c:v>-8458157.7471882701</c:v>
                </c:pt>
                <c:pt idx="173">
                  <c:v>-8480530.844181478</c:v>
                </c:pt>
                <c:pt idx="174">
                  <c:v>-8502494.1935025081</c:v>
                </c:pt>
                <c:pt idx="175">
                  <c:v>-8524048.0349411406</c:v>
                </c:pt>
                <c:pt idx="176">
                  <c:v>-8545192.6081468239</c:v>
                </c:pt>
                <c:pt idx="177">
                  <c:v>-8565928.1526287589</c:v>
                </c:pt>
                <c:pt idx="178">
                  <c:v>-8586254.9077559859</c:v>
                </c:pt>
                <c:pt idx="179">
                  <c:v>-8606173.1127574611</c:v>
                </c:pt>
                <c:pt idx="180">
                  <c:v>-8626490.5198473148</c:v>
                </c:pt>
                <c:pt idx="181">
                  <c:v>-8646399.854849413</c:v>
                </c:pt>
                <c:pt idx="182">
                  <c:v>-8665901.3565729558</c:v>
                </c:pt>
                <c:pt idx="183">
                  <c:v>-8684995.2636873908</c:v>
                </c:pt>
                <c:pt idx="184">
                  <c:v>-8703681.814722497</c:v>
                </c:pt>
                <c:pt idx="185">
                  <c:v>-8721961.2480684593</c:v>
                </c:pt>
                <c:pt idx="186">
                  <c:v>-8739833.8019759506</c:v>
                </c:pt>
                <c:pt idx="187">
                  <c:v>-8757299.7145562191</c:v>
                </c:pt>
                <c:pt idx="188">
                  <c:v>-8774359.2237811685</c:v>
                </c:pt>
                <c:pt idx="189">
                  <c:v>-8791012.56748344</c:v>
                </c:pt>
                <c:pt idx="190">
                  <c:v>-8807259.9833564814</c:v>
                </c:pt>
                <c:pt idx="191">
                  <c:v>-8823101.7089546509</c:v>
                </c:pt>
                <c:pt idx="192">
                  <c:v>-8839345.4948184583</c:v>
                </c:pt>
                <c:pt idx="193">
                  <c:v>-8855184.065099122</c:v>
                </c:pt>
                <c:pt idx="194">
                  <c:v>-8870617.6569341831</c:v>
                </c:pt>
                <c:pt idx="195">
                  <c:v>-8885646.5073223989</c:v>
                </c:pt>
                <c:pt idx="196">
                  <c:v>-8900270.8531238418</c:v>
                </c:pt>
                <c:pt idx="197">
                  <c:v>-8914490.9310599621</c:v>
                </c:pt>
                <c:pt idx="198">
                  <c:v>-8928306.9777136836</c:v>
                </c:pt>
                <c:pt idx="199">
                  <c:v>-8941719.2295294739</c:v>
                </c:pt>
                <c:pt idx="200">
                  <c:v>-8954727.9228134323</c:v>
                </c:pt>
                <c:pt idx="201">
                  <c:v>-8967333.2937333677</c:v>
                </c:pt>
                <c:pt idx="202">
                  <c:v>-8979535.5783188827</c:v>
                </c:pt>
                <c:pt idx="203">
                  <c:v>-8991335.01246145</c:v>
                </c:pt>
                <c:pt idx="204">
                  <c:v>-9003539.3450396694</c:v>
                </c:pt>
                <c:pt idx="205">
                  <c:v>-9015341.2985438295</c:v>
                </c:pt>
                <c:pt idx="206">
                  <c:v>-9026741.1084515043</c:v>
                </c:pt>
                <c:pt idx="207">
                  <c:v>-9037739.0101024639</c:v>
                </c:pt>
                <c:pt idx="208">
                  <c:v>-9048335.2386987563</c:v>
                </c:pt>
                <c:pt idx="209">
                  <c:v>-9058530.0293047838</c:v>
                </c:pt>
                <c:pt idx="210">
                  <c:v>-9068323.6168473884</c:v>
                </c:pt>
                <c:pt idx="211">
                  <c:v>-9077716.2361159269</c:v>
                </c:pt>
                <c:pt idx="212">
                  <c:v>-9086708.1217623577</c:v>
                </c:pt>
                <c:pt idx="213">
                  <c:v>-9095299.508301314</c:v>
                </c:pt>
                <c:pt idx="214">
                  <c:v>-9103490.6301101893</c:v>
                </c:pt>
                <c:pt idx="215">
                  <c:v>-9111281.7214292176</c:v>
                </c:pt>
                <c:pt idx="216">
                  <c:v>-9119480.529486727</c:v>
                </c:pt>
                <c:pt idx="217">
                  <c:v>-9127279.775123693</c:v>
                </c:pt>
                <c:pt idx="218">
                  <c:v>-9134679.6921693496</c:v>
                </c:pt>
                <c:pt idx="219">
                  <c:v>-9141680.5143160895</c:v>
                </c:pt>
                <c:pt idx="220">
                  <c:v>-9148282.4751195442</c:v>
                </c:pt>
                <c:pt idx="221">
                  <c:v>-9154485.8079986665</c:v>
                </c:pt>
                <c:pt idx="222">
                  <c:v>-9160290.7462358084</c:v>
                </c:pt>
                <c:pt idx="223">
                  <c:v>-9165697.5229768045</c:v>
                </c:pt>
                <c:pt idx="224">
                  <c:v>-9170706.3712310456</c:v>
                </c:pt>
                <c:pt idx="225">
                  <c:v>-9175317.5238715652</c:v>
                </c:pt>
                <c:pt idx="226">
                  <c:v>-9179531.213635115</c:v>
                </c:pt>
                <c:pt idx="227">
                  <c:v>-9183347.6731222477</c:v>
                </c:pt>
                <c:pt idx="228">
                  <c:v>-9187574.6479225624</c:v>
                </c:pt>
                <c:pt idx="229">
                  <c:v>-9191404.857239278</c:v>
                </c:pt>
                <c:pt idx="230">
                  <c:v>-9194838.5332648233</c:v>
                </c:pt>
                <c:pt idx="231">
                  <c:v>-9197875.9080557451</c:v>
                </c:pt>
                <c:pt idx="232">
                  <c:v>-9200517.213532785</c:v>
                </c:pt>
                <c:pt idx="233">
                  <c:v>-9202762.6814809628</c:v>
                </c:pt>
                <c:pt idx="234">
                  <c:v>-9204612.5435496531</c:v>
                </c:pt>
                <c:pt idx="235">
                  <c:v>-9206067.031252671</c:v>
                </c:pt>
                <c:pt idx="236">
                  <c:v>-9207126.3759683408</c:v>
                </c:pt>
                <c:pt idx="237">
                  <c:v>-9207790.8089395855</c:v>
                </c:pt>
                <c:pt idx="238">
                  <c:v>-9208060.5612739995</c:v>
                </c:pt>
                <c:pt idx="239">
                  <c:v>-9207935.8639439307</c:v>
                </c:pt>
                <c:pt idx="240">
                  <c:v>-9207405.8399724476</c:v>
                </c:pt>
                <c:pt idx="241">
                  <c:v>-9207277.7671198528</c:v>
                </c:pt>
                <c:pt idx="242">
                  <c:v>-9125677.894381173</c:v>
                </c:pt>
                <c:pt idx="243">
                  <c:v>-9044479.5024447776</c:v>
                </c:pt>
                <c:pt idx="244">
                  <c:v>-8963682.3563587721</c:v>
                </c:pt>
                <c:pt idx="245">
                  <c:v>-8883286.2213087603</c:v>
                </c:pt>
                <c:pt idx="246">
                  <c:v>-8803290.862617759</c:v>
                </c:pt>
                <c:pt idx="247">
                  <c:v>-8723696.0457461234</c:v>
                </c:pt>
                <c:pt idx="248">
                  <c:v>-8644501.5362914652</c:v>
                </c:pt>
                <c:pt idx="249">
                  <c:v>-8565707.0999885686</c:v>
                </c:pt>
                <c:pt idx="250">
                  <c:v>-8487312.5027093161</c:v>
                </c:pt>
                <c:pt idx="251">
                  <c:v>-8409317.5104626026</c:v>
                </c:pt>
                <c:pt idx="252">
                  <c:v>-8330914.3762690853</c:v>
                </c:pt>
                <c:pt idx="253">
                  <c:v>-8252910.3795366231</c:v>
                </c:pt>
                <c:pt idx="254">
                  <c:v>-8175305.2866846751</c:v>
                </c:pt>
                <c:pt idx="255">
                  <c:v>-8098098.8642693963</c:v>
                </c:pt>
                <c:pt idx="256">
                  <c:v>-8021290.8789835554</c:v>
                </c:pt>
                <c:pt idx="257">
                  <c:v>-7944881.0976564549</c:v>
                </c:pt>
                <c:pt idx="258">
                  <c:v>-7868869.2872538529</c:v>
                </c:pt>
                <c:pt idx="259">
                  <c:v>-7793255.2148778811</c:v>
                </c:pt>
                <c:pt idx="260">
                  <c:v>-7718038.6477669664</c:v>
                </c:pt>
                <c:pt idx="261">
                  <c:v>-7643219.3532957528</c:v>
                </c:pt>
                <c:pt idx="262">
                  <c:v>-7568797.0989750158</c:v>
                </c:pt>
                <c:pt idx="263">
                  <c:v>-7494771.6524515916</c:v>
                </c:pt>
                <c:pt idx="264">
                  <c:v>-7420335.2683831174</c:v>
                </c:pt>
                <c:pt idx="265">
                  <c:v>-7346295.2278134711</c:v>
                </c:pt>
                <c:pt idx="266">
                  <c:v>-7272651.2987971772</c:v>
                </c:pt>
                <c:pt idx="267">
                  <c:v>-7199403.2495244946</c:v>
                </c:pt>
                <c:pt idx="268">
                  <c:v>-7126550.8483213447</c:v>
                </c:pt>
                <c:pt idx="269">
                  <c:v>-7054093.863649223</c:v>
                </c:pt>
                <c:pt idx="270">
                  <c:v>-6982032.0641051289</c:v>
                </c:pt>
                <c:pt idx="271">
                  <c:v>-6910365.2184214778</c:v>
                </c:pt>
                <c:pt idx="272">
                  <c:v>-6839093.0954660289</c:v>
                </c:pt>
                <c:pt idx="273">
                  <c:v>-6768215.4642418027</c:v>
                </c:pt>
                <c:pt idx="274">
                  <c:v>-6697732.0938870013</c:v>
                </c:pt>
                <c:pt idx="275">
                  <c:v>-6627642.75367493</c:v>
                </c:pt>
                <c:pt idx="276">
                  <c:v>-6557139.6998887453</c:v>
                </c:pt>
                <c:pt idx="277">
                  <c:v>-6487030.2151968963</c:v>
                </c:pt>
                <c:pt idx="278">
                  <c:v>-6417314.0692775249</c:v>
                </c:pt>
                <c:pt idx="279">
                  <c:v>-6347991.0319435615</c:v>
                </c:pt>
                <c:pt idx="280">
                  <c:v>-6279060.8731426429</c:v>
                </c:pt>
                <c:pt idx="281">
                  <c:v>-6210523.3629570361</c:v>
                </c:pt>
                <c:pt idx="282">
                  <c:v>-6142378.2716035582</c:v>
                </c:pt>
                <c:pt idx="283">
                  <c:v>-6074625.3694335017</c:v>
                </c:pt>
                <c:pt idx="284">
                  <c:v>-6007264.426932551</c:v>
                </c:pt>
                <c:pt idx="285">
                  <c:v>-5940295.2147207037</c:v>
                </c:pt>
                <c:pt idx="286">
                  <c:v>-5873717.5035521947</c:v>
                </c:pt>
                <c:pt idx="287">
                  <c:v>-5807531.0643154159</c:v>
                </c:pt>
                <c:pt idx="288">
                  <c:v>-5740928.1549076661</c:v>
                </c:pt>
                <c:pt idx="289">
                  <c:v>-5674716.0596105941</c:v>
                </c:pt>
                <c:pt idx="290">
                  <c:v>-5608894.5497145914</c:v>
                </c:pt>
                <c:pt idx="291">
                  <c:v>-5543463.3966438994</c:v>
                </c:pt>
                <c:pt idx="292">
                  <c:v>-5478422.3719565198</c:v>
                </c:pt>
                <c:pt idx="293">
                  <c:v>-5413771.2473441437</c:v>
                </c:pt>
                <c:pt idx="294">
                  <c:v>-5349509.7946320735</c:v>
                </c:pt>
                <c:pt idx="295">
                  <c:v>-5285637.7857791409</c:v>
                </c:pt>
                <c:pt idx="296">
                  <c:v>-5222154.9928776287</c:v>
                </c:pt>
                <c:pt idx="297">
                  <c:v>-5159061.1881531961</c:v>
                </c:pt>
                <c:pt idx="298">
                  <c:v>-5096356.143964801</c:v>
                </c:pt>
                <c:pt idx="299">
                  <c:v>-5034039.6328046136</c:v>
                </c:pt>
                <c:pt idx="300">
                  <c:v>-4971303.914172776</c:v>
                </c:pt>
                <c:pt idx="301">
                  <c:v>-4908956.273952838</c:v>
                </c:pt>
                <c:pt idx="302">
                  <c:v>-4846996.4850361645</c:v>
                </c:pt>
                <c:pt idx="303">
                  <c:v>-4785424.320447024</c:v>
                </c:pt>
                <c:pt idx="304">
                  <c:v>-4724239.5533425137</c:v>
                </c:pt>
                <c:pt idx="305">
                  <c:v>-4663441.957012482</c:v>
                </c:pt>
                <c:pt idx="306">
                  <c:v>-4603031.304879453</c:v>
                </c:pt>
                <c:pt idx="307">
                  <c:v>-4543007.3704985492</c:v>
                </c:pt>
                <c:pt idx="308">
                  <c:v>-4483369.9275574051</c:v>
                </c:pt>
                <c:pt idx="309">
                  <c:v>-4424118.7498761006</c:v>
                </c:pt>
                <c:pt idx="310">
                  <c:v>-4365253.6114070788</c:v>
                </c:pt>
                <c:pt idx="311">
                  <c:v>-4306774.286235068</c:v>
                </c:pt>
                <c:pt idx="312">
                  <c:v>-4247873.0354518369</c:v>
                </c:pt>
                <c:pt idx="313">
                  <c:v>-4189357.1465316229</c:v>
                </c:pt>
                <c:pt idx="314">
                  <c:v>-4131226.3939555511</c:v>
                </c:pt>
                <c:pt idx="315">
                  <c:v>-4073480.5523367189</c:v>
                </c:pt>
                <c:pt idx="316">
                  <c:v>-4016119.3964201249</c:v>
                </c:pt>
                <c:pt idx="317">
                  <c:v>-3959142.7010825872</c:v>
                </c:pt>
                <c:pt idx="318">
                  <c:v>-3902550.2413326763</c:v>
                </c:pt>
                <c:pt idx="319">
                  <c:v>-3846341.7923106216</c:v>
                </c:pt>
                <c:pt idx="320">
                  <c:v>-3790517.1292882487</c:v>
                </c:pt>
                <c:pt idx="321">
                  <c:v>-3735076.0276688971</c:v>
                </c:pt>
                <c:pt idx="322">
                  <c:v>-3680018.2629873455</c:v>
                </c:pt>
                <c:pt idx="323">
                  <c:v>-3625343.6109097265</c:v>
                </c:pt>
                <c:pt idx="324">
                  <c:v>-3570244.3341082819</c:v>
                </c:pt>
                <c:pt idx="325">
                  <c:v>-3515527.7216368169</c:v>
                </c:pt>
                <c:pt idx="326">
                  <c:v>-3461193.5495550819</c:v>
                </c:pt>
                <c:pt idx="327">
                  <c:v>-3407241.5940538868</c:v>
                </c:pt>
                <c:pt idx="328">
                  <c:v>-3353671.6314550117</c:v>
                </c:pt>
                <c:pt idx="329">
                  <c:v>-3300483.438211143</c:v>
                </c:pt>
                <c:pt idx="330">
                  <c:v>-3247676.7909057848</c:v>
                </c:pt>
                <c:pt idx="331">
                  <c:v>-3195251.4662531875</c:v>
                </c:pt>
                <c:pt idx="332">
                  <c:v>-3143207.2410982773</c:v>
                </c:pt>
                <c:pt idx="333">
                  <c:v>-3091543.8924165666</c:v>
                </c:pt>
                <c:pt idx="334">
                  <c:v>-3040261.1973140873</c:v>
                </c:pt>
                <c:pt idx="335">
                  <c:v>-2989358.9330273159</c:v>
                </c:pt>
                <c:pt idx="336">
                  <c:v>-2938029.3637979105</c:v>
                </c:pt>
                <c:pt idx="337">
                  <c:v>-2887079.7802481726</c:v>
                </c:pt>
                <c:pt idx="338">
                  <c:v>-2836509.9600054361</c:v>
                </c:pt>
                <c:pt idx="339">
                  <c:v>-2786319.6808271743</c:v>
                </c:pt>
                <c:pt idx="340">
                  <c:v>-2736508.7206009217</c:v>
                </c:pt>
                <c:pt idx="341">
                  <c:v>-2687076.8573441878</c:v>
                </c:pt>
                <c:pt idx="342">
                  <c:v>-2638023.8692043945</c:v>
                </c:pt>
                <c:pt idx="343">
                  <c:v>-2589349.5344587937</c:v>
                </c:pt>
                <c:pt idx="344">
                  <c:v>-2541053.6315143965</c:v>
                </c:pt>
                <c:pt idx="345">
                  <c:v>-2493135.9389078878</c:v>
                </c:pt>
                <c:pt idx="346">
                  <c:v>-2445596.2353055552</c:v>
                </c:pt>
                <c:pt idx="347">
                  <c:v>-2398434.2995032184</c:v>
                </c:pt>
                <c:pt idx="348">
                  <c:v>-2350842.3973009735</c:v>
                </c:pt>
                <c:pt idx="349">
                  <c:v>-2303627.8208786398</c:v>
                </c:pt>
                <c:pt idx="350">
                  <c:v>-2256790.3494201601</c:v>
                </c:pt>
                <c:pt idx="351">
                  <c:v>-2210329.7622387037</c:v>
                </c:pt>
                <c:pt idx="352">
                  <c:v>-2164245.8387765884</c:v>
                </c:pt>
                <c:pt idx="353">
                  <c:v>-2118538.358605206</c:v>
                </c:pt>
                <c:pt idx="354">
                  <c:v>-2073207.1014249474</c:v>
                </c:pt>
                <c:pt idx="355">
                  <c:v>-2028251.8470651247</c:v>
                </c:pt>
                <c:pt idx="356">
                  <c:v>-1983672.3754838929</c:v>
                </c:pt>
                <c:pt idx="357">
                  <c:v>-1939468.4667681828</c:v>
                </c:pt>
                <c:pt idx="358">
                  <c:v>-1895639.901133623</c:v>
                </c:pt>
                <c:pt idx="359">
                  <c:v>-1852186.4589244574</c:v>
                </c:pt>
                <c:pt idx="360">
                  <c:v>-1808300.4074883051</c:v>
                </c:pt>
                <c:pt idx="361">
                  <c:v>-1764789.0405516028</c:v>
                </c:pt>
                <c:pt idx="362">
                  <c:v>-1714152.1388440095</c:v>
                </c:pt>
                <c:pt idx="363">
                  <c:v>-1663889.4832234979</c:v>
                </c:pt>
                <c:pt idx="364">
                  <c:v>-1614000.8546762951</c:v>
                </c:pt>
                <c:pt idx="365">
                  <c:v>-1564486.0343167894</c:v>
                </c:pt>
                <c:pt idx="366">
                  <c:v>-1515344.8033874668</c:v>
                </c:pt>
                <c:pt idx="367">
                  <c:v>-1466576.9432588369</c:v>
                </c:pt>
                <c:pt idx="368">
                  <c:v>-1418182.2354293503</c:v>
                </c:pt>
                <c:pt idx="369">
                  <c:v>-1370160.4615253285</c:v>
                </c:pt>
                <c:pt idx="370">
                  <c:v>-1322511.4033008851</c:v>
                </c:pt>
                <c:pt idx="371">
                  <c:v>-1275234.8426378593</c:v>
                </c:pt>
                <c:pt idx="372">
                  <c:v>-1227523.0484205596</c:v>
                </c:pt>
                <c:pt idx="373">
                  <c:v>-1180183.3159112148</c:v>
                </c:pt>
                <c:pt idx="374">
                  <c:v>-1133215.4273743741</c:v>
                </c:pt>
                <c:pt idx="375">
                  <c:v>-1086619.1652020067</c:v>
                </c:pt>
                <c:pt idx="376">
                  <c:v>-1040394.3119134307</c:v>
                </c:pt>
                <c:pt idx="377">
                  <c:v>-994540.65015523881</c:v>
                </c:pt>
                <c:pt idx="378">
                  <c:v>-949057.96270122379</c:v>
                </c:pt>
                <c:pt idx="379">
                  <c:v>-903946.03245229274</c:v>
                </c:pt>
                <c:pt idx="380">
                  <c:v>-859204.64243641123</c:v>
                </c:pt>
                <c:pt idx="381">
                  <c:v>-814833.57580851391</c:v>
                </c:pt>
                <c:pt idx="382">
                  <c:v>-770832.61585044116</c:v>
                </c:pt>
                <c:pt idx="383">
                  <c:v>-727201.54597085714</c:v>
                </c:pt>
                <c:pt idx="384">
                  <c:v>-683132.63658000156</c:v>
                </c:pt>
                <c:pt idx="385">
                  <c:v>-639433.18446514383</c:v>
                </c:pt>
                <c:pt idx="386">
                  <c:v>-596102.9734149836</c:v>
                </c:pt>
                <c:pt idx="387">
                  <c:v>-553141.78734474629</c:v>
                </c:pt>
                <c:pt idx="388">
                  <c:v>-510549.41029611602</c:v>
                </c:pt>
                <c:pt idx="389">
                  <c:v>-468325.62643715739</c:v>
                </c:pt>
                <c:pt idx="390">
                  <c:v>-426470.22006224096</c:v>
                </c:pt>
                <c:pt idx="391">
                  <c:v>-384982.9755919762</c:v>
                </c:pt>
                <c:pt idx="392">
                  <c:v>-343863.67757312953</c:v>
                </c:pt>
                <c:pt idx="393">
                  <c:v>-303112.11067855358</c:v>
                </c:pt>
                <c:pt idx="394">
                  <c:v>-262728.05970711261</c:v>
                </c:pt>
                <c:pt idx="395">
                  <c:v>-222711.30958360806</c:v>
                </c:pt>
                <c:pt idx="396">
                  <c:v>-182254.13223354146</c:v>
                </c:pt>
                <c:pt idx="397">
                  <c:v>-142163.8259585388</c:v>
                </c:pt>
                <c:pt idx="398">
                  <c:v>-102440.17606078088</c:v>
                </c:pt>
                <c:pt idx="399">
                  <c:v>-63082.967968083918</c:v>
                </c:pt>
                <c:pt idx="400">
                  <c:v>-24091.987233843654</c:v>
                </c:pt>
                <c:pt idx="401">
                  <c:v>14532.980463054031</c:v>
                </c:pt>
                <c:pt idx="402">
                  <c:v>52792.149318292737</c:v>
                </c:pt>
                <c:pt idx="403">
                  <c:v>90685.733402214944</c:v>
                </c:pt>
                <c:pt idx="404">
                  <c:v>128213.9466598779</c:v>
                </c:pt>
                <c:pt idx="405">
                  <c:v>165377.002911143</c:v>
                </c:pt>
                <c:pt idx="406">
                  <c:v>202175.11585073546</c:v>
                </c:pt>
                <c:pt idx="407">
                  <c:v>238608.49904832244</c:v>
                </c:pt>
                <c:pt idx="408">
                  <c:v>275484.87907376885</c:v>
                </c:pt>
                <c:pt idx="409">
                  <c:v>311996.95612167567</c:v>
                </c:pt>
                <c:pt idx="410">
                  <c:v>348144.9433869794</c:v>
                </c:pt>
                <c:pt idx="411">
                  <c:v>383929.05393985659</c:v>
                </c:pt>
                <c:pt idx="412">
                  <c:v>419349.50072578713</c:v>
                </c:pt>
                <c:pt idx="413">
                  <c:v>454406.49656563252</c:v>
                </c:pt>
                <c:pt idx="414">
                  <c:v>489100.25415571406</c:v>
                </c:pt>
                <c:pt idx="415">
                  <c:v>523430.98606787622</c:v>
                </c:pt>
                <c:pt idx="416">
                  <c:v>557398.90474956483</c:v>
                </c:pt>
                <c:pt idx="417">
                  <c:v>591004.22252389789</c:v>
                </c:pt>
                <c:pt idx="418">
                  <c:v>624247.15158974007</c:v>
                </c:pt>
                <c:pt idx="419">
                  <c:v>657127.90402177349</c:v>
                </c:pt>
                <c:pt idx="420">
                  <c:v>689646.69177057222</c:v>
                </c:pt>
                <c:pt idx="421">
                  <c:v>721803.72666267306</c:v>
                </c:pt>
                <c:pt idx="422">
                  <c:v>753599.22040065005</c:v>
                </c:pt>
                <c:pt idx="423">
                  <c:v>785033.38456318527</c:v>
                </c:pt>
                <c:pt idx="424">
                  <c:v>816106.43060514331</c:v>
                </c:pt>
                <c:pt idx="425">
                  <c:v>846818.56985764205</c:v>
                </c:pt>
                <c:pt idx="426">
                  <c:v>877170.0135281235</c:v>
                </c:pt>
                <c:pt idx="427">
                  <c:v>907160.97270043194</c:v>
                </c:pt>
                <c:pt idx="428">
                  <c:v>936791.65833488107</c:v>
                </c:pt>
                <c:pt idx="429">
                  <c:v>966062.2812683247</c:v>
                </c:pt>
                <c:pt idx="430">
                  <c:v>994973.05221423879</c:v>
                </c:pt>
                <c:pt idx="431">
                  <c:v>1023524.181762781</c:v>
                </c:pt>
                <c:pt idx="432">
                  <c:v>1051715.8803808689</c:v>
                </c:pt>
                <c:pt idx="433">
                  <c:v>1079548.3584122583</c:v>
                </c:pt>
                <c:pt idx="434">
                  <c:v>1107021.8260776028</c:v>
                </c:pt>
                <c:pt idx="435">
                  <c:v>1134136.4934745319</c:v>
                </c:pt>
                <c:pt idx="436">
                  <c:v>1160892.5705777295</c:v>
                </c:pt>
                <c:pt idx="437">
                  <c:v>1187290.2672389932</c:v>
                </c:pt>
                <c:pt idx="438">
                  <c:v>1213329.7931873128</c:v>
                </c:pt>
                <c:pt idx="439">
                  <c:v>1239011.3580289483</c:v>
                </c:pt>
                <c:pt idx="440">
                  <c:v>1264335.171247486</c:v>
                </c:pt>
                <c:pt idx="441">
                  <c:v>1289301.4422039278</c:v>
                </c:pt>
                <c:pt idx="442">
                  <c:v>1313910.3801367506</c:v>
                </c:pt>
                <c:pt idx="443">
                  <c:v>1338162.1941619851</c:v>
                </c:pt>
                <c:pt idx="444">
                  <c:v>1362057.0932732783</c:v>
                </c:pt>
                <c:pt idx="445">
                  <c:v>1385595.2863419801</c:v>
                </c:pt>
                <c:pt idx="446">
                  <c:v>1408776.9821171984</c:v>
                </c:pt>
                <c:pt idx="447">
                  <c:v>1431602.3892258815</c:v>
                </c:pt>
                <c:pt idx="448">
                  <c:v>1454071.7161728889</c:v>
                </c:pt>
                <c:pt idx="449">
                  <c:v>1476185.1713410541</c:v>
                </c:pt>
                <c:pt idx="450">
                  <c:v>1497942.9629912674</c:v>
                </c:pt>
                <c:pt idx="451">
                  <c:v>1519345.2992625423</c:v>
                </c:pt>
                <c:pt idx="452">
                  <c:v>1540392.3881720826</c:v>
                </c:pt>
                <c:pt idx="453">
                  <c:v>1561084.4376153611</c:v>
                </c:pt>
                <c:pt idx="454">
                  <c:v>1581421.6553661861</c:v>
                </c:pt>
                <c:pt idx="455">
                  <c:v>1601404.2490767762</c:v>
                </c:pt>
                <c:pt idx="456">
                  <c:v>1621032.4262778237</c:v>
                </c:pt>
                <c:pt idx="457">
                  <c:v>1640306.3943785764</c:v>
                </c:pt>
                <c:pt idx="458">
                  <c:v>1659226.3606669009</c:v>
                </c:pt>
                <c:pt idx="459">
                  <c:v>1677792.5323093571</c:v>
                </c:pt>
                <c:pt idx="460">
                  <c:v>1696005.1163512655</c:v>
                </c:pt>
                <c:pt idx="461">
                  <c:v>1713864.3197167851</c:v>
                </c:pt>
                <c:pt idx="462">
                  <c:v>1731370.3492089808</c:v>
                </c:pt>
                <c:pt idx="463">
                  <c:v>1748523.4115098901</c:v>
                </c:pt>
                <c:pt idx="464">
                  <c:v>1765323.7131805979</c:v>
                </c:pt>
                <c:pt idx="465">
                  <c:v>1781771.460661307</c:v>
                </c:pt>
                <c:pt idx="466">
                  <c:v>1797866.8602714092</c:v>
                </c:pt>
                <c:pt idx="467">
                  <c:v>1813610.1182095557</c:v>
                </c:pt>
                <c:pt idx="468">
                  <c:v>1829001.4405537285</c:v>
                </c:pt>
                <c:pt idx="469">
                  <c:v>1844041.0332613066</c:v>
                </c:pt>
                <c:pt idx="470">
                  <c:v>1858729.1021691449</c:v>
                </c:pt>
                <c:pt idx="471">
                  <c:v>1873065.8529936336</c:v>
                </c:pt>
                <c:pt idx="472">
                  <c:v>1887051.4913307801</c:v>
                </c:pt>
                <c:pt idx="473">
                  <c:v>1900686.2226562724</c:v>
                </c:pt>
                <c:pt idx="474">
                  <c:v>1913970.2523255534</c:v>
                </c:pt>
                <c:pt idx="475">
                  <c:v>1926903.7855738848</c:v>
                </c:pt>
                <c:pt idx="476">
                  <c:v>1939487.0275164284</c:v>
                </c:pt>
                <c:pt idx="477">
                  <c:v>1951720.1831483021</c:v>
                </c:pt>
                <c:pt idx="478">
                  <c:v>1963603.4573446661</c:v>
                </c:pt>
                <c:pt idx="479">
                  <c:v>1975137.0548607782</c:v>
                </c:pt>
                <c:pt idx="480">
                  <c:v>1986321.1803320721</c:v>
                </c:pt>
                <c:pt idx="481">
                  <c:v>1997156.0382742286</c:v>
                </c:pt>
                <c:pt idx="482">
                  <c:v>2007984.5555136949</c:v>
                </c:pt>
                <c:pt idx="483">
                  <c:v>2018806.7357611358</c:v>
                </c:pt>
                <c:pt idx="484">
                  <c:v>2029622.5827250443</c:v>
                </c:pt>
                <c:pt idx="485">
                  <c:v>2040432.1001117378</c:v>
                </c:pt>
                <c:pt idx="486">
                  <c:v>2051235.2916253731</c:v>
                </c:pt>
                <c:pt idx="487">
                  <c:v>2062032.1609679349</c:v>
                </c:pt>
                <c:pt idx="488">
                  <c:v>2072822.71183924</c:v>
                </c:pt>
                <c:pt idx="489">
                  <c:v>2083606.9479369409</c:v>
                </c:pt>
                <c:pt idx="490">
                  <c:v>2094384.8729565293</c:v>
                </c:pt>
                <c:pt idx="491">
                  <c:v>2105156.4905913286</c:v>
                </c:pt>
                <c:pt idx="492">
                  <c:v>2115921.8045325056</c:v>
                </c:pt>
                <c:pt idx="493">
                  <c:v>2126680.8184690662</c:v>
                </c:pt>
                <c:pt idx="494">
                  <c:v>2137433.5360878557</c:v>
                </c:pt>
                <c:pt idx="495">
                  <c:v>2148179.9610735662</c:v>
                </c:pt>
                <c:pt idx="496">
                  <c:v>2158920.0971087255</c:v>
                </c:pt>
                <c:pt idx="497">
                  <c:v>2169653.9478737153</c:v>
                </c:pt>
                <c:pt idx="498">
                  <c:v>2180381.5170467533</c:v>
                </c:pt>
                <c:pt idx="499">
                  <c:v>2191102.808303915</c:v>
                </c:pt>
                <c:pt idx="500">
                  <c:v>2201817.8253191188</c:v>
                </c:pt>
                <c:pt idx="501">
                  <c:v>2212526.5717641339</c:v>
                </c:pt>
                <c:pt idx="502">
                  <c:v>2223229.0513085835</c:v>
                </c:pt>
                <c:pt idx="503">
                  <c:v>2233925.2676199414</c:v>
                </c:pt>
                <c:pt idx="504">
                  <c:v>2244615.2243635319</c:v>
                </c:pt>
                <c:pt idx="505">
                  <c:v>2255298.9252025373</c:v>
                </c:pt>
                <c:pt idx="506">
                  <c:v>2265976.3737979978</c:v>
                </c:pt>
                <c:pt idx="507">
                  <c:v>2276647.5738088079</c:v>
                </c:pt>
                <c:pt idx="508">
                  <c:v>2287312.5288917236</c:v>
                </c:pt>
                <c:pt idx="509">
                  <c:v>2297971.2427013554</c:v>
                </c:pt>
                <c:pt idx="510">
                  <c:v>2308623.7188901827</c:v>
                </c:pt>
                <c:pt idx="511">
                  <c:v>2319269.9611085467</c:v>
                </c:pt>
                <c:pt idx="512">
                  <c:v>2329909.9730046466</c:v>
                </c:pt>
                <c:pt idx="513">
                  <c:v>2340543.7582245469</c:v>
                </c:pt>
                <c:pt idx="514">
                  <c:v>2351171.320412185</c:v>
                </c:pt>
                <c:pt idx="515">
                  <c:v>2361792.6632093601</c:v>
                </c:pt>
                <c:pt idx="516">
                  <c:v>2372407.790255744</c:v>
                </c:pt>
                <c:pt idx="517">
                  <c:v>2383016.7051888779</c:v>
                </c:pt>
                <c:pt idx="518">
                  <c:v>2393619.4116441682</c:v>
                </c:pt>
                <c:pt idx="519">
                  <c:v>2404215.9132549018</c:v>
                </c:pt>
                <c:pt idx="520">
                  <c:v>2414806.2136522345</c:v>
                </c:pt>
                <c:pt idx="521">
                  <c:v>2425390.316465199</c:v>
                </c:pt>
                <c:pt idx="522">
                  <c:v>2435968.2253207043</c:v>
                </c:pt>
                <c:pt idx="523">
                  <c:v>2446539.9438435398</c:v>
                </c:pt>
                <c:pt idx="524">
                  <c:v>2457105.4756563641</c:v>
                </c:pt>
                <c:pt idx="525">
                  <c:v>2467664.8243797272</c:v>
                </c:pt>
                <c:pt idx="526">
                  <c:v>2478217.9936320521</c:v>
                </c:pt>
                <c:pt idx="527">
                  <c:v>2488764.9870296493</c:v>
                </c:pt>
                <c:pt idx="528">
                  <c:v>2499305.8081867099</c:v>
                </c:pt>
                <c:pt idx="529">
                  <c:v>2509840.4607153088</c:v>
                </c:pt>
                <c:pt idx="530">
                  <c:v>2520368.9482254125</c:v>
                </c:pt>
                <c:pt idx="531">
                  <c:v>2530891.2743248716</c:v>
                </c:pt>
                <c:pt idx="532">
                  <c:v>2541407.4426194243</c:v>
                </c:pt>
                <c:pt idx="533">
                  <c:v>2551917.4567127004</c:v>
                </c:pt>
                <c:pt idx="534">
                  <c:v>2562421.3202062175</c:v>
                </c:pt>
                <c:pt idx="535">
                  <c:v>2572919.0366993919</c:v>
                </c:pt>
                <c:pt idx="536">
                  <c:v>2583410.609789528</c:v>
                </c:pt>
                <c:pt idx="537">
                  <c:v>2593896.0430718251</c:v>
                </c:pt>
                <c:pt idx="538">
                  <c:v>2604375.3401393853</c:v>
                </c:pt>
                <c:pt idx="539">
                  <c:v>2614848.5045831986</c:v>
                </c:pt>
              </c:numCache>
            </c:numRef>
          </c:val>
          <c:smooth val="0"/>
        </c:ser>
        <c:ser>
          <c:idx val="10"/>
          <c:order val="5"/>
          <c:tx>
            <c:v>Option 12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Comparison!$B$150:$TU$150</c:f>
              <c:numCache>
                <c:formatCode>General</c:formatCode>
                <c:ptCount val="540"/>
                <c:pt idx="0">
                  <c:v>-114629.97205755592</c:v>
                </c:pt>
                <c:pt idx="1">
                  <c:v>-203697.35609468815</c:v>
                </c:pt>
                <c:pt idx="2">
                  <c:v>-292202.48134537408</c:v>
                </c:pt>
                <c:pt idx="3">
                  <c:v>-380145.6768509188</c:v>
                </c:pt>
                <c:pt idx="4">
                  <c:v>-467527.2714600683</c:v>
                </c:pt>
                <c:pt idx="5">
                  <c:v>-554347.59382912179</c:v>
                </c:pt>
                <c:pt idx="6">
                  <c:v>-640606.97242204449</c:v>
                </c:pt>
                <c:pt idx="7">
                  <c:v>-726305.73551058024</c:v>
                </c:pt>
                <c:pt idx="8">
                  <c:v>-811444.21117436362</c:v>
                </c:pt>
                <c:pt idx="9">
                  <c:v>-896022.72730103286</c:v>
                </c:pt>
                <c:pt idx="10">
                  <c:v>-980041.61158634187</c:v>
                </c:pt>
                <c:pt idx="11">
                  <c:v>-1063501.1915342731</c:v>
                </c:pt>
                <c:pt idx="12">
                  <c:v>-1146401.7944571485</c:v>
                </c:pt>
                <c:pt idx="13">
                  <c:v>-1228743.7474757433</c:v>
                </c:pt>
                <c:pt idx="14">
                  <c:v>-1310527.3775193968</c:v>
                </c:pt>
                <c:pt idx="15">
                  <c:v>-1391753.0113261251</c:v>
                </c:pt>
                <c:pt idx="16">
                  <c:v>-1472420.9754427331</c:v>
                </c:pt>
                <c:pt idx="17">
                  <c:v>-1552531.5962249257</c:v>
                </c:pt>
                <c:pt idx="18">
                  <c:v>-1632085.1998374204</c:v>
                </c:pt>
                <c:pt idx="19">
                  <c:v>-1711082.1122540587</c:v>
                </c:pt>
                <c:pt idx="20">
                  <c:v>-1789522.6592579179</c:v>
                </c:pt>
                <c:pt idx="21">
                  <c:v>-1867407.1664414229</c:v>
                </c:pt>
                <c:pt idx="22">
                  <c:v>-1944735.959206457</c:v>
                </c:pt>
                <c:pt idx="23">
                  <c:v>-2021509.3627644749</c:v>
                </c:pt>
                <c:pt idx="24">
                  <c:v>-2097727.7021366125</c:v>
                </c:pt>
                <c:pt idx="25">
                  <c:v>-2173391.3021537997</c:v>
                </c:pt>
                <c:pt idx="26">
                  <c:v>-2248500.4874568703</c:v>
                </c:pt>
                <c:pt idx="27">
                  <c:v>-2323055.5824966738</c:v>
                </c:pt>
                <c:pt idx="28">
                  <c:v>-2397056.9115341878</c:v>
                </c:pt>
                <c:pt idx="29">
                  <c:v>-2470504.7986406274</c:v>
                </c:pt>
                <c:pt idx="30">
                  <c:v>-2543399.5676975572</c:v>
                </c:pt>
                <c:pt idx="31">
                  <c:v>-2615741.5423970013</c:v>
                </c:pt>
                <c:pt idx="32">
                  <c:v>-2687531.0462415558</c:v>
                </c:pt>
                <c:pt idx="33">
                  <c:v>-2758768.4025444989</c:v>
                </c:pt>
                <c:pt idx="34">
                  <c:v>-2829453.9344299003</c:v>
                </c:pt>
                <c:pt idx="35">
                  <c:v>-2899587.9648327343</c:v>
                </c:pt>
                <c:pt idx="36">
                  <c:v>-2969170.8164989897</c:v>
                </c:pt>
                <c:pt idx="37">
                  <c:v>-3038202.8119857786</c:v>
                </c:pt>
                <c:pt idx="38">
                  <c:v>-3106684.27366145</c:v>
                </c:pt>
                <c:pt idx="39">
                  <c:v>-3174615.5237056976</c:v>
                </c:pt>
                <c:pt idx="40">
                  <c:v>-3241996.8841096712</c:v>
                </c:pt>
                <c:pt idx="41">
                  <c:v>-3308828.676676088</c:v>
                </c:pt>
                <c:pt idx="42">
                  <c:v>-3375111.2230193415</c:v>
                </c:pt>
                <c:pt idx="43">
                  <c:v>-3440844.8445656123</c:v>
                </c:pt>
                <c:pt idx="44">
                  <c:v>-3506029.8625529772</c:v>
                </c:pt>
                <c:pt idx="45">
                  <c:v>-3570666.5980315218</c:v>
                </c:pt>
                <c:pt idx="46">
                  <c:v>-3634755.3718634476</c:v>
                </c:pt>
                <c:pt idx="47">
                  <c:v>-3698296.5047231843</c:v>
                </c:pt>
                <c:pt idx="48">
                  <c:v>-3761290.3170974981</c:v>
                </c:pt>
                <c:pt idx="49">
                  <c:v>-3823737.1292856019</c:v>
                </c:pt>
                <c:pt idx="50">
                  <c:v>-3885637.2613992658</c:v>
                </c:pt>
                <c:pt idx="51">
                  <c:v>-3946991.033362926</c:v>
                </c:pt>
                <c:pt idx="52">
                  <c:v>-4007798.7649137946</c:v>
                </c:pt>
                <c:pt idx="53">
                  <c:v>-4068060.7756019691</c:v>
                </c:pt>
                <c:pt idx="54">
                  <c:v>-4127777.3847905421</c:v>
                </c:pt>
                <c:pt idx="55">
                  <c:v>-4186948.911655711</c:v>
                </c:pt>
                <c:pt idx="56">
                  <c:v>-4245575.6751868874</c:v>
                </c:pt>
                <c:pt idx="57">
                  <c:v>-4303657.9941868037</c:v>
                </c:pt>
                <c:pt idx="58">
                  <c:v>-4361196.1872716295</c:v>
                </c:pt>
                <c:pt idx="59">
                  <c:v>-4418190.5728710704</c:v>
                </c:pt>
                <c:pt idx="60">
                  <c:v>-4475257.3575319629</c:v>
                </c:pt>
                <c:pt idx="61">
                  <c:v>-4531780.9710079506</c:v>
                </c:pt>
                <c:pt idx="62">
                  <c:v>-4587761.7311700182</c:v>
                </c:pt>
                <c:pt idx="63">
                  <c:v>-4643199.9557031328</c:v>
                </c:pt>
                <c:pt idx="64">
                  <c:v>-4698095.9621063443</c:v>
                </c:pt>
                <c:pt idx="65">
                  <c:v>-4752450.0676929019</c:v>
                </c:pt>
                <c:pt idx="66">
                  <c:v>-4806262.5895903539</c:v>
                </c:pt>
                <c:pt idx="67">
                  <c:v>-4859533.8447406664</c:v>
                </c:pt>
                <c:pt idx="68">
                  <c:v>-4912264.1499003246</c:v>
                </c:pt>
                <c:pt idx="69">
                  <c:v>-4964453.8216404421</c:v>
                </c:pt>
                <c:pt idx="70">
                  <c:v>-5016103.1763468729</c:v>
                </c:pt>
                <c:pt idx="71">
                  <c:v>-5067212.5302203177</c:v>
                </c:pt>
                <c:pt idx="72">
                  <c:v>-5118398.0875799088</c:v>
                </c:pt>
                <c:pt idx="73">
                  <c:v>-5169044.2759528877</c:v>
                </c:pt>
                <c:pt idx="74">
                  <c:v>-5219151.4109851457</c:v>
                </c:pt>
                <c:pt idx="75">
                  <c:v>-5268719.8081378518</c:v>
                </c:pt>
                <c:pt idx="76">
                  <c:v>-5317749.7826875653</c:v>
                </c:pt>
                <c:pt idx="77">
                  <c:v>-5366241.6497263405</c:v>
                </c:pt>
                <c:pt idx="78">
                  <c:v>-5414195.7241618354</c:v>
                </c:pt>
                <c:pt idx="79">
                  <c:v>-5461612.3207174195</c:v>
                </c:pt>
                <c:pt idx="80">
                  <c:v>-5508491.7539322833</c:v>
                </c:pt>
                <c:pt idx="81">
                  <c:v>-5554834.3381615439</c:v>
                </c:pt>
                <c:pt idx="82">
                  <c:v>-5600640.3875763537</c:v>
                </c:pt>
                <c:pt idx="83">
                  <c:v>-5645910.2161640087</c:v>
                </c:pt>
                <c:pt idx="84">
                  <c:v>-5691260.0260315305</c:v>
                </c:pt>
                <c:pt idx="85">
                  <c:v>-5736074.2424953468</c:v>
                </c:pt>
                <c:pt idx="86">
                  <c:v>-5780353.1789918272</c:v>
                </c:pt>
                <c:pt idx="87">
                  <c:v>-5824097.1487739123</c:v>
                </c:pt>
                <c:pt idx="88">
                  <c:v>-5867306.4649112262</c:v>
                </c:pt>
                <c:pt idx="89">
                  <c:v>-5909981.4402901791</c:v>
                </c:pt>
                <c:pt idx="90">
                  <c:v>-5952122.3876140732</c:v>
                </c:pt>
                <c:pt idx="91">
                  <c:v>-5993729.619403217</c:v>
                </c:pt>
                <c:pt idx="92">
                  <c:v>-6034803.4479950257</c:v>
                </c:pt>
                <c:pt idx="93">
                  <c:v>-6075344.1855441304</c:v>
                </c:pt>
                <c:pt idx="94">
                  <c:v>-6115352.1440224852</c:v>
                </c:pt>
                <c:pt idx="95">
                  <c:v>-6154827.6352194753</c:v>
                </c:pt>
                <c:pt idx="96">
                  <c:v>-6194386.8590454971</c:v>
                </c:pt>
                <c:pt idx="97">
                  <c:v>-6233414.2386216391</c:v>
                </c:pt>
                <c:pt idx="98">
                  <c:v>-6271910.085190217</c:v>
                </c:pt>
                <c:pt idx="99">
                  <c:v>-6309874.7098114006</c:v>
                </c:pt>
                <c:pt idx="100">
                  <c:v>-6347308.4233633261</c:v>
                </c:pt>
                <c:pt idx="101">
                  <c:v>-6384211.5365421986</c:v>
                </c:pt>
                <c:pt idx="102">
                  <c:v>-6420584.3598623984</c:v>
                </c:pt>
                <c:pt idx="103">
                  <c:v>-6456427.2036565915</c:v>
                </c:pt>
                <c:pt idx="104">
                  <c:v>-6491740.3780758288</c:v>
                </c:pt>
                <c:pt idx="105">
                  <c:v>-6526524.1930896621</c:v>
                </c:pt>
                <c:pt idx="106">
                  <c:v>-6560778.9584862413</c:v>
                </c:pt>
                <c:pt idx="107">
                  <c:v>-6594504.9838724248</c:v>
                </c:pt>
                <c:pt idx="108">
                  <c:v>-6628318.4669773616</c:v>
                </c:pt>
                <c:pt idx="109">
                  <c:v>-6661603.8287421688</c:v>
                </c:pt>
                <c:pt idx="110">
                  <c:v>-6694361.3782304628</c:v>
                </c:pt>
                <c:pt idx="111">
                  <c:v>-6726591.4243249949</c:v>
                </c:pt>
                <c:pt idx="112">
                  <c:v>-6758294.2757277545</c:v>
                </c:pt>
                <c:pt idx="113">
                  <c:v>-6789470.2409600709</c:v>
                </c:pt>
                <c:pt idx="114">
                  <c:v>-6820119.6283627264</c:v>
                </c:pt>
                <c:pt idx="115">
                  <c:v>-6850242.7460960569</c:v>
                </c:pt>
                <c:pt idx="116">
                  <c:v>-6879839.9021400576</c:v>
                </c:pt>
                <c:pt idx="117">
                  <c:v>-6908911.4042944908</c:v>
                </c:pt>
                <c:pt idx="118">
                  <c:v>-6937457.5601789914</c:v>
                </c:pt>
                <c:pt idx="119">
                  <c:v>-6965478.6772331679</c:v>
                </c:pt>
                <c:pt idx="120">
                  <c:v>-7001090.9510201924</c:v>
                </c:pt>
                <c:pt idx="121">
                  <c:v>-7036178.800316466</c:v>
                </c:pt>
                <c:pt idx="122">
                  <c:v>-7070742.5320221642</c:v>
                </c:pt>
                <c:pt idx="123">
                  <c:v>-7104782.4528578566</c:v>
                </c:pt>
                <c:pt idx="124">
                  <c:v>-7138298.8693646174</c:v>
                </c:pt>
                <c:pt idx="125">
                  <c:v>-7171292.0879041292</c:v>
                </c:pt>
                <c:pt idx="126">
                  <c:v>-7203762.4146587877</c:v>
                </c:pt>
                <c:pt idx="127">
                  <c:v>-7235710.1556318058</c:v>
                </c:pt>
                <c:pt idx="128">
                  <c:v>-7267135.6166473199</c:v>
                </c:pt>
                <c:pt idx="129">
                  <c:v>-7298039.1033504941</c:v>
                </c:pt>
                <c:pt idx="130">
                  <c:v>-7328420.9212076236</c:v>
                </c:pt>
                <c:pt idx="131">
                  <c:v>-7358281.3755062427</c:v>
                </c:pt>
                <c:pt idx="132">
                  <c:v>-7388236.659658703</c:v>
                </c:pt>
                <c:pt idx="133">
                  <c:v>-7417671.190291849</c:v>
                </c:pt>
                <c:pt idx="134">
                  <c:v>-7446585.2721575527</c:v>
                </c:pt>
                <c:pt idx="135">
                  <c:v>-7474979.2098293407</c:v>
                </c:pt>
                <c:pt idx="136">
                  <c:v>-7502853.3077025004</c:v>
                </c:pt>
                <c:pt idx="137">
                  <c:v>-7530207.8699941821</c:v>
                </c:pt>
                <c:pt idx="138">
                  <c:v>-7557043.2007435039</c:v>
                </c:pt>
                <c:pt idx="139">
                  <c:v>-7583359.6038116571</c:v>
                </c:pt>
                <c:pt idx="140">
                  <c:v>-7609157.3828820083</c:v>
                </c:pt>
                <c:pt idx="141">
                  <c:v>-7634436.8414602056</c:v>
                </c:pt>
                <c:pt idx="142">
                  <c:v>-7659198.2828742815</c:v>
                </c:pt>
                <c:pt idx="143">
                  <c:v>-7683442.0102747558</c:v>
                </c:pt>
                <c:pt idx="144">
                  <c:v>-7707784.2149382196</c:v>
                </c:pt>
                <c:pt idx="145">
                  <c:v>-7731609.3113570036</c:v>
                </c:pt>
                <c:pt idx="146">
                  <c:v>-7754917.6021497175</c:v>
                </c:pt>
                <c:pt idx="147">
                  <c:v>-7777709.3897578735</c:v>
                </c:pt>
                <c:pt idx="148">
                  <c:v>-7799984.9764459906</c:v>
                </c:pt>
                <c:pt idx="149">
                  <c:v>-7821744.6643017</c:v>
                </c:pt>
                <c:pt idx="150">
                  <c:v>-7842988.7552358462</c:v>
                </c:pt>
                <c:pt idx="151">
                  <c:v>-7863717.5509825917</c:v>
                </c:pt>
                <c:pt idx="152">
                  <c:v>-7883931.3530995203</c:v>
                </c:pt>
                <c:pt idx="153">
                  <c:v>-7903630.4629677404</c:v>
                </c:pt>
                <c:pt idx="154">
                  <c:v>-7922815.1817919873</c:v>
                </c:pt>
                <c:pt idx="155">
                  <c:v>-7941485.8106007287</c:v>
                </c:pt>
                <c:pt idx="156">
                  <c:v>-7960258.5385497427</c:v>
                </c:pt>
                <c:pt idx="157">
                  <c:v>-7978517.7780117895</c:v>
                </c:pt>
                <c:pt idx="158">
                  <c:v>-7996263.8294871487</c:v>
                </c:pt>
                <c:pt idx="159">
                  <c:v>-8013496.9933002414</c:v>
                </c:pt>
                <c:pt idx="160">
                  <c:v>-8030217.5695997365</c:v>
                </c:pt>
                <c:pt idx="161">
                  <c:v>-8046425.8583586505</c:v>
                </c:pt>
                <c:pt idx="162">
                  <c:v>-8062122.1593744522</c:v>
                </c:pt>
                <c:pt idx="163">
                  <c:v>-8077306.7722691651</c:v>
                </c:pt>
                <c:pt idx="164">
                  <c:v>-8091979.9964894699</c:v>
                </c:pt>
                <c:pt idx="165">
                  <c:v>-8106142.1313068066</c:v>
                </c:pt>
                <c:pt idx="166">
                  <c:v>-8119793.4758174783</c:v>
                </c:pt>
                <c:pt idx="167">
                  <c:v>-8132934.3289427524</c:v>
                </c:pt>
                <c:pt idx="168">
                  <c:v>-8146180.8777324418</c:v>
                </c:pt>
                <c:pt idx="169">
                  <c:v>-8158917.5324545735</c:v>
                </c:pt>
                <c:pt idx="170">
                  <c:v>-8171144.5915059242</c:v>
                </c:pt>
                <c:pt idx="171">
                  <c:v>-8182862.3531086445</c:v>
                </c:pt>
                <c:pt idx="172">
                  <c:v>-8194071.1153103616</c:v>
                </c:pt>
                <c:pt idx="173">
                  <c:v>-8204771.175984282</c:v>
                </c:pt>
                <c:pt idx="174">
                  <c:v>-8214962.8328292919</c:v>
                </c:pt>
                <c:pt idx="175">
                  <c:v>-8224646.3833700605</c:v>
                </c:pt>
                <c:pt idx="176">
                  <c:v>-8233822.1249571424</c:v>
                </c:pt>
                <c:pt idx="177">
                  <c:v>-8242490.3547670767</c:v>
                </c:pt>
                <c:pt idx="178">
                  <c:v>-8250651.3698024917</c:v>
                </c:pt>
                <c:pt idx="179">
                  <c:v>-8258305.4668922089</c:v>
                </c:pt>
                <c:pt idx="180">
                  <c:v>-8266068.8309948128</c:v>
                </c:pt>
                <c:pt idx="181">
                  <c:v>-8273325.8702883329</c:v>
                </c:pt>
                <c:pt idx="182">
                  <c:v>-8280076.8810807671</c:v>
                </c:pt>
                <c:pt idx="183">
                  <c:v>-8286322.1595067121</c:v>
                </c:pt>
                <c:pt idx="184">
                  <c:v>-8292062.0015274603</c:v>
                </c:pt>
                <c:pt idx="185">
                  <c:v>-8297296.7029311061</c:v>
                </c:pt>
                <c:pt idx="186">
                  <c:v>-8302026.5593326446</c:v>
                </c:pt>
                <c:pt idx="187">
                  <c:v>-8306251.8661740702</c:v>
                </c:pt>
                <c:pt idx="188">
                  <c:v>-8309972.9187244847</c:v>
                </c:pt>
                <c:pt idx="189">
                  <c:v>-8313190.0120801926</c:v>
                </c:pt>
                <c:pt idx="190">
                  <c:v>-8315903.4411648028</c:v>
                </c:pt>
                <c:pt idx="191">
                  <c:v>-8318113.5007293336</c:v>
                </c:pt>
                <c:pt idx="192">
                  <c:v>-8320436.3736557867</c:v>
                </c:pt>
                <c:pt idx="193">
                  <c:v>-8322256.4660468195</c:v>
                </c:pt>
                <c:pt idx="194">
                  <c:v>-8323574.0721362736</c:v>
                </c:pt>
                <c:pt idx="195">
                  <c:v>-8324389.4859858043</c:v>
                </c:pt>
                <c:pt idx="196">
                  <c:v>-8324703.0014849752</c:v>
                </c:pt>
                <c:pt idx="197">
                  <c:v>-8324514.9123513624</c:v>
                </c:pt>
                <c:pt idx="198">
                  <c:v>-8323825.5121306572</c:v>
                </c:pt>
                <c:pt idx="199">
                  <c:v>-8322635.094196761</c:v>
                </c:pt>
                <c:pt idx="200">
                  <c:v>-8320943.9517518897</c:v>
                </c:pt>
                <c:pt idx="201">
                  <c:v>-8318752.3778266758</c:v>
                </c:pt>
                <c:pt idx="202">
                  <c:v>-8316060.665280262</c:v>
                </c:pt>
                <c:pt idx="203">
                  <c:v>-8312869.106800409</c:v>
                </c:pt>
                <c:pt idx="204">
                  <c:v>-8309793.8832070697</c:v>
                </c:pt>
                <c:pt idx="205">
                  <c:v>-8306219.3985420577</c:v>
                </c:pt>
                <c:pt idx="206">
                  <c:v>-8302145.9449795783</c:v>
                </c:pt>
                <c:pt idx="207">
                  <c:v>-8297573.8145228531</c:v>
                </c:pt>
                <c:pt idx="208">
                  <c:v>-8292503.2990042213</c:v>
                </c:pt>
                <c:pt idx="209">
                  <c:v>-8286934.690085236</c:v>
                </c:pt>
                <c:pt idx="210">
                  <c:v>-8280868.2792567667</c:v>
                </c:pt>
                <c:pt idx="211">
                  <c:v>-8274304.3578391001</c:v>
                </c:pt>
                <c:pt idx="212">
                  <c:v>-8267243.216982035</c:v>
                </c:pt>
                <c:pt idx="213">
                  <c:v>-8259685.1476649884</c:v>
                </c:pt>
                <c:pt idx="214">
                  <c:v>-8251630.4406970907</c:v>
                </c:pt>
                <c:pt idx="215">
                  <c:v>-8243079.3867172878</c:v>
                </c:pt>
                <c:pt idx="216">
                  <c:v>-8234648.1644979175</c:v>
                </c:pt>
                <c:pt idx="217">
                  <c:v>-8225721.176034376</c:v>
                </c:pt>
                <c:pt idx="218">
                  <c:v>-8216298.7114556488</c:v>
                </c:pt>
                <c:pt idx="219">
                  <c:v>-8206381.0607209373</c:v>
                </c:pt>
                <c:pt idx="220">
                  <c:v>-8195968.5136197526</c:v>
                </c:pt>
                <c:pt idx="221">
                  <c:v>-8185061.3597720172</c:v>
                </c:pt>
                <c:pt idx="222">
                  <c:v>-8173659.8886281643</c:v>
                </c:pt>
                <c:pt idx="223">
                  <c:v>-8161764.3894692361</c:v>
                </c:pt>
                <c:pt idx="224">
                  <c:v>-8149375.1514069866</c:v>
                </c:pt>
                <c:pt idx="225">
                  <c:v>-8136492.4633839764</c:v>
                </c:pt>
                <c:pt idx="226">
                  <c:v>-8123116.6141736712</c:v>
                </c:pt>
                <c:pt idx="227">
                  <c:v>-8109247.8923805431</c:v>
                </c:pt>
                <c:pt idx="228">
                  <c:v>-8095502.4747436494</c:v>
                </c:pt>
                <c:pt idx="229">
                  <c:v>-8081264.7612262927</c:v>
                </c:pt>
                <c:pt idx="230">
                  <c:v>-8066535.0399265569</c:v>
                </c:pt>
                <c:pt idx="231">
                  <c:v>-8051313.5987739284</c:v>
                </c:pt>
                <c:pt idx="232">
                  <c:v>-8035600.7255293913</c:v>
                </c:pt>
                <c:pt idx="233">
                  <c:v>-8019396.70778553</c:v>
                </c:pt>
                <c:pt idx="234">
                  <c:v>-8002701.8329666238</c:v>
                </c:pt>
                <c:pt idx="235">
                  <c:v>-7985516.3883287497</c:v>
                </c:pt>
                <c:pt idx="236">
                  <c:v>-7967840.6609598771</c:v>
                </c:pt>
                <c:pt idx="237">
                  <c:v>-7949674.9377799667</c:v>
                </c:pt>
                <c:pt idx="238">
                  <c:v>-7931019.5055410732</c:v>
                </c:pt>
                <c:pt idx="239">
                  <c:v>-7911874.6508274376</c:v>
                </c:pt>
                <c:pt idx="240">
                  <c:v>-7892610.7131905332</c:v>
                </c:pt>
                <c:pt idx="241">
                  <c:v>-7873843.2901967317</c:v>
                </c:pt>
                <c:pt idx="242">
                  <c:v>-7855572.0912790745</c:v>
                </c:pt>
                <c:pt idx="243">
                  <c:v>-7837796.8260406461</c:v>
                </c:pt>
                <c:pt idx="244">
                  <c:v>-7820517.2042544745</c:v>
                </c:pt>
                <c:pt idx="245">
                  <c:v>-7803732.9358634315</c:v>
                </c:pt>
                <c:pt idx="246">
                  <c:v>-7787443.7309801355</c:v>
                </c:pt>
                <c:pt idx="247">
                  <c:v>-7771649.2998868488</c:v>
                </c:pt>
                <c:pt idx="248">
                  <c:v>-7756349.3530353829</c:v>
                </c:pt>
                <c:pt idx="249">
                  <c:v>-7741543.6010469943</c:v>
                </c:pt>
                <c:pt idx="250">
                  <c:v>-7727231.7547122911</c:v>
                </c:pt>
                <c:pt idx="251">
                  <c:v>-7713413.5249911286</c:v>
                </c:pt>
                <c:pt idx="252">
                  <c:v>-7699472.7347090356</c:v>
                </c:pt>
                <c:pt idx="253">
                  <c:v>-7686024.9834675454</c:v>
                </c:pt>
                <c:pt idx="254">
                  <c:v>-7673069.9827336669</c:v>
                </c:pt>
                <c:pt idx="255">
                  <c:v>-7660607.4441432618</c:v>
                </c:pt>
                <c:pt idx="256">
                  <c:v>-7648637.0795009471</c:v>
                </c:pt>
                <c:pt idx="257">
                  <c:v>-7637158.6007799953</c:v>
                </c:pt>
                <c:pt idx="258">
                  <c:v>-7626171.7201222368</c:v>
                </c:pt>
                <c:pt idx="259">
                  <c:v>-7615676.1498379558</c:v>
                </c:pt>
                <c:pt idx="260">
                  <c:v>-7605671.6024058051</c:v>
                </c:pt>
                <c:pt idx="261">
                  <c:v>-7596157.79047269</c:v>
                </c:pt>
                <c:pt idx="262">
                  <c:v>-7587134.4268536866</c:v>
                </c:pt>
                <c:pt idx="263">
                  <c:v>-7578601.2245319262</c:v>
                </c:pt>
                <c:pt idx="264">
                  <c:v>-7569942.0083550364</c:v>
                </c:pt>
                <c:pt idx="265">
                  <c:v>-7561772.3799454644</c:v>
                </c:pt>
                <c:pt idx="266">
                  <c:v>-7554092.0527899526</c:v>
                </c:pt>
                <c:pt idx="267">
                  <c:v>-7546900.740542911</c:v>
                </c:pt>
                <c:pt idx="268">
                  <c:v>-7540198.1570263207</c:v>
                </c:pt>
                <c:pt idx="269">
                  <c:v>-7533984.0162296444</c:v>
                </c:pt>
                <c:pt idx="270">
                  <c:v>-7528258.0323097184</c:v>
                </c:pt>
                <c:pt idx="271">
                  <c:v>-7523019.9195906594</c:v>
                </c:pt>
                <c:pt idx="272">
                  <c:v>-7518269.392563764</c:v>
                </c:pt>
                <c:pt idx="273">
                  <c:v>-7514006.1658874117</c:v>
                </c:pt>
                <c:pt idx="274">
                  <c:v>-7510229.9543869682</c:v>
                </c:pt>
                <c:pt idx="275">
                  <c:v>-7506940.4730546921</c:v>
                </c:pt>
                <c:pt idx="276">
                  <c:v>-7503521.5487461463</c:v>
                </c:pt>
                <c:pt idx="277">
                  <c:v>-7500588.7850905471</c:v>
                </c:pt>
                <c:pt idx="278">
                  <c:v>-7498141.8975802287</c:v>
                </c:pt>
                <c:pt idx="279">
                  <c:v>-7496180.60187402</c:v>
                </c:pt>
                <c:pt idx="280">
                  <c:v>-7494704.6137971506</c:v>
                </c:pt>
                <c:pt idx="281">
                  <c:v>-7493713.6493411548</c:v>
                </c:pt>
                <c:pt idx="282">
                  <c:v>-7493207.4246637747</c:v>
                </c:pt>
                <c:pt idx="283">
                  <c:v>-7493185.6560888514</c:v>
                </c:pt>
                <c:pt idx="284">
                  <c:v>-7493648.0601062477</c:v>
                </c:pt>
                <c:pt idx="285">
                  <c:v>-7494594.3533717357</c:v>
                </c:pt>
                <c:pt idx="286">
                  <c:v>-7496024.2527069002</c:v>
                </c:pt>
                <c:pt idx="287">
                  <c:v>-7497937.4750990532</c:v>
                </c:pt>
                <c:pt idx="288">
                  <c:v>-7499717.8493976481</c:v>
                </c:pt>
                <c:pt idx="289">
                  <c:v>-7501980.9812246189</c:v>
                </c:pt>
                <c:pt idx="290">
                  <c:v>-7504726.5880638547</c:v>
                </c:pt>
                <c:pt idx="291">
                  <c:v>-7507954.3875645697</c:v>
                </c:pt>
                <c:pt idx="292">
                  <c:v>-7511664.0975412205</c:v>
                </c:pt>
                <c:pt idx="293">
                  <c:v>-7515855.4359733984</c:v>
                </c:pt>
                <c:pt idx="294">
                  <c:v>-7520528.12100574</c:v>
                </c:pt>
                <c:pt idx="295">
                  <c:v>-7525681.8709478229</c:v>
                </c:pt>
                <c:pt idx="296">
                  <c:v>-7531316.4042740799</c:v>
                </c:pt>
                <c:pt idx="297">
                  <c:v>-7537431.4396236874</c:v>
                </c:pt>
                <c:pt idx="298">
                  <c:v>-7544026.695800487</c:v>
                </c:pt>
                <c:pt idx="299">
                  <c:v>-7551101.8917728774</c:v>
                </c:pt>
                <c:pt idx="300">
                  <c:v>-7558040.8583702408</c:v>
                </c:pt>
                <c:pt idx="301">
                  <c:v>-7565459.2031932808</c:v>
                </c:pt>
                <c:pt idx="302">
                  <c:v>-7573356.6457034983</c:v>
                </c:pt>
                <c:pt idx="303">
                  <c:v>-7581732.9055265673</c:v>
                </c:pt>
                <c:pt idx="304">
                  <c:v>-7590587.7024522386</c:v>
                </c:pt>
                <c:pt idx="305">
                  <c:v>-7599920.7564342469</c:v>
                </c:pt>
                <c:pt idx="306">
                  <c:v>-7609731.7875902168</c:v>
                </c:pt>
                <c:pt idx="307">
                  <c:v>-7620020.5162015632</c:v>
                </c:pt>
                <c:pt idx="308">
                  <c:v>-7630786.6627133898</c:v>
                </c:pt>
                <c:pt idx="309">
                  <c:v>-7642029.9477344081</c:v>
                </c:pt>
                <c:pt idx="310">
                  <c:v>-7653750.0920368284</c:v>
                </c:pt>
                <c:pt idx="311">
                  <c:v>-7665946.8165562674</c:v>
                </c:pt>
                <c:pt idx="312">
                  <c:v>-7678003.9540881813</c:v>
                </c:pt>
                <c:pt idx="313">
                  <c:v>-7690537.114198193</c:v>
                </c:pt>
                <c:pt idx="314">
                  <c:v>-7703546.0183115713</c:v>
                </c:pt>
                <c:pt idx="315">
                  <c:v>-7717030.3880166076</c:v>
                </c:pt>
                <c:pt idx="316">
                  <c:v>-7730989.9450645298</c:v>
                </c:pt>
                <c:pt idx="317">
                  <c:v>-7655231.5218646564</c:v>
                </c:pt>
                <c:pt idx="318">
                  <c:v>-7579947.7299985252</c:v>
                </c:pt>
                <c:pt idx="319">
                  <c:v>-7505138.2917055823</c:v>
                </c:pt>
                <c:pt idx="320">
                  <c:v>-7430802.929387819</c:v>
                </c:pt>
                <c:pt idx="321">
                  <c:v>-7356941.3656096794</c:v>
                </c:pt>
                <c:pt idx="322">
                  <c:v>-7283553.3230979703</c:v>
                </c:pt>
                <c:pt idx="323">
                  <c:v>-7210638.5247417651</c:v>
                </c:pt>
                <c:pt idx="324">
                  <c:v>-7137580.8052888215</c:v>
                </c:pt>
                <c:pt idx="325">
                  <c:v>-7064995.776255928</c:v>
                </c:pt>
                <c:pt idx="326">
                  <c:v>-6992883.161018379</c:v>
                </c:pt>
                <c:pt idx="327">
                  <c:v>-6921242.6831133477</c:v>
                </c:pt>
                <c:pt idx="328">
                  <c:v>-6850074.0662398003</c:v>
                </c:pt>
                <c:pt idx="329">
                  <c:v>-6779377.0342583992</c:v>
                </c:pt>
                <c:pt idx="330">
                  <c:v>-6709151.3111914061</c:v>
                </c:pt>
                <c:pt idx="331">
                  <c:v>-6639396.6212225892</c:v>
                </c:pt>
                <c:pt idx="332">
                  <c:v>-6570112.6886971258</c:v>
                </c:pt>
                <c:pt idx="333">
                  <c:v>-6501299.2381215096</c:v>
                </c:pt>
                <c:pt idx="334">
                  <c:v>-6432955.9941634573</c:v>
                </c:pt>
                <c:pt idx="335">
                  <c:v>-6365082.6816518195</c:v>
                </c:pt>
                <c:pt idx="336">
                  <c:v>-6297063.137272995</c:v>
                </c:pt>
                <c:pt idx="337">
                  <c:v>-6229512.9744812809</c:v>
                </c:pt>
                <c:pt idx="338">
                  <c:v>-6162431.918588344</c:v>
                </c:pt>
                <c:pt idx="339">
                  <c:v>-6095819.6950665973</c:v>
                </c:pt>
                <c:pt idx="340">
                  <c:v>-6029676.0295491144</c:v>
                </c:pt>
                <c:pt idx="341">
                  <c:v>-5964000.6478295326</c:v>
                </c:pt>
                <c:pt idx="342">
                  <c:v>-5898793.2758619599</c:v>
                </c:pt>
                <c:pt idx="343">
                  <c:v>-5834053.6397608742</c:v>
                </c:pt>
                <c:pt idx="344">
                  <c:v>-5769781.4658010378</c:v>
                </c:pt>
                <c:pt idx="345">
                  <c:v>-5705976.4804174006</c:v>
                </c:pt>
                <c:pt idx="346">
                  <c:v>-5642638.4102050066</c:v>
                </c:pt>
                <c:pt idx="347">
                  <c:v>-5579766.9819189012</c:v>
                </c:pt>
                <c:pt idx="348">
                  <c:v>-5516746.0341705531</c:v>
                </c:pt>
                <c:pt idx="349">
                  <c:v>-5454191.182338208</c:v>
                </c:pt>
                <c:pt idx="350">
                  <c:v>-5392102.1536563486</c:v>
                </c:pt>
                <c:pt idx="351">
                  <c:v>-5330478.6755190827</c:v>
                </c:pt>
                <c:pt idx="352">
                  <c:v>-5269320.4754800498</c:v>
                </c:pt>
                <c:pt idx="353">
                  <c:v>-5208627.281252332</c:v>
                </c:pt>
                <c:pt idx="354">
                  <c:v>-5148398.8207083568</c:v>
                </c:pt>
                <c:pt idx="355">
                  <c:v>-5088634.8218798041</c:v>
                </c:pt>
                <c:pt idx="356">
                  <c:v>-5029335.0129575133</c:v>
                </c:pt>
                <c:pt idx="357">
                  <c:v>-4970499.1222913861</c:v>
                </c:pt>
                <c:pt idx="358">
                  <c:v>-4912126.8783903047</c:v>
                </c:pt>
                <c:pt idx="359">
                  <c:v>-4854218.0099220276</c:v>
                </c:pt>
                <c:pt idx="360">
                  <c:v>-4796156.3574096225</c:v>
                </c:pt>
                <c:pt idx="361">
                  <c:v>-4738557.5381418057</c:v>
                </c:pt>
                <c:pt idx="362">
                  <c:v>-4681421.2812624201</c:v>
                </c:pt>
                <c:pt idx="363">
                  <c:v>-4624747.3160738163</c:v>
                </c:pt>
                <c:pt idx="364">
                  <c:v>-4568535.3720367588</c:v>
                </c:pt>
                <c:pt idx="365">
                  <c:v>-4512785.1787703373</c:v>
                </c:pt>
                <c:pt idx="366">
                  <c:v>-4457496.4660518728</c:v>
                </c:pt>
                <c:pt idx="367">
                  <c:v>-4402668.9638168216</c:v>
                </c:pt>
                <c:pt idx="368">
                  <c:v>-4348302.4021586888</c:v>
                </c:pt>
                <c:pt idx="369">
                  <c:v>-4294396.5113289282</c:v>
                </c:pt>
                <c:pt idx="370">
                  <c:v>-4240951.0217368565</c:v>
                </c:pt>
                <c:pt idx="371">
                  <c:v>-4187965.6639495566</c:v>
                </c:pt>
                <c:pt idx="372">
                  <c:v>-4134824.2803883143</c:v>
                </c:pt>
                <c:pt idx="373">
                  <c:v>-4082142.4902389497</c:v>
                </c:pt>
                <c:pt idx="374">
                  <c:v>-4029920.0245412961</c:v>
                </c:pt>
                <c:pt idx="375">
                  <c:v>-3978156.6144925877</c:v>
                </c:pt>
                <c:pt idx="376">
                  <c:v>-3926851.9914473668</c:v>
                </c:pt>
                <c:pt idx="377">
                  <c:v>-3876005.8869173862</c:v>
                </c:pt>
                <c:pt idx="378">
                  <c:v>-3825618.0325715281</c:v>
                </c:pt>
                <c:pt idx="379">
                  <c:v>-3775688.1602356993</c:v>
                </c:pt>
                <c:pt idx="380">
                  <c:v>-3726216.0018927492</c:v>
                </c:pt>
                <c:pt idx="381">
                  <c:v>-3677201.2896823734</c:v>
                </c:pt>
                <c:pt idx="382">
                  <c:v>-3628643.7559010237</c:v>
                </c:pt>
                <c:pt idx="383">
                  <c:v>-3580543.1330018155</c:v>
                </c:pt>
                <c:pt idx="384">
                  <c:v>-3532283.2652909532</c:v>
                </c:pt>
                <c:pt idx="385">
                  <c:v>-3484479.7738380879</c:v>
                </c:pt>
                <c:pt idx="386">
                  <c:v>-3437132.3915657699</c:v>
                </c:pt>
                <c:pt idx="387">
                  <c:v>-3390240.8515528552</c:v>
                </c:pt>
                <c:pt idx="388">
                  <c:v>-3343804.887034405</c:v>
                </c:pt>
                <c:pt idx="389">
                  <c:v>-3297824.2314015888</c:v>
                </c:pt>
                <c:pt idx="390">
                  <c:v>-3252298.618201606</c:v>
                </c:pt>
                <c:pt idx="391">
                  <c:v>-3207227.7811375819</c:v>
                </c:pt>
                <c:pt idx="392">
                  <c:v>-3162611.4540684856</c:v>
                </c:pt>
                <c:pt idx="393">
                  <c:v>-3118449.3710090369</c:v>
                </c:pt>
                <c:pt idx="394">
                  <c:v>-3074741.2661296092</c:v>
                </c:pt>
                <c:pt idx="395">
                  <c:v>-3031486.8737561479</c:v>
                </c:pt>
                <c:pt idx="396">
                  <c:v>-2988070.0400665924</c:v>
                </c:pt>
                <c:pt idx="397">
                  <c:v>-2945106.3880012259</c:v>
                </c:pt>
                <c:pt idx="398">
                  <c:v>-2902595.6523521431</c:v>
                </c:pt>
                <c:pt idx="399">
                  <c:v>-2860537.5680666491</c:v>
                </c:pt>
                <c:pt idx="400">
                  <c:v>-2818931.8702471554</c:v>
                </c:pt>
                <c:pt idx="401">
                  <c:v>-2777778.2941510975</c:v>
                </c:pt>
                <c:pt idx="402">
                  <c:v>-2737076.5751908422</c:v>
                </c:pt>
                <c:pt idx="403">
                  <c:v>-2696826.4489335939</c:v>
                </c:pt>
                <c:pt idx="404">
                  <c:v>-2657027.6511013098</c:v>
                </c:pt>
                <c:pt idx="405">
                  <c:v>-2617679.9175706059</c:v>
                </c:pt>
                <c:pt idx="406">
                  <c:v>-2578782.9843726642</c:v>
                </c:pt>
                <c:pt idx="407">
                  <c:v>-2540336.5876931436</c:v>
                </c:pt>
                <c:pt idx="408">
                  <c:v>-2501724.5755686201</c:v>
                </c:pt>
                <c:pt idx="409">
                  <c:v>-2463562.5727969147</c:v>
                </c:pt>
                <c:pt idx="410">
                  <c:v>-2425850.3160265796</c:v>
                </c:pt>
                <c:pt idx="411">
                  <c:v>-2388587.5420602895</c:v>
                </c:pt>
                <c:pt idx="412">
                  <c:v>-2351773.9878547378</c:v>
                </c:pt>
                <c:pt idx="413">
                  <c:v>-2315409.3905205578</c:v>
                </c:pt>
                <c:pt idx="414">
                  <c:v>-2279493.4873222299</c:v>
                </c:pt>
                <c:pt idx="415">
                  <c:v>-2244026.0156779885</c:v>
                </c:pt>
                <c:pt idx="416">
                  <c:v>-2209006.7131597362</c:v>
                </c:pt>
                <c:pt idx="417">
                  <c:v>-2174435.3174929507</c:v>
                </c:pt>
                <c:pt idx="418">
                  <c:v>-2140311.566556599</c:v>
                </c:pt>
                <c:pt idx="419">
                  <c:v>-2106635.1983830407</c:v>
                </c:pt>
                <c:pt idx="420">
                  <c:v>-2073405.9511579461</c:v>
                </c:pt>
                <c:pt idx="421">
                  <c:v>-2040623.5632201992</c:v>
                </c:pt>
                <c:pt idx="422">
                  <c:v>-2008287.7730618156</c:v>
                </c:pt>
                <c:pt idx="423">
                  <c:v>-1976398.3193278462</c:v>
                </c:pt>
                <c:pt idx="424">
                  <c:v>-1944954.9408162907</c:v>
                </c:pt>
                <c:pt idx="425">
                  <c:v>-1913957.3764780052</c:v>
                </c:pt>
                <c:pt idx="426">
                  <c:v>-1883405.3654166199</c:v>
                </c:pt>
                <c:pt idx="427">
                  <c:v>-1853298.6468884461</c:v>
                </c:pt>
                <c:pt idx="428">
                  <c:v>-1823636.960302379</c:v>
                </c:pt>
                <c:pt idx="429">
                  <c:v>-1794420.0452198163</c:v>
                </c:pt>
                <c:pt idx="430">
                  <c:v>-1765647.6413545758</c:v>
                </c:pt>
                <c:pt idx="431">
                  <c:v>-1737319.4885727912</c:v>
                </c:pt>
                <c:pt idx="432">
                  <c:v>-1709435.3268928304</c:v>
                </c:pt>
                <c:pt idx="433">
                  <c:v>-1681994.8964852057</c:v>
                </c:pt>
                <c:pt idx="434">
                  <c:v>-1654997.9376724884</c:v>
                </c:pt>
                <c:pt idx="435">
                  <c:v>-1628444.1909292117</c:v>
                </c:pt>
                <c:pt idx="436">
                  <c:v>-1602333.3968817927</c:v>
                </c:pt>
                <c:pt idx="437">
                  <c:v>-1569165.2963084355</c:v>
                </c:pt>
                <c:pt idx="438">
                  <c:v>-1536439.630139038</c:v>
                </c:pt>
                <c:pt idx="439">
                  <c:v>-1504156.1394551173</c:v>
                </c:pt>
                <c:pt idx="440">
                  <c:v>-1472314.5654897094</c:v>
                </c:pt>
                <c:pt idx="441">
                  <c:v>-1440914.6496272832</c:v>
                </c:pt>
                <c:pt idx="442">
                  <c:v>-1409956.1334036551</c:v>
                </c:pt>
                <c:pt idx="443">
                  <c:v>-1379438.7585058995</c:v>
                </c:pt>
                <c:pt idx="444">
                  <c:v>-1349362.2667722553</c:v>
                </c:pt>
                <c:pt idx="445">
                  <c:v>-1319726.400192041</c:v>
                </c:pt>
                <c:pt idx="446">
                  <c:v>-1290530.9009055682</c:v>
                </c:pt>
                <c:pt idx="447">
                  <c:v>-1261775.5112040527</c:v>
                </c:pt>
                <c:pt idx="448">
                  <c:v>-1233459.9735295251</c:v>
                </c:pt>
                <c:pt idx="449">
                  <c:v>-1205584.0304747373</c:v>
                </c:pt>
                <c:pt idx="450">
                  <c:v>-1178147.4247830845</c:v>
                </c:pt>
                <c:pt idx="451">
                  <c:v>-1151149.8993485086</c:v>
                </c:pt>
                <c:pt idx="452">
                  <c:v>-1124591.1972154155</c:v>
                </c:pt>
                <c:pt idx="453">
                  <c:v>-1098471.061578583</c:v>
                </c:pt>
                <c:pt idx="454">
                  <c:v>-1072789.2357830778</c:v>
                </c:pt>
                <c:pt idx="455">
                  <c:v>-1047545.4633241631</c:v>
                </c:pt>
                <c:pt idx="456">
                  <c:v>-1022739.487847209</c:v>
                </c:pt>
                <c:pt idx="457">
                  <c:v>-998371.053147614</c:v>
                </c:pt>
                <c:pt idx="458">
                  <c:v>-974439.90317070484</c:v>
                </c:pt>
                <c:pt idx="459">
                  <c:v>-950945.78201165795</c:v>
                </c:pt>
                <c:pt idx="460">
                  <c:v>-927888.43391540647</c:v>
                </c:pt>
                <c:pt idx="461">
                  <c:v>-905267.60327655822</c:v>
                </c:pt>
                <c:pt idx="462">
                  <c:v>-883083.03463930264</c:v>
                </c:pt>
                <c:pt idx="463">
                  <c:v>-861334.47269732505</c:v>
                </c:pt>
                <c:pt idx="464">
                  <c:v>-840021.66229372099</c:v>
                </c:pt>
                <c:pt idx="465">
                  <c:v>-819144.34842090309</c:v>
                </c:pt>
                <c:pt idx="466">
                  <c:v>-798702.27622052282</c:v>
                </c:pt>
                <c:pt idx="467">
                  <c:v>-778695.1909833774</c:v>
                </c:pt>
                <c:pt idx="468">
                  <c:v>-759122.83814932033</c:v>
                </c:pt>
                <c:pt idx="469">
                  <c:v>-739984.96330717951</c:v>
                </c:pt>
                <c:pt idx="470">
                  <c:v>-721281.31219466776</c:v>
                </c:pt>
                <c:pt idx="471">
                  <c:v>-703011.63069828972</c:v>
                </c:pt>
                <c:pt idx="472">
                  <c:v>-685175.6648532711</c:v>
                </c:pt>
                <c:pt idx="473">
                  <c:v>-667773.1608434543</c:v>
                </c:pt>
                <c:pt idx="474">
                  <c:v>-650803.86500121653</c:v>
                </c:pt>
                <c:pt idx="475">
                  <c:v>-634267.52380739152</c:v>
                </c:pt>
                <c:pt idx="476">
                  <c:v>-618163.88389116898</c:v>
                </c:pt>
                <c:pt idx="477">
                  <c:v>-602492.69203002006</c:v>
                </c:pt>
                <c:pt idx="478">
                  <c:v>-587253.69514960051</c:v>
                </c:pt>
                <c:pt idx="479">
                  <c:v>-572446.64032367244</c:v>
                </c:pt>
                <c:pt idx="480">
                  <c:v>-558071.27477401122</c:v>
                </c:pt>
                <c:pt idx="481">
                  <c:v>-544127.34587032348</c:v>
                </c:pt>
                <c:pt idx="482">
                  <c:v>-530614.60113015398</c:v>
                </c:pt>
                <c:pt idx="483">
                  <c:v>-517532.78821881115</c:v>
                </c:pt>
                <c:pt idx="484">
                  <c:v>-504881.65494926646</c:v>
                </c:pt>
                <c:pt idx="485">
                  <c:v>-492660.94928207621</c:v>
                </c:pt>
                <c:pt idx="486">
                  <c:v>-480870.41932529211</c:v>
                </c:pt>
                <c:pt idx="487">
                  <c:v>-469509.81333437935</c:v>
                </c:pt>
                <c:pt idx="488">
                  <c:v>-458578.87971212715</c:v>
                </c:pt>
                <c:pt idx="489">
                  <c:v>-448077.36700856313</c:v>
                </c:pt>
                <c:pt idx="490">
                  <c:v>-438005.02392086387</c:v>
                </c:pt>
                <c:pt idx="491">
                  <c:v>-428361.59929327667</c:v>
                </c:pt>
                <c:pt idx="492">
                  <c:v>-419146.842117019</c:v>
                </c:pt>
                <c:pt idx="493">
                  <c:v>-410360.50153021514</c:v>
                </c:pt>
                <c:pt idx="494">
                  <c:v>-402002.32681778446</c:v>
                </c:pt>
                <c:pt idx="495">
                  <c:v>-394072.06741137803</c:v>
                </c:pt>
                <c:pt idx="496">
                  <c:v>-386569.47288927436</c:v>
                </c:pt>
                <c:pt idx="497">
                  <c:v>-379494.29297630861</c:v>
                </c:pt>
                <c:pt idx="498">
                  <c:v>-372846.27754377946</c:v>
                </c:pt>
                <c:pt idx="499">
                  <c:v>-366625.17660936341</c:v>
                </c:pt>
                <c:pt idx="500">
                  <c:v>-360830.74033702537</c:v>
                </c:pt>
                <c:pt idx="501">
                  <c:v>-355462.71903694421</c:v>
                </c:pt>
                <c:pt idx="502">
                  <c:v>-350520.86316541582</c:v>
                </c:pt>
                <c:pt idx="503">
                  <c:v>-346004.92332477868</c:v>
                </c:pt>
                <c:pt idx="504">
                  <c:v>-341914.6502633132</c:v>
                </c:pt>
                <c:pt idx="505">
                  <c:v>-338249.79487517104</c:v>
                </c:pt>
                <c:pt idx="506">
                  <c:v>-335010.10820028558</c:v>
                </c:pt>
                <c:pt idx="507">
                  <c:v>-332195.34142427891</c:v>
                </c:pt>
                <c:pt idx="508">
                  <c:v>-329805.24587838724</c:v>
                </c:pt>
                <c:pt idx="509">
                  <c:v>-327839.57303937152</c:v>
                </c:pt>
                <c:pt idx="510">
                  <c:v>-326298.07452942804</c:v>
                </c:pt>
                <c:pt idx="511">
                  <c:v>-325180.50211611018</c:v>
                </c:pt>
                <c:pt idx="512">
                  <c:v>-324486.6077122353</c:v>
                </c:pt>
                <c:pt idx="513">
                  <c:v>-324216.14337581024</c:v>
                </c:pt>
                <c:pt idx="514">
                  <c:v>-324368.86130994186</c:v>
                </c:pt>
                <c:pt idx="515">
                  <c:v>-324944.51386274397</c:v>
                </c:pt>
                <c:pt idx="516">
                  <c:v>-325942.85352726653</c:v>
                </c:pt>
                <c:pt idx="517">
                  <c:v>-327363.63294139877</c:v>
                </c:pt>
                <c:pt idx="518">
                  <c:v>-329206.6048877947</c:v>
                </c:pt>
                <c:pt idx="519">
                  <c:v>-331471.52229378</c:v>
                </c:pt>
                <c:pt idx="520">
                  <c:v>-334158.13823127002</c:v>
                </c:pt>
                <c:pt idx="521">
                  <c:v>-337266.20591668412</c:v>
                </c:pt>
                <c:pt idx="522">
                  <c:v>-340795.47871086746</c:v>
                </c:pt>
                <c:pt idx="523">
                  <c:v>-344745.71011899784</c:v>
                </c:pt>
                <c:pt idx="524">
                  <c:v>-349116.65379050747</c:v>
                </c:pt>
                <c:pt idx="525">
                  <c:v>-353908.06351899728</c:v>
                </c:pt>
                <c:pt idx="526">
                  <c:v>-359119.69324214756</c:v>
                </c:pt>
                <c:pt idx="527">
                  <c:v>-364751.29704163969</c:v>
                </c:pt>
                <c:pt idx="528">
                  <c:v>-370802.6291430667</c:v>
                </c:pt>
                <c:pt idx="529">
                  <c:v>-377273.44391585886</c:v>
                </c:pt>
                <c:pt idx="530">
                  <c:v>-384163.49587318674</c:v>
                </c:pt>
                <c:pt idx="531">
                  <c:v>-391472.53967188671</c:v>
                </c:pt>
                <c:pt idx="532">
                  <c:v>-399200.33011237159</c:v>
                </c:pt>
                <c:pt idx="533">
                  <c:v>-407346.62213854492</c:v>
                </c:pt>
                <c:pt idx="534">
                  <c:v>-415911.17083772644</c:v>
                </c:pt>
                <c:pt idx="535">
                  <c:v>-424893.73144055903</c:v>
                </c:pt>
                <c:pt idx="536">
                  <c:v>-434294.05932092667</c:v>
                </c:pt>
                <c:pt idx="537">
                  <c:v>-444111.90999587253</c:v>
                </c:pt>
                <c:pt idx="538">
                  <c:v>-454347.03912551701</c:v>
                </c:pt>
                <c:pt idx="539">
                  <c:v>-464999.20251296833</c:v>
                </c:pt>
              </c:numCache>
            </c:numRef>
          </c:val>
          <c:smooth val="0"/>
        </c:ser>
        <c:ser>
          <c:idx val="12"/>
          <c:order val="6"/>
          <c:tx>
            <c:v>Option 14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Comparison!$B$152:$TU$152</c:f>
              <c:numCache>
                <c:formatCode>General</c:formatCode>
                <c:ptCount val="540"/>
                <c:pt idx="0">
                  <c:v>-141029.78011491211</c:v>
                </c:pt>
                <c:pt idx="1">
                  <c:v>-256158.24546842044</c:v>
                </c:pt>
                <c:pt idx="2">
                  <c:v>-370385.92352188734</c:v>
                </c:pt>
                <c:pt idx="3">
                  <c:v>-483713.34142799792</c:v>
                </c:pt>
                <c:pt idx="4">
                  <c:v>-596141.02603094035</c:v>
                </c:pt>
                <c:pt idx="5">
                  <c:v>-707669.5038665866</c:v>
                </c:pt>
                <c:pt idx="6">
                  <c:v>-818299.30116267304</c:v>
                </c:pt>
                <c:pt idx="7">
                  <c:v>-928030.9438389804</c:v>
                </c:pt>
                <c:pt idx="8">
                  <c:v>-1036864.957507514</c:v>
                </c:pt>
                <c:pt idx="9">
                  <c:v>-1144801.8674726849</c:v>
                </c:pt>
                <c:pt idx="10">
                  <c:v>-1251842.1987314878</c:v>
                </c:pt>
                <c:pt idx="11">
                  <c:v>-1357986.4759736832</c:v>
                </c:pt>
                <c:pt idx="12">
                  <c:v>-1463235.2235819756</c:v>
                </c:pt>
                <c:pt idx="13">
                  <c:v>-1567588.9656321942</c:v>
                </c:pt>
                <c:pt idx="14">
                  <c:v>-1671048.2258934716</c:v>
                </c:pt>
                <c:pt idx="15">
                  <c:v>-1773613.527828424</c:v>
                </c:pt>
                <c:pt idx="16">
                  <c:v>-1875285.3945933306</c:v>
                </c:pt>
                <c:pt idx="17">
                  <c:v>-1976064.3490383117</c:v>
                </c:pt>
                <c:pt idx="18">
                  <c:v>-2075950.9137075099</c:v>
                </c:pt>
                <c:pt idx="19">
                  <c:v>-2174945.6108392677</c:v>
                </c:pt>
                <c:pt idx="20">
                  <c:v>-2273048.9623663062</c:v>
                </c:pt>
                <c:pt idx="21">
                  <c:v>-2370261.4899159051</c:v>
                </c:pt>
                <c:pt idx="22">
                  <c:v>-2466583.7148100808</c:v>
                </c:pt>
                <c:pt idx="23">
                  <c:v>-2562016.1580657656</c:v>
                </c:pt>
                <c:pt idx="24">
                  <c:v>-2656559.3403949845</c:v>
                </c:pt>
                <c:pt idx="25">
                  <c:v>-2750213.7822050359</c:v>
                </c:pt>
                <c:pt idx="26">
                  <c:v>-2842980.0035986686</c:v>
                </c:pt>
                <c:pt idx="27">
                  <c:v>-2934858.5243742606</c:v>
                </c:pt>
                <c:pt idx="28">
                  <c:v>-3025849.8640259975</c:v>
                </c:pt>
                <c:pt idx="29">
                  <c:v>-3115954.5417440482</c:v>
                </c:pt>
                <c:pt idx="30">
                  <c:v>-3205173.0764147472</c:v>
                </c:pt>
                <c:pt idx="31">
                  <c:v>-3293505.986620767</c:v>
                </c:pt>
                <c:pt idx="32">
                  <c:v>-3380953.7906413008</c:v>
                </c:pt>
                <c:pt idx="33">
                  <c:v>-3467517.0064522373</c:v>
                </c:pt>
                <c:pt idx="34">
                  <c:v>-3553196.1517263385</c:v>
                </c:pt>
                <c:pt idx="35">
                  <c:v>-3637991.743833418</c:v>
                </c:pt>
                <c:pt idx="36">
                  <c:v>-3721904.2998405173</c:v>
                </c:pt>
                <c:pt idx="37">
                  <c:v>-3804934.3365120837</c:v>
                </c:pt>
                <c:pt idx="38">
                  <c:v>-3887082.3703101464</c:v>
                </c:pt>
                <c:pt idx="39">
                  <c:v>-3968348.9173944946</c:v>
                </c:pt>
                <c:pt idx="40">
                  <c:v>-4048734.4936228539</c:v>
                </c:pt>
                <c:pt idx="41">
                  <c:v>-4128239.6145510636</c:v>
                </c:pt>
                <c:pt idx="42">
                  <c:v>-4206864.7954332521</c:v>
                </c:pt>
                <c:pt idx="43">
                  <c:v>-4284610.5512220152</c:v>
                </c:pt>
                <c:pt idx="44">
                  <c:v>-4361477.3965685908</c:v>
                </c:pt>
                <c:pt idx="45">
                  <c:v>-4437465.8458230356</c:v>
                </c:pt>
                <c:pt idx="46">
                  <c:v>-4512576.4130344037</c:v>
                </c:pt>
                <c:pt idx="47">
                  <c:v>-4586809.6119509181</c:v>
                </c:pt>
                <c:pt idx="48">
                  <c:v>-4660165.9560201522</c:v>
                </c:pt>
                <c:pt idx="49">
                  <c:v>-4732645.9583892021</c:v>
                </c:pt>
                <c:pt idx="50">
                  <c:v>-4804250.1319048628</c:v>
                </c:pt>
                <c:pt idx="51">
                  <c:v>-4874978.9891138058</c:v>
                </c:pt>
                <c:pt idx="52">
                  <c:v>-4944833.0422627516</c:v>
                </c:pt>
                <c:pt idx="53">
                  <c:v>-5013812.8032986484</c:v>
                </c:pt>
                <c:pt idx="54">
                  <c:v>-5081918.7838688465</c:v>
                </c:pt>
                <c:pt idx="55">
                  <c:v>-5149151.4953212729</c:v>
                </c:pt>
                <c:pt idx="56">
                  <c:v>-5215511.4487046069</c:v>
                </c:pt>
                <c:pt idx="57">
                  <c:v>-5280999.1547684558</c:v>
                </c:pt>
                <c:pt idx="58">
                  <c:v>-5345615.1239635283</c:v>
                </c:pt>
                <c:pt idx="59">
                  <c:v>-5409359.8664418124</c:v>
                </c:pt>
                <c:pt idx="60">
                  <c:v>-5474033.8920567464</c:v>
                </c:pt>
                <c:pt idx="61">
                  <c:v>-5537837.7103633974</c:v>
                </c:pt>
                <c:pt idx="62">
                  <c:v>-5600771.830618633</c:v>
                </c:pt>
                <c:pt idx="63">
                  <c:v>-5662836.7617812976</c:v>
                </c:pt>
                <c:pt idx="64">
                  <c:v>-5724033.0125123858</c:v>
                </c:pt>
                <c:pt idx="65">
                  <c:v>-5784361.0911752153</c:v>
                </c:pt>
                <c:pt idx="66">
                  <c:v>-5843821.5058356076</c:v>
                </c:pt>
                <c:pt idx="67">
                  <c:v>-5902414.7642620513</c:v>
                </c:pt>
                <c:pt idx="68">
                  <c:v>-5960141.3739258861</c:v>
                </c:pt>
                <c:pt idx="69">
                  <c:v>-6017001.8420014726</c:v>
                </c:pt>
                <c:pt idx="70">
                  <c:v>-6072996.6753663644</c:v>
                </c:pt>
                <c:pt idx="71">
                  <c:v>-6128126.3806014843</c:v>
                </c:pt>
                <c:pt idx="72">
                  <c:v>-6184191.4639912993</c:v>
                </c:pt>
                <c:pt idx="73">
                  <c:v>-6239392.431523988</c:v>
                </c:pt>
                <c:pt idx="74">
                  <c:v>-6293729.7888916228</c:v>
                </c:pt>
                <c:pt idx="75">
                  <c:v>-6347204.0414903332</c:v>
                </c:pt>
                <c:pt idx="76">
                  <c:v>-6283785.9143055752</c:v>
                </c:pt>
                <c:pt idx="77">
                  <c:v>-6220407.0070184413</c:v>
                </c:pt>
                <c:pt idx="78">
                  <c:v>-6157067.2966769282</c:v>
                </c:pt>
                <c:pt idx="79">
                  <c:v>-6093766.7603424601</c:v>
                </c:pt>
                <c:pt idx="80">
                  <c:v>-6030505.3750898913</c:v>
                </c:pt>
                <c:pt idx="81">
                  <c:v>-5967283.1180074867</c:v>
                </c:pt>
                <c:pt idx="82">
                  <c:v>-5904099.9661969217</c:v>
                </c:pt>
                <c:pt idx="83">
                  <c:v>-5840955.8967732731</c:v>
                </c:pt>
                <c:pt idx="84">
                  <c:v>-5779650.8868650105</c:v>
                </c:pt>
                <c:pt idx="85">
                  <c:v>-5718384.9136139844</c:v>
                </c:pt>
                <c:pt idx="86">
                  <c:v>-5657157.9541754257</c:v>
                </c:pt>
                <c:pt idx="87">
                  <c:v>-5595969.9857179336</c:v>
                </c:pt>
                <c:pt idx="88">
                  <c:v>-5534820.9854234699</c:v>
                </c:pt>
                <c:pt idx="89">
                  <c:v>-5473710.9304873459</c:v>
                </c:pt>
                <c:pt idx="90">
                  <c:v>-5412639.7981182225</c:v>
                </c:pt>
                <c:pt idx="91">
                  <c:v>-5351607.5655380972</c:v>
                </c:pt>
                <c:pt idx="92">
                  <c:v>-5290614.2099822955</c:v>
                </c:pt>
                <c:pt idx="93">
                  <c:v>-5229659.7086994676</c:v>
                </c:pt>
                <c:pt idx="94">
                  <c:v>-5168744.0389515776</c:v>
                </c:pt>
                <c:pt idx="95">
                  <c:v>-5107867.1780138947</c:v>
                </c:pt>
                <c:pt idx="96">
                  <c:v>-5048829.1031749891</c:v>
                </c:pt>
                <c:pt idx="97">
                  <c:v>-4989829.7917367201</c:v>
                </c:pt>
                <c:pt idx="98">
                  <c:v>-4930869.2210142314</c:v>
                </c:pt>
                <c:pt idx="99">
                  <c:v>-4871947.3683359427</c:v>
                </c:pt>
                <c:pt idx="100">
                  <c:v>-4813064.2110435395</c:v>
                </c:pt>
                <c:pt idx="101">
                  <c:v>-4754219.7264919691</c:v>
                </c:pt>
                <c:pt idx="102">
                  <c:v>-4695413.8920494299</c:v>
                </c:pt>
                <c:pt idx="103">
                  <c:v>-4636646.6850973647</c:v>
                </c:pt>
                <c:pt idx="104">
                  <c:v>-4577918.0830304539</c:v>
                </c:pt>
                <c:pt idx="105">
                  <c:v>-4519228.0632566055</c:v>
                </c:pt>
                <c:pt idx="106">
                  <c:v>-4460576.6031969506</c:v>
                </c:pt>
                <c:pt idx="107">
                  <c:v>-4401963.6802858319</c:v>
                </c:pt>
                <c:pt idx="108">
                  <c:v>-4345189.2719707983</c:v>
                </c:pt>
                <c:pt idx="109">
                  <c:v>-4288453.3557125973</c:v>
                </c:pt>
                <c:pt idx="110">
                  <c:v>-4231755.9089851659</c:v>
                </c:pt>
                <c:pt idx="111">
                  <c:v>-4175096.9092756249</c:v>
                </c:pt>
                <c:pt idx="112">
                  <c:v>-4118476.3340842687</c:v>
                </c:pt>
                <c:pt idx="113">
                  <c:v>-4061894.1609245585</c:v>
                </c:pt>
                <c:pt idx="114">
                  <c:v>-4005350.3673231164</c:v>
                </c:pt>
                <c:pt idx="115">
                  <c:v>-3948844.9308197154</c:v>
                </c:pt>
                <c:pt idx="116">
                  <c:v>-3892377.8289672723</c:v>
                </c:pt>
                <c:pt idx="117">
                  <c:v>-3835949.0393318413</c:v>
                </c:pt>
                <c:pt idx="118">
                  <c:v>-3779558.5394926034</c:v>
                </c:pt>
                <c:pt idx="119">
                  <c:v>-3723206.307041862</c:v>
                </c:pt>
                <c:pt idx="120">
                  <c:v>-3683692.3195850337</c:v>
                </c:pt>
                <c:pt idx="121">
                  <c:v>-3644216.5547406403</c:v>
                </c:pt>
                <c:pt idx="122">
                  <c:v>-3604778.9901403012</c:v>
                </c:pt>
                <c:pt idx="123">
                  <c:v>-3565379.603428727</c:v>
                </c:pt>
                <c:pt idx="124">
                  <c:v>-3526018.37226371</c:v>
                </c:pt>
                <c:pt idx="125">
                  <c:v>-3486695.2743161181</c:v>
                </c:pt>
                <c:pt idx="126">
                  <c:v>-3447410.2872698866</c:v>
                </c:pt>
                <c:pt idx="127">
                  <c:v>-3408163.3888220098</c:v>
                </c:pt>
                <c:pt idx="128">
                  <c:v>-3368954.5566825345</c:v>
                </c:pt>
                <c:pt idx="129">
                  <c:v>-3329783.7685745517</c:v>
                </c:pt>
                <c:pt idx="130">
                  <c:v>-3290651.0022341888</c:v>
                </c:pt>
                <c:pt idx="131">
                  <c:v>-3251556.2354106028</c:v>
                </c:pt>
                <c:pt idx="132">
                  <c:v>-3214299.445865972</c:v>
                </c:pt>
                <c:pt idx="133">
                  <c:v>-3177080.6113754893</c:v>
                </c:pt>
                <c:pt idx="134">
                  <c:v>-3139899.7097273525</c:v>
                </c:pt>
                <c:pt idx="135">
                  <c:v>-3102756.7187227588</c:v>
                </c:pt>
                <c:pt idx="136">
                  <c:v>-3063851.6161758974</c:v>
                </c:pt>
                <c:pt idx="137">
                  <c:v>-3024984.3799139392</c:v>
                </c:pt>
                <c:pt idx="138">
                  <c:v>-2986154.987777031</c:v>
                </c:pt>
                <c:pt idx="139">
                  <c:v>-2947363.4176182896</c:v>
                </c:pt>
                <c:pt idx="140">
                  <c:v>-2908609.6473037899</c:v>
                </c:pt>
                <c:pt idx="141">
                  <c:v>-2869893.6547125624</c:v>
                </c:pt>
                <c:pt idx="142">
                  <c:v>-2831215.4177365815</c:v>
                </c:pt>
                <c:pt idx="143">
                  <c:v>-2792574.914280761</c:v>
                </c:pt>
                <c:pt idx="144">
                  <c:v>-2755772.1222629426</c:v>
                </c:pt>
                <c:pt idx="145">
                  <c:v>-2719007.0196138928</c:v>
                </c:pt>
                <c:pt idx="146">
                  <c:v>-2682279.5842772927</c:v>
                </c:pt>
                <c:pt idx="147">
                  <c:v>-2645589.7942097317</c:v>
                </c:pt>
                <c:pt idx="148">
                  <c:v>-2607137.627380698</c:v>
                </c:pt>
                <c:pt idx="149">
                  <c:v>-2568723.0617725728</c:v>
                </c:pt>
                <c:pt idx="150">
                  <c:v>-2530346.0753806233</c:v>
                </c:pt>
                <c:pt idx="151">
                  <c:v>-2492006.6462129923</c:v>
                </c:pt>
                <c:pt idx="152">
                  <c:v>-2453704.752290694</c:v>
                </c:pt>
                <c:pt idx="153">
                  <c:v>-2415440.3716476057</c:v>
                </c:pt>
                <c:pt idx="154">
                  <c:v>-2377213.4823304573</c:v>
                </c:pt>
                <c:pt idx="155">
                  <c:v>-2339024.0623988276</c:v>
                </c:pt>
                <c:pt idx="156">
                  <c:v>-2302672.0899251346</c:v>
                </c:pt>
                <c:pt idx="157">
                  <c:v>-2266357.5429946287</c:v>
                </c:pt>
                <c:pt idx="158">
                  <c:v>-2230080.3997053849</c:v>
                </c:pt>
                <c:pt idx="159">
                  <c:v>-2193840.6381682968</c:v>
                </c:pt>
                <c:pt idx="160">
                  <c:v>-2155838.2365070665</c:v>
                </c:pt>
                <c:pt idx="161">
                  <c:v>-2117873.1728581982</c:v>
                </c:pt>
                <c:pt idx="162">
                  <c:v>-2079945.4253709922</c:v>
                </c:pt>
                <c:pt idx="163">
                  <c:v>-2042054.9722075351</c:v>
                </c:pt>
                <c:pt idx="164">
                  <c:v>-2004201.791542694</c:v>
                </c:pt>
                <c:pt idx="165">
                  <c:v>-1966385.8615641072</c:v>
                </c:pt>
                <c:pt idx="166">
                  <c:v>-1928607.1604721788</c:v>
                </c:pt>
                <c:pt idx="167">
                  <c:v>-1890865.66648007</c:v>
                </c:pt>
                <c:pt idx="168">
                  <c:v>-1854961.3578136917</c:v>
                </c:pt>
                <c:pt idx="169">
                  <c:v>-1819094.2127116993</c:v>
                </c:pt>
                <c:pt idx="170">
                  <c:v>-1783264.209425481</c:v>
                </c:pt>
                <c:pt idx="171">
                  <c:v>-1747471.3262191527</c:v>
                </c:pt>
                <c:pt idx="172">
                  <c:v>-1709915.5413695499</c:v>
                </c:pt>
                <c:pt idx="173">
                  <c:v>-1672396.833166223</c:v>
                </c:pt>
                <c:pt idx="174">
                  <c:v>-1634915.1799114272</c:v>
                </c:pt>
                <c:pt idx="175">
                  <c:v>-1597470.5599201135</c:v>
                </c:pt>
                <c:pt idx="176">
                  <c:v>-1560062.9515199251</c:v>
                </c:pt>
                <c:pt idx="177">
                  <c:v>-1522692.3330511879</c:v>
                </c:pt>
                <c:pt idx="178">
                  <c:v>-1485358.682866903</c:v>
                </c:pt>
                <c:pt idx="179">
                  <c:v>-1448061.9793327395</c:v>
                </c:pt>
                <c:pt idx="180">
                  <c:v>-1412602.2008270267</c:v>
                </c:pt>
                <c:pt idx="181">
                  <c:v>-1377179.325740749</c:v>
                </c:pt>
                <c:pt idx="182">
                  <c:v>-1341793.3324775342</c:v>
                </c:pt>
                <c:pt idx="183">
                  <c:v>-1306444.19945365</c:v>
                </c:pt>
                <c:pt idx="184">
                  <c:v>-1269331.905097995</c:v>
                </c:pt>
                <c:pt idx="185">
                  <c:v>-1232256.4278520923</c:v>
                </c:pt>
                <c:pt idx="186">
                  <c:v>-1195217.7461700793</c:v>
                </c:pt>
                <c:pt idx="187">
                  <c:v>-1158215.8385187052</c:v>
                </c:pt>
                <c:pt idx="188">
                  <c:v>-1121250.6833773181</c:v>
                </c:pt>
                <c:pt idx="189">
                  <c:v>-1084322.2592378613</c:v>
                </c:pt>
                <c:pt idx="190">
                  <c:v>-1047430.5446048658</c:v>
                </c:pt>
                <c:pt idx="191">
                  <c:v>-1010575.5179954413</c:v>
                </c:pt>
                <c:pt idx="192">
                  <c:v>-975557.15793926828</c:v>
                </c:pt>
                <c:pt idx="193">
                  <c:v>-940575.44297859445</c:v>
                </c:pt>
                <c:pt idx="194">
                  <c:v>-905630.35166822188</c:v>
                </c:pt>
                <c:pt idx="195">
                  <c:v>-870721.86257550493</c:v>
                </c:pt>
                <c:pt idx="196">
                  <c:v>-819049.95428033918</c:v>
                </c:pt>
                <c:pt idx="197">
                  <c:v>-767414.60537515767</c:v>
                </c:pt>
                <c:pt idx="198">
                  <c:v>-715815.79446491972</c:v>
                </c:pt>
                <c:pt idx="199">
                  <c:v>-664253.50016710535</c:v>
                </c:pt>
                <c:pt idx="200">
                  <c:v>-612727.70111170784</c:v>
                </c:pt>
                <c:pt idx="201">
                  <c:v>-561238.37594122812</c:v>
                </c:pt>
                <c:pt idx="202">
                  <c:v>-509785.50331066363</c:v>
                </c:pt>
                <c:pt idx="203">
                  <c:v>-458369.06188750453</c:v>
                </c:pt>
                <c:pt idx="204">
                  <c:v>-408789.03035172448</c:v>
                </c:pt>
                <c:pt idx="205">
                  <c:v>-359245.38739577495</c:v>
                </c:pt>
                <c:pt idx="206">
                  <c:v>-309738.11172457412</c:v>
                </c:pt>
                <c:pt idx="207">
                  <c:v>-260267.18205550686</c:v>
                </c:pt>
                <c:pt idx="208">
                  <c:v>-209032.57711840793</c:v>
                </c:pt>
                <c:pt idx="209">
                  <c:v>-157834.27565556206</c:v>
                </c:pt>
                <c:pt idx="210">
                  <c:v>-106672.25642169639</c:v>
                </c:pt>
                <c:pt idx="211">
                  <c:v>-55546.498183967546</c:v>
                </c:pt>
                <c:pt idx="212">
                  <c:v>-4456.9797219578177</c:v>
                </c:pt>
                <c:pt idx="213">
                  <c:v>46596.320172328502</c:v>
                </c:pt>
                <c:pt idx="214">
                  <c:v>97613.422694478184</c:v>
                </c:pt>
                <c:pt idx="215">
                  <c:v>148594.34902767465</c:v>
                </c:pt>
                <c:pt idx="216">
                  <c:v>197739.12034270354</c:v>
                </c:pt>
                <c:pt idx="217">
                  <c:v>246847.75779796205</c:v>
                </c:pt>
                <c:pt idx="218">
                  <c:v>295920.28253946453</c:v>
                </c:pt>
                <c:pt idx="219">
                  <c:v>344956.71570084989</c:v>
                </c:pt>
                <c:pt idx="220">
                  <c:v>395757.07840338908</c:v>
                </c:pt>
                <c:pt idx="221">
                  <c:v>446521.39175599441</c:v>
                </c:pt>
                <c:pt idx="222">
                  <c:v>497249.67685522325</c:v>
                </c:pt>
                <c:pt idx="223">
                  <c:v>547941.95478528924</c:v>
                </c:pt>
                <c:pt idx="224">
                  <c:v>598598.24661806412</c:v>
                </c:pt>
                <c:pt idx="225">
                  <c:v>649218.57341309078</c:v>
                </c:pt>
                <c:pt idx="226">
                  <c:v>699802.95621758513</c:v>
                </c:pt>
                <c:pt idx="227">
                  <c:v>750351.41606644914</c:v>
                </c:pt>
                <c:pt idx="228">
                  <c:v>799063.97398227267</c:v>
                </c:pt>
                <c:pt idx="229">
                  <c:v>847740.6509753447</c:v>
                </c:pt>
                <c:pt idx="230">
                  <c:v>896381.46804365516</c:v>
                </c:pt>
                <c:pt idx="231">
                  <c:v>944986.44617290981</c:v>
                </c:pt>
                <c:pt idx="232">
                  <c:v>995355.60633653216</c:v>
                </c:pt>
                <c:pt idx="233">
                  <c:v>1045688.969495669</c:v>
                </c:pt>
                <c:pt idx="234">
                  <c:v>1095986.5565992035</c:v>
                </c:pt>
                <c:pt idx="235">
                  <c:v>1146248.3885837588</c:v>
                </c:pt>
                <c:pt idx="236">
                  <c:v>1196474.4863737039</c:v>
                </c:pt>
                <c:pt idx="237">
                  <c:v>1246664.8708811644</c:v>
                </c:pt>
                <c:pt idx="238">
                  <c:v>1296819.5630060285</c:v>
                </c:pt>
                <c:pt idx="239">
                  <c:v>1346938.5836359505</c:v>
                </c:pt>
                <c:pt idx="240">
                  <c:v>1396349.7836338375</c:v>
                </c:pt>
                <c:pt idx="241">
                  <c:v>1445053.5772257168</c:v>
                </c:pt>
                <c:pt idx="242">
                  <c:v>1493050.3783952091</c:v>
                </c:pt>
                <c:pt idx="243">
                  <c:v>1540340.6008836627</c:v>
                </c:pt>
                <c:pt idx="244">
                  <c:v>1588724.6581903026</c:v>
                </c:pt>
                <c:pt idx="245">
                  <c:v>1636402.9635723662</c:v>
                </c:pt>
                <c:pt idx="246">
                  <c:v>1683375.9300452471</c:v>
                </c:pt>
                <c:pt idx="247">
                  <c:v>1729643.9703826383</c:v>
                </c:pt>
                <c:pt idx="248">
                  <c:v>1775207.4971166719</c:v>
                </c:pt>
                <c:pt idx="249">
                  <c:v>1820066.9225380607</c:v>
                </c:pt>
                <c:pt idx="250">
                  <c:v>1864222.658696238</c:v>
                </c:pt>
                <c:pt idx="251">
                  <c:v>1907675.1173995007</c:v>
                </c:pt>
                <c:pt idx="252">
                  <c:v>1950424.7102151513</c:v>
                </c:pt>
                <c:pt idx="253">
                  <c:v>1992471.8484696373</c:v>
                </c:pt>
                <c:pt idx="254">
                  <c:v>2033816.9432486929</c:v>
                </c:pt>
                <c:pt idx="255">
                  <c:v>2074460.4053974785</c:v>
                </c:pt>
                <c:pt idx="256">
                  <c:v>2116202.6455207225</c:v>
                </c:pt>
                <c:pt idx="257">
                  <c:v>2157244.0739828609</c:v>
                </c:pt>
                <c:pt idx="258">
                  <c:v>2197585.1009081826</c:v>
                </c:pt>
                <c:pt idx="259">
                  <c:v>2237226.1361809634</c:v>
                </c:pt>
                <c:pt idx="260">
                  <c:v>2276167.5894456096</c:v>
                </c:pt>
                <c:pt idx="261">
                  <c:v>2314409.8701067977</c:v>
                </c:pt>
                <c:pt idx="262">
                  <c:v>2351953.3873296175</c:v>
                </c:pt>
                <c:pt idx="263">
                  <c:v>2388798.5500397086</c:v>
                </c:pt>
                <c:pt idx="264">
                  <c:v>2424945.7669233996</c:v>
                </c:pt>
                <c:pt idx="265">
                  <c:v>2460395.4464278556</c:v>
                </c:pt>
                <c:pt idx="266">
                  <c:v>2495147.9967612084</c:v>
                </c:pt>
                <c:pt idx="267">
                  <c:v>2529203.8258927017</c:v>
                </c:pt>
                <c:pt idx="268">
                  <c:v>2564363.3415528331</c:v>
                </c:pt>
                <c:pt idx="269">
                  <c:v>2598826.9512334876</c:v>
                </c:pt>
                <c:pt idx="270">
                  <c:v>2632595.0621880814</c:v>
                </c:pt>
                <c:pt idx="271">
                  <c:v>2665668.0814317018</c:v>
                </c:pt>
                <c:pt idx="272">
                  <c:v>2698046.4157412443</c:v>
                </c:pt>
                <c:pt idx="273">
                  <c:v>2729730.4716555551</c:v>
                </c:pt>
                <c:pt idx="274">
                  <c:v>2760720.6554755643</c:v>
                </c:pt>
                <c:pt idx="275">
                  <c:v>2791017.3732644338</c:v>
                </c:pt>
                <c:pt idx="276">
                  <c:v>2820621.0308476891</c:v>
                </c:pt>
                <c:pt idx="277">
                  <c:v>2849532.0338133629</c:v>
                </c:pt>
                <c:pt idx="278">
                  <c:v>2877750.787512131</c:v>
                </c:pt>
                <c:pt idx="279">
                  <c:v>2905277.6970574539</c:v>
                </c:pt>
                <c:pt idx="280">
                  <c:v>2933913.1673257146</c:v>
                </c:pt>
                <c:pt idx="281">
                  <c:v>2961857.6029563546</c:v>
                </c:pt>
                <c:pt idx="282">
                  <c:v>2989111.4083520174</c:v>
                </c:pt>
                <c:pt idx="283">
                  <c:v>3015674.9876786824</c:v>
                </c:pt>
                <c:pt idx="284">
                  <c:v>3041548.7448658086</c:v>
                </c:pt>
                <c:pt idx="285">
                  <c:v>3066733.0836064685</c:v>
                </c:pt>
                <c:pt idx="286">
                  <c:v>3091228.4073574878</c:v>
                </c:pt>
                <c:pt idx="287">
                  <c:v>3115035.1193395853</c:v>
                </c:pt>
                <c:pt idx="288">
                  <c:v>3138153.6225375086</c:v>
                </c:pt>
                <c:pt idx="289">
                  <c:v>3160584.319700174</c:v>
                </c:pt>
                <c:pt idx="290">
                  <c:v>3182327.6133408025</c:v>
                </c:pt>
                <c:pt idx="291">
                  <c:v>3203383.9057370592</c:v>
                </c:pt>
                <c:pt idx="292">
                  <c:v>3225553.5989311915</c:v>
                </c:pt>
                <c:pt idx="293">
                  <c:v>3247037.0947301667</c:v>
                </c:pt>
                <c:pt idx="294">
                  <c:v>3267834.79470581</c:v>
                </c:pt>
                <c:pt idx="295">
                  <c:v>3287947.1001949385</c:v>
                </c:pt>
                <c:pt idx="296">
                  <c:v>3307374.4122995045</c:v>
                </c:pt>
                <c:pt idx="297">
                  <c:v>3326117.13188673</c:v>
                </c:pt>
                <c:pt idx="298">
                  <c:v>3344175.6595892422</c:v>
                </c:pt>
                <c:pt idx="299">
                  <c:v>3361550.3958052155</c:v>
                </c:pt>
                <c:pt idx="300">
                  <c:v>3378241.7406985033</c:v>
                </c:pt>
                <c:pt idx="301">
                  <c:v>3394250.0941987801</c:v>
                </c:pt>
                <c:pt idx="302">
                  <c:v>3409575.8560016733</c:v>
                </c:pt>
                <c:pt idx="303">
                  <c:v>3424219.4255689066</c:v>
                </c:pt>
                <c:pt idx="304">
                  <c:v>3439981.2021284308</c:v>
                </c:pt>
                <c:pt idx="305">
                  <c:v>3455061.5846745633</c:v>
                </c:pt>
                <c:pt idx="306">
                  <c:v>3469460.9719681274</c:v>
                </c:pt>
                <c:pt idx="307">
                  <c:v>3483179.7625365835</c:v>
                </c:pt>
                <c:pt idx="308">
                  <c:v>3496218.3546741679</c:v>
                </c:pt>
                <c:pt idx="309">
                  <c:v>3508577.1464420334</c:v>
                </c:pt>
                <c:pt idx="310">
                  <c:v>3520256.5356683787</c:v>
                </c:pt>
                <c:pt idx="311">
                  <c:v>3531256.9199485909</c:v>
                </c:pt>
                <c:pt idx="312">
                  <c:v>3541578.6966453753</c:v>
                </c:pt>
                <c:pt idx="313">
                  <c:v>3551222.2628888991</c:v>
                </c:pt>
                <c:pt idx="314">
                  <c:v>3560188.0155769233</c:v>
                </c:pt>
                <c:pt idx="315">
                  <c:v>3568476.3513749354</c:v>
                </c:pt>
                <c:pt idx="316">
                  <c:v>3576759.8367288187</c:v>
                </c:pt>
                <c:pt idx="317">
                  <c:v>3585038.4744771197</c:v>
                </c:pt>
                <c:pt idx="318">
                  <c:v>3593312.2674567197</c:v>
                </c:pt>
                <c:pt idx="319">
                  <c:v>3601581.2185028419</c:v>
                </c:pt>
                <c:pt idx="320">
                  <c:v>3609845.3304490503</c:v>
                </c:pt>
                <c:pt idx="321">
                  <c:v>3618104.6061272509</c:v>
                </c:pt>
                <c:pt idx="322">
                  <c:v>3626359.0483676903</c:v>
                </c:pt>
                <c:pt idx="323">
                  <c:v>3634608.6599989627</c:v>
                </c:pt>
                <c:pt idx="324">
                  <c:v>3642853.4438480027</c:v>
                </c:pt>
                <c:pt idx="325">
                  <c:v>3651093.4027400929</c:v>
                </c:pt>
                <c:pt idx="326">
                  <c:v>3659328.5394988637</c:v>
                </c:pt>
                <c:pt idx="327">
                  <c:v>3667558.8569462895</c:v>
                </c:pt>
                <c:pt idx="328">
                  <c:v>3675784.3579026964</c:v>
                </c:pt>
                <c:pt idx="329">
                  <c:v>3684005.045186758</c:v>
                </c:pt>
                <c:pt idx="330">
                  <c:v>3692220.9216155</c:v>
                </c:pt>
                <c:pt idx="331">
                  <c:v>3700431.9900042992</c:v>
                </c:pt>
                <c:pt idx="332">
                  <c:v>3708638.2531668842</c:v>
                </c:pt>
                <c:pt idx="333">
                  <c:v>3716839.7139153369</c:v>
                </c:pt>
                <c:pt idx="334">
                  <c:v>3725036.3750600945</c:v>
                </c:pt>
                <c:pt idx="335">
                  <c:v>3733228.2394099478</c:v>
                </c:pt>
                <c:pt idx="336">
                  <c:v>3741415.3097720444</c:v>
                </c:pt>
                <c:pt idx="337">
                  <c:v>3749597.5889518913</c:v>
                </c:pt>
                <c:pt idx="338">
                  <c:v>3757775.0797533505</c:v>
                </c:pt>
                <c:pt idx="339">
                  <c:v>3765947.7849786449</c:v>
                </c:pt>
                <c:pt idx="340">
                  <c:v>3774115.7074283566</c:v>
                </c:pt>
                <c:pt idx="341">
                  <c:v>3782278.8499014303</c:v>
                </c:pt>
                <c:pt idx="342">
                  <c:v>3790437.2151951715</c:v>
                </c:pt>
                <c:pt idx="343">
                  <c:v>3798590.8061052486</c:v>
                </c:pt>
                <c:pt idx="344">
                  <c:v>3806739.6254256964</c:v>
                </c:pt>
                <c:pt idx="345">
                  <c:v>3814883.6759489104</c:v>
                </c:pt>
                <c:pt idx="346">
                  <c:v>3823022.9604656547</c:v>
                </c:pt>
                <c:pt idx="347">
                  <c:v>3831157.4817650579</c:v>
                </c:pt>
                <c:pt idx="348">
                  <c:v>3839287.2426346205</c:v>
                </c:pt>
                <c:pt idx="349">
                  <c:v>3847412.2458602078</c:v>
                </c:pt>
                <c:pt idx="350">
                  <c:v>3855532.4942260571</c:v>
                </c:pt>
                <c:pt idx="351">
                  <c:v>3863647.9905147739</c:v>
                </c:pt>
                <c:pt idx="352">
                  <c:v>3871758.7375073377</c:v>
                </c:pt>
                <c:pt idx="353">
                  <c:v>3879864.7379831001</c:v>
                </c:pt>
                <c:pt idx="354">
                  <c:v>3887965.9947197847</c:v>
                </c:pt>
                <c:pt idx="355">
                  <c:v>3896062.5104934927</c:v>
                </c:pt>
                <c:pt idx="356">
                  <c:v>3904154.2880786955</c:v>
                </c:pt>
                <c:pt idx="357">
                  <c:v>3912241.330248246</c:v>
                </c:pt>
                <c:pt idx="358">
                  <c:v>3920323.6397733726</c:v>
                </c:pt>
                <c:pt idx="359">
                  <c:v>3928401.2194236796</c:v>
                </c:pt>
                <c:pt idx="360">
                  <c:v>3936474.0719671547</c:v>
                </c:pt>
                <c:pt idx="361">
                  <c:v>3944542.2001701631</c:v>
                </c:pt>
                <c:pt idx="362">
                  <c:v>3952605.6067974512</c:v>
                </c:pt>
                <c:pt idx="363">
                  <c:v>3960664.2946121469</c:v>
                </c:pt>
                <c:pt idx="364">
                  <c:v>3968718.2663757633</c:v>
                </c:pt>
                <c:pt idx="365">
                  <c:v>3976767.5248481948</c:v>
                </c:pt>
                <c:pt idx="366">
                  <c:v>3984812.0727877226</c:v>
                </c:pt>
                <c:pt idx="367">
                  <c:v>3992851.9129510131</c:v>
                </c:pt>
                <c:pt idx="368">
                  <c:v>4000887.0480931196</c:v>
                </c:pt>
                <c:pt idx="369">
                  <c:v>4008917.4809674844</c:v>
                </c:pt>
                <c:pt idx="370">
                  <c:v>4016943.2143259346</c:v>
                </c:pt>
                <c:pt idx="371">
                  <c:v>4024964.2509186901</c:v>
                </c:pt>
                <c:pt idx="372">
                  <c:v>4032980.5934943613</c:v>
                </c:pt>
                <c:pt idx="373">
                  <c:v>4040992.2447999474</c:v>
                </c:pt>
                <c:pt idx="374">
                  <c:v>4048999.2075808439</c:v>
                </c:pt>
                <c:pt idx="375">
                  <c:v>4057001.4845808372</c:v>
                </c:pt>
                <c:pt idx="376">
                  <c:v>4064999.0785421077</c:v>
                </c:pt>
                <c:pt idx="377">
                  <c:v>4072991.9922052324</c:v>
                </c:pt>
                <c:pt idx="378">
                  <c:v>4080980.2283091843</c:v>
                </c:pt>
                <c:pt idx="379">
                  <c:v>4088963.7895913329</c:v>
                </c:pt>
                <c:pt idx="380">
                  <c:v>4096942.6787874456</c:v>
                </c:pt>
                <c:pt idx="381">
                  <c:v>4104916.8986316901</c:v>
                </c:pt>
                <c:pt idx="382">
                  <c:v>4112886.4518566318</c:v>
                </c:pt>
                <c:pt idx="383">
                  <c:v>4120851.3411932383</c:v>
                </c:pt>
                <c:pt idx="384">
                  <c:v>4128811.5693708789</c:v>
                </c:pt>
                <c:pt idx="385">
                  <c:v>4136767.1391173266</c:v>
                </c:pt>
                <c:pt idx="386">
                  <c:v>4144718.0531587563</c:v>
                </c:pt>
                <c:pt idx="387">
                  <c:v>4152664.3142197505</c:v>
                </c:pt>
                <c:pt idx="388">
                  <c:v>4160605.9250232931</c:v>
                </c:pt>
                <c:pt idx="389">
                  <c:v>4168542.8882907759</c:v>
                </c:pt>
                <c:pt idx="390">
                  <c:v>4176475.2067419998</c:v>
                </c:pt>
                <c:pt idx="391">
                  <c:v>4184402.8830951732</c:v>
                </c:pt>
                <c:pt idx="392">
                  <c:v>4192325.9200669136</c:v>
                </c:pt>
                <c:pt idx="393">
                  <c:v>4200244.3203722481</c:v>
                </c:pt>
                <c:pt idx="394">
                  <c:v>4208158.0867246147</c:v>
                </c:pt>
                <c:pt idx="395">
                  <c:v>4216067.2218358647</c:v>
                </c:pt>
                <c:pt idx="396">
                  <c:v>4223971.7284162622</c:v>
                </c:pt>
                <c:pt idx="397">
                  <c:v>4231871.6091744844</c:v>
                </c:pt>
                <c:pt idx="398">
                  <c:v>4239766.8668176252</c:v>
                </c:pt>
                <c:pt idx="399">
                  <c:v>4247657.5040511917</c:v>
                </c:pt>
                <c:pt idx="400">
                  <c:v>4255543.5235791095</c:v>
                </c:pt>
                <c:pt idx="401">
                  <c:v>4263424.9281037208</c:v>
                </c:pt>
                <c:pt idx="402">
                  <c:v>4271301.7203257866</c:v>
                </c:pt>
                <c:pt idx="403">
                  <c:v>4279173.9029444885</c:v>
                </c:pt>
                <c:pt idx="404">
                  <c:v>4287041.4786574263</c:v>
                </c:pt>
                <c:pt idx="405">
                  <c:v>4294904.4501606226</c:v>
                </c:pt>
                <c:pt idx="406">
                  <c:v>4302762.820148522</c:v>
                </c:pt>
                <c:pt idx="407">
                  <c:v>4310616.5913139936</c:v>
                </c:pt>
                <c:pt idx="408">
                  <c:v>4318465.7663483284</c:v>
                </c:pt>
                <c:pt idx="409">
                  <c:v>4326310.347941244</c:v>
                </c:pt>
                <c:pt idx="410">
                  <c:v>4334150.3387808818</c:v>
                </c:pt>
                <c:pt idx="411">
                  <c:v>4341985.7415538132</c:v>
                </c:pt>
                <c:pt idx="412">
                  <c:v>4349816.5589450356</c:v>
                </c:pt>
                <c:pt idx="413">
                  <c:v>4357642.7936379742</c:v>
                </c:pt>
                <c:pt idx="414">
                  <c:v>4365464.4483144861</c:v>
                </c:pt>
                <c:pt idx="415">
                  <c:v>4373281.5256548561</c:v>
                </c:pt>
                <c:pt idx="416">
                  <c:v>4381094.0283378027</c:v>
                </c:pt>
                <c:pt idx="417">
                  <c:v>4388901.959040476</c:v>
                </c:pt>
                <c:pt idx="418">
                  <c:v>4396705.3204384614</c:v>
                </c:pt>
                <c:pt idx="419">
                  <c:v>4404504.1152057741</c:v>
                </c:pt>
                <c:pt idx="420">
                  <c:v>4412298.3460148685</c:v>
                </c:pt>
                <c:pt idx="421">
                  <c:v>4420088.0155366324</c:v>
                </c:pt>
                <c:pt idx="422">
                  <c:v>4427873.1264403928</c:v>
                </c:pt>
                <c:pt idx="423">
                  <c:v>4435653.6813939139</c:v>
                </c:pt>
                <c:pt idx="424">
                  <c:v>4443429.6830633972</c:v>
                </c:pt>
                <c:pt idx="425">
                  <c:v>4451201.134113485</c:v>
                </c:pt>
                <c:pt idx="426">
                  <c:v>4458968.0372072607</c:v>
                </c:pt>
                <c:pt idx="427">
                  <c:v>4466730.3950062487</c:v>
                </c:pt>
                <c:pt idx="428">
                  <c:v>4474488.2101704143</c:v>
                </c:pt>
                <c:pt idx="429">
                  <c:v>4482241.4853581693</c:v>
                </c:pt>
                <c:pt idx="430">
                  <c:v>4489990.2232263684</c:v>
                </c:pt>
                <c:pt idx="431">
                  <c:v>4497734.4264303111</c:v>
                </c:pt>
                <c:pt idx="432">
                  <c:v>4505474.0976237413</c:v>
                </c:pt>
                <c:pt idx="433">
                  <c:v>4513209.2394588534</c:v>
                </c:pt>
                <c:pt idx="434">
                  <c:v>4520939.8545862883</c:v>
                </c:pt>
                <c:pt idx="435">
                  <c:v>4528665.9456551336</c:v>
                </c:pt>
                <c:pt idx="436">
                  <c:v>4536387.5153129306</c:v>
                </c:pt>
                <c:pt idx="437">
                  <c:v>4544104.5662056673</c:v>
                </c:pt>
                <c:pt idx="438">
                  <c:v>4551817.1009777859</c:v>
                </c:pt>
                <c:pt idx="439">
                  <c:v>4559525.1222721804</c:v>
                </c:pt>
                <c:pt idx="440">
                  <c:v>4567228.6327301972</c:v>
                </c:pt>
                <c:pt idx="441">
                  <c:v>4574927.6349916384</c:v>
                </c:pt>
                <c:pt idx="442">
                  <c:v>4582622.1316947602</c:v>
                </c:pt>
                <c:pt idx="443">
                  <c:v>4590312.1254762746</c:v>
                </c:pt>
                <c:pt idx="444">
                  <c:v>4597997.6189713515</c:v>
                </c:pt>
                <c:pt idx="445">
                  <c:v>4605678.6148136184</c:v>
                </c:pt>
                <c:pt idx="446">
                  <c:v>4613355.1156351604</c:v>
                </c:pt>
                <c:pt idx="447">
                  <c:v>4621027.1240665242</c:v>
                </c:pt>
                <c:pt idx="448">
                  <c:v>4628694.6427367162</c:v>
                </c:pt>
                <c:pt idx="449">
                  <c:v>4636357.6742732041</c:v>
                </c:pt>
                <c:pt idx="450">
                  <c:v>4644016.2213019188</c:v>
                </c:pt>
                <c:pt idx="451">
                  <c:v>4651670.2864472531</c:v>
                </c:pt>
                <c:pt idx="452">
                  <c:v>4659319.8723320644</c:v>
                </c:pt>
                <c:pt idx="453">
                  <c:v>4666964.9815776758</c:v>
                </c:pt>
                <c:pt idx="454">
                  <c:v>4674605.6168038752</c:v>
                </c:pt>
                <c:pt idx="455">
                  <c:v>4682241.7806289177</c:v>
                </c:pt>
                <c:pt idx="456">
                  <c:v>4689873.4756695274</c:v>
                </c:pt>
                <c:pt idx="457">
                  <c:v>4697500.704540899</c:v>
                </c:pt>
                <c:pt idx="458">
                  <c:v>4705123.4698566925</c:v>
                </c:pt>
                <c:pt idx="459">
                  <c:v>4712741.7742290366</c:v>
                </c:pt>
                <c:pt idx="460">
                  <c:v>4720355.6202685367</c:v>
                </c:pt>
                <c:pt idx="461">
                  <c:v>4727965.0105842706</c:v>
                </c:pt>
                <c:pt idx="462">
                  <c:v>4735569.9477837849</c:v>
                </c:pt>
                <c:pt idx="463">
                  <c:v>4743170.4344731029</c:v>
                </c:pt>
                <c:pt idx="464">
                  <c:v>4750766.4732567202</c:v>
                </c:pt>
                <c:pt idx="465">
                  <c:v>4758358.0667376127</c:v>
                </c:pt>
                <c:pt idx="466">
                  <c:v>4765945.2175172288</c:v>
                </c:pt>
                <c:pt idx="467">
                  <c:v>4773527.928195497</c:v>
                </c:pt>
                <c:pt idx="468">
                  <c:v>4781106.2013708223</c:v>
                </c:pt>
                <c:pt idx="469">
                  <c:v>4788680.0396400932</c:v>
                </c:pt>
                <c:pt idx="470">
                  <c:v>4796249.4455986749</c:v>
                </c:pt>
                <c:pt idx="471">
                  <c:v>4803814.4218404125</c:v>
                </c:pt>
                <c:pt idx="472">
                  <c:v>4811374.9709576387</c:v>
                </c:pt>
                <c:pt idx="473">
                  <c:v>4818931.0955411624</c:v>
                </c:pt>
                <c:pt idx="474">
                  <c:v>4826482.7981802803</c:v>
                </c:pt>
                <c:pt idx="475">
                  <c:v>4834030.0814627726</c:v>
                </c:pt>
                <c:pt idx="476">
                  <c:v>4841572.9479749035</c:v>
                </c:pt>
                <c:pt idx="477">
                  <c:v>4849111.4003014285</c:v>
                </c:pt>
                <c:pt idx="478">
                  <c:v>4856645.4410255868</c:v>
                </c:pt>
                <c:pt idx="479">
                  <c:v>4864175.0727291089</c:v>
                </c:pt>
                <c:pt idx="480">
                  <c:v>4871700.297992209</c:v>
                </c:pt>
                <c:pt idx="481">
                  <c:v>4879221.1193935964</c:v>
                </c:pt>
                <c:pt idx="482">
                  <c:v>4886737.539510468</c:v>
                </c:pt>
                <c:pt idx="483">
                  <c:v>4894249.5609185155</c:v>
                </c:pt>
                <c:pt idx="484">
                  <c:v>4901757.1861919183</c:v>
                </c:pt>
                <c:pt idx="485">
                  <c:v>4909260.4179033581</c:v>
                </c:pt>
                <c:pt idx="486">
                  <c:v>4916759.2586240005</c:v>
                </c:pt>
                <c:pt idx="487">
                  <c:v>4924253.7109235134</c:v>
                </c:pt>
                <c:pt idx="488">
                  <c:v>4931743.7773700599</c:v>
                </c:pt>
                <c:pt idx="489">
                  <c:v>4939229.4605303016</c:v>
                </c:pt>
                <c:pt idx="490">
                  <c:v>4946710.7629693914</c:v>
                </c:pt>
                <c:pt idx="491">
                  <c:v>4954187.6872509886</c:v>
                </c:pt>
                <c:pt idx="492">
                  <c:v>4961660.2359372471</c:v>
                </c:pt>
                <c:pt idx="493">
                  <c:v>4969128.4115888234</c:v>
                </c:pt>
                <c:pt idx="494">
                  <c:v>4976592.2167648766</c:v>
                </c:pt>
                <c:pt idx="495">
                  <c:v>4984051.654023068</c:v>
                </c:pt>
                <c:pt idx="496">
                  <c:v>4991506.7259195577</c:v>
                </c:pt>
                <c:pt idx="497">
                  <c:v>4998957.4350090157</c:v>
                </c:pt>
                <c:pt idx="498">
                  <c:v>5006403.7838446144</c:v>
                </c:pt>
                <c:pt idx="499">
                  <c:v>5013845.7749780323</c:v>
                </c:pt>
                <c:pt idx="500">
                  <c:v>5021283.4109594543</c:v>
                </c:pt>
                <c:pt idx="501">
                  <c:v>5028716.694337571</c:v>
                </c:pt>
                <c:pt idx="502">
                  <c:v>5036145.6276595872</c:v>
                </c:pt>
                <c:pt idx="503">
                  <c:v>5043570.2134712134</c:v>
                </c:pt>
                <c:pt idx="504">
                  <c:v>5050990.4543166663</c:v>
                </c:pt>
                <c:pt idx="505">
                  <c:v>5058406.3527386803</c:v>
                </c:pt>
                <c:pt idx="506">
                  <c:v>5065817.9112784993</c:v>
                </c:pt>
                <c:pt idx="507">
                  <c:v>5073225.1324758809</c:v>
                </c:pt>
                <c:pt idx="508">
                  <c:v>5080628.0188690964</c:v>
                </c:pt>
                <c:pt idx="509">
                  <c:v>5088026.5729949269</c:v>
                </c:pt>
                <c:pt idx="510">
                  <c:v>5095420.7973886747</c:v>
                </c:pt>
                <c:pt idx="511">
                  <c:v>5102810.6945841592</c:v>
                </c:pt>
                <c:pt idx="512">
                  <c:v>5110196.2671137098</c:v>
                </c:pt>
                <c:pt idx="513">
                  <c:v>5117577.5175081808</c:v>
                </c:pt>
                <c:pt idx="514">
                  <c:v>5124954.4482969437</c:v>
                </c:pt>
                <c:pt idx="515">
                  <c:v>5132327.0620078873</c:v>
                </c:pt>
                <c:pt idx="516">
                  <c:v>5139695.3611674216</c:v>
                </c:pt>
                <c:pt idx="517">
                  <c:v>5147059.3483004812</c:v>
                </c:pt>
                <c:pt idx="518">
                  <c:v>5154419.025930522</c:v>
                </c:pt>
                <c:pt idx="519">
                  <c:v>5161774.3965795245</c:v>
                </c:pt>
                <c:pt idx="520">
                  <c:v>5169125.4627679866</c:v>
                </c:pt>
                <c:pt idx="521">
                  <c:v>5176472.2270149384</c:v>
                </c:pt>
                <c:pt idx="522">
                  <c:v>5183814.6918379311</c:v>
                </c:pt>
                <c:pt idx="523">
                  <c:v>5191152.8597530443</c:v>
                </c:pt>
                <c:pt idx="524">
                  <c:v>5198486.7332748901</c:v>
                </c:pt>
                <c:pt idx="525">
                  <c:v>5205816.3149166014</c:v>
                </c:pt>
                <c:pt idx="526">
                  <c:v>5213141.6071898434</c:v>
                </c:pt>
                <c:pt idx="527">
                  <c:v>5220462.6126048099</c:v>
                </c:pt>
                <c:pt idx="528">
                  <c:v>5227779.3336702306</c:v>
                </c:pt>
                <c:pt idx="529">
                  <c:v>5235091.7728933599</c:v>
                </c:pt>
                <c:pt idx="530">
                  <c:v>5242399.932779992</c:v>
                </c:pt>
                <c:pt idx="531">
                  <c:v>5249703.8158344496</c:v>
                </c:pt>
                <c:pt idx="532">
                  <c:v>5257003.4245595913</c:v>
                </c:pt>
                <c:pt idx="533">
                  <c:v>5264298.7614568118</c:v>
                </c:pt>
                <c:pt idx="534">
                  <c:v>5271589.8290260453</c:v>
                </c:pt>
                <c:pt idx="535">
                  <c:v>5278876.6297657546</c:v>
                </c:pt>
                <c:pt idx="536">
                  <c:v>5286159.1661729459</c:v>
                </c:pt>
                <c:pt idx="537">
                  <c:v>5293437.4407431651</c:v>
                </c:pt>
                <c:pt idx="538">
                  <c:v>5300711.4559704941</c:v>
                </c:pt>
                <c:pt idx="539">
                  <c:v>5307981.2143475544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814592"/>
        <c:axId val="137505600"/>
      </c:lineChart>
      <c:catAx>
        <c:axId val="136814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(in years)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37505600"/>
        <c:crosses val="autoZero"/>
        <c:auto val="1"/>
        <c:lblAlgn val="ctr"/>
        <c:lblOffset val="100"/>
        <c:tickLblSkip val="60"/>
        <c:tickMarkSkip val="60"/>
        <c:noMultiLvlLbl val="0"/>
      </c:catAx>
      <c:valAx>
        <c:axId val="137505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Profit (in ₤)</a:t>
                </a:r>
              </a:p>
            </c:rich>
          </c:tx>
          <c:layout/>
          <c:overlay val="0"/>
        </c:title>
        <c:numFmt formatCode="[$£-809]#,##0" sourceLinked="0"/>
        <c:majorTickMark val="out"/>
        <c:minorTickMark val="none"/>
        <c:tickLblPos val="nextTo"/>
        <c:crossAx val="13681459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Profit over time (₤2 million budgets)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Option 3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Comparison!$B$141:$TU$141</c:f>
              <c:numCache>
                <c:formatCode>_-[$£-809]* #,##0.00_-;\-[$£-809]* #,##0.00_-;_-[$£-809]* "-"??_-;_-@_-</c:formatCode>
                <c:ptCount val="540"/>
                <c:pt idx="0">
                  <c:v>-188135.50842792218</c:v>
                </c:pt>
                <c:pt idx="1">
                  <c:v>-350399.2266594629</c:v>
                </c:pt>
                <c:pt idx="2">
                  <c:v>-511791.66487781715</c:v>
                </c:pt>
                <c:pt idx="3">
                  <c:v>-672313.33296761406</c:v>
                </c:pt>
                <c:pt idx="4">
                  <c:v>-831964.74051509134</c:v>
                </c:pt>
                <c:pt idx="5">
                  <c:v>-990746.39680827025</c:v>
                </c:pt>
                <c:pt idx="6">
                  <c:v>-1148658.8108371296</c:v>
                </c:pt>
                <c:pt idx="7">
                  <c:v>-1305702.4912937812</c:v>
                </c:pt>
                <c:pt idx="8">
                  <c:v>-1461877.9465726428</c:v>
                </c:pt>
                <c:pt idx="9">
                  <c:v>-1617185.6847706132</c:v>
                </c:pt>
                <c:pt idx="10">
                  <c:v>-1771626.2136872462</c:v>
                </c:pt>
                <c:pt idx="11">
                  <c:v>-1925200.0408249246</c:v>
                </c:pt>
                <c:pt idx="12">
                  <c:v>-2077907.6733890339</c:v>
                </c:pt>
                <c:pt idx="13">
                  <c:v>-2229749.6182881361</c:v>
                </c:pt>
                <c:pt idx="14">
                  <c:v>-2380726.3821341447</c:v>
                </c:pt>
                <c:pt idx="15">
                  <c:v>-2530838.4712424953</c:v>
                </c:pt>
                <c:pt idx="16">
                  <c:v>-2680086.3916323232</c:v>
                </c:pt>
                <c:pt idx="17">
                  <c:v>-2828470.6490266323</c:v>
                </c:pt>
                <c:pt idx="18">
                  <c:v>-2975991.7488524723</c:v>
                </c:pt>
                <c:pt idx="19">
                  <c:v>-3122650.1962411096</c:v>
                </c:pt>
                <c:pt idx="20">
                  <c:v>-3268446.4960282017</c:v>
                </c:pt>
                <c:pt idx="21">
                  <c:v>-3413381.1527539687</c:v>
                </c:pt>
                <c:pt idx="22">
                  <c:v>-3557454.6706633675</c:v>
                </c:pt>
                <c:pt idx="23">
                  <c:v>-3700667.5537062646</c:v>
                </c:pt>
                <c:pt idx="24">
                  <c:v>-3843020.3055376075</c:v>
                </c:pt>
                <c:pt idx="25">
                  <c:v>-3984513.4295175988</c:v>
                </c:pt>
                <c:pt idx="26">
                  <c:v>-4125147.428711867</c:v>
                </c:pt>
                <c:pt idx="27">
                  <c:v>-4264922.8058916414</c:v>
                </c:pt>
                <c:pt idx="28">
                  <c:v>-4403840.0635339217</c:v>
                </c:pt>
                <c:pt idx="29">
                  <c:v>-4541899.7038216526</c:v>
                </c:pt>
                <c:pt idx="30">
                  <c:v>-4679102.2286438942</c:v>
                </c:pt>
                <c:pt idx="31">
                  <c:v>-4815448.1395959929</c:v>
                </c:pt>
                <c:pt idx="32">
                  <c:v>-4950937.9379797569</c:v>
                </c:pt>
                <c:pt idx="33">
                  <c:v>-5085572.124803626</c:v>
                </c:pt>
                <c:pt idx="34">
                  <c:v>-5219351.2007828411</c:v>
                </c:pt>
                <c:pt idx="35">
                  <c:v>-5352275.6663396191</c:v>
                </c:pt>
                <c:pt idx="36">
                  <c:v>-5484346.0216033254</c:v>
                </c:pt>
                <c:pt idx="37">
                  <c:v>-5615562.7664106386</c:v>
                </c:pt>
                <c:pt idx="38">
                  <c:v>-5745926.4003057294</c:v>
                </c:pt>
                <c:pt idx="39">
                  <c:v>-5875437.4225404272</c:v>
                </c:pt>
                <c:pt idx="40">
                  <c:v>-6004096.3320743944</c:v>
                </c:pt>
                <c:pt idx="41">
                  <c:v>-6131903.6275752932</c:v>
                </c:pt>
                <c:pt idx="42">
                  <c:v>-6258859.8074189611</c:v>
                </c:pt>
                <c:pt idx="43">
                  <c:v>-6384965.3696895782</c:v>
                </c:pt>
                <c:pt idx="44">
                  <c:v>-6510220.8121798383</c:v>
                </c:pt>
                <c:pt idx="45">
                  <c:v>-6634626.6323911222</c:v>
                </c:pt>
                <c:pt idx="46">
                  <c:v>-6758183.3275336651</c:v>
                </c:pt>
                <c:pt idx="47">
                  <c:v>-6880891.3945267284</c:v>
                </c:pt>
                <c:pt idx="48">
                  <c:v>-7002751.3299987707</c:v>
                </c:pt>
                <c:pt idx="49">
                  <c:v>-7123763.6302876156</c:v>
                </c:pt>
                <c:pt idx="50">
                  <c:v>-7243928.7914406238</c:v>
                </c:pt>
                <c:pt idx="51">
                  <c:v>-7363247.3092148621</c:v>
                </c:pt>
                <c:pt idx="52">
                  <c:v>-7481719.6790772751</c:v>
                </c:pt>
                <c:pt idx="53">
                  <c:v>-7599346.3962048516</c:v>
                </c:pt>
                <c:pt idx="54">
                  <c:v>-7716127.9554847963</c:v>
                </c:pt>
                <c:pt idx="55">
                  <c:v>-7832064.8515147027</c:v>
                </c:pt>
                <c:pt idx="56">
                  <c:v>-7947157.5786027145</c:v>
                </c:pt>
                <c:pt idx="57">
                  <c:v>-8061406.6307677021</c:v>
                </c:pt>
                <c:pt idx="58">
                  <c:v>-8174812.5017394312</c:v>
                </c:pt>
                <c:pt idx="59">
                  <c:v>-8287375.6849587262</c:v>
                </c:pt>
                <c:pt idx="60">
                  <c:v>-8400767.9383331276</c:v>
                </c:pt>
                <c:pt idx="61">
                  <c:v>-8513318.4899706133</c:v>
                </c:pt>
                <c:pt idx="62">
                  <c:v>-8625027.8324462119</c:v>
                </c:pt>
                <c:pt idx="63">
                  <c:v>-8735896.4580466934</c:v>
                </c:pt>
                <c:pt idx="64">
                  <c:v>-8845924.8587707318</c:v>
                </c:pt>
                <c:pt idx="65">
                  <c:v>-8955113.5263290778</c:v>
                </c:pt>
                <c:pt idx="66">
                  <c:v>-9063462.9521447252</c:v>
                </c:pt>
                <c:pt idx="67">
                  <c:v>-9170973.6273530833</c:v>
                </c:pt>
                <c:pt idx="68">
                  <c:v>-9277646.042802142</c:v>
                </c:pt>
                <c:pt idx="69">
                  <c:v>-9383480.6890526377</c:v>
                </c:pt>
                <c:pt idx="70">
                  <c:v>-9488478.0563782267</c:v>
                </c:pt>
                <c:pt idx="71">
                  <c:v>-9592638.6347656492</c:v>
                </c:pt>
                <c:pt idx="72">
                  <c:v>-9697634.1786703803</c:v>
                </c:pt>
                <c:pt idx="73">
                  <c:v>-9801793.912750354</c:v>
                </c:pt>
                <c:pt idx="74">
                  <c:v>-9905118.326132575</c:v>
                </c:pt>
                <c:pt idx="75">
                  <c:v>-10007607.907657804</c:v>
                </c:pt>
                <c:pt idx="76">
                  <c:v>-10109263.145880723</c:v>
                </c:pt>
                <c:pt idx="77">
                  <c:v>-10210084.529070111</c:v>
                </c:pt>
                <c:pt idx="78">
                  <c:v>-10310072.545209002</c:v>
                </c:pt>
                <c:pt idx="79">
                  <c:v>-10409227.681994852</c:v>
                </c:pt>
                <c:pt idx="80">
                  <c:v>-10507550.426839717</c:v>
                </c:pt>
                <c:pt idx="81">
                  <c:v>-10605041.266870409</c:v>
                </c:pt>
                <c:pt idx="82">
                  <c:v>-10701700.688928671</c:v>
                </c:pt>
                <c:pt idx="83">
                  <c:v>-10797529.179571332</c:v>
                </c:pt>
                <c:pt idx="84">
                  <c:v>-10894198.489825971</c:v>
                </c:pt>
                <c:pt idx="85">
                  <c:v>-10990037.840924626</c:v>
                </c:pt>
                <c:pt idx="86">
                  <c:v>-11085047.718570413</c:v>
                </c:pt>
                <c:pt idx="87">
                  <c:v>-11179228.608182207</c:v>
                </c:pt>
                <c:pt idx="88">
                  <c:v>-11272580.994894806</c:v>
                </c:pt>
                <c:pt idx="89">
                  <c:v>-11365105.36355911</c:v>
                </c:pt>
                <c:pt idx="90">
                  <c:v>-11456802.198742269</c:v>
                </c:pt>
                <c:pt idx="91">
                  <c:v>-11547671.984727859</c:v>
                </c:pt>
                <c:pt idx="92">
                  <c:v>-11637715.205516052</c:v>
                </c:pt>
                <c:pt idx="93">
                  <c:v>-11726932.34482377</c:v>
                </c:pt>
                <c:pt idx="94">
                  <c:v>-11815323.886084866</c:v>
                </c:pt>
                <c:pt idx="95">
                  <c:v>-11902890.312450269</c:v>
                </c:pt>
                <c:pt idx="96">
                  <c:v>-11991303.371543653</c:v>
                </c:pt>
                <c:pt idx="97">
                  <c:v>-12078892.281195145</c:v>
                </c:pt>
                <c:pt idx="98">
                  <c:v>-12165657.523707937</c:v>
                </c:pt>
                <c:pt idx="99">
                  <c:v>-12251599.581102977</c:v>
                </c:pt>
                <c:pt idx="100">
                  <c:v>-12336718.935119117</c:v>
                </c:pt>
                <c:pt idx="101">
                  <c:v>-12421016.067213299</c:v>
                </c:pt>
                <c:pt idx="102">
                  <c:v>-12504491.458560701</c:v>
                </c:pt>
                <c:pt idx="103">
                  <c:v>-12587145.590054922</c:v>
                </c:pt>
                <c:pt idx="104">
                  <c:v>-12668978.942308124</c:v>
                </c:pt>
                <c:pt idx="105">
                  <c:v>-12749991.995651217</c:v>
                </c:pt>
                <c:pt idx="106">
                  <c:v>-12830185.23013401</c:v>
                </c:pt>
                <c:pt idx="107">
                  <c:v>-12909559.125525385</c:v>
                </c:pt>
                <c:pt idx="108">
                  <c:v>-12989785.42606893</c:v>
                </c:pt>
                <c:pt idx="109">
                  <c:v>-13069193.346216679</c:v>
                </c:pt>
                <c:pt idx="110">
                  <c:v>-13147783.364895698</c:v>
                </c:pt>
                <c:pt idx="111">
                  <c:v>-13225555.960752785</c:v>
                </c:pt>
                <c:pt idx="112">
                  <c:v>-13302511.612154629</c:v>
                </c:pt>
                <c:pt idx="113">
                  <c:v>-13378650.797187965</c:v>
                </c:pt>
                <c:pt idx="114">
                  <c:v>-13453973.993659753</c:v>
                </c:pt>
                <c:pt idx="115">
                  <c:v>-13528481.67909733</c:v>
                </c:pt>
                <c:pt idx="116">
                  <c:v>-13602174.330748577</c:v>
                </c:pt>
                <c:pt idx="117">
                  <c:v>-13675052.425582083</c:v>
                </c:pt>
                <c:pt idx="118">
                  <c:v>-13747116.440287312</c:v>
                </c:pt>
                <c:pt idx="119">
                  <c:v>-13818366.851274762</c:v>
                </c:pt>
                <c:pt idx="120">
                  <c:v>-13905475.399431609</c:v>
                </c:pt>
                <c:pt idx="121">
                  <c:v>-13991771.295855425</c:v>
                </c:pt>
                <c:pt idx="122">
                  <c:v>-14077255.016120795</c:v>
                </c:pt>
                <c:pt idx="123">
                  <c:v>-14161927.035523988</c:v>
                </c:pt>
                <c:pt idx="124">
                  <c:v>-14245787.829083124</c:v>
                </c:pt>
                <c:pt idx="125">
                  <c:v>-14328837.871538334</c:v>
                </c:pt>
                <c:pt idx="126">
                  <c:v>-14411077.637351923</c:v>
                </c:pt>
                <c:pt idx="127">
                  <c:v>-14492507.600708539</c:v>
                </c:pt>
                <c:pt idx="128">
                  <c:v>-14573128.23551533</c:v>
                </c:pt>
                <c:pt idx="129">
                  <c:v>-14652940.015402107</c:v>
                </c:pt>
                <c:pt idx="130">
                  <c:v>-14731943.413721504</c:v>
                </c:pt>
                <c:pt idx="131">
                  <c:v>-14810138.903549146</c:v>
                </c:pt>
                <c:pt idx="132">
                  <c:v>-14889198.222439285</c:v>
                </c:pt>
                <c:pt idx="133">
                  <c:v>-14967450.578158533</c:v>
                </c:pt>
                <c:pt idx="134">
                  <c:v>-15044896.442952443</c:v>
                </c:pt>
                <c:pt idx="135">
                  <c:v>-15121536.288790211</c:v>
                </c:pt>
                <c:pt idx="136">
                  <c:v>-15197370.587364826</c:v>
                </c:pt>
                <c:pt idx="137">
                  <c:v>-15272399.810093246</c:v>
                </c:pt>
                <c:pt idx="138">
                  <c:v>-15346624.428116536</c:v>
                </c:pt>
                <c:pt idx="139">
                  <c:v>-15420044.912300054</c:v>
                </c:pt>
                <c:pt idx="140">
                  <c:v>-15492661.733233593</c:v>
                </c:pt>
                <c:pt idx="141">
                  <c:v>-15564475.361231558</c:v>
                </c:pt>
                <c:pt idx="142">
                  <c:v>-15635486.266333116</c:v>
                </c:pt>
                <c:pt idx="143">
                  <c:v>-15705694.918302361</c:v>
                </c:pt>
                <c:pt idx="144">
                  <c:v>-15776773.051383955</c:v>
                </c:pt>
                <c:pt idx="145">
                  <c:v>-15847049.87003685</c:v>
                </c:pt>
                <c:pt idx="146">
                  <c:v>-15916525.843200883</c:v>
                </c:pt>
                <c:pt idx="147">
                  <c:v>-15985201.439541467</c:v>
                </c:pt>
                <c:pt idx="148">
                  <c:v>-16053077.127449742</c:v>
                </c:pt>
                <c:pt idx="149">
                  <c:v>-16120153.375042742</c:v>
                </c:pt>
                <c:pt idx="150">
                  <c:v>-16186430.65016355</c:v>
                </c:pt>
                <c:pt idx="151">
                  <c:v>-16251909.420381464</c:v>
                </c:pt>
                <c:pt idx="152">
                  <c:v>-16316590.15299215</c:v>
                </c:pt>
                <c:pt idx="153">
                  <c:v>-16380473.31501781</c:v>
                </c:pt>
                <c:pt idx="154">
                  <c:v>-16443559.373207338</c:v>
                </c:pt>
                <c:pt idx="155">
                  <c:v>-16505848.79403648</c:v>
                </c:pt>
                <c:pt idx="156">
                  <c:v>-16569013.308463471</c:v>
                </c:pt>
                <c:pt idx="157">
                  <c:v>-16631382.117662763</c:v>
                </c:pt>
                <c:pt idx="158">
                  <c:v>-16692955.687291618</c:v>
                </c:pt>
                <c:pt idx="159">
                  <c:v>-16753734.482734788</c:v>
                </c:pt>
                <c:pt idx="160">
                  <c:v>-16813718.969104677</c:v>
                </c:pt>
                <c:pt idx="161">
                  <c:v>-16872909.611241493</c:v>
                </c:pt>
                <c:pt idx="162">
                  <c:v>-16931306.873713426</c:v>
                </c:pt>
                <c:pt idx="163">
                  <c:v>-16988911.220816784</c:v>
                </c:pt>
                <c:pt idx="164">
                  <c:v>-17045723.116576165</c:v>
                </c:pt>
                <c:pt idx="165">
                  <c:v>-17101743.024744615</c:v>
                </c:pt>
                <c:pt idx="166">
                  <c:v>-17156971.408803783</c:v>
                </c:pt>
                <c:pt idx="167">
                  <c:v>-17211408.731964089</c:v>
                </c:pt>
                <c:pt idx="168">
                  <c:v>-17266726.721920349</c:v>
                </c:pt>
                <c:pt idx="169">
                  <c:v>-17321254.576585505</c:v>
                </c:pt>
                <c:pt idx="170">
                  <c:v>-17374992.758357216</c:v>
                </c:pt>
                <c:pt idx="171">
                  <c:v>-17427941.72936254</c:v>
                </c:pt>
                <c:pt idx="172">
                  <c:v>-17480101.951458097</c:v>
                </c:pt>
                <c:pt idx="173">
                  <c:v>-17531473.886230215</c:v>
                </c:pt>
                <c:pt idx="174">
                  <c:v>-17582057.994995102</c:v>
                </c:pt>
                <c:pt idx="175">
                  <c:v>-17631854.738798991</c:v>
                </c:pt>
                <c:pt idx="176">
                  <c:v>-17680864.578418314</c:v>
                </c:pt>
                <c:pt idx="177">
                  <c:v>-17729087.974359848</c:v>
                </c:pt>
                <c:pt idx="178">
                  <c:v>-17613389.878432937</c:v>
                </c:pt>
                <c:pt idx="179">
                  <c:v>-17497778.049229842</c:v>
                </c:pt>
                <c:pt idx="180">
                  <c:v>-17383923.701021604</c:v>
                </c:pt>
                <c:pt idx="181">
                  <c:v>-17270155.518597852</c:v>
                </c:pt>
                <c:pt idx="182">
                  <c:v>-17156473.451533228</c:v>
                </c:pt>
                <c:pt idx="183">
                  <c:v>-17042877.449431885</c:v>
                </c:pt>
                <c:pt idx="184">
                  <c:v>-16929367.461927459</c:v>
                </c:pt>
                <c:pt idx="185">
                  <c:v>-16815943.43868307</c:v>
                </c:pt>
                <c:pt idx="186">
                  <c:v>-16702605.329391286</c:v>
                </c:pt>
                <c:pt idx="187">
                  <c:v>-16589353.083774127</c:v>
                </c:pt>
                <c:pt idx="188">
                  <c:v>-16476186.651583029</c:v>
                </c:pt>
                <c:pt idx="189">
                  <c:v>-16363105.982598836</c:v>
                </c:pt>
                <c:pt idx="190">
                  <c:v>-16250111.02663178</c:v>
                </c:pt>
                <c:pt idx="191">
                  <c:v>-16137201.733521467</c:v>
                </c:pt>
                <c:pt idx="192">
                  <c:v>-16026049.317892337</c:v>
                </c:pt>
                <c:pt idx="193">
                  <c:v>-15914982.464887206</c:v>
                </c:pt>
                <c:pt idx="194">
                  <c:v>-15804001.124433689</c:v>
                </c:pt>
                <c:pt idx="195">
                  <c:v>-15693105.246488705</c:v>
                </c:pt>
                <c:pt idx="196">
                  <c:v>-15582294.781038463</c:v>
                </c:pt>
                <c:pt idx="197">
                  <c:v>-15471569.678098435</c:v>
                </c:pt>
                <c:pt idx="198">
                  <c:v>-15360929.887713347</c:v>
                </c:pt>
                <c:pt idx="199">
                  <c:v>-15250375.35995716</c:v>
                </c:pt>
                <c:pt idx="200">
                  <c:v>-15139906.044933051</c:v>
                </c:pt>
                <c:pt idx="201">
                  <c:v>-15029521.892773401</c:v>
                </c:pt>
                <c:pt idx="202">
                  <c:v>-14919222.853639767</c:v>
                </c:pt>
                <c:pt idx="203">
                  <c:v>-14809008.877722878</c:v>
                </c:pt>
                <c:pt idx="204">
                  <c:v>-14700551.179998092</c:v>
                </c:pt>
                <c:pt idx="205">
                  <c:v>-14592178.445958935</c:v>
                </c:pt>
                <c:pt idx="206">
                  <c:v>-14483890.625883531</c:v>
                </c:pt>
                <c:pt idx="207">
                  <c:v>-14375687.670079105</c:v>
                </c:pt>
                <c:pt idx="208">
                  <c:v>-14267569.528881952</c:v>
                </c:pt>
                <c:pt idx="209">
                  <c:v>-14159536.152657446</c:v>
                </c:pt>
                <c:pt idx="210">
                  <c:v>-14051587.491799995</c:v>
                </c:pt>
                <c:pt idx="211">
                  <c:v>-13943723.496733043</c:v>
                </c:pt>
                <c:pt idx="212">
                  <c:v>-13835944.117909044</c:v>
                </c:pt>
                <c:pt idx="213">
                  <c:v>-13728249.305809449</c:v>
                </c:pt>
                <c:pt idx="214">
                  <c:v>-13620639.010944691</c:v>
                </c:pt>
                <c:pt idx="215">
                  <c:v>-13513113.183854163</c:v>
                </c:pt>
                <c:pt idx="216">
                  <c:v>-13407343.039861679</c:v>
                </c:pt>
                <c:pt idx="217">
                  <c:v>-13301657.264809027</c:v>
                </c:pt>
                <c:pt idx="218">
                  <c:v>-13196055.80932238</c:v>
                </c:pt>
                <c:pt idx="219">
                  <c:v>-13090538.624056812</c:v>
                </c:pt>
                <c:pt idx="220">
                  <c:v>-12985105.65969627</c:v>
                </c:pt>
                <c:pt idx="221">
                  <c:v>-12879756.866953563</c:v>
                </c:pt>
                <c:pt idx="222">
                  <c:v>-12774492.196570341</c:v>
                </c:pt>
                <c:pt idx="223">
                  <c:v>-12669311.599317085</c:v>
                </c:pt>
                <c:pt idx="224">
                  <c:v>-12564215.025993083</c:v>
                </c:pt>
                <c:pt idx="225">
                  <c:v>-12459202.427426416</c:v>
                </c:pt>
                <c:pt idx="226">
                  <c:v>-12354273.75447394</c:v>
                </c:pt>
                <c:pt idx="227">
                  <c:v>-12249428.958021272</c:v>
                </c:pt>
                <c:pt idx="228">
                  <c:v>-12146339.253738251</c:v>
                </c:pt>
                <c:pt idx="229">
                  <c:v>-12043333.327812482</c:v>
                </c:pt>
                <c:pt idx="230">
                  <c:v>-11940411.131215759</c:v>
                </c:pt>
                <c:pt idx="231">
                  <c:v>-11837572.614948567</c:v>
                </c:pt>
                <c:pt idx="232">
                  <c:v>-11734817.730040066</c:v>
                </c:pt>
                <c:pt idx="233">
                  <c:v>-11632146.427548073</c:v>
                </c:pt>
                <c:pt idx="234">
                  <c:v>-11529558.65855905</c:v>
                </c:pt>
                <c:pt idx="235">
                  <c:v>-11427054.374188084</c:v>
                </c:pt>
                <c:pt idx="236">
                  <c:v>-11324633.525578868</c:v>
                </c:pt>
                <c:pt idx="237">
                  <c:v>-11222296.063903682</c:v>
                </c:pt>
                <c:pt idx="238">
                  <c:v>-11118370.675607912</c:v>
                </c:pt>
                <c:pt idx="239">
                  <c:v>-11014528.576676451</c:v>
                </c:pt>
                <c:pt idx="240">
                  <c:v>-10911428.674063001</c:v>
                </c:pt>
                <c:pt idx="241">
                  <c:v>-10809070.533424426</c:v>
                </c:pt>
                <c:pt idx="242">
                  <c:v>-10707453.720671769</c:v>
                </c:pt>
                <c:pt idx="243">
                  <c:v>-10606577.801970113</c:v>
                </c:pt>
                <c:pt idx="244">
                  <c:v>-10506442.343738426</c:v>
                </c:pt>
                <c:pt idx="245">
                  <c:v>-10407046.912649408</c:v>
                </c:pt>
                <c:pt idx="246">
                  <c:v>-10308391.075629357</c:v>
                </c:pt>
                <c:pt idx="247">
                  <c:v>-10210474.399858005</c:v>
                </c:pt>
                <c:pt idx="248">
                  <c:v>-10113296.452768378</c:v>
                </c:pt>
                <c:pt idx="249">
                  <c:v>-10016856.802046642</c:v>
                </c:pt>
                <c:pt idx="250">
                  <c:v>-9919483.7508764863</c:v>
                </c:pt>
                <c:pt idx="251">
                  <c:v>-9822848.1322054006</c:v>
                </c:pt>
                <c:pt idx="252">
                  <c:v>-9726949.5144781023</c:v>
                </c:pt>
                <c:pt idx="253">
                  <c:v>-9631787.466391854</c:v>
                </c:pt>
                <c:pt idx="254">
                  <c:v>-9537361.5568963215</c:v>
                </c:pt>
                <c:pt idx="255">
                  <c:v>-9443671.3551934361</c:v>
                </c:pt>
                <c:pt idx="256">
                  <c:v>-9350716.4307372272</c:v>
                </c:pt>
                <c:pt idx="257">
                  <c:v>-9258496.3532336913</c:v>
                </c:pt>
                <c:pt idx="258">
                  <c:v>-9167010.6926406361</c:v>
                </c:pt>
                <c:pt idx="259">
                  <c:v>-9076259.0191675387</c:v>
                </c:pt>
                <c:pt idx="260">
                  <c:v>-8986240.9032753929</c:v>
                </c:pt>
                <c:pt idx="261">
                  <c:v>-8896955.9156765677</c:v>
                </c:pt>
                <c:pt idx="262">
                  <c:v>-8806732.3625791706</c:v>
                </c:pt>
                <c:pt idx="263">
                  <c:v>-8717241.0799533539</c:v>
                </c:pt>
                <c:pt idx="264">
                  <c:v>-8628481.639264714</c:v>
                </c:pt>
                <c:pt idx="265">
                  <c:v>-8540453.6122296378</c:v>
                </c:pt>
                <c:pt idx="266">
                  <c:v>-8453156.570815146</c:v>
                </c:pt>
                <c:pt idx="267">
                  <c:v>-8366590.0872387476</c:v>
                </c:pt>
                <c:pt idx="268">
                  <c:v>-8280753.7339683026</c:v>
                </c:pt>
                <c:pt idx="269">
                  <c:v>-8195647.0837218612</c:v>
                </c:pt>
                <c:pt idx="270">
                  <c:v>-8111269.7094675265</c:v>
                </c:pt>
                <c:pt idx="271">
                  <c:v>-8027621.1844233125</c:v>
                </c:pt>
                <c:pt idx="272">
                  <c:v>-7944701.0820569806</c:v>
                </c:pt>
                <c:pt idx="273">
                  <c:v>-7862508.9760859162</c:v>
                </c:pt>
                <c:pt idx="274">
                  <c:v>-7779373.1757214814</c:v>
                </c:pt>
                <c:pt idx="275">
                  <c:v>-7696964.5199353248</c:v>
                </c:pt>
                <c:pt idx="276">
                  <c:v>-7615282.5831927881</c:v>
                </c:pt>
                <c:pt idx="277">
                  <c:v>-7534326.9402082376</c:v>
                </c:pt>
                <c:pt idx="278">
                  <c:v>-7454097.1659449264</c:v>
                </c:pt>
                <c:pt idx="279">
                  <c:v>-7374592.8356148452</c:v>
                </c:pt>
                <c:pt idx="280">
                  <c:v>-7295813.524678573</c:v>
                </c:pt>
                <c:pt idx="281">
                  <c:v>-7217758.8088451363</c:v>
                </c:pt>
                <c:pt idx="282">
                  <c:v>-7140428.2640718631</c:v>
                </c:pt>
                <c:pt idx="283">
                  <c:v>-7063821.4665642381</c:v>
                </c:pt>
                <c:pt idx="284">
                  <c:v>-6987937.9927757531</c:v>
                </c:pt>
                <c:pt idx="285">
                  <c:v>-6912777.4194077663</c:v>
                </c:pt>
                <c:pt idx="286">
                  <c:v>-6836668.0586538762</c:v>
                </c:pt>
                <c:pt idx="287">
                  <c:v>-6761280.7524662167</c:v>
                </c:pt>
                <c:pt idx="288">
                  <c:v>-6686615.0782888681</c:v>
                </c:pt>
                <c:pt idx="289">
                  <c:v>-6612670.6138132028</c:v>
                </c:pt>
                <c:pt idx="290">
                  <c:v>-6539446.9369777292</c:v>
                </c:pt>
                <c:pt idx="291">
                  <c:v>-6466943.6259679496</c:v>
                </c:pt>
                <c:pt idx="292">
                  <c:v>-6395160.2592162229</c:v>
                </c:pt>
                <c:pt idx="293">
                  <c:v>-6324096.4154016115</c:v>
                </c:pt>
                <c:pt idx="294">
                  <c:v>-6253751.6734497435</c:v>
                </c:pt>
                <c:pt idx="295">
                  <c:v>-6184125.6125326641</c:v>
                </c:pt>
                <c:pt idx="296">
                  <c:v>-6115217.8120686896</c:v>
                </c:pt>
                <c:pt idx="297">
                  <c:v>-6047027.8517222703</c:v>
                </c:pt>
                <c:pt idx="298">
                  <c:v>-5962884.0466483608</c:v>
                </c:pt>
                <c:pt idx="299">
                  <c:v>-5879457.2417587191</c:v>
                </c:pt>
                <c:pt idx="300">
                  <c:v>-5796747.0174553171</c:v>
                </c:pt>
                <c:pt idx="301">
                  <c:v>-5714752.9543856829</c:v>
                </c:pt>
                <c:pt idx="302">
                  <c:v>-5633474.6334427595</c:v>
                </c:pt>
                <c:pt idx="303">
                  <c:v>-5552911.6357647516</c:v>
                </c:pt>
                <c:pt idx="304">
                  <c:v>-5473063.5427349918</c:v>
                </c:pt>
                <c:pt idx="305">
                  <c:v>-5393929.9359817877</c:v>
                </c:pt>
                <c:pt idx="306">
                  <c:v>-5315510.3973782882</c:v>
                </c:pt>
                <c:pt idx="307">
                  <c:v>-5237804.5090423301</c:v>
                </c:pt>
                <c:pt idx="308">
                  <c:v>-5160811.8533363082</c:v>
                </c:pt>
                <c:pt idx="309">
                  <c:v>-5084532.0128670186</c:v>
                </c:pt>
                <c:pt idx="310">
                  <c:v>-5007293.3057300411</c:v>
                </c:pt>
                <c:pt idx="311">
                  <c:v>-4930766.5797760412</c:v>
                </c:pt>
                <c:pt idx="312">
                  <c:v>-4854951.4183441773</c:v>
                </c:pt>
                <c:pt idx="313">
                  <c:v>-4779847.4050174467</c:v>
                </c:pt>
                <c:pt idx="314">
                  <c:v>-4705454.1236225404</c:v>
                </c:pt>
                <c:pt idx="315">
                  <c:v>-4631771.1582296938</c:v>
                </c:pt>
                <c:pt idx="316">
                  <c:v>-4558798.0931525566</c:v>
                </c:pt>
                <c:pt idx="317">
                  <c:v>-4486534.5129480399</c:v>
                </c:pt>
                <c:pt idx="318">
                  <c:v>-4414980.0024161786</c:v>
                </c:pt>
                <c:pt idx="319">
                  <c:v>-4344134.1465999894</c:v>
                </c:pt>
                <c:pt idx="320">
                  <c:v>-4273996.5307853259</c:v>
                </c:pt>
                <c:pt idx="321">
                  <c:v>-4204566.740500737</c:v>
                </c:pt>
                <c:pt idx="322">
                  <c:v>-4134173.0967618451</c:v>
                </c:pt>
                <c:pt idx="323">
                  <c:v>-4064486.4503376484</c:v>
                </c:pt>
                <c:pt idx="324">
                  <c:v>-3995506.3874839358</c:v>
                </c:pt>
                <c:pt idx="325">
                  <c:v>-3927232.4946986213</c:v>
                </c:pt>
                <c:pt idx="326">
                  <c:v>-3859664.3587216064</c:v>
                </c:pt>
                <c:pt idx="327">
                  <c:v>-3792801.5665346384</c:v>
                </c:pt>
                <c:pt idx="328">
                  <c:v>-3726643.7053611688</c:v>
                </c:pt>
                <c:pt idx="329">
                  <c:v>-3661190.362666212</c:v>
                </c:pt>
                <c:pt idx="330">
                  <c:v>-3596441.1261562034</c:v>
                </c:pt>
                <c:pt idx="331">
                  <c:v>-3532395.5837788545</c:v>
                </c:pt>
                <c:pt idx="332">
                  <c:v>-3469053.3237230182</c:v>
                </c:pt>
                <c:pt idx="333">
                  <c:v>-3406413.9344185479</c:v>
                </c:pt>
                <c:pt idx="334">
                  <c:v>-3342805.7397806607</c:v>
                </c:pt>
                <c:pt idx="335">
                  <c:v>-3279899.5934762657</c:v>
                </c:pt>
                <c:pt idx="336">
                  <c:v>-3217695.0846573599</c:v>
                </c:pt>
                <c:pt idx="337">
                  <c:v>-3156191.8027163744</c:v>
                </c:pt>
                <c:pt idx="338">
                  <c:v>-3095389.337286029</c:v>
                </c:pt>
                <c:pt idx="339">
                  <c:v>-3035287.2782392018</c:v>
                </c:pt>
                <c:pt idx="340">
                  <c:v>-2975885.2156887762</c:v>
                </c:pt>
                <c:pt idx="341">
                  <c:v>-2917182.7399875149</c:v>
                </c:pt>
                <c:pt idx="342">
                  <c:v>-2859179.4417279065</c:v>
                </c:pt>
                <c:pt idx="343">
                  <c:v>-2801874.9117420316</c:v>
                </c:pt>
                <c:pt idx="344">
                  <c:v>-2745268.7411014177</c:v>
                </c:pt>
                <c:pt idx="345">
                  <c:v>-2689360.5211169086</c:v>
                </c:pt>
                <c:pt idx="346">
                  <c:v>-2632478.5785830356</c:v>
                </c:pt>
                <c:pt idx="347">
                  <c:v>-2576293.7700443231</c:v>
                </c:pt>
                <c:pt idx="348">
                  <c:v>-2520805.6875286996</c:v>
                </c:pt>
                <c:pt idx="349">
                  <c:v>-2466013.9233028516</c:v>
                </c:pt>
                <c:pt idx="350">
                  <c:v>-2411918.0698720664</c:v>
                </c:pt>
                <c:pt idx="351">
                  <c:v>-2358517.7199801132</c:v>
                </c:pt>
                <c:pt idx="352">
                  <c:v>-2305812.4666090906</c:v>
                </c:pt>
                <c:pt idx="353">
                  <c:v>-2253801.902979292</c:v>
                </c:pt>
                <c:pt idx="354">
                  <c:v>-2202485.6225490496</c:v>
                </c:pt>
                <c:pt idx="355">
                  <c:v>-2151863.2190146223</c:v>
                </c:pt>
                <c:pt idx="356">
                  <c:v>-2101934.2863100469</c:v>
                </c:pt>
                <c:pt idx="357">
                  <c:v>-2052698.4186069816</c:v>
                </c:pt>
                <c:pt idx="358">
                  <c:v>-2002483.9455591068</c:v>
                </c:pt>
                <c:pt idx="359">
                  <c:v>-1952961.7265684232</c:v>
                </c:pt>
                <c:pt idx="360">
                  <c:v>-1904131.3565186709</c:v>
                </c:pt>
                <c:pt idx="361">
                  <c:v>-1855992.4305306673</c:v>
                </c:pt>
                <c:pt idx="362">
                  <c:v>-1808544.5439621657</c:v>
                </c:pt>
                <c:pt idx="363">
                  <c:v>-1761787.2924077213</c:v>
                </c:pt>
                <c:pt idx="364">
                  <c:v>-1715720.2716985568</c:v>
                </c:pt>
                <c:pt idx="365">
                  <c:v>-1670343.0779024288</c:v>
                </c:pt>
                <c:pt idx="366">
                  <c:v>-1625655.3073234633</c:v>
                </c:pt>
                <c:pt idx="367">
                  <c:v>-1581656.5565020442</c:v>
                </c:pt>
                <c:pt idx="368">
                  <c:v>-1538346.4222146571</c:v>
                </c:pt>
                <c:pt idx="369">
                  <c:v>-1495724.501473777</c:v>
                </c:pt>
                <c:pt idx="370">
                  <c:v>-1452119.12677221</c:v>
                </c:pt>
                <c:pt idx="371">
                  <c:v>-1409201.1603494361</c:v>
                </c:pt>
                <c:pt idx="372">
                  <c:v>-1366970.1999250054</c:v>
                </c:pt>
                <c:pt idx="373">
                  <c:v>-1325425.8434538916</c:v>
                </c:pt>
                <c:pt idx="374">
                  <c:v>-1284567.6891263425</c:v>
                </c:pt>
                <c:pt idx="375">
                  <c:v>-1244395.3353677541</c:v>
                </c:pt>
                <c:pt idx="376">
                  <c:v>-1204908.3808385283</c:v>
                </c:pt>
                <c:pt idx="377">
                  <c:v>-1166106.4244339466</c:v>
                </c:pt>
                <c:pt idx="378">
                  <c:v>-1127989.0652840063</c:v>
                </c:pt>
                <c:pt idx="379">
                  <c:v>-1090555.9027533084</c:v>
                </c:pt>
                <c:pt idx="380">
                  <c:v>-1053806.5364409089</c:v>
                </c:pt>
                <c:pt idx="381">
                  <c:v>-1017740.5661801845</c:v>
                </c:pt>
                <c:pt idx="382">
                  <c:v>-980686.3272832185</c:v>
                </c:pt>
                <c:pt idx="383">
                  <c:v>-944314.68480709195</c:v>
                </c:pt>
                <c:pt idx="384">
                  <c:v>-908625.2392873168</c:v>
                </c:pt>
                <c:pt idx="385">
                  <c:v>-873617.59149318188</c:v>
                </c:pt>
                <c:pt idx="386">
                  <c:v>-839291.34242761135</c:v>
                </c:pt>
                <c:pt idx="387">
                  <c:v>-805646.09332701564</c:v>
                </c:pt>
                <c:pt idx="388">
                  <c:v>-772681.44566117972</c:v>
                </c:pt>
                <c:pt idx="389">
                  <c:v>-740397.0011331141</c:v>
                </c:pt>
                <c:pt idx="390">
                  <c:v>-708792.36167890579</c:v>
                </c:pt>
                <c:pt idx="391">
                  <c:v>-677867.12946760654</c:v>
                </c:pt>
                <c:pt idx="392">
                  <c:v>-647620.90690108389</c:v>
                </c:pt>
                <c:pt idx="393">
                  <c:v>-618053.29661387205</c:v>
                </c:pt>
                <c:pt idx="394">
                  <c:v>-587492.63671758026</c:v>
                </c:pt>
                <c:pt idx="395">
                  <c:v>-557609.79506718367</c:v>
                </c:pt>
                <c:pt idx="396">
                  <c:v>-528404.37499444932</c:v>
                </c:pt>
                <c:pt idx="397">
                  <c:v>-499875.9800632745</c:v>
                </c:pt>
                <c:pt idx="398">
                  <c:v>-472024.21406956017</c:v>
                </c:pt>
                <c:pt idx="399">
                  <c:v>-444848.68104106933</c:v>
                </c:pt>
                <c:pt idx="400">
                  <c:v>-418348.98523729295</c:v>
                </c:pt>
                <c:pt idx="401">
                  <c:v>-392524.73114931583</c:v>
                </c:pt>
                <c:pt idx="402">
                  <c:v>-367375.52349969</c:v>
                </c:pt>
                <c:pt idx="403">
                  <c:v>-342900.96724227071</c:v>
                </c:pt>
                <c:pt idx="404">
                  <c:v>-319100.66756210476</c:v>
                </c:pt>
                <c:pt idx="405">
                  <c:v>-295974.2298753038</c:v>
                </c:pt>
                <c:pt idx="406">
                  <c:v>-271849.99507339299</c:v>
                </c:pt>
                <c:pt idx="407">
                  <c:v>-248398.83378965408</c:v>
                </c:pt>
                <c:pt idx="408">
                  <c:v>-225620.35213253647</c:v>
                </c:pt>
                <c:pt idx="409">
                  <c:v>-203514.15644098818</c:v>
                </c:pt>
                <c:pt idx="410">
                  <c:v>-182079.85328433663</c:v>
                </c:pt>
                <c:pt idx="411">
                  <c:v>-161317.04946215451</c:v>
                </c:pt>
                <c:pt idx="412">
                  <c:v>-141225.35200411081</c:v>
                </c:pt>
                <c:pt idx="413">
                  <c:v>-121804.36816985905</c:v>
                </c:pt>
                <c:pt idx="414">
                  <c:v>-103053.70544888824</c:v>
                </c:pt>
                <c:pt idx="415">
                  <c:v>-84972.971560373902</c:v>
                </c:pt>
                <c:pt idx="416">
                  <c:v>-67561.774453081191</c:v>
                </c:pt>
                <c:pt idx="417">
                  <c:v>-50819.722305193543</c:v>
                </c:pt>
                <c:pt idx="418">
                  <c:v>-34087.467828452587</c:v>
                </c:pt>
                <c:pt idx="419">
                  <c:v>-17365.005289137363</c:v>
                </c:pt>
                <c:pt idx="420">
                  <c:v>-652.32895687222481</c:v>
                </c:pt>
                <c:pt idx="421">
                  <c:v>16050.566895358264</c:v>
                </c:pt>
                <c:pt idx="422">
                  <c:v>32743.687991224229</c:v>
                </c:pt>
                <c:pt idx="423">
                  <c:v>49427.040051043034</c:v>
                </c:pt>
                <c:pt idx="424">
                  <c:v>66100.62879177928</c:v>
                </c:pt>
                <c:pt idx="425">
                  <c:v>82764.45992705971</c:v>
                </c:pt>
                <c:pt idx="426">
                  <c:v>99418.539167165756</c:v>
                </c:pt>
                <c:pt idx="427">
                  <c:v>116062.87221903354</c:v>
                </c:pt>
                <c:pt idx="428">
                  <c:v>132697.46478626132</c:v>
                </c:pt>
                <c:pt idx="429">
                  <c:v>149322.32256911695</c:v>
                </c:pt>
                <c:pt idx="430">
                  <c:v>165937.45126451552</c:v>
                </c:pt>
                <c:pt idx="431">
                  <c:v>182542.85656605661</c:v>
                </c:pt>
                <c:pt idx="432">
                  <c:v>199138.54416399449</c:v>
                </c:pt>
                <c:pt idx="433">
                  <c:v>215724.51974526048</c:v>
                </c:pt>
                <c:pt idx="434">
                  <c:v>232300.78899345547</c:v>
                </c:pt>
                <c:pt idx="435">
                  <c:v>248867.35758884996</c:v>
                </c:pt>
                <c:pt idx="436">
                  <c:v>265424.23120839894</c:v>
                </c:pt>
                <c:pt idx="437">
                  <c:v>281971.41552573442</c:v>
                </c:pt>
                <c:pt idx="438">
                  <c:v>298508.91621115804</c:v>
                </c:pt>
                <c:pt idx="439">
                  <c:v>315036.73893166333</c:v>
                </c:pt>
                <c:pt idx="440">
                  <c:v>331554.88935092092</c:v>
                </c:pt>
                <c:pt idx="441">
                  <c:v>348063.37312929332</c:v>
                </c:pt>
                <c:pt idx="442">
                  <c:v>364562.19592382759</c:v>
                </c:pt>
                <c:pt idx="443">
                  <c:v>381051.36338825524</c:v>
                </c:pt>
                <c:pt idx="444">
                  <c:v>397530.88117300719</c:v>
                </c:pt>
                <c:pt idx="445">
                  <c:v>414000.7549252063</c:v>
                </c:pt>
                <c:pt idx="446">
                  <c:v>430460.99028865993</c:v>
                </c:pt>
                <c:pt idx="447">
                  <c:v>446911.59290388972</c:v>
                </c:pt>
                <c:pt idx="448">
                  <c:v>463352.5684081018</c:v>
                </c:pt>
                <c:pt idx="449">
                  <c:v>479783.92243521661</c:v>
                </c:pt>
                <c:pt idx="450">
                  <c:v>496205.66061584651</c:v>
                </c:pt>
                <c:pt idx="451">
                  <c:v>512617.78857731074</c:v>
                </c:pt>
                <c:pt idx="452">
                  <c:v>529020.31194363534</c:v>
                </c:pt>
                <c:pt idx="453">
                  <c:v>545413.23633556068</c:v>
                </c:pt>
                <c:pt idx="454">
                  <c:v>561796.56737053394</c:v>
                </c:pt>
                <c:pt idx="455">
                  <c:v>578170.31066270918</c:v>
                </c:pt>
                <c:pt idx="456">
                  <c:v>594534.47182296962</c:v>
                </c:pt>
                <c:pt idx="457">
                  <c:v>610889.05645889789</c:v>
                </c:pt>
                <c:pt idx="458">
                  <c:v>627234.07017481327</c:v>
                </c:pt>
                <c:pt idx="459">
                  <c:v>643569.51857173443</c:v>
                </c:pt>
                <c:pt idx="460">
                  <c:v>659895.40724741668</c:v>
                </c:pt>
                <c:pt idx="461">
                  <c:v>676211.74179633707</c:v>
                </c:pt>
                <c:pt idx="462">
                  <c:v>692518.52780970186</c:v>
                </c:pt>
                <c:pt idx="463">
                  <c:v>708815.7708754316</c:v>
                </c:pt>
                <c:pt idx="464">
                  <c:v>725103.47657819092</c:v>
                </c:pt>
                <c:pt idx="465">
                  <c:v>741381.65049937367</c:v>
                </c:pt>
                <c:pt idx="466">
                  <c:v>757650.29821710289</c:v>
                </c:pt>
                <c:pt idx="467">
                  <c:v>773909.42530623823</c:v>
                </c:pt>
                <c:pt idx="468">
                  <c:v>790159.03733837605</c:v>
                </c:pt>
                <c:pt idx="469">
                  <c:v>806399.13988185674</c:v>
                </c:pt>
                <c:pt idx="470">
                  <c:v>822629.73850175738</c:v>
                </c:pt>
                <c:pt idx="471">
                  <c:v>838850.83875989914</c:v>
                </c:pt>
                <c:pt idx="472">
                  <c:v>855062.44621485472</c:v>
                </c:pt>
                <c:pt idx="473">
                  <c:v>871264.56642193347</c:v>
                </c:pt>
                <c:pt idx="474">
                  <c:v>887457.20493320376</c:v>
                </c:pt>
                <c:pt idx="475">
                  <c:v>903640.36729747802</c:v>
                </c:pt>
                <c:pt idx="476">
                  <c:v>919814.05906032026</c:v>
                </c:pt>
                <c:pt idx="477">
                  <c:v>935978.28576405346</c:v>
                </c:pt>
                <c:pt idx="478">
                  <c:v>952133.05294775218</c:v>
                </c:pt>
                <c:pt idx="479">
                  <c:v>968278.36614725739</c:v>
                </c:pt>
                <c:pt idx="480">
                  <c:v>984414.23089516908</c:v>
                </c:pt>
                <c:pt idx="481">
                  <c:v>1000540.6527208462</c:v>
                </c:pt>
                <c:pt idx="482">
                  <c:v>1016657.6371504068</c:v>
                </c:pt>
                <c:pt idx="483">
                  <c:v>1032765.1897067428</c:v>
                </c:pt>
                <c:pt idx="484">
                  <c:v>1048863.3159095123</c:v>
                </c:pt>
                <c:pt idx="485">
                  <c:v>1064952.0212751403</c:v>
                </c:pt>
                <c:pt idx="486">
                  <c:v>1081031.3113168329</c:v>
                </c:pt>
                <c:pt idx="487">
                  <c:v>1097101.1915445551</c:v>
                </c:pt>
                <c:pt idx="488">
                  <c:v>1113161.6674650535</c:v>
                </c:pt>
                <c:pt idx="489">
                  <c:v>1129212.7445818633</c:v>
                </c:pt>
                <c:pt idx="490">
                  <c:v>1145254.4283952788</c:v>
                </c:pt>
                <c:pt idx="491">
                  <c:v>1161286.7244023904</c:v>
                </c:pt>
                <c:pt idx="492">
                  <c:v>1177309.6380970702</c:v>
                </c:pt>
                <c:pt idx="493">
                  <c:v>1193323.1749699637</c:v>
                </c:pt>
                <c:pt idx="494">
                  <c:v>1209327.3405085206</c:v>
                </c:pt>
                <c:pt idx="495">
                  <c:v>1225322.1401969641</c:v>
                </c:pt>
                <c:pt idx="496">
                  <c:v>1241307.579516314</c:v>
                </c:pt>
                <c:pt idx="497">
                  <c:v>1257283.6639443859</c:v>
                </c:pt>
                <c:pt idx="498">
                  <c:v>1273250.3989557847</c:v>
                </c:pt>
                <c:pt idx="499">
                  <c:v>1289207.7900219113</c:v>
                </c:pt>
                <c:pt idx="500">
                  <c:v>1305155.8426109701</c:v>
                </c:pt>
                <c:pt idx="501">
                  <c:v>1321094.5621879622</c:v>
                </c:pt>
                <c:pt idx="502">
                  <c:v>1337023.9542146847</c:v>
                </c:pt>
                <c:pt idx="503">
                  <c:v>1352944.0241497457</c:v>
                </c:pt>
                <c:pt idx="504">
                  <c:v>1368854.7774485573</c:v>
                </c:pt>
                <c:pt idx="505">
                  <c:v>1384756.2195633426</c:v>
                </c:pt>
                <c:pt idx="506">
                  <c:v>1400648.3559431285</c:v>
                </c:pt>
                <c:pt idx="507">
                  <c:v>1416531.1920337528</c:v>
                </c:pt>
                <c:pt idx="508">
                  <c:v>1432404.7332778648</c:v>
                </c:pt>
                <c:pt idx="509">
                  <c:v>1448268.9851149395</c:v>
                </c:pt>
                <c:pt idx="510">
                  <c:v>1464123.9529812559</c:v>
                </c:pt>
                <c:pt idx="511">
                  <c:v>1479969.642309919</c:v>
                </c:pt>
                <c:pt idx="512">
                  <c:v>1495806.0585308522</c:v>
                </c:pt>
                <c:pt idx="513">
                  <c:v>1511633.2070708051</c:v>
                </c:pt>
                <c:pt idx="514">
                  <c:v>1527451.0933533385</c:v>
                </c:pt>
                <c:pt idx="515">
                  <c:v>1543259.7227988541</c:v>
                </c:pt>
                <c:pt idx="516">
                  <c:v>1559059.1008245796</c:v>
                </c:pt>
                <c:pt idx="517">
                  <c:v>1574849.2328445613</c:v>
                </c:pt>
                <c:pt idx="518">
                  <c:v>1590630.1242696866</c:v>
                </c:pt>
                <c:pt idx="519">
                  <c:v>1606401.7805076763</c:v>
                </c:pt>
                <c:pt idx="520">
                  <c:v>1622164.2069630846</c:v>
                </c:pt>
                <c:pt idx="521">
                  <c:v>1637917.4090372995</c:v>
                </c:pt>
                <c:pt idx="522">
                  <c:v>1653661.3921285495</c:v>
                </c:pt>
                <c:pt idx="523">
                  <c:v>1669396.161631912</c:v>
                </c:pt>
                <c:pt idx="524">
                  <c:v>1685121.7229392976</c:v>
                </c:pt>
                <c:pt idx="525">
                  <c:v>1700838.0814394653</c:v>
                </c:pt>
                <c:pt idx="526">
                  <c:v>1716545.2425180227</c:v>
                </c:pt>
                <c:pt idx="527">
                  <c:v>1732243.2115574181</c:v>
                </c:pt>
                <c:pt idx="528">
                  <c:v>1747931.9939369634</c:v>
                </c:pt>
                <c:pt idx="529">
                  <c:v>1763611.5950328037</c:v>
                </c:pt>
                <c:pt idx="530">
                  <c:v>1779282.0202179551</c:v>
                </c:pt>
                <c:pt idx="531">
                  <c:v>1794943.2748622745</c:v>
                </c:pt>
                <c:pt idx="532">
                  <c:v>1810595.3643324897</c:v>
                </c:pt>
                <c:pt idx="533">
                  <c:v>1826238.2939921841</c:v>
                </c:pt>
                <c:pt idx="534">
                  <c:v>1841872.0692017972</c:v>
                </c:pt>
                <c:pt idx="535">
                  <c:v>1857496.6953186393</c:v>
                </c:pt>
                <c:pt idx="536">
                  <c:v>1873112.1776968762</c:v>
                </c:pt>
                <c:pt idx="537">
                  <c:v>1888718.5216875449</c:v>
                </c:pt>
                <c:pt idx="538">
                  <c:v>1904315.7326385528</c:v>
                </c:pt>
                <c:pt idx="539">
                  <c:v>1919903.8158946782</c:v>
                </c:pt>
              </c:numCache>
            </c:numRef>
          </c:val>
          <c:smooth val="0"/>
        </c:ser>
        <c:ser>
          <c:idx val="3"/>
          <c:order val="1"/>
          <c:tx>
            <c:v>Option 5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Comparison!$B$143:$TU$143</c:f>
              <c:numCache>
                <c:formatCode>General</c:formatCode>
                <c:ptCount val="540"/>
                <c:pt idx="0">
                  <c:v>-200144.60419278732</c:v>
                </c:pt>
                <c:pt idx="1">
                  <c:v>-374256.21980282088</c:v>
                </c:pt>
                <c:pt idx="2">
                  <c:v>-547335.45134873118</c:v>
                </c:pt>
                <c:pt idx="3">
                  <c:v>-719382.90299537638</c:v>
                </c:pt>
                <c:pt idx="4">
                  <c:v>-890399.17855404923</c:v>
                </c:pt>
                <c:pt idx="5">
                  <c:v>-1060384.8814826845</c:v>
                </c:pt>
                <c:pt idx="6">
                  <c:v>-1229340.6148860645</c:v>
                </c:pt>
                <c:pt idx="7">
                  <c:v>-1397266.9815160278</c:v>
                </c:pt>
                <c:pt idx="8">
                  <c:v>-1564164.5837716735</c:v>
                </c:pt>
                <c:pt idx="9">
                  <c:v>-1730034.0236995695</c:v>
                </c:pt>
                <c:pt idx="10">
                  <c:v>-1894875.9029939577</c:v>
                </c:pt>
                <c:pt idx="11">
                  <c:v>-2058690.8229969605</c:v>
                </c:pt>
                <c:pt idx="12">
                  <c:v>-2221479.3846987868</c:v>
                </c:pt>
                <c:pt idx="13">
                  <c:v>-2383242.1887379391</c:v>
                </c:pt>
                <c:pt idx="14">
                  <c:v>-2543979.8354014168</c:v>
                </c:pt>
                <c:pt idx="15">
                  <c:v>-2703692.9246249236</c:v>
                </c:pt>
                <c:pt idx="16">
                  <c:v>-2862382.0559930746</c:v>
                </c:pt>
                <c:pt idx="17">
                  <c:v>-3020047.8287395979</c:v>
                </c:pt>
                <c:pt idx="18">
                  <c:v>-3176690.8417475433</c:v>
                </c:pt>
                <c:pt idx="19">
                  <c:v>-3332311.6935494854</c:v>
                </c:pt>
                <c:pt idx="20">
                  <c:v>-3486910.9823277299</c:v>
                </c:pt>
                <c:pt idx="21">
                  <c:v>-3640489.3059145194</c:v>
                </c:pt>
                <c:pt idx="22">
                  <c:v>-3793047.2617922355</c:v>
                </c:pt>
                <c:pt idx="23">
                  <c:v>-3944585.4470936065</c:v>
                </c:pt>
                <c:pt idx="24">
                  <c:v>-4095104.4586019092</c:v>
                </c:pt>
                <c:pt idx="25">
                  <c:v>-4244604.8927511759</c:v>
                </c:pt>
                <c:pt idx="26">
                  <c:v>-4393087.345626398</c:v>
                </c:pt>
                <c:pt idx="27">
                  <c:v>-4540552.4129637294</c:v>
                </c:pt>
                <c:pt idx="28">
                  <c:v>-4687000.6901506921</c:v>
                </c:pt>
                <c:pt idx="29">
                  <c:v>-4832432.7722263793</c:v>
                </c:pt>
                <c:pt idx="30">
                  <c:v>-4976849.2538816575</c:v>
                </c:pt>
                <c:pt idx="31">
                  <c:v>-5120250.7294593751</c:v>
                </c:pt>
                <c:pt idx="32">
                  <c:v>-5262637.7929545604</c:v>
                </c:pt>
                <c:pt idx="33">
                  <c:v>-5404011.0380146317</c:v>
                </c:pt>
                <c:pt idx="34">
                  <c:v>-5544371.0579395927</c:v>
                </c:pt>
                <c:pt idx="35">
                  <c:v>-5683718.4456822425</c:v>
                </c:pt>
                <c:pt idx="36">
                  <c:v>-5822053.7938483749</c:v>
                </c:pt>
                <c:pt idx="37">
                  <c:v>-5959377.6946969861</c:v>
                </c:pt>
                <c:pt idx="38">
                  <c:v>-6095690.7401404707</c:v>
                </c:pt>
                <c:pt idx="39">
                  <c:v>-6230993.5217448296</c:v>
                </c:pt>
                <c:pt idx="40">
                  <c:v>-6365286.6307298727</c:v>
                </c:pt>
                <c:pt idx="41">
                  <c:v>-6498570.657969418</c:v>
                </c:pt>
                <c:pt idx="42">
                  <c:v>-6630846.1939914981</c:v>
                </c:pt>
                <c:pt idx="43">
                  <c:v>-6762113.8289785609</c:v>
                </c:pt>
                <c:pt idx="44">
                  <c:v>-6892374.1527676694</c:v>
                </c:pt>
                <c:pt idx="45">
                  <c:v>-7021627.7548507079</c:v>
                </c:pt>
                <c:pt idx="46">
                  <c:v>-7149875.224374583</c:v>
                </c:pt>
                <c:pt idx="47">
                  <c:v>-7277117.1501414236</c:v>
                </c:pt>
                <c:pt idx="48">
                  <c:v>-7403354.1206087833</c:v>
                </c:pt>
                <c:pt idx="49">
                  <c:v>-7528586.7238898426</c:v>
                </c:pt>
                <c:pt idx="50">
                  <c:v>-7652815.5477536116</c:v>
                </c:pt>
                <c:pt idx="51">
                  <c:v>-7776041.1796251293</c:v>
                </c:pt>
                <c:pt idx="52">
                  <c:v>-7898264.2065856652</c:v>
                </c:pt>
                <c:pt idx="53">
                  <c:v>-8019485.2153729228</c:v>
                </c:pt>
                <c:pt idx="54">
                  <c:v>-8139704.7923812373</c:v>
                </c:pt>
                <c:pt idx="55">
                  <c:v>-8258923.5236617792</c:v>
                </c:pt>
                <c:pt idx="56">
                  <c:v>-8377141.9949227525</c:v>
                </c:pt>
                <c:pt idx="57">
                  <c:v>-8494360.7915295996</c:v>
                </c:pt>
                <c:pt idx="58">
                  <c:v>-8610580.4985051956</c:v>
                </c:pt>
                <c:pt idx="59">
                  <c:v>-8725801.7005300559</c:v>
                </c:pt>
                <c:pt idx="60">
                  <c:v>-8841405.074778676</c:v>
                </c:pt>
                <c:pt idx="61">
                  <c:v>-8956011.1124113016</c:v>
                </c:pt>
                <c:pt idx="62">
                  <c:v>-9069620.397082556</c:v>
                </c:pt>
                <c:pt idx="63">
                  <c:v>-9182233.5121055041</c:v>
                </c:pt>
                <c:pt idx="64">
                  <c:v>-9293851.0404518489</c:v>
                </c:pt>
                <c:pt idx="65">
                  <c:v>-9404473.564752128</c:v>
                </c:pt>
                <c:pt idx="66">
                  <c:v>-9514101.6672959179</c:v>
                </c:pt>
                <c:pt idx="67">
                  <c:v>-9622735.930032026</c:v>
                </c:pt>
                <c:pt idx="68">
                  <c:v>-9730376.9345687069</c:v>
                </c:pt>
                <c:pt idx="69">
                  <c:v>-9837025.2621738371</c:v>
                </c:pt>
                <c:pt idx="70">
                  <c:v>-9942681.4937751368</c:v>
                </c:pt>
                <c:pt idx="71">
                  <c:v>-10047346.209960356</c:v>
                </c:pt>
                <c:pt idx="72">
                  <c:v>-10152400.083813623</c:v>
                </c:pt>
                <c:pt idx="73">
                  <c:v>-10256463.602407206</c:v>
                </c:pt>
                <c:pt idx="74">
                  <c:v>-10359537.345310148</c:v>
                </c:pt>
                <c:pt idx="75">
                  <c:v>-10461621.891752325</c:v>
                </c:pt>
                <c:pt idx="76">
                  <c:v>-10562717.820624631</c:v>
                </c:pt>
                <c:pt idx="77">
                  <c:v>-10662825.710479196</c:v>
                </c:pt>
                <c:pt idx="78">
                  <c:v>-10761946.139529565</c:v>
                </c:pt>
                <c:pt idx="79">
                  <c:v>-10860079.685650909</c:v>
                </c:pt>
                <c:pt idx="80">
                  <c:v>-10957226.926380219</c:v>
                </c:pt>
                <c:pt idx="81">
                  <c:v>-11053388.438916501</c:v>
                </c:pt>
                <c:pt idx="82">
                  <c:v>-11148564.80012098</c:v>
                </c:pt>
                <c:pt idx="83">
                  <c:v>-11242756.586517289</c:v>
                </c:pt>
                <c:pt idx="84">
                  <c:v>-11337344.46712782</c:v>
                </c:pt>
                <c:pt idx="85">
                  <c:v>-11430948.924965486</c:v>
                </c:pt>
                <c:pt idx="86">
                  <c:v>-11523570.535542347</c:v>
                </c:pt>
                <c:pt idx="87">
                  <c:v>-11615209.874033667</c:v>
                </c:pt>
                <c:pt idx="88">
                  <c:v>-11705867.515278105</c:v>
                </c:pt>
                <c:pt idx="89">
                  <c:v>-11795544.033777926</c:v>
                </c:pt>
                <c:pt idx="90">
                  <c:v>-11884240.00369918</c:v>
                </c:pt>
                <c:pt idx="91">
                  <c:v>-11971955.998871915</c:v>
                </c:pt>
                <c:pt idx="92">
                  <c:v>-12058692.592790358</c:v>
                </c:pt>
                <c:pt idx="93">
                  <c:v>-12144450.358613122</c:v>
                </c:pt>
                <c:pt idx="94">
                  <c:v>-12229229.869163409</c:v>
                </c:pt>
                <c:pt idx="95">
                  <c:v>-12313031.696929187</c:v>
                </c:pt>
                <c:pt idx="96">
                  <c:v>-12397236.506899536</c:v>
                </c:pt>
                <c:pt idx="97">
                  <c:v>-12480464.77805643</c:v>
                </c:pt>
                <c:pt idx="98">
                  <c:v>-12562717.081883345</c:v>
                </c:pt>
                <c:pt idx="99">
                  <c:v>-12643993.989529315</c:v>
                </c:pt>
                <c:pt idx="100">
                  <c:v>-12724296.071809135</c:v>
                </c:pt>
                <c:pt idx="101">
                  <c:v>-12803623.899203546</c:v>
                </c:pt>
                <c:pt idx="102">
                  <c:v>-12881978.041859444</c:v>
                </c:pt>
                <c:pt idx="103">
                  <c:v>-12959359.06959006</c:v>
                </c:pt>
                <c:pt idx="104">
                  <c:v>-13035767.551875165</c:v>
                </c:pt>
                <c:pt idx="105">
                  <c:v>-13111204.057861263</c:v>
                </c:pt>
                <c:pt idx="106">
                  <c:v>-13185669.156361787</c:v>
                </c:pt>
                <c:pt idx="107">
                  <c:v>-13259163.415857293</c:v>
                </c:pt>
                <c:pt idx="108">
                  <c:v>-13333067.497331794</c:v>
                </c:pt>
                <c:pt idx="109">
                  <c:v>-13406001.875764538</c:v>
                </c:pt>
                <c:pt idx="110">
                  <c:v>-13477967.118638609</c:v>
                </c:pt>
                <c:pt idx="111">
                  <c:v>-13548963.793105002</c:v>
                </c:pt>
                <c:pt idx="112">
                  <c:v>-13618992.46598281</c:v>
                </c:pt>
                <c:pt idx="113">
                  <c:v>-13688053.703759409</c:v>
                </c:pt>
                <c:pt idx="114">
                  <c:v>-13756148.07259066</c:v>
                </c:pt>
                <c:pt idx="115">
                  <c:v>-13823276.138301108</c:v>
                </c:pt>
                <c:pt idx="116">
                  <c:v>-13889438.466384163</c:v>
                </c:pt>
                <c:pt idx="117">
                  <c:v>-13954635.622002304</c:v>
                </c:pt>
                <c:pt idx="118">
                  <c:v>-14018868.169987271</c:v>
                </c:pt>
                <c:pt idx="119">
                  <c:v>-14082136.674840253</c:v>
                </c:pt>
                <c:pt idx="120">
                  <c:v>-14160821.793568235</c:v>
                </c:pt>
                <c:pt idx="121">
                  <c:v>-14238543.997175746</c:v>
                </c:pt>
                <c:pt idx="122">
                  <c:v>-14315303.849173497</c:v>
                </c:pt>
                <c:pt idx="123">
                  <c:v>-14391101.912742428</c:v>
                </c:pt>
                <c:pt idx="124">
                  <c:v>-14465938.75073389</c:v>
                </c:pt>
                <c:pt idx="125">
                  <c:v>-14539814.925669851</c:v>
                </c:pt>
                <c:pt idx="126">
                  <c:v>-14612730.999743083</c:v>
                </c:pt>
                <c:pt idx="127">
                  <c:v>-14684687.534817357</c:v>
                </c:pt>
                <c:pt idx="128">
                  <c:v>-14755685.09242763</c:v>
                </c:pt>
                <c:pt idx="129">
                  <c:v>-14825724.233780244</c:v>
                </c:pt>
                <c:pt idx="130">
                  <c:v>-14894805.519753115</c:v>
                </c:pt>
                <c:pt idx="131">
                  <c:v>-14962929.510895927</c:v>
                </c:pt>
                <c:pt idx="132">
                  <c:v>-15031476.86026646</c:v>
                </c:pt>
                <c:pt idx="133">
                  <c:v>-15099068.034922367</c:v>
                </c:pt>
                <c:pt idx="134">
                  <c:v>-15165703.594429784</c:v>
                </c:pt>
                <c:pt idx="135">
                  <c:v>-15231384.098027378</c:v>
                </c:pt>
                <c:pt idx="136">
                  <c:v>-15296110.104626548</c:v>
                </c:pt>
                <c:pt idx="137">
                  <c:v>-15359882.172811605</c:v>
                </c:pt>
                <c:pt idx="138">
                  <c:v>-15422700.860839974</c:v>
                </c:pt>
                <c:pt idx="139">
                  <c:v>-15484566.726642376</c:v>
                </c:pt>
                <c:pt idx="140">
                  <c:v>-15545480.327823026</c:v>
                </c:pt>
                <c:pt idx="141">
                  <c:v>-15605442.221659821</c:v>
                </c:pt>
                <c:pt idx="142">
                  <c:v>-15664452.96510453</c:v>
                </c:pt>
                <c:pt idx="143">
                  <c:v>-15722513.114782989</c:v>
                </c:pt>
                <c:pt idx="144">
                  <c:v>-15781003.319831435</c:v>
                </c:pt>
                <c:pt idx="145">
                  <c:v>-15838544.043388255</c:v>
                </c:pt>
                <c:pt idx="146">
                  <c:v>-15895135.841102624</c:v>
                </c:pt>
                <c:pt idx="147">
                  <c:v>-15950779.268298542</c:v>
                </c:pt>
                <c:pt idx="148">
                  <c:v>-16005474.879975023</c:v>
                </c:pt>
                <c:pt idx="149">
                  <c:v>-16059223.230806291</c:v>
                </c:pt>
                <c:pt idx="150">
                  <c:v>-16112024.875141965</c:v>
                </c:pt>
                <c:pt idx="151">
                  <c:v>-16163880.367007256</c:v>
                </c:pt>
                <c:pt idx="152">
                  <c:v>-16214790.260103146</c:v>
                </c:pt>
                <c:pt idx="153">
                  <c:v>-16264755.107806588</c:v>
                </c:pt>
                <c:pt idx="154">
                  <c:v>-16313775.463170689</c:v>
                </c:pt>
                <c:pt idx="155">
                  <c:v>-16361851.878924904</c:v>
                </c:pt>
                <c:pt idx="156">
                  <c:v>-16410365.000311369</c:v>
                </c:pt>
                <c:pt idx="157">
                  <c:v>-16457935.286576651</c:v>
                </c:pt>
                <c:pt idx="158">
                  <c:v>-16504563.289480379</c:v>
                </c:pt>
                <c:pt idx="159">
                  <c:v>-16550249.560459282</c:v>
                </c:pt>
                <c:pt idx="160">
                  <c:v>-16594994.650627386</c:v>
                </c:pt>
                <c:pt idx="161">
                  <c:v>-16638799.110776193</c:v>
                </c:pt>
                <c:pt idx="162">
                  <c:v>-16681663.491374876</c:v>
                </c:pt>
                <c:pt idx="163">
                  <c:v>-16723588.342570467</c:v>
                </c:pt>
                <c:pt idx="164">
                  <c:v>-16764574.214188043</c:v>
                </c:pt>
                <c:pt idx="165">
                  <c:v>-16804621.655730918</c:v>
                </c:pt>
                <c:pt idx="166">
                  <c:v>-16843731.216380827</c:v>
                </c:pt>
                <c:pt idx="167">
                  <c:v>-16881903.444998123</c:v>
                </c:pt>
                <c:pt idx="168">
                  <c:v>-16920518.982958093</c:v>
                </c:pt>
                <c:pt idx="169">
                  <c:v>-16958198.285642728</c:v>
                </c:pt>
                <c:pt idx="170">
                  <c:v>-16994941.900949344</c:v>
                </c:pt>
                <c:pt idx="171">
                  <c:v>-17030750.376454607</c:v>
                </c:pt>
                <c:pt idx="172">
                  <c:v>-17065624.259414744</c:v>
                </c:pt>
                <c:pt idx="173">
                  <c:v>-17099564.096765719</c:v>
                </c:pt>
                <c:pt idx="174">
                  <c:v>-17132570.435123421</c:v>
                </c:pt>
                <c:pt idx="175">
                  <c:v>-17164643.820783857</c:v>
                </c:pt>
                <c:pt idx="176">
                  <c:v>-17195784.79972332</c:v>
                </c:pt>
                <c:pt idx="177">
                  <c:v>-17225993.917598609</c:v>
                </c:pt>
                <c:pt idx="178">
                  <c:v>-17255271.719747182</c:v>
                </c:pt>
                <c:pt idx="179">
                  <c:v>-17283618.751187366</c:v>
                </c:pt>
                <c:pt idx="180">
                  <c:v>-17312415.649454679</c:v>
                </c:pt>
                <c:pt idx="181">
                  <c:v>-17340282.866093587</c:v>
                </c:pt>
                <c:pt idx="182">
                  <c:v>-17367220.945166118</c:v>
                </c:pt>
                <c:pt idx="183">
                  <c:v>-17393230.43041591</c:v>
                </c:pt>
                <c:pt idx="184">
                  <c:v>-17418311.865268391</c:v>
                </c:pt>
                <c:pt idx="185">
                  <c:v>-17442465.792830974</c:v>
                </c:pt>
                <c:pt idx="186">
                  <c:v>-17465692.755893238</c:v>
                </c:pt>
                <c:pt idx="187">
                  <c:v>-17487993.296927113</c:v>
                </c:pt>
                <c:pt idx="188">
                  <c:v>-17509367.958087064</c:v>
                </c:pt>
                <c:pt idx="189">
                  <c:v>-17529817.281210288</c:v>
                </c:pt>
                <c:pt idx="190">
                  <c:v>-17549341.807816885</c:v>
                </c:pt>
                <c:pt idx="191">
                  <c:v>-17567942.079110052</c:v>
                </c:pt>
                <c:pt idx="192">
                  <c:v>-17586998.728812408</c:v>
                </c:pt>
                <c:pt idx="193">
                  <c:v>-17605132.204657756</c:v>
                </c:pt>
                <c:pt idx="194">
                  <c:v>-17622343.046899691</c:v>
                </c:pt>
                <c:pt idx="195">
                  <c:v>-17638631.795475647</c:v>
                </c:pt>
                <c:pt idx="196">
                  <c:v>-17653998.990007073</c:v>
                </c:pt>
                <c:pt idx="197">
                  <c:v>-17668445.169799633</c:v>
                </c:pt>
                <c:pt idx="198">
                  <c:v>-17681970.873843376</c:v>
                </c:pt>
                <c:pt idx="199">
                  <c:v>-17694576.640812926</c:v>
                </c:pt>
                <c:pt idx="200">
                  <c:v>-17706263.009067673</c:v>
                </c:pt>
                <c:pt idx="201">
                  <c:v>-17717030.516651947</c:v>
                </c:pt>
                <c:pt idx="202">
                  <c:v>-17726879.701295212</c:v>
                </c:pt>
                <c:pt idx="203">
                  <c:v>-17735811.100412238</c:v>
                </c:pt>
                <c:pt idx="204">
                  <c:v>-17745205.343939446</c:v>
                </c:pt>
                <c:pt idx="205">
                  <c:v>-17753682.875826642</c:v>
                </c:pt>
                <c:pt idx="206">
                  <c:v>-17761244.232545651</c:v>
                </c:pt>
                <c:pt idx="207">
                  <c:v>-17767889.95025434</c:v>
                </c:pt>
                <c:pt idx="208">
                  <c:v>-17773620.564796813</c:v>
                </c:pt>
                <c:pt idx="209">
                  <c:v>-17778436.61170359</c:v>
                </c:pt>
                <c:pt idx="210">
                  <c:v>-17782338.626191791</c:v>
                </c:pt>
                <c:pt idx="211">
                  <c:v>-17785327.14316532</c:v>
                </c:pt>
                <c:pt idx="212">
                  <c:v>-17787402.69721505</c:v>
                </c:pt>
                <c:pt idx="213">
                  <c:v>-17788565.822619002</c:v>
                </c:pt>
                <c:pt idx="214">
                  <c:v>-17788817.053342529</c:v>
                </c:pt>
                <c:pt idx="215">
                  <c:v>-17788156.923038505</c:v>
                </c:pt>
                <c:pt idx="216">
                  <c:v>-17612821.45369086</c:v>
                </c:pt>
                <c:pt idx="217">
                  <c:v>-17437608.678267438</c:v>
                </c:pt>
                <c:pt idx="218">
                  <c:v>-17262518.524966128</c:v>
                </c:pt>
                <c:pt idx="219">
                  <c:v>-17087550.922026839</c:v>
                </c:pt>
                <c:pt idx="220">
                  <c:v>-16912705.797731467</c:v>
                </c:pt>
                <c:pt idx="221">
                  <c:v>-16737983.080403887</c:v>
                </c:pt>
                <c:pt idx="222">
                  <c:v>-16563382.698409915</c:v>
                </c:pt>
                <c:pt idx="223">
                  <c:v>-16388904.580157291</c:v>
                </c:pt>
                <c:pt idx="224">
                  <c:v>-16214548.654095653</c:v>
                </c:pt>
                <c:pt idx="225">
                  <c:v>-16040314.848716505</c:v>
                </c:pt>
                <c:pt idx="226">
                  <c:v>-15866203.092553206</c:v>
                </c:pt>
                <c:pt idx="227">
                  <c:v>-15692213.314180933</c:v>
                </c:pt>
                <c:pt idx="228">
                  <c:v>-15519725.535052802</c:v>
                </c:pt>
                <c:pt idx="229">
                  <c:v>-15347359.59099143</c:v>
                </c:pt>
                <c:pt idx="230">
                  <c:v>-15175115.410697315</c:v>
                </c:pt>
                <c:pt idx="231">
                  <c:v>-15002992.922912683</c:v>
                </c:pt>
                <c:pt idx="232">
                  <c:v>-14830992.056421462</c:v>
                </c:pt>
                <c:pt idx="233">
                  <c:v>-14659112.740049258</c:v>
                </c:pt>
                <c:pt idx="234">
                  <c:v>-14487354.902663328</c:v>
                </c:pt>
                <c:pt idx="235">
                  <c:v>-14315718.473172557</c:v>
                </c:pt>
                <c:pt idx="236">
                  <c:v>-14144203.380527433</c:v>
                </c:pt>
                <c:pt idx="237">
                  <c:v>-13972809.553720023</c:v>
                </c:pt>
                <c:pt idx="238">
                  <c:v>-13801536.92178395</c:v>
                </c:pt>
                <c:pt idx="239">
                  <c:v>-13630385.413794365</c:v>
                </c:pt>
                <c:pt idx="240">
                  <c:v>-13458752.513502102</c:v>
                </c:pt>
                <c:pt idx="241">
                  <c:v>-13288017.787811819</c:v>
                </c:pt>
                <c:pt idx="242">
                  <c:v>-13118180.711099818</c:v>
                </c:pt>
                <c:pt idx="243">
                  <c:v>-12949240.758050002</c:v>
                </c:pt>
                <c:pt idx="244">
                  <c:v>-12781197.403653696</c:v>
                </c:pt>
                <c:pt idx="245">
                  <c:v>-12614050.123209465</c:v>
                </c:pt>
                <c:pt idx="246">
                  <c:v>-12447798.392322939</c:v>
                </c:pt>
                <c:pt idx="247">
                  <c:v>-12282441.686906628</c:v>
                </c:pt>
                <c:pt idx="248">
                  <c:v>-12117979.483179748</c:v>
                </c:pt>
                <c:pt idx="249">
                  <c:v>-11954411.257668037</c:v>
                </c:pt>
                <c:pt idx="250">
                  <c:v>-11791736.487203572</c:v>
                </c:pt>
                <c:pt idx="251">
                  <c:v>-11629954.648924604</c:v>
                </c:pt>
                <c:pt idx="252">
                  <c:v>-11467685.127439223</c:v>
                </c:pt>
                <c:pt idx="253">
                  <c:v>-11306307.493333612</c:v>
                </c:pt>
                <c:pt idx="254">
                  <c:v>-11145821.224663433</c:v>
                </c:pt>
                <c:pt idx="255">
                  <c:v>-10986225.799789805</c:v>
                </c:pt>
                <c:pt idx="256">
                  <c:v>-10827520.697379109</c:v>
                </c:pt>
                <c:pt idx="257">
                  <c:v>-10669705.396402825</c:v>
                </c:pt>
                <c:pt idx="258">
                  <c:v>-10512779.376137342</c:v>
                </c:pt>
                <c:pt idx="259">
                  <c:v>-10356742.116163783</c:v>
                </c:pt>
                <c:pt idx="260">
                  <c:v>-10201593.096367829</c:v>
                </c:pt>
                <c:pt idx="261">
                  <c:v>-10047331.796939533</c:v>
                </c:pt>
                <c:pt idx="262">
                  <c:v>-9893957.6983731575</c:v>
                </c:pt>
                <c:pt idx="263">
                  <c:v>-9741470.2814669795</c:v>
                </c:pt>
                <c:pt idx="264">
                  <c:v>-9588488.934486974</c:v>
                </c:pt>
                <c:pt idx="265">
                  <c:v>-9436393.2316750772</c:v>
                </c:pt>
                <c:pt idx="266">
                  <c:v>-9285182.6547405683</c:v>
                </c:pt>
                <c:pt idx="267">
                  <c:v>-9134856.6856960282</c:v>
                </c:pt>
                <c:pt idx="268">
                  <c:v>-8985414.8068571836</c:v>
                </c:pt>
                <c:pt idx="269">
                  <c:v>-8836856.5008427128</c:v>
                </c:pt>
                <c:pt idx="270">
                  <c:v>-8689181.2505740672</c:v>
                </c:pt>
                <c:pt idx="271">
                  <c:v>-8542388.539275296</c:v>
                </c:pt>
                <c:pt idx="272">
                  <c:v>-8396477.8504728898</c:v>
                </c:pt>
                <c:pt idx="273">
                  <c:v>-8251448.6679955721</c:v>
                </c:pt>
                <c:pt idx="274">
                  <c:v>-8107300.4759741351</c:v>
                </c:pt>
                <c:pt idx="275">
                  <c:v>-7964032.7588412762</c:v>
                </c:pt>
                <c:pt idx="276">
                  <c:v>-7820264.9084952623</c:v>
                </c:pt>
                <c:pt idx="277">
                  <c:v>-7677376.5028081834</c:v>
                </c:pt>
                <c:pt idx="278">
                  <c:v>-7535367.0271173492</c:v>
                </c:pt>
                <c:pt idx="279">
                  <c:v>-7394235.9670612514</c:v>
                </c:pt>
                <c:pt idx="280">
                  <c:v>-7253982.8085794076</c:v>
                </c:pt>
                <c:pt idx="281">
                  <c:v>-7114607.0379121676</c:v>
                </c:pt>
                <c:pt idx="282">
                  <c:v>-6976108.1416005343</c:v>
                </c:pt>
                <c:pt idx="283">
                  <c:v>-6838485.6064859927</c:v>
                </c:pt>
                <c:pt idx="284">
                  <c:v>-6701738.9197103307</c:v>
                </c:pt>
                <c:pt idx="285">
                  <c:v>-6565867.568715483</c:v>
                </c:pt>
                <c:pt idx="286">
                  <c:v>-6430871.0412433296</c:v>
                </c:pt>
                <c:pt idx="287">
                  <c:v>-6296748.8253355324</c:v>
                </c:pt>
                <c:pt idx="288">
                  <c:v>-6162120.3164972216</c:v>
                </c:pt>
                <c:pt idx="289">
                  <c:v>-6028365.0962052271</c:v>
                </c:pt>
                <c:pt idx="290">
                  <c:v>-5895482.6533995047</c:v>
                </c:pt>
                <c:pt idx="291">
                  <c:v>-5763472.4773190841</c:v>
                </c:pt>
                <c:pt idx="292">
                  <c:v>-5632334.0575018972</c:v>
                </c:pt>
                <c:pt idx="293">
                  <c:v>-5502066.8837846071</c:v>
                </c:pt>
                <c:pt idx="294">
                  <c:v>-5372670.4463024288</c:v>
                </c:pt>
                <c:pt idx="295">
                  <c:v>-5244144.2354889661</c:v>
                </c:pt>
                <c:pt idx="296">
                  <c:v>-5116487.742076017</c:v>
                </c:pt>
                <c:pt idx="297">
                  <c:v>-4989700.4570934102</c:v>
                </c:pt>
                <c:pt idx="298">
                  <c:v>-4863781.8718688414</c:v>
                </c:pt>
                <c:pt idx="299">
                  <c:v>-4738731.478027679</c:v>
                </c:pt>
                <c:pt idx="300">
                  <c:v>-4613168.6746566519</c:v>
                </c:pt>
                <c:pt idx="301">
                  <c:v>-4488473.0468121171</c:v>
                </c:pt>
                <c:pt idx="302">
                  <c:v>-4364644.087011449</c:v>
                </c:pt>
                <c:pt idx="303">
                  <c:v>-4241681.2880690098</c:v>
                </c:pt>
                <c:pt idx="304">
                  <c:v>-4119584.1430959553</c:v>
                </c:pt>
                <c:pt idx="305">
                  <c:v>-3998352.1455001011</c:v>
                </c:pt>
                <c:pt idx="306">
                  <c:v>-3877984.7889857143</c:v>
                </c:pt>
                <c:pt idx="307">
                  <c:v>-3758481.5675533637</c:v>
                </c:pt>
                <c:pt idx="308">
                  <c:v>-3639841.9754997194</c:v>
                </c:pt>
                <c:pt idx="309">
                  <c:v>-3522065.5074174106</c:v>
                </c:pt>
                <c:pt idx="310">
                  <c:v>-3405151.6581948325</c:v>
                </c:pt>
                <c:pt idx="311">
                  <c:v>-3289099.9230159745</c:v>
                </c:pt>
                <c:pt idx="312">
                  <c:v>-3172529.7045241147</c:v>
                </c:pt>
                <c:pt idx="313">
                  <c:v>-3056820.5913300663</c:v>
                </c:pt>
                <c:pt idx="314">
                  <c:v>-2941972.0795035809</c:v>
                </c:pt>
                <c:pt idx="315">
                  <c:v>-2827983.6654093042</c:v>
                </c:pt>
                <c:pt idx="316">
                  <c:v>-2714854.8457066342</c:v>
                </c:pt>
                <c:pt idx="317">
                  <c:v>-2602585.1173495278</c:v>
                </c:pt>
                <c:pt idx="318">
                  <c:v>-2491173.9775863141</c:v>
                </c:pt>
                <c:pt idx="319">
                  <c:v>-2380620.9239595607</c:v>
                </c:pt>
                <c:pt idx="320">
                  <c:v>-2270925.4543058649</c:v>
                </c:pt>
                <c:pt idx="321">
                  <c:v>-2162087.0667557046</c:v>
                </c:pt>
                <c:pt idx="322">
                  <c:v>-2054105.2597332522</c:v>
                </c:pt>
                <c:pt idx="323">
                  <c:v>-1946979.5319562182</c:v>
                </c:pt>
                <c:pt idx="324">
                  <c:v>-1839329.2895995155</c:v>
                </c:pt>
                <c:pt idx="325">
                  <c:v>-1732534.1248035356</c:v>
                </c:pt>
                <c:pt idx="326">
                  <c:v>-1626593.5371655449</c:v>
                </c:pt>
                <c:pt idx="327">
                  <c:v>-1521507.0265756398</c:v>
                </c:pt>
                <c:pt idx="328">
                  <c:v>-1417274.0932166055</c:v>
                </c:pt>
                <c:pt idx="329">
                  <c:v>-1313894.2375637069</c:v>
                </c:pt>
                <c:pt idx="330">
                  <c:v>-1211366.9603845477</c:v>
                </c:pt>
                <c:pt idx="331">
                  <c:v>-1109691.7627388909</c:v>
                </c:pt>
                <c:pt idx="332">
                  <c:v>-1008868.1459784806</c:v>
                </c:pt>
                <c:pt idx="333">
                  <c:v>-908895.61174688488</c:v>
                </c:pt>
                <c:pt idx="334">
                  <c:v>-809773.66197930276</c:v>
                </c:pt>
                <c:pt idx="335">
                  <c:v>-711501.79890242219</c:v>
                </c:pt>
                <c:pt idx="336">
                  <c:v>-597699.43219808489</c:v>
                </c:pt>
                <c:pt idx="337">
                  <c:v>-484746.15751154721</c:v>
                </c:pt>
                <c:pt idx="338">
                  <c:v>-372641.47794288397</c:v>
                </c:pt>
                <c:pt idx="339">
                  <c:v>-261384.89688298106</c:v>
                </c:pt>
                <c:pt idx="340">
                  <c:v>-150975.91801332682</c:v>
                </c:pt>
                <c:pt idx="341">
                  <c:v>-41414.045305863023</c:v>
                </c:pt>
                <c:pt idx="342">
                  <c:v>67301.2169771716</c:v>
                </c:pt>
                <c:pt idx="343">
                  <c:v>175170.3642834425</c:v>
                </c:pt>
                <c:pt idx="344">
                  <c:v>282193.89177066088</c:v>
                </c:pt>
                <c:pt idx="345">
                  <c:v>388372.29430676997</c:v>
                </c:pt>
                <c:pt idx="346">
                  <c:v>493706.06647010893</c:v>
                </c:pt>
                <c:pt idx="347">
                  <c:v>598195.70254958421</c:v>
                </c:pt>
                <c:pt idx="348">
                  <c:v>703221.78938098252</c:v>
                </c:pt>
                <c:pt idx="349">
                  <c:v>807404.7278387025</c:v>
                </c:pt>
                <c:pt idx="350">
                  <c:v>910745.01134436578</c:v>
                </c:pt>
                <c:pt idx="351">
                  <c:v>1013243.1330308393</c:v>
                </c:pt>
                <c:pt idx="352">
                  <c:v>1114899.5857423991</c:v>
                </c:pt>
                <c:pt idx="353">
                  <c:v>1215714.8620348945</c:v>
                </c:pt>
                <c:pt idx="354">
                  <c:v>1315689.4541759342</c:v>
                </c:pt>
                <c:pt idx="355">
                  <c:v>1414823.85414505</c:v>
                </c:pt>
                <c:pt idx="356">
                  <c:v>1513118.5536338463</c:v>
                </c:pt>
                <c:pt idx="357">
                  <c:v>1610574.0440461934</c:v>
                </c:pt>
                <c:pt idx="358">
                  <c:v>1707190.8164983764</c:v>
                </c:pt>
                <c:pt idx="359">
                  <c:v>1802969.3618192822</c:v>
                </c:pt>
                <c:pt idx="360">
                  <c:v>1899290.263386704</c:v>
                </c:pt>
                <c:pt idx="361">
                  <c:v>1994773.9186190665</c:v>
                </c:pt>
                <c:pt idx="362">
                  <c:v>2089420.8174840435</c:v>
                </c:pt>
                <c:pt idx="363">
                  <c:v>2183231.4496625587</c:v>
                </c:pt>
                <c:pt idx="364">
                  <c:v>2276206.3045489788</c:v>
                </c:pt>
                <c:pt idx="365">
                  <c:v>2368345.8712512776</c:v>
                </c:pt>
                <c:pt idx="366">
                  <c:v>2459650.6385911778</c:v>
                </c:pt>
                <c:pt idx="367">
                  <c:v>2550121.0951043516</c:v>
                </c:pt>
                <c:pt idx="368">
                  <c:v>2639757.7290405706</c:v>
                </c:pt>
                <c:pt idx="369">
                  <c:v>2728561.028363876</c:v>
                </c:pt>
                <c:pt idx="370">
                  <c:v>2816531.4807527438</c:v>
                </c:pt>
                <c:pt idx="371">
                  <c:v>2903669.573600255</c:v>
                </c:pt>
                <c:pt idx="372">
                  <c:v>2991355.8868504018</c:v>
                </c:pt>
                <c:pt idx="373">
                  <c:v>3078210.814489834</c:v>
                </c:pt>
                <c:pt idx="374">
                  <c:v>3164234.8430564478</c:v>
                </c:pt>
                <c:pt idx="375">
                  <c:v>3249428.4588034078</c:v>
                </c:pt>
                <c:pt idx="376">
                  <c:v>3333792.1476993188</c:v>
                </c:pt>
                <c:pt idx="377">
                  <c:v>3417326.3954283893</c:v>
                </c:pt>
                <c:pt idx="378">
                  <c:v>3500031.6873906031</c:v>
                </c:pt>
                <c:pt idx="379">
                  <c:v>3581908.5087018833</c:v>
                </c:pt>
                <c:pt idx="380">
                  <c:v>3662957.3441942409</c:v>
                </c:pt>
                <c:pt idx="381">
                  <c:v>3743178.6784159765</c:v>
                </c:pt>
                <c:pt idx="382">
                  <c:v>3822572.995631814</c:v>
                </c:pt>
                <c:pt idx="383">
                  <c:v>3901140.7798230872</c:v>
                </c:pt>
                <c:pt idx="384">
                  <c:v>3980262.6075240299</c:v>
                </c:pt>
                <c:pt idx="385">
                  <c:v>4058558.8693135306</c:v>
                </c:pt>
                <c:pt idx="386">
                  <c:v>4136030.0483237207</c:v>
                </c:pt>
                <c:pt idx="387">
                  <c:v>4212676.6274039969</c:v>
                </c:pt>
                <c:pt idx="388">
                  <c:v>4288499.0891211852</c:v>
                </c:pt>
                <c:pt idx="389">
                  <c:v>4363497.915759705</c:v>
                </c:pt>
                <c:pt idx="390">
                  <c:v>4437673.5893217325</c:v>
                </c:pt>
                <c:pt idx="391">
                  <c:v>4511026.59152738</c:v>
                </c:pt>
                <c:pt idx="392">
                  <c:v>4583557.4038148373</c:v>
                </c:pt>
                <c:pt idx="393">
                  <c:v>4655266.5073405653</c:v>
                </c:pt>
                <c:pt idx="394">
                  <c:v>4726154.3829794377</c:v>
                </c:pt>
                <c:pt idx="395">
                  <c:v>4796221.5113249123</c:v>
                </c:pt>
                <c:pt idx="396">
                  <c:v>4866848.4655253515</c:v>
                </c:pt>
                <c:pt idx="397">
                  <c:v>4936655.6327757314</c:v>
                </c:pt>
                <c:pt idx="398">
                  <c:v>5005643.4928262606</c:v>
                </c:pt>
                <c:pt idx="399">
                  <c:v>5073812.5251463801</c:v>
                </c:pt>
                <c:pt idx="400">
                  <c:v>5141163.2089249492</c:v>
                </c:pt>
                <c:pt idx="401">
                  <c:v>5207696.0230704024</c:v>
                </c:pt>
                <c:pt idx="402">
                  <c:v>5273411.4462108985</c:v>
                </c:pt>
                <c:pt idx="403">
                  <c:v>5338309.9566945061</c:v>
                </c:pt>
                <c:pt idx="404">
                  <c:v>5402392.0325893611</c:v>
                </c:pt>
                <c:pt idx="405">
                  <c:v>5465658.1516838148</c:v>
                </c:pt>
                <c:pt idx="406">
                  <c:v>5528108.7914866209</c:v>
                </c:pt>
                <c:pt idx="407">
                  <c:v>5589744.4292270839</c:v>
                </c:pt>
                <c:pt idx="408">
                  <c:v>5651945.6346913725</c:v>
                </c:pt>
                <c:pt idx="409">
                  <c:v>5713332.791714251</c:v>
                </c:pt>
                <c:pt idx="410">
                  <c:v>5773906.3766876757</c:v>
                </c:pt>
                <c:pt idx="411">
                  <c:v>5833666.8657248095</c:v>
                </c:pt>
                <c:pt idx="412">
                  <c:v>5892614.7346601859</c:v>
                </c:pt>
                <c:pt idx="413">
                  <c:v>5950750.4590498731</c:v>
                </c:pt>
                <c:pt idx="414">
                  <c:v>6008074.5141716376</c:v>
                </c:pt>
                <c:pt idx="415">
                  <c:v>6064587.3750251159</c:v>
                </c:pt>
                <c:pt idx="416">
                  <c:v>6120289.5163319558</c:v>
                </c:pt>
                <c:pt idx="417">
                  <c:v>6175181.4125360027</c:v>
                </c:pt>
                <c:pt idx="418">
                  <c:v>6229263.5378034413</c:v>
                </c:pt>
                <c:pt idx="419">
                  <c:v>6282536.3660229743</c:v>
                </c:pt>
                <c:pt idx="420">
                  <c:v>6335000.3708059788</c:v>
                </c:pt>
                <c:pt idx="421">
                  <c:v>6386656.025486663</c:v>
                </c:pt>
                <c:pt idx="422">
                  <c:v>6437503.8031222373</c:v>
                </c:pt>
                <c:pt idx="423">
                  <c:v>6487544.176493071</c:v>
                </c:pt>
                <c:pt idx="424">
                  <c:v>6536777.6181028634</c:v>
                </c:pt>
                <c:pt idx="425">
                  <c:v>6585204.6001787856</c:v>
                </c:pt>
                <c:pt idx="426">
                  <c:v>6632825.5946716666</c:v>
                </c:pt>
                <c:pt idx="427">
                  <c:v>6679641.073256135</c:v>
                </c:pt>
                <c:pt idx="428">
                  <c:v>6725651.5073307902</c:v>
                </c:pt>
                <c:pt idx="429">
                  <c:v>6770857.3680183738</c:v>
                </c:pt>
                <c:pt idx="430">
                  <c:v>6815259.1261659041</c:v>
                </c:pt>
                <c:pt idx="431">
                  <c:v>6858857.2523448616</c:v>
                </c:pt>
                <c:pt idx="432">
                  <c:v>6901652.2168513462</c:v>
                </c:pt>
                <c:pt idx="433">
                  <c:v>6943644.4897062257</c:v>
                </c:pt>
                <c:pt idx="434">
                  <c:v>6984834.5406553149</c:v>
                </c:pt>
                <c:pt idx="435">
                  <c:v>7025222.8391695172</c:v>
                </c:pt>
                <c:pt idx="436">
                  <c:v>7064809.854445003</c:v>
                </c:pt>
                <c:pt idx="437">
                  <c:v>7103596.0554033592</c:v>
                </c:pt>
                <c:pt idx="438">
                  <c:v>7141581.910691753</c:v>
                </c:pt>
                <c:pt idx="439">
                  <c:v>7178767.8886830956</c:v>
                </c:pt>
                <c:pt idx="440">
                  <c:v>7215154.4574761912</c:v>
                </c:pt>
                <c:pt idx="441">
                  <c:v>7250742.0848959237</c:v>
                </c:pt>
                <c:pt idx="442">
                  <c:v>7285531.2384933829</c:v>
                </c:pt>
                <c:pt idx="443">
                  <c:v>7319522.385546051</c:v>
                </c:pt>
                <c:pt idx="444">
                  <c:v>7352715.9930579513</c:v>
                </c:pt>
                <c:pt idx="445">
                  <c:v>7385112.5277598128</c:v>
                </c:pt>
                <c:pt idx="446">
                  <c:v>7416712.4561092183</c:v>
                </c:pt>
                <c:pt idx="447">
                  <c:v>7447516.244290784</c:v>
                </c:pt>
                <c:pt idx="448">
                  <c:v>7477524.3582163081</c:v>
                </c:pt>
                <c:pt idx="449">
                  <c:v>7506737.2635249197</c:v>
                </c:pt>
                <c:pt idx="450">
                  <c:v>7535155.4255832583</c:v>
                </c:pt>
                <c:pt idx="451">
                  <c:v>7562779.3094856218</c:v>
                </c:pt>
                <c:pt idx="452">
                  <c:v>7589609.3800541312</c:v>
                </c:pt>
                <c:pt idx="453">
                  <c:v>7615646.1018388867</c:v>
                </c:pt>
                <c:pt idx="454">
                  <c:v>7640889.939118132</c:v>
                </c:pt>
                <c:pt idx="455">
                  <c:v>7665341.3558983952</c:v>
                </c:pt>
                <c:pt idx="456">
                  <c:v>7689778.4633849934</c:v>
                </c:pt>
                <c:pt idx="457">
                  <c:v>7714201.2699519172</c:v>
                </c:pt>
                <c:pt idx="458">
                  <c:v>7738609.7839682475</c:v>
                </c:pt>
                <c:pt idx="459">
                  <c:v>7763004.0137981772</c:v>
                </c:pt>
                <c:pt idx="460">
                  <c:v>7787383.9678010046</c:v>
                </c:pt>
                <c:pt idx="461">
                  <c:v>7811749.6543311328</c:v>
                </c:pt>
                <c:pt idx="462">
                  <c:v>7836101.0817380697</c:v>
                </c:pt>
                <c:pt idx="463">
                  <c:v>7860438.2583664507</c:v>
                </c:pt>
                <c:pt idx="464">
                  <c:v>7884761.1925560161</c:v>
                </c:pt>
                <c:pt idx="465">
                  <c:v>7909069.8926416337</c:v>
                </c:pt>
                <c:pt idx="466">
                  <c:v>7933364.366953291</c:v>
                </c:pt>
                <c:pt idx="467">
                  <c:v>7957644.6238160953</c:v>
                </c:pt>
                <c:pt idx="468">
                  <c:v>7981910.6715502888</c:v>
                </c:pt>
                <c:pt idx="469">
                  <c:v>8006162.518471241</c:v>
                </c:pt>
                <c:pt idx="470">
                  <c:v>8030400.1728894562</c:v>
                </c:pt>
                <c:pt idx="471">
                  <c:v>8054623.6431105807</c:v>
                </c:pt>
                <c:pt idx="472">
                  <c:v>8078832.9374353886</c:v>
                </c:pt>
                <c:pt idx="473">
                  <c:v>8103028.0641598031</c:v>
                </c:pt>
                <c:pt idx="474">
                  <c:v>8127209.03157489</c:v>
                </c:pt>
                <c:pt idx="475">
                  <c:v>8151375.8479668722</c:v>
                </c:pt>
                <c:pt idx="476">
                  <c:v>8175528.5216171145</c:v>
                </c:pt>
                <c:pt idx="477">
                  <c:v>8199667.0608021319</c:v>
                </c:pt>
                <c:pt idx="478">
                  <c:v>8223791.4737936035</c:v>
                </c:pt>
                <c:pt idx="479">
                  <c:v>8247901.7688583657</c:v>
                </c:pt>
                <c:pt idx="480">
                  <c:v>8271997.9542584196</c:v>
                </c:pt>
                <c:pt idx="481">
                  <c:v>8296080.0382509232</c:v>
                </c:pt>
                <c:pt idx="482">
                  <c:v>8320148.029088214</c:v>
                </c:pt>
                <c:pt idx="483">
                  <c:v>8344201.9350177869</c:v>
                </c:pt>
                <c:pt idx="484">
                  <c:v>8368241.7642823234</c:v>
                </c:pt>
                <c:pt idx="485">
                  <c:v>8392267.5251196697</c:v>
                </c:pt>
                <c:pt idx="486">
                  <c:v>8416279.2257628515</c:v>
                </c:pt>
                <c:pt idx="487">
                  <c:v>8440276.8744400889</c:v>
                </c:pt>
                <c:pt idx="488">
                  <c:v>8464260.4793747813</c:v>
                </c:pt>
                <c:pt idx="489">
                  <c:v>8488230.0487855077</c:v>
                </c:pt>
                <c:pt idx="490">
                  <c:v>8512185.5908860415</c:v>
                </c:pt>
                <c:pt idx="491">
                  <c:v>8536127.1138853505</c:v>
                </c:pt>
                <c:pt idx="492">
                  <c:v>8560054.6259876043</c:v>
                </c:pt>
                <c:pt idx="493">
                  <c:v>8583968.1353921592</c:v>
                </c:pt>
                <c:pt idx="494">
                  <c:v>8607867.6502935886</c:v>
                </c:pt>
                <c:pt idx="495">
                  <c:v>8631753.1788816527</c:v>
                </c:pt>
                <c:pt idx="496">
                  <c:v>8655624.7293413356</c:v>
                </c:pt>
                <c:pt idx="497">
                  <c:v>8679482.3098528162</c:v>
                </c:pt>
                <c:pt idx="498">
                  <c:v>8703325.9285914972</c:v>
                </c:pt>
                <c:pt idx="499">
                  <c:v>8727155.5937279984</c:v>
                </c:pt>
                <c:pt idx="500">
                  <c:v>8750971.3134281412</c:v>
                </c:pt>
                <c:pt idx="501">
                  <c:v>8774773.095852986</c:v>
                </c:pt>
                <c:pt idx="502">
                  <c:v>8798560.9491588175</c:v>
                </c:pt>
                <c:pt idx="503">
                  <c:v>8822334.8814971372</c:v>
                </c:pt>
                <c:pt idx="504">
                  <c:v>8846094.9010146782</c:v>
                </c:pt>
                <c:pt idx="505">
                  <c:v>8869841.015853405</c:v>
                </c:pt>
                <c:pt idx="506">
                  <c:v>8893573.2341505215</c:v>
                </c:pt>
                <c:pt idx="507">
                  <c:v>8917291.5640384704</c:v>
                </c:pt>
                <c:pt idx="508">
                  <c:v>8940996.0136449337</c:v>
                </c:pt>
                <c:pt idx="509">
                  <c:v>8964686.5910928324</c:v>
                </c:pt>
                <c:pt idx="510">
                  <c:v>8988363.3045003414</c:v>
                </c:pt>
                <c:pt idx="511">
                  <c:v>9012026.1619808823</c:v>
                </c:pt>
                <c:pt idx="512">
                  <c:v>9035675.1716431305</c:v>
                </c:pt>
                <c:pt idx="513">
                  <c:v>9059310.341591008</c:v>
                </c:pt>
                <c:pt idx="514">
                  <c:v>9082931.6799236983</c:v>
                </c:pt>
                <c:pt idx="515">
                  <c:v>9106539.1947356462</c:v>
                </c:pt>
                <c:pt idx="516">
                  <c:v>9130132.8941165581</c:v>
                </c:pt>
                <c:pt idx="517">
                  <c:v>9153712.7861514166</c:v>
                </c:pt>
                <c:pt idx="518">
                  <c:v>9177278.8789204583</c:v>
                </c:pt>
                <c:pt idx="519">
                  <c:v>9200831.1804991961</c:v>
                </c:pt>
                <c:pt idx="520">
                  <c:v>9224369.6989584118</c:v>
                </c:pt>
                <c:pt idx="521">
                  <c:v>9247894.4423641786</c:v>
                </c:pt>
                <c:pt idx="522">
                  <c:v>9271405.4187778383</c:v>
                </c:pt>
                <c:pt idx="523">
                  <c:v>9294902.6362560168</c:v>
                </c:pt>
                <c:pt idx="524">
                  <c:v>9318386.1028506234</c:v>
                </c:pt>
                <c:pt idx="525">
                  <c:v>9341855.8266088665</c:v>
                </c:pt>
                <c:pt idx="526">
                  <c:v>9365311.8155732229</c:v>
                </c:pt>
                <c:pt idx="527">
                  <c:v>9388754.077781491</c:v>
                </c:pt>
                <c:pt idx="528">
                  <c:v>9412182.6212667376</c:v>
                </c:pt>
                <c:pt idx="529">
                  <c:v>9435597.4540573508</c:v>
                </c:pt>
                <c:pt idx="530">
                  <c:v>9458998.5841770023</c:v>
                </c:pt>
                <c:pt idx="531">
                  <c:v>9482386.0196446851</c:v>
                </c:pt>
                <c:pt idx="532">
                  <c:v>9505759.7684746906</c:v>
                </c:pt>
                <c:pt idx="533">
                  <c:v>9529119.8386766165</c:v>
                </c:pt>
                <c:pt idx="534">
                  <c:v>9552466.2382553816</c:v>
                </c:pt>
                <c:pt idx="535">
                  <c:v>9575798.9752112105</c:v>
                </c:pt>
                <c:pt idx="536">
                  <c:v>9599118.0575396568</c:v>
                </c:pt>
                <c:pt idx="537">
                  <c:v>9622423.4932315871</c:v>
                </c:pt>
                <c:pt idx="538">
                  <c:v>9645715.290273197</c:v>
                </c:pt>
                <c:pt idx="539">
                  <c:v>9668993.4566460028</c:v>
                </c:pt>
              </c:numCache>
            </c:numRef>
          </c:val>
          <c:smooth val="0"/>
        </c:ser>
        <c:ser>
          <c:idx val="5"/>
          <c:order val="2"/>
          <c:tx>
            <c:v>Option 7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Comparison!$B$145:$TU$145</c:f>
              <c:numCache>
                <c:formatCode>General</c:formatCode>
                <c:ptCount val="540"/>
                <c:pt idx="0">
                  <c:v>-187166.7030708394</c:v>
                </c:pt>
                <c:pt idx="1">
                  <c:v>-348408.94450274133</c:v>
                </c:pt>
                <c:pt idx="2">
                  <c:v>-508727.26530292822</c:v>
                </c:pt>
                <c:pt idx="3">
                  <c:v>-668122.20616201777</c:v>
                </c:pt>
                <c:pt idx="4">
                  <c:v>-826594.30745420849</c:v>
                </c:pt>
                <c:pt idx="5">
                  <c:v>-984144.10923746461</c:v>
                </c:pt>
                <c:pt idx="6">
                  <c:v>-1140772.1512537014</c:v>
                </c:pt>
                <c:pt idx="7">
                  <c:v>-1296478.9729289697</c:v>
                </c:pt>
                <c:pt idx="8">
                  <c:v>-1451265.1133736414</c:v>
                </c:pt>
                <c:pt idx="9">
                  <c:v>-1605131.1113825936</c:v>
                </c:pt>
                <c:pt idx="10">
                  <c:v>-1758077.5054353939</c:v>
                </c:pt>
                <c:pt idx="11">
                  <c:v>-1910104.8336964841</c:v>
                </c:pt>
                <c:pt idx="12">
                  <c:v>-2061213.634015365</c:v>
                </c:pt>
                <c:pt idx="13">
                  <c:v>-2211404.4439267814</c:v>
                </c:pt>
                <c:pt idx="14">
                  <c:v>-2360677.8006509044</c:v>
                </c:pt>
                <c:pt idx="15">
                  <c:v>-2509034.2410935177</c:v>
                </c:pt>
                <c:pt idx="16">
                  <c:v>-2656474.3018462006</c:v>
                </c:pt>
                <c:pt idx="17">
                  <c:v>-2802998.5191865112</c:v>
                </c:pt>
                <c:pt idx="18">
                  <c:v>-2948607.429078172</c:v>
                </c:pt>
                <c:pt idx="19">
                  <c:v>-3093301.5671712509</c:v>
                </c:pt>
                <c:pt idx="20">
                  <c:v>-3237081.4688023473</c:v>
                </c:pt>
                <c:pt idx="21">
                  <c:v>-3379947.6689947746</c:v>
                </c:pt>
                <c:pt idx="22">
                  <c:v>-3521900.702458743</c:v>
                </c:pt>
                <c:pt idx="23">
                  <c:v>-3662941.1035915432</c:v>
                </c:pt>
                <c:pt idx="24">
                  <c:v>-3803069.4064777293</c:v>
                </c:pt>
                <c:pt idx="25">
                  <c:v>-3942286.1448893035</c:v>
                </c:pt>
                <c:pt idx="26">
                  <c:v>-4080591.8522858955</c:v>
                </c:pt>
                <c:pt idx="27">
                  <c:v>-4217987.0618149489</c:v>
                </c:pt>
                <c:pt idx="28">
                  <c:v>-4354472.3063119007</c:v>
                </c:pt>
                <c:pt idx="29">
                  <c:v>-4490048.1183003681</c:v>
                </c:pt>
                <c:pt idx="30">
                  <c:v>-4624715.0299923243</c:v>
                </c:pt>
                <c:pt idx="31">
                  <c:v>-4758473.5732882898</c:v>
                </c:pt>
                <c:pt idx="32">
                  <c:v>-4891324.2797775073</c:v>
                </c:pt>
                <c:pt idx="33">
                  <c:v>-5023267.680738125</c:v>
                </c:pt>
                <c:pt idx="34">
                  <c:v>-5154304.3071373841</c:v>
                </c:pt>
                <c:pt idx="35">
                  <c:v>-5284434.6896317927</c:v>
                </c:pt>
                <c:pt idx="36">
                  <c:v>-5413659.3585673142</c:v>
                </c:pt>
                <c:pt idx="37">
                  <c:v>-5541978.8439795449</c:v>
                </c:pt>
                <c:pt idx="38">
                  <c:v>-5669393.6755938986</c:v>
                </c:pt>
                <c:pt idx="39">
                  <c:v>-5795904.3828257862</c:v>
                </c:pt>
                <c:pt idx="40">
                  <c:v>-5921511.4947807966</c:v>
                </c:pt>
                <c:pt idx="41">
                  <c:v>-6046215.5402548816</c:v>
                </c:pt>
                <c:pt idx="42">
                  <c:v>-6007850.3446636926</c:v>
                </c:pt>
                <c:pt idx="43">
                  <c:v>-5969507.600894222</c:v>
                </c:pt>
                <c:pt idx="44">
                  <c:v>-5931187.2958073653</c:v>
                </c:pt>
                <c:pt idx="45">
                  <c:v>-5892889.416271707</c:v>
                </c:pt>
                <c:pt idx="46">
                  <c:v>-5854613.949163517</c:v>
                </c:pt>
                <c:pt idx="47">
                  <c:v>-5816360.8813667456</c:v>
                </c:pt>
                <c:pt idx="48">
                  <c:v>-5778130.1997730192</c:v>
                </c:pt>
                <c:pt idx="49">
                  <c:v>-5739921.8912816327</c:v>
                </c:pt>
                <c:pt idx="50">
                  <c:v>-5701735.9427995514</c:v>
                </c:pt>
                <c:pt idx="51">
                  <c:v>-5663572.3412414007</c:v>
                </c:pt>
                <c:pt idx="52">
                  <c:v>-5625431.0735294633</c:v>
                </c:pt>
                <c:pt idx="53">
                  <c:v>-5587312.1265936773</c:v>
                </c:pt>
                <c:pt idx="54">
                  <c:v>-5549215.4873716263</c:v>
                </c:pt>
                <c:pt idx="55">
                  <c:v>-5511141.1428085417</c:v>
                </c:pt>
                <c:pt idx="56">
                  <c:v>-5473089.0798572926</c:v>
                </c:pt>
                <c:pt idx="57">
                  <c:v>-5435059.2854783833</c:v>
                </c:pt>
                <c:pt idx="58">
                  <c:v>-5397051.7466399511</c:v>
                </c:pt>
                <c:pt idx="59">
                  <c:v>-5359066.4503177572</c:v>
                </c:pt>
                <c:pt idx="60">
                  <c:v>-5322620.9056190811</c:v>
                </c:pt>
                <c:pt idx="61">
                  <c:v>-5286197.5774110276</c:v>
                </c:pt>
                <c:pt idx="62">
                  <c:v>-5249796.4526922153</c:v>
                </c:pt>
                <c:pt idx="63">
                  <c:v>-5213417.5184688652</c:v>
                </c:pt>
                <c:pt idx="64">
                  <c:v>-5177060.7617548052</c:v>
                </c:pt>
                <c:pt idx="65">
                  <c:v>-5140726.169571463</c:v>
                </c:pt>
                <c:pt idx="66">
                  <c:v>-5104413.7289478602</c:v>
                </c:pt>
                <c:pt idx="67">
                  <c:v>-5068123.4269206105</c:v>
                </c:pt>
                <c:pt idx="68">
                  <c:v>-5031855.2505339142</c:v>
                </c:pt>
                <c:pt idx="69">
                  <c:v>-4995609.1868395507</c:v>
                </c:pt>
                <c:pt idx="70">
                  <c:v>-4959385.2228968814</c:v>
                </c:pt>
                <c:pt idx="71">
                  <c:v>-4923183.3457728364</c:v>
                </c:pt>
                <c:pt idx="72">
                  <c:v>-4888521.0646658111</c:v>
                </c:pt>
                <c:pt idx="73">
                  <c:v>-4853880.8445339762</c:v>
                </c:pt>
                <c:pt idx="74">
                  <c:v>-4819262.6724669561</c:v>
                </c:pt>
                <c:pt idx="75">
                  <c:v>-4784666.5355619304</c:v>
                </c:pt>
                <c:pt idx="76">
                  <c:v>-4750092.4209236298</c:v>
                </c:pt>
                <c:pt idx="77">
                  <c:v>-4715540.3156643314</c:v>
                </c:pt>
                <c:pt idx="78">
                  <c:v>-4681010.2069038553</c:v>
                </c:pt>
                <c:pt idx="79">
                  <c:v>-4646502.0817695577</c:v>
                </c:pt>
                <c:pt idx="80">
                  <c:v>-4612015.9273963291</c:v>
                </c:pt>
                <c:pt idx="81">
                  <c:v>-4577551.7309265872</c:v>
                </c:pt>
                <c:pt idx="82">
                  <c:v>-4543109.4795102775</c:v>
                </c:pt>
                <c:pt idx="83">
                  <c:v>-4508689.1603048611</c:v>
                </c:pt>
                <c:pt idx="84">
                  <c:v>-4475808.2825992135</c:v>
                </c:pt>
                <c:pt idx="85">
                  <c:v>-4442949.31144193</c:v>
                </c:pt>
                <c:pt idx="86">
                  <c:v>-4410112.2340130061</c:v>
                </c:pt>
                <c:pt idx="87">
                  <c:v>-4377297.0374999437</c:v>
                </c:pt>
                <c:pt idx="88">
                  <c:v>-4344503.7090977402</c:v>
                </c:pt>
                <c:pt idx="89">
                  <c:v>-4311732.2360088853</c:v>
                </c:pt>
                <c:pt idx="90">
                  <c:v>-4278982.6054433603</c:v>
                </c:pt>
                <c:pt idx="91">
                  <c:v>-4246254.8046186315</c:v>
                </c:pt>
                <c:pt idx="92">
                  <c:v>-4213548.8207596429</c:v>
                </c:pt>
                <c:pt idx="93">
                  <c:v>-4180864.6410988187</c:v>
                </c:pt>
                <c:pt idx="94">
                  <c:v>-4148202.2528760512</c:v>
                </c:pt>
                <c:pt idx="95">
                  <c:v>-4115561.6433387022</c:v>
                </c:pt>
                <c:pt idx="96">
                  <c:v>-4084460.3218654892</c:v>
                </c:pt>
                <c:pt idx="97">
                  <c:v>-4053380.7535948018</c:v>
                </c:pt>
                <c:pt idx="98">
                  <c:v>-4022322.9257963765</c:v>
                </c:pt>
                <c:pt idx="99">
                  <c:v>-3991286.825747401</c:v>
                </c:pt>
                <c:pt idx="100">
                  <c:v>-3960272.4407325075</c:v>
                </c:pt>
                <c:pt idx="101">
                  <c:v>-3929279.7580437702</c:v>
                </c:pt>
                <c:pt idx="102">
                  <c:v>-3896791.2428568057</c:v>
                </c:pt>
                <c:pt idx="103">
                  <c:v>-3864324.4046024512</c:v>
                </c:pt>
                <c:pt idx="104">
                  <c:v>-3831879.2305950779</c:v>
                </c:pt>
                <c:pt idx="105">
                  <c:v>-3799455.7081564805</c:v>
                </c:pt>
                <c:pt idx="106">
                  <c:v>-3767053.8246158739</c:v>
                </c:pt>
                <c:pt idx="107">
                  <c:v>-3734673.5673098876</c:v>
                </c:pt>
                <c:pt idx="108">
                  <c:v>-3703832.445706456</c:v>
                </c:pt>
                <c:pt idx="109">
                  <c:v>-3673012.9250331321</c:v>
                </c:pt>
                <c:pt idx="110">
                  <c:v>-3642214.992648765</c:v>
                </c:pt>
                <c:pt idx="111">
                  <c:v>-3611438.6359196012</c:v>
                </c:pt>
                <c:pt idx="112">
                  <c:v>-3580683.842219281</c:v>
                </c:pt>
                <c:pt idx="113">
                  <c:v>-3549950.5989288338</c:v>
                </c:pt>
                <c:pt idx="114">
                  <c:v>-3517721.3713127798</c:v>
                </c:pt>
                <c:pt idx="115">
                  <c:v>-3485513.6688908073</c:v>
                </c:pt>
                <c:pt idx="116">
                  <c:v>-3453327.4790660874</c:v>
                </c:pt>
                <c:pt idx="117">
                  <c:v>-3421162.7892491622</c:v>
                </c:pt>
                <c:pt idx="118">
                  <c:v>-3389019.5868579419</c:v>
                </c:pt>
                <c:pt idx="119">
                  <c:v>-3356897.8593176994</c:v>
                </c:pt>
                <c:pt idx="120">
                  <c:v>-3341315.1161849611</c:v>
                </c:pt>
                <c:pt idx="121">
                  <c:v>-3325753.8227758193</c:v>
                </c:pt>
                <c:pt idx="122">
                  <c:v>-3310213.966537612</c:v>
                </c:pt>
                <c:pt idx="123">
                  <c:v>-3294695.5349250217</c:v>
                </c:pt>
                <c:pt idx="124">
                  <c:v>-3279198.515400073</c:v>
                </c:pt>
                <c:pt idx="125">
                  <c:v>-3263722.8954321281</c:v>
                </c:pt>
                <c:pt idx="126">
                  <c:v>-3246751.1403739885</c:v>
                </c:pt>
                <c:pt idx="127">
                  <c:v>-3229800.759833572</c:v>
                </c:pt>
                <c:pt idx="128">
                  <c:v>-3212871.7413022267</c:v>
                </c:pt>
                <c:pt idx="129">
                  <c:v>-3195964.0722786216</c:v>
                </c:pt>
                <c:pt idx="130">
                  <c:v>-3179077.7402687413</c:v>
                </c:pt>
                <c:pt idx="131">
                  <c:v>-3162212.7327858824</c:v>
                </c:pt>
                <c:pt idx="132">
                  <c:v>-3146886.5594745418</c:v>
                </c:pt>
                <c:pt idx="133">
                  <c:v>-3131581.685738733</c:v>
                </c:pt>
                <c:pt idx="134">
                  <c:v>-3116298.0991136618</c:v>
                </c:pt>
                <c:pt idx="135">
                  <c:v>-3101035.7871418288</c:v>
                </c:pt>
                <c:pt idx="136">
                  <c:v>-3085794.7373730233</c:v>
                </c:pt>
                <c:pt idx="137">
                  <c:v>-3070574.9373643231</c:v>
                </c:pt>
                <c:pt idx="138">
                  <c:v>-3053858.8525561923</c:v>
                </c:pt>
                <c:pt idx="139">
                  <c:v>-3037163.9926441601</c:v>
                </c:pt>
                <c:pt idx="140">
                  <c:v>-3020490.3452071361</c:v>
                </c:pt>
                <c:pt idx="141">
                  <c:v>-3003837.8978312984</c:v>
                </c:pt>
                <c:pt idx="142">
                  <c:v>-2987206.6381100891</c:v>
                </c:pt>
                <c:pt idx="143">
                  <c:v>-2970596.553644212</c:v>
                </c:pt>
                <c:pt idx="144">
                  <c:v>-2955525.1541655203</c:v>
                </c:pt>
                <c:pt idx="145">
                  <c:v>-2940474.9051653314</c:v>
                </c:pt>
                <c:pt idx="146">
                  <c:v>-2925445.7942661047</c:v>
                </c:pt>
                <c:pt idx="147">
                  <c:v>-2910437.8090975434</c:v>
                </c:pt>
                <c:pt idx="148">
                  <c:v>-2895450.9372965889</c:v>
                </c:pt>
                <c:pt idx="149">
                  <c:v>-2880485.1665074183</c:v>
                </c:pt>
                <c:pt idx="150">
                  <c:v>-2864022.9622575464</c:v>
                </c:pt>
                <c:pt idx="151">
                  <c:v>-2847581.8343294999</c:v>
                </c:pt>
                <c:pt idx="152">
                  <c:v>-2831161.7703891369</c:v>
                </c:pt>
                <c:pt idx="153">
                  <c:v>-2814762.7581095314</c:v>
                </c:pt>
                <c:pt idx="154">
                  <c:v>-2798384.7851709723</c:v>
                </c:pt>
                <c:pt idx="155">
                  <c:v>-2782027.8392609581</c:v>
                </c:pt>
                <c:pt idx="156">
                  <c:v>-2767209.4301980864</c:v>
                </c:pt>
                <c:pt idx="157">
                  <c:v>-2752412.0235603675</c:v>
                </c:pt>
                <c:pt idx="158">
                  <c:v>-2737635.6070569046</c:v>
                </c:pt>
                <c:pt idx="159">
                  <c:v>-2722880.1684039924</c:v>
                </c:pt>
                <c:pt idx="160">
                  <c:v>-2708145.6953251138</c:v>
                </c:pt>
                <c:pt idx="161">
                  <c:v>-2693432.1755509367</c:v>
                </c:pt>
                <c:pt idx="162">
                  <c:v>-2662222.0746954149</c:v>
                </c:pt>
                <c:pt idx="163">
                  <c:v>-2631032.9026274672</c:v>
                </c:pt>
                <c:pt idx="164">
                  <c:v>-2599864.6470992882</c:v>
                </c:pt>
                <c:pt idx="165">
                  <c:v>-2568717.2958702417</c:v>
                </c:pt>
                <c:pt idx="166">
                  <c:v>-2537590.8367068544</c:v>
                </c:pt>
                <c:pt idx="167">
                  <c:v>-2506485.257382812</c:v>
                </c:pt>
                <c:pt idx="168">
                  <c:v>-2476918.0678028492</c:v>
                </c:pt>
                <c:pt idx="169">
                  <c:v>-2447371.7336310642</c:v>
                </c:pt>
                <c:pt idx="170">
                  <c:v>-2417846.2426625947</c:v>
                </c:pt>
                <c:pt idx="171">
                  <c:v>-2388341.5826997217</c:v>
                </c:pt>
                <c:pt idx="172">
                  <c:v>-2358857.741551864</c:v>
                </c:pt>
                <c:pt idx="173">
                  <c:v>-2329394.7070355751</c:v>
                </c:pt>
                <c:pt idx="174">
                  <c:v>-2298434.9448506441</c:v>
                </c:pt>
                <c:pt idx="175">
                  <c:v>-2267495.9649517732</c:v>
                </c:pt>
                <c:pt idx="176">
                  <c:v>-2236577.7551768934</c:v>
                </c:pt>
                <c:pt idx="177">
                  <c:v>-2205680.3033710523</c:v>
                </c:pt>
                <c:pt idx="178">
                  <c:v>-2174803.5973864105</c:v>
                </c:pt>
                <c:pt idx="179">
                  <c:v>-2143947.6250822376</c:v>
                </c:pt>
                <c:pt idx="180">
                  <c:v>-2114629.8964488031</c:v>
                </c:pt>
                <c:pt idx="181">
                  <c:v>-2085332.8772356892</c:v>
                </c:pt>
                <c:pt idx="182">
                  <c:v>-2056056.5553234676</c:v>
                </c:pt>
                <c:pt idx="183">
                  <c:v>-2026800.9185998039</c:v>
                </c:pt>
                <c:pt idx="184">
                  <c:v>-1997565.9549594503</c:v>
                </c:pt>
                <c:pt idx="185">
                  <c:v>-1968351.6523042442</c:v>
                </c:pt>
                <c:pt idx="186">
                  <c:v>-1937640.4764192095</c:v>
                </c:pt>
                <c:pt idx="187">
                  <c:v>-1906949.9373442326</c:v>
                </c:pt>
                <c:pt idx="188">
                  <c:v>-1876280.0230023786</c:v>
                </c:pt>
                <c:pt idx="189">
                  <c:v>-1845630.7213237798</c:v>
                </c:pt>
                <c:pt idx="190">
                  <c:v>-1815002.0202456322</c:v>
                </c:pt>
                <c:pt idx="191">
                  <c:v>-1784393.9077121904</c:v>
                </c:pt>
                <c:pt idx="192">
                  <c:v>-1755323.8937986596</c:v>
                </c:pt>
                <c:pt idx="193">
                  <c:v>-1726274.4443395063</c:v>
                </c:pt>
                <c:pt idx="194">
                  <c:v>-1697245.5473001394</c:v>
                </c:pt>
                <c:pt idx="195">
                  <c:v>-1668237.1906530103</c:v>
                </c:pt>
                <c:pt idx="196">
                  <c:v>-1639249.3623776082</c:v>
                </c:pt>
                <c:pt idx="197">
                  <c:v>-1610282.0504604578</c:v>
                </c:pt>
                <c:pt idx="198">
                  <c:v>-1579817.7207712196</c:v>
                </c:pt>
                <c:pt idx="199">
                  <c:v>-1549373.8834343692</c:v>
                </c:pt>
                <c:pt idx="200">
                  <c:v>-1518950.52645751</c:v>
                </c:pt>
                <c:pt idx="201">
                  <c:v>-1488547.6378552634</c:v>
                </c:pt>
                <c:pt idx="202">
                  <c:v>-1458165.2056492642</c:v>
                </c:pt>
                <c:pt idx="203">
                  <c:v>-1427803.2178681586</c:v>
                </c:pt>
                <c:pt idx="204">
                  <c:v>-1398979.1846714914</c:v>
                </c:pt>
                <c:pt idx="205">
                  <c:v>-1370175.5719780214</c:v>
                </c:pt>
                <c:pt idx="206">
                  <c:v>-1341392.3678373992</c:v>
                </c:pt>
                <c:pt idx="207">
                  <c:v>-1312629.5603062687</c:v>
                </c:pt>
                <c:pt idx="208">
                  <c:v>-1283887.1374482634</c:v>
                </c:pt>
                <c:pt idx="209">
                  <c:v>-1255165.0873340024</c:v>
                </c:pt>
                <c:pt idx="210">
                  <c:v>-1224945.8759171907</c:v>
                </c:pt>
                <c:pt idx="211">
                  <c:v>-1194747.0134063</c:v>
                </c:pt>
                <c:pt idx="212">
                  <c:v>-1164568.4878928801</c:v>
                </c:pt>
                <c:pt idx="213">
                  <c:v>-1134410.2874754509</c:v>
                </c:pt>
                <c:pt idx="214">
                  <c:v>-1104272.4002594957</c:v>
                </c:pt>
                <c:pt idx="215">
                  <c:v>-1074154.8143574595</c:v>
                </c:pt>
                <c:pt idx="216">
                  <c:v>-1045575.0400126381</c:v>
                </c:pt>
                <c:pt idx="217">
                  <c:v>-1017015.543227491</c:v>
                </c:pt>
                <c:pt idx="218">
                  <c:v>-988476.31213532202</c:v>
                </c:pt>
                <c:pt idx="219">
                  <c:v>-959957.33487637807</c:v>
                </c:pt>
                <c:pt idx="220">
                  <c:v>-931458.59959784802</c:v>
                </c:pt>
                <c:pt idx="221">
                  <c:v>-902980.09445385542</c:v>
                </c:pt>
                <c:pt idx="222">
                  <c:v>-873004.28548156377</c:v>
                </c:pt>
                <c:pt idx="223">
                  <c:v>-843048.68297285121</c:v>
                </c:pt>
                <c:pt idx="224">
                  <c:v>-813113.27510262746</c:v>
                </c:pt>
                <c:pt idx="225">
                  <c:v>-783198.05005272198</c:v>
                </c:pt>
                <c:pt idx="226">
                  <c:v>-753302.99601188023</c:v>
                </c:pt>
                <c:pt idx="227">
                  <c:v>-723428.10117575992</c:v>
                </c:pt>
                <c:pt idx="228">
                  <c:v>-695090.87587082107</c:v>
                </c:pt>
                <c:pt idx="229">
                  <c:v>-666773.78618263919</c:v>
                </c:pt>
                <c:pt idx="230">
                  <c:v>-638476.82032758463</c:v>
                </c:pt>
                <c:pt idx="231">
                  <c:v>-610199.96652892232</c:v>
                </c:pt>
                <c:pt idx="232">
                  <c:v>-581943.21301681083</c:v>
                </c:pt>
                <c:pt idx="233">
                  <c:v>-553706.54802829493</c:v>
                </c:pt>
                <c:pt idx="234">
                  <c:v>-523972.43768341094</c:v>
                </c:pt>
                <c:pt idx="235">
                  <c:v>-494258.39235686138</c:v>
                </c:pt>
                <c:pt idx="236">
                  <c:v>-464564.40030633099</c:v>
                </c:pt>
                <c:pt idx="237">
                  <c:v>-434890.44979637675</c:v>
                </c:pt>
                <c:pt idx="238">
                  <c:v>-405236.5290984232</c:v>
                </c:pt>
                <c:pt idx="239">
                  <c:v>-375602.6264907578</c:v>
                </c:pt>
                <c:pt idx="240">
                  <c:v>-346687.49889427703</c:v>
                </c:pt>
                <c:pt idx="241">
                  <c:v>-318490.72567230463</c:v>
                </c:pt>
                <c:pt idx="242">
                  <c:v>-291011.88643432409</c:v>
                </c:pt>
                <c:pt idx="243">
                  <c:v>-264250.56103583891</c:v>
                </c:pt>
                <c:pt idx="244">
                  <c:v>-238206.3295782255</c:v>
                </c:pt>
                <c:pt idx="245">
                  <c:v>-212878.77240859065</c:v>
                </c:pt>
                <c:pt idx="246">
                  <c:v>-186749.9479957344</c:v>
                </c:pt>
                <c:pt idx="247">
                  <c:v>-161336.95930168778</c:v>
                </c:pt>
                <c:pt idx="248">
                  <c:v>-136639.38740988541</c:v>
                </c:pt>
                <c:pt idx="249">
                  <c:v>-112656.81364891771</c:v>
                </c:pt>
                <c:pt idx="250">
                  <c:v>-89388.819592388347</c:v>
                </c:pt>
                <c:pt idx="251">
                  <c:v>-66834.98705876898</c:v>
                </c:pt>
                <c:pt idx="252">
                  <c:v>-44994.898111255839</c:v>
                </c:pt>
                <c:pt idx="253">
                  <c:v>-23868.135057628155</c:v>
                </c:pt>
                <c:pt idx="254">
                  <c:v>-3454.2804501056671</c:v>
                </c:pt>
                <c:pt idx="255">
                  <c:v>16247.082914797589</c:v>
                </c:pt>
                <c:pt idx="256">
                  <c:v>35236.371996415779</c:v>
                </c:pt>
                <c:pt idx="257">
                  <c:v>53514.003510070965</c:v>
                </c:pt>
                <c:pt idx="258">
                  <c:v>72597.916051112115</c:v>
                </c:pt>
                <c:pt idx="259">
                  <c:v>90971.003723375499</c:v>
                </c:pt>
                <c:pt idx="260">
                  <c:v>108633.68251101114</c:v>
                </c:pt>
                <c:pt idx="261">
                  <c:v>125586.36815472692</c:v>
                </c:pt>
                <c:pt idx="262">
                  <c:v>141829.47615193576</c:v>
                </c:pt>
                <c:pt idx="263">
                  <c:v>157363.42175689526</c:v>
                </c:pt>
                <c:pt idx="264">
                  <c:v>172188.61998085119</c:v>
                </c:pt>
                <c:pt idx="265">
                  <c:v>186305.48559217714</c:v>
                </c:pt>
                <c:pt idx="266">
                  <c:v>199714.43311652169</c:v>
                </c:pt>
                <c:pt idx="267">
                  <c:v>212415.87683694623</c:v>
                </c:pt>
                <c:pt idx="268">
                  <c:v>224410.23079406843</c:v>
                </c:pt>
                <c:pt idx="269">
                  <c:v>235697.90878620371</c:v>
                </c:pt>
                <c:pt idx="270">
                  <c:v>247796.84649340063</c:v>
                </c:pt>
                <c:pt idx="271">
                  <c:v>259189.93510590121</c:v>
                </c:pt>
                <c:pt idx="272">
                  <c:v>269877.58769596554</c:v>
                </c:pt>
                <c:pt idx="273">
                  <c:v>279860.21709411778</c:v>
                </c:pt>
                <c:pt idx="274">
                  <c:v>289138.23588928767</c:v>
                </c:pt>
                <c:pt idx="275">
                  <c:v>297712.05642895401</c:v>
                </c:pt>
                <c:pt idx="276">
                  <c:v>305582.09081928432</c:v>
                </c:pt>
                <c:pt idx="277">
                  <c:v>312748.75092527457</c:v>
                </c:pt>
                <c:pt idx="278">
                  <c:v>319212.44837089069</c:v>
                </c:pt>
                <c:pt idx="279">
                  <c:v>324973.59453921393</c:v>
                </c:pt>
                <c:pt idx="280">
                  <c:v>330032.60057257861</c:v>
                </c:pt>
                <c:pt idx="281">
                  <c:v>334389.87737271003</c:v>
                </c:pt>
                <c:pt idx="282">
                  <c:v>338744.60423661955</c:v>
                </c:pt>
                <c:pt idx="283">
                  <c:v>343096.78265656531</c:v>
                </c:pt>
                <c:pt idx="284">
                  <c:v>347446.41412392817</c:v>
                </c:pt>
                <c:pt idx="285">
                  <c:v>351793.50012921914</c:v>
                </c:pt>
                <c:pt idx="286">
                  <c:v>356138.0421620775</c:v>
                </c:pt>
                <c:pt idx="287">
                  <c:v>360480.04171126895</c:v>
                </c:pt>
                <c:pt idx="288">
                  <c:v>364819.50026468933</c:v>
                </c:pt>
                <c:pt idx="289">
                  <c:v>369156.41930936091</c:v>
                </c:pt>
                <c:pt idx="290">
                  <c:v>373490.80033143982</c:v>
                </c:pt>
                <c:pt idx="291">
                  <c:v>377822.64481621049</c:v>
                </c:pt>
                <c:pt idx="292">
                  <c:v>382151.95424808748</c:v>
                </c:pt>
                <c:pt idx="293">
                  <c:v>386478.73011061922</c:v>
                </c:pt>
                <c:pt idx="294">
                  <c:v>390802.97388648242</c:v>
                </c:pt>
                <c:pt idx="295">
                  <c:v>395124.68705748767</c:v>
                </c:pt>
                <c:pt idx="296">
                  <c:v>399443.87110457942</c:v>
                </c:pt>
                <c:pt idx="297">
                  <c:v>403760.52750783414</c:v>
                </c:pt>
                <c:pt idx="298">
                  <c:v>408074.65774646215</c:v>
                </c:pt>
                <c:pt idx="299">
                  <c:v>412386.26329880953</c:v>
                </c:pt>
                <c:pt idx="300">
                  <c:v>416695.34564235434</c:v>
                </c:pt>
                <c:pt idx="301">
                  <c:v>421001.90625371411</c:v>
                </c:pt>
                <c:pt idx="302">
                  <c:v>425305.94660863839</c:v>
                </c:pt>
                <c:pt idx="303">
                  <c:v>429607.46818201616</c:v>
                </c:pt>
                <c:pt idx="304">
                  <c:v>433906.4724478703</c:v>
                </c:pt>
                <c:pt idx="305">
                  <c:v>438202.96087936312</c:v>
                </c:pt>
                <c:pt idx="306">
                  <c:v>442496.93494879454</c:v>
                </c:pt>
                <c:pt idx="307">
                  <c:v>446788.39612760209</c:v>
                </c:pt>
                <c:pt idx="308">
                  <c:v>451077.34588636458</c:v>
                </c:pt>
                <c:pt idx="309">
                  <c:v>455363.78569479659</c:v>
                </c:pt>
                <c:pt idx="310">
                  <c:v>459647.71702175401</c:v>
                </c:pt>
                <c:pt idx="311">
                  <c:v>463929.14133523405</c:v>
                </c:pt>
                <c:pt idx="312">
                  <c:v>468208.06010237522</c:v>
                </c:pt>
                <c:pt idx="313">
                  <c:v>472484.47478945553</c:v>
                </c:pt>
                <c:pt idx="314">
                  <c:v>476758.38686189614</c:v>
                </c:pt>
                <c:pt idx="315">
                  <c:v>481029.79778425954</c:v>
                </c:pt>
                <c:pt idx="316">
                  <c:v>485298.70902025327</c:v>
                </c:pt>
                <c:pt idx="317">
                  <c:v>489565.12203272618</c:v>
                </c:pt>
                <c:pt idx="318">
                  <c:v>493829.03828367218</c:v>
                </c:pt>
                <c:pt idx="319">
                  <c:v>498090.45923422836</c:v>
                </c:pt>
                <c:pt idx="320">
                  <c:v>502349.3863446787</c:v>
                </c:pt>
                <c:pt idx="321">
                  <c:v>506605.82107445225</c:v>
                </c:pt>
                <c:pt idx="322">
                  <c:v>510859.76488212124</c:v>
                </c:pt>
                <c:pt idx="323">
                  <c:v>515111.21922540665</c:v>
                </c:pt>
                <c:pt idx="324">
                  <c:v>519360.18556117825</c:v>
                </c:pt>
                <c:pt idx="325">
                  <c:v>523606.665345449</c:v>
                </c:pt>
                <c:pt idx="326">
                  <c:v>527850.66003338248</c:v>
                </c:pt>
                <c:pt idx="327">
                  <c:v>532092.17107928917</c:v>
                </c:pt>
                <c:pt idx="328">
                  <c:v>536331.1999366302</c:v>
                </c:pt>
                <c:pt idx="329">
                  <c:v>540567.74805801548</c:v>
                </c:pt>
                <c:pt idx="330">
                  <c:v>544801.81689520553</c:v>
                </c:pt>
                <c:pt idx="331">
                  <c:v>549033.40789910778</c:v>
                </c:pt>
                <c:pt idx="332">
                  <c:v>553262.52251978591</c:v>
                </c:pt>
                <c:pt idx="333">
                  <c:v>557489.16220645048</c:v>
                </c:pt>
                <c:pt idx="334">
                  <c:v>561713.32840746641</c:v>
                </c:pt>
                <c:pt idx="335">
                  <c:v>565935.02257034928</c:v>
                </c:pt>
                <c:pt idx="336">
                  <c:v>570154.24614176899</c:v>
                </c:pt>
                <c:pt idx="337">
                  <c:v>574371.00056754984</c:v>
                </c:pt>
                <c:pt idx="338">
                  <c:v>578585.28729266673</c:v>
                </c:pt>
                <c:pt idx="339">
                  <c:v>582797.10776125267</c:v>
                </c:pt>
                <c:pt idx="340">
                  <c:v>587006.46341659315</c:v>
                </c:pt>
                <c:pt idx="341">
                  <c:v>591213.35570112988</c:v>
                </c:pt>
                <c:pt idx="342">
                  <c:v>595417.78605645895</c:v>
                </c:pt>
                <c:pt idx="343">
                  <c:v>599619.75592333451</c:v>
                </c:pt>
                <c:pt idx="344">
                  <c:v>603819.26674166694</c:v>
                </c:pt>
                <c:pt idx="345">
                  <c:v>608016.31995052472</c:v>
                </c:pt>
                <c:pt idx="346">
                  <c:v>612210.91698813252</c:v>
                </c:pt>
                <c:pt idx="347">
                  <c:v>616403.05929187499</c:v>
                </c:pt>
                <c:pt idx="348">
                  <c:v>620592.74829829484</c:v>
                </c:pt>
                <c:pt idx="349">
                  <c:v>624779.98544309475</c:v>
                </c:pt>
                <c:pt idx="350">
                  <c:v>628964.77216113731</c:v>
                </c:pt>
                <c:pt idx="351">
                  <c:v>633147.10988644324</c:v>
                </c:pt>
                <c:pt idx="352">
                  <c:v>637327.00005219691</c:v>
                </c:pt>
                <c:pt idx="353">
                  <c:v>641504.44409074076</c:v>
                </c:pt>
                <c:pt idx="354">
                  <c:v>645679.44343358278</c:v>
                </c:pt>
                <c:pt idx="355">
                  <c:v>649851.99951139092</c:v>
                </c:pt>
                <c:pt idx="356">
                  <c:v>654022.11375399493</c:v>
                </c:pt>
                <c:pt idx="357">
                  <c:v>658189.78759039007</c:v>
                </c:pt>
                <c:pt idx="358">
                  <c:v>662355.02244873531</c:v>
                </c:pt>
                <c:pt idx="359">
                  <c:v>666517.81975635141</c:v>
                </c:pt>
                <c:pt idx="360">
                  <c:v>670678.18093972653</c:v>
                </c:pt>
                <c:pt idx="361">
                  <c:v>674836.10742451251</c:v>
                </c:pt>
                <c:pt idx="362">
                  <c:v>678991.60063552856</c:v>
                </c:pt>
                <c:pt idx="363">
                  <c:v>683144.66199675761</c:v>
                </c:pt>
                <c:pt idx="364">
                  <c:v>687295.29293134995</c:v>
                </c:pt>
                <c:pt idx="365">
                  <c:v>691443.49486162513</c:v>
                </c:pt>
                <c:pt idx="366">
                  <c:v>695589.26920906641</c:v>
                </c:pt>
                <c:pt idx="367">
                  <c:v>699732.61739432998</c:v>
                </c:pt>
                <c:pt idx="368">
                  <c:v>703873.54083723575</c:v>
                </c:pt>
                <c:pt idx="369">
                  <c:v>708012.04095677659</c:v>
                </c:pt>
                <c:pt idx="370">
                  <c:v>712148.11917111278</c:v>
                </c:pt>
                <c:pt idx="371">
                  <c:v>716281.77689757571</c:v>
                </c:pt>
                <c:pt idx="372">
                  <c:v>720413.0155526679</c:v>
                </c:pt>
                <c:pt idx="373">
                  <c:v>724541.83655206114</c:v>
                </c:pt>
                <c:pt idx="374">
                  <c:v>728668.24131060019</c:v>
                </c:pt>
                <c:pt idx="375">
                  <c:v>732792.23124230094</c:v>
                </c:pt>
                <c:pt idx="376">
                  <c:v>736913.80776035227</c:v>
                </c:pt>
                <c:pt idx="377">
                  <c:v>741032.97227711417</c:v>
                </c:pt>
                <c:pt idx="378">
                  <c:v>745149.72620412335</c:v>
                </c:pt>
                <c:pt idx="379">
                  <c:v>749264.0709520895</c:v>
                </c:pt>
                <c:pt idx="380">
                  <c:v>753376.00793089531</c:v>
                </c:pt>
                <c:pt idx="381">
                  <c:v>757485.53854960017</c:v>
                </c:pt>
                <c:pt idx="382">
                  <c:v>761592.66421643645</c:v>
                </c:pt>
                <c:pt idx="383">
                  <c:v>765697.38633881509</c:v>
                </c:pt>
                <c:pt idx="384">
                  <c:v>769799.70632332191</c:v>
                </c:pt>
                <c:pt idx="385">
                  <c:v>773899.6255757194</c:v>
                </c:pt>
                <c:pt idx="386">
                  <c:v>777997.14550094865</c:v>
                </c:pt>
                <c:pt idx="387">
                  <c:v>782092.26750312746</c:v>
                </c:pt>
                <c:pt idx="388">
                  <c:v>786184.99298555218</c:v>
                </c:pt>
                <c:pt idx="389">
                  <c:v>790275.32335069776</c:v>
                </c:pt>
                <c:pt idx="390">
                  <c:v>794363.26000021771</c:v>
                </c:pt>
                <c:pt idx="391">
                  <c:v>798448.80433494784</c:v>
                </c:pt>
                <c:pt idx="392">
                  <c:v>802531.95775490254</c:v>
                </c:pt>
                <c:pt idx="393">
                  <c:v>806612.72165927477</c:v>
                </c:pt>
                <c:pt idx="394">
                  <c:v>810691.09744644351</c:v>
                </c:pt>
                <c:pt idx="395">
                  <c:v>814767.08651396446</c:v>
                </c:pt>
                <c:pt idx="396">
                  <c:v>818840.69025857933</c:v>
                </c:pt>
                <c:pt idx="397">
                  <c:v>822911.91007621028</c:v>
                </c:pt>
                <c:pt idx="398">
                  <c:v>826980.74736196175</c:v>
                </c:pt>
                <c:pt idx="399">
                  <c:v>831047.20351012424</c:v>
                </c:pt>
                <c:pt idx="400">
                  <c:v>835111.2799141705</c:v>
                </c:pt>
                <c:pt idx="401">
                  <c:v>839172.97796675935</c:v>
                </c:pt>
                <c:pt idx="402">
                  <c:v>843232.29905973375</c:v>
                </c:pt>
                <c:pt idx="403">
                  <c:v>847289.24458412081</c:v>
                </c:pt>
                <c:pt idx="404">
                  <c:v>851343.81593013555</c:v>
                </c:pt>
                <c:pt idx="405">
                  <c:v>855396.014487179</c:v>
                </c:pt>
                <c:pt idx="406">
                  <c:v>859445.84164383635</c:v>
                </c:pt>
                <c:pt idx="407">
                  <c:v>863493.29878788441</c:v>
                </c:pt>
                <c:pt idx="408">
                  <c:v>867538.38730628602</c:v>
                </c:pt>
                <c:pt idx="409">
                  <c:v>871581.10858519375</c:v>
                </c:pt>
                <c:pt idx="410">
                  <c:v>875621.46400994621</c:v>
                </c:pt>
                <c:pt idx="411">
                  <c:v>879659.45496507175</c:v>
                </c:pt>
                <c:pt idx="412">
                  <c:v>883695.08283429034</c:v>
                </c:pt>
                <c:pt idx="413">
                  <c:v>887728.34900051169</c:v>
                </c:pt>
                <c:pt idx="414">
                  <c:v>891759.25484583527</c:v>
                </c:pt>
                <c:pt idx="415">
                  <c:v>895787.80175155215</c:v>
                </c:pt>
                <c:pt idx="416">
                  <c:v>899813.99109814502</c:v>
                </c:pt>
                <c:pt idx="417">
                  <c:v>903837.82426528819</c:v>
                </c:pt>
                <c:pt idx="418">
                  <c:v>907859.30263184942</c:v>
                </c:pt>
                <c:pt idx="419">
                  <c:v>911878.42757588997</c:v>
                </c:pt>
                <c:pt idx="420">
                  <c:v>915895.20047466457</c:v>
                </c:pt>
                <c:pt idx="421">
                  <c:v>919909.62270461954</c:v>
                </c:pt>
                <c:pt idx="422">
                  <c:v>923921.69564139843</c:v>
                </c:pt>
                <c:pt idx="423">
                  <c:v>927931.42065983824</c:v>
                </c:pt>
                <c:pt idx="424">
                  <c:v>931938.7991339732</c:v>
                </c:pt>
                <c:pt idx="425">
                  <c:v>935943.83243703097</c:v>
                </c:pt>
                <c:pt idx="426">
                  <c:v>939946.52194143645</c:v>
                </c:pt>
                <c:pt idx="427">
                  <c:v>943946.8690188136</c:v>
                </c:pt>
                <c:pt idx="428">
                  <c:v>947944.87503997982</c:v>
                </c:pt>
                <c:pt idx="429">
                  <c:v>951940.54137495346</c:v>
                </c:pt>
                <c:pt idx="430">
                  <c:v>955933.86939295009</c:v>
                </c:pt>
                <c:pt idx="431">
                  <c:v>959924.86046238244</c:v>
                </c:pt>
                <c:pt idx="432">
                  <c:v>963913.51595086418</c:v>
                </c:pt>
                <c:pt idx="433">
                  <c:v>967899.83722520992</c:v>
                </c:pt>
                <c:pt idx="434">
                  <c:v>971883.82565143146</c:v>
                </c:pt>
                <c:pt idx="435">
                  <c:v>975865.48259474151</c:v>
                </c:pt>
                <c:pt idx="436">
                  <c:v>979844.80941955745</c:v>
                </c:pt>
                <c:pt idx="437">
                  <c:v>983821.80748949386</c:v>
                </c:pt>
                <c:pt idx="438">
                  <c:v>987796.4781673681</c:v>
                </c:pt>
                <c:pt idx="439">
                  <c:v>991768.82281520218</c:v>
                </c:pt>
                <c:pt idx="440">
                  <c:v>995738.84279422089</c:v>
                </c:pt>
                <c:pt idx="441">
                  <c:v>999706.53946484998</c:v>
                </c:pt>
                <c:pt idx="442">
                  <c:v>1003671.9141867198</c:v>
                </c:pt>
                <c:pt idx="443">
                  <c:v>1007634.9683186654</c:v>
                </c:pt>
                <c:pt idx="444">
                  <c:v>1011595.7032187283</c:v>
                </c:pt>
                <c:pt idx="445">
                  <c:v>1015554.1202441528</c:v>
                </c:pt>
                <c:pt idx="446">
                  <c:v>1019510.2207513899</c:v>
                </c:pt>
                <c:pt idx="447">
                  <c:v>1023464.0060960967</c:v>
                </c:pt>
                <c:pt idx="448">
                  <c:v>1027415.4776331391</c:v>
                </c:pt>
                <c:pt idx="449">
                  <c:v>1031364.6367165856</c:v>
                </c:pt>
                <c:pt idx="450">
                  <c:v>1035311.4846997149</c:v>
                </c:pt>
                <c:pt idx="451">
                  <c:v>1039256.0229350142</c:v>
                </c:pt>
                <c:pt idx="452">
                  <c:v>1043198.252774179</c:v>
                </c:pt>
                <c:pt idx="453">
                  <c:v>1047138.1755681131</c:v>
                </c:pt>
                <c:pt idx="454">
                  <c:v>1051075.7926669288</c:v>
                </c:pt>
                <c:pt idx="455">
                  <c:v>1055011.1054199524</c:v>
                </c:pt>
                <c:pt idx="456">
                  <c:v>1058944.1151757147</c:v>
                </c:pt>
                <c:pt idx="457">
                  <c:v>1062874.8232819606</c:v>
                </c:pt>
                <c:pt idx="458">
                  <c:v>1066803.2310856469</c:v>
                </c:pt>
                <c:pt idx="459">
                  <c:v>1070729.3399329409</c:v>
                </c:pt>
                <c:pt idx="460">
                  <c:v>1074653.1511692237</c:v>
                </c:pt>
                <c:pt idx="461">
                  <c:v>1078574.6661390867</c:v>
                </c:pt>
                <c:pt idx="462">
                  <c:v>1082493.8861863352</c:v>
                </c:pt>
                <c:pt idx="463">
                  <c:v>1086410.8126539886</c:v>
                </c:pt>
                <c:pt idx="464">
                  <c:v>1090325.4468842801</c:v>
                </c:pt>
                <c:pt idx="465">
                  <c:v>1094237.7902186569</c:v>
                </c:pt>
                <c:pt idx="466">
                  <c:v>1098147.8439977821</c:v>
                </c:pt>
                <c:pt idx="467">
                  <c:v>1102055.6095615327</c:v>
                </c:pt>
                <c:pt idx="468">
                  <c:v>1105961.0882490054</c:v>
                </c:pt>
                <c:pt idx="469">
                  <c:v>1109864.2813985087</c:v>
                </c:pt>
                <c:pt idx="470">
                  <c:v>1113765.1903475691</c:v>
                </c:pt>
                <c:pt idx="471">
                  <c:v>1117663.8164329324</c:v>
                </c:pt>
                <c:pt idx="472">
                  <c:v>1121560.1609905604</c:v>
                </c:pt>
                <c:pt idx="473">
                  <c:v>1125454.2253556345</c:v>
                </c:pt>
                <c:pt idx="474">
                  <c:v>1129346.0108625516</c:v>
                </c:pt>
                <c:pt idx="475">
                  <c:v>1133235.5188449305</c:v>
                </c:pt>
                <c:pt idx="476">
                  <c:v>1137122.750635609</c:v>
                </c:pt>
                <c:pt idx="477">
                  <c:v>1141007.707566645</c:v>
                </c:pt>
                <c:pt idx="478">
                  <c:v>1144890.3909693155</c:v>
                </c:pt>
                <c:pt idx="479">
                  <c:v>1148770.8021741211</c:v>
                </c:pt>
                <c:pt idx="480">
                  <c:v>1152648.9425107818</c:v>
                </c:pt>
                <c:pt idx="481">
                  <c:v>1156524.813308239</c:v>
                </c:pt>
                <c:pt idx="482">
                  <c:v>1160398.4158946574</c:v>
                </c:pt>
                <c:pt idx="483">
                  <c:v>1164269.7515974231</c:v>
                </c:pt>
                <c:pt idx="484">
                  <c:v>1168138.8217431474</c:v>
                </c:pt>
                <c:pt idx="485">
                  <c:v>1172005.6276576649</c:v>
                </c:pt>
                <c:pt idx="486">
                  <c:v>1175870.1706660334</c:v>
                </c:pt>
                <c:pt idx="487">
                  <c:v>1179732.4520925358</c:v>
                </c:pt>
                <c:pt idx="488">
                  <c:v>1183592.4732606802</c:v>
                </c:pt>
                <c:pt idx="489">
                  <c:v>1187450.235493198</c:v>
                </c:pt>
                <c:pt idx="490">
                  <c:v>1191305.7401120495</c:v>
                </c:pt>
                <c:pt idx="491">
                  <c:v>1195158.9884384219</c:v>
                </c:pt>
                <c:pt idx="492">
                  <c:v>1199009.9817927256</c:v>
                </c:pt>
                <c:pt idx="493">
                  <c:v>1202858.7214946002</c:v>
                </c:pt>
                <c:pt idx="494">
                  <c:v>1206705.2088629138</c:v>
                </c:pt>
                <c:pt idx="495">
                  <c:v>1210549.4452157598</c:v>
                </c:pt>
                <c:pt idx="496">
                  <c:v>1214391.4318704642</c:v>
                </c:pt>
                <c:pt idx="497">
                  <c:v>1218231.1701435801</c:v>
                </c:pt>
                <c:pt idx="498">
                  <c:v>1222068.661350891</c:v>
                </c:pt>
                <c:pt idx="499">
                  <c:v>1225903.9068074077</c:v>
                </c:pt>
                <c:pt idx="500">
                  <c:v>1229736.9078273755</c:v>
                </c:pt>
                <c:pt idx="501">
                  <c:v>1233567.6657242663</c:v>
                </c:pt>
                <c:pt idx="502">
                  <c:v>1237396.1818107869</c:v>
                </c:pt>
                <c:pt idx="503">
                  <c:v>1241222.4573988747</c:v>
                </c:pt>
                <c:pt idx="504">
                  <c:v>1245046.4937996976</c:v>
                </c:pt>
                <c:pt idx="505">
                  <c:v>1248868.2923236582</c:v>
                </c:pt>
                <c:pt idx="506">
                  <c:v>1252687.8542803936</c:v>
                </c:pt>
                <c:pt idx="507">
                  <c:v>1256505.1809787713</c:v>
                </c:pt>
                <c:pt idx="508">
                  <c:v>1260320.2737268936</c:v>
                </c:pt>
                <c:pt idx="509">
                  <c:v>1264133.1338320971</c:v>
                </c:pt>
                <c:pt idx="510">
                  <c:v>1267943.7626009565</c:v>
                </c:pt>
                <c:pt idx="511">
                  <c:v>1271752.1613392774</c:v>
                </c:pt>
                <c:pt idx="512">
                  <c:v>1275558.3313521054</c:v>
                </c:pt>
                <c:pt idx="513">
                  <c:v>1279362.2739437185</c:v>
                </c:pt>
                <c:pt idx="514">
                  <c:v>1283163.9904176332</c:v>
                </c:pt>
                <c:pt idx="515">
                  <c:v>1286963.4820766039</c:v>
                </c:pt>
                <c:pt idx="516">
                  <c:v>1290760.7502226215</c:v>
                </c:pt>
                <c:pt idx="517">
                  <c:v>1294555.7961569149</c:v>
                </c:pt>
                <c:pt idx="518">
                  <c:v>1298348.6211799532</c:v>
                </c:pt>
                <c:pt idx="519">
                  <c:v>1302139.2265914418</c:v>
                </c:pt>
                <c:pt idx="520">
                  <c:v>1305927.613690326</c:v>
                </c:pt>
                <c:pt idx="521">
                  <c:v>1309713.7837747931</c:v>
                </c:pt>
                <c:pt idx="522">
                  <c:v>1313497.7381422706</c:v>
                </c:pt>
                <c:pt idx="523">
                  <c:v>1317279.4780894239</c:v>
                </c:pt>
                <c:pt idx="524">
                  <c:v>1321059.0049121603</c:v>
                </c:pt>
                <c:pt idx="525">
                  <c:v>1324836.3199056312</c:v>
                </c:pt>
                <c:pt idx="526">
                  <c:v>1328611.4243642278</c:v>
                </c:pt>
                <c:pt idx="527">
                  <c:v>1332384.319581585</c:v>
                </c:pt>
                <c:pt idx="528">
                  <c:v>1336155.0068505798</c:v>
                </c:pt>
                <c:pt idx="529">
                  <c:v>1339923.4874633327</c:v>
                </c:pt>
                <c:pt idx="530">
                  <c:v>1343689.7627112083</c:v>
                </c:pt>
                <c:pt idx="531">
                  <c:v>1347453.8338848166</c:v>
                </c:pt>
                <c:pt idx="532">
                  <c:v>1351215.7022740096</c:v>
                </c:pt>
                <c:pt idx="533">
                  <c:v>1354975.3691678867</c:v>
                </c:pt>
                <c:pt idx="534">
                  <c:v>1358732.8358547911</c:v>
                </c:pt>
                <c:pt idx="535">
                  <c:v>1362488.1036223136</c:v>
                </c:pt>
                <c:pt idx="536">
                  <c:v>1366241.1737572923</c:v>
                </c:pt>
                <c:pt idx="537">
                  <c:v>1369992.0475458093</c:v>
                </c:pt>
                <c:pt idx="538">
                  <c:v>1373740.7262731958</c:v>
                </c:pt>
                <c:pt idx="539">
                  <c:v>1377487.2112240326</c:v>
                </c:pt>
              </c:numCache>
            </c:numRef>
          </c:val>
          <c:smooth val="0"/>
        </c:ser>
        <c:ser>
          <c:idx val="7"/>
          <c:order val="3"/>
          <c:tx>
            <c:v>Option 9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Comparison!$B$147:$TU$147</c:f>
              <c:numCache>
                <c:formatCode>General</c:formatCode>
                <c:ptCount val="540"/>
                <c:pt idx="0">
                  <c:v>-220373.3066621891</c:v>
                </c:pt>
                <c:pt idx="1">
                  <c:v>-414390.86800917459</c:v>
                </c:pt>
                <c:pt idx="2">
                  <c:v>-607053.477441111</c:v>
                </c:pt>
                <c:pt idx="3">
                  <c:v>-798361.92789384467</c:v>
                </c:pt>
                <c:pt idx="4">
                  <c:v>-988317.01183918514</c:v>
                </c:pt>
                <c:pt idx="5">
                  <c:v>-1176919.5212851772</c:v>
                </c:pt>
                <c:pt idx="6">
                  <c:v>-1364170.2477763719</c:v>
                </c:pt>
                <c:pt idx="7">
                  <c:v>-1550069.9823940976</c:v>
                </c:pt>
                <c:pt idx="8">
                  <c:v>-1734619.5157567321</c:v>
                </c:pt>
                <c:pt idx="9">
                  <c:v>-1917819.638019972</c:v>
                </c:pt>
                <c:pt idx="10">
                  <c:v>-2099671.138877105</c:v>
                </c:pt>
                <c:pt idx="11">
                  <c:v>-2280174.8075592793</c:v>
                </c:pt>
                <c:pt idx="12">
                  <c:v>-2459331.432835775</c:v>
                </c:pt>
                <c:pt idx="13">
                  <c:v>-2637141.8030142738</c:v>
                </c:pt>
                <c:pt idx="14">
                  <c:v>-2813606.7059411285</c:v>
                </c:pt>
                <c:pt idx="15">
                  <c:v>-2988726.9290016349</c:v>
                </c:pt>
                <c:pt idx="16">
                  <c:v>-3162503.2591203004</c:v>
                </c:pt>
                <c:pt idx="17">
                  <c:v>-3334936.4827611125</c:v>
                </c:pt>
                <c:pt idx="18">
                  <c:v>-3506027.3859278103</c:v>
                </c:pt>
                <c:pt idx="19">
                  <c:v>-3675776.7541641542</c:v>
                </c:pt>
                <c:pt idx="20">
                  <c:v>-3844185.3725541923</c:v>
                </c:pt>
                <c:pt idx="21">
                  <c:v>-4011254.0257225316</c:v>
                </c:pt>
                <c:pt idx="22">
                  <c:v>-4176983.4978346066</c:v>
                </c:pt>
                <c:pt idx="23">
                  <c:v>-4341374.5725969477</c:v>
                </c:pt>
                <c:pt idx="24">
                  <c:v>-4504428.03325745</c:v>
                </c:pt>
                <c:pt idx="25">
                  <c:v>-4666144.6626056405</c:v>
                </c:pt>
                <c:pt idx="26">
                  <c:v>-4826525.2429729495</c:v>
                </c:pt>
                <c:pt idx="27">
                  <c:v>-4985570.5562329739</c:v>
                </c:pt>
                <c:pt idx="28">
                  <c:v>-5143281.3838017499</c:v>
                </c:pt>
                <c:pt idx="29">
                  <c:v>-5299658.5066380184</c:v>
                </c:pt>
                <c:pt idx="30">
                  <c:v>-5454702.7052434916</c:v>
                </c:pt>
                <c:pt idx="31">
                  <c:v>-5608414.7596631227</c:v>
                </c:pt>
                <c:pt idx="32">
                  <c:v>-5760795.4494853718</c:v>
                </c:pt>
                <c:pt idx="33">
                  <c:v>-5911845.5538424747</c:v>
                </c:pt>
                <c:pt idx="34">
                  <c:v>-6061565.8514107065</c:v>
                </c:pt>
                <c:pt idx="35">
                  <c:v>-6209957.1204106528</c:v>
                </c:pt>
                <c:pt idx="36">
                  <c:v>-6357020.1386074731</c:v>
                </c:pt>
                <c:pt idx="37">
                  <c:v>-6502755.683311169</c:v>
                </c:pt>
                <c:pt idx="38">
                  <c:v>-6647164.531376848</c:v>
                </c:pt>
                <c:pt idx="39">
                  <c:v>-6790247.4592049941</c:v>
                </c:pt>
                <c:pt idx="40">
                  <c:v>-6932005.2427417301</c:v>
                </c:pt>
                <c:pt idx="41">
                  <c:v>-7072438.6574790869</c:v>
                </c:pt>
                <c:pt idx="42">
                  <c:v>-7211548.4784552632</c:v>
                </c:pt>
                <c:pt idx="43">
                  <c:v>-7349335.4802548978</c:v>
                </c:pt>
                <c:pt idx="44">
                  <c:v>-7485800.4370093318</c:v>
                </c:pt>
                <c:pt idx="45">
                  <c:v>-7620944.1223968752</c:v>
                </c:pt>
                <c:pt idx="46">
                  <c:v>-7754767.3096430711</c:v>
                </c:pt>
                <c:pt idx="47">
                  <c:v>-7887270.7715209592</c:v>
                </c:pt>
                <c:pt idx="48">
                  <c:v>-8018455.2803513426</c:v>
                </c:pt>
                <c:pt idx="49">
                  <c:v>-8148321.608003052</c:v>
                </c:pt>
                <c:pt idx="50">
                  <c:v>-8276870.5258932132</c:v>
                </c:pt>
                <c:pt idx="51">
                  <c:v>-8404102.8049875032</c:v>
                </c:pt>
                <c:pt idx="52">
                  <c:v>-8530019.2158004232</c:v>
                </c:pt>
                <c:pt idx="53">
                  <c:v>-8654620.5283955578</c:v>
                </c:pt>
                <c:pt idx="54">
                  <c:v>-8777907.5123858415</c:v>
                </c:pt>
                <c:pt idx="55">
                  <c:v>-8899880.9369338211</c:v>
                </c:pt>
                <c:pt idx="56">
                  <c:v>-9020541.5707519166</c:v>
                </c:pt>
                <c:pt idx="57">
                  <c:v>-9139890.1821026895</c:v>
                </c:pt>
                <c:pt idx="58">
                  <c:v>-9257927.5387991033</c:v>
                </c:pt>
                <c:pt idx="59">
                  <c:v>-9374654.4082047865</c:v>
                </c:pt>
                <c:pt idx="60">
                  <c:v>-9490867.791932486</c:v>
                </c:pt>
                <c:pt idx="61">
                  <c:v>-9605772.2217497602</c:v>
                </c:pt>
                <c:pt idx="62">
                  <c:v>-9719368.463673817</c:v>
                </c:pt>
                <c:pt idx="63">
                  <c:v>-9831657.283273574</c:v>
                </c:pt>
                <c:pt idx="64">
                  <c:v>-9942639.4456699323</c:v>
                </c:pt>
                <c:pt idx="65">
                  <c:v>-10052315.715536028</c:v>
                </c:pt>
                <c:pt idx="66">
                  <c:v>-10160686.857097508</c:v>
                </c:pt>
                <c:pt idx="67">
                  <c:v>-10267753.63413278</c:v>
                </c:pt>
                <c:pt idx="68">
                  <c:v>-10373516.809973275</c:v>
                </c:pt>
                <c:pt idx="69">
                  <c:v>-10477977.147503721</c:v>
                </c:pt>
                <c:pt idx="70">
                  <c:v>-10581135.409162387</c:v>
                </c:pt>
                <c:pt idx="71">
                  <c:v>-10682992.356941357</c:v>
                </c:pt>
                <c:pt idx="72">
                  <c:v>-10784344.987084977</c:v>
                </c:pt>
                <c:pt idx="73">
                  <c:v>-10884397.825995546</c:v>
                </c:pt>
                <c:pt idx="74">
                  <c:v>-10983151.634328149</c:v>
                </c:pt>
                <c:pt idx="75">
                  <c:v>-11080607.172292724</c:v>
                </c:pt>
                <c:pt idx="76">
                  <c:v>-11176765.199654322</c:v>
                </c:pt>
                <c:pt idx="77">
                  <c:v>-11271626.47573337</c:v>
                </c:pt>
                <c:pt idx="78">
                  <c:v>-11365191.759405933</c:v>
                </c:pt>
                <c:pt idx="79">
                  <c:v>-11262088.502441783</c:v>
                </c:pt>
                <c:pt idx="80">
                  <c:v>-11159046.514806423</c:v>
                </c:pt>
                <c:pt idx="81">
                  <c:v>-11056065.760644231</c:v>
                </c:pt>
                <c:pt idx="82">
                  <c:v>-10953146.204120569</c:v>
                </c:pt>
                <c:pt idx="83">
                  <c:v>-10850287.809421759</c:v>
                </c:pt>
                <c:pt idx="84">
                  <c:v>-10748286.775453283</c:v>
                </c:pt>
                <c:pt idx="85">
                  <c:v>-10646346.831745185</c:v>
                </c:pt>
                <c:pt idx="86">
                  <c:v>-10544467.942546634</c:v>
                </c:pt>
                <c:pt idx="87">
                  <c:v>-10442650.072127722</c:v>
                </c:pt>
                <c:pt idx="88">
                  <c:v>-10340893.18477945</c:v>
                </c:pt>
                <c:pt idx="89">
                  <c:v>-10239197.244813714</c:v>
                </c:pt>
                <c:pt idx="90">
                  <c:v>-10137562.216563296</c:v>
                </c:pt>
                <c:pt idx="91">
                  <c:v>-10035988.064381853</c:v>
                </c:pt>
                <c:pt idx="92">
                  <c:v>-9934474.7526439019</c:v>
                </c:pt>
                <c:pt idx="93">
                  <c:v>-9833022.2457448058</c:v>
                </c:pt>
                <c:pt idx="94">
                  <c:v>-9731630.5081007667</c:v>
                </c:pt>
                <c:pt idx="95">
                  <c:v>-9630299.5041488111</c:v>
                </c:pt>
                <c:pt idx="96">
                  <c:v>-9529825.4330449589</c:v>
                </c:pt>
                <c:pt idx="97">
                  <c:v>-9429412.0245696642</c:v>
                </c:pt>
                <c:pt idx="98">
                  <c:v>-9329059.2432223484</c:v>
                </c:pt>
                <c:pt idx="99">
                  <c:v>-9228767.0535232164</c:v>
                </c:pt>
                <c:pt idx="100">
                  <c:v>-9128535.4200132266</c:v>
                </c:pt>
                <c:pt idx="101">
                  <c:v>-9028364.3072540946</c:v>
                </c:pt>
                <c:pt idx="102">
                  <c:v>-8928253.6798282769</c:v>
                </c:pt>
                <c:pt idx="103">
                  <c:v>-8828203.5023389496</c:v>
                </c:pt>
                <c:pt idx="104">
                  <c:v>-8728213.7394100092</c:v>
                </c:pt>
                <c:pt idx="105">
                  <c:v>-8628284.3556860536</c:v>
                </c:pt>
                <c:pt idx="106">
                  <c:v>-8528415.315832369</c:v>
                </c:pt>
                <c:pt idx="107">
                  <c:v>-8428606.5845349208</c:v>
                </c:pt>
                <c:pt idx="108">
                  <c:v>-8329654.3611985315</c:v>
                </c:pt>
                <c:pt idx="109">
                  <c:v>-8230762.375852298</c:v>
                </c:pt>
                <c:pt idx="110">
                  <c:v>-8131930.5932441493</c:v>
                </c:pt>
                <c:pt idx="111">
                  <c:v>-8033158.9781426443</c:v>
                </c:pt>
                <c:pt idx="112">
                  <c:v>-7934447.4953369601</c:v>
                </c:pt>
                <c:pt idx="113">
                  <c:v>-7835796.1096368786</c:v>
                </c:pt>
                <c:pt idx="114">
                  <c:v>-7737204.7858727751</c:v>
                </c:pt>
                <c:pt idx="115">
                  <c:v>-7638673.4888956081</c:v>
                </c:pt>
                <c:pt idx="116">
                  <c:v>-7540202.1835769052</c:v>
                </c:pt>
                <c:pt idx="117">
                  <c:v>-7441790.8348087519</c:v>
                </c:pt>
                <c:pt idx="118">
                  <c:v>-7343439.4075037781</c:v>
                </c:pt>
                <c:pt idx="119">
                  <c:v>-7245147.866595149</c:v>
                </c:pt>
                <c:pt idx="120">
                  <c:v>-7162712.4117347337</c:v>
                </c:pt>
                <c:pt idx="121">
                  <c:v>-7080336.7731985431</c:v>
                </c:pt>
                <c:pt idx="122">
                  <c:v>-6998020.9159812722</c:v>
                </c:pt>
                <c:pt idx="123">
                  <c:v>-6915764.8050980978</c:v>
                </c:pt>
                <c:pt idx="124">
                  <c:v>-6833568.4055846725</c:v>
                </c:pt>
                <c:pt idx="125">
                  <c:v>-6751431.6824971121</c:v>
                </c:pt>
                <c:pt idx="126">
                  <c:v>-6669354.6009119786</c:v>
                </c:pt>
                <c:pt idx="127">
                  <c:v>-6587337.1259262729</c:v>
                </c:pt>
                <c:pt idx="128">
                  <c:v>-6505379.2226574216</c:v>
                </c:pt>
                <c:pt idx="129">
                  <c:v>-6423480.8562432658</c:v>
                </c:pt>
                <c:pt idx="130">
                  <c:v>-6341641.9918420464</c:v>
                </c:pt>
                <c:pt idx="131">
                  <c:v>-6259862.5946323983</c:v>
                </c:pt>
                <c:pt idx="132">
                  <c:v>-6178938.8645115159</c:v>
                </c:pt>
                <c:pt idx="133">
                  <c:v>-6098074.5320005883</c:v>
                </c:pt>
                <c:pt idx="134">
                  <c:v>-6017269.5623393469</c:v>
                </c:pt>
                <c:pt idx="135">
                  <c:v>-5936523.9207878653</c:v>
                </c:pt>
                <c:pt idx="136">
                  <c:v>-5855837.5726265442</c:v>
                </c:pt>
                <c:pt idx="137">
                  <c:v>-5775210.4831561055</c:v>
                </c:pt>
                <c:pt idx="138">
                  <c:v>-5694642.6176975761</c:v>
                </c:pt>
                <c:pt idx="139">
                  <c:v>-5613337.7068940941</c:v>
                </c:pt>
                <c:pt idx="140">
                  <c:v>-5532091.950805448</c:v>
                </c:pt>
                <c:pt idx="141">
                  <c:v>-5450905.3148135152</c:v>
                </c:pt>
                <c:pt idx="142">
                  <c:v>-5369777.7643204294</c:v>
                </c:pt>
                <c:pt idx="143">
                  <c:v>-5288709.2647485714</c:v>
                </c:pt>
                <c:pt idx="144">
                  <c:v>-5208496.0162387453</c:v>
                </c:pt>
                <c:pt idx="145">
                  <c:v>-5128341.7495556064</c:v>
                </c:pt>
                <c:pt idx="146">
                  <c:v>-5048246.4301822055</c:v>
                </c:pt>
                <c:pt idx="147">
                  <c:v>-4968210.0236217938</c:v>
                </c:pt>
                <c:pt idx="148">
                  <c:v>-4888232.4953978136</c:v>
                </c:pt>
                <c:pt idx="149">
                  <c:v>-4808313.8110538796</c:v>
                </c:pt>
                <c:pt idx="150">
                  <c:v>-4728453.9361537714</c:v>
                </c:pt>
                <c:pt idx="151">
                  <c:v>-4647856.6015832368</c:v>
                </c:pt>
                <c:pt idx="152">
                  <c:v>-4567318.007644536</c:v>
                </c:pt>
                <c:pt idx="153">
                  <c:v>-4486838.119961869</c:v>
                </c:pt>
                <c:pt idx="154">
                  <c:v>-4406416.9041795582</c:v>
                </c:pt>
                <c:pt idx="155">
                  <c:v>-4326054.3259620275</c:v>
                </c:pt>
                <c:pt idx="156">
                  <c:v>-4246546.585691981</c:v>
                </c:pt>
                <c:pt idx="157">
                  <c:v>-4167097.4143758342</c:v>
                </c:pt>
                <c:pt idx="158">
                  <c:v>-4087706.7777382582</c:v>
                </c:pt>
                <c:pt idx="159">
                  <c:v>-4008374.6415239815</c:v>
                </c:pt>
                <c:pt idx="160">
                  <c:v>-3929100.9714977797</c:v>
                </c:pt>
                <c:pt idx="161">
                  <c:v>-3849885.7334444635</c:v>
                </c:pt>
                <c:pt idx="162">
                  <c:v>-3770728.8931688666</c:v>
                </c:pt>
                <c:pt idx="163">
                  <c:v>-3690834.1817976497</c:v>
                </c:pt>
                <c:pt idx="164">
                  <c:v>-3610997.7998738419</c:v>
                </c:pt>
                <c:pt idx="165">
                  <c:v>-3531219.7132622786</c:v>
                </c:pt>
                <c:pt idx="166">
                  <c:v>-3451499.8878477681</c:v>
                </c:pt>
                <c:pt idx="167">
                  <c:v>-3371838.2895350829</c:v>
                </c:pt>
                <c:pt idx="168">
                  <c:v>-3293031.1189471371</c:v>
                </c:pt>
                <c:pt idx="169">
                  <c:v>-3214282.1073304135</c:v>
                </c:pt>
                <c:pt idx="170">
                  <c:v>-3135591.2206495106</c:v>
                </c:pt>
                <c:pt idx="171">
                  <c:v>-3056958.4248889443</c:v>
                </c:pt>
                <c:pt idx="172">
                  <c:v>-2978383.6860531364</c:v>
                </c:pt>
                <c:pt idx="173">
                  <c:v>-2899866.9701664038</c:v>
                </c:pt>
                <c:pt idx="174">
                  <c:v>-2821408.2432729471</c:v>
                </c:pt>
                <c:pt idx="175">
                  <c:v>-2742211.2367386539</c:v>
                </c:pt>
                <c:pt idx="176">
                  <c:v>-2663072.1513456386</c:v>
                </c:pt>
                <c:pt idx="177">
                  <c:v>-2583990.9531976804</c:v>
                </c:pt>
                <c:pt idx="178">
                  <c:v>-2504967.6084183957</c:v>
                </c:pt>
                <c:pt idx="179">
                  <c:v>-2426002.083151225</c:v>
                </c:pt>
                <c:pt idx="180">
                  <c:v>-2347890.5782576073</c:v>
                </c:pt>
                <c:pt idx="181">
                  <c:v>-2269836.8252224121</c:v>
                </c:pt>
                <c:pt idx="182">
                  <c:v>-2191840.7902484871</c:v>
                </c:pt>
                <c:pt idx="183">
                  <c:v>-2113902.4395584557</c:v>
                </c:pt>
                <c:pt idx="184">
                  <c:v>-2036021.7393947095</c:v>
                </c:pt>
                <c:pt idx="185">
                  <c:v>-1958198.6560193952</c:v>
                </c:pt>
                <c:pt idx="186">
                  <c:v>-1880433.1557144038</c:v>
                </c:pt>
                <c:pt idx="187">
                  <c:v>-1801928.9700831752</c:v>
                </c:pt>
                <c:pt idx="188">
                  <c:v>-1723482.3001452349</c:v>
                </c:pt>
                <c:pt idx="189">
                  <c:v>-1645093.112241637</c:v>
                </c:pt>
                <c:pt idx="190">
                  <c:v>-1566761.3727331311</c:v>
                </c:pt>
                <c:pt idx="191">
                  <c:v>-1488487.048000155</c:v>
                </c:pt>
                <c:pt idx="192">
                  <c:v>-1411066.3391410038</c:v>
                </c:pt>
                <c:pt idx="193">
                  <c:v>-1333702.9778772667</c:v>
                </c:pt>
                <c:pt idx="194">
                  <c:v>-1256396.9306483697</c:v>
                </c:pt>
                <c:pt idx="195">
                  <c:v>-1179148.1639133804</c:v>
                </c:pt>
                <c:pt idx="196">
                  <c:v>-1101956.644150991</c:v>
                </c:pt>
                <c:pt idx="197">
                  <c:v>-1024822.3378595151</c:v>
                </c:pt>
                <c:pt idx="198">
                  <c:v>-947745.21155687049</c:v>
                </c:pt>
                <c:pt idx="199">
                  <c:v>-854928.9970823843</c:v>
                </c:pt>
                <c:pt idx="200">
                  <c:v>-762169.89569133334</c:v>
                </c:pt>
                <c:pt idx="201">
                  <c:v>-669467.8739603851</c:v>
                </c:pt>
                <c:pt idx="202">
                  <c:v>-576822.898485763</c:v>
                </c:pt>
                <c:pt idx="203">
                  <c:v>-484234.93588324264</c:v>
                </c:pt>
                <c:pt idx="204">
                  <c:v>-392500.18748631701</c:v>
                </c:pt>
                <c:pt idx="205">
                  <c:v>-300822.38525163755</c:v>
                </c:pt>
                <c:pt idx="206">
                  <c:v>-209201.49585355446</c:v>
                </c:pt>
                <c:pt idx="207">
                  <c:v>-117637.48598591983</c:v>
                </c:pt>
                <c:pt idx="208">
                  <c:v>-26130.322362080216</c:v>
                </c:pt>
                <c:pt idx="209">
                  <c:v>65320.028285142034</c:v>
                </c:pt>
                <c:pt idx="210">
                  <c:v>156713.59920345619</c:v>
                </c:pt>
                <c:pt idx="211">
                  <c:v>248846.65831929818</c:v>
                </c:pt>
                <c:pt idx="212">
                  <c:v>340923.0041432865</c:v>
                </c:pt>
                <c:pt idx="213">
                  <c:v>432942.6698647961</c:v>
                </c:pt>
                <c:pt idx="214">
                  <c:v>524905.68865377083</c:v>
                </c:pt>
                <c:pt idx="215">
                  <c:v>616812.0936607495</c:v>
                </c:pt>
                <c:pt idx="216">
                  <c:v>707865.68331868574</c:v>
                </c:pt>
                <c:pt idx="217">
                  <c:v>798862.72543751076</c:v>
                </c:pt>
                <c:pt idx="218">
                  <c:v>889803.25310959667</c:v>
                </c:pt>
                <c:pt idx="219">
                  <c:v>980687.29940794781</c:v>
                </c:pt>
                <c:pt idx="220">
                  <c:v>1071514.8973862119</c:v>
                </c:pt>
                <c:pt idx="221">
                  <c:v>1162286.080078695</c:v>
                </c:pt>
                <c:pt idx="222">
                  <c:v>1253000.8805003725</c:v>
                </c:pt>
                <c:pt idx="223">
                  <c:v>1344455.5663450807</c:v>
                </c:pt>
                <c:pt idx="224">
                  <c:v>1435853.9358909801</c:v>
                </c:pt>
                <c:pt idx="225">
                  <c:v>1527196.022095114</c:v>
                </c:pt>
                <c:pt idx="226">
                  <c:v>1618481.8578952439</c:v>
                </c:pt>
                <c:pt idx="227">
                  <c:v>1709711.4762098528</c:v>
                </c:pt>
                <c:pt idx="228">
                  <c:v>1800088.6752399728</c:v>
                </c:pt>
                <c:pt idx="229">
                  <c:v>1890409.7225637548</c:v>
                </c:pt>
                <c:pt idx="230">
                  <c:v>1980674.651041925</c:v>
                </c:pt>
                <c:pt idx="231">
                  <c:v>2070883.4935159758</c:v>
                </c:pt>
                <c:pt idx="232">
                  <c:v>2161036.2828081809</c:v>
                </c:pt>
                <c:pt idx="233">
                  <c:v>2251133.0517216064</c:v>
                </c:pt>
                <c:pt idx="234">
                  <c:v>2341173.8330401182</c:v>
                </c:pt>
                <c:pt idx="235">
                  <c:v>2431954.8942265883</c:v>
                </c:pt>
                <c:pt idx="236">
                  <c:v>2522680.0333283395</c:v>
                </c:pt>
                <c:pt idx="237">
                  <c:v>2613349.2830717228</c:v>
                </c:pt>
                <c:pt idx="238">
                  <c:v>2703962.6761639267</c:v>
                </c:pt>
                <c:pt idx="239">
                  <c:v>2794520.24529301</c:v>
                </c:pt>
                <c:pt idx="240">
                  <c:v>2884006.1868903898</c:v>
                </c:pt>
                <c:pt idx="241">
                  <c:v>2972421.1280867271</c:v>
                </c:pt>
                <c:pt idx="242">
                  <c:v>3059765.6956456713</c:v>
                </c:pt>
                <c:pt idx="243">
                  <c:v>3146040.5159640834</c:v>
                </c:pt>
                <c:pt idx="244">
                  <c:v>3231246.2150722481</c:v>
                </c:pt>
                <c:pt idx="245">
                  <c:v>3315383.4186340868</c:v>
                </c:pt>
                <c:pt idx="246">
                  <c:v>3398452.7519473806</c:v>
                </c:pt>
                <c:pt idx="247">
                  <c:v>3481251.074642159</c:v>
                </c:pt>
                <c:pt idx="248">
                  <c:v>3562982.7765863575</c:v>
                </c:pt>
                <c:pt idx="249">
                  <c:v>3643648.4819806032</c:v>
                </c:pt>
                <c:pt idx="250">
                  <c:v>3723248.8146602251</c:v>
                </c:pt>
                <c:pt idx="251">
                  <c:v>3801784.3980954736</c:v>
                </c:pt>
                <c:pt idx="252">
                  <c:v>3879255.8553917445</c:v>
                </c:pt>
                <c:pt idx="253">
                  <c:v>3955663.8092897795</c:v>
                </c:pt>
                <c:pt idx="254">
                  <c:v>4031008.8821658827</c:v>
                </c:pt>
                <c:pt idx="255">
                  <c:v>4105291.6960321367</c:v>
                </c:pt>
                <c:pt idx="256">
                  <c:v>4178512.8725366145</c:v>
                </c:pt>
                <c:pt idx="257">
                  <c:v>4250673.0329635926</c:v>
                </c:pt>
                <c:pt idx="258">
                  <c:v>4321772.7982337624</c:v>
                </c:pt>
                <c:pt idx="259">
                  <c:v>4392609.0236026309</c:v>
                </c:pt>
                <c:pt idx="260">
                  <c:v>4462386.0945661776</c:v>
                </c:pt>
                <c:pt idx="261">
                  <c:v>4531104.6309556179</c:v>
                </c:pt>
                <c:pt idx="262">
                  <c:v>4598765.2522394359</c:v>
                </c:pt>
                <c:pt idx="263">
                  <c:v>4665368.5775235966</c:v>
                </c:pt>
                <c:pt idx="264">
                  <c:v>4730915.2255517505</c:v>
                </c:pt>
                <c:pt idx="265">
                  <c:v>4795405.8147054538</c:v>
                </c:pt>
                <c:pt idx="266">
                  <c:v>4858840.9630043805</c:v>
                </c:pt>
                <c:pt idx="267">
                  <c:v>4921221.2881065272</c:v>
                </c:pt>
                <c:pt idx="268">
                  <c:v>4982547.4073084295</c:v>
                </c:pt>
                <c:pt idx="269">
                  <c:v>5042819.937545374</c:v>
                </c:pt>
                <c:pt idx="270">
                  <c:v>5102039.495391611</c:v>
                </c:pt>
                <c:pt idx="271">
                  <c:v>5161002.9317587428</c:v>
                </c:pt>
                <c:pt idx="272">
                  <c:v>5218914.6278013885</c:v>
                </c:pt>
                <c:pt idx="273">
                  <c:v>5275775.1990119442</c:v>
                </c:pt>
                <c:pt idx="274">
                  <c:v>5331585.2605226189</c:v>
                </c:pt>
                <c:pt idx="275">
                  <c:v>5386345.4271056317</c:v>
                </c:pt>
                <c:pt idx="276">
                  <c:v>5440056.3131734319</c:v>
                </c:pt>
                <c:pt idx="277">
                  <c:v>5492718.5327789038</c:v>
                </c:pt>
                <c:pt idx="278">
                  <c:v>5544332.6996155791</c:v>
                </c:pt>
                <c:pt idx="279">
                  <c:v>5594899.4270178527</c:v>
                </c:pt>
                <c:pt idx="280">
                  <c:v>5644419.3279611841</c:v>
                </c:pt>
                <c:pt idx="281">
                  <c:v>5692893.0150623135</c:v>
                </c:pt>
                <c:pt idx="282">
                  <c:v>5740321.1005794667</c:v>
                </c:pt>
                <c:pt idx="283">
                  <c:v>5787500.4311107583</c:v>
                </c:pt>
                <c:pt idx="284">
                  <c:v>5833635.3834998347</c:v>
                </c:pt>
                <c:pt idx="285">
                  <c:v>5878726.5689306483</c:v>
                </c:pt>
                <c:pt idx="286">
                  <c:v>5922774.598229479</c:v>
                </c:pt>
                <c:pt idx="287">
                  <c:v>5965780.081865143</c:v>
                </c:pt>
                <c:pt idx="288">
                  <c:v>6007743.6299491972</c:v>
                </c:pt>
                <c:pt idx="289">
                  <c:v>6048665.8522361591</c:v>
                </c:pt>
                <c:pt idx="290">
                  <c:v>6088547.3581237085</c:v>
                </c:pt>
                <c:pt idx="291">
                  <c:v>6127388.7566528954</c:v>
                </c:pt>
                <c:pt idx="292">
                  <c:v>6165190.6565083526</c:v>
                </c:pt>
                <c:pt idx="293">
                  <c:v>6201953.6660185046</c:v>
                </c:pt>
                <c:pt idx="294">
                  <c:v>6237678.3931557685</c:v>
                </c:pt>
                <c:pt idx="295">
                  <c:v>6273161.6802349612</c:v>
                </c:pt>
                <c:pt idx="296">
                  <c:v>6307607.8998189345</c:v>
                </c:pt>
                <c:pt idx="297">
                  <c:v>6341017.6588133536</c:v>
                </c:pt>
                <c:pt idx="298">
                  <c:v>6373391.5637687147</c:v>
                </c:pt>
                <c:pt idx="299">
                  <c:v>6404730.2208805494</c:v>
                </c:pt>
                <c:pt idx="300">
                  <c:v>6435034.2359896377</c:v>
                </c:pt>
                <c:pt idx="301">
                  <c:v>6464304.2145822123</c:v>
                </c:pt>
                <c:pt idx="302">
                  <c:v>6492540.7617901713</c:v>
                </c:pt>
                <c:pt idx="303">
                  <c:v>6519744.4823912755</c:v>
                </c:pt>
                <c:pt idx="304">
                  <c:v>6545915.9808093682</c:v>
                </c:pt>
                <c:pt idx="305">
                  <c:v>6571055.861114569</c:v>
                </c:pt>
                <c:pt idx="306">
                  <c:v>6595164.7270234935</c:v>
                </c:pt>
                <c:pt idx="307">
                  <c:v>6619039.4165976383</c:v>
                </c:pt>
                <c:pt idx="308">
                  <c:v>6641884.2981490307</c:v>
                </c:pt>
                <c:pt idx="309">
                  <c:v>6663699.9743349925</c:v>
                </c:pt>
                <c:pt idx="310">
                  <c:v>6684487.0474601686</c:v>
                </c:pt>
                <c:pt idx="311">
                  <c:v>6704246.1194767244</c:v>
                </c:pt>
                <c:pt idx="312">
                  <c:v>6722977.7919845544</c:v>
                </c:pt>
                <c:pt idx="313">
                  <c:v>6740682.6662314869</c:v>
                </c:pt>
                <c:pt idx="314">
                  <c:v>6757361.3431134932</c:v>
                </c:pt>
                <c:pt idx="315">
                  <c:v>6773014.4231748953</c:v>
                </c:pt>
                <c:pt idx="316">
                  <c:v>6787642.5066085644</c:v>
                </c:pt>
                <c:pt idx="317">
                  <c:v>6801246.193256136</c:v>
                </c:pt>
                <c:pt idx="318">
                  <c:v>6813826.0826082043</c:v>
                </c:pt>
                <c:pt idx="319">
                  <c:v>6826398.6100420393</c:v>
                </c:pt>
                <c:pt idx="320">
                  <c:v>6838963.7798659317</c:v>
                </c:pt>
                <c:pt idx="321">
                  <c:v>6851521.5963856541</c:v>
                </c:pt>
                <c:pt idx="322">
                  <c:v>6864072.0639044568</c:v>
                </c:pt>
                <c:pt idx="323">
                  <c:v>6876615.1867230721</c:v>
                </c:pt>
                <c:pt idx="324">
                  <c:v>6889150.9691397175</c:v>
                </c:pt>
                <c:pt idx="325">
                  <c:v>6901679.4154500924</c:v>
                </c:pt>
                <c:pt idx="326">
                  <c:v>6914200.5299473852</c:v>
                </c:pt>
                <c:pt idx="327">
                  <c:v>6926714.3169222698</c:v>
                </c:pt>
                <c:pt idx="328">
                  <c:v>6939220.7806629092</c:v>
                </c:pt>
                <c:pt idx="329">
                  <c:v>6951719.9254549593</c:v>
                </c:pt>
                <c:pt idx="330">
                  <c:v>6964211.7555815615</c:v>
                </c:pt>
                <c:pt idx="331">
                  <c:v>6976696.2753233574</c:v>
                </c:pt>
                <c:pt idx="332">
                  <c:v>6989173.4889584817</c:v>
                </c:pt>
                <c:pt idx="333">
                  <c:v>7001643.4007625654</c:v>
                </c:pt>
                <c:pt idx="334">
                  <c:v>7014106.0150087364</c:v>
                </c:pt>
                <c:pt idx="335">
                  <c:v>7026561.3359676227</c:v>
                </c:pt>
                <c:pt idx="336">
                  <c:v>7039009.3679073527</c:v>
                </c:pt>
                <c:pt idx="337">
                  <c:v>7051450.1150935553</c:v>
                </c:pt>
                <c:pt idx="338">
                  <c:v>7063883.5817893669</c:v>
                </c:pt>
                <c:pt idx="339">
                  <c:v>7076309.7722554281</c:v>
                </c:pt>
                <c:pt idx="340">
                  <c:v>7088728.6907498837</c:v>
                </c:pt>
                <c:pt idx="341">
                  <c:v>7101140.3415283896</c:v>
                </c:pt>
                <c:pt idx="342">
                  <c:v>7113544.7288441062</c:v>
                </c:pt>
                <c:pt idx="343">
                  <c:v>7125941.8569477126</c:v>
                </c:pt>
                <c:pt idx="344">
                  <c:v>7138331.730087392</c:v>
                </c:pt>
                <c:pt idx="345">
                  <c:v>7150714.3525088467</c:v>
                </c:pt>
                <c:pt idx="346">
                  <c:v>7163089.7284552939</c:v>
                </c:pt>
                <c:pt idx="347">
                  <c:v>7175457.8621674664</c:v>
                </c:pt>
                <c:pt idx="348">
                  <c:v>7187818.7578836195</c:v>
                </c:pt>
                <c:pt idx="349">
                  <c:v>7200172.41983952</c:v>
                </c:pt>
                <c:pt idx="350">
                  <c:v>7212518.8522684611</c:v>
                </c:pt>
                <c:pt idx="351">
                  <c:v>7224858.0594012588</c:v>
                </c:pt>
                <c:pt idx="352">
                  <c:v>7237190.0454662517</c:v>
                </c:pt>
                <c:pt idx="353">
                  <c:v>7249514.8146893084</c:v>
                </c:pt>
                <c:pt idx="354">
                  <c:v>7261832.3712938167</c:v>
                </c:pt>
                <c:pt idx="355">
                  <c:v>7274142.7195006944</c:v>
                </c:pt>
                <c:pt idx="356">
                  <c:v>7286445.8635283969</c:v>
                </c:pt>
                <c:pt idx="357">
                  <c:v>7298741.8075929023</c:v>
                </c:pt>
                <c:pt idx="358">
                  <c:v>7311030.5559077263</c:v>
                </c:pt>
                <c:pt idx="359">
                  <c:v>7323312.1126839146</c:v>
                </c:pt>
                <c:pt idx="360">
                  <c:v>7335586.4821300544</c:v>
                </c:pt>
                <c:pt idx="361">
                  <c:v>7347853.6684522629</c:v>
                </c:pt>
                <c:pt idx="362">
                  <c:v>7360113.6758542024</c:v>
                </c:pt>
                <c:pt idx="363">
                  <c:v>7372366.5085370727</c:v>
                </c:pt>
                <c:pt idx="364">
                  <c:v>7384612.1706996113</c:v>
                </c:pt>
                <c:pt idx="365">
                  <c:v>7396850.6665381044</c:v>
                </c:pt>
                <c:pt idx="366">
                  <c:v>7409082.0002463795</c:v>
                </c:pt>
                <c:pt idx="367">
                  <c:v>7421306.1760158092</c:v>
                </c:pt>
                <c:pt idx="368">
                  <c:v>7433523.1980353184</c:v>
                </c:pt>
                <c:pt idx="369">
                  <c:v>7445733.0704913735</c:v>
                </c:pt>
                <c:pt idx="370">
                  <c:v>7457935.7975679934</c:v>
                </c:pt>
                <c:pt idx="371">
                  <c:v>7470131.3834467493</c:v>
                </c:pt>
                <c:pt idx="372">
                  <c:v>7482319.832306765</c:v>
                </c:pt>
                <c:pt idx="373">
                  <c:v>7494501.1483247206</c:v>
                </c:pt>
                <c:pt idx="374">
                  <c:v>7506675.3356748447</c:v>
                </c:pt>
                <c:pt idx="375">
                  <c:v>7518842.3985289335</c:v>
                </c:pt>
                <c:pt idx="376">
                  <c:v>7531002.3410563357</c:v>
                </c:pt>
                <c:pt idx="377">
                  <c:v>7543155.1674239598</c:v>
                </c:pt>
                <c:pt idx="378">
                  <c:v>7555300.8817962781</c:v>
                </c:pt>
                <c:pt idx="379">
                  <c:v>7567439.4883353226</c:v>
                </c:pt>
                <c:pt idx="380">
                  <c:v>7579570.991200693</c:v>
                </c:pt>
                <c:pt idx="381">
                  <c:v>7591695.3945495561</c:v>
                </c:pt>
                <c:pt idx="382">
                  <c:v>7603812.7025366388</c:v>
                </c:pt>
                <c:pt idx="383">
                  <c:v>7615922.9193142429</c:v>
                </c:pt>
                <c:pt idx="384">
                  <c:v>7628026.0490322374</c:v>
                </c:pt>
                <c:pt idx="385">
                  <c:v>7640122.0958380662</c:v>
                </c:pt>
                <c:pt idx="386">
                  <c:v>7652211.0638767406</c:v>
                </c:pt>
                <c:pt idx="387">
                  <c:v>7664292.9572908506</c:v>
                </c:pt>
                <c:pt idx="388">
                  <c:v>7676367.7802205607</c:v>
                </c:pt>
                <c:pt idx="389">
                  <c:v>7688435.5368036106</c:v>
                </c:pt>
                <c:pt idx="390">
                  <c:v>7700496.2311753221</c:v>
                </c:pt>
                <c:pt idx="391">
                  <c:v>7712549.8674685955</c:v>
                </c:pt>
                <c:pt idx="392">
                  <c:v>7724596.4498139098</c:v>
                </c:pt>
                <c:pt idx="393">
                  <c:v>7736635.98233933</c:v>
                </c:pt>
                <c:pt idx="394">
                  <c:v>7748668.4691705033</c:v>
                </c:pt>
                <c:pt idx="395">
                  <c:v>7760693.914430663</c:v>
                </c:pt>
                <c:pt idx="396">
                  <c:v>7772712.322240632</c:v>
                </c:pt>
                <c:pt idx="397">
                  <c:v>7784723.6967188194</c:v>
                </c:pt>
                <c:pt idx="398">
                  <c:v>7796728.041981224</c:v>
                </c:pt>
                <c:pt idx="399">
                  <c:v>7808725.3621414341</c:v>
                </c:pt>
                <c:pt idx="400">
                  <c:v>7820715.6613106355</c:v>
                </c:pt>
                <c:pt idx="401">
                  <c:v>7832698.9435976036</c:v>
                </c:pt>
                <c:pt idx="402">
                  <c:v>7844675.2131087147</c:v>
                </c:pt>
                <c:pt idx="403">
                  <c:v>7856644.4739479348</c:v>
                </c:pt>
                <c:pt idx="404">
                  <c:v>7868606.730216831</c:v>
                </c:pt>
                <c:pt idx="405">
                  <c:v>7880561.986014571</c:v>
                </c:pt>
                <c:pt idx="406">
                  <c:v>7892510.2454379275</c:v>
                </c:pt>
                <c:pt idx="407">
                  <c:v>7904451.5125812665</c:v>
                </c:pt>
                <c:pt idx="408">
                  <c:v>7916385.7915365659</c:v>
                </c:pt>
                <c:pt idx="409">
                  <c:v>7928313.0863934048</c:v>
                </c:pt>
                <c:pt idx="410">
                  <c:v>7940233.4012389705</c:v>
                </c:pt>
                <c:pt idx="411">
                  <c:v>7952146.7401580624</c:v>
                </c:pt>
                <c:pt idx="412">
                  <c:v>7964053.107233081</c:v>
                </c:pt>
                <c:pt idx="413">
                  <c:v>7975952.5065440424</c:v>
                </c:pt>
                <c:pt idx="414">
                  <c:v>7987844.9421685748</c:v>
                </c:pt>
                <c:pt idx="415">
                  <c:v>7999730.4181819186</c:v>
                </c:pt>
                <c:pt idx="416">
                  <c:v>8011608.9386569336</c:v>
                </c:pt>
                <c:pt idx="417">
                  <c:v>8023480.5076640919</c:v>
                </c:pt>
                <c:pt idx="418">
                  <c:v>8035345.1292714849</c:v>
                </c:pt>
                <c:pt idx="419">
                  <c:v>8047202.80754482</c:v>
                </c:pt>
                <c:pt idx="420">
                  <c:v>8059053.5465474315</c:v>
                </c:pt>
                <c:pt idx="421">
                  <c:v>8070897.3503402732</c:v>
                </c:pt>
                <c:pt idx="422">
                  <c:v>8082734.2229819223</c:v>
                </c:pt>
                <c:pt idx="423">
                  <c:v>8094564.1685285792</c:v>
                </c:pt>
                <c:pt idx="424">
                  <c:v>8106387.1910340711</c:v>
                </c:pt>
                <c:pt idx="425">
                  <c:v>8118203.2945498563</c:v>
                </c:pt>
                <c:pt idx="426">
                  <c:v>8130012.4831250161</c:v>
                </c:pt>
                <c:pt idx="427">
                  <c:v>8141814.7608062662</c:v>
                </c:pt>
                <c:pt idx="428">
                  <c:v>8153610.1316379569</c:v>
                </c:pt>
                <c:pt idx="429">
                  <c:v>8165398.5996620655</c:v>
                </c:pt>
                <c:pt idx="430">
                  <c:v>8177180.1689182073</c:v>
                </c:pt>
                <c:pt idx="431">
                  <c:v>8188954.8434436321</c:v>
                </c:pt>
                <c:pt idx="432">
                  <c:v>8200722.627273228</c:v>
                </c:pt>
                <c:pt idx="433">
                  <c:v>8212483.5244395211</c:v>
                </c:pt>
                <c:pt idx="434">
                  <c:v>8224237.5389726795</c:v>
                </c:pt>
                <c:pt idx="435">
                  <c:v>8235984.6749005094</c:v>
                </c:pt>
                <c:pt idx="436">
                  <c:v>8247724.9362484626</c:v>
                </c:pt>
                <c:pt idx="437">
                  <c:v>8259458.3270396367</c:v>
                </c:pt>
                <c:pt idx="438">
                  <c:v>8271184.8512947708</c:v>
                </c:pt>
                <c:pt idx="439">
                  <c:v>8282904.5130322538</c:v>
                </c:pt>
                <c:pt idx="440">
                  <c:v>8294617.31626812</c:v>
                </c:pt>
                <c:pt idx="441">
                  <c:v>8306323.2650160603</c:v>
                </c:pt>
                <c:pt idx="442">
                  <c:v>8318022.3632874079</c:v>
                </c:pt>
                <c:pt idx="443">
                  <c:v>8329714.6150911525</c:v>
                </c:pt>
                <c:pt idx="444">
                  <c:v>8341400.0244339406</c:v>
                </c:pt>
                <c:pt idx="445">
                  <c:v>8353078.5953200683</c:v>
                </c:pt>
                <c:pt idx="446">
                  <c:v>8364750.3317514919</c:v>
                </c:pt>
                <c:pt idx="447">
                  <c:v>8376415.2377278283</c:v>
                </c:pt>
                <c:pt idx="448">
                  <c:v>8388073.3172463477</c:v>
                </c:pt>
                <c:pt idx="449">
                  <c:v>8399724.5743019842</c:v>
                </c:pt>
                <c:pt idx="450">
                  <c:v>8411369.0128873326</c:v>
                </c:pt>
                <c:pt idx="451">
                  <c:v>8423006.636992652</c:v>
                </c:pt>
                <c:pt idx="452">
                  <c:v>8434637.4506058693</c:v>
                </c:pt>
                <c:pt idx="453">
                  <c:v>8446261.4577125721</c:v>
                </c:pt>
                <c:pt idx="454">
                  <c:v>8457878.6622960195</c:v>
                </c:pt>
                <c:pt idx="455">
                  <c:v>8469489.0683371387</c:v>
                </c:pt>
                <c:pt idx="456">
                  <c:v>8481092.6798145249</c:v>
                </c:pt>
                <c:pt idx="457">
                  <c:v>8492689.5007044487</c:v>
                </c:pt>
                <c:pt idx="458">
                  <c:v>8504279.5349808522</c:v>
                </c:pt>
                <c:pt idx="459">
                  <c:v>8515862.7866153531</c:v>
                </c:pt>
                <c:pt idx="460">
                  <c:v>8527439.2595772408</c:v>
                </c:pt>
                <c:pt idx="461">
                  <c:v>8539008.9578334875</c:v>
                </c:pt>
                <c:pt idx="462">
                  <c:v>8550571.8853487372</c:v>
                </c:pt>
                <c:pt idx="463">
                  <c:v>8562128.0460853204</c:v>
                </c:pt>
                <c:pt idx="464">
                  <c:v>8573677.444003243</c:v>
                </c:pt>
                <c:pt idx="465">
                  <c:v>8585220.0830601975</c:v>
                </c:pt>
                <c:pt idx="466">
                  <c:v>8596755.9672115594</c:v>
                </c:pt>
                <c:pt idx="467">
                  <c:v>8608285.1004103906</c:v>
                </c:pt>
                <c:pt idx="468">
                  <c:v>8619807.4866074361</c:v>
                </c:pt>
                <c:pt idx="469">
                  <c:v>8631323.1297511309</c:v>
                </c:pt>
                <c:pt idx="470">
                  <c:v>8642832.0337876007</c:v>
                </c:pt>
                <c:pt idx="471">
                  <c:v>8654334.2026606612</c:v>
                </c:pt>
                <c:pt idx="472">
                  <c:v>8665829.6403118148</c:v>
                </c:pt>
                <c:pt idx="473">
                  <c:v>8677318.3506802656</c:v>
                </c:pt>
                <c:pt idx="474">
                  <c:v>8688800.3377029076</c:v>
                </c:pt>
                <c:pt idx="475">
                  <c:v>8700275.605314333</c:v>
                </c:pt>
                <c:pt idx="476">
                  <c:v>8711744.1574468315</c:v>
                </c:pt>
                <c:pt idx="477">
                  <c:v>8723205.9980303906</c:v>
                </c:pt>
                <c:pt idx="478">
                  <c:v>8734661.1309926957</c:v>
                </c:pt>
                <c:pt idx="479">
                  <c:v>8746109.5602591336</c:v>
                </c:pt>
                <c:pt idx="480">
                  <c:v>8757551.2897528</c:v>
                </c:pt>
                <c:pt idx="481">
                  <c:v>8768986.3233944885</c:v>
                </c:pt>
                <c:pt idx="482">
                  <c:v>8780414.6651027016</c:v>
                </c:pt>
                <c:pt idx="483">
                  <c:v>8791836.3187936507</c:v>
                </c:pt>
                <c:pt idx="484">
                  <c:v>8803251.2883812487</c:v>
                </c:pt>
                <c:pt idx="485">
                  <c:v>8814659.5777771212</c:v>
                </c:pt>
                <c:pt idx="486">
                  <c:v>8826061.1908906065</c:v>
                </c:pt>
                <c:pt idx="487">
                  <c:v>8837456.1316287518</c:v>
                </c:pt>
                <c:pt idx="488">
                  <c:v>8848844.4038963243</c:v>
                </c:pt>
                <c:pt idx="489">
                  <c:v>8860226.0115957968</c:v>
                </c:pt>
                <c:pt idx="490">
                  <c:v>8871600.9586273655</c:v>
                </c:pt>
                <c:pt idx="491">
                  <c:v>8882969.2488889396</c:v>
                </c:pt>
                <c:pt idx="492">
                  <c:v>8894330.886276152</c:v>
                </c:pt>
                <c:pt idx="493">
                  <c:v>8905685.8746823519</c:v>
                </c:pt>
                <c:pt idx="494">
                  <c:v>8917034.2179986089</c:v>
                </c:pt>
                <c:pt idx="495">
                  <c:v>8928375.92011372</c:v>
                </c:pt>
                <c:pt idx="496">
                  <c:v>8939710.984914206</c:v>
                </c:pt>
                <c:pt idx="497">
                  <c:v>8951039.4162843078</c:v>
                </c:pt>
                <c:pt idx="498">
                  <c:v>8962361.2181059979</c:v>
                </c:pt>
                <c:pt idx="499">
                  <c:v>8973676.394258976</c:v>
                </c:pt>
                <c:pt idx="500">
                  <c:v>8984984.9486206733</c:v>
                </c:pt>
                <c:pt idx="501">
                  <c:v>8996286.8850662485</c:v>
                </c:pt>
                <c:pt idx="502">
                  <c:v>9007582.2074685954</c:v>
                </c:pt>
                <c:pt idx="503">
                  <c:v>9018870.919698339</c:v>
                </c:pt>
                <c:pt idx="504">
                  <c:v>9030153.0256238393</c:v>
                </c:pt>
                <c:pt idx="505">
                  <c:v>9041428.5291111954</c:v>
                </c:pt>
                <c:pt idx="506">
                  <c:v>9052697.4340242371</c:v>
                </c:pt>
                <c:pt idx="507">
                  <c:v>9063959.7442245409</c:v>
                </c:pt>
                <c:pt idx="508">
                  <c:v>9075215.4635714218</c:v>
                </c:pt>
                <c:pt idx="509">
                  <c:v>9086464.5959219337</c:v>
                </c:pt>
                <c:pt idx="510">
                  <c:v>9097707.1451308727</c:v>
                </c:pt>
                <c:pt idx="511">
                  <c:v>9108943.1150507815</c:v>
                </c:pt>
                <c:pt idx="512">
                  <c:v>9120172.5095319487</c:v>
                </c:pt>
                <c:pt idx="513">
                  <c:v>9131395.3324224055</c:v>
                </c:pt>
                <c:pt idx="514">
                  <c:v>9142611.5875679366</c:v>
                </c:pt>
                <c:pt idx="515">
                  <c:v>9153821.2788120732</c:v>
                </c:pt>
                <c:pt idx="516">
                  <c:v>9165024.409996096</c:v>
                </c:pt>
                <c:pt idx="517">
                  <c:v>9176220.9849590398</c:v>
                </c:pt>
                <c:pt idx="518">
                  <c:v>9187411.0075376928</c:v>
                </c:pt>
                <c:pt idx="519">
                  <c:v>9198594.4815665968</c:v>
                </c:pt>
                <c:pt idx="520">
                  <c:v>9209771.4108780511</c:v>
                </c:pt>
                <c:pt idx="521">
                  <c:v>9220941.7993021086</c:v>
                </c:pt>
                <c:pt idx="522">
                  <c:v>9232105.6506665833</c:v>
                </c:pt>
                <c:pt idx="523">
                  <c:v>9243262.9687970541</c:v>
                </c:pt>
                <c:pt idx="524">
                  <c:v>9254413.7575168535</c:v>
                </c:pt>
                <c:pt idx="525">
                  <c:v>9265558.0206470788</c:v>
                </c:pt>
                <c:pt idx="526">
                  <c:v>9276695.762006592</c:v>
                </c:pt>
                <c:pt idx="527">
                  <c:v>9287826.9854120165</c:v>
                </c:pt>
                <c:pt idx="528">
                  <c:v>9298951.6946777515</c:v>
                </c:pt>
                <c:pt idx="529">
                  <c:v>9310069.8936159536</c:v>
                </c:pt>
                <c:pt idx="530">
                  <c:v>9321181.5860365555</c:v>
                </c:pt>
                <c:pt idx="531">
                  <c:v>9332286.7757472582</c:v>
                </c:pt>
                <c:pt idx="532">
                  <c:v>9343385.4665535316</c:v>
                </c:pt>
                <c:pt idx="533">
                  <c:v>9354477.6622586213</c:v>
                </c:pt>
                <c:pt idx="534">
                  <c:v>9365563.3666635454</c:v>
                </c:pt>
                <c:pt idx="535">
                  <c:v>9376642.5835671015</c:v>
                </c:pt>
                <c:pt idx="536">
                  <c:v>9387715.3167658597</c:v>
                </c:pt>
                <c:pt idx="537">
                  <c:v>9398781.5700541735</c:v>
                </c:pt>
                <c:pt idx="538">
                  <c:v>9409841.3472241685</c:v>
                </c:pt>
                <c:pt idx="539">
                  <c:v>9420894.6520657577</c:v>
                </c:pt>
              </c:numCache>
            </c:numRef>
          </c:val>
          <c:smooth val="0"/>
        </c:ser>
        <c:ser>
          <c:idx val="9"/>
          <c:order val="4"/>
          <c:tx>
            <c:v>Option 11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Comparison!$B$149:$TU$149</c:f>
              <c:numCache>
                <c:formatCode>General</c:formatCode>
                <c:ptCount val="540"/>
                <c:pt idx="0">
                  <c:v>-187839.66579446671</c:v>
                </c:pt>
                <c:pt idx="1">
                  <c:v>-349772.49683020957</c:v>
                </c:pt>
                <c:pt idx="2">
                  <c:v>-510799.02379896672</c:v>
                </c:pt>
                <c:pt idx="3">
                  <c:v>-670919.77708190831</c:v>
                </c:pt>
                <c:pt idx="4">
                  <c:v>-830135.2867498186</c:v>
                </c:pt>
                <c:pt idx="5">
                  <c:v>-988446.0825632771</c:v>
                </c:pt>
                <c:pt idx="6">
                  <c:v>-1145852.6939728409</c:v>
                </c:pt>
                <c:pt idx="7">
                  <c:v>-1302355.6501192246</c:v>
                </c:pt>
                <c:pt idx="8">
                  <c:v>-1457955.4798334839</c:v>
                </c:pt>
                <c:pt idx="9">
                  <c:v>-1612652.7116371947</c:v>
                </c:pt>
                <c:pt idx="10">
                  <c:v>-1766447.8737426354</c:v>
                </c:pt>
                <c:pt idx="11">
                  <c:v>-1919341.4940529675</c:v>
                </c:pt>
                <c:pt idx="12">
                  <c:v>-2071334.1001624162</c:v>
                </c:pt>
                <c:pt idx="13">
                  <c:v>-2222426.2193564526</c:v>
                </c:pt>
                <c:pt idx="14">
                  <c:v>-2372618.3786119716</c:v>
                </c:pt>
                <c:pt idx="15">
                  <c:v>-2521911.1045974758</c:v>
                </c:pt>
                <c:pt idx="16">
                  <c:v>-2670304.9236732544</c:v>
                </c:pt>
                <c:pt idx="17">
                  <c:v>-2817800.3618915621</c:v>
                </c:pt>
                <c:pt idx="18">
                  <c:v>-2964397.9449968021</c:v>
                </c:pt>
                <c:pt idx="19">
                  <c:v>-3110098.1984257046</c:v>
                </c:pt>
                <c:pt idx="20">
                  <c:v>-3254901.6473075077</c:v>
                </c:pt>
                <c:pt idx="21">
                  <c:v>-3398808.8164641359</c:v>
                </c:pt>
                <c:pt idx="22">
                  <c:v>-3541820.2304103822</c:v>
                </c:pt>
                <c:pt idx="23">
                  <c:v>-3683936.4133540853</c:v>
                </c:pt>
                <c:pt idx="24">
                  <c:v>-3825157.8891963116</c:v>
                </c:pt>
                <c:pt idx="25">
                  <c:v>-3965485.1815315331</c:v>
                </c:pt>
                <c:pt idx="26">
                  <c:v>-4104918.8136478076</c:v>
                </c:pt>
                <c:pt idx="27">
                  <c:v>-4243459.3085269574</c:v>
                </c:pt>
                <c:pt idx="28">
                  <c:v>-4381107.1888447497</c:v>
                </c:pt>
                <c:pt idx="29">
                  <c:v>-4517862.9769710731</c:v>
                </c:pt>
                <c:pt idx="30">
                  <c:v>-4653727.1949701207</c:v>
                </c:pt>
                <c:pt idx="31">
                  <c:v>-4788700.3646005644</c:v>
                </c:pt>
                <c:pt idx="32">
                  <c:v>-4922783.0073157391</c:v>
                </c:pt>
                <c:pt idx="33">
                  <c:v>-5055975.6442638151</c:v>
                </c:pt>
                <c:pt idx="34">
                  <c:v>-5188278.7962879818</c:v>
                </c:pt>
                <c:pt idx="35">
                  <c:v>-5319692.9839266222</c:v>
                </c:pt>
                <c:pt idx="36">
                  <c:v>-5450218.7274134969</c:v>
                </c:pt>
                <c:pt idx="37">
                  <c:v>-5579856.5466779163</c:v>
                </c:pt>
                <c:pt idx="38">
                  <c:v>-5708606.9613449201</c:v>
                </c:pt>
                <c:pt idx="39">
                  <c:v>-5836470.4907354591</c:v>
                </c:pt>
                <c:pt idx="40">
                  <c:v>-5963447.6538665704</c:v>
                </c:pt>
                <c:pt idx="41">
                  <c:v>-6089538.9694515532</c:v>
                </c:pt>
                <c:pt idx="42">
                  <c:v>-6214744.9559001513</c:v>
                </c:pt>
                <c:pt idx="43">
                  <c:v>-6339066.1313187256</c:v>
                </c:pt>
                <c:pt idx="44">
                  <c:v>-6462503.0135104368</c:v>
                </c:pt>
                <c:pt idx="45">
                  <c:v>-6585056.1199754197</c:v>
                </c:pt>
                <c:pt idx="46">
                  <c:v>-6706725.9679109603</c:v>
                </c:pt>
                <c:pt idx="47">
                  <c:v>-6827513.0742116747</c:v>
                </c:pt>
                <c:pt idx="48">
                  <c:v>-6947417.9554696847</c:v>
                </c:pt>
                <c:pt idx="49">
                  <c:v>-7066441.1279747961</c:v>
                </c:pt>
                <c:pt idx="50">
                  <c:v>-7184583.1077146754</c:v>
                </c:pt>
                <c:pt idx="51">
                  <c:v>-7301844.4103750242</c:v>
                </c:pt>
                <c:pt idx="52">
                  <c:v>-7418225.5513397604</c:v>
                </c:pt>
                <c:pt idx="53">
                  <c:v>-7533727.0456911922</c:v>
                </c:pt>
                <c:pt idx="54">
                  <c:v>-7648349.4082101928</c:v>
                </c:pt>
                <c:pt idx="55">
                  <c:v>-7762093.1533763809</c:v>
                </c:pt>
                <c:pt idx="56">
                  <c:v>-7874958.7953682942</c:v>
                </c:pt>
                <c:pt idx="57">
                  <c:v>-7986946.8480635658</c:v>
                </c:pt>
                <c:pt idx="58">
                  <c:v>-8098057.8250391008</c:v>
                </c:pt>
                <c:pt idx="59">
                  <c:v>-8208292.2395712538</c:v>
                </c:pt>
                <c:pt idx="60">
                  <c:v>-8319265.630886347</c:v>
                </c:pt>
                <c:pt idx="61">
                  <c:v>-8429363.4854098111</c:v>
                </c:pt>
                <c:pt idx="62">
                  <c:v>-8538586.3155173995</c:v>
                </c:pt>
                <c:pt idx="63">
                  <c:v>-8646934.6332850158</c:v>
                </c:pt>
                <c:pt idx="64">
                  <c:v>-8754408.9504888877</c:v>
                </c:pt>
                <c:pt idx="65">
                  <c:v>-8861009.778605748</c:v>
                </c:pt>
                <c:pt idx="66">
                  <c:v>-8966737.628813006</c:v>
                </c:pt>
                <c:pt idx="67">
                  <c:v>-9071593.0119889192</c:v>
                </c:pt>
                <c:pt idx="68">
                  <c:v>-9175576.4387127794</c:v>
                </c:pt>
                <c:pt idx="69">
                  <c:v>-9278688.4192650728</c:v>
                </c:pt>
                <c:pt idx="70">
                  <c:v>-9380929.4636276681</c:v>
                </c:pt>
                <c:pt idx="71">
                  <c:v>-9482300.0814839844</c:v>
                </c:pt>
                <c:pt idx="72">
                  <c:v>-9584415.8084695134</c:v>
                </c:pt>
                <c:pt idx="73">
                  <c:v>-9685662.1274209563</c:v>
                </c:pt>
                <c:pt idx="74">
                  <c:v>-9786039.5471274331</c:v>
                </c:pt>
                <c:pt idx="75">
                  <c:v>-9885548.5760803167</c:v>
                </c:pt>
                <c:pt idx="76">
                  <c:v>-9984189.7224734034</c:v>
                </c:pt>
                <c:pt idx="77">
                  <c:v>-10081963.494203087</c:v>
                </c:pt>
                <c:pt idx="78">
                  <c:v>-10178870.398868535</c:v>
                </c:pt>
                <c:pt idx="79">
                  <c:v>-10274910.94377186</c:v>
                </c:pt>
                <c:pt idx="80">
                  <c:v>-10370085.635918293</c:v>
                </c:pt>
                <c:pt idx="81">
                  <c:v>-10464394.982016362</c:v>
                </c:pt>
                <c:pt idx="82">
                  <c:v>-10557839.488478061</c:v>
                </c:pt>
                <c:pt idx="83">
                  <c:v>-10650419.661419025</c:v>
                </c:pt>
                <c:pt idx="84">
                  <c:v>-10743751.032909047</c:v>
                </c:pt>
                <c:pt idx="85">
                  <c:v>-10836219.082221221</c:v>
                </c:pt>
                <c:pt idx="86">
                  <c:v>-10927824.314583145</c:v>
                </c:pt>
                <c:pt idx="87">
                  <c:v>-11018567.234926751</c:v>
                </c:pt>
                <c:pt idx="88">
                  <c:v>-11108448.347888477</c:v>
                </c:pt>
                <c:pt idx="89">
                  <c:v>-11197468.157809446</c:v>
                </c:pt>
                <c:pt idx="90">
                  <c:v>-11285627.168735627</c:v>
                </c:pt>
                <c:pt idx="91">
                  <c:v>-11372925.88441802</c:v>
                </c:pt>
                <c:pt idx="92">
                  <c:v>-11459364.80831282</c:v>
                </c:pt>
                <c:pt idx="93">
                  <c:v>-11544944.443581596</c:v>
                </c:pt>
                <c:pt idx="94">
                  <c:v>-11629665.293091455</c:v>
                </c:pt>
                <c:pt idx="95">
                  <c:v>-11713527.859415224</c:v>
                </c:pt>
                <c:pt idx="96">
                  <c:v>-11798147.671081964</c:v>
                </c:pt>
                <c:pt idx="97">
                  <c:v>-11881910.203826098</c:v>
                </c:pt>
                <c:pt idx="98">
                  <c:v>-11964815.959338635</c:v>
                </c:pt>
                <c:pt idx="99">
                  <c:v>-12046865.439016981</c:v>
                </c:pt>
                <c:pt idx="100">
                  <c:v>-12128059.143965121</c:v>
                </c:pt>
                <c:pt idx="101">
                  <c:v>-12208397.574993789</c:v>
                </c:pt>
                <c:pt idx="102">
                  <c:v>-12287881.232620638</c:v>
                </c:pt>
                <c:pt idx="103">
                  <c:v>-12366510.617070401</c:v>
                </c:pt>
                <c:pt idx="104">
                  <c:v>-12444286.228275087</c:v>
                </c:pt>
                <c:pt idx="105">
                  <c:v>-12521208.565874128</c:v>
                </c:pt>
                <c:pt idx="106">
                  <c:v>-12597278.129214566</c:v>
                </c:pt>
                <c:pt idx="107">
                  <c:v>-12672495.417351216</c:v>
                </c:pt>
                <c:pt idx="108">
                  <c:v>-12748475.955297187</c:v>
                </c:pt>
                <c:pt idx="109">
                  <c:v>-12823605.215273011</c:v>
                </c:pt>
                <c:pt idx="110">
                  <c:v>-12897883.695457859</c:v>
                </c:pt>
                <c:pt idx="111">
                  <c:v>-12971311.893739358</c:v>
                </c:pt>
                <c:pt idx="112">
                  <c:v>-13043890.30771376</c:v>
                </c:pt>
                <c:pt idx="113">
                  <c:v>-13115619.434686126</c:v>
                </c:pt>
                <c:pt idx="114">
                  <c:v>-13186499.771670483</c:v>
                </c:pt>
                <c:pt idx="115">
                  <c:v>-13256531.815389995</c:v>
                </c:pt>
                <c:pt idx="116">
                  <c:v>-13325716.062277146</c:v>
                </c:pt>
                <c:pt idx="117">
                  <c:v>-13394053.00847389</c:v>
                </c:pt>
                <c:pt idx="118">
                  <c:v>-13461543.149831843</c:v>
                </c:pt>
                <c:pt idx="119">
                  <c:v>-13528186.981912434</c:v>
                </c:pt>
                <c:pt idx="120">
                  <c:v>-13610600.026237436</c:v>
                </c:pt>
                <c:pt idx="121">
                  <c:v>-13529328.085743615</c:v>
                </c:pt>
                <c:pt idx="122">
                  <c:v>-13448118.155676078</c:v>
                </c:pt>
                <c:pt idx="123">
                  <c:v>-13366970.199745502</c:v>
                </c:pt>
                <c:pt idx="124">
                  <c:v>-13285884.181683794</c:v>
                </c:pt>
                <c:pt idx="125">
                  <c:v>-13204860.065244097</c:v>
                </c:pt>
                <c:pt idx="126">
                  <c:v>-13123897.814200755</c:v>
                </c:pt>
                <c:pt idx="127">
                  <c:v>-13042997.392349321</c:v>
                </c:pt>
                <c:pt idx="128">
                  <c:v>-12962158.763506528</c:v>
                </c:pt>
                <c:pt idx="129">
                  <c:v>-12881381.891510289</c:v>
                </c:pt>
                <c:pt idx="130">
                  <c:v>-12800666.740219679</c:v>
                </c:pt>
                <c:pt idx="131">
                  <c:v>-12720013.273514917</c:v>
                </c:pt>
                <c:pt idx="132">
                  <c:v>-12641036.481547713</c:v>
                </c:pt>
                <c:pt idx="133">
                  <c:v>-12562121.301990207</c:v>
                </c:pt>
                <c:pt idx="134">
                  <c:v>-12483267.698786002</c:v>
                </c:pt>
                <c:pt idx="135">
                  <c:v>-12404475.635899797</c:v>
                </c:pt>
                <c:pt idx="136">
                  <c:v>-12325745.077317379</c:v>
                </c:pt>
                <c:pt idx="137">
                  <c:v>-12247075.98704562</c:v>
                </c:pt>
                <c:pt idx="138">
                  <c:v>-12168468.32911244</c:v>
                </c:pt>
                <c:pt idx="139">
                  <c:v>-12089922.067566823</c:v>
                </c:pt>
                <c:pt idx="140">
                  <c:v>-12011437.166478788</c:v>
                </c:pt>
                <c:pt idx="141">
                  <c:v>-11933013.589939382</c:v>
                </c:pt>
                <c:pt idx="142">
                  <c:v>-11854651.302060664</c:v>
                </c:pt>
                <c:pt idx="143">
                  <c:v>-11776350.266975695</c:v>
                </c:pt>
                <c:pt idx="144">
                  <c:v>-11699725.475088872</c:v>
                </c:pt>
                <c:pt idx="145">
                  <c:v>-11623161.864324884</c:v>
                </c:pt>
                <c:pt idx="146">
                  <c:v>-11546659.398879724</c:v>
                </c:pt>
                <c:pt idx="147">
                  <c:v>-11470218.042970337</c:v>
                </c:pt>
                <c:pt idx="148">
                  <c:v>-11393837.760834612</c:v>
                </c:pt>
                <c:pt idx="149">
                  <c:v>-11317518.516731367</c:v>
                </c:pt>
                <c:pt idx="150">
                  <c:v>-11241260.274940334</c:v>
                </c:pt>
                <c:pt idx="151">
                  <c:v>-11165062.999762151</c:v>
                </c:pt>
                <c:pt idx="152">
                  <c:v>-11088926.655518347</c:v>
                </c:pt>
                <c:pt idx="153">
                  <c:v>-11012851.20655133</c:v>
                </c:pt>
                <c:pt idx="154">
                  <c:v>-10936836.617224377</c:v>
                </c:pt>
                <c:pt idx="155">
                  <c:v>-10860882.851921616</c:v>
                </c:pt>
                <c:pt idx="156">
                  <c:v>-10786604.901298366</c:v>
                </c:pt>
                <c:pt idx="157">
                  <c:v>-10712387.70353009</c:v>
                </c:pt>
                <c:pt idx="158">
                  <c:v>-10638231.223063407</c:v>
                </c:pt>
                <c:pt idx="159">
                  <c:v>-10564135.42436575</c:v>
                </c:pt>
                <c:pt idx="160">
                  <c:v>-10490100.271925338</c:v>
                </c:pt>
                <c:pt idx="161">
                  <c:v>-10416125.730251178</c:v>
                </c:pt>
                <c:pt idx="162">
                  <c:v>-10342211.763873046</c:v>
                </c:pt>
                <c:pt idx="163">
                  <c:v>-10268358.337341474</c:v>
                </c:pt>
                <c:pt idx="164">
                  <c:v>-10194565.415227741</c:v>
                </c:pt>
                <c:pt idx="165">
                  <c:v>-10120832.962123856</c:v>
                </c:pt>
                <c:pt idx="166">
                  <c:v>-10047160.942642555</c:v>
                </c:pt>
                <c:pt idx="167">
                  <c:v>-9973549.3214172777</c:v>
                </c:pt>
                <c:pt idx="168">
                  <c:v>-9901613.0893525071</c:v>
                </c:pt>
                <c:pt idx="169">
                  <c:v>-9829737.1848727241</c:v>
                </c:pt>
                <c:pt idx="170">
                  <c:v>-9757921.5726734232</c:v>
                </c:pt>
                <c:pt idx="171">
                  <c:v>-9686166.2174707633</c:v>
                </c:pt>
                <c:pt idx="172">
                  <c:v>-9614471.0840015505</c:v>
                </c:pt>
                <c:pt idx="173">
                  <c:v>-9542836.1370232254</c:v>
                </c:pt>
                <c:pt idx="174">
                  <c:v>-9471261.3413138557</c:v>
                </c:pt>
                <c:pt idx="175">
                  <c:v>-9399746.6616721209</c:v>
                </c:pt>
                <c:pt idx="176">
                  <c:v>-9328292.0629172977</c:v>
                </c:pt>
                <c:pt idx="177">
                  <c:v>-9256897.5098892562</c:v>
                </c:pt>
                <c:pt idx="178">
                  <c:v>-9185562.9674484394</c:v>
                </c:pt>
                <c:pt idx="179">
                  <c:v>-9114288.4004758541</c:v>
                </c:pt>
                <c:pt idx="180">
                  <c:v>-9044688.8001234084</c:v>
                </c:pt>
                <c:pt idx="181">
                  <c:v>-8973534.0788125079</c:v>
                </c:pt>
                <c:pt idx="182">
                  <c:v>-8902439.2277361266</c:v>
                </c:pt>
                <c:pt idx="183">
                  <c:v>-8831404.2118574101</c:v>
                </c:pt>
                <c:pt idx="184">
                  <c:v>-8760428.9961600062</c:v>
                </c:pt>
                <c:pt idx="185">
                  <c:v>-8689513.5456480533</c:v>
                </c:pt>
                <c:pt idx="186">
                  <c:v>-8618657.8253461737</c:v>
                </c:pt>
                <c:pt idx="187">
                  <c:v>-8547861.8002994545</c:v>
                </c:pt>
                <c:pt idx="188">
                  <c:v>-8477125.43557344</c:v>
                </c:pt>
                <c:pt idx="189">
                  <c:v>-8406448.6962541193</c:v>
                </c:pt>
                <c:pt idx="190">
                  <c:v>-8335831.5474479124</c:v>
                </c:pt>
                <c:pt idx="191">
                  <c:v>-8265273.9542816598</c:v>
                </c:pt>
                <c:pt idx="192">
                  <c:v>-8196390.9081529584</c:v>
                </c:pt>
                <c:pt idx="193">
                  <c:v>-8125952.3217287585</c:v>
                </c:pt>
                <c:pt idx="194">
                  <c:v>-8055573.186447436</c:v>
                </c:pt>
                <c:pt idx="195">
                  <c:v>-7985253.4675173946</c:v>
                </c:pt>
                <c:pt idx="196">
                  <c:v>-7914993.1301673967</c:v>
                </c:pt>
                <c:pt idx="197">
                  <c:v>-7844792.1396465525</c:v>
                </c:pt>
                <c:pt idx="198">
                  <c:v>-7774650.4612243101</c:v>
                </c:pt>
                <c:pt idx="199">
                  <c:v>-7704568.0601904411</c:v>
                </c:pt>
                <c:pt idx="200">
                  <c:v>-7634544.9018550329</c:v>
                </c:pt>
                <c:pt idx="201">
                  <c:v>-7564580.9515484702</c:v>
                </c:pt>
                <c:pt idx="202">
                  <c:v>-7494676.1746214312</c:v>
                </c:pt>
                <c:pt idx="203">
                  <c:v>-7424830.536444867</c:v>
                </c:pt>
                <c:pt idx="204">
                  <c:v>-7356659.0286603421</c:v>
                </c:pt>
                <c:pt idx="205">
                  <c:v>-7286931.5641786344</c:v>
                </c:pt>
                <c:pt idx="206">
                  <c:v>-7217263.134681806</c:v>
                </c:pt>
                <c:pt idx="207">
                  <c:v>-7147653.7056217995</c:v>
                </c:pt>
                <c:pt idx="208">
                  <c:v>-7078103.2424707748</c:v>
                </c:pt>
                <c:pt idx="209">
                  <c:v>-7008611.7107210997</c:v>
                </c:pt>
                <c:pt idx="210">
                  <c:v>-6939179.0758853368</c:v>
                </c:pt>
                <c:pt idx="211">
                  <c:v>-6869805.3034962304</c:v>
                </c:pt>
                <c:pt idx="212">
                  <c:v>-6800490.3591066934</c:v>
                </c:pt>
                <c:pt idx="213">
                  <c:v>-6731234.2082898021</c:v>
                </c:pt>
                <c:pt idx="214">
                  <c:v>-6662036.8166387752</c:v>
                </c:pt>
                <c:pt idx="215">
                  <c:v>-6592898.1497669704</c:v>
                </c:pt>
                <c:pt idx="216">
                  <c:v>-6525433.1995582152</c:v>
                </c:pt>
                <c:pt idx="217">
                  <c:v>-6456411.8791654035</c:v>
                </c:pt>
                <c:pt idx="218">
                  <c:v>-6387449.1805125773</c:v>
                </c:pt>
                <c:pt idx="219">
                  <c:v>-6318545.0692935139</c:v>
                </c:pt>
                <c:pt idx="220">
                  <c:v>-6249699.5112220719</c:v>
                </c:pt>
                <c:pt idx="221">
                  <c:v>-6180912.4720321707</c:v>
                </c:pt>
                <c:pt idx="222">
                  <c:v>-6112183.9174777828</c:v>
                </c:pt>
                <c:pt idx="223">
                  <c:v>-6043513.8133329228</c:v>
                </c:pt>
                <c:pt idx="224">
                  <c:v>-5974902.125391636</c:v>
                </c:pt>
                <c:pt idx="225">
                  <c:v>-5906348.8194679879</c:v>
                </c:pt>
                <c:pt idx="226">
                  <c:v>-5837853.8613960445</c:v>
                </c:pt>
                <c:pt idx="227">
                  <c:v>-5769417.2170298658</c:v>
                </c:pt>
                <c:pt idx="228">
                  <c:v>-5702653.8784938492</c:v>
                </c:pt>
                <c:pt idx="229">
                  <c:v>-5634333.7591813132</c:v>
                </c:pt>
                <c:pt idx="230">
                  <c:v>-5566071.8512565792</c:v>
                </c:pt>
                <c:pt idx="231">
                  <c:v>-5497868.1206535734</c:v>
                </c:pt>
                <c:pt idx="232">
                  <c:v>-5429722.5333261527</c:v>
                </c:pt>
                <c:pt idx="233">
                  <c:v>-5361635.055248104</c:v>
                </c:pt>
                <c:pt idx="234">
                  <c:v>-5293605.6524131186</c:v>
                </c:pt>
                <c:pt idx="235">
                  <c:v>-5225634.2908347994</c:v>
                </c:pt>
                <c:pt idx="236">
                  <c:v>-5157720.9365466274</c:v>
                </c:pt>
                <c:pt idx="237">
                  <c:v>-5089865.5556019694</c:v>
                </c:pt>
                <c:pt idx="238">
                  <c:v>-5022068.1140740514</c:v>
                </c:pt>
                <c:pt idx="239">
                  <c:v>-4954328.5780559592</c:v>
                </c:pt>
                <c:pt idx="240">
                  <c:v>-4887332.3585215285</c:v>
                </c:pt>
                <c:pt idx="241">
                  <c:v>-4804463.9942217432</c:v>
                </c:pt>
                <c:pt idx="242">
                  <c:v>-4722338.0766628422</c:v>
                </c:pt>
                <c:pt idx="243">
                  <c:v>-4640954.1713551357</c:v>
                </c:pt>
                <c:pt idx="244">
                  <c:v>-4560311.8440632038</c:v>
                </c:pt>
                <c:pt idx="245">
                  <c:v>-4480410.6608057506</c:v>
                </c:pt>
                <c:pt idx="246">
                  <c:v>-4401250.1878554486</c:v>
                </c:pt>
                <c:pt idx="247">
                  <c:v>-4322829.9917387925</c:v>
                </c:pt>
                <c:pt idx="248">
                  <c:v>-4245149.6392359547</c:v>
                </c:pt>
                <c:pt idx="249">
                  <c:v>-4168208.6973806284</c:v>
                </c:pt>
                <c:pt idx="250">
                  <c:v>-4092006.7334598899</c:v>
                </c:pt>
                <c:pt idx="251">
                  <c:v>-4016543.315014042</c:v>
                </c:pt>
                <c:pt idx="252">
                  <c:v>-3941818.0098364726</c:v>
                </c:pt>
                <c:pt idx="253">
                  <c:v>-3866215.359723147</c:v>
                </c:pt>
                <c:pt idx="254">
                  <c:v>-3791349.95922352</c:v>
                </c:pt>
                <c:pt idx="255">
                  <c:v>-3717221.3768893294</c:v>
                </c:pt>
                <c:pt idx="256">
                  <c:v>-3643829.181524802</c:v>
                </c:pt>
                <c:pt idx="257">
                  <c:v>-3571172.9421865121</c:v>
                </c:pt>
                <c:pt idx="258">
                  <c:v>-3499252.2281832211</c:v>
                </c:pt>
                <c:pt idx="259">
                  <c:v>-3428066.6090757437</c:v>
                </c:pt>
                <c:pt idx="260">
                  <c:v>-3357615.6546767838</c:v>
                </c:pt>
                <c:pt idx="261">
                  <c:v>-3287898.9350508079</c:v>
                </c:pt>
                <c:pt idx="262">
                  <c:v>-3218916.0205138773</c:v>
                </c:pt>
                <c:pt idx="263">
                  <c:v>-3150666.4816335142</c:v>
                </c:pt>
                <c:pt idx="264">
                  <c:v>-3083149.8892285489</c:v>
                </c:pt>
                <c:pt idx="265">
                  <c:v>-3014750.7881186306</c:v>
                </c:pt>
                <c:pt idx="266">
                  <c:v>-2947083.7758751139</c:v>
                </c:pt>
                <c:pt idx="267">
                  <c:v>-2880148.424069874</c:v>
                </c:pt>
                <c:pt idx="268">
                  <c:v>-2813944.3045255132</c:v>
                </c:pt>
                <c:pt idx="269">
                  <c:v>-2748470.9893152043</c:v>
                </c:pt>
                <c:pt idx="270">
                  <c:v>-2683728.050762549</c:v>
                </c:pt>
                <c:pt idx="271">
                  <c:v>-2619715.0614414364</c:v>
                </c:pt>
                <c:pt idx="272">
                  <c:v>-2556431.5941758826</c:v>
                </c:pt>
                <c:pt idx="273">
                  <c:v>-2493877.2220399007</c:v>
                </c:pt>
                <c:pt idx="274">
                  <c:v>-2432051.5183573402</c:v>
                </c:pt>
                <c:pt idx="275">
                  <c:v>-2370954.0567017496</c:v>
                </c:pt>
                <c:pt idx="276">
                  <c:v>-2310584.4108962305</c:v>
                </c:pt>
                <c:pt idx="277">
                  <c:v>-2249327.1287629418</c:v>
                </c:pt>
                <c:pt idx="278">
                  <c:v>-2188796.810873989</c:v>
                </c:pt>
                <c:pt idx="279">
                  <c:v>-2128993.0318002477</c:v>
                </c:pt>
                <c:pt idx="280">
                  <c:v>-2069915.3663615547</c:v>
                </c:pt>
                <c:pt idx="281">
                  <c:v>-2011563.3896265775</c:v>
                </c:pt>
                <c:pt idx="282">
                  <c:v>-1953936.6769126505</c:v>
                </c:pt>
                <c:pt idx="283">
                  <c:v>-1897034.8037856445</c:v>
                </c:pt>
                <c:pt idx="284">
                  <c:v>-1840857.3460598104</c:v>
                </c:pt>
                <c:pt idx="285">
                  <c:v>-1785403.8797976375</c:v>
                </c:pt>
                <c:pt idx="286">
                  <c:v>-1730673.9813097157</c:v>
                </c:pt>
                <c:pt idx="287">
                  <c:v>-1676667.2271545753</c:v>
                </c:pt>
                <c:pt idx="288">
                  <c:v>-1623383.194138553</c:v>
                </c:pt>
                <c:pt idx="289">
                  <c:v>-1569206.4330652989</c:v>
                </c:pt>
                <c:pt idx="290">
                  <c:v>-1515751.5474866703</c:v>
                </c:pt>
                <c:pt idx="291">
                  <c:v>-1463018.1149515472</c:v>
                </c:pt>
                <c:pt idx="292">
                  <c:v>-1411005.7132560313</c:v>
                </c:pt>
                <c:pt idx="293">
                  <c:v>-1359713.9204433039</c:v>
                </c:pt>
                <c:pt idx="294">
                  <c:v>-1309142.3148034811</c:v>
                </c:pt>
                <c:pt idx="295">
                  <c:v>-1259290.4748734683</c:v>
                </c:pt>
                <c:pt idx="296">
                  <c:v>-1210157.9794368185</c:v>
                </c:pt>
                <c:pt idx="297">
                  <c:v>-1161744.4075235873</c:v>
                </c:pt>
                <c:pt idx="298">
                  <c:v>-1114049.3384101838</c:v>
                </c:pt>
                <c:pt idx="299">
                  <c:v>-1067072.3516192324</c:v>
                </c:pt>
                <c:pt idx="300">
                  <c:v>-1020813.0269194283</c:v>
                </c:pt>
                <c:pt idx="301">
                  <c:v>-973655.91807504371</c:v>
                </c:pt>
                <c:pt idx="302">
                  <c:v>-927215.63159682229</c:v>
                </c:pt>
                <c:pt idx="303">
                  <c:v>-881491.74799080193</c:v>
                </c:pt>
                <c:pt idx="304">
                  <c:v>-836483.84800850973</c:v>
                </c:pt>
                <c:pt idx="305">
                  <c:v>-792191.51264682412</c:v>
                </c:pt>
                <c:pt idx="306">
                  <c:v>-748614.32314783335</c:v>
                </c:pt>
                <c:pt idx="307">
                  <c:v>-705751.8609986864</c:v>
                </c:pt>
                <c:pt idx="308">
                  <c:v>-663603.70793144777</c:v>
                </c:pt>
                <c:pt idx="309">
                  <c:v>-622169.44592296332</c:v>
                </c:pt>
                <c:pt idx="310">
                  <c:v>-581448.65719470754</c:v>
                </c:pt>
                <c:pt idx="311">
                  <c:v>-541440.92421264946</c:v>
                </c:pt>
                <c:pt idx="312">
                  <c:v>-502145.8296870999</c:v>
                </c:pt>
                <c:pt idx="313">
                  <c:v>-461947.93032222614</c:v>
                </c:pt>
                <c:pt idx="314">
                  <c:v>-422461.83556695282</c:v>
                </c:pt>
                <c:pt idx="315">
                  <c:v>-383687.12886377051</c:v>
                </c:pt>
                <c:pt idx="316">
                  <c:v>-345623.39389895275</c:v>
                </c:pt>
                <c:pt idx="317">
                  <c:v>-308270.21460239962</c:v>
                </c:pt>
                <c:pt idx="318">
                  <c:v>-271627.17514749989</c:v>
                </c:pt>
                <c:pt idx="319">
                  <c:v>-235693.85995099694</c:v>
                </c:pt>
                <c:pt idx="320">
                  <c:v>-200469.85367282853</c:v>
                </c:pt>
                <c:pt idx="321">
                  <c:v>-165954.74121600389</c:v>
                </c:pt>
                <c:pt idx="322">
                  <c:v>-132148.10772644728</c:v>
                </c:pt>
                <c:pt idx="323">
                  <c:v>-99049.538592863828</c:v>
                </c:pt>
                <c:pt idx="324">
                  <c:v>-66658.619446590543</c:v>
                </c:pt>
                <c:pt idx="325">
                  <c:v>-33359.909911122173</c:v>
                </c:pt>
                <c:pt idx="326">
                  <c:v>-768.02235298603773</c:v>
                </c:pt>
                <c:pt idx="327">
                  <c:v>31117.456869423389</c:v>
                </c:pt>
                <c:pt idx="328">
                  <c:v>62296.941155638546</c:v>
                </c:pt>
                <c:pt idx="329">
                  <c:v>92770.843663264066</c:v>
                </c:pt>
                <c:pt idx="330">
                  <c:v>122539.57730812579</c:v>
                </c:pt>
                <c:pt idx="331">
                  <c:v>151603.55476440489</c:v>
                </c:pt>
                <c:pt idx="332">
                  <c:v>179963.18846477568</c:v>
                </c:pt>
                <c:pt idx="333">
                  <c:v>207618.89060055465</c:v>
                </c:pt>
                <c:pt idx="334">
                  <c:v>234571.07312183455</c:v>
                </c:pt>
                <c:pt idx="335">
                  <c:v>260820.14773763344</c:v>
                </c:pt>
                <c:pt idx="336">
                  <c:v>286366.52591603249</c:v>
                </c:pt>
                <c:pt idx="337">
                  <c:v>312825.64513466135</c:v>
                </c:pt>
                <c:pt idx="338">
                  <c:v>338582.89012979716</c:v>
                </c:pt>
                <c:pt idx="339">
                  <c:v>363638.6716475524</c:v>
                </c:pt>
                <c:pt idx="340">
                  <c:v>387993.4001936689</c:v>
                </c:pt>
                <c:pt idx="341">
                  <c:v>411647.48603364825</c:v>
                </c:pt>
                <c:pt idx="342">
                  <c:v>434601.33919290453</c:v>
                </c:pt>
                <c:pt idx="343">
                  <c:v>456855.3694568947</c:v>
                </c:pt>
                <c:pt idx="344">
                  <c:v>478409.98637126759</c:v>
                </c:pt>
                <c:pt idx="345">
                  <c:v>499265.59924200177</c:v>
                </c:pt>
                <c:pt idx="346">
                  <c:v>519422.61713553965</c:v>
                </c:pt>
                <c:pt idx="347">
                  <c:v>538881.44887893274</c:v>
                </c:pt>
                <c:pt idx="348">
                  <c:v>557642.50305998698</c:v>
                </c:pt>
                <c:pt idx="349">
                  <c:v>577321.21427773684</c:v>
                </c:pt>
                <c:pt idx="350">
                  <c:v>596302.96439155936</c:v>
                </c:pt>
                <c:pt idx="351">
                  <c:v>614588.16127234697</c:v>
                </c:pt>
                <c:pt idx="352">
                  <c:v>632177.21255229414</c:v>
                </c:pt>
                <c:pt idx="353">
                  <c:v>649070.52562504634</c:v>
                </c:pt>
                <c:pt idx="354">
                  <c:v>665268.50764584169</c:v>
                </c:pt>
                <c:pt idx="355">
                  <c:v>680771.56553163752</c:v>
                </c:pt>
                <c:pt idx="356">
                  <c:v>695580.10596126318</c:v>
                </c:pt>
                <c:pt idx="357">
                  <c:v>709694.53537555411</c:v>
                </c:pt>
                <c:pt idx="358">
                  <c:v>723115.25997748971</c:v>
                </c:pt>
                <c:pt idx="359">
                  <c:v>735842.68573233485</c:v>
                </c:pt>
                <c:pt idx="360">
                  <c:v>747877.21836777776</c:v>
                </c:pt>
                <c:pt idx="361">
                  <c:v>759904.70823497698</c:v>
                </c:pt>
                <c:pt idx="362">
                  <c:v>771925.15945545211</c:v>
                </c:pt>
                <c:pt idx="363">
                  <c:v>783938.57614831254</c:v>
                </c:pt>
                <c:pt idx="364">
                  <c:v>795944.96243026108</c:v>
                </c:pt>
                <c:pt idx="365">
                  <c:v>807944.32241558284</c:v>
                </c:pt>
                <c:pt idx="366">
                  <c:v>819936.66021616384</c:v>
                </c:pt>
                <c:pt idx="367">
                  <c:v>831921.97994147986</c:v>
                </c:pt>
                <c:pt idx="368">
                  <c:v>843900.28569860011</c:v>
                </c:pt>
                <c:pt idx="369">
                  <c:v>855871.58159219101</c:v>
                </c:pt>
                <c:pt idx="370">
                  <c:v>867835.87172451615</c:v>
                </c:pt>
                <c:pt idx="371">
                  <c:v>879793.16019544378</c:v>
                </c:pt>
                <c:pt idx="372">
                  <c:v>891743.45110243931</c:v>
                </c:pt>
                <c:pt idx="373">
                  <c:v>903686.74854056537</c:v>
                </c:pt>
                <c:pt idx="374">
                  <c:v>915623.05660249665</c:v>
                </c:pt>
                <c:pt idx="375">
                  <c:v>927552.37937850878</c:v>
                </c:pt>
                <c:pt idx="376">
                  <c:v>939474.72095648199</c:v>
                </c:pt>
                <c:pt idx="377">
                  <c:v>951390.08542190865</c:v>
                </c:pt>
                <c:pt idx="378">
                  <c:v>963298.47685788572</c:v>
                </c:pt>
                <c:pt idx="379">
                  <c:v>975199.89934512228</c:v>
                </c:pt>
                <c:pt idx="380">
                  <c:v>987094.35696193948</c:v>
                </c:pt>
                <c:pt idx="381">
                  <c:v>998981.85378427431</c:v>
                </c:pt>
                <c:pt idx="382">
                  <c:v>1010862.3938856758</c:v>
                </c:pt>
                <c:pt idx="383">
                  <c:v>1022735.9813373089</c:v>
                </c:pt>
                <c:pt idx="384">
                  <c:v>1034602.6202079542</c:v>
                </c:pt>
                <c:pt idx="385">
                  <c:v>1046462.3145640157</c:v>
                </c:pt>
                <c:pt idx="386">
                  <c:v>1058315.0684695132</c:v>
                </c:pt>
                <c:pt idx="387">
                  <c:v>1070160.8859860934</c:v>
                </c:pt>
                <c:pt idx="388">
                  <c:v>1081999.7711730227</c:v>
                </c:pt>
                <c:pt idx="389">
                  <c:v>1093831.7280871905</c:v>
                </c:pt>
                <c:pt idx="390">
                  <c:v>1105656.7607831173</c:v>
                </c:pt>
                <c:pt idx="391">
                  <c:v>1117474.8733129427</c:v>
                </c:pt>
                <c:pt idx="392">
                  <c:v>1129286.0697264448</c:v>
                </c:pt>
                <c:pt idx="393">
                  <c:v>1141090.3540710248</c:v>
                </c:pt>
                <c:pt idx="394">
                  <c:v>1152887.7303917147</c:v>
                </c:pt>
                <c:pt idx="395">
                  <c:v>1164678.2027311847</c:v>
                </c:pt>
                <c:pt idx="396">
                  <c:v>1176461.7751297355</c:v>
                </c:pt>
                <c:pt idx="397">
                  <c:v>1188238.4516253024</c:v>
                </c:pt>
                <c:pt idx="398">
                  <c:v>1200008.2362534627</c:v>
                </c:pt>
                <c:pt idx="399">
                  <c:v>1211771.133047428</c:v>
                </c:pt>
                <c:pt idx="400">
                  <c:v>1223527.146038048</c:v>
                </c:pt>
                <c:pt idx="401">
                  <c:v>1235276.2792538181</c:v>
                </c:pt>
                <c:pt idx="402">
                  <c:v>1247018.5367208719</c:v>
                </c:pt>
                <c:pt idx="403">
                  <c:v>1258753.9224629886</c:v>
                </c:pt>
                <c:pt idx="404">
                  <c:v>1270482.4405015968</c:v>
                </c:pt>
                <c:pt idx="405">
                  <c:v>1282204.094855763</c:v>
                </c:pt>
                <c:pt idx="406">
                  <c:v>1293918.8895422071</c:v>
                </c:pt>
                <c:pt idx="407">
                  <c:v>1305626.8285753019</c:v>
                </c:pt>
                <c:pt idx="408">
                  <c:v>1317327.9159670621</c:v>
                </c:pt>
                <c:pt idx="409">
                  <c:v>1329022.155727163</c:v>
                </c:pt>
                <c:pt idx="410">
                  <c:v>1340709.5518629253</c:v>
                </c:pt>
                <c:pt idx="411">
                  <c:v>1352390.1083793305</c:v>
                </c:pt>
                <c:pt idx="412">
                  <c:v>1364063.8292790167</c:v>
                </c:pt>
                <c:pt idx="413">
                  <c:v>1375730.7185622752</c:v>
                </c:pt>
                <c:pt idx="414">
                  <c:v>1387390.7802270614</c:v>
                </c:pt>
                <c:pt idx="415">
                  <c:v>1399044.0182689838</c:v>
                </c:pt>
                <c:pt idx="416">
                  <c:v>1410690.436681319</c:v>
                </c:pt>
                <c:pt idx="417">
                  <c:v>1422330.0394550078</c:v>
                </c:pt>
                <c:pt idx="418">
                  <c:v>1433962.8305786476</c:v>
                </c:pt>
                <c:pt idx="419">
                  <c:v>1445588.8140385114</c:v>
                </c:pt>
                <c:pt idx="420">
                  <c:v>1457207.993818529</c:v>
                </c:pt>
                <c:pt idx="421">
                  <c:v>1468820.3739003092</c:v>
                </c:pt>
                <c:pt idx="422">
                  <c:v>1480425.9582631215</c:v>
                </c:pt>
                <c:pt idx="423">
                  <c:v>1492024.7508839145</c:v>
                </c:pt>
                <c:pt idx="424">
                  <c:v>1503616.755737301</c:v>
                </c:pt>
                <c:pt idx="425">
                  <c:v>1515201.9767955765</c:v>
                </c:pt>
                <c:pt idx="426">
                  <c:v>1526780.4180287085</c:v>
                </c:pt>
                <c:pt idx="427">
                  <c:v>1538352.0834043398</c:v>
                </c:pt>
                <c:pt idx="428">
                  <c:v>1549916.9768877886</c:v>
                </c:pt>
                <c:pt idx="429">
                  <c:v>1561475.1024420597</c:v>
                </c:pt>
                <c:pt idx="430">
                  <c:v>1573026.4640278332</c:v>
                </c:pt>
                <c:pt idx="431">
                  <c:v>1584571.065603476</c:v>
                </c:pt>
                <c:pt idx="432">
                  <c:v>1596108.9111250341</c:v>
                </c:pt>
                <c:pt idx="433">
                  <c:v>1607640.00454624</c:v>
                </c:pt>
                <c:pt idx="434">
                  <c:v>1619164.3498185128</c:v>
                </c:pt>
                <c:pt idx="435">
                  <c:v>1630681.9508909583</c:v>
                </c:pt>
                <c:pt idx="436">
                  <c:v>1642192.8117103726</c:v>
                </c:pt>
                <c:pt idx="437">
                  <c:v>1653696.936221242</c:v>
                </c:pt>
                <c:pt idx="438">
                  <c:v>1665194.3283657394</c:v>
                </c:pt>
                <c:pt idx="439">
                  <c:v>1676684.9920837395</c:v>
                </c:pt>
                <c:pt idx="440">
                  <c:v>1688168.9313128069</c:v>
                </c:pt>
                <c:pt idx="441">
                  <c:v>1699646.1499881968</c:v>
                </c:pt>
                <c:pt idx="442">
                  <c:v>1711116.6520428732</c:v>
                </c:pt>
                <c:pt idx="443">
                  <c:v>1722580.4414074868</c:v>
                </c:pt>
                <c:pt idx="444">
                  <c:v>1734037.5220103934</c:v>
                </c:pt>
                <c:pt idx="445">
                  <c:v>1745487.8977776505</c:v>
                </c:pt>
                <c:pt idx="446">
                  <c:v>1756931.5726330169</c:v>
                </c:pt>
                <c:pt idx="447">
                  <c:v>1768368.5504979566</c:v>
                </c:pt>
                <c:pt idx="448">
                  <c:v>1779798.8352916352</c:v>
                </c:pt>
                <c:pt idx="449">
                  <c:v>1791222.4309309274</c:v>
                </c:pt>
                <c:pt idx="450">
                  <c:v>1802639.3413304165</c:v>
                </c:pt>
                <c:pt idx="451">
                  <c:v>1814049.5704023913</c:v>
                </c:pt>
                <c:pt idx="452">
                  <c:v>1825453.122056853</c:v>
                </c:pt>
                <c:pt idx="453">
                  <c:v>1836850.0002015159</c:v>
                </c:pt>
                <c:pt idx="454">
                  <c:v>1848240.2087418064</c:v>
                </c:pt>
                <c:pt idx="455">
                  <c:v>1859623.7515808679</c:v>
                </c:pt>
                <c:pt idx="456">
                  <c:v>1871000.632619556</c:v>
                </c:pt>
                <c:pt idx="457">
                  <c:v>1882370.855756443</c:v>
                </c:pt>
                <c:pt idx="458">
                  <c:v>1893734.4248878211</c:v>
                </c:pt>
                <c:pt idx="459">
                  <c:v>1905091.3439077064</c:v>
                </c:pt>
                <c:pt idx="460">
                  <c:v>1916441.6167078279</c:v>
                </c:pt>
                <c:pt idx="461">
                  <c:v>1927785.2471776456</c:v>
                </c:pt>
                <c:pt idx="462">
                  <c:v>1939122.239204336</c:v>
                </c:pt>
                <c:pt idx="463">
                  <c:v>1950452.5966728069</c:v>
                </c:pt>
                <c:pt idx="464">
                  <c:v>1961776.3234656863</c:v>
                </c:pt>
                <c:pt idx="465">
                  <c:v>1973093.4234633371</c:v>
                </c:pt>
                <c:pt idx="466">
                  <c:v>1984403.9005438462</c:v>
                </c:pt>
                <c:pt idx="467">
                  <c:v>1995707.7585830353</c:v>
                </c:pt>
                <c:pt idx="468">
                  <c:v>2007005.0014544502</c:v>
                </c:pt>
                <c:pt idx="469">
                  <c:v>2018295.633029379</c:v>
                </c:pt>
                <c:pt idx="470">
                  <c:v>2029579.6571768373</c:v>
                </c:pt>
                <c:pt idx="471">
                  <c:v>2040857.0777635835</c:v>
                </c:pt>
                <c:pt idx="472">
                  <c:v>2052127.898654107</c:v>
                </c:pt>
                <c:pt idx="473">
                  <c:v>2063392.123710636</c:v>
                </c:pt>
                <c:pt idx="474">
                  <c:v>2074649.7567931414</c:v>
                </c:pt>
                <c:pt idx="475">
                  <c:v>2085900.8017593324</c:v>
                </c:pt>
                <c:pt idx="476">
                  <c:v>2097145.2624646649</c:v>
                </c:pt>
                <c:pt idx="477">
                  <c:v>2108383.1427623332</c:v>
                </c:pt>
                <c:pt idx="478">
                  <c:v>2119614.4465032779</c:v>
                </c:pt>
                <c:pt idx="479">
                  <c:v>2130839.1775361896</c:v>
                </c:pt>
                <c:pt idx="480">
                  <c:v>2142057.339707505</c:v>
                </c:pt>
                <c:pt idx="481">
                  <c:v>2153268.9368614107</c:v>
                </c:pt>
                <c:pt idx="482">
                  <c:v>2164473.9728398398</c:v>
                </c:pt>
                <c:pt idx="483">
                  <c:v>2175672.4514824785</c:v>
                </c:pt>
                <c:pt idx="484">
                  <c:v>2186864.3766267672</c:v>
                </c:pt>
                <c:pt idx="485">
                  <c:v>2198049.7521078996</c:v>
                </c:pt>
                <c:pt idx="486">
                  <c:v>2209228.581758827</c:v>
                </c:pt>
                <c:pt idx="487">
                  <c:v>2220400.8694102541</c:v>
                </c:pt>
                <c:pt idx="488">
                  <c:v>2231566.6188906468</c:v>
                </c:pt>
                <c:pt idx="489">
                  <c:v>2242725.8340262324</c:v>
                </c:pt>
                <c:pt idx="490">
                  <c:v>2253878.5186409913</c:v>
                </c:pt>
                <c:pt idx="491">
                  <c:v>2265024.6765566729</c:v>
                </c:pt>
                <c:pt idx="492">
                  <c:v>2276164.3115927912</c:v>
                </c:pt>
                <c:pt idx="493">
                  <c:v>2287297.4275666177</c:v>
                </c:pt>
                <c:pt idx="494">
                  <c:v>2298424.0282931961</c:v>
                </c:pt>
                <c:pt idx="495">
                  <c:v>2309544.1175853349</c:v>
                </c:pt>
                <c:pt idx="496">
                  <c:v>2320657.6992536113</c:v>
                </c:pt>
                <c:pt idx="497">
                  <c:v>2331764.7771063745</c:v>
                </c:pt>
                <c:pt idx="498">
                  <c:v>2342865.3549497463</c:v>
                </c:pt>
                <c:pt idx="499">
                  <c:v>2353959.4365876131</c:v>
                </c:pt>
                <c:pt idx="500">
                  <c:v>2365047.0258216448</c:v>
                </c:pt>
                <c:pt idx="501">
                  <c:v>2376128.12645128</c:v>
                </c:pt>
                <c:pt idx="502">
                  <c:v>2387202.7422737367</c:v>
                </c:pt>
                <c:pt idx="503">
                  <c:v>2398270.8770840093</c:v>
                </c:pt>
                <c:pt idx="504">
                  <c:v>2409332.5346748754</c:v>
                </c:pt>
                <c:pt idx="505">
                  <c:v>2420387.7188368849</c:v>
                </c:pt>
                <c:pt idx="506">
                  <c:v>2431436.4333583787</c:v>
                </c:pt>
                <c:pt idx="507">
                  <c:v>2442478.6820254736</c:v>
                </c:pt>
                <c:pt idx="508">
                  <c:v>2453514.4686220735</c:v>
                </c:pt>
                <c:pt idx="509">
                  <c:v>2464543.7969298698</c:v>
                </c:pt>
                <c:pt idx="510">
                  <c:v>2475566.670728337</c:v>
                </c:pt>
                <c:pt idx="511">
                  <c:v>2486583.0937947407</c:v>
                </c:pt>
                <c:pt idx="512">
                  <c:v>2497593.0699041337</c:v>
                </c:pt>
                <c:pt idx="513">
                  <c:v>2508596.6028293595</c:v>
                </c:pt>
                <c:pt idx="514">
                  <c:v>2519593.6963410601</c:v>
                </c:pt>
                <c:pt idx="515">
                  <c:v>2530584.354207661</c:v>
                </c:pt>
                <c:pt idx="516">
                  <c:v>2541568.5801953897</c:v>
                </c:pt>
                <c:pt idx="517">
                  <c:v>2552546.3780682646</c:v>
                </c:pt>
                <c:pt idx="518">
                  <c:v>2563517.7515881062</c:v>
                </c:pt>
                <c:pt idx="519">
                  <c:v>2574482.7045145296</c:v>
                </c:pt>
                <c:pt idx="520">
                  <c:v>2585441.240604952</c:v>
                </c:pt>
                <c:pt idx="521">
                  <c:v>2596393.3636145927</c:v>
                </c:pt>
                <c:pt idx="522">
                  <c:v>2607339.0772964694</c:v>
                </c:pt>
                <c:pt idx="523">
                  <c:v>2618278.3854014091</c:v>
                </c:pt>
                <c:pt idx="524">
                  <c:v>2629211.2916780375</c:v>
                </c:pt>
                <c:pt idx="525">
                  <c:v>2640137.7998727895</c:v>
                </c:pt>
                <c:pt idx="526">
                  <c:v>2651057.9137299061</c:v>
                </c:pt>
                <c:pt idx="527">
                  <c:v>2661971.6369914412</c:v>
                </c:pt>
                <c:pt idx="528">
                  <c:v>2672878.9733972549</c:v>
                </c:pt>
                <c:pt idx="529">
                  <c:v>2683779.9266850203</c:v>
                </c:pt>
                <c:pt idx="530">
                  <c:v>2694674.5005902238</c:v>
                </c:pt>
                <c:pt idx="531">
                  <c:v>2705562.6988461651</c:v>
                </c:pt>
                <c:pt idx="532">
                  <c:v>2716444.5251839571</c:v>
                </c:pt>
                <c:pt idx="533">
                  <c:v>2727319.9833325297</c:v>
                </c:pt>
                <c:pt idx="534">
                  <c:v>2738189.0770186335</c:v>
                </c:pt>
                <c:pt idx="535">
                  <c:v>2749051.8099668361</c:v>
                </c:pt>
                <c:pt idx="536">
                  <c:v>2759908.1858995259</c:v>
                </c:pt>
                <c:pt idx="537">
                  <c:v>2770758.2085369155</c:v>
                </c:pt>
                <c:pt idx="538">
                  <c:v>2781601.8815970346</c:v>
                </c:pt>
                <c:pt idx="539">
                  <c:v>2792439.2087957375</c:v>
                </c:pt>
              </c:numCache>
            </c:numRef>
          </c:val>
          <c:smooth val="0"/>
        </c:ser>
        <c:ser>
          <c:idx val="11"/>
          <c:order val="5"/>
          <c:tx>
            <c:v>Option 13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Comparison!$B$151:$TU$151</c:f>
              <c:numCache>
                <c:formatCode>General</c:formatCode>
                <c:ptCount val="540"/>
                <c:pt idx="0">
                  <c:v>-204259.94411511184</c:v>
                </c:pt>
                <c:pt idx="1">
                  <c:v>-382394.7121893763</c:v>
                </c:pt>
                <c:pt idx="2">
                  <c:v>-559404.96269074816</c:v>
                </c:pt>
                <c:pt idx="3">
                  <c:v>-735291.35370183759</c:v>
                </c:pt>
                <c:pt idx="4">
                  <c:v>-910054.54292013659</c:v>
                </c:pt>
                <c:pt idx="5">
                  <c:v>-1083695.1876582436</c:v>
                </c:pt>
                <c:pt idx="6">
                  <c:v>-1256213.944844089</c:v>
                </c:pt>
                <c:pt idx="7">
                  <c:v>-1427611.4710211605</c:v>
                </c:pt>
                <c:pt idx="8">
                  <c:v>-1597888.4223487272</c:v>
                </c:pt>
                <c:pt idx="9">
                  <c:v>-1767045.4546020657</c:v>
                </c:pt>
                <c:pt idx="10">
                  <c:v>-1935083.2231726837</c:v>
                </c:pt>
                <c:pt idx="11">
                  <c:v>-2102002.3830685462</c:v>
                </c:pt>
                <c:pt idx="12">
                  <c:v>-2267803.5889142971</c:v>
                </c:pt>
                <c:pt idx="13">
                  <c:v>-2432487.4949514866</c:v>
                </c:pt>
                <c:pt idx="14">
                  <c:v>-2596054.7550387937</c:v>
                </c:pt>
                <c:pt idx="15">
                  <c:v>-2758506.0226522502</c:v>
                </c:pt>
                <c:pt idx="16">
                  <c:v>-2919841.9508854663</c:v>
                </c:pt>
                <c:pt idx="17">
                  <c:v>-3080063.1924498514</c:v>
                </c:pt>
                <c:pt idx="18">
                  <c:v>-3239170.3996748407</c:v>
                </c:pt>
                <c:pt idx="19">
                  <c:v>-3397164.2245081174</c:v>
                </c:pt>
                <c:pt idx="20">
                  <c:v>-3554045.3185158358</c:v>
                </c:pt>
                <c:pt idx="21">
                  <c:v>-3709814.3328828458</c:v>
                </c:pt>
                <c:pt idx="22">
                  <c:v>-3864471.9184129145</c:v>
                </c:pt>
                <c:pt idx="23">
                  <c:v>-4018018.7255289499</c:v>
                </c:pt>
                <c:pt idx="24">
                  <c:v>-4170455.4042732255</c:v>
                </c:pt>
                <c:pt idx="25">
                  <c:v>-4321782.6043075994</c:v>
                </c:pt>
                <c:pt idx="26">
                  <c:v>-4472000.9749137405</c:v>
                </c:pt>
                <c:pt idx="27">
                  <c:v>-4621111.1649933476</c:v>
                </c:pt>
                <c:pt idx="28">
                  <c:v>-4769113.8230683757</c:v>
                </c:pt>
                <c:pt idx="29">
                  <c:v>-4916009.5972812548</c:v>
                </c:pt>
                <c:pt idx="30">
                  <c:v>-5061799.1353951143</c:v>
                </c:pt>
                <c:pt idx="31">
                  <c:v>-5206483.0847940026</c:v>
                </c:pt>
                <c:pt idx="32">
                  <c:v>-5350062.0924831117</c:v>
                </c:pt>
                <c:pt idx="33">
                  <c:v>-5492536.8050889978</c:v>
                </c:pt>
                <c:pt idx="34">
                  <c:v>-5633907.8688598005</c:v>
                </c:pt>
                <c:pt idx="35">
                  <c:v>-5774175.9296654686</c:v>
                </c:pt>
                <c:pt idx="36">
                  <c:v>-5913341.6329979794</c:v>
                </c:pt>
                <c:pt idx="37">
                  <c:v>-6051405.6239715572</c:v>
                </c:pt>
                <c:pt idx="38">
                  <c:v>-6188368.5473229</c:v>
                </c:pt>
                <c:pt idx="39">
                  <c:v>-6324231.0474113952</c:v>
                </c:pt>
                <c:pt idx="40">
                  <c:v>-6458993.7682193425</c:v>
                </c:pt>
                <c:pt idx="41">
                  <c:v>-6592657.353352176</c:v>
                </c:pt>
                <c:pt idx="42">
                  <c:v>-6725222.4460386829</c:v>
                </c:pt>
                <c:pt idx="43">
                  <c:v>-6856689.6891312245</c:v>
                </c:pt>
                <c:pt idx="44">
                  <c:v>-6987059.7251059543</c:v>
                </c:pt>
                <c:pt idx="45">
                  <c:v>-7116333.1960630435</c:v>
                </c:pt>
                <c:pt idx="46">
                  <c:v>-7244510.7437268952</c:v>
                </c:pt>
                <c:pt idx="47">
                  <c:v>-7371593.0094463686</c:v>
                </c:pt>
                <c:pt idx="48">
                  <c:v>-7497580.6341949962</c:v>
                </c:pt>
                <c:pt idx="49">
                  <c:v>-7622474.2585712038</c:v>
                </c:pt>
                <c:pt idx="50">
                  <c:v>-7746274.5227985317</c:v>
                </c:pt>
                <c:pt idx="51">
                  <c:v>-7868982.066725852</c:v>
                </c:pt>
                <c:pt idx="52">
                  <c:v>-7990597.5298275892</c:v>
                </c:pt>
                <c:pt idx="53">
                  <c:v>-8111121.5512039382</c:v>
                </c:pt>
                <c:pt idx="54">
                  <c:v>-8230554.7695810841</c:v>
                </c:pt>
                <c:pt idx="55">
                  <c:v>-8348897.823311422</c:v>
                </c:pt>
                <c:pt idx="56">
                  <c:v>-8466151.3503737748</c:v>
                </c:pt>
                <c:pt idx="57">
                  <c:v>-8582315.9883736074</c:v>
                </c:pt>
                <c:pt idx="58">
                  <c:v>-8697392.3745432589</c:v>
                </c:pt>
                <c:pt idx="59">
                  <c:v>-8811381.1457421407</c:v>
                </c:pt>
                <c:pt idx="60">
                  <c:v>-8925514.7150639258</c:v>
                </c:pt>
                <c:pt idx="61">
                  <c:v>-9038561.9420159012</c:v>
                </c:pt>
                <c:pt idx="62">
                  <c:v>-9150523.4623400364</c:v>
                </c:pt>
                <c:pt idx="63">
                  <c:v>-9261399.9114062656</c:v>
                </c:pt>
                <c:pt idx="64">
                  <c:v>-9371191.9242126886</c:v>
                </c:pt>
                <c:pt idx="65">
                  <c:v>-9479900.1353858039</c:v>
                </c:pt>
                <c:pt idx="66">
                  <c:v>-9587525.1791807078</c:v>
                </c:pt>
                <c:pt idx="67">
                  <c:v>-9694067.6894813329</c:v>
                </c:pt>
                <c:pt idx="68">
                  <c:v>-9799528.2998006493</c:v>
                </c:pt>
                <c:pt idx="69">
                  <c:v>-9903907.6432808843</c:v>
                </c:pt>
                <c:pt idx="70">
                  <c:v>-10007206.352693746</c:v>
                </c:pt>
                <c:pt idx="71">
                  <c:v>-10109425.060440635</c:v>
                </c:pt>
                <c:pt idx="72">
                  <c:v>-10211796.175159818</c:v>
                </c:pt>
                <c:pt idx="73">
                  <c:v>-10313088.551905775</c:v>
                </c:pt>
                <c:pt idx="74">
                  <c:v>-10413302.821970291</c:v>
                </c:pt>
                <c:pt idx="75">
                  <c:v>-10512439.616275704</c:v>
                </c:pt>
                <c:pt idx="76">
                  <c:v>-10610499.565375131</c:v>
                </c:pt>
                <c:pt idx="77">
                  <c:v>-10707483.299452681</c:v>
                </c:pt>
                <c:pt idx="78">
                  <c:v>-10803391.448323671</c:v>
                </c:pt>
                <c:pt idx="79">
                  <c:v>-10898224.641434839</c:v>
                </c:pt>
                <c:pt idx="80">
                  <c:v>-10991983.507864567</c:v>
                </c:pt>
                <c:pt idx="81">
                  <c:v>-11084668.676323088</c:v>
                </c:pt>
                <c:pt idx="82">
                  <c:v>-11176280.775152707</c:v>
                </c:pt>
                <c:pt idx="83">
                  <c:v>-11266820.432328017</c:v>
                </c:pt>
                <c:pt idx="84">
                  <c:v>-11357520.052063061</c:v>
                </c:pt>
                <c:pt idx="85">
                  <c:v>-11447148.484990694</c:v>
                </c:pt>
                <c:pt idx="86">
                  <c:v>-11535706.357983654</c:v>
                </c:pt>
                <c:pt idx="87">
                  <c:v>-11623194.297547825</c:v>
                </c:pt>
                <c:pt idx="88">
                  <c:v>-11709612.929822452</c:v>
                </c:pt>
                <c:pt idx="89">
                  <c:v>-11794962.880580358</c:v>
                </c:pt>
                <c:pt idx="90">
                  <c:v>-11879244.775228146</c:v>
                </c:pt>
                <c:pt idx="91">
                  <c:v>-11962459.238806434</c:v>
                </c:pt>
                <c:pt idx="92">
                  <c:v>-12044606.895990051</c:v>
                </c:pt>
                <c:pt idx="93">
                  <c:v>-12125688.371088261</c:v>
                </c:pt>
                <c:pt idx="94">
                  <c:v>-12205704.28804497</c:v>
                </c:pt>
                <c:pt idx="95">
                  <c:v>-12284655.270438951</c:v>
                </c:pt>
                <c:pt idx="96">
                  <c:v>-12363773.718090994</c:v>
                </c:pt>
                <c:pt idx="97">
                  <c:v>-12441828.477243278</c:v>
                </c:pt>
                <c:pt idx="98">
                  <c:v>-12518820.170380434</c:v>
                </c:pt>
                <c:pt idx="99">
                  <c:v>-12594749.419622801</c:v>
                </c:pt>
                <c:pt idx="100">
                  <c:v>-12669616.846726652</c:v>
                </c:pt>
                <c:pt idx="101">
                  <c:v>-12743423.073084397</c:v>
                </c:pt>
                <c:pt idx="102">
                  <c:v>-12816168.719724797</c:v>
                </c:pt>
                <c:pt idx="103">
                  <c:v>-12887854.407313183</c:v>
                </c:pt>
                <c:pt idx="104">
                  <c:v>-12958480.756151658</c:v>
                </c:pt>
                <c:pt idx="105">
                  <c:v>-13028048.386179324</c:v>
                </c:pt>
                <c:pt idx="106">
                  <c:v>-13096557.916972483</c:v>
                </c:pt>
                <c:pt idx="107">
                  <c:v>-13164009.96774485</c:v>
                </c:pt>
                <c:pt idx="108">
                  <c:v>-13231636.933954723</c:v>
                </c:pt>
                <c:pt idx="109">
                  <c:v>-13298207.657484338</c:v>
                </c:pt>
                <c:pt idx="110">
                  <c:v>-13363722.756460926</c:v>
                </c:pt>
                <c:pt idx="111">
                  <c:v>-13428182.84864999</c:v>
                </c:pt>
                <c:pt idx="112">
                  <c:v>-13491588.551455509</c:v>
                </c:pt>
                <c:pt idx="113">
                  <c:v>-13553940.481920142</c:v>
                </c:pt>
                <c:pt idx="114">
                  <c:v>-13615239.256725453</c:v>
                </c:pt>
                <c:pt idx="115">
                  <c:v>-13675485.492192114</c:v>
                </c:pt>
                <c:pt idx="116">
                  <c:v>-13734679.804280115</c:v>
                </c:pt>
                <c:pt idx="117">
                  <c:v>-13792822.808588982</c:v>
                </c:pt>
                <c:pt idx="118">
                  <c:v>-13849915.120357983</c:v>
                </c:pt>
                <c:pt idx="119">
                  <c:v>-13905957.354466336</c:v>
                </c:pt>
                <c:pt idx="120">
                  <c:v>-13977181.902040385</c:v>
                </c:pt>
                <c:pt idx="121">
                  <c:v>-14047357.600632932</c:v>
                </c:pt>
                <c:pt idx="122">
                  <c:v>-14116485.064044328</c:v>
                </c:pt>
                <c:pt idx="123">
                  <c:v>-14184564.905715713</c:v>
                </c:pt>
                <c:pt idx="124">
                  <c:v>-14251597.738729235</c:v>
                </c:pt>
                <c:pt idx="125">
                  <c:v>-14317584.175808258</c:v>
                </c:pt>
                <c:pt idx="126">
                  <c:v>-14382524.829317575</c:v>
                </c:pt>
                <c:pt idx="127">
                  <c:v>-14446420.311263612</c:v>
                </c:pt>
                <c:pt idx="128">
                  <c:v>-14509271.23329464</c:v>
                </c:pt>
                <c:pt idx="129">
                  <c:v>-14571078.206700988</c:v>
                </c:pt>
                <c:pt idx="130">
                  <c:v>-14631841.842415247</c:v>
                </c:pt>
                <c:pt idx="131">
                  <c:v>-14691562.751012485</c:v>
                </c:pt>
                <c:pt idx="132">
                  <c:v>-14751473.319317406</c:v>
                </c:pt>
                <c:pt idx="133">
                  <c:v>-14810342.380583698</c:v>
                </c:pt>
                <c:pt idx="134">
                  <c:v>-14868170.544315105</c:v>
                </c:pt>
                <c:pt idx="135">
                  <c:v>-14924958.419658681</c:v>
                </c:pt>
                <c:pt idx="136">
                  <c:v>-14980706.615405001</c:v>
                </c:pt>
                <c:pt idx="137">
                  <c:v>-15035415.739988364</c:v>
                </c:pt>
                <c:pt idx="138">
                  <c:v>-15089086.401487008</c:v>
                </c:pt>
                <c:pt idx="139">
                  <c:v>-15141719.207623314</c:v>
                </c:pt>
                <c:pt idx="140">
                  <c:v>-15193314.765764017</c:v>
                </c:pt>
                <c:pt idx="141">
                  <c:v>-15243873.682920411</c:v>
                </c:pt>
                <c:pt idx="142">
                  <c:v>-15293396.565748563</c:v>
                </c:pt>
                <c:pt idx="143">
                  <c:v>-15341884.020549512</c:v>
                </c:pt>
                <c:pt idx="144">
                  <c:v>-15390568.429876439</c:v>
                </c:pt>
                <c:pt idx="145">
                  <c:v>-15438218.622714007</c:v>
                </c:pt>
                <c:pt idx="146">
                  <c:v>-15484835.204299435</c:v>
                </c:pt>
                <c:pt idx="147">
                  <c:v>-15530418.779515747</c:v>
                </c:pt>
                <c:pt idx="148">
                  <c:v>-15574969.952891981</c:v>
                </c:pt>
                <c:pt idx="149">
                  <c:v>-15618489.3286034</c:v>
                </c:pt>
                <c:pt idx="150">
                  <c:v>-15660977.510471692</c:v>
                </c:pt>
                <c:pt idx="151">
                  <c:v>-15702435.101965183</c:v>
                </c:pt>
                <c:pt idx="152">
                  <c:v>-15742862.706199041</c:v>
                </c:pt>
                <c:pt idx="153">
                  <c:v>-15782260.925935481</c:v>
                </c:pt>
                <c:pt idx="154">
                  <c:v>-15820630.363583975</c:v>
                </c:pt>
                <c:pt idx="155">
                  <c:v>-15857971.621201457</c:v>
                </c:pt>
                <c:pt idx="156">
                  <c:v>-15895517.077099485</c:v>
                </c:pt>
                <c:pt idx="157">
                  <c:v>-15932035.556023579</c:v>
                </c:pt>
                <c:pt idx="158">
                  <c:v>-15967527.658974297</c:v>
                </c:pt>
                <c:pt idx="159">
                  <c:v>-15822734.042485371</c:v>
                </c:pt>
                <c:pt idx="160">
                  <c:v>-15678040.427010097</c:v>
                </c:pt>
                <c:pt idx="161">
                  <c:v>-15533446.754026553</c:v>
                </c:pt>
                <c:pt idx="162">
                  <c:v>-15388952.965047067</c:v>
                </c:pt>
                <c:pt idx="163">
                  <c:v>-15244559.001618193</c:v>
                </c:pt>
                <c:pt idx="164">
                  <c:v>-15100264.805320695</c:v>
                </c:pt>
                <c:pt idx="165">
                  <c:v>-14956070.317769524</c:v>
                </c:pt>
                <c:pt idx="166">
                  <c:v>-14811975.480613796</c:v>
                </c:pt>
                <c:pt idx="167">
                  <c:v>-14667980.235536778</c:v>
                </c:pt>
                <c:pt idx="168">
                  <c:v>-14525316.300862819</c:v>
                </c:pt>
                <c:pt idx="169">
                  <c:v>-14382751.841736464</c:v>
                </c:pt>
                <c:pt idx="170">
                  <c:v>-14240286.799943302</c:v>
                </c:pt>
                <c:pt idx="171">
                  <c:v>-14097921.117302991</c:v>
                </c:pt>
                <c:pt idx="172">
                  <c:v>-13955654.735669237</c:v>
                </c:pt>
                <c:pt idx="173">
                  <c:v>-13813487.59692977</c:v>
                </c:pt>
                <c:pt idx="174">
                  <c:v>-13671419.643006332</c:v>
                </c:pt>
                <c:pt idx="175">
                  <c:v>-13529450.815854654</c:v>
                </c:pt>
                <c:pt idx="176">
                  <c:v>-13387581.057464432</c:v>
                </c:pt>
                <c:pt idx="177">
                  <c:v>-13245810.309859309</c:v>
                </c:pt>
                <c:pt idx="178">
                  <c:v>-13104138.515096866</c:v>
                </c:pt>
                <c:pt idx="179">
                  <c:v>-12962565.615268581</c:v>
                </c:pt>
                <c:pt idx="180">
                  <c:v>-12822323.329106782</c:v>
                </c:pt>
                <c:pt idx="181">
                  <c:v>-12682179.822163753</c:v>
                </c:pt>
                <c:pt idx="182">
                  <c:v>-12542135.036632586</c:v>
                </c:pt>
                <c:pt idx="183">
                  <c:v>-12402188.914740201</c:v>
                </c:pt>
                <c:pt idx="184">
                  <c:v>-12262341.398747325</c:v>
                </c:pt>
                <c:pt idx="185">
                  <c:v>-12122592.430948477</c:v>
                </c:pt>
                <c:pt idx="186">
                  <c:v>-11982941.953671947</c:v>
                </c:pt>
                <c:pt idx="187">
                  <c:v>-11843389.909279771</c:v>
                </c:pt>
                <c:pt idx="188">
                  <c:v>-11703936.240167722</c:v>
                </c:pt>
                <c:pt idx="189">
                  <c:v>-11564580.888765279</c:v>
                </c:pt>
                <c:pt idx="190">
                  <c:v>-11425323.797535613</c:v>
                </c:pt>
                <c:pt idx="191">
                  <c:v>-11286164.908975568</c:v>
                </c:pt>
                <c:pt idx="192">
                  <c:v>-11148335.942222591</c:v>
                </c:pt>
                <c:pt idx="193">
                  <c:v>-11010605.063233852</c:v>
                </c:pt>
                <c:pt idx="194">
                  <c:v>-10872972.214607093</c:v>
                </c:pt>
                <c:pt idx="195">
                  <c:v>-10735437.338973645</c:v>
                </c:pt>
                <c:pt idx="196">
                  <c:v>-10598000.37899841</c:v>
                </c:pt>
                <c:pt idx="197">
                  <c:v>-10460661.277379844</c:v>
                </c:pt>
                <c:pt idx="198">
                  <c:v>-10323419.97684994</c:v>
                </c:pt>
                <c:pt idx="199">
                  <c:v>-10186276.4201742</c:v>
                </c:pt>
                <c:pt idx="200">
                  <c:v>-10049230.550151624</c:v>
                </c:pt>
                <c:pt idx="201">
                  <c:v>-9912282.3096146882</c:v>
                </c:pt>
                <c:pt idx="202">
                  <c:v>-9775431.64142932</c:v>
                </c:pt>
                <c:pt idx="203">
                  <c:v>-9638678.4884948842</c:v>
                </c:pt>
                <c:pt idx="204">
                  <c:v>-9503254.5703511164</c:v>
                </c:pt>
                <c:pt idx="205">
                  <c:v>-9367928.0533572398</c:v>
                </c:pt>
                <c:pt idx="206">
                  <c:v>-9232698.8805128075</c:v>
                </c:pt>
                <c:pt idx="207">
                  <c:v>-9097566.9948507287</c:v>
                </c:pt>
                <c:pt idx="208">
                  <c:v>-8962532.3394372575</c:v>
                </c:pt>
                <c:pt idx="209">
                  <c:v>-8827594.8573719598</c:v>
                </c:pt>
                <c:pt idx="210">
                  <c:v>-8692754.4917877018</c:v>
                </c:pt>
                <c:pt idx="211">
                  <c:v>-8558011.1858506314</c:v>
                </c:pt>
                <c:pt idx="212">
                  <c:v>-8423364.8827601522</c:v>
                </c:pt>
                <c:pt idx="213">
                  <c:v>-8288815.5257489122</c:v>
                </c:pt>
                <c:pt idx="214">
                  <c:v>-8154363.0580827817</c:v>
                </c:pt>
                <c:pt idx="215">
                  <c:v>-8020007.423060827</c:v>
                </c:pt>
                <c:pt idx="216">
                  <c:v>-7886980.3406222537</c:v>
                </c:pt>
                <c:pt idx="217">
                  <c:v>-7754049.9775255211</c:v>
                </c:pt>
                <c:pt idx="218">
                  <c:v>-7621216.2771691866</c:v>
                </c:pt>
                <c:pt idx="219">
                  <c:v>-7487247.4063779786</c:v>
                </c:pt>
                <c:pt idx="220">
                  <c:v>-7353375.0852236338</c:v>
                </c:pt>
                <c:pt idx="221">
                  <c:v>-7219599.257204026</c:v>
                </c:pt>
                <c:pt idx="222">
                  <c:v>-7085919.865850091</c:v>
                </c:pt>
                <c:pt idx="223">
                  <c:v>-6952336.8547258116</c:v>
                </c:pt>
                <c:pt idx="224">
                  <c:v>-6818850.1674281992</c:v>
                </c:pt>
                <c:pt idx="225">
                  <c:v>-6685459.747587271</c:v>
                </c:pt>
                <c:pt idx="226">
                  <c:v>-6552165.5388660356</c:v>
                </c:pt>
                <c:pt idx="227">
                  <c:v>-6418967.4849604666</c:v>
                </c:pt>
                <c:pt idx="228">
                  <c:v>-6287097.3062064424</c:v>
                </c:pt>
                <c:pt idx="229">
                  <c:v>-6155323.1697588675</c:v>
                </c:pt>
                <c:pt idx="230">
                  <c:v>-6023645.0194125101</c:v>
                </c:pt>
                <c:pt idx="231">
                  <c:v>-5890831.0223880708</c:v>
                </c:pt>
                <c:pt idx="232">
                  <c:v>-5758112.8991530389</c:v>
                </c:pt>
                <c:pt idx="233">
                  <c:v>-5625490.5936008021</c:v>
                </c:pt>
                <c:pt idx="234">
                  <c:v>-5492964.0496575758</c:v>
                </c:pt>
                <c:pt idx="235">
                  <c:v>-5360533.2112823986</c:v>
                </c:pt>
                <c:pt idx="236">
                  <c:v>-5228198.0224671029</c:v>
                </c:pt>
                <c:pt idx="237">
                  <c:v>-5095958.4272362962</c:v>
                </c:pt>
                <c:pt idx="238">
                  <c:v>-4963814.3696473427</c:v>
                </c:pt>
                <c:pt idx="239">
                  <c:v>-4831765.7937903441</c:v>
                </c:pt>
                <c:pt idx="240">
                  <c:v>-4700658.6917705946</c:v>
                </c:pt>
                <c:pt idx="241">
                  <c:v>-4570492.5126251094</c:v>
                </c:pt>
                <c:pt idx="242">
                  <c:v>-4441266.7057133317</c:v>
                </c:pt>
                <c:pt idx="243">
                  <c:v>-4311748.9441099912</c:v>
                </c:pt>
                <c:pt idx="244">
                  <c:v>-4183170.454425782</c:v>
                </c:pt>
                <c:pt idx="245">
                  <c:v>-4055530.6869863123</c:v>
                </c:pt>
                <c:pt idx="246">
                  <c:v>-3928829.0924388617</c:v>
                </c:pt>
                <c:pt idx="247">
                  <c:v>-3803065.1217522025</c:v>
                </c:pt>
                <c:pt idx="248">
                  <c:v>-3678238.2262164056</c:v>
                </c:pt>
                <c:pt idx="249">
                  <c:v>-3554347.8574426509</c:v>
                </c:pt>
                <c:pt idx="250">
                  <c:v>-3431393.4673630483</c:v>
                </c:pt>
                <c:pt idx="251">
                  <c:v>-3309374.5082304403</c:v>
                </c:pt>
                <c:pt idx="252">
                  <c:v>-3188290.4326182231</c:v>
                </c:pt>
                <c:pt idx="253">
                  <c:v>-3068140.6934201494</c:v>
                </c:pt>
                <c:pt idx="254">
                  <c:v>-2948924.7438501455</c:v>
                </c:pt>
                <c:pt idx="255">
                  <c:v>-2829410.2608351707</c:v>
                </c:pt>
                <c:pt idx="256">
                  <c:v>-2710828.474835895</c:v>
                </c:pt>
                <c:pt idx="257">
                  <c:v>-2593178.8400256447</c:v>
                </c:pt>
                <c:pt idx="258">
                  <c:v>-2476460.8108971715</c:v>
                </c:pt>
                <c:pt idx="259">
                  <c:v>-2360673.8422624618</c:v>
                </c:pt>
                <c:pt idx="260">
                  <c:v>-2245817.3892525584</c:v>
                </c:pt>
                <c:pt idx="261">
                  <c:v>-2131890.9073173665</c:v>
                </c:pt>
                <c:pt idx="262">
                  <c:v>-2018893.8522254638</c:v>
                </c:pt>
                <c:pt idx="263">
                  <c:v>-1906825.6800639294</c:v>
                </c:pt>
                <c:pt idx="264">
                  <c:v>-1795685.847238142</c:v>
                </c:pt>
                <c:pt idx="265">
                  <c:v>-1685473.8104715981</c:v>
                </c:pt>
                <c:pt idx="266">
                  <c:v>-1576189.0268057287</c:v>
                </c:pt>
                <c:pt idx="267">
                  <c:v>-1466599.1769927554</c:v>
                </c:pt>
                <c:pt idx="268">
                  <c:v>-1357935.4953163713</c:v>
                </c:pt>
                <c:pt idx="269">
                  <c:v>-1250197.4397706911</c:v>
                </c:pt>
                <c:pt idx="270">
                  <c:v>-1143384.4686670117</c:v>
                </c:pt>
                <c:pt idx="271">
                  <c:v>-1037496.0406336412</c:v>
                </c:pt>
                <c:pt idx="272">
                  <c:v>-932531.61461570114</c:v>
                </c:pt>
                <c:pt idx="273">
                  <c:v>-828490.64987494797</c:v>
                </c:pt>
                <c:pt idx="274">
                  <c:v>-725372.60598958656</c:v>
                </c:pt>
                <c:pt idx="275">
                  <c:v>-623176.94285407662</c:v>
                </c:pt>
                <c:pt idx="276">
                  <c:v>-521903.120678965</c:v>
                </c:pt>
                <c:pt idx="277">
                  <c:v>-421550.59999068081</c:v>
                </c:pt>
                <c:pt idx="278">
                  <c:v>-322118.8416313678</c:v>
                </c:pt>
                <c:pt idx="279">
                  <c:v>-207375.53015173227</c:v>
                </c:pt>
                <c:pt idx="280">
                  <c:v>-93551.903631728142</c:v>
                </c:pt>
                <c:pt idx="281">
                  <c:v>19352.576140485704</c:v>
                </c:pt>
                <c:pt idx="282">
                  <c:v>131338.44706179202</c:v>
                </c:pt>
                <c:pt idx="283">
                  <c:v>242406.24671427906</c:v>
                </c:pt>
                <c:pt idx="284">
                  <c:v>352556.51236544549</c:v>
                </c:pt>
                <c:pt idx="285">
                  <c:v>461789.78096836805</c:v>
                </c:pt>
                <c:pt idx="286">
                  <c:v>570106.58916188776</c:v>
                </c:pt>
                <c:pt idx="287">
                  <c:v>677507.47327080369</c:v>
                </c:pt>
                <c:pt idx="288">
                  <c:v>783992.96930604428</c:v>
                </c:pt>
                <c:pt idx="289">
                  <c:v>889563.61296486109</c:v>
                </c:pt>
                <c:pt idx="290">
                  <c:v>994219.93963101506</c:v>
                </c:pt>
                <c:pt idx="291">
                  <c:v>1099194.260981895</c:v>
                </c:pt>
                <c:pt idx="292">
                  <c:v>1203255.3351678625</c:v>
                </c:pt>
                <c:pt idx="293">
                  <c:v>1306403.6966332719</c:v>
                </c:pt>
                <c:pt idx="294">
                  <c:v>1408639.8795097321</c:v>
                </c:pt>
                <c:pt idx="295">
                  <c:v>1509964.4176162556</c:v>
                </c:pt>
                <c:pt idx="296">
                  <c:v>1610377.8444594666</c:v>
                </c:pt>
                <c:pt idx="297">
                  <c:v>1709880.6932337657</c:v>
                </c:pt>
                <c:pt idx="298">
                  <c:v>1808473.4968215302</c:v>
                </c:pt>
                <c:pt idx="299">
                  <c:v>1906156.7877932787</c:v>
                </c:pt>
                <c:pt idx="300">
                  <c:v>2002931.098407872</c:v>
                </c:pt>
                <c:pt idx="301">
                  <c:v>2098796.960612677</c:v>
                </c:pt>
                <c:pt idx="302">
                  <c:v>2193754.9060437679</c:v>
                </c:pt>
                <c:pt idx="303">
                  <c:v>2289037.2426330447</c:v>
                </c:pt>
                <c:pt idx="304">
                  <c:v>2383412.7247875556</c:v>
                </c:pt>
                <c:pt idx="305">
                  <c:v>2476881.8832105622</c:v>
                </c:pt>
                <c:pt idx="306">
                  <c:v>2569445.2482947335</c:v>
                </c:pt>
                <c:pt idx="307">
                  <c:v>2661103.3501223624</c:v>
                </c:pt>
                <c:pt idx="308">
                  <c:v>2751856.7184655219</c:v>
                </c:pt>
                <c:pt idx="309">
                  <c:v>2841705.8827862516</c:v>
                </c:pt>
                <c:pt idx="310">
                  <c:v>2930651.372236751</c:v>
                </c:pt>
                <c:pt idx="311">
                  <c:v>3018693.7156595513</c:v>
                </c:pt>
                <c:pt idx="312">
                  <c:v>3105833.441587694</c:v>
                </c:pt>
                <c:pt idx="313">
                  <c:v>3192071.0782449171</c:v>
                </c:pt>
                <c:pt idx="314">
                  <c:v>3277407.1535458416</c:v>
                </c:pt>
                <c:pt idx="315">
                  <c:v>3363073.9717030898</c:v>
                </c:pt>
                <c:pt idx="316">
                  <c:v>3447840.2834066227</c:v>
                </c:pt>
                <c:pt idx="317">
                  <c:v>3531706.6156447679</c:v>
                </c:pt>
                <c:pt idx="318">
                  <c:v>3614673.4950974509</c:v>
                </c:pt>
                <c:pt idx="319">
                  <c:v>3696741.4481363818</c:v>
                </c:pt>
                <c:pt idx="320">
                  <c:v>3777911.0008252338</c:v>
                </c:pt>
                <c:pt idx="321">
                  <c:v>3858182.678919822</c:v>
                </c:pt>
                <c:pt idx="322">
                  <c:v>3937557.0078682676</c:v>
                </c:pt>
                <c:pt idx="323">
                  <c:v>4016034.5128112063</c:v>
                </c:pt>
                <c:pt idx="324">
                  <c:v>4093615.7185819522</c:v>
                </c:pt>
                <c:pt idx="325">
                  <c:v>4170301.1497066766</c:v>
                </c:pt>
                <c:pt idx="326">
                  <c:v>4246091.3304045945</c:v>
                </c:pt>
                <c:pt idx="327">
                  <c:v>4322218.5611950904</c:v>
                </c:pt>
                <c:pt idx="328">
                  <c:v>4397451.5890770406</c:v>
                </c:pt>
                <c:pt idx="329">
                  <c:v>4471790.9373498634</c:v>
                </c:pt>
                <c:pt idx="330">
                  <c:v>4545237.1290067285</c:v>
                </c:pt>
                <c:pt idx="331">
                  <c:v>4617790.686734736</c:v>
                </c:pt>
                <c:pt idx="332">
                  <c:v>4689452.1329151168</c:v>
                </c:pt>
                <c:pt idx="333">
                  <c:v>4760221.9896233901</c:v>
                </c:pt>
                <c:pt idx="334">
                  <c:v>4830100.7786295488</c:v>
                </c:pt>
                <c:pt idx="335">
                  <c:v>4899089.0213982388</c:v>
                </c:pt>
                <c:pt idx="336">
                  <c:v>4967187.2390889376</c:v>
                </c:pt>
                <c:pt idx="337">
                  <c:v>5034395.9525561333</c:v>
                </c:pt>
                <c:pt idx="338">
                  <c:v>5100715.6823495105</c:v>
                </c:pt>
                <c:pt idx="339">
                  <c:v>5167378.7253210694</c:v>
                </c:pt>
                <c:pt idx="340">
                  <c:v>5233153.8248044476</c:v>
                </c:pt>
                <c:pt idx="341">
                  <c:v>5298041.5004359558</c:v>
                </c:pt>
                <c:pt idx="342">
                  <c:v>5362042.2715478167</c:v>
                </c:pt>
                <c:pt idx="343">
                  <c:v>5425156.6571683288</c:v>
                </c:pt>
                <c:pt idx="344">
                  <c:v>5487385.1760220453</c:v>
                </c:pt>
                <c:pt idx="345">
                  <c:v>5548728.3465299532</c:v>
                </c:pt>
                <c:pt idx="346">
                  <c:v>5609186.686809659</c:v>
                </c:pt>
                <c:pt idx="347">
                  <c:v>5668760.7146755606</c:v>
                </c:pt>
                <c:pt idx="348">
                  <c:v>5727450.9476390183</c:v>
                </c:pt>
                <c:pt idx="349">
                  <c:v>5785257.9029085413</c:v>
                </c:pt>
                <c:pt idx="350">
                  <c:v>5842182.0973899662</c:v>
                </c:pt>
                <c:pt idx="351">
                  <c:v>5899455.8242935687</c:v>
                </c:pt>
                <c:pt idx="352">
                  <c:v>5955847.8233134076</c:v>
                </c:pt>
                <c:pt idx="353">
                  <c:v>6011358.6104483455</c:v>
                </c:pt>
                <c:pt idx="354">
                  <c:v>6065988.7013952658</c:v>
                </c:pt>
                <c:pt idx="355">
                  <c:v>6119738.6115492806</c:v>
                </c:pt>
                <c:pt idx="356">
                  <c:v>6172608.8560038656</c:v>
                </c:pt>
                <c:pt idx="357">
                  <c:v>6224599.9495510682</c:v>
                </c:pt>
                <c:pt idx="358">
                  <c:v>6275712.4066816643</c:v>
                </c:pt>
                <c:pt idx="359">
                  <c:v>6325946.7415853515</c:v>
                </c:pt>
                <c:pt idx="360">
                  <c:v>6375303.4681509137</c:v>
                </c:pt>
                <c:pt idx="361">
                  <c:v>6423783.0999663994</c:v>
                </c:pt>
                <c:pt idx="362">
                  <c:v>6471386.1503192931</c:v>
                </c:pt>
                <c:pt idx="363">
                  <c:v>6519344.9088036641</c:v>
                </c:pt>
                <c:pt idx="364">
                  <c:v>6566428.1114994586</c:v>
                </c:pt>
                <c:pt idx="365">
                  <c:v>6612636.2707935423</c:v>
                </c:pt>
                <c:pt idx="366">
                  <c:v>6657969.8987729326</c:v>
                </c:pt>
                <c:pt idx="367">
                  <c:v>6702429.5072249621</c:v>
                </c:pt>
                <c:pt idx="368">
                  <c:v>6746015.6076374575</c:v>
                </c:pt>
                <c:pt idx="369">
                  <c:v>6788728.7111989185</c:v>
                </c:pt>
                <c:pt idx="370">
                  <c:v>6830569.3287986964</c:v>
                </c:pt>
                <c:pt idx="371">
                  <c:v>6871537.9710271508</c:v>
                </c:pt>
                <c:pt idx="372">
                  <c:v>6911635.1481758431</c:v>
                </c:pt>
                <c:pt idx="373">
                  <c:v>6950861.3702377155</c:v>
                </c:pt>
                <c:pt idx="374">
                  <c:v>6989217.1469072327</c:v>
                </c:pt>
                <c:pt idx="375">
                  <c:v>7027934.7641875595</c:v>
                </c:pt>
                <c:pt idx="376">
                  <c:v>7065782.954569824</c:v>
                </c:pt>
                <c:pt idx="377">
                  <c:v>7102762.2268541902</c:v>
                </c:pt>
                <c:pt idx="378">
                  <c:v>7138873.0895430669</c:v>
                </c:pt>
                <c:pt idx="379">
                  <c:v>7174116.0508412719</c:v>
                </c:pt>
                <c:pt idx="380">
                  <c:v>7208491.6186562255</c:v>
                </c:pt>
                <c:pt idx="381">
                  <c:v>7242000.3005980998</c:v>
                </c:pt>
                <c:pt idx="382">
                  <c:v>7274642.6039800197</c:v>
                </c:pt>
                <c:pt idx="383">
                  <c:v>7306419.0358182192</c:v>
                </c:pt>
                <c:pt idx="384">
                  <c:v>7337330.1028322205</c:v>
                </c:pt>
                <c:pt idx="385">
                  <c:v>7367376.3114449978</c:v>
                </c:pt>
                <c:pt idx="386">
                  <c:v>7396558.1677831709</c:v>
                </c:pt>
                <c:pt idx="387">
                  <c:v>7426107.9542841241</c:v>
                </c:pt>
                <c:pt idx="388">
                  <c:v>7454794.3998753056</c:v>
                </c:pt>
                <c:pt idx="389">
                  <c:v>7482618.0097952709</c:v>
                </c:pt>
                <c:pt idx="390">
                  <c:v>7509579.2889869139</c:v>
                </c:pt>
                <c:pt idx="391">
                  <c:v>7535678.7420976236</c:v>
                </c:pt>
                <c:pt idx="392">
                  <c:v>7560916.8734794632</c:v>
                </c:pt>
                <c:pt idx="393">
                  <c:v>7585294.1871893406</c:v>
                </c:pt>
                <c:pt idx="394">
                  <c:v>7608811.1869891807</c:v>
                </c:pt>
                <c:pt idx="395">
                  <c:v>7631468.3763461038</c:v>
                </c:pt>
                <c:pt idx="396">
                  <c:v>7653266.2584325969</c:v>
                </c:pt>
                <c:pt idx="397">
                  <c:v>7674205.3361266777</c:v>
                </c:pt>
                <c:pt idx="398">
                  <c:v>7694286.1120120808</c:v>
                </c:pt>
                <c:pt idx="399">
                  <c:v>7714355.1363608837</c:v>
                </c:pt>
                <c:pt idx="400">
                  <c:v>7734412.4160502404</c:v>
                </c:pt>
                <c:pt idx="401">
                  <c:v>7754457.9579532817</c:v>
                </c:pt>
                <c:pt idx="402">
                  <c:v>7774491.7689391226</c:v>
                </c:pt>
                <c:pt idx="403">
                  <c:v>7794513.8558728397</c:v>
                </c:pt>
                <c:pt idx="404">
                  <c:v>7814524.2256155163</c:v>
                </c:pt>
                <c:pt idx="405">
                  <c:v>7834522.8850241974</c:v>
                </c:pt>
                <c:pt idx="406">
                  <c:v>7854509.8409519345</c:v>
                </c:pt>
                <c:pt idx="407">
                  <c:v>7874485.1002477556</c:v>
                </c:pt>
                <c:pt idx="408">
                  <c:v>7894448.6697566882</c:v>
                </c:pt>
                <c:pt idx="409">
                  <c:v>7914400.5563197508</c:v>
                </c:pt>
                <c:pt idx="410">
                  <c:v>7934340.766773954</c:v>
                </c:pt>
                <c:pt idx="411">
                  <c:v>7954269.3079523146</c:v>
                </c:pt>
                <c:pt idx="412">
                  <c:v>7974186.1866838485</c:v>
                </c:pt>
                <c:pt idx="413">
                  <c:v>7994091.4097935706</c:v>
                </c:pt>
                <c:pt idx="414">
                  <c:v>8013984.9841025099</c:v>
                </c:pt>
                <c:pt idx="415">
                  <c:v>8033866.9164276943</c:v>
                </c:pt>
                <c:pt idx="416">
                  <c:v>8053737.213582173</c:v>
                </c:pt>
                <c:pt idx="417">
                  <c:v>8073595.8823749945</c:v>
                </c:pt>
                <c:pt idx="418">
                  <c:v>8093442.9296112359</c:v>
                </c:pt>
                <c:pt idx="419">
                  <c:v>8113278.3620919883</c:v>
                </c:pt>
                <c:pt idx="420">
                  <c:v>8133102.1866143569</c:v>
                </c:pt>
                <c:pt idx="421">
                  <c:v>8152914.4099714756</c:v>
                </c:pt>
                <c:pt idx="422">
                  <c:v>8172715.0389524996</c:v>
                </c:pt>
                <c:pt idx="423">
                  <c:v>8192504.0803426132</c:v>
                </c:pt>
                <c:pt idx="424">
                  <c:v>8212281.5409230217</c:v>
                </c:pt>
                <c:pt idx="425">
                  <c:v>8232047.4274709746</c:v>
                </c:pt>
                <c:pt idx="426">
                  <c:v>8251801.7467597499</c:v>
                </c:pt>
                <c:pt idx="427">
                  <c:v>8271544.5055586547</c:v>
                </c:pt>
                <c:pt idx="428">
                  <c:v>8291275.7106330469</c:v>
                </c:pt>
                <c:pt idx="429">
                  <c:v>8310995.3687443212</c:v>
                </c:pt>
                <c:pt idx="430">
                  <c:v>8330703.4866499081</c:v>
                </c:pt>
                <c:pt idx="431">
                  <c:v>8350400.0711032972</c:v>
                </c:pt>
                <c:pt idx="432">
                  <c:v>8370085.1288540065</c:v>
                </c:pt>
                <c:pt idx="433">
                  <c:v>8389758.6666476279</c:v>
                </c:pt>
                <c:pt idx="434">
                  <c:v>8409420.691225782</c:v>
                </c:pt>
                <c:pt idx="435">
                  <c:v>8429071.2093261629</c:v>
                </c:pt>
                <c:pt idx="436">
                  <c:v>8448710.2276825085</c:v>
                </c:pt>
                <c:pt idx="437">
                  <c:v>8468337.7530246228</c:v>
                </c:pt>
                <c:pt idx="438">
                  <c:v>8487953.7920783758</c:v>
                </c:pt>
                <c:pt idx="439">
                  <c:v>8507558.3515656888</c:v>
                </c:pt>
                <c:pt idx="440">
                  <c:v>8527151.4382045642</c:v>
                </c:pt>
                <c:pt idx="441">
                  <c:v>8546733.0587090626</c:v>
                </c:pt>
                <c:pt idx="442">
                  <c:v>8566303.2197893113</c:v>
                </c:pt>
                <c:pt idx="443">
                  <c:v>8585861.9281515256</c:v>
                </c:pt>
                <c:pt idx="444">
                  <c:v>8605409.190497987</c:v>
                </c:pt>
                <c:pt idx="445">
                  <c:v>8624945.0135270506</c:v>
                </c:pt>
                <c:pt idx="446">
                  <c:v>8644469.40393316</c:v>
                </c:pt>
                <c:pt idx="447">
                  <c:v>8663982.3684068397</c:v>
                </c:pt>
                <c:pt idx="448">
                  <c:v>8683483.9136346951</c:v>
                </c:pt>
                <c:pt idx="449">
                  <c:v>8702974.0462994203</c:v>
                </c:pt>
                <c:pt idx="450">
                  <c:v>8722452.7730797976</c:v>
                </c:pt>
                <c:pt idx="451">
                  <c:v>8741920.1006507054</c:v>
                </c:pt>
                <c:pt idx="452">
                  <c:v>8761376.0356831104</c:v>
                </c:pt>
                <c:pt idx="453">
                  <c:v>8780820.5848440751</c:v>
                </c:pt>
                <c:pt idx="454">
                  <c:v>8800253.7547967657</c:v>
                </c:pt>
                <c:pt idx="455">
                  <c:v>8819675.552200444</c:v>
                </c:pt>
                <c:pt idx="456">
                  <c:v>8839085.9837104753</c:v>
                </c:pt>
                <c:pt idx="457">
                  <c:v>8858485.0559783354</c:v>
                </c:pt>
                <c:pt idx="458">
                  <c:v>8877872.7756516039</c:v>
                </c:pt>
                <c:pt idx="459">
                  <c:v>8897249.1493739635</c:v>
                </c:pt>
                <c:pt idx="460">
                  <c:v>8916614.1837852225</c:v>
                </c:pt>
                <c:pt idx="461">
                  <c:v>8935967.8855212927</c:v>
                </c:pt>
                <c:pt idx="462">
                  <c:v>8955310.2612142041</c:v>
                </c:pt>
                <c:pt idx="463">
                  <c:v>8974641.3174921125</c:v>
                </c:pt>
                <c:pt idx="464">
                  <c:v>8993961.0609792843</c:v>
                </c:pt>
                <c:pt idx="465">
                  <c:v>9013269.4982961193</c:v>
                </c:pt>
                <c:pt idx="466">
                  <c:v>9032566.6360591426</c:v>
                </c:pt>
                <c:pt idx="467">
                  <c:v>9051852.4808809906</c:v>
                </c:pt>
                <c:pt idx="468">
                  <c:v>9071127.0393704548</c:v>
                </c:pt>
                <c:pt idx="469">
                  <c:v>9090390.3181324378</c:v>
                </c:pt>
                <c:pt idx="470">
                  <c:v>9109642.3237679899</c:v>
                </c:pt>
                <c:pt idx="471">
                  <c:v>9128883.0628742948</c:v>
                </c:pt>
                <c:pt idx="472">
                  <c:v>9148112.5420446768</c:v>
                </c:pt>
                <c:pt idx="473">
                  <c:v>9167330.7678685933</c:v>
                </c:pt>
                <c:pt idx="474">
                  <c:v>9186537.7469316572</c:v>
                </c:pt>
                <c:pt idx="475">
                  <c:v>9205733.4858156219</c:v>
                </c:pt>
                <c:pt idx="476">
                  <c:v>9224917.991098389</c:v>
                </c:pt>
                <c:pt idx="477">
                  <c:v>9244091.2693540081</c:v>
                </c:pt>
                <c:pt idx="478">
                  <c:v>9263253.3271526843</c:v>
                </c:pt>
                <c:pt idx="479">
                  <c:v>9282404.1710607857</c:v>
                </c:pt>
                <c:pt idx="480">
                  <c:v>9301543.8076408207</c:v>
                </c:pt>
                <c:pt idx="481">
                  <c:v>9320672.2434514686</c:v>
                </c:pt>
                <c:pt idx="482">
                  <c:v>9339789.4850475714</c:v>
                </c:pt>
                <c:pt idx="483">
                  <c:v>9358895.5389801338</c:v>
                </c:pt>
                <c:pt idx="484">
                  <c:v>9377990.411796324</c:v>
                </c:pt>
                <c:pt idx="485">
                  <c:v>9397074.1100394726</c:v>
                </c:pt>
                <c:pt idx="486">
                  <c:v>9416146.6402490959</c:v>
                </c:pt>
                <c:pt idx="487">
                  <c:v>9435208.0089608729</c:v>
                </c:pt>
                <c:pt idx="488">
                  <c:v>9454258.2227066606</c:v>
                </c:pt>
                <c:pt idx="489">
                  <c:v>9473297.2880144939</c:v>
                </c:pt>
                <c:pt idx="490">
                  <c:v>9492325.2114085853</c:v>
                </c:pt>
                <c:pt idx="491">
                  <c:v>9511341.9994093254</c:v>
                </c:pt>
                <c:pt idx="492">
                  <c:v>9530347.6585333049</c:v>
                </c:pt>
                <c:pt idx="493">
                  <c:v>9549342.1952932775</c:v>
                </c:pt>
                <c:pt idx="494">
                  <c:v>9568325.6161982119</c:v>
                </c:pt>
                <c:pt idx="495">
                  <c:v>9587297.9277532473</c:v>
                </c:pt>
                <c:pt idx="496">
                  <c:v>9606259.1364597231</c:v>
                </c:pt>
                <c:pt idx="497">
                  <c:v>9625209.2488151714</c:v>
                </c:pt>
                <c:pt idx="498">
                  <c:v>9644148.2713133246</c:v>
                </c:pt>
                <c:pt idx="499">
                  <c:v>9663076.2104441151</c:v>
                </c:pt>
                <c:pt idx="500">
                  <c:v>9681993.0726936832</c:v>
                </c:pt>
                <c:pt idx="501">
                  <c:v>9700898.8645443618</c:v>
                </c:pt>
                <c:pt idx="502">
                  <c:v>9719793.5924746916</c:v>
                </c:pt>
                <c:pt idx="503">
                  <c:v>9738677.2629594281</c:v>
                </c:pt>
                <c:pt idx="504">
                  <c:v>9757549.8824695349</c:v>
                </c:pt>
                <c:pt idx="505">
                  <c:v>9776411.4574721903</c:v>
                </c:pt>
                <c:pt idx="506">
                  <c:v>9795261.9944307879</c:v>
                </c:pt>
                <c:pt idx="507">
                  <c:v>9814101.4998049363</c:v>
                </c:pt>
                <c:pt idx="508">
                  <c:v>9832929.980050467</c:v>
                </c:pt>
                <c:pt idx="509">
                  <c:v>9851747.441619426</c:v>
                </c:pt>
                <c:pt idx="510">
                  <c:v>9870553.8909600973</c:v>
                </c:pt>
                <c:pt idx="511">
                  <c:v>9889349.3345169723</c:v>
                </c:pt>
                <c:pt idx="512">
                  <c:v>9908133.7787307873</c:v>
                </c:pt>
                <c:pt idx="513">
                  <c:v>9926907.2300385088</c:v>
                </c:pt>
                <c:pt idx="514">
                  <c:v>9945669.6948733255</c:v>
                </c:pt>
                <c:pt idx="515">
                  <c:v>9964421.1796646714</c:v>
                </c:pt>
                <c:pt idx="516">
                  <c:v>9983161.6908382103</c:v>
                </c:pt>
                <c:pt idx="517">
                  <c:v>10001891.234815851</c:v>
                </c:pt>
                <c:pt idx="518">
                  <c:v>10020609.818015739</c:v>
                </c:pt>
                <c:pt idx="519">
                  <c:v>10039317.446852267</c:v>
                </c:pt>
                <c:pt idx="520">
                  <c:v>10058014.127736077</c:v>
                </c:pt>
                <c:pt idx="521">
                  <c:v>10076699.867074057</c:v>
                </c:pt>
                <c:pt idx="522">
                  <c:v>10095374.671269342</c:v>
                </c:pt>
                <c:pt idx="523">
                  <c:v>10114038.546721324</c:v>
                </c:pt>
                <c:pt idx="524">
                  <c:v>10132691.499825649</c:v>
                </c:pt>
                <c:pt idx="525">
                  <c:v>10151333.536974214</c:v>
                </c:pt>
                <c:pt idx="526">
                  <c:v>10169964.664555185</c:v>
                </c:pt>
                <c:pt idx="527">
                  <c:v>10188584.888952985</c:v>
                </c:pt>
                <c:pt idx="528">
                  <c:v>10207194.216548309</c:v>
                </c:pt>
                <c:pt idx="529">
                  <c:v>10225792.653718106</c:v>
                </c:pt>
                <c:pt idx="530">
                  <c:v>10244380.206835598</c:v>
                </c:pt>
                <c:pt idx="531">
                  <c:v>10262956.882270269</c:v>
                </c:pt>
                <c:pt idx="532">
                  <c:v>10281522.686387889</c:v>
                </c:pt>
                <c:pt idx="533">
                  <c:v>10300077.625550501</c:v>
                </c:pt>
                <c:pt idx="534">
                  <c:v>10318621.706116416</c:v>
                </c:pt>
                <c:pt idx="535">
                  <c:v>10337154.934440233</c:v>
                </c:pt>
                <c:pt idx="536">
                  <c:v>10355677.31687282</c:v>
                </c:pt>
                <c:pt idx="537">
                  <c:v>10374188.85976135</c:v>
                </c:pt>
                <c:pt idx="538">
                  <c:v>10392689.569449253</c:v>
                </c:pt>
                <c:pt idx="539">
                  <c:v>10411179.452276275</c:v>
                </c:pt>
              </c:numCache>
            </c:numRef>
          </c:val>
          <c:smooth val="0"/>
        </c:ser>
        <c:ser>
          <c:idx val="13"/>
          <c:order val="6"/>
          <c:tx>
            <c:v>Option 15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Comparison!$B$153:$TU$153</c:f>
              <c:numCache>
                <c:formatCode>General</c:formatCode>
                <c:ptCount val="540"/>
                <c:pt idx="0">
                  <c:v>-257059.56022982422</c:v>
                </c:pt>
                <c:pt idx="1">
                  <c:v>-487316.49093684088</c:v>
                </c:pt>
                <c:pt idx="2">
                  <c:v>-715771.84704377467</c:v>
                </c:pt>
                <c:pt idx="3">
                  <c:v>-942426.68285599584</c:v>
                </c:pt>
                <c:pt idx="4">
                  <c:v>-1167282.0520618807</c:v>
                </c:pt>
                <c:pt idx="5">
                  <c:v>-1390339.0077331732</c:v>
                </c:pt>
                <c:pt idx="6">
                  <c:v>-1611598.6023253461</c:v>
                </c:pt>
                <c:pt idx="7">
                  <c:v>-1831061.8876779608</c:v>
                </c:pt>
                <c:pt idx="8">
                  <c:v>-2048729.9150150281</c:v>
                </c:pt>
                <c:pt idx="9">
                  <c:v>-2264603.7349453699</c:v>
                </c:pt>
                <c:pt idx="10">
                  <c:v>-2478684.3974629757</c:v>
                </c:pt>
                <c:pt idx="11">
                  <c:v>-2690972.9519473664</c:v>
                </c:pt>
                <c:pt idx="12">
                  <c:v>-2901470.4471639511</c:v>
                </c:pt>
                <c:pt idx="13">
                  <c:v>-3110177.9312643884</c:v>
                </c:pt>
                <c:pt idx="14">
                  <c:v>-3317096.4517869432</c:v>
                </c:pt>
                <c:pt idx="15">
                  <c:v>-3522227.055656848</c:v>
                </c:pt>
                <c:pt idx="16">
                  <c:v>-3725570.7891866611</c:v>
                </c:pt>
                <c:pt idx="17">
                  <c:v>-3927128.6980766235</c:v>
                </c:pt>
                <c:pt idx="18">
                  <c:v>-4126901.8274150197</c:v>
                </c:pt>
                <c:pt idx="19">
                  <c:v>-4324891.2216785355</c:v>
                </c:pt>
                <c:pt idx="20">
                  <c:v>-4521097.9247326124</c:v>
                </c:pt>
                <c:pt idx="21">
                  <c:v>-4715522.9798318101</c:v>
                </c:pt>
                <c:pt idx="22">
                  <c:v>-4908167.4296201617</c:v>
                </c:pt>
                <c:pt idx="23">
                  <c:v>-5099032.3161315313</c:v>
                </c:pt>
                <c:pt idx="24">
                  <c:v>-5288118.6807899689</c:v>
                </c:pt>
                <c:pt idx="25">
                  <c:v>-5475427.5644100718</c:v>
                </c:pt>
                <c:pt idx="26">
                  <c:v>-5660960.0071973372</c:v>
                </c:pt>
                <c:pt idx="27">
                  <c:v>-5844717.0487485211</c:v>
                </c:pt>
                <c:pt idx="28">
                  <c:v>-6026699.7280519949</c:v>
                </c:pt>
                <c:pt idx="29">
                  <c:v>-6206909.0834880965</c:v>
                </c:pt>
                <c:pt idx="30">
                  <c:v>-6385346.1528294943</c:v>
                </c:pt>
                <c:pt idx="31">
                  <c:v>-6562011.9732415341</c:v>
                </c:pt>
                <c:pt idx="32">
                  <c:v>-6736907.5812826017</c:v>
                </c:pt>
                <c:pt idx="33">
                  <c:v>-6910034.0129044745</c:v>
                </c:pt>
                <c:pt idx="34">
                  <c:v>-7081392.3034526771</c:v>
                </c:pt>
                <c:pt idx="35">
                  <c:v>-7250983.487666836</c:v>
                </c:pt>
                <c:pt idx="36">
                  <c:v>-7418808.5996810347</c:v>
                </c:pt>
                <c:pt idx="37">
                  <c:v>-7584868.6730241673</c:v>
                </c:pt>
                <c:pt idx="38">
                  <c:v>-7517105.1803904679</c:v>
                </c:pt>
                <c:pt idx="39">
                  <c:v>-7449381.3438521475</c:v>
                </c:pt>
                <c:pt idx="40">
                  <c:v>-7381697.1402019318</c:v>
                </c:pt>
                <c:pt idx="41">
                  <c:v>-7314052.54624613</c:v>
                </c:pt>
                <c:pt idx="42">
                  <c:v>-7246447.5388046224</c:v>
                </c:pt>
                <c:pt idx="43">
                  <c:v>-7178882.0947108548</c:v>
                </c:pt>
                <c:pt idx="44">
                  <c:v>-7111356.1908118324</c:v>
                </c:pt>
                <c:pt idx="45">
                  <c:v>-7043869.8039681073</c:v>
                </c:pt>
                <c:pt idx="46">
                  <c:v>-6976422.9110537749</c:v>
                </c:pt>
                <c:pt idx="47">
                  <c:v>-6909015.4889564626</c:v>
                </c:pt>
                <c:pt idx="48">
                  <c:v>-6841647.5145773254</c:v>
                </c:pt>
                <c:pt idx="49">
                  <c:v>-6774318.9648310337</c:v>
                </c:pt>
                <c:pt idx="50">
                  <c:v>-6707029.8166457694</c:v>
                </c:pt>
                <c:pt idx="51">
                  <c:v>-6639780.0469632167</c:v>
                </c:pt>
                <c:pt idx="52">
                  <c:v>-6572569.632738553</c:v>
                </c:pt>
                <c:pt idx="53">
                  <c:v>-6505398.5509404419</c:v>
                </c:pt>
                <c:pt idx="54">
                  <c:v>-6438266.7785510253</c:v>
                </c:pt>
                <c:pt idx="55">
                  <c:v>-6371174.2925659139</c:v>
                </c:pt>
                <c:pt idx="56">
                  <c:v>-6304121.0699941851</c:v>
                </c:pt>
                <c:pt idx="57">
                  <c:v>-6237107.0878583658</c:v>
                </c:pt>
                <c:pt idx="58">
                  <c:v>-6170132.323194433</c:v>
                </c:pt>
                <c:pt idx="59">
                  <c:v>-6103196.7530518025</c:v>
                </c:pt>
                <c:pt idx="60">
                  <c:v>-6039900.3544933181</c:v>
                </c:pt>
                <c:pt idx="61">
                  <c:v>-5976643.1045952514</c:v>
                </c:pt>
                <c:pt idx="62">
                  <c:v>-5913424.9804472849</c:v>
                </c:pt>
                <c:pt idx="63">
                  <c:v>-5850245.9591525104</c:v>
                </c:pt>
                <c:pt idx="64">
                  <c:v>-5787106.0178274186</c:v>
                </c:pt>
                <c:pt idx="65">
                  <c:v>-5724005.1336018946</c:v>
                </c:pt>
                <c:pt idx="66">
                  <c:v>-5660943.2836192027</c:v>
                </c:pt>
                <c:pt idx="67">
                  <c:v>-5597920.4450359875</c:v>
                </c:pt>
                <c:pt idx="68">
                  <c:v>-5534936.5950222602</c:v>
                </c:pt>
                <c:pt idx="69">
                  <c:v>-5471991.7107613925</c:v>
                </c:pt>
                <c:pt idx="70">
                  <c:v>-5409085.7694501076</c:v>
                </c:pt>
                <c:pt idx="71">
                  <c:v>-5346218.7482984746</c:v>
                </c:pt>
                <c:pt idx="72">
                  <c:v>-5286990.6245299</c:v>
                </c:pt>
                <c:pt idx="73">
                  <c:v>-5227801.3753811195</c:v>
                </c:pt>
                <c:pt idx="74">
                  <c:v>-5168650.9781021886</c:v>
                </c:pt>
                <c:pt idx="75">
                  <c:v>-5109539.4099564767</c:v>
                </c:pt>
                <c:pt idx="76">
                  <c:v>-5050466.6482206611</c:v>
                </c:pt>
                <c:pt idx="77">
                  <c:v>-4991432.6701847147</c:v>
                </c:pt>
                <c:pt idx="78">
                  <c:v>-4932437.4531519022</c:v>
                </c:pt>
                <c:pt idx="79">
                  <c:v>-4873480.9744387697</c:v>
                </c:pt>
                <c:pt idx="80">
                  <c:v>-4814563.2113751387</c:v>
                </c:pt>
                <c:pt idx="81">
                  <c:v>-4755684.1413040962</c:v>
                </c:pt>
                <c:pt idx="82">
                  <c:v>-4696843.7415819904</c:v>
                </c:pt>
                <c:pt idx="83">
                  <c:v>-4638041.9895784194</c:v>
                </c:pt>
                <c:pt idx="84">
                  <c:v>-4582878.8626762247</c:v>
                </c:pt>
                <c:pt idx="85">
                  <c:v>-4527754.3382714847</c:v>
                </c:pt>
                <c:pt idx="86">
                  <c:v>-4472668.3937735064</c:v>
                </c:pt>
                <c:pt idx="87">
                  <c:v>-4417621.0066048149</c:v>
                </c:pt>
                <c:pt idx="88">
                  <c:v>-4362612.1542011499</c:v>
                </c:pt>
                <c:pt idx="89">
                  <c:v>-4307641.8140114555</c:v>
                </c:pt>
                <c:pt idx="90">
                  <c:v>-4252709.9634978725</c:v>
                </c:pt>
                <c:pt idx="91">
                  <c:v>-4197816.580135732</c:v>
                </c:pt>
                <c:pt idx="92">
                  <c:v>-4142961.6414135462</c:v>
                </c:pt>
                <c:pt idx="93">
                  <c:v>-4088145.1248330008</c:v>
                </c:pt>
                <c:pt idx="94">
                  <c:v>-4033367.0079089496</c:v>
                </c:pt>
                <c:pt idx="95">
                  <c:v>-3978627.2681694031</c:v>
                </c:pt>
                <c:pt idx="96">
                  <c:v>-3927525.8831555238</c:v>
                </c:pt>
                <c:pt idx="97">
                  <c:v>-3876462.8304216173</c:v>
                </c:pt>
                <c:pt idx="98">
                  <c:v>-3821838.0875351243</c:v>
                </c:pt>
                <c:pt idx="99">
                  <c:v>-3767251.6320766136</c:v>
                </c:pt>
                <c:pt idx="100">
                  <c:v>-3712703.4416397745</c:v>
                </c:pt>
                <c:pt idx="101">
                  <c:v>-3658193.4938314082</c:v>
                </c:pt>
                <c:pt idx="102">
                  <c:v>-3603721.7662714208</c:v>
                </c:pt>
                <c:pt idx="103">
                  <c:v>-3549288.2365928153</c:v>
                </c:pt>
                <c:pt idx="104">
                  <c:v>-3494892.8824416846</c:v>
                </c:pt>
                <c:pt idx="105">
                  <c:v>-3440535.681477203</c:v>
                </c:pt>
                <c:pt idx="106">
                  <c:v>-3386216.6113716206</c:v>
                </c:pt>
                <c:pt idx="107">
                  <c:v>-3331935.6498102508</c:v>
                </c:pt>
                <c:pt idx="108">
                  <c:v>-3281292.7744914694</c:v>
                </c:pt>
                <c:pt idx="109">
                  <c:v>-3230687.9631267004</c:v>
                </c:pt>
                <c:pt idx="110">
                  <c:v>-3176521.1934404131</c:v>
                </c:pt>
                <c:pt idx="111">
                  <c:v>-3122392.4431701126</c:v>
                </c:pt>
                <c:pt idx="112">
                  <c:v>-3068301.6900663311</c:v>
                </c:pt>
                <c:pt idx="113">
                  <c:v>-3014248.9118926227</c:v>
                </c:pt>
                <c:pt idx="114">
                  <c:v>-2960234.0864255549</c:v>
                </c:pt>
                <c:pt idx="115">
                  <c:v>-2906257.1914546993</c:v>
                </c:pt>
                <c:pt idx="116">
                  <c:v>-2852318.2047826266</c:v>
                </c:pt>
                <c:pt idx="117">
                  <c:v>-2798417.104224897</c:v>
                </c:pt>
                <c:pt idx="118">
                  <c:v>-2744553.8676100532</c:v>
                </c:pt>
                <c:pt idx="119">
                  <c:v>-2690728.472779613</c:v>
                </c:pt>
                <c:pt idx="120">
                  <c:v>-2670540.8975880621</c:v>
                </c:pt>
                <c:pt idx="121">
                  <c:v>-2650391.1199028464</c:v>
                </c:pt>
                <c:pt idx="122">
                  <c:v>-2626679.1176043628</c:v>
                </c:pt>
                <c:pt idx="123">
                  <c:v>-2603004.8685859535</c:v>
                </c:pt>
                <c:pt idx="124">
                  <c:v>-2579368.3507538987</c:v>
                </c:pt>
                <c:pt idx="125">
                  <c:v>-2555769.5420274064</c:v>
                </c:pt>
                <c:pt idx="126">
                  <c:v>-2532208.4203386083</c:v>
                </c:pt>
                <c:pt idx="127">
                  <c:v>-2508684.9636325492</c:v>
                </c:pt>
                <c:pt idx="128">
                  <c:v>-2485199.1498671807</c:v>
                </c:pt>
                <c:pt idx="129">
                  <c:v>-2461750.9570133546</c:v>
                </c:pt>
                <c:pt idx="130">
                  <c:v>-2438340.3630548147</c:v>
                </c:pt>
                <c:pt idx="131">
                  <c:v>-2414967.3459881879</c:v>
                </c:pt>
                <c:pt idx="132">
                  <c:v>-2395231.8838229785</c:v>
                </c:pt>
                <c:pt idx="133">
                  <c:v>-2375533.9545815596</c:v>
                </c:pt>
                <c:pt idx="134">
                  <c:v>-2352273.5362991653</c:v>
                </c:pt>
                <c:pt idx="135">
                  <c:v>-2329050.6070238855</c:v>
                </c:pt>
                <c:pt idx="136">
                  <c:v>-2305865.1448166547</c:v>
                </c:pt>
                <c:pt idx="137">
                  <c:v>-2282717.127751248</c:v>
                </c:pt>
                <c:pt idx="138">
                  <c:v>-2259606.5339142708</c:v>
                </c:pt>
                <c:pt idx="139">
                  <c:v>-2236533.3414051542</c:v>
                </c:pt>
                <c:pt idx="140">
                  <c:v>-2213497.5283361431</c:v>
                </c:pt>
                <c:pt idx="141">
                  <c:v>-2190499.0728322938</c:v>
                </c:pt>
                <c:pt idx="142">
                  <c:v>-2167537.9530314635</c:v>
                </c:pt>
                <c:pt idx="143">
                  <c:v>-2144614.1470843032</c:v>
                </c:pt>
                <c:pt idx="144">
                  <c:v>-2125327.6331542498</c:v>
                </c:pt>
                <c:pt idx="145">
                  <c:v>-2106078.3894175198</c:v>
                </c:pt>
                <c:pt idx="146">
                  <c:v>-2083266.3940631021</c:v>
                </c:pt>
                <c:pt idx="147">
                  <c:v>-2060491.6252927482</c:v>
                </c:pt>
                <c:pt idx="148">
                  <c:v>-2037754.061320968</c:v>
                </c:pt>
                <c:pt idx="149">
                  <c:v>-2015053.6803750191</c:v>
                </c:pt>
                <c:pt idx="150">
                  <c:v>-1992390.4606949016</c:v>
                </c:pt>
                <c:pt idx="151">
                  <c:v>-1969764.3805333488</c:v>
                </c:pt>
                <c:pt idx="152">
                  <c:v>-1947175.418155821</c:v>
                </c:pt>
                <c:pt idx="153">
                  <c:v>-1924623.551840499</c:v>
                </c:pt>
                <c:pt idx="154">
                  <c:v>-1902108.7598782741</c:v>
                </c:pt>
                <c:pt idx="155">
                  <c:v>-1879631.0205727443</c:v>
                </c:pt>
                <c:pt idx="156">
                  <c:v>-1860790.312240202</c:v>
                </c:pt>
                <c:pt idx="157">
                  <c:v>-1841986.6132096294</c:v>
                </c:pt>
                <c:pt idx="158">
                  <c:v>-1789619.9018226936</c:v>
                </c:pt>
                <c:pt idx="159">
                  <c:v>-1737290.1564337332</c:v>
                </c:pt>
                <c:pt idx="160">
                  <c:v>-1684997.3554097563</c:v>
                </c:pt>
                <c:pt idx="161">
                  <c:v>-1632741.4771304298</c:v>
                </c:pt>
                <c:pt idx="162">
                  <c:v>-1580522.4999880735</c:v>
                </c:pt>
                <c:pt idx="163">
                  <c:v>-1528340.4023876507</c:v>
                </c:pt>
                <c:pt idx="164">
                  <c:v>-1476195.1627467666</c:v>
                </c:pt>
                <c:pt idx="165">
                  <c:v>-1424086.7594956513</c:v>
                </c:pt>
                <c:pt idx="166">
                  <c:v>-1372015.171077162</c:v>
                </c:pt>
                <c:pt idx="167">
                  <c:v>-1319980.3759467695</c:v>
                </c:pt>
                <c:pt idx="168">
                  <c:v>-1271582.3525725547</c:v>
                </c:pt>
                <c:pt idx="169">
                  <c:v>-1223221.0794351958</c:v>
                </c:pt>
                <c:pt idx="170">
                  <c:v>-1171296.5350279678</c:v>
                </c:pt>
                <c:pt idx="171">
                  <c:v>-1119408.6978567299</c:v>
                </c:pt>
                <c:pt idx="172">
                  <c:v>-1067557.5464399196</c:v>
                </c:pt>
                <c:pt idx="173">
                  <c:v>-1015743.0593085475</c:v>
                </c:pt>
                <c:pt idx="174">
                  <c:v>-963965.21500618756</c:v>
                </c:pt>
                <c:pt idx="175">
                  <c:v>-912223.99208896793</c:v>
                </c:pt>
                <c:pt idx="176">
                  <c:v>-860519.36912556924</c:v>
                </c:pt>
                <c:pt idx="177">
                  <c:v>-808851.32469721138</c:v>
                </c:pt>
                <c:pt idx="178">
                  <c:v>-757219.83739765175</c:v>
                </c:pt>
                <c:pt idx="179">
                  <c:v>-705624.88583317213</c:v>
                </c:pt>
                <c:pt idx="180">
                  <c:v>-657666.44862257689</c:v>
                </c:pt>
                <c:pt idx="181">
                  <c:v>-609744.50439717993</c:v>
                </c:pt>
                <c:pt idx="182">
                  <c:v>-558259.0318008028</c:v>
                </c:pt>
                <c:pt idx="183">
                  <c:v>-506810.00948976353</c:v>
                </c:pt>
                <c:pt idx="184">
                  <c:v>-455397.41613287106</c:v>
                </c:pt>
                <c:pt idx="185">
                  <c:v>-404021.23041141778</c:v>
                </c:pt>
                <c:pt idx="186">
                  <c:v>-352681.43101917394</c:v>
                </c:pt>
                <c:pt idx="187">
                  <c:v>-301377.99666237459</c:v>
                </c:pt>
                <c:pt idx="188">
                  <c:v>-250110.90605971962</c:v>
                </c:pt>
                <c:pt idx="189">
                  <c:v>-198880.13794236071</c:v>
                </c:pt>
                <c:pt idx="190">
                  <c:v>-147685.67105389759</c:v>
                </c:pt>
                <c:pt idx="191">
                  <c:v>-96527.484150370583</c:v>
                </c:pt>
                <c:pt idx="192">
                  <c:v>-49005.55600024946</c:v>
                </c:pt>
                <c:pt idx="193">
                  <c:v>-1519.8653844296932</c:v>
                </c:pt>
                <c:pt idx="194">
                  <c:v>49529.608903773129</c:v>
                </c:pt>
                <c:pt idx="195">
                  <c:v>100542.88805863447</c:v>
                </c:pt>
                <c:pt idx="196">
                  <c:v>151519.99326202832</c:v>
                </c:pt>
                <c:pt idx="197">
                  <c:v>202460.94568343088</c:v>
                </c:pt>
                <c:pt idx="198">
                  <c:v>253365.76647992991</c:v>
                </c:pt>
                <c:pt idx="199">
                  <c:v>304234.47679623216</c:v>
                </c:pt>
                <c:pt idx="200">
                  <c:v>355067.09776466899</c:v>
                </c:pt>
                <c:pt idx="201">
                  <c:v>405863.65050520562</c:v>
                </c:pt>
                <c:pt idx="202">
                  <c:v>456624.15612544864</c:v>
                </c:pt>
                <c:pt idx="203">
                  <c:v>507348.6357206516</c:v>
                </c:pt>
                <c:pt idx="204">
                  <c:v>554437.11037372239</c:v>
                </c:pt>
                <c:pt idx="205">
                  <c:v>601489.60115523078</c:v>
                </c:pt>
                <c:pt idx="206">
                  <c:v>652106.1291234158</c:v>
                </c:pt>
                <c:pt idx="207">
                  <c:v>702686.71532419324</c:v>
                </c:pt>
                <c:pt idx="208">
                  <c:v>753231.38079116307</c:v>
                </c:pt>
                <c:pt idx="209">
                  <c:v>803740.14654561505</c:v>
                </c:pt>
                <c:pt idx="210">
                  <c:v>854213.03359653801</c:v>
                </c:pt>
                <c:pt idx="211">
                  <c:v>904650.06294062547</c:v>
                </c:pt>
                <c:pt idx="212">
                  <c:v>955051.2555622831</c:v>
                </c:pt>
                <c:pt idx="213">
                  <c:v>1005416.6324336361</c:v>
                </c:pt>
                <c:pt idx="214">
                  <c:v>1055746.2145145386</c:v>
                </c:pt>
                <c:pt idx="215">
                  <c:v>1106040.0227525756</c:v>
                </c:pt>
                <c:pt idx="216">
                  <c:v>1152698.0780830756</c:v>
                </c:pt>
                <c:pt idx="217">
                  <c:v>1199320.401429113</c:v>
                </c:pt>
                <c:pt idx="218">
                  <c:v>1249507.0137015209</c:v>
                </c:pt>
                <c:pt idx="219">
                  <c:v>1299657.9357988928</c:v>
                </c:pt>
                <c:pt idx="220">
                  <c:v>1349773.188607594</c:v>
                </c:pt>
                <c:pt idx="221">
                  <c:v>1399852.7930017654</c:v>
                </c:pt>
                <c:pt idx="222">
                  <c:v>1449896.7698433325</c:v>
                </c:pt>
                <c:pt idx="223">
                  <c:v>1499905.1399820112</c:v>
                </c:pt>
                <c:pt idx="224">
                  <c:v>1549877.9242553171</c:v>
                </c:pt>
                <c:pt idx="225">
                  <c:v>1599815.143488571</c:v>
                </c:pt>
                <c:pt idx="226">
                  <c:v>1649716.8184949066</c:v>
                </c:pt>
                <c:pt idx="227">
                  <c:v>1699582.9700752776</c:v>
                </c:pt>
                <c:pt idx="228">
                  <c:v>1745813.6190184634</c:v>
                </c:pt>
                <c:pt idx="229">
                  <c:v>1792008.7861010786</c:v>
                </c:pt>
                <c:pt idx="230">
                  <c:v>1841768.4920875803</c:v>
                </c:pt>
                <c:pt idx="231">
                  <c:v>1891492.7577302717</c:v>
                </c:pt>
                <c:pt idx="232">
                  <c:v>1941181.6037693117</c:v>
                </c:pt>
                <c:pt idx="233">
                  <c:v>1990835.050932724</c:v>
                </c:pt>
                <c:pt idx="234">
                  <c:v>2040453.1199363992</c:v>
                </c:pt>
                <c:pt idx="235">
                  <c:v>2090035.8314841073</c:v>
                </c:pt>
                <c:pt idx="236">
                  <c:v>2139583.2062675003</c:v>
                </c:pt>
                <c:pt idx="237">
                  <c:v>2189095.2649661209</c:v>
                </c:pt>
                <c:pt idx="238">
                  <c:v>2238572.0282474123</c:v>
                </c:pt>
                <c:pt idx="239">
                  <c:v>2288013.5167667195</c:v>
                </c:pt>
                <c:pt idx="240">
                  <c:v>2336075.4111422487</c:v>
                </c:pt>
                <c:pt idx="241">
                  <c:v>2382758.5187308043</c:v>
                </c:pt>
                <c:pt idx="242">
                  <c:v>2431663.6464167181</c:v>
                </c:pt>
                <c:pt idx="243">
                  <c:v>2479191.6006121188</c:v>
                </c:pt>
                <c:pt idx="244">
                  <c:v>2525343.1872572135</c:v>
                </c:pt>
                <c:pt idx="245">
                  <c:v>2570119.2118205633</c:v>
                </c:pt>
                <c:pt idx="246">
                  <c:v>2613520.4792993572</c:v>
                </c:pt>
                <c:pt idx="247">
                  <c:v>2655547.7942196876</c:v>
                </c:pt>
                <c:pt idx="248">
                  <c:v>2696201.9606368318</c:v>
                </c:pt>
                <c:pt idx="249">
                  <c:v>2735483.7821355201</c:v>
                </c:pt>
                <c:pt idx="250">
                  <c:v>2773394.061830217</c:v>
                </c:pt>
                <c:pt idx="251">
                  <c:v>2809933.6023653895</c:v>
                </c:pt>
                <c:pt idx="252">
                  <c:v>2845103.2059157901</c:v>
                </c:pt>
                <c:pt idx="253">
                  <c:v>2878903.674186727</c:v>
                </c:pt>
                <c:pt idx="254">
                  <c:v>2914935.80841434</c:v>
                </c:pt>
                <c:pt idx="255">
                  <c:v>2949600.4093658719</c:v>
                </c:pt>
                <c:pt idx="256">
                  <c:v>2982898.2773399502</c:v>
                </c:pt>
                <c:pt idx="257">
                  <c:v>3014830.212166857</c:v>
                </c:pt>
                <c:pt idx="258">
                  <c:v>3045397.0132087991</c:v>
                </c:pt>
                <c:pt idx="259">
                  <c:v>3074599.4793601874</c:v>
                </c:pt>
                <c:pt idx="260">
                  <c:v>3102438.4090479128</c:v>
                </c:pt>
                <c:pt idx="261">
                  <c:v>3128914.6002316121</c:v>
                </c:pt>
                <c:pt idx="262">
                  <c:v>3154028.8504039459</c:v>
                </c:pt>
                <c:pt idx="263">
                  <c:v>3177781.9565908723</c:v>
                </c:pt>
                <c:pt idx="264">
                  <c:v>3200174.7153519206</c:v>
                </c:pt>
                <c:pt idx="265">
                  <c:v>3221207.9227804616</c:v>
                </c:pt>
                <c:pt idx="266">
                  <c:v>3244482.3745039813</c:v>
                </c:pt>
                <c:pt idx="267">
                  <c:v>3266398.8656843528</c:v>
                </c:pt>
                <c:pt idx="268">
                  <c:v>3286958.1910181139</c:v>
                </c:pt>
                <c:pt idx="269">
                  <c:v>3306161.1447367314</c:v>
                </c:pt>
                <c:pt idx="270">
                  <c:v>3324008.5206068791</c:v>
                </c:pt>
                <c:pt idx="271">
                  <c:v>3340501.1119307093</c:v>
                </c:pt>
                <c:pt idx="272">
                  <c:v>3355639.7115461212</c:v>
                </c:pt>
                <c:pt idx="273">
                  <c:v>3369425.1118270345</c:v>
                </c:pt>
                <c:pt idx="274">
                  <c:v>3381858.1046836618</c:v>
                </c:pt>
                <c:pt idx="275">
                  <c:v>3392939.4815627802</c:v>
                </c:pt>
                <c:pt idx="276">
                  <c:v>3402670.0334480014</c:v>
                </c:pt>
                <c:pt idx="277">
                  <c:v>3411050.5508600418</c:v>
                </c:pt>
                <c:pt idx="278">
                  <c:v>3419426.1638820507</c:v>
                </c:pt>
                <c:pt idx="279">
                  <c:v>3427796.8753841408</c:v>
                </c:pt>
                <c:pt idx="280">
                  <c:v>3436162.6882347483</c:v>
                </c:pt>
                <c:pt idx="281">
                  <c:v>3444523.6053006276</c:v>
                </c:pt>
                <c:pt idx="282">
                  <c:v>3452879.6294468585</c:v>
                </c:pt>
                <c:pt idx="283">
                  <c:v>3461230.7635368407</c:v>
                </c:pt>
                <c:pt idx="284">
                  <c:v>3469577.0104323011</c:v>
                </c:pt>
                <c:pt idx="285">
                  <c:v>3477918.3729932904</c:v>
                </c:pt>
                <c:pt idx="286">
                  <c:v>3486254.8540781867</c:v>
                </c:pt>
                <c:pt idx="287">
                  <c:v>3494586.4565436933</c:v>
                </c:pt>
                <c:pt idx="288">
                  <c:v>3502913.1832448449</c:v>
                </c:pt>
                <c:pt idx="289">
                  <c:v>3511235.0370350014</c:v>
                </c:pt>
                <c:pt idx="290">
                  <c:v>3519552.0207658559</c:v>
                </c:pt>
                <c:pt idx="291">
                  <c:v>3527864.1372874323</c:v>
                </c:pt>
                <c:pt idx="292">
                  <c:v>3536171.3894480858</c:v>
                </c:pt>
                <c:pt idx="293">
                  <c:v>3544473.7800945044</c:v>
                </c:pt>
                <c:pt idx="294">
                  <c:v>3552771.3120717108</c:v>
                </c:pt>
                <c:pt idx="295">
                  <c:v>3561063.9882230628</c:v>
                </c:pt>
                <c:pt idx="296">
                  <c:v>3569351.8113902546</c:v>
                </c:pt>
                <c:pt idx="297">
                  <c:v>3577634.7844133172</c:v>
                </c:pt>
                <c:pt idx="298">
                  <c:v>3585912.9101306181</c:v>
                </c:pt>
                <c:pt idx="299">
                  <c:v>3594186.1913788673</c:v>
                </c:pt>
                <c:pt idx="300">
                  <c:v>3602454.6309931092</c:v>
                </c:pt>
                <c:pt idx="301">
                  <c:v>3610718.2318067346</c:v>
                </c:pt>
                <c:pt idx="302">
                  <c:v>3618976.9966514725</c:v>
                </c:pt>
                <c:pt idx="303">
                  <c:v>3627230.9283573981</c:v>
                </c:pt>
                <c:pt idx="304">
                  <c:v>3635480.0297529269</c:v>
                </c:pt>
                <c:pt idx="305">
                  <c:v>3643724.3036648203</c:v>
                </c:pt>
                <c:pt idx="306">
                  <c:v>3651963.7529181857</c:v>
                </c:pt>
                <c:pt idx="307">
                  <c:v>3660198.3803364784</c:v>
                </c:pt>
                <c:pt idx="308">
                  <c:v>3668428.1887414996</c:v>
                </c:pt>
                <c:pt idx="309">
                  <c:v>3676653.1809534002</c:v>
                </c:pt>
                <c:pt idx="310">
                  <c:v>3684873.3597906809</c:v>
                </c:pt>
                <c:pt idx="311">
                  <c:v>3693088.728070192</c:v>
                </c:pt>
                <c:pt idx="312">
                  <c:v>3701299.2886071354</c:v>
                </c:pt>
                <c:pt idx="313">
                  <c:v>3709505.0442150664</c:v>
                </c:pt>
                <c:pt idx="314">
                  <c:v>3717705.9977058917</c:v>
                </c:pt>
                <c:pt idx="315">
                  <c:v>3725902.1518898755</c:v>
                </c:pt>
                <c:pt idx="316">
                  <c:v>3734093.5095756352</c:v>
                </c:pt>
                <c:pt idx="317">
                  <c:v>3742280.0735701453</c:v>
                </c:pt>
                <c:pt idx="318">
                  <c:v>3750461.8466787376</c:v>
                </c:pt>
                <c:pt idx="319">
                  <c:v>3758638.8317051027</c:v>
                </c:pt>
                <c:pt idx="320">
                  <c:v>3766811.0314512886</c:v>
                </c:pt>
                <c:pt idx="321">
                  <c:v>3774978.4487177059</c:v>
                </c:pt>
                <c:pt idx="322">
                  <c:v>3783141.0863031261</c:v>
                </c:pt>
                <c:pt idx="323">
                  <c:v>3791298.9470046796</c:v>
                </c:pt>
                <c:pt idx="324">
                  <c:v>3799452.0336178634</c:v>
                </c:pt>
                <c:pt idx="325">
                  <c:v>3807600.3489365373</c:v>
                </c:pt>
                <c:pt idx="326">
                  <c:v>3815743.8957529273</c:v>
                </c:pt>
                <c:pt idx="327">
                  <c:v>3823882.6768576223</c:v>
                </c:pt>
                <c:pt idx="328">
                  <c:v>3832016.6950395815</c:v>
                </c:pt>
                <c:pt idx="329">
                  <c:v>3840145.9530861303</c:v>
                </c:pt>
                <c:pt idx="330">
                  <c:v>3848270.4537829626</c:v>
                </c:pt>
                <c:pt idx="331">
                  <c:v>3856390.1999141425</c:v>
                </c:pt>
                <c:pt idx="332">
                  <c:v>3864505.194262106</c:v>
                </c:pt>
                <c:pt idx="333">
                  <c:v>3872615.4396076594</c:v>
                </c:pt>
                <c:pt idx="334">
                  <c:v>3880720.938729981</c:v>
                </c:pt>
                <c:pt idx="335">
                  <c:v>3888821.6944066249</c:v>
                </c:pt>
                <c:pt idx="336">
                  <c:v>3896917.7094135173</c:v>
                </c:pt>
                <c:pt idx="337">
                  <c:v>3905008.9865249619</c:v>
                </c:pt>
                <c:pt idx="338">
                  <c:v>3913095.5285136364</c:v>
                </c:pt>
                <c:pt idx="339">
                  <c:v>3921177.3381506</c:v>
                </c:pt>
                <c:pt idx="340">
                  <c:v>3929254.4182052854</c:v>
                </c:pt>
                <c:pt idx="341">
                  <c:v>3937326.771445509</c:v>
                </c:pt>
                <c:pt idx="342">
                  <c:v>3945394.4006374646</c:v>
                </c:pt>
                <c:pt idx="343">
                  <c:v>3953457.3085457273</c:v>
                </c:pt>
                <c:pt idx="344">
                  <c:v>3961515.4979332555</c:v>
                </c:pt>
                <c:pt idx="345">
                  <c:v>3969568.971561389</c:v>
                </c:pt>
                <c:pt idx="346">
                  <c:v>3977617.7321898546</c:v>
                </c:pt>
                <c:pt idx="347">
                  <c:v>3985661.7825767621</c:v>
                </c:pt>
                <c:pt idx="348">
                  <c:v>3993701.1254786067</c:v>
                </c:pt>
                <c:pt idx="349">
                  <c:v>4001735.7636502702</c:v>
                </c:pt>
                <c:pt idx="350">
                  <c:v>4009765.6998450253</c:v>
                </c:pt>
                <c:pt idx="351">
                  <c:v>4017790.9368145298</c:v>
                </c:pt>
                <c:pt idx="352">
                  <c:v>4025811.4773088321</c:v>
                </c:pt>
                <c:pt idx="353">
                  <c:v>4033827.3240763731</c:v>
                </c:pt>
                <c:pt idx="354">
                  <c:v>4041838.4798639845</c:v>
                </c:pt>
                <c:pt idx="355">
                  <c:v>4049844.9474168885</c:v>
                </c:pt>
                <c:pt idx="356">
                  <c:v>4057846.7294787038</c:v>
                </c:pt>
                <c:pt idx="357">
                  <c:v>4065843.8287914414</c:v>
                </c:pt>
                <c:pt idx="358">
                  <c:v>4073836.2480955068</c:v>
                </c:pt>
                <c:pt idx="359">
                  <c:v>4081823.9901297055</c:v>
                </c:pt>
                <c:pt idx="360">
                  <c:v>4089807.0576312356</c:v>
                </c:pt>
                <c:pt idx="361">
                  <c:v>4097785.4533356968</c:v>
                </c:pt>
                <c:pt idx="362">
                  <c:v>4105759.1799770873</c:v>
                </c:pt>
                <c:pt idx="363">
                  <c:v>4113728.240287805</c:v>
                </c:pt>
                <c:pt idx="364">
                  <c:v>4121692.6369986478</c:v>
                </c:pt>
                <c:pt idx="365">
                  <c:v>4129652.3728388157</c:v>
                </c:pt>
                <c:pt idx="366">
                  <c:v>4137607.4505359139</c:v>
                </c:pt>
                <c:pt idx="367">
                  <c:v>4145557.872815948</c:v>
                </c:pt>
                <c:pt idx="368">
                  <c:v>4153503.6424033307</c:v>
                </c:pt>
                <c:pt idx="369">
                  <c:v>4161444.7620208785</c:v>
                </c:pt>
                <c:pt idx="370">
                  <c:v>4169381.2343898155</c:v>
                </c:pt>
                <c:pt idx="371">
                  <c:v>4177313.0622297749</c:v>
                </c:pt>
                <c:pt idx="372">
                  <c:v>4185240.2482587956</c:v>
                </c:pt>
                <c:pt idx="373">
                  <c:v>4193162.7951933257</c:v>
                </c:pt>
                <c:pt idx="374">
                  <c:v>4201080.7057482265</c:v>
                </c:pt>
                <c:pt idx="375">
                  <c:v>4208993.9826367684</c:v>
                </c:pt>
                <c:pt idx="376">
                  <c:v>4216902.6285706349</c:v>
                </c:pt>
                <c:pt idx="377">
                  <c:v>4224806.6462599225</c:v>
                </c:pt>
                <c:pt idx="378">
                  <c:v>4232706.0384131409</c:v>
                </c:pt>
                <c:pt idx="379">
                  <c:v>4240600.8077372145</c:v>
                </c:pt>
                <c:pt idx="380">
                  <c:v>4248490.9569374844</c:v>
                </c:pt>
                <c:pt idx="381">
                  <c:v>4256376.4887177087</c:v>
                </c:pt>
                <c:pt idx="382">
                  <c:v>4264257.4057800639</c:v>
                </c:pt>
                <c:pt idx="383">
                  <c:v>4272133.7108251434</c:v>
                </c:pt>
                <c:pt idx="384">
                  <c:v>4280005.4065519609</c:v>
                </c:pt>
                <c:pt idx="385">
                  <c:v>4287872.4956579506</c:v>
                </c:pt>
                <c:pt idx="386">
                  <c:v>4295734.9808389675</c:v>
                </c:pt>
                <c:pt idx="387">
                  <c:v>4303592.8647892904</c:v>
                </c:pt>
                <c:pt idx="388">
                  <c:v>4311446.1502016205</c:v>
                </c:pt>
                <c:pt idx="389">
                  <c:v>4319294.8397670835</c:v>
                </c:pt>
                <c:pt idx="390">
                  <c:v>4327138.936175229</c:v>
                </c:pt>
                <c:pt idx="391">
                  <c:v>4334978.4421140347</c:v>
                </c:pt>
                <c:pt idx="392">
                  <c:v>4342813.3602699041</c:v>
                </c:pt>
                <c:pt idx="393">
                  <c:v>4350643.6933276672</c:v>
                </c:pt>
                <c:pt idx="394">
                  <c:v>4358469.4439705852</c:v>
                </c:pt>
                <c:pt idx="395">
                  <c:v>4366290.6148803495</c:v>
                </c:pt>
                <c:pt idx="396">
                  <c:v>4374107.2087370791</c:v>
                </c:pt>
                <c:pt idx="397">
                  <c:v>4381919.2282193266</c:v>
                </c:pt>
                <c:pt idx="398">
                  <c:v>4389726.6760040764</c:v>
                </c:pt>
                <c:pt idx="399">
                  <c:v>4397529.5547667462</c:v>
                </c:pt>
                <c:pt idx="400">
                  <c:v>4405327.8671811894</c:v>
                </c:pt>
                <c:pt idx="401">
                  <c:v>4413121.6159196943</c:v>
                </c:pt>
                <c:pt idx="402">
                  <c:v>4420910.8036529832</c:v>
                </c:pt>
                <c:pt idx="403">
                  <c:v>4428695.4330502171</c:v>
                </c:pt>
                <c:pt idx="404">
                  <c:v>4436475.5067789946</c:v>
                </c:pt>
                <c:pt idx="405">
                  <c:v>4444251.0275053531</c:v>
                </c:pt>
                <c:pt idx="406">
                  <c:v>4452021.9978937712</c:v>
                </c:pt>
                <c:pt idx="407">
                  <c:v>4459788.4206071664</c:v>
                </c:pt>
                <c:pt idx="408">
                  <c:v>4467550.2983068991</c:v>
                </c:pt>
                <c:pt idx="409">
                  <c:v>4475307.6336527709</c:v>
                </c:pt>
                <c:pt idx="410">
                  <c:v>4483060.4293030277</c:v>
                </c:pt>
                <c:pt idx="411">
                  <c:v>4490808.6879143603</c:v>
                </c:pt>
                <c:pt idx="412">
                  <c:v>4498552.4121419024</c:v>
                </c:pt>
                <c:pt idx="413">
                  <c:v>4506291.6046392377</c:v>
                </c:pt>
                <c:pt idx="414">
                  <c:v>4514026.2680583932</c:v>
                </c:pt>
                <c:pt idx="415">
                  <c:v>4521756.4050498456</c:v>
                </c:pt>
                <c:pt idx="416">
                  <c:v>4529482.0182625223</c:v>
                </c:pt>
                <c:pt idx="417">
                  <c:v>4537203.1103437971</c:v>
                </c:pt>
                <c:pt idx="418">
                  <c:v>4544919.6839394961</c:v>
                </c:pt>
                <c:pt idx="419">
                  <c:v>4552631.7416938972</c:v>
                </c:pt>
                <c:pt idx="420">
                  <c:v>4560339.2862497307</c:v>
                </c:pt>
                <c:pt idx="421">
                  <c:v>4568042.320248181</c:v>
                </c:pt>
                <c:pt idx="422">
                  <c:v>4575740.8463288862</c:v>
                </c:pt>
                <c:pt idx="423">
                  <c:v>4583434.8671299387</c:v>
                </c:pt>
                <c:pt idx="424">
                  <c:v>4591124.3852878883</c:v>
                </c:pt>
                <c:pt idx="425">
                  <c:v>4598809.4034377411</c:v>
                </c:pt>
                <c:pt idx="426">
                  <c:v>4606489.9242129624</c:v>
                </c:pt>
                <c:pt idx="427">
                  <c:v>4614165.9502454754</c:v>
                </c:pt>
                <c:pt idx="428">
                  <c:v>4621837.4841656629</c:v>
                </c:pt>
                <c:pt idx="429">
                  <c:v>4629504.5286023691</c:v>
                </c:pt>
                <c:pt idx="430">
                  <c:v>4637167.0861828979</c:v>
                </c:pt>
                <c:pt idx="431">
                  <c:v>4644825.1595330182</c:v>
                </c:pt>
                <c:pt idx="432">
                  <c:v>4652478.7512769625</c:v>
                </c:pt>
                <c:pt idx="433">
                  <c:v>4660127.8640374243</c:v>
                </c:pt>
                <c:pt idx="434">
                  <c:v>4667772.5004355647</c:v>
                </c:pt>
                <c:pt idx="435">
                  <c:v>4675412.6630910113</c:v>
                </c:pt>
                <c:pt idx="436">
                  <c:v>4683048.3546218537</c:v>
                </c:pt>
                <c:pt idx="437">
                  <c:v>4690679.5776446573</c:v>
                </c:pt>
                <c:pt idx="438">
                  <c:v>4698306.3347744532</c:v>
                </c:pt>
                <c:pt idx="439">
                  <c:v>4705928.6286247373</c:v>
                </c:pt>
                <c:pt idx="440">
                  <c:v>4713546.4618074819</c:v>
                </c:pt>
                <c:pt idx="441">
                  <c:v>4721159.8369331323</c:v>
                </c:pt>
                <c:pt idx="442">
                  <c:v>4728768.7566105984</c:v>
                </c:pt>
                <c:pt idx="443">
                  <c:v>4736373.223447267</c:v>
                </c:pt>
                <c:pt idx="444">
                  <c:v>4743973.2400490046</c:v>
                </c:pt>
                <c:pt idx="445">
                  <c:v>4751568.809020143</c:v>
                </c:pt>
                <c:pt idx="446">
                  <c:v>4759159.9329634942</c:v>
                </c:pt>
                <c:pt idx="447">
                  <c:v>4766746.6144803502</c:v>
                </c:pt>
                <c:pt idx="448">
                  <c:v>4774328.8561704792</c:v>
                </c:pt>
                <c:pt idx="449">
                  <c:v>4781906.6606321223</c:v>
                </c:pt>
                <c:pt idx="450">
                  <c:v>4789480.030462008</c:v>
                </c:pt>
                <c:pt idx="451">
                  <c:v>4797048.9682553411</c:v>
                </c:pt>
                <c:pt idx="452">
                  <c:v>4804613.4766058065</c:v>
                </c:pt>
                <c:pt idx="453">
                  <c:v>4812173.5581055768</c:v>
                </c:pt>
                <c:pt idx="454">
                  <c:v>4819729.2153453007</c:v>
                </c:pt>
                <c:pt idx="455">
                  <c:v>4827280.4509141147</c:v>
                </c:pt>
                <c:pt idx="456">
                  <c:v>4834827.2673996389</c:v>
                </c:pt>
                <c:pt idx="457">
                  <c:v>4842369.6673879772</c:v>
                </c:pt>
                <c:pt idx="458">
                  <c:v>4849907.653463725</c:v>
                </c:pt>
                <c:pt idx="459">
                  <c:v>4857441.2282099649</c:v>
                </c:pt>
                <c:pt idx="460">
                  <c:v>4864970.3942082636</c:v>
                </c:pt>
                <c:pt idx="461">
                  <c:v>4872495.1540386751</c:v>
                </c:pt>
                <c:pt idx="462">
                  <c:v>4880015.5102797523</c:v>
                </c:pt>
                <c:pt idx="463">
                  <c:v>4887531.4655085318</c:v>
                </c:pt>
                <c:pt idx="464">
                  <c:v>4895043.0223005451</c:v>
                </c:pt>
                <c:pt idx="465">
                  <c:v>4902550.1832298152</c:v>
                </c:pt>
                <c:pt idx="466">
                  <c:v>4910052.9508688599</c:v>
                </c:pt>
                <c:pt idx="467">
                  <c:v>4917551.327788692</c:v>
                </c:pt>
                <c:pt idx="468">
                  <c:v>4925045.3165588155</c:v>
                </c:pt>
                <c:pt idx="469">
                  <c:v>4932534.9197472371</c:v>
                </c:pt>
                <c:pt idx="470">
                  <c:v>4940020.1399204582</c:v>
                </c:pt>
                <c:pt idx="471">
                  <c:v>4947500.9796434753</c:v>
                </c:pt>
                <c:pt idx="472">
                  <c:v>4954977.4414797835</c:v>
                </c:pt>
                <c:pt idx="473">
                  <c:v>4962449.5279913843</c:v>
                </c:pt>
                <c:pt idx="474">
                  <c:v>4969917.2417387739</c:v>
                </c:pt>
                <c:pt idx="475">
                  <c:v>4977380.5852809511</c:v>
                </c:pt>
                <c:pt idx="476">
                  <c:v>4984839.5611754209</c:v>
                </c:pt>
                <c:pt idx="477">
                  <c:v>4992294.1719781868</c:v>
                </c:pt>
                <c:pt idx="478">
                  <c:v>4999744.4202437587</c:v>
                </c:pt>
                <c:pt idx="479">
                  <c:v>5007190.3085251525</c:v>
                </c:pt>
                <c:pt idx="480">
                  <c:v>5014631.8393738866</c:v>
                </c:pt>
                <c:pt idx="481">
                  <c:v>5022069.0153399892</c:v>
                </c:pt>
                <c:pt idx="482">
                  <c:v>5029501.8389719948</c:v>
                </c:pt>
                <c:pt idx="483">
                  <c:v>5036930.3128169477</c:v>
                </c:pt>
                <c:pt idx="484">
                  <c:v>5044354.4394204021</c:v>
                </c:pt>
                <c:pt idx="485">
                  <c:v>5051774.2213264219</c:v>
                </c:pt>
                <c:pt idx="486">
                  <c:v>5059189.6610775813</c:v>
                </c:pt>
                <c:pt idx="487">
                  <c:v>5066600.7612149641</c:v>
                </c:pt>
                <c:pt idx="488">
                  <c:v>5074007.5242781714</c:v>
                </c:pt>
                <c:pt idx="489">
                  <c:v>5081409.9528053179</c:v>
                </c:pt>
                <c:pt idx="490">
                  <c:v>5088808.0493330322</c:v>
                </c:pt>
                <c:pt idx="491">
                  <c:v>5096201.8163964562</c:v>
                </c:pt>
                <c:pt idx="492">
                  <c:v>5103591.2565292493</c:v>
                </c:pt>
                <c:pt idx="493">
                  <c:v>5110976.372263588</c:v>
                </c:pt>
                <c:pt idx="494">
                  <c:v>5118357.1661301702</c:v>
                </c:pt>
                <c:pt idx="495">
                  <c:v>5125733.640658211</c:v>
                </c:pt>
                <c:pt idx="496">
                  <c:v>5133105.7983754426</c:v>
                </c:pt>
                <c:pt idx="497">
                  <c:v>5140473.6418081187</c:v>
                </c:pt>
                <c:pt idx="498">
                  <c:v>5147837.1734810174</c:v>
                </c:pt>
                <c:pt idx="499">
                  <c:v>5155196.395917438</c:v>
                </c:pt>
                <c:pt idx="500">
                  <c:v>5162551.3116392046</c:v>
                </c:pt>
                <c:pt idx="501">
                  <c:v>5169901.9231666625</c:v>
                </c:pt>
                <c:pt idx="502">
                  <c:v>5177248.2330186814</c:v>
                </c:pt>
                <c:pt idx="503">
                  <c:v>5184590.2437126599</c:v>
                </c:pt>
                <c:pt idx="504">
                  <c:v>5191927.957764525</c:v>
                </c:pt>
                <c:pt idx="505">
                  <c:v>5199261.3776887245</c:v>
                </c:pt>
                <c:pt idx="506">
                  <c:v>5206590.5059982426</c:v>
                </c:pt>
                <c:pt idx="507">
                  <c:v>5213915.3452045843</c:v>
                </c:pt>
                <c:pt idx="508">
                  <c:v>5221235.8978177942</c:v>
                </c:pt>
                <c:pt idx="509">
                  <c:v>5228552.166346442</c:v>
                </c:pt>
                <c:pt idx="510">
                  <c:v>5235864.1532976329</c:v>
                </c:pt>
                <c:pt idx="511">
                  <c:v>5243171.8611770011</c:v>
                </c:pt>
                <c:pt idx="512">
                  <c:v>5250475.2924887128</c:v>
                </c:pt>
                <c:pt idx="513">
                  <c:v>5257774.4497354776</c:v>
                </c:pt>
                <c:pt idx="514">
                  <c:v>5265069.3354185335</c:v>
                </c:pt>
                <c:pt idx="515">
                  <c:v>5272359.9520376548</c:v>
                </c:pt>
                <c:pt idx="516">
                  <c:v>5279646.3020911552</c:v>
                </c:pt>
                <c:pt idx="517">
                  <c:v>5286928.3880758844</c:v>
                </c:pt>
                <c:pt idx="518">
                  <c:v>5294206.2124872357</c:v>
                </c:pt>
                <c:pt idx="519">
                  <c:v>5301479.7778191343</c:v>
                </c:pt>
                <c:pt idx="520">
                  <c:v>5308749.0865640529</c:v>
                </c:pt>
                <c:pt idx="521">
                  <c:v>5316014.1412129998</c:v>
                </c:pt>
                <c:pt idx="522">
                  <c:v>5323274.9442555308</c:v>
                </c:pt>
                <c:pt idx="523">
                  <c:v>5330531.4981797412</c:v>
                </c:pt>
                <c:pt idx="524">
                  <c:v>5337783.8054722734</c:v>
                </c:pt>
                <c:pt idx="525">
                  <c:v>5345031.8686183095</c:v>
                </c:pt>
                <c:pt idx="526">
                  <c:v>5352275.6901015826</c:v>
                </c:pt>
                <c:pt idx="527">
                  <c:v>5359515.272404369</c:v>
                </c:pt>
                <c:pt idx="528">
                  <c:v>5366750.618007496</c:v>
                </c:pt>
                <c:pt idx="529">
                  <c:v>5373981.7293903343</c:v>
                </c:pt>
                <c:pt idx="530">
                  <c:v>5381208.6090308055</c:v>
                </c:pt>
                <c:pt idx="531">
                  <c:v>5388431.259405382</c:v>
                </c:pt>
                <c:pt idx="532">
                  <c:v>5395649.682989087</c:v>
                </c:pt>
                <c:pt idx="533">
                  <c:v>5402863.8822554909</c:v>
                </c:pt>
                <c:pt idx="534">
                  <c:v>5410073.8596767224</c:v>
                </c:pt>
                <c:pt idx="535">
                  <c:v>5417279.617723465</c:v>
                </c:pt>
                <c:pt idx="536">
                  <c:v>5424481.1588649489</c:v>
                </c:pt>
                <c:pt idx="537">
                  <c:v>5431678.485568963</c:v>
                </c:pt>
                <c:pt idx="538">
                  <c:v>5438871.6003018543</c:v>
                </c:pt>
                <c:pt idx="539">
                  <c:v>5446060.5055285208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816640"/>
        <c:axId val="137507904"/>
      </c:lineChart>
      <c:catAx>
        <c:axId val="136816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(in years)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37507904"/>
        <c:crosses val="autoZero"/>
        <c:auto val="1"/>
        <c:lblAlgn val="ctr"/>
        <c:lblOffset val="100"/>
        <c:tickLblSkip val="60"/>
        <c:tickMarkSkip val="60"/>
        <c:noMultiLvlLbl val="0"/>
      </c:catAx>
      <c:valAx>
        <c:axId val="1375079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Profit (in ₤)</a:t>
                </a:r>
              </a:p>
            </c:rich>
          </c:tx>
          <c:layout/>
          <c:overlay val="0"/>
        </c:title>
        <c:numFmt formatCode="[$£-809]#,##0" sourceLinked="0"/>
        <c:majorTickMark val="out"/>
        <c:minorTickMark val="none"/>
        <c:tickLblPos val="nextTo"/>
        <c:crossAx val="13681664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v>Option 2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Comparison!$B$140:$TU$140</c:f>
              <c:numCache>
                <c:formatCode>General</c:formatCode>
                <c:ptCount val="540"/>
                <c:pt idx="0">
                  <c:v>-106567.75421396109</c:v>
                </c:pt>
                <c:pt idx="1">
                  <c:v>-187699.61332973145</c:v>
                </c:pt>
                <c:pt idx="2">
                  <c:v>-268395.83243890858</c:v>
                </c:pt>
                <c:pt idx="3">
                  <c:v>-348656.66648380703</c:v>
                </c:pt>
                <c:pt idx="4">
                  <c:v>-428482.37025754567</c:v>
                </c:pt>
                <c:pt idx="5">
                  <c:v>-507873.19840413512</c:v>
                </c:pt>
                <c:pt idx="6">
                  <c:v>-586829.4054185648</c:v>
                </c:pt>
                <c:pt idx="7">
                  <c:v>-665351.2456468906</c:v>
                </c:pt>
                <c:pt idx="8">
                  <c:v>-743438.97328632139</c:v>
                </c:pt>
                <c:pt idx="9">
                  <c:v>-821092.84238530661</c:v>
                </c:pt>
                <c:pt idx="10">
                  <c:v>-898313.1068436231</c:v>
                </c:pt>
                <c:pt idx="11">
                  <c:v>-975100.0204124623</c:v>
                </c:pt>
                <c:pt idx="12">
                  <c:v>-1051453.8366945169</c:v>
                </c:pt>
                <c:pt idx="13">
                  <c:v>-1127374.809144068</c:v>
                </c:pt>
                <c:pt idx="14">
                  <c:v>-1202863.1910670723</c:v>
                </c:pt>
                <c:pt idx="15">
                  <c:v>-1277919.2356212477</c:v>
                </c:pt>
                <c:pt idx="16">
                  <c:v>-1352543.1958161616</c:v>
                </c:pt>
                <c:pt idx="17">
                  <c:v>-1426735.3245133162</c:v>
                </c:pt>
                <c:pt idx="18">
                  <c:v>-1500495.8744262361</c:v>
                </c:pt>
                <c:pt idx="19">
                  <c:v>-1573825.0981205548</c:v>
                </c:pt>
                <c:pt idx="20">
                  <c:v>-1646723.2480141008</c:v>
                </c:pt>
                <c:pt idx="21">
                  <c:v>-1719190.5763769844</c:v>
                </c:pt>
                <c:pt idx="22">
                  <c:v>-1791227.3353316837</c:v>
                </c:pt>
                <c:pt idx="23">
                  <c:v>-1862833.7768531323</c:v>
                </c:pt>
                <c:pt idx="24">
                  <c:v>-1934010.1527688038</c:v>
                </c:pt>
                <c:pt idx="25">
                  <c:v>-2004756.7147587994</c:v>
                </c:pt>
                <c:pt idx="26">
                  <c:v>-2075073.7143559335</c:v>
                </c:pt>
                <c:pt idx="27">
                  <c:v>-2144961.4029458207</c:v>
                </c:pt>
                <c:pt idx="28">
                  <c:v>-2214420.0317669609</c:v>
                </c:pt>
                <c:pt idx="29">
                  <c:v>-2283449.8519108263</c:v>
                </c:pt>
                <c:pt idx="30">
                  <c:v>-2352051.1143219471</c:v>
                </c:pt>
                <c:pt idx="31">
                  <c:v>-2420224.0697979964</c:v>
                </c:pt>
                <c:pt idx="32">
                  <c:v>-2487968.9689898784</c:v>
                </c:pt>
                <c:pt idx="33">
                  <c:v>-2555286.062401813</c:v>
                </c:pt>
                <c:pt idx="34">
                  <c:v>-2622175.6003914205</c:v>
                </c:pt>
                <c:pt idx="35">
                  <c:v>-2688637.8331698095</c:v>
                </c:pt>
                <c:pt idx="36">
                  <c:v>-2754673.0108016627</c:v>
                </c:pt>
                <c:pt idx="37">
                  <c:v>-2820281.3832053193</c:v>
                </c:pt>
                <c:pt idx="38">
                  <c:v>-2885463.2001528647</c:v>
                </c:pt>
                <c:pt idx="39">
                  <c:v>-2950218.7112702136</c:v>
                </c:pt>
                <c:pt idx="40">
                  <c:v>-3014548.1660371972</c:v>
                </c:pt>
                <c:pt idx="41">
                  <c:v>-3078451.8137876466</c:v>
                </c:pt>
                <c:pt idx="42">
                  <c:v>-3141929.9037094805</c:v>
                </c:pt>
                <c:pt idx="43">
                  <c:v>-3204982.6848447891</c:v>
                </c:pt>
                <c:pt idx="44">
                  <c:v>-3267610.4060899192</c:v>
                </c:pt>
                <c:pt idx="45">
                  <c:v>-3329813.3161955611</c:v>
                </c:pt>
                <c:pt idx="46">
                  <c:v>-3391591.6637668326</c:v>
                </c:pt>
                <c:pt idx="47">
                  <c:v>-3452945.6972633642</c:v>
                </c:pt>
                <c:pt idx="48">
                  <c:v>-3513875.6649993854</c:v>
                </c:pt>
                <c:pt idx="49">
                  <c:v>-3574381.8151438078</c:v>
                </c:pt>
                <c:pt idx="50">
                  <c:v>-3634464.3957203119</c:v>
                </c:pt>
                <c:pt idx="51">
                  <c:v>-3694123.654607431</c:v>
                </c:pt>
                <c:pt idx="52">
                  <c:v>-3753359.8395386375</c:v>
                </c:pt>
                <c:pt idx="53">
                  <c:v>-3812173.1981024258</c:v>
                </c:pt>
                <c:pt idx="54">
                  <c:v>-3870563.9777423982</c:v>
                </c:pt>
                <c:pt idx="55">
                  <c:v>-3928532.4257573513</c:v>
                </c:pt>
                <c:pt idx="56">
                  <c:v>-3986078.7893013572</c:v>
                </c:pt>
                <c:pt idx="57">
                  <c:v>-4043203.3153838511</c:v>
                </c:pt>
                <c:pt idx="58">
                  <c:v>-4099906.2508697156</c:v>
                </c:pt>
                <c:pt idx="59">
                  <c:v>-4156187.8424793631</c:v>
                </c:pt>
                <c:pt idx="60">
                  <c:v>-4212883.9691665638</c:v>
                </c:pt>
                <c:pt idx="61">
                  <c:v>-4269159.2449853066</c:v>
                </c:pt>
                <c:pt idx="62">
                  <c:v>-4325013.916223106</c:v>
                </c:pt>
                <c:pt idx="63">
                  <c:v>-4380448.2290233467</c:v>
                </c:pt>
                <c:pt idx="64">
                  <c:v>-4435462.4293853659</c:v>
                </c:pt>
                <c:pt idx="65">
                  <c:v>-4490056.7631645389</c:v>
                </c:pt>
                <c:pt idx="66">
                  <c:v>-4544231.4760723626</c:v>
                </c:pt>
                <c:pt idx="67">
                  <c:v>-4597986.8136765417</c:v>
                </c:pt>
                <c:pt idx="68">
                  <c:v>-4651323.021401071</c:v>
                </c:pt>
                <c:pt idx="69">
                  <c:v>-4704240.3445263188</c:v>
                </c:pt>
                <c:pt idx="70">
                  <c:v>-4756739.0281891134</c:v>
                </c:pt>
                <c:pt idx="71">
                  <c:v>-4808819.3173828246</c:v>
                </c:pt>
                <c:pt idx="72">
                  <c:v>-4861317.0893351901</c:v>
                </c:pt>
                <c:pt idx="73">
                  <c:v>-4913396.956375177</c:v>
                </c:pt>
                <c:pt idx="74">
                  <c:v>-4965059.1630662875</c:v>
                </c:pt>
                <c:pt idx="75">
                  <c:v>-5016303.953828902</c:v>
                </c:pt>
                <c:pt idx="76">
                  <c:v>-5067131.5729403617</c:v>
                </c:pt>
                <c:pt idx="77">
                  <c:v>-5117542.2645350555</c:v>
                </c:pt>
                <c:pt idx="78">
                  <c:v>-5167536.2726045009</c:v>
                </c:pt>
                <c:pt idx="79">
                  <c:v>-5217113.8409974258</c:v>
                </c:pt>
                <c:pt idx="80">
                  <c:v>-5266275.2134198584</c:v>
                </c:pt>
                <c:pt idx="81">
                  <c:v>-5315020.6334352046</c:v>
                </c:pt>
                <c:pt idx="82">
                  <c:v>-5363350.3444643356</c:v>
                </c:pt>
                <c:pt idx="83">
                  <c:v>-5411264.5897856662</c:v>
                </c:pt>
                <c:pt idx="84">
                  <c:v>-5459599.2449129857</c:v>
                </c:pt>
                <c:pt idx="85">
                  <c:v>-5507518.9204623131</c:v>
                </c:pt>
                <c:pt idx="86">
                  <c:v>-5555023.8592852065</c:v>
                </c:pt>
                <c:pt idx="87">
                  <c:v>-5602114.3040911034</c:v>
                </c:pt>
                <c:pt idx="88">
                  <c:v>-5648790.4974474031</c:v>
                </c:pt>
                <c:pt idx="89">
                  <c:v>-5695052.681779555</c:v>
                </c:pt>
                <c:pt idx="90">
                  <c:v>-5740901.0993711343</c:v>
                </c:pt>
                <c:pt idx="91">
                  <c:v>-5786335.9923639297</c:v>
                </c:pt>
                <c:pt idx="92">
                  <c:v>-5831357.6027580258</c:v>
                </c:pt>
                <c:pt idx="93">
                  <c:v>-5875966.1724118851</c:v>
                </c:pt>
                <c:pt idx="94">
                  <c:v>-5920161.9430424329</c:v>
                </c:pt>
                <c:pt idx="95">
                  <c:v>-5963945.1562251346</c:v>
                </c:pt>
                <c:pt idx="96">
                  <c:v>-6008151.6857718267</c:v>
                </c:pt>
                <c:pt idx="97">
                  <c:v>-6051946.1405975726</c:v>
                </c:pt>
                <c:pt idx="98">
                  <c:v>-6095328.7618539687</c:v>
                </c:pt>
                <c:pt idx="99">
                  <c:v>-6138299.7905514883</c:v>
                </c:pt>
                <c:pt idx="100">
                  <c:v>-6180859.4675595583</c:v>
                </c:pt>
                <c:pt idx="101">
                  <c:v>-6223008.0336066494</c:v>
                </c:pt>
                <c:pt idx="102">
                  <c:v>-6264745.7292803507</c:v>
                </c:pt>
                <c:pt idx="103">
                  <c:v>-6306072.7950274609</c:v>
                </c:pt>
                <c:pt idx="104">
                  <c:v>-6346989.4711540621</c:v>
                </c:pt>
                <c:pt idx="105">
                  <c:v>-6387495.9978256086</c:v>
                </c:pt>
                <c:pt idx="106">
                  <c:v>-6427592.6150670052</c:v>
                </c:pt>
                <c:pt idx="107">
                  <c:v>-6467279.5627626926</c:v>
                </c:pt>
                <c:pt idx="108">
                  <c:v>-6507392.713034465</c:v>
                </c:pt>
                <c:pt idx="109">
                  <c:v>-6547096.6731083393</c:v>
                </c:pt>
                <c:pt idx="110">
                  <c:v>-6586391.6824478488</c:v>
                </c:pt>
                <c:pt idx="111">
                  <c:v>-6625277.9803763926</c:v>
                </c:pt>
                <c:pt idx="112">
                  <c:v>-6663755.8060773145</c:v>
                </c:pt>
                <c:pt idx="113">
                  <c:v>-6701825.3985939827</c:v>
                </c:pt>
                <c:pt idx="114">
                  <c:v>-6739486.9968298767</c:v>
                </c:pt>
                <c:pt idx="115">
                  <c:v>-6776740.8395486651</c:v>
                </c:pt>
                <c:pt idx="116">
                  <c:v>-6813587.1653742883</c:v>
                </c:pt>
                <c:pt idx="117">
                  <c:v>-6850026.2127910415</c:v>
                </c:pt>
                <c:pt idx="118">
                  <c:v>-6886058.2201436562</c:v>
                </c:pt>
                <c:pt idx="119">
                  <c:v>-6921683.4256373812</c:v>
                </c:pt>
                <c:pt idx="120">
                  <c:v>-6965237.6997158043</c:v>
                </c:pt>
                <c:pt idx="121">
                  <c:v>-7008385.6479277126</c:v>
                </c:pt>
                <c:pt idx="122">
                  <c:v>-7051127.5080603976</c:v>
                </c:pt>
                <c:pt idx="123">
                  <c:v>-7093463.5177619942</c:v>
                </c:pt>
                <c:pt idx="124">
                  <c:v>-7135393.9145415621</c:v>
                </c:pt>
                <c:pt idx="125">
                  <c:v>-7176918.9357691668</c:v>
                </c:pt>
                <c:pt idx="126">
                  <c:v>-7218038.8186759613</c:v>
                </c:pt>
                <c:pt idx="127">
                  <c:v>-7258753.8003542693</c:v>
                </c:pt>
                <c:pt idx="128">
                  <c:v>-7299064.117757665</c:v>
                </c:pt>
                <c:pt idx="129">
                  <c:v>-7338970.0077010533</c:v>
                </c:pt>
                <c:pt idx="130">
                  <c:v>-7378471.7068607518</c:v>
                </c:pt>
                <c:pt idx="131">
                  <c:v>-7417569.451774573</c:v>
                </c:pt>
                <c:pt idx="132">
                  <c:v>-7457099.1112196427</c:v>
                </c:pt>
                <c:pt idx="133">
                  <c:v>-7496225.2890792666</c:v>
                </c:pt>
                <c:pt idx="134">
                  <c:v>-7534948.2214762215</c:v>
                </c:pt>
                <c:pt idx="135">
                  <c:v>-7573268.1443951055</c:v>
                </c:pt>
                <c:pt idx="136">
                  <c:v>-7611185.2936824132</c:v>
                </c:pt>
                <c:pt idx="137">
                  <c:v>-7648699.9050466232</c:v>
                </c:pt>
                <c:pt idx="138">
                  <c:v>-7685812.2140582679</c:v>
                </c:pt>
                <c:pt idx="139">
                  <c:v>-7722522.456150027</c:v>
                </c:pt>
                <c:pt idx="140">
                  <c:v>-7758830.8666167967</c:v>
                </c:pt>
                <c:pt idx="141">
                  <c:v>-7794737.680615779</c:v>
                </c:pt>
                <c:pt idx="142">
                  <c:v>-7830243.1331665581</c:v>
                </c:pt>
                <c:pt idx="143">
                  <c:v>-7865347.4591511805</c:v>
                </c:pt>
                <c:pt idx="144">
                  <c:v>-7900886.5256919777</c:v>
                </c:pt>
                <c:pt idx="145">
                  <c:v>-7936024.9350184249</c:v>
                </c:pt>
                <c:pt idx="146">
                  <c:v>-7970762.9216004414</c:v>
                </c:pt>
                <c:pt idx="147">
                  <c:v>-8005100.7197707333</c:v>
                </c:pt>
                <c:pt idx="148">
                  <c:v>-8039038.5637248708</c:v>
                </c:pt>
                <c:pt idx="149">
                  <c:v>-8072576.6875213711</c:v>
                </c:pt>
                <c:pt idx="150">
                  <c:v>-8105715.325081775</c:v>
                </c:pt>
                <c:pt idx="151">
                  <c:v>-8138454.710190732</c:v>
                </c:pt>
                <c:pt idx="152">
                  <c:v>-8170795.0764960749</c:v>
                </c:pt>
                <c:pt idx="153">
                  <c:v>-8202736.657508905</c:v>
                </c:pt>
                <c:pt idx="154">
                  <c:v>-8234279.6866036691</c:v>
                </c:pt>
                <c:pt idx="155">
                  <c:v>-8265424.3970182398</c:v>
                </c:pt>
                <c:pt idx="156">
                  <c:v>-8297006.6542317355</c:v>
                </c:pt>
                <c:pt idx="157">
                  <c:v>-8328191.0588313816</c:v>
                </c:pt>
                <c:pt idx="158">
                  <c:v>-8358977.8436458092</c:v>
                </c:pt>
                <c:pt idx="159">
                  <c:v>-8389367.2413673941</c:v>
                </c:pt>
                <c:pt idx="160">
                  <c:v>-8419359.4845523387</c:v>
                </c:pt>
                <c:pt idx="161">
                  <c:v>-8448954.8056207467</c:v>
                </c:pt>
                <c:pt idx="162">
                  <c:v>-8478153.4368567131</c:v>
                </c:pt>
                <c:pt idx="163">
                  <c:v>-8506955.6104083918</c:v>
                </c:pt>
                <c:pt idx="164">
                  <c:v>-8535361.5582880825</c:v>
                </c:pt>
                <c:pt idx="165">
                  <c:v>-8563371.5123723075</c:v>
                </c:pt>
                <c:pt idx="166">
                  <c:v>-8590985.7044018917</c:v>
                </c:pt>
                <c:pt idx="167">
                  <c:v>-8618204.3659820445</c:v>
                </c:pt>
                <c:pt idx="168">
                  <c:v>-8645863.3609601744</c:v>
                </c:pt>
                <c:pt idx="169">
                  <c:v>-8673127.2882927526</c:v>
                </c:pt>
                <c:pt idx="170">
                  <c:v>-8699996.3791786078</c:v>
                </c:pt>
                <c:pt idx="171">
                  <c:v>-8726470.86468127</c:v>
                </c:pt>
                <c:pt idx="172">
                  <c:v>-8752550.9757290483</c:v>
                </c:pt>
                <c:pt idx="173">
                  <c:v>-8778236.9431151077</c:v>
                </c:pt>
                <c:pt idx="174">
                  <c:v>-8803528.9974975511</c:v>
                </c:pt>
                <c:pt idx="175">
                  <c:v>-8828427.3693994954</c:v>
                </c:pt>
                <c:pt idx="176">
                  <c:v>-8852932.2892091572</c:v>
                </c:pt>
                <c:pt idx="177">
                  <c:v>-8877043.9871799238</c:v>
                </c:pt>
                <c:pt idx="178">
                  <c:v>-8900762.6934304312</c:v>
                </c:pt>
                <c:pt idx="179">
                  <c:v>-8924088.6379446499</c:v>
                </c:pt>
                <c:pt idx="180">
                  <c:v>-8947857.6829497069</c:v>
                </c:pt>
                <c:pt idx="181">
                  <c:v>-8971234.4257827289</c:v>
                </c:pt>
                <c:pt idx="182">
                  <c:v>-8994219.0960241575</c:v>
                </c:pt>
                <c:pt idx="183">
                  <c:v>-9016811.923120074</c:v>
                </c:pt>
                <c:pt idx="184">
                  <c:v>-9039013.1363822892</c:v>
                </c:pt>
                <c:pt idx="185">
                  <c:v>-9060822.9649884198</c:v>
                </c:pt>
                <c:pt idx="186">
                  <c:v>-9082241.6379819587</c:v>
                </c:pt>
                <c:pt idx="187">
                  <c:v>-9103269.384272363</c:v>
                </c:pt>
                <c:pt idx="188">
                  <c:v>-9123906.4326351322</c:v>
                </c:pt>
                <c:pt idx="189">
                  <c:v>-9144153.0117118731</c:v>
                </c:pt>
                <c:pt idx="190">
                  <c:v>-9164009.3500103988</c:v>
                </c:pt>
                <c:pt idx="191">
                  <c:v>-9183475.6759047955</c:v>
                </c:pt>
                <c:pt idx="192">
                  <c:v>-9203387.8500132337</c:v>
                </c:pt>
                <c:pt idx="193">
                  <c:v>-9222910.4680648409</c:v>
                </c:pt>
                <c:pt idx="194">
                  <c:v>-9242043.7580329962</c:v>
                </c:pt>
                <c:pt idx="195">
                  <c:v>-9260787.9477576576</c:v>
                </c:pt>
                <c:pt idx="196">
                  <c:v>-9279143.2649454568</c:v>
                </c:pt>
                <c:pt idx="197">
                  <c:v>-9297109.9371697605</c:v>
                </c:pt>
                <c:pt idx="198">
                  <c:v>-9314688.191870762</c:v>
                </c:pt>
                <c:pt idx="199">
                  <c:v>-9331878.256355552</c:v>
                </c:pt>
                <c:pt idx="200">
                  <c:v>-9348680.3577981964</c:v>
                </c:pt>
                <c:pt idx="201">
                  <c:v>-9365094.7232398186</c:v>
                </c:pt>
                <c:pt idx="202">
                  <c:v>-9381121.5795886721</c:v>
                </c:pt>
                <c:pt idx="203">
                  <c:v>-9396761.1536202226</c:v>
                </c:pt>
                <c:pt idx="204">
                  <c:v>-9412849.3043549638</c:v>
                </c:pt>
                <c:pt idx="205">
                  <c:v>-9428550.6259252727</c:v>
                </c:pt>
                <c:pt idx="206">
                  <c:v>-9443865.3447087109</c:v>
                </c:pt>
                <c:pt idx="207">
                  <c:v>-9458793.6869503614</c:v>
                </c:pt>
                <c:pt idx="208">
                  <c:v>-9473335.8787629064</c:v>
                </c:pt>
                <c:pt idx="209">
                  <c:v>-9487492.1461267024</c:v>
                </c:pt>
                <c:pt idx="210">
                  <c:v>-9501262.7148898579</c:v>
                </c:pt>
                <c:pt idx="211">
                  <c:v>-9514647.8107683156</c:v>
                </c:pt>
                <c:pt idx="212">
                  <c:v>-9527647.659345923</c:v>
                </c:pt>
                <c:pt idx="213">
                  <c:v>-9540262.4860745147</c:v>
                </c:pt>
                <c:pt idx="214">
                  <c:v>-9552492.5162739884</c:v>
                </c:pt>
                <c:pt idx="215">
                  <c:v>-9564337.9751323797</c:v>
                </c:pt>
                <c:pt idx="216">
                  <c:v>-9576634.7200836819</c:v>
                </c:pt>
                <c:pt idx="217">
                  <c:v>-9588547.3436747044</c:v>
                </c:pt>
                <c:pt idx="218">
                  <c:v>-9600076.0706983637</c:v>
                </c:pt>
                <c:pt idx="219">
                  <c:v>-9611221.1258160286</c:v>
                </c:pt>
                <c:pt idx="220">
                  <c:v>-9621982.7335575912</c:v>
                </c:pt>
                <c:pt idx="221">
                  <c:v>-9632361.1183215454</c:v>
                </c:pt>
                <c:pt idx="222">
                  <c:v>-9642356.5043750647</c:v>
                </c:pt>
                <c:pt idx="223">
                  <c:v>-9651969.1158540789</c:v>
                </c:pt>
                <c:pt idx="224">
                  <c:v>-9661199.1767633483</c:v>
                </c:pt>
                <c:pt idx="225">
                  <c:v>-9670046.9109765459</c:v>
                </c:pt>
                <c:pt idx="226">
                  <c:v>-9678512.5422363281</c:v>
                </c:pt>
                <c:pt idx="227">
                  <c:v>-9686596.2941544168</c:v>
                </c:pt>
                <c:pt idx="228">
                  <c:v>-9695134.0225894097</c:v>
                </c:pt>
                <c:pt idx="229">
                  <c:v>-9703290.3185136449</c:v>
                </c:pt>
                <c:pt idx="230">
                  <c:v>-9711065.4051464889</c:v>
                </c:pt>
                <c:pt idx="231">
                  <c:v>-9718459.5055766795</c:v>
                </c:pt>
                <c:pt idx="232">
                  <c:v>-9725472.8427624013</c:v>
                </c:pt>
                <c:pt idx="233">
                  <c:v>-9732105.6395313572</c:v>
                </c:pt>
                <c:pt idx="234">
                  <c:v>-9738358.1185808517</c:v>
                </c:pt>
                <c:pt idx="235">
                  <c:v>-9744230.5024778619</c:v>
                </c:pt>
                <c:pt idx="236">
                  <c:v>-9749723.0136591159</c:v>
                </c:pt>
                <c:pt idx="237">
                  <c:v>-9754835.8744311705</c:v>
                </c:pt>
                <c:pt idx="238">
                  <c:v>-9759569.3069704846</c:v>
                </c:pt>
                <c:pt idx="239">
                  <c:v>-9763923.5333234966</c:v>
                </c:pt>
                <c:pt idx="240">
                  <c:v>-9767828.7712159883</c:v>
                </c:pt>
                <c:pt idx="241">
                  <c:v>-9772120.4267565496</c:v>
                </c:pt>
                <c:pt idx="242">
                  <c:v>-9776798.2738084421</c:v>
                </c:pt>
                <c:pt idx="243">
                  <c:v>-9781862.0863672681</c:v>
                </c:pt>
                <c:pt idx="244">
                  <c:v>-9787311.6385608893</c:v>
                </c:pt>
                <c:pt idx="245">
                  <c:v>-9793146.7046493497</c:v>
                </c:pt>
                <c:pt idx="246">
                  <c:v>-9799367.0590248015</c:v>
                </c:pt>
                <c:pt idx="247">
                  <c:v>-9805972.4762114268</c:v>
                </c:pt>
                <c:pt idx="248">
                  <c:v>-9812962.7308653556</c:v>
                </c:pt>
                <c:pt idx="249">
                  <c:v>-9820337.5977745932</c:v>
                </c:pt>
                <c:pt idx="250">
                  <c:v>-9828096.8518589437</c:v>
                </c:pt>
                <c:pt idx="251">
                  <c:v>-9836240.2681699283</c:v>
                </c:pt>
                <c:pt idx="252">
                  <c:v>-9843931.9895129744</c:v>
                </c:pt>
                <c:pt idx="253">
                  <c:v>-9852007.4235805515</c:v>
                </c:pt>
                <c:pt idx="254">
                  <c:v>-9860466.3458188809</c:v>
                </c:pt>
                <c:pt idx="255">
                  <c:v>-9869308.5318055954</c:v>
                </c:pt>
                <c:pt idx="256">
                  <c:v>-9878533.7572496608</c:v>
                </c:pt>
                <c:pt idx="257">
                  <c:v>-9888141.7979913037</c:v>
                </c:pt>
                <c:pt idx="258">
                  <c:v>-9898132.4300019294</c:v>
                </c:pt>
                <c:pt idx="259">
                  <c:v>-9908505.4293840472</c:v>
                </c:pt>
                <c:pt idx="260">
                  <c:v>-9919260.5723711979</c:v>
                </c:pt>
                <c:pt idx="261">
                  <c:v>-9930397.6353278719</c:v>
                </c:pt>
                <c:pt idx="262">
                  <c:v>-9941916.3947494309</c:v>
                </c:pt>
                <c:pt idx="263">
                  <c:v>-9953816.6272620391</c:v>
                </c:pt>
                <c:pt idx="264">
                  <c:v>-9965262.4772448391</c:v>
                </c:pt>
                <c:pt idx="265">
                  <c:v>-9977089.3539630994</c:v>
                </c:pt>
                <c:pt idx="266">
                  <c:v>-9989297.0344349165</c:v>
                </c:pt>
                <c:pt idx="267">
                  <c:v>-10001885.29580888</c:v>
                </c:pt>
                <c:pt idx="268">
                  <c:v>-10014853.915363993</c:v>
                </c:pt>
                <c:pt idx="269">
                  <c:v>-10028202.670509601</c:v>
                </c:pt>
                <c:pt idx="270">
                  <c:v>-10041931.338785307</c:v>
                </c:pt>
                <c:pt idx="271">
                  <c:v>-10056039.697860908</c:v>
                </c:pt>
                <c:pt idx="272">
                  <c:v>-10070527.525536304</c:v>
                </c:pt>
                <c:pt idx="273">
                  <c:v>-10085394.599741437</c:v>
                </c:pt>
                <c:pt idx="274">
                  <c:v>-10100640.698536202</c:v>
                </c:pt>
                <c:pt idx="275">
                  <c:v>-10116265.600110378</c:v>
                </c:pt>
                <c:pt idx="276">
                  <c:v>-10131433.45040581</c:v>
                </c:pt>
                <c:pt idx="277">
                  <c:v>-10146979.660249555</c:v>
                </c:pt>
                <c:pt idx="278">
                  <c:v>-10162904.008220583</c:v>
                </c:pt>
                <c:pt idx="279">
                  <c:v>-10179206.273027441</c:v>
                </c:pt>
                <c:pt idx="280">
                  <c:v>-10195886.233508181</c:v>
                </c:pt>
                <c:pt idx="281">
                  <c:v>-10212943.66863028</c:v>
                </c:pt>
                <c:pt idx="282">
                  <c:v>-10230378.357490569</c:v>
                </c:pt>
                <c:pt idx="283">
                  <c:v>-10248190.079315152</c:v>
                </c:pt>
                <c:pt idx="284">
                  <c:v>-10266378.613459334</c:v>
                </c:pt>
                <c:pt idx="285">
                  <c:v>-10284943.739407543</c:v>
                </c:pt>
                <c:pt idx="286">
                  <c:v>-10303885.236773256</c:v>
                </c:pt>
                <c:pt idx="287">
                  <c:v>-10323202.885298925</c:v>
                </c:pt>
                <c:pt idx="288">
                  <c:v>-10342060.832478156</c:v>
                </c:pt>
                <c:pt idx="289">
                  <c:v>-10361294.490688862</c:v>
                </c:pt>
                <c:pt idx="290">
                  <c:v>-10380903.640059959</c:v>
                </c:pt>
                <c:pt idx="291">
                  <c:v>-10400888.060849037</c:v>
                </c:pt>
                <c:pt idx="292">
                  <c:v>-10421247.533442279</c:v>
                </c:pt>
                <c:pt idx="293">
                  <c:v>-10441981.838354392</c:v>
                </c:pt>
                <c:pt idx="294">
                  <c:v>-10463090.756228525</c:v>
                </c:pt>
                <c:pt idx="295">
                  <c:v>-10484574.067836203</c:v>
                </c:pt>
                <c:pt idx="296">
                  <c:v>-10506431.554077242</c:v>
                </c:pt>
                <c:pt idx="297">
                  <c:v>-10528662.995979682</c:v>
                </c:pt>
                <c:pt idx="298">
                  <c:v>-10551268.174699705</c:v>
                </c:pt>
                <c:pt idx="299">
                  <c:v>-10574246.871521562</c:v>
                </c:pt>
                <c:pt idx="300">
                  <c:v>-10596763.235479765</c:v>
                </c:pt>
                <c:pt idx="301">
                  <c:v>-10619652.680492219</c:v>
                </c:pt>
                <c:pt idx="302">
                  <c:v>-10642914.988226943</c:v>
                </c:pt>
                <c:pt idx="303">
                  <c:v>-10666549.940479722</c:v>
                </c:pt>
                <c:pt idx="304">
                  <c:v>-10690557.319174036</c:v>
                </c:pt>
                <c:pt idx="305">
                  <c:v>-10714936.906360988</c:v>
                </c:pt>
                <c:pt idx="306">
                  <c:v>-10739688.484219227</c:v>
                </c:pt>
                <c:pt idx="307">
                  <c:v>-10764811.835054874</c:v>
                </c:pt>
                <c:pt idx="308">
                  <c:v>-10790306.741301451</c:v>
                </c:pt>
                <c:pt idx="309">
                  <c:v>-10816172.985519797</c:v>
                </c:pt>
                <c:pt idx="310">
                  <c:v>-10842410.350398</c:v>
                </c:pt>
                <c:pt idx="311">
                  <c:v>-10869018.618751328</c:v>
                </c:pt>
                <c:pt idx="312">
                  <c:v>-10895161.941144403</c:v>
                </c:pt>
                <c:pt idx="313">
                  <c:v>-10921675.733024351</c:v>
                </c:pt>
                <c:pt idx="314">
                  <c:v>-10948559.777587511</c:v>
                </c:pt>
                <c:pt idx="315">
                  <c:v>-10975813.858157098</c:v>
                </c:pt>
                <c:pt idx="316">
                  <c:v>-11003437.758183129</c:v>
                </c:pt>
                <c:pt idx="317">
                  <c:v>-11031431.261242352</c:v>
                </c:pt>
                <c:pt idx="318">
                  <c:v>-11059794.151038162</c:v>
                </c:pt>
                <c:pt idx="319">
                  <c:v>-11088526.211400542</c:v>
                </c:pt>
                <c:pt idx="320">
                  <c:v>-11117627.226285972</c:v>
                </c:pt>
                <c:pt idx="321">
                  <c:v>-11147096.97977737</c:v>
                </c:pt>
                <c:pt idx="322">
                  <c:v>-11176935.256084006</c:v>
                </c:pt>
                <c:pt idx="323">
                  <c:v>-11207141.839541439</c:v>
                </c:pt>
                <c:pt idx="324">
                  <c:v>-11236880.882233698</c:v>
                </c:pt>
                <c:pt idx="325">
                  <c:v>-11266987.80112642</c:v>
                </c:pt>
                <c:pt idx="326">
                  <c:v>-11297462.380933575</c:v>
                </c:pt>
                <c:pt idx="327">
                  <c:v>-11328304.406495113</c:v>
                </c:pt>
                <c:pt idx="328">
                  <c:v>-11359513.662776899</c:v>
                </c:pt>
                <c:pt idx="329">
                  <c:v>-11391089.934870642</c:v>
                </c:pt>
                <c:pt idx="330">
                  <c:v>-11423033.007993817</c:v>
                </c:pt>
                <c:pt idx="331">
                  <c:v>-11455342.667489596</c:v>
                </c:pt>
                <c:pt idx="332">
                  <c:v>-11488018.698826764</c:v>
                </c:pt>
                <c:pt idx="333">
                  <c:v>-11521060.887599658</c:v>
                </c:pt>
                <c:pt idx="334">
                  <c:v>-11554469.019528084</c:v>
                </c:pt>
                <c:pt idx="335">
                  <c:v>-11588242.880457252</c:v>
                </c:pt>
                <c:pt idx="336">
                  <c:v>-11621546.623979956</c:v>
                </c:pt>
                <c:pt idx="337">
                  <c:v>-11655215.668569721</c:v>
                </c:pt>
                <c:pt idx="338">
                  <c:v>-11689249.800447516</c:v>
                </c:pt>
                <c:pt idx="339">
                  <c:v>-11723648.805959411</c:v>
                </c:pt>
                <c:pt idx="340">
                  <c:v>-11758412.471576516</c:v>
                </c:pt>
                <c:pt idx="341">
                  <c:v>-11793540.583894894</c:v>
                </c:pt>
                <c:pt idx="342">
                  <c:v>-11829032.929635499</c:v>
                </c:pt>
                <c:pt idx="343">
                  <c:v>-11864889.295644097</c:v>
                </c:pt>
                <c:pt idx="344">
                  <c:v>-11901109.468891196</c:v>
                </c:pt>
                <c:pt idx="345">
                  <c:v>-11937693.23647197</c:v>
                </c:pt>
                <c:pt idx="346">
                  <c:v>-11974640.385606188</c:v>
                </c:pt>
                <c:pt idx="347">
                  <c:v>-12011950.703638144</c:v>
                </c:pt>
                <c:pt idx="348">
                  <c:v>-12048788.345658835</c:v>
                </c:pt>
                <c:pt idx="349">
                  <c:v>-12085988.731639121</c:v>
                </c:pt>
                <c:pt idx="350">
                  <c:v>-12123551.649296418</c:v>
                </c:pt>
                <c:pt idx="351">
                  <c:v>-12161476.886472378</c:v>
                </c:pt>
                <c:pt idx="352">
                  <c:v>-12199764.231132809</c:v>
                </c:pt>
                <c:pt idx="353">
                  <c:v>-12238413.471367605</c:v>
                </c:pt>
                <c:pt idx="354">
                  <c:v>-12277424.395390674</c:v>
                </c:pt>
                <c:pt idx="355">
                  <c:v>-12316796.791539859</c:v>
                </c:pt>
                <c:pt idx="356">
                  <c:v>-12274526.543723751</c:v>
                </c:pt>
                <c:pt idx="357">
                  <c:v>-12232617.345080983</c:v>
                </c:pt>
                <c:pt idx="358">
                  <c:v>-12191068.984320786</c:v>
                </c:pt>
                <c:pt idx="359">
                  <c:v>-12149881.25027604</c:v>
                </c:pt>
                <c:pt idx="360">
                  <c:v>-12108218.299525466</c:v>
                </c:pt>
                <c:pt idx="361">
                  <c:v>-12066915.553526767</c:v>
                </c:pt>
                <c:pt idx="362">
                  <c:v>-12025972.801483344</c:v>
                </c:pt>
                <c:pt idx="363">
                  <c:v>-11985389.832721952</c:v>
                </c:pt>
                <c:pt idx="364">
                  <c:v>-11945166.43669264</c:v>
                </c:pt>
                <c:pt idx="365">
                  <c:v>-11905302.402968675</c:v>
                </c:pt>
                <c:pt idx="366">
                  <c:v>-11865797.521246463</c:v>
                </c:pt>
                <c:pt idx="367">
                  <c:v>-11826651.581345484</c:v>
                </c:pt>
                <c:pt idx="368">
                  <c:v>-11787864.373208221</c:v>
                </c:pt>
                <c:pt idx="369">
                  <c:v>-11749435.686900083</c:v>
                </c:pt>
                <c:pt idx="370">
                  <c:v>-11711365.312609337</c:v>
                </c:pt>
                <c:pt idx="371">
                  <c:v>-11673653.040647037</c:v>
                </c:pt>
                <c:pt idx="372">
                  <c:v>-11635463.029069204</c:v>
                </c:pt>
                <c:pt idx="373">
                  <c:v>-11597630.700809985</c:v>
                </c:pt>
                <c:pt idx="374">
                  <c:v>-11560155.846548352</c:v>
                </c:pt>
                <c:pt idx="375">
                  <c:v>-11523038.257085778</c:v>
                </c:pt>
                <c:pt idx="376">
                  <c:v>-11486277.723346159</c:v>
                </c:pt>
                <c:pt idx="377">
                  <c:v>-11449874.036375746</c:v>
                </c:pt>
                <c:pt idx="378">
                  <c:v>-11413826.987343077</c:v>
                </c:pt>
                <c:pt idx="379">
                  <c:v>-11378136.367538892</c:v>
                </c:pt>
                <c:pt idx="380">
                  <c:v>-11342801.968376078</c:v>
                </c:pt>
                <c:pt idx="381">
                  <c:v>-11307823.581389584</c:v>
                </c:pt>
                <c:pt idx="382">
                  <c:v>-11273200.998236362</c:v>
                </c:pt>
                <c:pt idx="383">
                  <c:v>-11238934.010695286</c:v>
                </c:pt>
                <c:pt idx="384">
                  <c:v>-11204186.77828934</c:v>
                </c:pt>
                <c:pt idx="385">
                  <c:v>-11169794.725418776</c:v>
                </c:pt>
                <c:pt idx="386">
                  <c:v>-11135757.644227818</c:v>
                </c:pt>
                <c:pt idx="387">
                  <c:v>-11102075.326982323</c:v>
                </c:pt>
                <c:pt idx="388">
                  <c:v>-11068747.566069722</c:v>
                </c:pt>
                <c:pt idx="389">
                  <c:v>-11035774.153998945</c:v>
                </c:pt>
                <c:pt idx="390">
                  <c:v>-11003154.883400343</c:v>
                </c:pt>
                <c:pt idx="391">
                  <c:v>-10970889.547025628</c:v>
                </c:pt>
                <c:pt idx="392">
                  <c:v>-10938977.937747795</c:v>
                </c:pt>
                <c:pt idx="393">
                  <c:v>-10907419.848561049</c:v>
                </c:pt>
                <c:pt idx="394">
                  <c:v>-10876215.07258074</c:v>
                </c:pt>
                <c:pt idx="395">
                  <c:v>-10845363.403043292</c:v>
                </c:pt>
                <c:pt idx="396">
                  <c:v>-10814029.000928387</c:v>
                </c:pt>
                <c:pt idx="397">
                  <c:v>-10783047.292092118</c:v>
                </c:pt>
                <c:pt idx="398">
                  <c:v>-10752418.070133697</c:v>
                </c:pt>
                <c:pt idx="399">
                  <c:v>-10722141.128773123</c:v>
                </c:pt>
                <c:pt idx="400">
                  <c:v>-10692216.261851113</c:v>
                </c:pt>
                <c:pt idx="401">
                  <c:v>-10662643.263329033</c:v>
                </c:pt>
                <c:pt idx="402">
                  <c:v>-10633421.927288827</c:v>
                </c:pt>
                <c:pt idx="403">
                  <c:v>-10604552.047932938</c:v>
                </c:pt>
                <c:pt idx="404">
                  <c:v>-10576033.419584252</c:v>
                </c:pt>
                <c:pt idx="405">
                  <c:v>-10547865.836686015</c:v>
                </c:pt>
                <c:pt idx="406">
                  <c:v>-10520049.093801774</c:v>
                </c:pt>
                <c:pt idx="407">
                  <c:v>-10492582.985615291</c:v>
                </c:pt>
                <c:pt idx="408">
                  <c:v>-10464631.674552742</c:v>
                </c:pt>
                <c:pt idx="409">
                  <c:v>-10437030.587915879</c:v>
                </c:pt>
                <c:pt idx="410">
                  <c:v>-10409779.52074872</c:v>
                </c:pt>
                <c:pt idx="411">
                  <c:v>-10382878.26821522</c:v>
                </c:pt>
                <c:pt idx="412">
                  <c:v>-10356326.625599217</c:v>
                </c:pt>
                <c:pt idx="413">
                  <c:v>-10330124.388304342</c:v>
                </c:pt>
                <c:pt idx="414">
                  <c:v>-10304271.351853967</c:v>
                </c:pt>
                <c:pt idx="415">
                  <c:v>-10278767.31189112</c:v>
                </c:pt>
                <c:pt idx="416">
                  <c:v>-10253612.064178426</c:v>
                </c:pt>
                <c:pt idx="417">
                  <c:v>-10228805.404598027</c:v>
                </c:pt>
                <c:pt idx="418">
                  <c:v>-10204347.129151527</c:v>
                </c:pt>
                <c:pt idx="419">
                  <c:v>-10180237.033959899</c:v>
                </c:pt>
                <c:pt idx="420">
                  <c:v>-10156474.91526344</c:v>
                </c:pt>
                <c:pt idx="421">
                  <c:v>-10133060.569421686</c:v>
                </c:pt>
                <c:pt idx="422">
                  <c:v>-10109993.792913347</c:v>
                </c:pt>
                <c:pt idx="423">
                  <c:v>-10087274.382336233</c:v>
                </c:pt>
                <c:pt idx="424">
                  <c:v>-10064902.134407192</c:v>
                </c:pt>
                <c:pt idx="425">
                  <c:v>-10042876.845962033</c:v>
                </c:pt>
                <c:pt idx="426">
                  <c:v>-10021198.31395546</c:v>
                </c:pt>
                <c:pt idx="427">
                  <c:v>-9999866.3354610018</c:v>
                </c:pt>
                <c:pt idx="428">
                  <c:v>-9978880.7076709457</c:v>
                </c:pt>
                <c:pt idx="429">
                  <c:v>-9958241.227896262</c:v>
                </c:pt>
                <c:pt idx="430">
                  <c:v>-9937947.6935665347</c:v>
                </c:pt>
                <c:pt idx="431">
                  <c:v>-9917999.9022298977</c:v>
                </c:pt>
                <c:pt idx="432">
                  <c:v>-9898397.651552964</c:v>
                </c:pt>
                <c:pt idx="433">
                  <c:v>-9879140.7393207513</c:v>
                </c:pt>
                <c:pt idx="434">
                  <c:v>-9860228.9634366184</c:v>
                </c:pt>
                <c:pt idx="435">
                  <c:v>-9841662.121922195</c:v>
                </c:pt>
                <c:pt idx="436">
                  <c:v>-9823440.0129173063</c:v>
                </c:pt>
                <c:pt idx="437">
                  <c:v>-9805562.4346799143</c:v>
                </c:pt>
                <c:pt idx="438">
                  <c:v>-9788029.185586039</c:v>
                </c:pt>
                <c:pt idx="439">
                  <c:v>-9770840.0641296953</c:v>
                </c:pt>
                <c:pt idx="440">
                  <c:v>-9753994.8689228185</c:v>
                </c:pt>
                <c:pt idx="441">
                  <c:v>-9737493.3986952081</c:v>
                </c:pt>
                <c:pt idx="442">
                  <c:v>-9721335.4522944391</c:v>
                </c:pt>
                <c:pt idx="443">
                  <c:v>-9705520.8286858089</c:v>
                </c:pt>
                <c:pt idx="444">
                  <c:v>-9690049.3269522637</c:v>
                </c:pt>
                <c:pt idx="445">
                  <c:v>-9674920.7462943271</c:v>
                </c:pt>
                <c:pt idx="446">
                  <c:v>-9660134.8860300332</c:v>
                </c:pt>
                <c:pt idx="447">
                  <c:v>-9645691.5455948599</c:v>
                </c:pt>
                <c:pt idx="448">
                  <c:v>-9631590.5245416574</c:v>
                </c:pt>
                <c:pt idx="449">
                  <c:v>-9617831.6225405745</c:v>
                </c:pt>
                <c:pt idx="450">
                  <c:v>-9604414.6393790059</c:v>
                </c:pt>
                <c:pt idx="451">
                  <c:v>-9591339.3749615066</c:v>
                </c:pt>
                <c:pt idx="452">
                  <c:v>-9578605.6293097287</c:v>
                </c:pt>
                <c:pt idx="453">
                  <c:v>-9566213.202562362</c:v>
                </c:pt>
                <c:pt idx="454">
                  <c:v>-9554161.8949750476</c:v>
                </c:pt>
                <c:pt idx="455">
                  <c:v>-9542451.5069203302</c:v>
                </c:pt>
                <c:pt idx="456">
                  <c:v>-9531081.8388875723</c:v>
                </c:pt>
                <c:pt idx="457">
                  <c:v>-9520052.6914828904</c:v>
                </c:pt>
                <c:pt idx="458">
                  <c:v>-9509363.8654290996</c:v>
                </c:pt>
                <c:pt idx="459">
                  <c:v>-9499015.1615656242</c:v>
                </c:pt>
                <c:pt idx="460">
                  <c:v>-9489006.3808484413</c:v>
                </c:pt>
                <c:pt idx="461">
                  <c:v>-9479337.3243500181</c:v>
                </c:pt>
                <c:pt idx="462">
                  <c:v>-9470007.7932592295</c:v>
                </c:pt>
                <c:pt idx="463">
                  <c:v>-9461017.5888813026</c:v>
                </c:pt>
                <c:pt idx="464">
                  <c:v>-9452366.5126377381</c:v>
                </c:pt>
                <c:pt idx="465">
                  <c:v>-9444054.366066251</c:v>
                </c:pt>
                <c:pt idx="466">
                  <c:v>-9436080.9508206993</c:v>
                </c:pt>
                <c:pt idx="467">
                  <c:v>-9428446.0686710142</c:v>
                </c:pt>
                <c:pt idx="468">
                  <c:v>-9421149.5215031356</c:v>
                </c:pt>
                <c:pt idx="469">
                  <c:v>-9414191.1113189384</c:v>
                </c:pt>
                <c:pt idx="470">
                  <c:v>-9407570.6402361728</c:v>
                </c:pt>
                <c:pt idx="471">
                  <c:v>-9401287.9104883894</c:v>
                </c:pt>
                <c:pt idx="472">
                  <c:v>-9395342.72442488</c:v>
                </c:pt>
                <c:pt idx="473">
                  <c:v>-9389734.8845105954</c:v>
                </c:pt>
                <c:pt idx="474">
                  <c:v>-9384464.1933260933</c:v>
                </c:pt>
                <c:pt idx="475">
                  <c:v>-9379530.4535674602</c:v>
                </c:pt>
                <c:pt idx="476">
                  <c:v>-9367433.4680462517</c:v>
                </c:pt>
                <c:pt idx="477">
                  <c:v>-9355673.0396894142</c:v>
                </c:pt>
                <c:pt idx="478">
                  <c:v>-9344248.9715392329</c:v>
                </c:pt>
                <c:pt idx="479">
                  <c:v>-9333161.0667532459</c:v>
                </c:pt>
                <c:pt idx="480">
                  <c:v>-9322409.1286041923</c:v>
                </c:pt>
                <c:pt idx="481">
                  <c:v>-9311992.9604799338</c:v>
                </c:pt>
                <c:pt idx="482">
                  <c:v>-9301912.3658833988</c:v>
                </c:pt>
                <c:pt idx="483">
                  <c:v>-9292167.1484325007</c:v>
                </c:pt>
                <c:pt idx="484">
                  <c:v>-9282757.1118600853</c:v>
                </c:pt>
                <c:pt idx="485">
                  <c:v>-9273682.0600138493</c:v>
                </c:pt>
                <c:pt idx="486">
                  <c:v>-9264941.7968562879</c:v>
                </c:pt>
                <c:pt idx="487">
                  <c:v>-9256536.1264646165</c:v>
                </c:pt>
                <c:pt idx="488">
                  <c:v>-9248464.853030704</c:v>
                </c:pt>
                <c:pt idx="489">
                  <c:v>-9240727.7808610164</c:v>
                </c:pt>
                <c:pt idx="490">
                  <c:v>-9233324.7143765353</c:v>
                </c:pt>
                <c:pt idx="491">
                  <c:v>-9226255.4581127018</c:v>
                </c:pt>
                <c:pt idx="492">
                  <c:v>-9219519.816719342</c:v>
                </c:pt>
                <c:pt idx="493">
                  <c:v>-9213117.5949606039</c:v>
                </c:pt>
                <c:pt idx="494">
                  <c:v>-9207048.5977148935</c:v>
                </c:pt>
                <c:pt idx="495">
                  <c:v>-9201312.6299748011</c:v>
                </c:pt>
                <c:pt idx="496">
                  <c:v>-9195909.496847041</c:v>
                </c:pt>
                <c:pt idx="497">
                  <c:v>-9190839.0035523809</c:v>
                </c:pt>
                <c:pt idx="498">
                  <c:v>-9186100.9554255717</c:v>
                </c:pt>
                <c:pt idx="499">
                  <c:v>-9181695.1579152904</c:v>
                </c:pt>
                <c:pt idx="500">
                  <c:v>-9177621.416584067</c:v>
                </c:pt>
                <c:pt idx="501">
                  <c:v>-9173879.5371082164</c:v>
                </c:pt>
                <c:pt idx="502">
                  <c:v>-9170469.3252777755</c:v>
                </c:pt>
                <c:pt idx="503">
                  <c:v>-9167390.5869964361</c:v>
                </c:pt>
                <c:pt idx="504">
                  <c:v>-9164643.1282814778</c:v>
                </c:pt>
                <c:pt idx="505">
                  <c:v>-9162226.7552637011</c:v>
                </c:pt>
                <c:pt idx="506">
                  <c:v>-9160141.27418736</c:v>
                </c:pt>
                <c:pt idx="507">
                  <c:v>-9158386.491410099</c:v>
                </c:pt>
                <c:pt idx="508">
                  <c:v>-9156962.2134028822</c:v>
                </c:pt>
                <c:pt idx="509">
                  <c:v>-9155868.2467499338</c:v>
                </c:pt>
                <c:pt idx="510">
                  <c:v>-9155104.3981486633</c:v>
                </c:pt>
                <c:pt idx="511">
                  <c:v>-9154670.4744096063</c:v>
                </c:pt>
                <c:pt idx="512">
                  <c:v>-9154566.2824563533</c:v>
                </c:pt>
                <c:pt idx="513">
                  <c:v>-9154791.629325483</c:v>
                </c:pt>
                <c:pt idx="514">
                  <c:v>-9155346.3221665062</c:v>
                </c:pt>
                <c:pt idx="515">
                  <c:v>-9156230.1682417877</c:v>
                </c:pt>
                <c:pt idx="516">
                  <c:v>-9157442.9749264866</c:v>
                </c:pt>
                <c:pt idx="517">
                  <c:v>-9158984.5497084856</c:v>
                </c:pt>
                <c:pt idx="518">
                  <c:v>-9160854.7001883313</c:v>
                </c:pt>
                <c:pt idx="519">
                  <c:v>-9163053.2340791635</c:v>
                </c:pt>
                <c:pt idx="520">
                  <c:v>-9165579.9592066482</c:v>
                </c:pt>
                <c:pt idx="521">
                  <c:v>-9168434.6835089214</c:v>
                </c:pt>
                <c:pt idx="522">
                  <c:v>-9171617.2150365114</c:v>
                </c:pt>
                <c:pt idx="523">
                  <c:v>-9175127.3619522788</c:v>
                </c:pt>
                <c:pt idx="524">
                  <c:v>-9178964.9325313456</c:v>
                </c:pt>
                <c:pt idx="525">
                  <c:v>-9183129.7351610437</c:v>
                </c:pt>
                <c:pt idx="526">
                  <c:v>-9187621.5783408284</c:v>
                </c:pt>
                <c:pt idx="527">
                  <c:v>-9192440.2706822343</c:v>
                </c:pt>
                <c:pt idx="528">
                  <c:v>-9197585.6209087893</c:v>
                </c:pt>
                <c:pt idx="529">
                  <c:v>-9203057.4378559627</c:v>
                </c:pt>
                <c:pt idx="530">
                  <c:v>-9208855.5304710977</c:v>
                </c:pt>
                <c:pt idx="531">
                  <c:v>-9214979.7078133412</c:v>
                </c:pt>
                <c:pt idx="532">
                  <c:v>-9221429.7790535837</c:v>
                </c:pt>
                <c:pt idx="533">
                  <c:v>-9228205.553474389</c:v>
                </c:pt>
                <c:pt idx="534">
                  <c:v>-9235306.840469934</c:v>
                </c:pt>
                <c:pt idx="535">
                  <c:v>-9242733.4495459385</c:v>
                </c:pt>
                <c:pt idx="536">
                  <c:v>-9250485.1903196052</c:v>
                </c:pt>
                <c:pt idx="537">
                  <c:v>-9258561.8725195453</c:v>
                </c:pt>
                <c:pt idx="538">
                  <c:v>-9266963.3059857227</c:v>
                </c:pt>
                <c:pt idx="539">
                  <c:v>-9275689.300669387</c:v>
                </c:pt>
              </c:numCache>
            </c:numRef>
          </c:val>
          <c:smooth val="0"/>
        </c:ser>
        <c:ser>
          <c:idx val="2"/>
          <c:order val="1"/>
          <c:tx>
            <c:v>Option 3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Comparison!$B$141:$TU$141</c:f>
              <c:numCache>
                <c:formatCode>_-[$£-809]* #,##0.00_-;\-[$£-809]* #,##0.00_-;_-[$£-809]* "-"??_-;_-@_-</c:formatCode>
                <c:ptCount val="540"/>
                <c:pt idx="0">
                  <c:v>-188135.50842792218</c:v>
                </c:pt>
                <c:pt idx="1">
                  <c:v>-350399.2266594629</c:v>
                </c:pt>
                <c:pt idx="2">
                  <c:v>-511791.66487781715</c:v>
                </c:pt>
                <c:pt idx="3">
                  <c:v>-672313.33296761406</c:v>
                </c:pt>
                <c:pt idx="4">
                  <c:v>-831964.74051509134</c:v>
                </c:pt>
                <c:pt idx="5">
                  <c:v>-990746.39680827025</c:v>
                </c:pt>
                <c:pt idx="6">
                  <c:v>-1148658.8108371296</c:v>
                </c:pt>
                <c:pt idx="7">
                  <c:v>-1305702.4912937812</c:v>
                </c:pt>
                <c:pt idx="8">
                  <c:v>-1461877.9465726428</c:v>
                </c:pt>
                <c:pt idx="9">
                  <c:v>-1617185.6847706132</c:v>
                </c:pt>
                <c:pt idx="10">
                  <c:v>-1771626.2136872462</c:v>
                </c:pt>
                <c:pt idx="11">
                  <c:v>-1925200.0408249246</c:v>
                </c:pt>
                <c:pt idx="12">
                  <c:v>-2077907.6733890339</c:v>
                </c:pt>
                <c:pt idx="13">
                  <c:v>-2229749.6182881361</c:v>
                </c:pt>
                <c:pt idx="14">
                  <c:v>-2380726.3821341447</c:v>
                </c:pt>
                <c:pt idx="15">
                  <c:v>-2530838.4712424953</c:v>
                </c:pt>
                <c:pt idx="16">
                  <c:v>-2680086.3916323232</c:v>
                </c:pt>
                <c:pt idx="17">
                  <c:v>-2828470.6490266323</c:v>
                </c:pt>
                <c:pt idx="18">
                  <c:v>-2975991.7488524723</c:v>
                </c:pt>
                <c:pt idx="19">
                  <c:v>-3122650.1962411096</c:v>
                </c:pt>
                <c:pt idx="20">
                  <c:v>-3268446.4960282017</c:v>
                </c:pt>
                <c:pt idx="21">
                  <c:v>-3413381.1527539687</c:v>
                </c:pt>
                <c:pt idx="22">
                  <c:v>-3557454.6706633675</c:v>
                </c:pt>
                <c:pt idx="23">
                  <c:v>-3700667.5537062646</c:v>
                </c:pt>
                <c:pt idx="24">
                  <c:v>-3843020.3055376075</c:v>
                </c:pt>
                <c:pt idx="25">
                  <c:v>-3984513.4295175988</c:v>
                </c:pt>
                <c:pt idx="26">
                  <c:v>-4125147.428711867</c:v>
                </c:pt>
                <c:pt idx="27">
                  <c:v>-4264922.8058916414</c:v>
                </c:pt>
                <c:pt idx="28">
                  <c:v>-4403840.0635339217</c:v>
                </c:pt>
                <c:pt idx="29">
                  <c:v>-4541899.7038216526</c:v>
                </c:pt>
                <c:pt idx="30">
                  <c:v>-4679102.2286438942</c:v>
                </c:pt>
                <c:pt idx="31">
                  <c:v>-4815448.1395959929</c:v>
                </c:pt>
                <c:pt idx="32">
                  <c:v>-4950937.9379797569</c:v>
                </c:pt>
                <c:pt idx="33">
                  <c:v>-5085572.124803626</c:v>
                </c:pt>
                <c:pt idx="34">
                  <c:v>-5219351.2007828411</c:v>
                </c:pt>
                <c:pt idx="35">
                  <c:v>-5352275.6663396191</c:v>
                </c:pt>
                <c:pt idx="36">
                  <c:v>-5484346.0216033254</c:v>
                </c:pt>
                <c:pt idx="37">
                  <c:v>-5615562.7664106386</c:v>
                </c:pt>
                <c:pt idx="38">
                  <c:v>-5745926.4003057294</c:v>
                </c:pt>
                <c:pt idx="39">
                  <c:v>-5875437.4225404272</c:v>
                </c:pt>
                <c:pt idx="40">
                  <c:v>-6004096.3320743944</c:v>
                </c:pt>
                <c:pt idx="41">
                  <c:v>-6131903.6275752932</c:v>
                </c:pt>
                <c:pt idx="42">
                  <c:v>-6258859.8074189611</c:v>
                </c:pt>
                <c:pt idx="43">
                  <c:v>-6384965.3696895782</c:v>
                </c:pt>
                <c:pt idx="44">
                  <c:v>-6510220.8121798383</c:v>
                </c:pt>
                <c:pt idx="45">
                  <c:v>-6634626.6323911222</c:v>
                </c:pt>
                <c:pt idx="46">
                  <c:v>-6758183.3275336651</c:v>
                </c:pt>
                <c:pt idx="47">
                  <c:v>-6880891.3945267284</c:v>
                </c:pt>
                <c:pt idx="48">
                  <c:v>-7002751.3299987707</c:v>
                </c:pt>
                <c:pt idx="49">
                  <c:v>-7123763.6302876156</c:v>
                </c:pt>
                <c:pt idx="50">
                  <c:v>-7243928.7914406238</c:v>
                </c:pt>
                <c:pt idx="51">
                  <c:v>-7363247.3092148621</c:v>
                </c:pt>
                <c:pt idx="52">
                  <c:v>-7481719.6790772751</c:v>
                </c:pt>
                <c:pt idx="53">
                  <c:v>-7599346.3962048516</c:v>
                </c:pt>
                <c:pt idx="54">
                  <c:v>-7716127.9554847963</c:v>
                </c:pt>
                <c:pt idx="55">
                  <c:v>-7832064.8515147027</c:v>
                </c:pt>
                <c:pt idx="56">
                  <c:v>-7947157.5786027145</c:v>
                </c:pt>
                <c:pt idx="57">
                  <c:v>-8061406.6307677021</c:v>
                </c:pt>
                <c:pt idx="58">
                  <c:v>-8174812.5017394312</c:v>
                </c:pt>
                <c:pt idx="59">
                  <c:v>-8287375.6849587262</c:v>
                </c:pt>
                <c:pt idx="60">
                  <c:v>-8400767.9383331276</c:v>
                </c:pt>
                <c:pt idx="61">
                  <c:v>-8513318.4899706133</c:v>
                </c:pt>
                <c:pt idx="62">
                  <c:v>-8625027.8324462119</c:v>
                </c:pt>
                <c:pt idx="63">
                  <c:v>-8735896.4580466934</c:v>
                </c:pt>
                <c:pt idx="64">
                  <c:v>-8845924.8587707318</c:v>
                </c:pt>
                <c:pt idx="65">
                  <c:v>-8955113.5263290778</c:v>
                </c:pt>
                <c:pt idx="66">
                  <c:v>-9063462.9521447252</c:v>
                </c:pt>
                <c:pt idx="67">
                  <c:v>-9170973.6273530833</c:v>
                </c:pt>
                <c:pt idx="68">
                  <c:v>-9277646.042802142</c:v>
                </c:pt>
                <c:pt idx="69">
                  <c:v>-9383480.6890526377</c:v>
                </c:pt>
                <c:pt idx="70">
                  <c:v>-9488478.0563782267</c:v>
                </c:pt>
                <c:pt idx="71">
                  <c:v>-9592638.6347656492</c:v>
                </c:pt>
                <c:pt idx="72">
                  <c:v>-9697634.1786703803</c:v>
                </c:pt>
                <c:pt idx="73">
                  <c:v>-9801793.912750354</c:v>
                </c:pt>
                <c:pt idx="74">
                  <c:v>-9905118.326132575</c:v>
                </c:pt>
                <c:pt idx="75">
                  <c:v>-10007607.907657804</c:v>
                </c:pt>
                <c:pt idx="76">
                  <c:v>-10109263.145880723</c:v>
                </c:pt>
                <c:pt idx="77">
                  <c:v>-10210084.529070111</c:v>
                </c:pt>
                <c:pt idx="78">
                  <c:v>-10310072.545209002</c:v>
                </c:pt>
                <c:pt idx="79">
                  <c:v>-10409227.681994852</c:v>
                </c:pt>
                <c:pt idx="80">
                  <c:v>-10507550.426839717</c:v>
                </c:pt>
                <c:pt idx="81">
                  <c:v>-10605041.266870409</c:v>
                </c:pt>
                <c:pt idx="82">
                  <c:v>-10701700.688928671</c:v>
                </c:pt>
                <c:pt idx="83">
                  <c:v>-10797529.179571332</c:v>
                </c:pt>
                <c:pt idx="84">
                  <c:v>-10894198.489825971</c:v>
                </c:pt>
                <c:pt idx="85">
                  <c:v>-10990037.840924626</c:v>
                </c:pt>
                <c:pt idx="86">
                  <c:v>-11085047.718570413</c:v>
                </c:pt>
                <c:pt idx="87">
                  <c:v>-11179228.608182207</c:v>
                </c:pt>
                <c:pt idx="88">
                  <c:v>-11272580.994894806</c:v>
                </c:pt>
                <c:pt idx="89">
                  <c:v>-11365105.36355911</c:v>
                </c:pt>
                <c:pt idx="90">
                  <c:v>-11456802.198742269</c:v>
                </c:pt>
                <c:pt idx="91">
                  <c:v>-11547671.984727859</c:v>
                </c:pt>
                <c:pt idx="92">
                  <c:v>-11637715.205516052</c:v>
                </c:pt>
                <c:pt idx="93">
                  <c:v>-11726932.34482377</c:v>
                </c:pt>
                <c:pt idx="94">
                  <c:v>-11815323.886084866</c:v>
                </c:pt>
                <c:pt idx="95">
                  <c:v>-11902890.312450269</c:v>
                </c:pt>
                <c:pt idx="96">
                  <c:v>-11991303.371543653</c:v>
                </c:pt>
                <c:pt idx="97">
                  <c:v>-12078892.281195145</c:v>
                </c:pt>
                <c:pt idx="98">
                  <c:v>-12165657.523707937</c:v>
                </c:pt>
                <c:pt idx="99">
                  <c:v>-12251599.581102977</c:v>
                </c:pt>
                <c:pt idx="100">
                  <c:v>-12336718.935119117</c:v>
                </c:pt>
                <c:pt idx="101">
                  <c:v>-12421016.067213299</c:v>
                </c:pt>
                <c:pt idx="102">
                  <c:v>-12504491.458560701</c:v>
                </c:pt>
                <c:pt idx="103">
                  <c:v>-12587145.590054922</c:v>
                </c:pt>
                <c:pt idx="104">
                  <c:v>-12668978.942308124</c:v>
                </c:pt>
                <c:pt idx="105">
                  <c:v>-12749991.995651217</c:v>
                </c:pt>
                <c:pt idx="106">
                  <c:v>-12830185.23013401</c:v>
                </c:pt>
                <c:pt idx="107">
                  <c:v>-12909559.125525385</c:v>
                </c:pt>
                <c:pt idx="108">
                  <c:v>-12989785.42606893</c:v>
                </c:pt>
                <c:pt idx="109">
                  <c:v>-13069193.346216679</c:v>
                </c:pt>
                <c:pt idx="110">
                  <c:v>-13147783.364895698</c:v>
                </c:pt>
                <c:pt idx="111">
                  <c:v>-13225555.960752785</c:v>
                </c:pt>
                <c:pt idx="112">
                  <c:v>-13302511.612154629</c:v>
                </c:pt>
                <c:pt idx="113">
                  <c:v>-13378650.797187965</c:v>
                </c:pt>
                <c:pt idx="114">
                  <c:v>-13453973.993659753</c:v>
                </c:pt>
                <c:pt idx="115">
                  <c:v>-13528481.67909733</c:v>
                </c:pt>
                <c:pt idx="116">
                  <c:v>-13602174.330748577</c:v>
                </c:pt>
                <c:pt idx="117">
                  <c:v>-13675052.425582083</c:v>
                </c:pt>
                <c:pt idx="118">
                  <c:v>-13747116.440287312</c:v>
                </c:pt>
                <c:pt idx="119">
                  <c:v>-13818366.851274762</c:v>
                </c:pt>
                <c:pt idx="120">
                  <c:v>-13905475.399431609</c:v>
                </c:pt>
                <c:pt idx="121">
                  <c:v>-13991771.295855425</c:v>
                </c:pt>
                <c:pt idx="122">
                  <c:v>-14077255.016120795</c:v>
                </c:pt>
                <c:pt idx="123">
                  <c:v>-14161927.035523988</c:v>
                </c:pt>
                <c:pt idx="124">
                  <c:v>-14245787.829083124</c:v>
                </c:pt>
                <c:pt idx="125">
                  <c:v>-14328837.871538334</c:v>
                </c:pt>
                <c:pt idx="126">
                  <c:v>-14411077.637351923</c:v>
                </c:pt>
                <c:pt idx="127">
                  <c:v>-14492507.600708539</c:v>
                </c:pt>
                <c:pt idx="128">
                  <c:v>-14573128.23551533</c:v>
                </c:pt>
                <c:pt idx="129">
                  <c:v>-14652940.015402107</c:v>
                </c:pt>
                <c:pt idx="130">
                  <c:v>-14731943.413721504</c:v>
                </c:pt>
                <c:pt idx="131">
                  <c:v>-14810138.903549146</c:v>
                </c:pt>
                <c:pt idx="132">
                  <c:v>-14889198.222439285</c:v>
                </c:pt>
                <c:pt idx="133">
                  <c:v>-14967450.578158533</c:v>
                </c:pt>
                <c:pt idx="134">
                  <c:v>-15044896.442952443</c:v>
                </c:pt>
                <c:pt idx="135">
                  <c:v>-15121536.288790211</c:v>
                </c:pt>
                <c:pt idx="136">
                  <c:v>-15197370.587364826</c:v>
                </c:pt>
                <c:pt idx="137">
                  <c:v>-15272399.810093246</c:v>
                </c:pt>
                <c:pt idx="138">
                  <c:v>-15346624.428116536</c:v>
                </c:pt>
                <c:pt idx="139">
                  <c:v>-15420044.912300054</c:v>
                </c:pt>
                <c:pt idx="140">
                  <c:v>-15492661.733233593</c:v>
                </c:pt>
                <c:pt idx="141">
                  <c:v>-15564475.361231558</c:v>
                </c:pt>
                <c:pt idx="142">
                  <c:v>-15635486.266333116</c:v>
                </c:pt>
                <c:pt idx="143">
                  <c:v>-15705694.918302361</c:v>
                </c:pt>
                <c:pt idx="144">
                  <c:v>-15776773.051383955</c:v>
                </c:pt>
                <c:pt idx="145">
                  <c:v>-15847049.87003685</c:v>
                </c:pt>
                <c:pt idx="146">
                  <c:v>-15916525.843200883</c:v>
                </c:pt>
                <c:pt idx="147">
                  <c:v>-15985201.439541467</c:v>
                </c:pt>
                <c:pt idx="148">
                  <c:v>-16053077.127449742</c:v>
                </c:pt>
                <c:pt idx="149">
                  <c:v>-16120153.375042742</c:v>
                </c:pt>
                <c:pt idx="150">
                  <c:v>-16186430.65016355</c:v>
                </c:pt>
                <c:pt idx="151">
                  <c:v>-16251909.420381464</c:v>
                </c:pt>
                <c:pt idx="152">
                  <c:v>-16316590.15299215</c:v>
                </c:pt>
                <c:pt idx="153">
                  <c:v>-16380473.31501781</c:v>
                </c:pt>
                <c:pt idx="154">
                  <c:v>-16443559.373207338</c:v>
                </c:pt>
                <c:pt idx="155">
                  <c:v>-16505848.79403648</c:v>
                </c:pt>
                <c:pt idx="156">
                  <c:v>-16569013.308463471</c:v>
                </c:pt>
                <c:pt idx="157">
                  <c:v>-16631382.117662763</c:v>
                </c:pt>
                <c:pt idx="158">
                  <c:v>-16692955.687291618</c:v>
                </c:pt>
                <c:pt idx="159">
                  <c:v>-16753734.482734788</c:v>
                </c:pt>
                <c:pt idx="160">
                  <c:v>-16813718.969104677</c:v>
                </c:pt>
                <c:pt idx="161">
                  <c:v>-16872909.611241493</c:v>
                </c:pt>
                <c:pt idx="162">
                  <c:v>-16931306.873713426</c:v>
                </c:pt>
                <c:pt idx="163">
                  <c:v>-16988911.220816784</c:v>
                </c:pt>
                <c:pt idx="164">
                  <c:v>-17045723.116576165</c:v>
                </c:pt>
                <c:pt idx="165">
                  <c:v>-17101743.024744615</c:v>
                </c:pt>
                <c:pt idx="166">
                  <c:v>-17156971.408803783</c:v>
                </c:pt>
                <c:pt idx="167">
                  <c:v>-17211408.731964089</c:v>
                </c:pt>
                <c:pt idx="168">
                  <c:v>-17266726.721920349</c:v>
                </c:pt>
                <c:pt idx="169">
                  <c:v>-17321254.576585505</c:v>
                </c:pt>
                <c:pt idx="170">
                  <c:v>-17374992.758357216</c:v>
                </c:pt>
                <c:pt idx="171">
                  <c:v>-17427941.72936254</c:v>
                </c:pt>
                <c:pt idx="172">
                  <c:v>-17480101.951458097</c:v>
                </c:pt>
                <c:pt idx="173">
                  <c:v>-17531473.886230215</c:v>
                </c:pt>
                <c:pt idx="174">
                  <c:v>-17582057.994995102</c:v>
                </c:pt>
                <c:pt idx="175">
                  <c:v>-17631854.738798991</c:v>
                </c:pt>
                <c:pt idx="176">
                  <c:v>-17680864.578418314</c:v>
                </c:pt>
                <c:pt idx="177">
                  <c:v>-17729087.974359848</c:v>
                </c:pt>
                <c:pt idx="178">
                  <c:v>-17613389.878432937</c:v>
                </c:pt>
                <c:pt idx="179">
                  <c:v>-17497778.049229842</c:v>
                </c:pt>
                <c:pt idx="180">
                  <c:v>-17383923.701021604</c:v>
                </c:pt>
                <c:pt idx="181">
                  <c:v>-17270155.518597852</c:v>
                </c:pt>
                <c:pt idx="182">
                  <c:v>-17156473.451533228</c:v>
                </c:pt>
                <c:pt idx="183">
                  <c:v>-17042877.449431885</c:v>
                </c:pt>
                <c:pt idx="184">
                  <c:v>-16929367.461927459</c:v>
                </c:pt>
                <c:pt idx="185">
                  <c:v>-16815943.43868307</c:v>
                </c:pt>
                <c:pt idx="186">
                  <c:v>-16702605.329391286</c:v>
                </c:pt>
                <c:pt idx="187">
                  <c:v>-16589353.083774127</c:v>
                </c:pt>
                <c:pt idx="188">
                  <c:v>-16476186.651583029</c:v>
                </c:pt>
                <c:pt idx="189">
                  <c:v>-16363105.982598836</c:v>
                </c:pt>
                <c:pt idx="190">
                  <c:v>-16250111.02663178</c:v>
                </c:pt>
                <c:pt idx="191">
                  <c:v>-16137201.733521467</c:v>
                </c:pt>
                <c:pt idx="192">
                  <c:v>-16026049.317892337</c:v>
                </c:pt>
                <c:pt idx="193">
                  <c:v>-15914982.464887206</c:v>
                </c:pt>
                <c:pt idx="194">
                  <c:v>-15804001.124433689</c:v>
                </c:pt>
                <c:pt idx="195">
                  <c:v>-15693105.246488705</c:v>
                </c:pt>
                <c:pt idx="196">
                  <c:v>-15582294.781038463</c:v>
                </c:pt>
                <c:pt idx="197">
                  <c:v>-15471569.678098435</c:v>
                </c:pt>
                <c:pt idx="198">
                  <c:v>-15360929.887713347</c:v>
                </c:pt>
                <c:pt idx="199">
                  <c:v>-15250375.35995716</c:v>
                </c:pt>
                <c:pt idx="200">
                  <c:v>-15139906.044933051</c:v>
                </c:pt>
                <c:pt idx="201">
                  <c:v>-15029521.892773401</c:v>
                </c:pt>
                <c:pt idx="202">
                  <c:v>-14919222.853639767</c:v>
                </c:pt>
                <c:pt idx="203">
                  <c:v>-14809008.877722878</c:v>
                </c:pt>
                <c:pt idx="204">
                  <c:v>-14700551.179998092</c:v>
                </c:pt>
                <c:pt idx="205">
                  <c:v>-14592178.445958935</c:v>
                </c:pt>
                <c:pt idx="206">
                  <c:v>-14483890.625883531</c:v>
                </c:pt>
                <c:pt idx="207">
                  <c:v>-14375687.670079105</c:v>
                </c:pt>
                <c:pt idx="208">
                  <c:v>-14267569.528881952</c:v>
                </c:pt>
                <c:pt idx="209">
                  <c:v>-14159536.152657446</c:v>
                </c:pt>
                <c:pt idx="210">
                  <c:v>-14051587.491799995</c:v>
                </c:pt>
                <c:pt idx="211">
                  <c:v>-13943723.496733043</c:v>
                </c:pt>
                <c:pt idx="212">
                  <c:v>-13835944.117909044</c:v>
                </c:pt>
                <c:pt idx="213">
                  <c:v>-13728249.305809449</c:v>
                </c:pt>
                <c:pt idx="214">
                  <c:v>-13620639.010944691</c:v>
                </c:pt>
                <c:pt idx="215">
                  <c:v>-13513113.183854163</c:v>
                </c:pt>
                <c:pt idx="216">
                  <c:v>-13407343.039861679</c:v>
                </c:pt>
                <c:pt idx="217">
                  <c:v>-13301657.264809027</c:v>
                </c:pt>
                <c:pt idx="218">
                  <c:v>-13196055.80932238</c:v>
                </c:pt>
                <c:pt idx="219">
                  <c:v>-13090538.624056812</c:v>
                </c:pt>
                <c:pt idx="220">
                  <c:v>-12985105.65969627</c:v>
                </c:pt>
                <c:pt idx="221">
                  <c:v>-12879756.866953563</c:v>
                </c:pt>
                <c:pt idx="222">
                  <c:v>-12774492.196570341</c:v>
                </c:pt>
                <c:pt idx="223">
                  <c:v>-12669311.599317085</c:v>
                </c:pt>
                <c:pt idx="224">
                  <c:v>-12564215.025993083</c:v>
                </c:pt>
                <c:pt idx="225">
                  <c:v>-12459202.427426416</c:v>
                </c:pt>
                <c:pt idx="226">
                  <c:v>-12354273.75447394</c:v>
                </c:pt>
                <c:pt idx="227">
                  <c:v>-12249428.958021272</c:v>
                </c:pt>
                <c:pt idx="228">
                  <c:v>-12146339.253738251</c:v>
                </c:pt>
                <c:pt idx="229">
                  <c:v>-12043333.327812482</c:v>
                </c:pt>
                <c:pt idx="230">
                  <c:v>-11940411.131215759</c:v>
                </c:pt>
                <c:pt idx="231">
                  <c:v>-11837572.614948567</c:v>
                </c:pt>
                <c:pt idx="232">
                  <c:v>-11734817.730040066</c:v>
                </c:pt>
                <c:pt idx="233">
                  <c:v>-11632146.427548073</c:v>
                </c:pt>
                <c:pt idx="234">
                  <c:v>-11529558.65855905</c:v>
                </c:pt>
                <c:pt idx="235">
                  <c:v>-11427054.374188084</c:v>
                </c:pt>
                <c:pt idx="236">
                  <c:v>-11324633.525578868</c:v>
                </c:pt>
                <c:pt idx="237">
                  <c:v>-11222296.063903682</c:v>
                </c:pt>
                <c:pt idx="238">
                  <c:v>-11118370.675607912</c:v>
                </c:pt>
                <c:pt idx="239">
                  <c:v>-11014528.576676451</c:v>
                </c:pt>
                <c:pt idx="240">
                  <c:v>-10911428.674063001</c:v>
                </c:pt>
                <c:pt idx="241">
                  <c:v>-10809070.533424426</c:v>
                </c:pt>
                <c:pt idx="242">
                  <c:v>-10707453.720671769</c:v>
                </c:pt>
                <c:pt idx="243">
                  <c:v>-10606577.801970113</c:v>
                </c:pt>
                <c:pt idx="244">
                  <c:v>-10506442.343738426</c:v>
                </c:pt>
                <c:pt idx="245">
                  <c:v>-10407046.912649408</c:v>
                </c:pt>
                <c:pt idx="246">
                  <c:v>-10308391.075629357</c:v>
                </c:pt>
                <c:pt idx="247">
                  <c:v>-10210474.399858005</c:v>
                </c:pt>
                <c:pt idx="248">
                  <c:v>-10113296.452768378</c:v>
                </c:pt>
                <c:pt idx="249">
                  <c:v>-10016856.802046642</c:v>
                </c:pt>
                <c:pt idx="250">
                  <c:v>-9919483.7508764863</c:v>
                </c:pt>
                <c:pt idx="251">
                  <c:v>-9822848.1322054006</c:v>
                </c:pt>
                <c:pt idx="252">
                  <c:v>-9726949.5144781023</c:v>
                </c:pt>
                <c:pt idx="253">
                  <c:v>-9631787.466391854</c:v>
                </c:pt>
                <c:pt idx="254">
                  <c:v>-9537361.5568963215</c:v>
                </c:pt>
                <c:pt idx="255">
                  <c:v>-9443671.3551934361</c:v>
                </c:pt>
                <c:pt idx="256">
                  <c:v>-9350716.4307372272</c:v>
                </c:pt>
                <c:pt idx="257">
                  <c:v>-9258496.3532336913</c:v>
                </c:pt>
                <c:pt idx="258">
                  <c:v>-9167010.6926406361</c:v>
                </c:pt>
                <c:pt idx="259">
                  <c:v>-9076259.0191675387</c:v>
                </c:pt>
                <c:pt idx="260">
                  <c:v>-8986240.9032753929</c:v>
                </c:pt>
                <c:pt idx="261">
                  <c:v>-8896955.9156765677</c:v>
                </c:pt>
                <c:pt idx="262">
                  <c:v>-8806732.3625791706</c:v>
                </c:pt>
                <c:pt idx="263">
                  <c:v>-8717241.0799533539</c:v>
                </c:pt>
                <c:pt idx="264">
                  <c:v>-8628481.639264714</c:v>
                </c:pt>
                <c:pt idx="265">
                  <c:v>-8540453.6122296378</c:v>
                </c:pt>
                <c:pt idx="266">
                  <c:v>-8453156.570815146</c:v>
                </c:pt>
                <c:pt idx="267">
                  <c:v>-8366590.0872387476</c:v>
                </c:pt>
                <c:pt idx="268">
                  <c:v>-8280753.7339683026</c:v>
                </c:pt>
                <c:pt idx="269">
                  <c:v>-8195647.0837218612</c:v>
                </c:pt>
                <c:pt idx="270">
                  <c:v>-8111269.7094675265</c:v>
                </c:pt>
                <c:pt idx="271">
                  <c:v>-8027621.1844233125</c:v>
                </c:pt>
                <c:pt idx="272">
                  <c:v>-7944701.0820569806</c:v>
                </c:pt>
                <c:pt idx="273">
                  <c:v>-7862508.9760859162</c:v>
                </c:pt>
                <c:pt idx="274">
                  <c:v>-7779373.1757214814</c:v>
                </c:pt>
                <c:pt idx="275">
                  <c:v>-7696964.5199353248</c:v>
                </c:pt>
                <c:pt idx="276">
                  <c:v>-7615282.5831927881</c:v>
                </c:pt>
                <c:pt idx="277">
                  <c:v>-7534326.9402082376</c:v>
                </c:pt>
                <c:pt idx="278">
                  <c:v>-7454097.1659449264</c:v>
                </c:pt>
                <c:pt idx="279">
                  <c:v>-7374592.8356148452</c:v>
                </c:pt>
                <c:pt idx="280">
                  <c:v>-7295813.524678573</c:v>
                </c:pt>
                <c:pt idx="281">
                  <c:v>-7217758.8088451363</c:v>
                </c:pt>
                <c:pt idx="282">
                  <c:v>-7140428.2640718631</c:v>
                </c:pt>
                <c:pt idx="283">
                  <c:v>-7063821.4665642381</c:v>
                </c:pt>
                <c:pt idx="284">
                  <c:v>-6987937.9927757531</c:v>
                </c:pt>
                <c:pt idx="285">
                  <c:v>-6912777.4194077663</c:v>
                </c:pt>
                <c:pt idx="286">
                  <c:v>-6836668.0586538762</c:v>
                </c:pt>
                <c:pt idx="287">
                  <c:v>-6761280.7524662167</c:v>
                </c:pt>
                <c:pt idx="288">
                  <c:v>-6686615.0782888681</c:v>
                </c:pt>
                <c:pt idx="289">
                  <c:v>-6612670.6138132028</c:v>
                </c:pt>
                <c:pt idx="290">
                  <c:v>-6539446.9369777292</c:v>
                </c:pt>
                <c:pt idx="291">
                  <c:v>-6466943.6259679496</c:v>
                </c:pt>
                <c:pt idx="292">
                  <c:v>-6395160.2592162229</c:v>
                </c:pt>
                <c:pt idx="293">
                  <c:v>-6324096.4154016115</c:v>
                </c:pt>
                <c:pt idx="294">
                  <c:v>-6253751.6734497435</c:v>
                </c:pt>
                <c:pt idx="295">
                  <c:v>-6184125.6125326641</c:v>
                </c:pt>
                <c:pt idx="296">
                  <c:v>-6115217.8120686896</c:v>
                </c:pt>
                <c:pt idx="297">
                  <c:v>-6047027.8517222703</c:v>
                </c:pt>
                <c:pt idx="298">
                  <c:v>-5962884.0466483608</c:v>
                </c:pt>
                <c:pt idx="299">
                  <c:v>-5879457.2417587191</c:v>
                </c:pt>
                <c:pt idx="300">
                  <c:v>-5796747.0174553171</c:v>
                </c:pt>
                <c:pt idx="301">
                  <c:v>-5714752.9543856829</c:v>
                </c:pt>
                <c:pt idx="302">
                  <c:v>-5633474.6334427595</c:v>
                </c:pt>
                <c:pt idx="303">
                  <c:v>-5552911.6357647516</c:v>
                </c:pt>
                <c:pt idx="304">
                  <c:v>-5473063.5427349918</c:v>
                </c:pt>
                <c:pt idx="305">
                  <c:v>-5393929.9359817877</c:v>
                </c:pt>
                <c:pt idx="306">
                  <c:v>-5315510.3973782882</c:v>
                </c:pt>
                <c:pt idx="307">
                  <c:v>-5237804.5090423301</c:v>
                </c:pt>
                <c:pt idx="308">
                  <c:v>-5160811.8533363082</c:v>
                </c:pt>
                <c:pt idx="309">
                  <c:v>-5084532.0128670186</c:v>
                </c:pt>
                <c:pt idx="310">
                  <c:v>-5007293.3057300411</c:v>
                </c:pt>
                <c:pt idx="311">
                  <c:v>-4930766.5797760412</c:v>
                </c:pt>
                <c:pt idx="312">
                  <c:v>-4854951.4183441773</c:v>
                </c:pt>
                <c:pt idx="313">
                  <c:v>-4779847.4050174467</c:v>
                </c:pt>
                <c:pt idx="314">
                  <c:v>-4705454.1236225404</c:v>
                </c:pt>
                <c:pt idx="315">
                  <c:v>-4631771.1582296938</c:v>
                </c:pt>
                <c:pt idx="316">
                  <c:v>-4558798.0931525566</c:v>
                </c:pt>
                <c:pt idx="317">
                  <c:v>-4486534.5129480399</c:v>
                </c:pt>
                <c:pt idx="318">
                  <c:v>-4414980.0024161786</c:v>
                </c:pt>
                <c:pt idx="319">
                  <c:v>-4344134.1465999894</c:v>
                </c:pt>
                <c:pt idx="320">
                  <c:v>-4273996.5307853259</c:v>
                </c:pt>
                <c:pt idx="321">
                  <c:v>-4204566.740500737</c:v>
                </c:pt>
                <c:pt idx="322">
                  <c:v>-4134173.0967618451</c:v>
                </c:pt>
                <c:pt idx="323">
                  <c:v>-4064486.4503376484</c:v>
                </c:pt>
                <c:pt idx="324">
                  <c:v>-3995506.3874839358</c:v>
                </c:pt>
                <c:pt idx="325">
                  <c:v>-3927232.4946986213</c:v>
                </c:pt>
                <c:pt idx="326">
                  <c:v>-3859664.3587216064</c:v>
                </c:pt>
                <c:pt idx="327">
                  <c:v>-3792801.5665346384</c:v>
                </c:pt>
                <c:pt idx="328">
                  <c:v>-3726643.7053611688</c:v>
                </c:pt>
                <c:pt idx="329">
                  <c:v>-3661190.362666212</c:v>
                </c:pt>
                <c:pt idx="330">
                  <c:v>-3596441.1261562034</c:v>
                </c:pt>
                <c:pt idx="331">
                  <c:v>-3532395.5837788545</c:v>
                </c:pt>
                <c:pt idx="332">
                  <c:v>-3469053.3237230182</c:v>
                </c:pt>
                <c:pt idx="333">
                  <c:v>-3406413.9344185479</c:v>
                </c:pt>
                <c:pt idx="334">
                  <c:v>-3342805.7397806607</c:v>
                </c:pt>
                <c:pt idx="335">
                  <c:v>-3279899.5934762657</c:v>
                </c:pt>
                <c:pt idx="336">
                  <c:v>-3217695.0846573599</c:v>
                </c:pt>
                <c:pt idx="337">
                  <c:v>-3156191.8027163744</c:v>
                </c:pt>
                <c:pt idx="338">
                  <c:v>-3095389.337286029</c:v>
                </c:pt>
                <c:pt idx="339">
                  <c:v>-3035287.2782392018</c:v>
                </c:pt>
                <c:pt idx="340">
                  <c:v>-2975885.2156887762</c:v>
                </c:pt>
                <c:pt idx="341">
                  <c:v>-2917182.7399875149</c:v>
                </c:pt>
                <c:pt idx="342">
                  <c:v>-2859179.4417279065</c:v>
                </c:pt>
                <c:pt idx="343">
                  <c:v>-2801874.9117420316</c:v>
                </c:pt>
                <c:pt idx="344">
                  <c:v>-2745268.7411014177</c:v>
                </c:pt>
                <c:pt idx="345">
                  <c:v>-2689360.5211169086</c:v>
                </c:pt>
                <c:pt idx="346">
                  <c:v>-2632478.5785830356</c:v>
                </c:pt>
                <c:pt idx="347">
                  <c:v>-2576293.7700443231</c:v>
                </c:pt>
                <c:pt idx="348">
                  <c:v>-2520805.6875286996</c:v>
                </c:pt>
                <c:pt idx="349">
                  <c:v>-2466013.9233028516</c:v>
                </c:pt>
                <c:pt idx="350">
                  <c:v>-2411918.0698720664</c:v>
                </c:pt>
                <c:pt idx="351">
                  <c:v>-2358517.7199801132</c:v>
                </c:pt>
                <c:pt idx="352">
                  <c:v>-2305812.4666090906</c:v>
                </c:pt>
                <c:pt idx="353">
                  <c:v>-2253801.902979292</c:v>
                </c:pt>
                <c:pt idx="354">
                  <c:v>-2202485.6225490496</c:v>
                </c:pt>
                <c:pt idx="355">
                  <c:v>-2151863.2190146223</c:v>
                </c:pt>
                <c:pt idx="356">
                  <c:v>-2101934.2863100469</c:v>
                </c:pt>
                <c:pt idx="357">
                  <c:v>-2052698.4186069816</c:v>
                </c:pt>
                <c:pt idx="358">
                  <c:v>-2002483.9455591068</c:v>
                </c:pt>
                <c:pt idx="359">
                  <c:v>-1952961.7265684232</c:v>
                </c:pt>
                <c:pt idx="360">
                  <c:v>-1904131.3565186709</c:v>
                </c:pt>
                <c:pt idx="361">
                  <c:v>-1855992.4305306673</c:v>
                </c:pt>
                <c:pt idx="362">
                  <c:v>-1808544.5439621657</c:v>
                </c:pt>
                <c:pt idx="363">
                  <c:v>-1761787.2924077213</c:v>
                </c:pt>
                <c:pt idx="364">
                  <c:v>-1715720.2716985568</c:v>
                </c:pt>
                <c:pt idx="365">
                  <c:v>-1670343.0779024288</c:v>
                </c:pt>
                <c:pt idx="366">
                  <c:v>-1625655.3073234633</c:v>
                </c:pt>
                <c:pt idx="367">
                  <c:v>-1581656.5565020442</c:v>
                </c:pt>
                <c:pt idx="368">
                  <c:v>-1538346.4222146571</c:v>
                </c:pt>
                <c:pt idx="369">
                  <c:v>-1495724.501473777</c:v>
                </c:pt>
                <c:pt idx="370">
                  <c:v>-1452119.12677221</c:v>
                </c:pt>
                <c:pt idx="371">
                  <c:v>-1409201.1603494361</c:v>
                </c:pt>
                <c:pt idx="372">
                  <c:v>-1366970.1999250054</c:v>
                </c:pt>
                <c:pt idx="373">
                  <c:v>-1325425.8434538916</c:v>
                </c:pt>
                <c:pt idx="374">
                  <c:v>-1284567.6891263425</c:v>
                </c:pt>
                <c:pt idx="375">
                  <c:v>-1244395.3353677541</c:v>
                </c:pt>
                <c:pt idx="376">
                  <c:v>-1204908.3808385283</c:v>
                </c:pt>
                <c:pt idx="377">
                  <c:v>-1166106.4244339466</c:v>
                </c:pt>
                <c:pt idx="378">
                  <c:v>-1127989.0652840063</c:v>
                </c:pt>
                <c:pt idx="379">
                  <c:v>-1090555.9027533084</c:v>
                </c:pt>
                <c:pt idx="380">
                  <c:v>-1053806.5364409089</c:v>
                </c:pt>
                <c:pt idx="381">
                  <c:v>-1017740.5661801845</c:v>
                </c:pt>
                <c:pt idx="382">
                  <c:v>-980686.3272832185</c:v>
                </c:pt>
                <c:pt idx="383">
                  <c:v>-944314.68480709195</c:v>
                </c:pt>
                <c:pt idx="384">
                  <c:v>-908625.2392873168</c:v>
                </c:pt>
                <c:pt idx="385">
                  <c:v>-873617.59149318188</c:v>
                </c:pt>
                <c:pt idx="386">
                  <c:v>-839291.34242761135</c:v>
                </c:pt>
                <c:pt idx="387">
                  <c:v>-805646.09332701564</c:v>
                </c:pt>
                <c:pt idx="388">
                  <c:v>-772681.44566117972</c:v>
                </c:pt>
                <c:pt idx="389">
                  <c:v>-740397.0011331141</c:v>
                </c:pt>
                <c:pt idx="390">
                  <c:v>-708792.36167890579</c:v>
                </c:pt>
                <c:pt idx="391">
                  <c:v>-677867.12946760654</c:v>
                </c:pt>
                <c:pt idx="392">
                  <c:v>-647620.90690108389</c:v>
                </c:pt>
                <c:pt idx="393">
                  <c:v>-618053.29661387205</c:v>
                </c:pt>
                <c:pt idx="394">
                  <c:v>-587492.63671758026</c:v>
                </c:pt>
                <c:pt idx="395">
                  <c:v>-557609.79506718367</c:v>
                </c:pt>
                <c:pt idx="396">
                  <c:v>-528404.37499444932</c:v>
                </c:pt>
                <c:pt idx="397">
                  <c:v>-499875.9800632745</c:v>
                </c:pt>
                <c:pt idx="398">
                  <c:v>-472024.21406956017</c:v>
                </c:pt>
                <c:pt idx="399">
                  <c:v>-444848.68104106933</c:v>
                </c:pt>
                <c:pt idx="400">
                  <c:v>-418348.98523729295</c:v>
                </c:pt>
                <c:pt idx="401">
                  <c:v>-392524.73114931583</c:v>
                </c:pt>
                <c:pt idx="402">
                  <c:v>-367375.52349969</c:v>
                </c:pt>
                <c:pt idx="403">
                  <c:v>-342900.96724227071</c:v>
                </c:pt>
                <c:pt idx="404">
                  <c:v>-319100.66756210476</c:v>
                </c:pt>
                <c:pt idx="405">
                  <c:v>-295974.2298753038</c:v>
                </c:pt>
                <c:pt idx="406">
                  <c:v>-271849.99507339299</c:v>
                </c:pt>
                <c:pt idx="407">
                  <c:v>-248398.83378965408</c:v>
                </c:pt>
                <c:pt idx="408">
                  <c:v>-225620.35213253647</c:v>
                </c:pt>
                <c:pt idx="409">
                  <c:v>-203514.15644098818</c:v>
                </c:pt>
                <c:pt idx="410">
                  <c:v>-182079.85328433663</c:v>
                </c:pt>
                <c:pt idx="411">
                  <c:v>-161317.04946215451</c:v>
                </c:pt>
                <c:pt idx="412">
                  <c:v>-141225.35200411081</c:v>
                </c:pt>
                <c:pt idx="413">
                  <c:v>-121804.36816985905</c:v>
                </c:pt>
                <c:pt idx="414">
                  <c:v>-103053.70544888824</c:v>
                </c:pt>
                <c:pt idx="415">
                  <c:v>-84972.971560373902</c:v>
                </c:pt>
                <c:pt idx="416">
                  <c:v>-67561.774453081191</c:v>
                </c:pt>
                <c:pt idx="417">
                  <c:v>-50819.722305193543</c:v>
                </c:pt>
                <c:pt idx="418">
                  <c:v>-34087.467828452587</c:v>
                </c:pt>
                <c:pt idx="419">
                  <c:v>-17365.005289137363</c:v>
                </c:pt>
                <c:pt idx="420">
                  <c:v>-652.32895687222481</c:v>
                </c:pt>
                <c:pt idx="421">
                  <c:v>16050.566895358264</c:v>
                </c:pt>
                <c:pt idx="422">
                  <c:v>32743.687991224229</c:v>
                </c:pt>
                <c:pt idx="423">
                  <c:v>49427.040051043034</c:v>
                </c:pt>
                <c:pt idx="424">
                  <c:v>66100.62879177928</c:v>
                </c:pt>
                <c:pt idx="425">
                  <c:v>82764.45992705971</c:v>
                </c:pt>
                <c:pt idx="426">
                  <c:v>99418.539167165756</c:v>
                </c:pt>
                <c:pt idx="427">
                  <c:v>116062.87221903354</c:v>
                </c:pt>
                <c:pt idx="428">
                  <c:v>132697.46478626132</c:v>
                </c:pt>
                <c:pt idx="429">
                  <c:v>149322.32256911695</c:v>
                </c:pt>
                <c:pt idx="430">
                  <c:v>165937.45126451552</c:v>
                </c:pt>
                <c:pt idx="431">
                  <c:v>182542.85656605661</c:v>
                </c:pt>
                <c:pt idx="432">
                  <c:v>199138.54416399449</c:v>
                </c:pt>
                <c:pt idx="433">
                  <c:v>215724.51974526048</c:v>
                </c:pt>
                <c:pt idx="434">
                  <c:v>232300.78899345547</c:v>
                </c:pt>
                <c:pt idx="435">
                  <c:v>248867.35758884996</c:v>
                </c:pt>
                <c:pt idx="436">
                  <c:v>265424.23120839894</c:v>
                </c:pt>
                <c:pt idx="437">
                  <c:v>281971.41552573442</c:v>
                </c:pt>
                <c:pt idx="438">
                  <c:v>298508.91621115804</c:v>
                </c:pt>
                <c:pt idx="439">
                  <c:v>315036.73893166333</c:v>
                </c:pt>
                <c:pt idx="440">
                  <c:v>331554.88935092092</c:v>
                </c:pt>
                <c:pt idx="441">
                  <c:v>348063.37312929332</c:v>
                </c:pt>
                <c:pt idx="442">
                  <c:v>364562.19592382759</c:v>
                </c:pt>
                <c:pt idx="443">
                  <c:v>381051.36338825524</c:v>
                </c:pt>
                <c:pt idx="444">
                  <c:v>397530.88117300719</c:v>
                </c:pt>
                <c:pt idx="445">
                  <c:v>414000.7549252063</c:v>
                </c:pt>
                <c:pt idx="446">
                  <c:v>430460.99028865993</c:v>
                </c:pt>
                <c:pt idx="447">
                  <c:v>446911.59290388972</c:v>
                </c:pt>
                <c:pt idx="448">
                  <c:v>463352.5684081018</c:v>
                </c:pt>
                <c:pt idx="449">
                  <c:v>479783.92243521661</c:v>
                </c:pt>
                <c:pt idx="450">
                  <c:v>496205.66061584651</c:v>
                </c:pt>
                <c:pt idx="451">
                  <c:v>512617.78857731074</c:v>
                </c:pt>
                <c:pt idx="452">
                  <c:v>529020.31194363534</c:v>
                </c:pt>
                <c:pt idx="453">
                  <c:v>545413.23633556068</c:v>
                </c:pt>
                <c:pt idx="454">
                  <c:v>561796.56737053394</c:v>
                </c:pt>
                <c:pt idx="455">
                  <c:v>578170.31066270918</c:v>
                </c:pt>
                <c:pt idx="456">
                  <c:v>594534.47182296962</c:v>
                </c:pt>
                <c:pt idx="457">
                  <c:v>610889.05645889789</c:v>
                </c:pt>
                <c:pt idx="458">
                  <c:v>627234.07017481327</c:v>
                </c:pt>
                <c:pt idx="459">
                  <c:v>643569.51857173443</c:v>
                </c:pt>
                <c:pt idx="460">
                  <c:v>659895.40724741668</c:v>
                </c:pt>
                <c:pt idx="461">
                  <c:v>676211.74179633707</c:v>
                </c:pt>
                <c:pt idx="462">
                  <c:v>692518.52780970186</c:v>
                </c:pt>
                <c:pt idx="463">
                  <c:v>708815.7708754316</c:v>
                </c:pt>
                <c:pt idx="464">
                  <c:v>725103.47657819092</c:v>
                </c:pt>
                <c:pt idx="465">
                  <c:v>741381.65049937367</c:v>
                </c:pt>
                <c:pt idx="466">
                  <c:v>757650.29821710289</c:v>
                </c:pt>
                <c:pt idx="467">
                  <c:v>773909.42530623823</c:v>
                </c:pt>
                <c:pt idx="468">
                  <c:v>790159.03733837605</c:v>
                </c:pt>
                <c:pt idx="469">
                  <c:v>806399.13988185674</c:v>
                </c:pt>
                <c:pt idx="470">
                  <c:v>822629.73850175738</c:v>
                </c:pt>
                <c:pt idx="471">
                  <c:v>838850.83875989914</c:v>
                </c:pt>
                <c:pt idx="472">
                  <c:v>855062.44621485472</c:v>
                </c:pt>
                <c:pt idx="473">
                  <c:v>871264.56642193347</c:v>
                </c:pt>
                <c:pt idx="474">
                  <c:v>887457.20493320376</c:v>
                </c:pt>
                <c:pt idx="475">
                  <c:v>903640.36729747802</c:v>
                </c:pt>
                <c:pt idx="476">
                  <c:v>919814.05906032026</c:v>
                </c:pt>
                <c:pt idx="477">
                  <c:v>935978.28576405346</c:v>
                </c:pt>
                <c:pt idx="478">
                  <c:v>952133.05294775218</c:v>
                </c:pt>
                <c:pt idx="479">
                  <c:v>968278.36614725739</c:v>
                </c:pt>
                <c:pt idx="480">
                  <c:v>984414.23089516908</c:v>
                </c:pt>
                <c:pt idx="481">
                  <c:v>1000540.6527208462</c:v>
                </c:pt>
                <c:pt idx="482">
                  <c:v>1016657.6371504068</c:v>
                </c:pt>
                <c:pt idx="483">
                  <c:v>1032765.1897067428</c:v>
                </c:pt>
                <c:pt idx="484">
                  <c:v>1048863.3159095123</c:v>
                </c:pt>
                <c:pt idx="485">
                  <c:v>1064952.0212751403</c:v>
                </c:pt>
                <c:pt idx="486">
                  <c:v>1081031.3113168329</c:v>
                </c:pt>
                <c:pt idx="487">
                  <c:v>1097101.1915445551</c:v>
                </c:pt>
                <c:pt idx="488">
                  <c:v>1113161.6674650535</c:v>
                </c:pt>
                <c:pt idx="489">
                  <c:v>1129212.7445818633</c:v>
                </c:pt>
                <c:pt idx="490">
                  <c:v>1145254.4283952788</c:v>
                </c:pt>
                <c:pt idx="491">
                  <c:v>1161286.7244023904</c:v>
                </c:pt>
                <c:pt idx="492">
                  <c:v>1177309.6380970702</c:v>
                </c:pt>
                <c:pt idx="493">
                  <c:v>1193323.1749699637</c:v>
                </c:pt>
                <c:pt idx="494">
                  <c:v>1209327.3405085206</c:v>
                </c:pt>
                <c:pt idx="495">
                  <c:v>1225322.1401969641</c:v>
                </c:pt>
                <c:pt idx="496">
                  <c:v>1241307.579516314</c:v>
                </c:pt>
                <c:pt idx="497">
                  <c:v>1257283.6639443859</c:v>
                </c:pt>
                <c:pt idx="498">
                  <c:v>1273250.3989557847</c:v>
                </c:pt>
                <c:pt idx="499">
                  <c:v>1289207.7900219113</c:v>
                </c:pt>
                <c:pt idx="500">
                  <c:v>1305155.8426109701</c:v>
                </c:pt>
                <c:pt idx="501">
                  <c:v>1321094.5621879622</c:v>
                </c:pt>
                <c:pt idx="502">
                  <c:v>1337023.9542146847</c:v>
                </c:pt>
                <c:pt idx="503">
                  <c:v>1352944.0241497457</c:v>
                </c:pt>
                <c:pt idx="504">
                  <c:v>1368854.7774485573</c:v>
                </c:pt>
                <c:pt idx="505">
                  <c:v>1384756.2195633426</c:v>
                </c:pt>
                <c:pt idx="506">
                  <c:v>1400648.3559431285</c:v>
                </c:pt>
                <c:pt idx="507">
                  <c:v>1416531.1920337528</c:v>
                </c:pt>
                <c:pt idx="508">
                  <c:v>1432404.7332778648</c:v>
                </c:pt>
                <c:pt idx="509">
                  <c:v>1448268.9851149395</c:v>
                </c:pt>
                <c:pt idx="510">
                  <c:v>1464123.9529812559</c:v>
                </c:pt>
                <c:pt idx="511">
                  <c:v>1479969.642309919</c:v>
                </c:pt>
                <c:pt idx="512">
                  <c:v>1495806.0585308522</c:v>
                </c:pt>
                <c:pt idx="513">
                  <c:v>1511633.2070708051</c:v>
                </c:pt>
                <c:pt idx="514">
                  <c:v>1527451.0933533385</c:v>
                </c:pt>
                <c:pt idx="515">
                  <c:v>1543259.7227988541</c:v>
                </c:pt>
                <c:pt idx="516">
                  <c:v>1559059.1008245796</c:v>
                </c:pt>
                <c:pt idx="517">
                  <c:v>1574849.2328445613</c:v>
                </c:pt>
                <c:pt idx="518">
                  <c:v>1590630.1242696866</c:v>
                </c:pt>
                <c:pt idx="519">
                  <c:v>1606401.7805076763</c:v>
                </c:pt>
                <c:pt idx="520">
                  <c:v>1622164.2069630846</c:v>
                </c:pt>
                <c:pt idx="521">
                  <c:v>1637917.4090372995</c:v>
                </c:pt>
                <c:pt idx="522">
                  <c:v>1653661.3921285495</c:v>
                </c:pt>
                <c:pt idx="523">
                  <c:v>1669396.161631912</c:v>
                </c:pt>
                <c:pt idx="524">
                  <c:v>1685121.7229392976</c:v>
                </c:pt>
                <c:pt idx="525">
                  <c:v>1700838.0814394653</c:v>
                </c:pt>
                <c:pt idx="526">
                  <c:v>1716545.2425180227</c:v>
                </c:pt>
                <c:pt idx="527">
                  <c:v>1732243.2115574181</c:v>
                </c:pt>
                <c:pt idx="528">
                  <c:v>1747931.9939369634</c:v>
                </c:pt>
                <c:pt idx="529">
                  <c:v>1763611.5950328037</c:v>
                </c:pt>
                <c:pt idx="530">
                  <c:v>1779282.0202179551</c:v>
                </c:pt>
                <c:pt idx="531">
                  <c:v>1794943.2748622745</c:v>
                </c:pt>
                <c:pt idx="532">
                  <c:v>1810595.3643324897</c:v>
                </c:pt>
                <c:pt idx="533">
                  <c:v>1826238.2939921841</c:v>
                </c:pt>
                <c:pt idx="534">
                  <c:v>1841872.0692017972</c:v>
                </c:pt>
                <c:pt idx="535">
                  <c:v>1857496.6953186393</c:v>
                </c:pt>
                <c:pt idx="536">
                  <c:v>1873112.1776968762</c:v>
                </c:pt>
                <c:pt idx="537">
                  <c:v>1888718.5216875449</c:v>
                </c:pt>
                <c:pt idx="538">
                  <c:v>1904315.7326385528</c:v>
                </c:pt>
                <c:pt idx="539">
                  <c:v>1919903.8158946782</c:v>
                </c:pt>
              </c:numCache>
            </c:numRef>
          </c:val>
          <c:smooth val="0"/>
        </c:ser>
        <c:ser>
          <c:idx val="3"/>
          <c:order val="2"/>
          <c:tx>
            <c:v>Option 4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Comparison!$B$142:$TU$142</c:f>
              <c:numCache>
                <c:formatCode>General</c:formatCode>
                <c:ptCount val="540"/>
                <c:pt idx="0">
                  <c:v>-112572.30209639366</c:v>
                </c:pt>
                <c:pt idx="1">
                  <c:v>-199628.10990141044</c:v>
                </c:pt>
                <c:pt idx="2">
                  <c:v>-286167.72567436559</c:v>
                </c:pt>
                <c:pt idx="3">
                  <c:v>-372191.45149768819</c:v>
                </c:pt>
                <c:pt idx="4">
                  <c:v>-457699.58927702461</c:v>
                </c:pt>
                <c:pt idx="5">
                  <c:v>-542692.44074134226</c:v>
                </c:pt>
                <c:pt idx="6">
                  <c:v>-627170.30744303227</c:v>
                </c:pt>
                <c:pt idx="7">
                  <c:v>-711133.49075801391</c:v>
                </c:pt>
                <c:pt idx="8">
                  <c:v>-794582.29188583675</c:v>
                </c:pt>
                <c:pt idx="9">
                  <c:v>-877517.01184978476</c:v>
                </c:pt>
                <c:pt idx="10">
                  <c:v>-959937.95149697887</c:v>
                </c:pt>
                <c:pt idx="11">
                  <c:v>-1041845.4114984802</c:v>
                </c:pt>
                <c:pt idx="12">
                  <c:v>-1123239.6923493934</c:v>
                </c:pt>
                <c:pt idx="13">
                  <c:v>-1204121.0943689696</c:v>
                </c:pt>
                <c:pt idx="14">
                  <c:v>-1284489.9177007084</c:v>
                </c:pt>
                <c:pt idx="15">
                  <c:v>-1364346.4623124618</c:v>
                </c:pt>
                <c:pt idx="16">
                  <c:v>-1443691.0279965373</c:v>
                </c:pt>
                <c:pt idx="17">
                  <c:v>-1522523.914369799</c:v>
                </c:pt>
                <c:pt idx="18">
                  <c:v>-1600845.4208737717</c:v>
                </c:pt>
                <c:pt idx="19">
                  <c:v>-1678655.8467747427</c:v>
                </c:pt>
                <c:pt idx="20">
                  <c:v>-1755955.491163865</c:v>
                </c:pt>
                <c:pt idx="21">
                  <c:v>-1832744.6529572597</c:v>
                </c:pt>
                <c:pt idx="22">
                  <c:v>-1909023.6308961178</c:v>
                </c:pt>
                <c:pt idx="23">
                  <c:v>-1984792.7235468032</c:v>
                </c:pt>
                <c:pt idx="24">
                  <c:v>-2060052.2293009546</c:v>
                </c:pt>
                <c:pt idx="25">
                  <c:v>-2134802.446375588</c:v>
                </c:pt>
                <c:pt idx="26">
                  <c:v>-2209043.672813199</c:v>
                </c:pt>
                <c:pt idx="27">
                  <c:v>-2282776.2064818647</c:v>
                </c:pt>
                <c:pt idx="28">
                  <c:v>-2356000.3450753461</c:v>
                </c:pt>
                <c:pt idx="29">
                  <c:v>-2428716.3861131896</c:v>
                </c:pt>
                <c:pt idx="30">
                  <c:v>-2500924.6269408287</c:v>
                </c:pt>
                <c:pt idx="31">
                  <c:v>-2572625.3647296876</c:v>
                </c:pt>
                <c:pt idx="32">
                  <c:v>-2643818.8964772802</c:v>
                </c:pt>
                <c:pt idx="33">
                  <c:v>-2714505.5190073159</c:v>
                </c:pt>
                <c:pt idx="34">
                  <c:v>-2784685.5289697964</c:v>
                </c:pt>
                <c:pt idx="35">
                  <c:v>-2854359.2228411213</c:v>
                </c:pt>
                <c:pt idx="36">
                  <c:v>-2923526.8969241874</c:v>
                </c:pt>
                <c:pt idx="37">
                  <c:v>-2992188.8473484931</c:v>
                </c:pt>
                <c:pt idx="38">
                  <c:v>-3060345.3700702353</c:v>
                </c:pt>
                <c:pt idx="39">
                  <c:v>-3127996.7608724148</c:v>
                </c:pt>
                <c:pt idx="40">
                  <c:v>-3195143.3153649364</c:v>
                </c:pt>
                <c:pt idx="41">
                  <c:v>-3261785.328984709</c:v>
                </c:pt>
                <c:pt idx="42">
                  <c:v>-3327923.096995749</c:v>
                </c:pt>
                <c:pt idx="43">
                  <c:v>-3393556.9144892804</c:v>
                </c:pt>
                <c:pt idx="44">
                  <c:v>-3458687.0763838347</c:v>
                </c:pt>
                <c:pt idx="45">
                  <c:v>-3523313.877425354</c:v>
                </c:pt>
                <c:pt idx="46">
                  <c:v>-3587437.6121872915</c:v>
                </c:pt>
                <c:pt idx="47">
                  <c:v>-3651058.5750707118</c:v>
                </c:pt>
                <c:pt idx="48">
                  <c:v>-3714177.0603043917</c:v>
                </c:pt>
                <c:pt idx="49">
                  <c:v>-3776793.3619449213</c:v>
                </c:pt>
                <c:pt idx="50">
                  <c:v>-3838907.7738768058</c:v>
                </c:pt>
                <c:pt idx="51">
                  <c:v>-3900520.5898125647</c:v>
                </c:pt>
                <c:pt idx="52">
                  <c:v>-3961632.1032928326</c:v>
                </c:pt>
                <c:pt idx="53">
                  <c:v>-4022242.6076864614</c:v>
                </c:pt>
                <c:pt idx="54">
                  <c:v>-4082352.3961906186</c:v>
                </c:pt>
                <c:pt idx="55">
                  <c:v>-4141961.7618308896</c:v>
                </c:pt>
                <c:pt idx="56">
                  <c:v>-4201070.9974613767</c:v>
                </c:pt>
                <c:pt idx="57">
                  <c:v>-4259680.3957647998</c:v>
                </c:pt>
                <c:pt idx="58">
                  <c:v>-4317790.2492525978</c:v>
                </c:pt>
                <c:pt idx="59">
                  <c:v>-4375400.850265028</c:v>
                </c:pt>
                <c:pt idx="60">
                  <c:v>-4433202.537389338</c:v>
                </c:pt>
                <c:pt idx="61">
                  <c:v>-4490505.5562056508</c:v>
                </c:pt>
                <c:pt idx="62">
                  <c:v>-4547310.198541278</c:v>
                </c:pt>
                <c:pt idx="63">
                  <c:v>-4603616.756052752</c:v>
                </c:pt>
                <c:pt idx="64">
                  <c:v>-4659425.5202259244</c:v>
                </c:pt>
                <c:pt idx="65">
                  <c:v>-4714736.782376064</c:v>
                </c:pt>
                <c:pt idx="66">
                  <c:v>-4769550.8336479589</c:v>
                </c:pt>
                <c:pt idx="67">
                  <c:v>-4823867.965016013</c:v>
                </c:pt>
                <c:pt idx="68">
                  <c:v>-4877688.4672843534</c:v>
                </c:pt>
                <c:pt idx="69">
                  <c:v>-4931012.6310869185</c:v>
                </c:pt>
                <c:pt idx="70">
                  <c:v>-4983840.7468875684</c:v>
                </c:pt>
                <c:pt idx="71">
                  <c:v>-5036173.1049801782</c:v>
                </c:pt>
                <c:pt idx="72">
                  <c:v>-5088700.0419068113</c:v>
                </c:pt>
                <c:pt idx="73">
                  <c:v>-5140731.8012036029</c:v>
                </c:pt>
                <c:pt idx="74">
                  <c:v>-5192268.6726550739</c:v>
                </c:pt>
                <c:pt idx="75">
                  <c:v>-5243310.9458761625</c:v>
                </c:pt>
                <c:pt idx="76">
                  <c:v>-5293858.9103123154</c:v>
                </c:pt>
                <c:pt idx="77">
                  <c:v>-5343912.8552395981</c:v>
                </c:pt>
                <c:pt idx="78">
                  <c:v>-5393473.0697647827</c:v>
                </c:pt>
                <c:pt idx="79">
                  <c:v>-5442539.8428254547</c:v>
                </c:pt>
                <c:pt idx="80">
                  <c:v>-5491113.4631901095</c:v>
                </c:pt>
                <c:pt idx="81">
                  <c:v>-5539194.2194582503</c:v>
                </c:pt>
                <c:pt idx="82">
                  <c:v>-5586782.4000604898</c:v>
                </c:pt>
                <c:pt idx="83">
                  <c:v>-5633878.2932586446</c:v>
                </c:pt>
                <c:pt idx="84">
                  <c:v>-5681172.2335639102</c:v>
                </c:pt>
                <c:pt idx="85">
                  <c:v>-5727974.462482743</c:v>
                </c:pt>
                <c:pt idx="86">
                  <c:v>-5774285.2677711733</c:v>
                </c:pt>
                <c:pt idx="87">
                  <c:v>-5820104.9370168336</c:v>
                </c:pt>
                <c:pt idx="88">
                  <c:v>-5865433.7576390523</c:v>
                </c:pt>
                <c:pt idx="89">
                  <c:v>-5910272.0168889631</c:v>
                </c:pt>
                <c:pt idx="90">
                  <c:v>-5954620.0018495899</c:v>
                </c:pt>
                <c:pt idx="91">
                  <c:v>-5998477.9994359575</c:v>
                </c:pt>
                <c:pt idx="92">
                  <c:v>-6041846.2963951789</c:v>
                </c:pt>
                <c:pt idx="93">
                  <c:v>-6084725.1793065611</c:v>
                </c:pt>
                <c:pt idx="94">
                  <c:v>-6127114.9345817044</c:v>
                </c:pt>
                <c:pt idx="95">
                  <c:v>-6169015.8484645933</c:v>
                </c:pt>
                <c:pt idx="96">
                  <c:v>-6211118.2534497678</c:v>
                </c:pt>
                <c:pt idx="97">
                  <c:v>-6252732.3890282148</c:v>
                </c:pt>
                <c:pt idx="98">
                  <c:v>-6293858.5409416724</c:v>
                </c:pt>
                <c:pt idx="99">
                  <c:v>-6334496.9947646577</c:v>
                </c:pt>
                <c:pt idx="100">
                  <c:v>-6374648.0359045677</c:v>
                </c:pt>
                <c:pt idx="101">
                  <c:v>-6414311.9496017732</c:v>
                </c:pt>
                <c:pt idx="102">
                  <c:v>-6453489.0209297221</c:v>
                </c:pt>
                <c:pt idx="103">
                  <c:v>-6492179.53479503</c:v>
                </c:pt>
                <c:pt idx="104">
                  <c:v>-6530383.7759375824</c:v>
                </c:pt>
                <c:pt idx="105">
                  <c:v>-6568102.0289306315</c:v>
                </c:pt>
                <c:pt idx="106">
                  <c:v>-6605334.5781808933</c:v>
                </c:pt>
                <c:pt idx="107">
                  <c:v>-6642081.7079286464</c:v>
                </c:pt>
                <c:pt idx="108">
                  <c:v>-6679033.7486658972</c:v>
                </c:pt>
                <c:pt idx="109">
                  <c:v>-6715500.9378822688</c:v>
                </c:pt>
                <c:pt idx="110">
                  <c:v>-6751483.5593193043</c:v>
                </c:pt>
                <c:pt idx="111">
                  <c:v>-6786981.8965525012</c:v>
                </c:pt>
                <c:pt idx="112">
                  <c:v>-6821996.2329914048</c:v>
                </c:pt>
                <c:pt idx="113">
                  <c:v>-6856526.8518797047</c:v>
                </c:pt>
                <c:pt idx="114">
                  <c:v>-6890574.0362953302</c:v>
                </c:pt>
                <c:pt idx="115">
                  <c:v>-6924138.069150554</c:v>
                </c:pt>
                <c:pt idx="116">
                  <c:v>-6957219.2331920816</c:v>
                </c:pt>
                <c:pt idx="117">
                  <c:v>-6989817.8110011518</c:v>
                </c:pt>
                <c:pt idx="118">
                  <c:v>-7021934.0849936353</c:v>
                </c:pt>
                <c:pt idx="119">
                  <c:v>-7053568.3374201264</c:v>
                </c:pt>
                <c:pt idx="120">
                  <c:v>-7092910.8967841174</c:v>
                </c:pt>
                <c:pt idx="121">
                  <c:v>-7131771.9985878728</c:v>
                </c:pt>
                <c:pt idx="122">
                  <c:v>-7170151.9245867487</c:v>
                </c:pt>
                <c:pt idx="123">
                  <c:v>-7208050.9563712142</c:v>
                </c:pt>
                <c:pt idx="124">
                  <c:v>-7245469.3753669448</c:v>
                </c:pt>
                <c:pt idx="125">
                  <c:v>-7282407.4628349254</c:v>
                </c:pt>
                <c:pt idx="126">
                  <c:v>-7318865.4998715417</c:v>
                </c:pt>
                <c:pt idx="127">
                  <c:v>-7354843.7674086783</c:v>
                </c:pt>
                <c:pt idx="128">
                  <c:v>-7390342.546213815</c:v>
                </c:pt>
                <c:pt idx="129">
                  <c:v>-7425362.1168901222</c:v>
                </c:pt>
                <c:pt idx="130">
                  <c:v>-7459902.7598765576</c:v>
                </c:pt>
                <c:pt idx="131">
                  <c:v>-7493964.7554479633</c:v>
                </c:pt>
                <c:pt idx="132">
                  <c:v>-7528238.4301332301</c:v>
                </c:pt>
                <c:pt idx="133">
                  <c:v>-7562034.0174611835</c:v>
                </c:pt>
                <c:pt idx="134">
                  <c:v>-7595351.7972148918</c:v>
                </c:pt>
                <c:pt idx="135">
                  <c:v>-7628192.0490136892</c:v>
                </c:pt>
                <c:pt idx="136">
                  <c:v>-7660555.0523132738</c:v>
                </c:pt>
                <c:pt idx="137">
                  <c:v>-7692441.0864058025</c:v>
                </c:pt>
                <c:pt idx="138">
                  <c:v>-7723850.4304199871</c:v>
                </c:pt>
                <c:pt idx="139">
                  <c:v>-7754783.3633211879</c:v>
                </c:pt>
                <c:pt idx="140">
                  <c:v>-7785240.1639115131</c:v>
                </c:pt>
                <c:pt idx="141">
                  <c:v>-7815221.1108299103</c:v>
                </c:pt>
                <c:pt idx="142">
                  <c:v>-7844726.4825522648</c:v>
                </c:pt>
                <c:pt idx="143">
                  <c:v>-7873756.5573914945</c:v>
                </c:pt>
                <c:pt idx="144">
                  <c:v>-7903001.6599157173</c:v>
                </c:pt>
                <c:pt idx="145">
                  <c:v>-7931772.0216941275</c:v>
                </c:pt>
                <c:pt idx="146">
                  <c:v>-7960067.9205513122</c:v>
                </c:pt>
                <c:pt idx="147">
                  <c:v>-7987889.6341492711</c:v>
                </c:pt>
                <c:pt idx="148">
                  <c:v>-8015237.4399875114</c:v>
                </c:pt>
                <c:pt idx="149">
                  <c:v>-8042111.6154031456</c:v>
                </c:pt>
                <c:pt idx="150">
                  <c:v>-8068512.4375709826</c:v>
                </c:pt>
                <c:pt idx="151">
                  <c:v>-8094440.1835036278</c:v>
                </c:pt>
                <c:pt idx="152">
                  <c:v>-8119895.1300515728</c:v>
                </c:pt>
                <c:pt idx="153">
                  <c:v>-8144877.5539032938</c:v>
                </c:pt>
                <c:pt idx="154">
                  <c:v>-8169387.7315853443</c:v>
                </c:pt>
                <c:pt idx="155">
                  <c:v>-8193425.9394624522</c:v>
                </c:pt>
                <c:pt idx="156">
                  <c:v>-8217682.5001556845</c:v>
                </c:pt>
                <c:pt idx="157">
                  <c:v>-8241467.6432883255</c:v>
                </c:pt>
                <c:pt idx="158">
                  <c:v>-8264781.6447401894</c:v>
                </c:pt>
                <c:pt idx="159">
                  <c:v>-8287624.7802296411</c:v>
                </c:pt>
                <c:pt idx="160">
                  <c:v>-8309997.3253136929</c:v>
                </c:pt>
                <c:pt idx="161">
                  <c:v>-8331899.5553880967</c:v>
                </c:pt>
                <c:pt idx="162">
                  <c:v>-8353331.7456874382</c:v>
                </c:pt>
                <c:pt idx="163">
                  <c:v>-8374294.1712852335</c:v>
                </c:pt>
                <c:pt idx="164">
                  <c:v>-8394787.1070940215</c:v>
                </c:pt>
                <c:pt idx="165">
                  <c:v>-8414810.827865459</c:v>
                </c:pt>
                <c:pt idx="166">
                  <c:v>-8434365.6081904136</c:v>
                </c:pt>
                <c:pt idx="167">
                  <c:v>-8453451.7224990614</c:v>
                </c:pt>
                <c:pt idx="168">
                  <c:v>-8472759.4914790466</c:v>
                </c:pt>
                <c:pt idx="169">
                  <c:v>-8491599.1428213641</c:v>
                </c:pt>
                <c:pt idx="170">
                  <c:v>-8509970.950474672</c:v>
                </c:pt>
                <c:pt idx="171">
                  <c:v>-8527875.1882273033</c:v>
                </c:pt>
                <c:pt idx="172">
                  <c:v>-8545312.1297073718</c:v>
                </c:pt>
                <c:pt idx="173">
                  <c:v>-8562282.0483828597</c:v>
                </c:pt>
                <c:pt idx="174">
                  <c:v>-8578785.2175617106</c:v>
                </c:pt>
                <c:pt idx="175">
                  <c:v>-8594821.9103919286</c:v>
                </c:pt>
                <c:pt idx="176">
                  <c:v>-8610392.3998616599</c:v>
                </c:pt>
                <c:pt idx="177">
                  <c:v>-8625496.9587993044</c:v>
                </c:pt>
                <c:pt idx="178">
                  <c:v>-8640135.859873591</c:v>
                </c:pt>
                <c:pt idx="179">
                  <c:v>-8654309.3755936828</c:v>
                </c:pt>
                <c:pt idx="180">
                  <c:v>-8668707.8247273397</c:v>
                </c:pt>
                <c:pt idx="181">
                  <c:v>-8682641.4330467936</c:v>
                </c:pt>
                <c:pt idx="182">
                  <c:v>-8696110.4725830592</c:v>
                </c:pt>
                <c:pt idx="183">
                  <c:v>-8709115.2152079549</c:v>
                </c:pt>
                <c:pt idx="184">
                  <c:v>-8721655.9326341953</c:v>
                </c:pt>
                <c:pt idx="185">
                  <c:v>-8733732.8964154869</c:v>
                </c:pt>
                <c:pt idx="186">
                  <c:v>-8745346.3779466189</c:v>
                </c:pt>
                <c:pt idx="187">
                  <c:v>-8756496.6484635565</c:v>
                </c:pt>
                <c:pt idx="188">
                  <c:v>-8767183.9790435322</c:v>
                </c:pt>
                <c:pt idx="189">
                  <c:v>-8777408.6406051442</c:v>
                </c:pt>
                <c:pt idx="190">
                  <c:v>-8787170.9039084427</c:v>
                </c:pt>
                <c:pt idx="191">
                  <c:v>-8796471.0395550262</c:v>
                </c:pt>
                <c:pt idx="192">
                  <c:v>-8805999.3644062039</c:v>
                </c:pt>
                <c:pt idx="193">
                  <c:v>-8815066.1023288779</c:v>
                </c:pt>
                <c:pt idx="194">
                  <c:v>-8823671.5234498456</c:v>
                </c:pt>
                <c:pt idx="195">
                  <c:v>-8831815.8977378234</c:v>
                </c:pt>
                <c:pt idx="196">
                  <c:v>-8839499.4950035363</c:v>
                </c:pt>
                <c:pt idx="197">
                  <c:v>-8846722.5848998167</c:v>
                </c:pt>
                <c:pt idx="198">
                  <c:v>-8853485.4369216878</c:v>
                </c:pt>
                <c:pt idx="199">
                  <c:v>-8859788.320406463</c:v>
                </c:pt>
                <c:pt idx="200">
                  <c:v>-8865631.5045338366</c:v>
                </c:pt>
                <c:pt idx="201">
                  <c:v>-8871015.2583259735</c:v>
                </c:pt>
                <c:pt idx="202">
                  <c:v>-8875939.850647606</c:v>
                </c:pt>
                <c:pt idx="203">
                  <c:v>-8880405.5502061192</c:v>
                </c:pt>
                <c:pt idx="204">
                  <c:v>-8885102.671969723</c:v>
                </c:pt>
                <c:pt idx="205">
                  <c:v>-8889341.437913321</c:v>
                </c:pt>
                <c:pt idx="206">
                  <c:v>-8893122.1162728257</c:v>
                </c:pt>
                <c:pt idx="207">
                  <c:v>-8896444.9751271699</c:v>
                </c:pt>
                <c:pt idx="208">
                  <c:v>-8899310.2823984064</c:v>
                </c:pt>
                <c:pt idx="209">
                  <c:v>-8901718.3058517948</c:v>
                </c:pt>
                <c:pt idx="210">
                  <c:v>-8903669.3130958956</c:v>
                </c:pt>
                <c:pt idx="211">
                  <c:v>-8905163.5715826601</c:v>
                </c:pt>
                <c:pt idx="212">
                  <c:v>-8906201.3486075252</c:v>
                </c:pt>
                <c:pt idx="213">
                  <c:v>-8906782.9113095012</c:v>
                </c:pt>
                <c:pt idx="214">
                  <c:v>-8906908.5266712643</c:v>
                </c:pt>
                <c:pt idx="215">
                  <c:v>-8906578.4615192525</c:v>
                </c:pt>
                <c:pt idx="216">
                  <c:v>-8906483.0289418232</c:v>
                </c:pt>
                <c:pt idx="217">
                  <c:v>-8905932.4490351304</c:v>
                </c:pt>
                <c:pt idx="218">
                  <c:v>-8904926.9881574325</c:v>
                </c:pt>
                <c:pt idx="219">
                  <c:v>-8903466.9125111103</c:v>
                </c:pt>
                <c:pt idx="220">
                  <c:v>-8901552.4881427623</c:v>
                </c:pt>
                <c:pt idx="221">
                  <c:v>-8899183.9809432905</c:v>
                </c:pt>
                <c:pt idx="222">
                  <c:v>-8896361.656647997</c:v>
                </c:pt>
                <c:pt idx="223">
                  <c:v>-8893085.7808366679</c:v>
                </c:pt>
                <c:pt idx="224">
                  <c:v>-8889356.6189336721</c:v>
                </c:pt>
                <c:pt idx="225">
                  <c:v>-8885174.436208047</c:v>
                </c:pt>
                <c:pt idx="226">
                  <c:v>-8880539.4977735914</c:v>
                </c:pt>
                <c:pt idx="227">
                  <c:v>-8875452.0685889572</c:v>
                </c:pt>
                <c:pt idx="228">
                  <c:v>-8870602.4598758072</c:v>
                </c:pt>
                <c:pt idx="229">
                  <c:v>-8865300.8898646981</c:v>
                </c:pt>
                <c:pt idx="230">
                  <c:v>-8859547.6230493803</c:v>
                </c:pt>
                <c:pt idx="231">
                  <c:v>-8853342.9237688184</c:v>
                </c:pt>
                <c:pt idx="232">
                  <c:v>-8846687.0562072843</c:v>
                </c:pt>
                <c:pt idx="233">
                  <c:v>-8839580.2843944449</c:v>
                </c:pt>
                <c:pt idx="234">
                  <c:v>-8832022.8722054549</c:v>
                </c:pt>
                <c:pt idx="235">
                  <c:v>-8824015.0833610408</c:v>
                </c:pt>
                <c:pt idx="236">
                  <c:v>-8815557.1814276017</c:v>
                </c:pt>
                <c:pt idx="237">
                  <c:v>-8806649.4298172928</c:v>
                </c:pt>
                <c:pt idx="238">
                  <c:v>-8797292.091788115</c:v>
                </c:pt>
                <c:pt idx="239">
                  <c:v>-8787485.4304440096</c:v>
                </c:pt>
                <c:pt idx="240">
                  <c:v>-8777445.2827797122</c:v>
                </c:pt>
                <c:pt idx="241">
                  <c:v>-8767861.428028265</c:v>
                </c:pt>
                <c:pt idx="242">
                  <c:v>-8758733.5991609972</c:v>
                </c:pt>
                <c:pt idx="243">
                  <c:v>-8750061.5293055084</c:v>
                </c:pt>
                <c:pt idx="244">
                  <c:v>-8741844.9517455772</c:v>
                </c:pt>
                <c:pt idx="245">
                  <c:v>-8734083.5999210645</c:v>
                </c:pt>
                <c:pt idx="246">
                  <c:v>-8726777.2074278276</c:v>
                </c:pt>
                <c:pt idx="247">
                  <c:v>-8719925.5080176257</c:v>
                </c:pt>
                <c:pt idx="248">
                  <c:v>-8713528.2355980314</c:v>
                </c:pt>
                <c:pt idx="249">
                  <c:v>-8707585.1242323387</c:v>
                </c:pt>
                <c:pt idx="250">
                  <c:v>-8702095.9081394691</c:v>
                </c:pt>
                <c:pt idx="251">
                  <c:v>-8697060.3216938861</c:v>
                </c:pt>
                <c:pt idx="252">
                  <c:v>-8691788.053007422</c:v>
                </c:pt>
                <c:pt idx="253">
                  <c:v>-8686968.8831834178</c:v>
                </c:pt>
                <c:pt idx="254">
                  <c:v>-8682602.5470624045</c:v>
                </c:pt>
                <c:pt idx="255">
                  <c:v>-8678688.7796400879</c:v>
                </c:pt>
                <c:pt idx="256">
                  <c:v>-8675227.3160672598</c:v>
                </c:pt>
                <c:pt idx="257">
                  <c:v>-8672217.8916497007</c:v>
                </c:pt>
                <c:pt idx="258">
                  <c:v>-8669660.2418481</c:v>
                </c:pt>
                <c:pt idx="259">
                  <c:v>-8667554.1022779532</c:v>
                </c:pt>
                <c:pt idx="260">
                  <c:v>-8665899.2087094802</c:v>
                </c:pt>
                <c:pt idx="261">
                  <c:v>-8664695.2970675305</c:v>
                </c:pt>
                <c:pt idx="262">
                  <c:v>-8663942.1034314968</c:v>
                </c:pt>
                <c:pt idx="263">
                  <c:v>-8663639.3640352152</c:v>
                </c:pt>
                <c:pt idx="264">
                  <c:v>-8663096.7688488178</c:v>
                </c:pt>
                <c:pt idx="265">
                  <c:v>-8663004.1008328423</c:v>
                </c:pt>
                <c:pt idx="266">
                  <c:v>-8663361.0966839381</c:v>
                </c:pt>
                <c:pt idx="267">
                  <c:v>-8664167.4932528399</c:v>
                </c:pt>
                <c:pt idx="268">
                  <c:v>-8665423.0275442824</c:v>
                </c:pt>
                <c:pt idx="269">
                  <c:v>-8667127.4367169067</c:v>
                </c:pt>
                <c:pt idx="270">
                  <c:v>-8669280.4580831751</c:v>
                </c:pt>
                <c:pt idx="271">
                  <c:v>-8671881.8291092813</c:v>
                </c:pt>
                <c:pt idx="272">
                  <c:v>-8674931.2874150462</c:v>
                </c:pt>
                <c:pt idx="273">
                  <c:v>-8678428.5707738511</c:v>
                </c:pt>
                <c:pt idx="274">
                  <c:v>-8682373.4171125293</c:v>
                </c:pt>
                <c:pt idx="275">
                  <c:v>-8686765.5645112842</c:v>
                </c:pt>
                <c:pt idx="276">
                  <c:v>-8690914.7047855258</c:v>
                </c:pt>
                <c:pt idx="277">
                  <c:v>-8695510.6227399968</c:v>
                </c:pt>
                <c:pt idx="278">
                  <c:v>-8700553.0569144674</c:v>
                </c:pt>
                <c:pt idx="279">
                  <c:v>-8706041.7460017204</c:v>
                </c:pt>
                <c:pt idx="280">
                  <c:v>-8711976.4288474545</c:v>
                </c:pt>
                <c:pt idx="281">
                  <c:v>-8718356.8444502056</c:v>
                </c:pt>
                <c:pt idx="282">
                  <c:v>-8725182.7319612466</c:v>
                </c:pt>
                <c:pt idx="283">
                  <c:v>-8732453.8306845017</c:v>
                </c:pt>
                <c:pt idx="284">
                  <c:v>-8740169.8800764605</c:v>
                </c:pt>
                <c:pt idx="285">
                  <c:v>-8748330.619746089</c:v>
                </c:pt>
                <c:pt idx="286">
                  <c:v>-8756935.7894547284</c:v>
                </c:pt>
                <c:pt idx="287">
                  <c:v>-8765985.1291160248</c:v>
                </c:pt>
                <c:pt idx="288">
                  <c:v>-8774788.3323777504</c:v>
                </c:pt>
                <c:pt idx="289">
                  <c:v>-8784035.1858759448</c:v>
                </c:pt>
                <c:pt idx="290">
                  <c:v>-8793725.4299805984</c:v>
                </c:pt>
                <c:pt idx="291">
                  <c:v>-8803858.8052136451</c:v>
                </c:pt>
                <c:pt idx="292">
                  <c:v>-8814435.0522488654</c:v>
                </c:pt>
                <c:pt idx="293">
                  <c:v>-8825453.9119118005</c:v>
                </c:pt>
                <c:pt idx="294">
                  <c:v>-8836915.125179667</c:v>
                </c:pt>
                <c:pt idx="295">
                  <c:v>-8848818.4331812635</c:v>
                </c:pt>
                <c:pt idx="296">
                  <c:v>-8861163.5771968849</c:v>
                </c:pt>
                <c:pt idx="297">
                  <c:v>-8873950.2986582294</c:v>
                </c:pt>
                <c:pt idx="298">
                  <c:v>-8887178.3391483128</c:v>
                </c:pt>
                <c:pt idx="299">
                  <c:v>-8900847.4404013827</c:v>
                </c:pt>
                <c:pt idx="300">
                  <c:v>-8914267.2978847586</c:v>
                </c:pt>
                <c:pt idx="301">
                  <c:v>-8928127.7000529468</c:v>
                </c:pt>
                <c:pt idx="302">
                  <c:v>-8942428.3890933506</c:v>
                </c:pt>
                <c:pt idx="303">
                  <c:v>-8957169.1073442474</c:v>
                </c:pt>
                <c:pt idx="304">
                  <c:v>-8972349.5972947031</c:v>
                </c:pt>
                <c:pt idx="305">
                  <c:v>-8987969.6015844792</c:v>
                </c:pt>
                <c:pt idx="306">
                  <c:v>-9004028.8630039506</c:v>
                </c:pt>
                <c:pt idx="307">
                  <c:v>-9020527.1244940162</c:v>
                </c:pt>
                <c:pt idx="308">
                  <c:v>-9037464.1291460097</c:v>
                </c:pt>
                <c:pt idx="309">
                  <c:v>-9054839.6202016063</c:v>
                </c:pt>
                <c:pt idx="310">
                  <c:v>-9072653.3410527408</c:v>
                </c:pt>
                <c:pt idx="311">
                  <c:v>-9090905.0352415219</c:v>
                </c:pt>
                <c:pt idx="312">
                  <c:v>-9108904.4000420682</c:v>
                </c:pt>
                <c:pt idx="313">
                  <c:v>-9127341.2257146314</c:v>
                </c:pt>
                <c:pt idx="314">
                  <c:v>-9146215.2562513053</c:v>
                </c:pt>
                <c:pt idx="315">
                  <c:v>-9165526.2357940003</c:v>
                </c:pt>
                <c:pt idx="316">
                  <c:v>-9185273.9086343572</c:v>
                </c:pt>
                <c:pt idx="317">
                  <c:v>-9205458.0192136578</c:v>
                </c:pt>
                <c:pt idx="318">
                  <c:v>-9226078.312122751</c:v>
                </c:pt>
                <c:pt idx="319">
                  <c:v>-9247134.5321019441</c:v>
                </c:pt>
                <c:pt idx="320">
                  <c:v>-9268626.4240409285</c:v>
                </c:pt>
                <c:pt idx="321">
                  <c:v>-9290553.7329786904</c:v>
                </c:pt>
                <c:pt idx="322">
                  <c:v>-9312916.2041034214</c:v>
                </c:pt>
                <c:pt idx="323">
                  <c:v>-9335713.5827524364</c:v>
                </c:pt>
                <c:pt idx="324">
                  <c:v>-9358255.5679940023</c:v>
                </c:pt>
                <c:pt idx="325">
                  <c:v>-9381231.9518814832</c:v>
                </c:pt>
                <c:pt idx="326">
                  <c:v>-9404642.4801990241</c:v>
                </c:pt>
                <c:pt idx="327">
                  <c:v>-9428486.8988795429</c:v>
                </c:pt>
                <c:pt idx="328">
                  <c:v>-9452764.9540046416</c:v>
                </c:pt>
                <c:pt idx="329">
                  <c:v>-9477476.3918045126</c:v>
                </c:pt>
                <c:pt idx="330">
                  <c:v>-9502620.9586578645</c:v>
                </c:pt>
                <c:pt idx="331">
                  <c:v>-9528198.4010918252</c:v>
                </c:pt>
                <c:pt idx="332">
                  <c:v>-9554208.4657818601</c:v>
                </c:pt>
                <c:pt idx="333">
                  <c:v>-9580650.8995516822</c:v>
                </c:pt>
                <c:pt idx="334">
                  <c:v>-9607525.4493731633</c:v>
                </c:pt>
                <c:pt idx="335">
                  <c:v>-9634831.8623662591</c:v>
                </c:pt>
                <c:pt idx="336">
                  <c:v>-9661879.8393808343</c:v>
                </c:pt>
                <c:pt idx="337">
                  <c:v>-9689359.1742508039</c:v>
                </c:pt>
                <c:pt idx="338">
                  <c:v>-9717269.6145398244</c:v>
                </c:pt>
                <c:pt idx="339">
                  <c:v>-9745610.9079592824</c:v>
                </c:pt>
                <c:pt idx="340">
                  <c:v>-9774382.802368205</c:v>
                </c:pt>
                <c:pt idx="341">
                  <c:v>-9803585.0457731783</c:v>
                </c:pt>
                <c:pt idx="342">
                  <c:v>-9833217.3863282539</c:v>
                </c:pt>
                <c:pt idx="343">
                  <c:v>-9863279.5723348781</c:v>
                </c:pt>
                <c:pt idx="344">
                  <c:v>-9893771.3522417843</c:v>
                </c:pt>
                <c:pt idx="345">
                  <c:v>-9924692.474644918</c:v>
                </c:pt>
                <c:pt idx="346">
                  <c:v>-9956042.6882873513</c:v>
                </c:pt>
                <c:pt idx="347">
                  <c:v>-9987821.7420591973</c:v>
                </c:pt>
                <c:pt idx="348">
                  <c:v>-10019339.338579446</c:v>
                </c:pt>
                <c:pt idx="349">
                  <c:v>-10051285.273450103</c:v>
                </c:pt>
                <c:pt idx="350">
                  <c:v>-10083659.296001874</c:v>
                </c:pt>
                <c:pt idx="351">
                  <c:v>-10116461.155712169</c:v>
                </c:pt>
                <c:pt idx="352">
                  <c:v>-10149690.602205005</c:v>
                </c:pt>
                <c:pt idx="353">
                  <c:v>-10183347.385250919</c:v>
                </c:pt>
                <c:pt idx="354">
                  <c:v>-10217431.254766889</c:v>
                </c:pt>
                <c:pt idx="355">
                  <c:v>-10251941.960816242</c:v>
                </c:pt>
                <c:pt idx="356">
                  <c:v>-10286879.253608573</c:v>
                </c:pt>
                <c:pt idx="357">
                  <c:v>-10322242.88349966</c:v>
                </c:pt>
                <c:pt idx="358">
                  <c:v>-10358032.600991372</c:v>
                </c:pt>
                <c:pt idx="359">
                  <c:v>-10394248.156731591</c:v>
                </c:pt>
                <c:pt idx="360">
                  <c:v>-10430199.255096048</c:v>
                </c:pt>
                <c:pt idx="361">
                  <c:v>-10466575.693442456</c:v>
                </c:pt>
                <c:pt idx="362">
                  <c:v>-10503377.222856216</c:v>
                </c:pt>
                <c:pt idx="363">
                  <c:v>-10540603.59456839</c:v>
                </c:pt>
                <c:pt idx="364">
                  <c:v>-10578254.559955627</c:v>
                </c:pt>
                <c:pt idx="365">
                  <c:v>-10616329.870540068</c:v>
                </c:pt>
                <c:pt idx="366">
                  <c:v>-10654829.277989276</c:v>
                </c:pt>
                <c:pt idx="367">
                  <c:v>-10693752.534116134</c:v>
                </c:pt>
                <c:pt idx="368">
                  <c:v>-10733099.390878771</c:v>
                </c:pt>
                <c:pt idx="369">
                  <c:v>-10772869.600380469</c:v>
                </c:pt>
                <c:pt idx="370">
                  <c:v>-10813062.914869588</c:v>
                </c:pt>
                <c:pt idx="371">
                  <c:v>-10853679.086739473</c:v>
                </c:pt>
                <c:pt idx="372">
                  <c:v>-10894027.822110292</c:v>
                </c:pt>
                <c:pt idx="373">
                  <c:v>-10934798.920083191</c:v>
                </c:pt>
                <c:pt idx="374">
                  <c:v>-10975992.133485969</c:v>
                </c:pt>
                <c:pt idx="375">
                  <c:v>-11017607.215291072</c:v>
                </c:pt>
                <c:pt idx="376">
                  <c:v>-11059643.918615509</c:v>
                </c:pt>
                <c:pt idx="377">
                  <c:v>-11102101.996720772</c:v>
                </c:pt>
                <c:pt idx="378">
                  <c:v>-11144981.20301275</c:v>
                </c:pt>
                <c:pt idx="379">
                  <c:v>-11188281.291041635</c:v>
                </c:pt>
                <c:pt idx="380">
                  <c:v>-11232002.014501847</c:v>
                </c:pt>
                <c:pt idx="381">
                  <c:v>-11276143.127231948</c:v>
                </c:pt>
                <c:pt idx="382">
                  <c:v>-11320704.383214556</c:v>
                </c:pt>
                <c:pt idx="383">
                  <c:v>-11365685.536576264</c:v>
                </c:pt>
                <c:pt idx="384">
                  <c:v>-11410396.295169484</c:v>
                </c:pt>
                <c:pt idx="385">
                  <c:v>-11455526.459826566</c:v>
                </c:pt>
                <c:pt idx="386">
                  <c:v>-11501075.785105519</c:v>
                </c:pt>
                <c:pt idx="387">
                  <c:v>-11547044.025707982</c:v>
                </c:pt>
                <c:pt idx="388">
                  <c:v>-11593430.936479144</c:v>
                </c:pt>
                <c:pt idx="389">
                  <c:v>-11640236.272407666</c:v>
                </c:pt>
                <c:pt idx="390">
                  <c:v>-11687459.788625594</c:v>
                </c:pt>
                <c:pt idx="391">
                  <c:v>-11735101.240408272</c:v>
                </c:pt>
                <c:pt idx="392">
                  <c:v>-11783160.383174255</c:v>
                </c:pt>
                <c:pt idx="393">
                  <c:v>-11831636.972485241</c:v>
                </c:pt>
                <c:pt idx="394">
                  <c:v>-11880530.764045969</c:v>
                </c:pt>
                <c:pt idx="395">
                  <c:v>-11929841.513704143</c:v>
                </c:pt>
                <c:pt idx="396">
                  <c:v>-11978878.931032278</c:v>
                </c:pt>
                <c:pt idx="397">
                  <c:v>-12028332.818581831</c:v>
                </c:pt>
                <c:pt idx="398">
                  <c:v>-12078202.9326289</c:v>
                </c:pt>
                <c:pt idx="399">
                  <c:v>-12128489.029592212</c:v>
                </c:pt>
                <c:pt idx="400">
                  <c:v>-12179190.866033047</c:v>
                </c:pt>
                <c:pt idx="401">
                  <c:v>-12230308.19865514</c:v>
                </c:pt>
                <c:pt idx="402">
                  <c:v>-12281840.784304611</c:v>
                </c:pt>
                <c:pt idx="403">
                  <c:v>-12333788.37996988</c:v>
                </c:pt>
                <c:pt idx="404">
                  <c:v>-12386150.742781572</c:v>
                </c:pt>
                <c:pt idx="405">
                  <c:v>-12438927.630012449</c:v>
                </c:pt>
                <c:pt idx="406">
                  <c:v>-12492118.799077321</c:v>
                </c:pt>
                <c:pt idx="407">
                  <c:v>-12545724.007532954</c:v>
                </c:pt>
                <c:pt idx="408">
                  <c:v>-12599052.966659937</c:v>
                </c:pt>
                <c:pt idx="409">
                  <c:v>-12652795.480716787</c:v>
                </c:pt>
                <c:pt idx="410">
                  <c:v>-12706951.30768567</c:v>
                </c:pt>
                <c:pt idx="411">
                  <c:v>-12761520.205690384</c:v>
                </c:pt>
                <c:pt idx="412">
                  <c:v>-12816501.932996273</c:v>
                </c:pt>
                <c:pt idx="413">
                  <c:v>-12871896.248010155</c:v>
                </c:pt>
                <c:pt idx="414">
                  <c:v>-12927702.909280222</c:v>
                </c:pt>
                <c:pt idx="415">
                  <c:v>-12983921.675495975</c:v>
                </c:pt>
                <c:pt idx="416">
                  <c:v>-13040552.305488128</c:v>
                </c:pt>
                <c:pt idx="417">
                  <c:v>-13097594.558228534</c:v>
                </c:pt>
                <c:pt idx="418">
                  <c:v>-13155048.192830093</c:v>
                </c:pt>
                <c:pt idx="419">
                  <c:v>-13212912.968546681</c:v>
                </c:pt>
                <c:pt idx="420">
                  <c:v>-13271188.644773059</c:v>
                </c:pt>
                <c:pt idx="421">
                  <c:v>-13329874.981044795</c:v>
                </c:pt>
                <c:pt idx="422">
                  <c:v>-13388971.737038184</c:v>
                </c:pt>
                <c:pt idx="423">
                  <c:v>-13448478.67257015</c:v>
                </c:pt>
                <c:pt idx="424">
                  <c:v>-13508395.547598187</c:v>
                </c:pt>
                <c:pt idx="425">
                  <c:v>-13568722.122220259</c:v>
                </c:pt>
                <c:pt idx="426">
                  <c:v>-13629458.156674724</c:v>
                </c:pt>
                <c:pt idx="427">
                  <c:v>-13690603.411340252</c:v>
                </c:pt>
                <c:pt idx="428">
                  <c:v>-13752157.646735746</c:v>
                </c:pt>
                <c:pt idx="429">
                  <c:v>-13814120.623520255</c:v>
                </c:pt>
                <c:pt idx="430">
                  <c:v>-13876492.102492891</c:v>
                </c:pt>
                <c:pt idx="431">
                  <c:v>-13851182.745768674</c:v>
                </c:pt>
                <c:pt idx="432">
                  <c:v>-13826281.413250677</c:v>
                </c:pt>
                <c:pt idx="433">
                  <c:v>-13801787.866157722</c:v>
                </c:pt>
                <c:pt idx="434">
                  <c:v>-13777701.865848366</c:v>
                </c:pt>
                <c:pt idx="435">
                  <c:v>-13754023.17382082</c:v>
                </c:pt>
                <c:pt idx="436">
                  <c:v>-13730751.551712871</c:v>
                </c:pt>
                <c:pt idx="437">
                  <c:v>-13707886.761301797</c:v>
                </c:pt>
                <c:pt idx="438">
                  <c:v>-13685428.564504292</c:v>
                </c:pt>
                <c:pt idx="439">
                  <c:v>-13663376.723376375</c:v>
                </c:pt>
                <c:pt idx="440">
                  <c:v>-13641731.000113312</c:v>
                </c:pt>
                <c:pt idx="441">
                  <c:v>-13620491.15704954</c:v>
                </c:pt>
                <c:pt idx="442">
                  <c:v>-13599656.956658576</c:v>
                </c:pt>
                <c:pt idx="443">
                  <c:v>-13579228.161552947</c:v>
                </c:pt>
                <c:pt idx="444">
                  <c:v>-13559204.534484096</c:v>
                </c:pt>
                <c:pt idx="445">
                  <c:v>-13539585.838342313</c:v>
                </c:pt>
                <c:pt idx="446">
                  <c:v>-13520371.83615664</c:v>
                </c:pt>
                <c:pt idx="447">
                  <c:v>-13501562.291094806</c:v>
                </c:pt>
                <c:pt idx="448">
                  <c:v>-13483156.96646313</c:v>
                </c:pt>
                <c:pt idx="449">
                  <c:v>-13465155.625706453</c:v>
                </c:pt>
                <c:pt idx="450">
                  <c:v>-13447558.032408047</c:v>
                </c:pt>
                <c:pt idx="451">
                  <c:v>-13430363.950289544</c:v>
                </c:pt>
                <c:pt idx="452">
                  <c:v>-13413573.143210839</c:v>
                </c:pt>
                <c:pt idx="453">
                  <c:v>-13397185.37517003</c:v>
                </c:pt>
                <c:pt idx="454">
                  <c:v>-13381200.410303321</c:v>
                </c:pt>
                <c:pt idx="455">
                  <c:v>-13365618.012884948</c:v>
                </c:pt>
                <c:pt idx="456">
                  <c:v>-13350437.9473271</c:v>
                </c:pt>
                <c:pt idx="457">
                  <c:v>-13335659.978179827</c:v>
                </c:pt>
                <c:pt idx="458">
                  <c:v>-13321283.870130971</c:v>
                </c:pt>
                <c:pt idx="459">
                  <c:v>-13307309.388006087</c:v>
                </c:pt>
                <c:pt idx="460">
                  <c:v>-13293736.296768352</c:v>
                </c:pt>
                <c:pt idx="461">
                  <c:v>-13280564.361518491</c:v>
                </c:pt>
                <c:pt idx="462">
                  <c:v>-13267793.347494692</c:v>
                </c:pt>
                <c:pt idx="463">
                  <c:v>-13255423.020072535</c:v>
                </c:pt>
                <c:pt idx="464">
                  <c:v>-13243453.1447649</c:v>
                </c:pt>
                <c:pt idx="465">
                  <c:v>-13231883.487221897</c:v>
                </c:pt>
                <c:pt idx="466">
                  <c:v>-13220713.813230775</c:v>
                </c:pt>
                <c:pt idx="467">
                  <c:v>-13209943.888715848</c:v>
                </c:pt>
                <c:pt idx="468">
                  <c:v>-13199573.479738422</c:v>
                </c:pt>
                <c:pt idx="469">
                  <c:v>-13189602.352496698</c:v>
                </c:pt>
                <c:pt idx="470">
                  <c:v>-13180030.273325704</c:v>
                </c:pt>
                <c:pt idx="471">
                  <c:v>-13170857.008697212</c:v>
                </c:pt>
                <c:pt idx="472">
                  <c:v>-13162082.325219657</c:v>
                </c:pt>
                <c:pt idx="473">
                  <c:v>-13153705.98963806</c:v>
                </c:pt>
                <c:pt idx="474">
                  <c:v>-13145727.768833946</c:v>
                </c:pt>
                <c:pt idx="475">
                  <c:v>-13138147.429825261</c:v>
                </c:pt>
                <c:pt idx="476">
                  <c:v>-13130964.7397663</c:v>
                </c:pt>
                <c:pt idx="477">
                  <c:v>-13124179.465947613</c:v>
                </c:pt>
                <c:pt idx="478">
                  <c:v>-13117791.375795946</c:v>
                </c:pt>
                <c:pt idx="479">
                  <c:v>-13111800.236874145</c:v>
                </c:pt>
                <c:pt idx="480">
                  <c:v>-13106205.816881079</c:v>
                </c:pt>
                <c:pt idx="481">
                  <c:v>-13101007.883651566</c:v>
                </c:pt>
                <c:pt idx="482">
                  <c:v>-13096206.205156285</c:v>
                </c:pt>
                <c:pt idx="483">
                  <c:v>-13091800.54950171</c:v>
                </c:pt>
                <c:pt idx="484">
                  <c:v>-13087790.684930019</c:v>
                </c:pt>
                <c:pt idx="485">
                  <c:v>-13084176.379819013</c:v>
                </c:pt>
                <c:pt idx="486">
                  <c:v>-13080957.402682047</c:v>
                </c:pt>
                <c:pt idx="487">
                  <c:v>-13078133.522167943</c:v>
                </c:pt>
                <c:pt idx="488">
                  <c:v>-13075704.507060912</c:v>
                </c:pt>
                <c:pt idx="489">
                  <c:v>-13073670.126280475</c:v>
                </c:pt>
                <c:pt idx="490">
                  <c:v>-13072030.148881387</c:v>
                </c:pt>
                <c:pt idx="491">
                  <c:v>-13070784.344053555</c:v>
                </c:pt>
                <c:pt idx="492">
                  <c:v>-13069932.481121957</c:v>
                </c:pt>
                <c:pt idx="493">
                  <c:v>-13069474.329546567</c:v>
                </c:pt>
                <c:pt idx="494">
                  <c:v>-13069409.658922274</c:v>
                </c:pt>
                <c:pt idx="495">
                  <c:v>-13069738.238978799</c:v>
                </c:pt>
                <c:pt idx="496">
                  <c:v>-13070459.839580629</c:v>
                </c:pt>
                <c:pt idx="497">
                  <c:v>-13071574.23072692</c:v>
                </c:pt>
                <c:pt idx="498">
                  <c:v>-13073081.182551432</c:v>
                </c:pt>
                <c:pt idx="499">
                  <c:v>-13074980.465322446</c:v>
                </c:pt>
                <c:pt idx="500">
                  <c:v>-13077271.849442683</c:v>
                </c:pt>
                <c:pt idx="501">
                  <c:v>-13079955.105449229</c:v>
                </c:pt>
                <c:pt idx="502">
                  <c:v>-13083030.004013456</c:v>
                </c:pt>
                <c:pt idx="503">
                  <c:v>-13086496.315940939</c:v>
                </c:pt>
                <c:pt idx="504">
                  <c:v>-13090353.812171381</c:v>
                </c:pt>
                <c:pt idx="505">
                  <c:v>-13094602.263778538</c:v>
                </c:pt>
                <c:pt idx="506">
                  <c:v>-13099241.441970132</c:v>
                </c:pt>
                <c:pt idx="507">
                  <c:v>-13104271.11808778</c:v>
                </c:pt>
                <c:pt idx="508">
                  <c:v>-13109691.063606914</c:v>
                </c:pt>
                <c:pt idx="509">
                  <c:v>-13115501.050136697</c:v>
                </c:pt>
                <c:pt idx="510">
                  <c:v>-13121700.849419955</c:v>
                </c:pt>
                <c:pt idx="511">
                  <c:v>-13128290.233333088</c:v>
                </c:pt>
                <c:pt idx="512">
                  <c:v>-13135268.973886002</c:v>
                </c:pt>
                <c:pt idx="513">
                  <c:v>-13142636.843222018</c:v>
                </c:pt>
                <c:pt idx="514">
                  <c:v>-13150393.613617811</c:v>
                </c:pt>
                <c:pt idx="515">
                  <c:v>-13158539.057483319</c:v>
                </c:pt>
                <c:pt idx="516">
                  <c:v>-13167072.947361667</c:v>
                </c:pt>
                <c:pt idx="517">
                  <c:v>-13175995.055929091</c:v>
                </c:pt>
                <c:pt idx="518">
                  <c:v>-13185305.155994862</c:v>
                </c:pt>
                <c:pt idx="519">
                  <c:v>-13195003.020501208</c:v>
                </c:pt>
                <c:pt idx="520">
                  <c:v>-13205088.422523227</c:v>
                </c:pt>
                <c:pt idx="521">
                  <c:v>-13215561.135268819</c:v>
                </c:pt>
                <c:pt idx="522">
                  <c:v>-13226420.932078611</c:v>
                </c:pt>
                <c:pt idx="523">
                  <c:v>-13237667.586425871</c:v>
                </c:pt>
                <c:pt idx="524">
                  <c:v>-13249300.871916432</c:v>
                </c:pt>
                <c:pt idx="525">
                  <c:v>-13261320.562288616</c:v>
                </c:pt>
                <c:pt idx="526">
                  <c:v>-13273726.431413159</c:v>
                </c:pt>
                <c:pt idx="527">
                  <c:v>-13286518.253293127</c:v>
                </c:pt>
                <c:pt idx="528">
                  <c:v>-13299695.802063845</c:v>
                </c:pt>
                <c:pt idx="529">
                  <c:v>-13313258.851992816</c:v>
                </c:pt>
                <c:pt idx="530">
                  <c:v>-13327207.177479647</c:v>
                </c:pt>
                <c:pt idx="531">
                  <c:v>-13341540.553055964</c:v>
                </c:pt>
                <c:pt idx="532">
                  <c:v>-13356258.753385346</c:v>
                </c:pt>
                <c:pt idx="533">
                  <c:v>-13371361.55326324</c:v>
                </c:pt>
                <c:pt idx="534">
                  <c:v>-13386848.727616884</c:v>
                </c:pt>
                <c:pt idx="535">
                  <c:v>-13402720.05150523</c:v>
                </c:pt>
                <c:pt idx="536">
                  <c:v>-13418975.300118875</c:v>
                </c:pt>
                <c:pt idx="537">
                  <c:v>-13435614.248779971</c:v>
                </c:pt>
                <c:pt idx="538">
                  <c:v>-13452636.672942158</c:v>
                </c:pt>
                <c:pt idx="539">
                  <c:v>-13470042.348190483</c:v>
                </c:pt>
              </c:numCache>
            </c:numRef>
          </c:val>
          <c:smooth val="0"/>
        </c:ser>
        <c:ser>
          <c:idx val="4"/>
          <c:order val="3"/>
          <c:tx>
            <c:v>Option 5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Comparison!$B$143:$TU$143</c:f>
              <c:numCache>
                <c:formatCode>General</c:formatCode>
                <c:ptCount val="540"/>
                <c:pt idx="0">
                  <c:v>-200144.60419278732</c:v>
                </c:pt>
                <c:pt idx="1">
                  <c:v>-374256.21980282088</c:v>
                </c:pt>
                <c:pt idx="2">
                  <c:v>-547335.45134873118</c:v>
                </c:pt>
                <c:pt idx="3">
                  <c:v>-719382.90299537638</c:v>
                </c:pt>
                <c:pt idx="4">
                  <c:v>-890399.17855404923</c:v>
                </c:pt>
                <c:pt idx="5">
                  <c:v>-1060384.8814826845</c:v>
                </c:pt>
                <c:pt idx="6">
                  <c:v>-1229340.6148860645</c:v>
                </c:pt>
                <c:pt idx="7">
                  <c:v>-1397266.9815160278</c:v>
                </c:pt>
                <c:pt idx="8">
                  <c:v>-1564164.5837716735</c:v>
                </c:pt>
                <c:pt idx="9">
                  <c:v>-1730034.0236995695</c:v>
                </c:pt>
                <c:pt idx="10">
                  <c:v>-1894875.9029939577</c:v>
                </c:pt>
                <c:pt idx="11">
                  <c:v>-2058690.8229969605</c:v>
                </c:pt>
                <c:pt idx="12">
                  <c:v>-2221479.3846987868</c:v>
                </c:pt>
                <c:pt idx="13">
                  <c:v>-2383242.1887379391</c:v>
                </c:pt>
                <c:pt idx="14">
                  <c:v>-2543979.8354014168</c:v>
                </c:pt>
                <c:pt idx="15">
                  <c:v>-2703692.9246249236</c:v>
                </c:pt>
                <c:pt idx="16">
                  <c:v>-2862382.0559930746</c:v>
                </c:pt>
                <c:pt idx="17">
                  <c:v>-3020047.8287395979</c:v>
                </c:pt>
                <c:pt idx="18">
                  <c:v>-3176690.8417475433</c:v>
                </c:pt>
                <c:pt idx="19">
                  <c:v>-3332311.6935494854</c:v>
                </c:pt>
                <c:pt idx="20">
                  <c:v>-3486910.9823277299</c:v>
                </c:pt>
                <c:pt idx="21">
                  <c:v>-3640489.3059145194</c:v>
                </c:pt>
                <c:pt idx="22">
                  <c:v>-3793047.2617922355</c:v>
                </c:pt>
                <c:pt idx="23">
                  <c:v>-3944585.4470936065</c:v>
                </c:pt>
                <c:pt idx="24">
                  <c:v>-4095104.4586019092</c:v>
                </c:pt>
                <c:pt idx="25">
                  <c:v>-4244604.8927511759</c:v>
                </c:pt>
                <c:pt idx="26">
                  <c:v>-4393087.345626398</c:v>
                </c:pt>
                <c:pt idx="27">
                  <c:v>-4540552.4129637294</c:v>
                </c:pt>
                <c:pt idx="28">
                  <c:v>-4687000.6901506921</c:v>
                </c:pt>
                <c:pt idx="29">
                  <c:v>-4832432.7722263793</c:v>
                </c:pt>
                <c:pt idx="30">
                  <c:v>-4976849.2538816575</c:v>
                </c:pt>
                <c:pt idx="31">
                  <c:v>-5120250.7294593751</c:v>
                </c:pt>
                <c:pt idx="32">
                  <c:v>-5262637.7929545604</c:v>
                </c:pt>
                <c:pt idx="33">
                  <c:v>-5404011.0380146317</c:v>
                </c:pt>
                <c:pt idx="34">
                  <c:v>-5544371.0579395927</c:v>
                </c:pt>
                <c:pt idx="35">
                  <c:v>-5683718.4456822425</c:v>
                </c:pt>
                <c:pt idx="36">
                  <c:v>-5822053.7938483749</c:v>
                </c:pt>
                <c:pt idx="37">
                  <c:v>-5959377.6946969861</c:v>
                </c:pt>
                <c:pt idx="38">
                  <c:v>-6095690.7401404707</c:v>
                </c:pt>
                <c:pt idx="39">
                  <c:v>-6230993.5217448296</c:v>
                </c:pt>
                <c:pt idx="40">
                  <c:v>-6365286.6307298727</c:v>
                </c:pt>
                <c:pt idx="41">
                  <c:v>-6498570.657969418</c:v>
                </c:pt>
                <c:pt idx="42">
                  <c:v>-6630846.1939914981</c:v>
                </c:pt>
                <c:pt idx="43">
                  <c:v>-6762113.8289785609</c:v>
                </c:pt>
                <c:pt idx="44">
                  <c:v>-6892374.1527676694</c:v>
                </c:pt>
                <c:pt idx="45">
                  <c:v>-7021627.7548507079</c:v>
                </c:pt>
                <c:pt idx="46">
                  <c:v>-7149875.224374583</c:v>
                </c:pt>
                <c:pt idx="47">
                  <c:v>-7277117.1501414236</c:v>
                </c:pt>
                <c:pt idx="48">
                  <c:v>-7403354.1206087833</c:v>
                </c:pt>
                <c:pt idx="49">
                  <c:v>-7528586.7238898426</c:v>
                </c:pt>
                <c:pt idx="50">
                  <c:v>-7652815.5477536116</c:v>
                </c:pt>
                <c:pt idx="51">
                  <c:v>-7776041.1796251293</c:v>
                </c:pt>
                <c:pt idx="52">
                  <c:v>-7898264.2065856652</c:v>
                </c:pt>
                <c:pt idx="53">
                  <c:v>-8019485.2153729228</c:v>
                </c:pt>
                <c:pt idx="54">
                  <c:v>-8139704.7923812373</c:v>
                </c:pt>
                <c:pt idx="55">
                  <c:v>-8258923.5236617792</c:v>
                </c:pt>
                <c:pt idx="56">
                  <c:v>-8377141.9949227525</c:v>
                </c:pt>
                <c:pt idx="57">
                  <c:v>-8494360.7915295996</c:v>
                </c:pt>
                <c:pt idx="58">
                  <c:v>-8610580.4985051956</c:v>
                </c:pt>
                <c:pt idx="59">
                  <c:v>-8725801.7005300559</c:v>
                </c:pt>
                <c:pt idx="60">
                  <c:v>-8841405.074778676</c:v>
                </c:pt>
                <c:pt idx="61">
                  <c:v>-8956011.1124113016</c:v>
                </c:pt>
                <c:pt idx="62">
                  <c:v>-9069620.397082556</c:v>
                </c:pt>
                <c:pt idx="63">
                  <c:v>-9182233.5121055041</c:v>
                </c:pt>
                <c:pt idx="64">
                  <c:v>-9293851.0404518489</c:v>
                </c:pt>
                <c:pt idx="65">
                  <c:v>-9404473.564752128</c:v>
                </c:pt>
                <c:pt idx="66">
                  <c:v>-9514101.6672959179</c:v>
                </c:pt>
                <c:pt idx="67">
                  <c:v>-9622735.930032026</c:v>
                </c:pt>
                <c:pt idx="68">
                  <c:v>-9730376.9345687069</c:v>
                </c:pt>
                <c:pt idx="69">
                  <c:v>-9837025.2621738371</c:v>
                </c:pt>
                <c:pt idx="70">
                  <c:v>-9942681.4937751368</c:v>
                </c:pt>
                <c:pt idx="71">
                  <c:v>-10047346.209960356</c:v>
                </c:pt>
                <c:pt idx="72">
                  <c:v>-10152400.083813623</c:v>
                </c:pt>
                <c:pt idx="73">
                  <c:v>-10256463.602407206</c:v>
                </c:pt>
                <c:pt idx="74">
                  <c:v>-10359537.345310148</c:v>
                </c:pt>
                <c:pt idx="75">
                  <c:v>-10461621.891752325</c:v>
                </c:pt>
                <c:pt idx="76">
                  <c:v>-10562717.820624631</c:v>
                </c:pt>
                <c:pt idx="77">
                  <c:v>-10662825.710479196</c:v>
                </c:pt>
                <c:pt idx="78">
                  <c:v>-10761946.139529565</c:v>
                </c:pt>
                <c:pt idx="79">
                  <c:v>-10860079.685650909</c:v>
                </c:pt>
                <c:pt idx="80">
                  <c:v>-10957226.926380219</c:v>
                </c:pt>
                <c:pt idx="81">
                  <c:v>-11053388.438916501</c:v>
                </c:pt>
                <c:pt idx="82">
                  <c:v>-11148564.80012098</c:v>
                </c:pt>
                <c:pt idx="83">
                  <c:v>-11242756.586517289</c:v>
                </c:pt>
                <c:pt idx="84">
                  <c:v>-11337344.46712782</c:v>
                </c:pt>
                <c:pt idx="85">
                  <c:v>-11430948.924965486</c:v>
                </c:pt>
                <c:pt idx="86">
                  <c:v>-11523570.535542347</c:v>
                </c:pt>
                <c:pt idx="87">
                  <c:v>-11615209.874033667</c:v>
                </c:pt>
                <c:pt idx="88">
                  <c:v>-11705867.515278105</c:v>
                </c:pt>
                <c:pt idx="89">
                  <c:v>-11795544.033777926</c:v>
                </c:pt>
                <c:pt idx="90">
                  <c:v>-11884240.00369918</c:v>
                </c:pt>
                <c:pt idx="91">
                  <c:v>-11971955.998871915</c:v>
                </c:pt>
                <c:pt idx="92">
                  <c:v>-12058692.592790358</c:v>
                </c:pt>
                <c:pt idx="93">
                  <c:v>-12144450.358613122</c:v>
                </c:pt>
                <c:pt idx="94">
                  <c:v>-12229229.869163409</c:v>
                </c:pt>
                <c:pt idx="95">
                  <c:v>-12313031.696929187</c:v>
                </c:pt>
                <c:pt idx="96">
                  <c:v>-12397236.506899536</c:v>
                </c:pt>
                <c:pt idx="97">
                  <c:v>-12480464.77805643</c:v>
                </c:pt>
                <c:pt idx="98">
                  <c:v>-12562717.081883345</c:v>
                </c:pt>
                <c:pt idx="99">
                  <c:v>-12643993.989529315</c:v>
                </c:pt>
                <c:pt idx="100">
                  <c:v>-12724296.071809135</c:v>
                </c:pt>
                <c:pt idx="101">
                  <c:v>-12803623.899203546</c:v>
                </c:pt>
                <c:pt idx="102">
                  <c:v>-12881978.041859444</c:v>
                </c:pt>
                <c:pt idx="103">
                  <c:v>-12959359.06959006</c:v>
                </c:pt>
                <c:pt idx="104">
                  <c:v>-13035767.551875165</c:v>
                </c:pt>
                <c:pt idx="105">
                  <c:v>-13111204.057861263</c:v>
                </c:pt>
                <c:pt idx="106">
                  <c:v>-13185669.156361787</c:v>
                </c:pt>
                <c:pt idx="107">
                  <c:v>-13259163.415857293</c:v>
                </c:pt>
                <c:pt idx="108">
                  <c:v>-13333067.497331794</c:v>
                </c:pt>
                <c:pt idx="109">
                  <c:v>-13406001.875764538</c:v>
                </c:pt>
                <c:pt idx="110">
                  <c:v>-13477967.118638609</c:v>
                </c:pt>
                <c:pt idx="111">
                  <c:v>-13548963.793105002</c:v>
                </c:pt>
                <c:pt idx="112">
                  <c:v>-13618992.46598281</c:v>
                </c:pt>
                <c:pt idx="113">
                  <c:v>-13688053.703759409</c:v>
                </c:pt>
                <c:pt idx="114">
                  <c:v>-13756148.07259066</c:v>
                </c:pt>
                <c:pt idx="115">
                  <c:v>-13823276.138301108</c:v>
                </c:pt>
                <c:pt idx="116">
                  <c:v>-13889438.466384163</c:v>
                </c:pt>
                <c:pt idx="117">
                  <c:v>-13954635.622002304</c:v>
                </c:pt>
                <c:pt idx="118">
                  <c:v>-14018868.169987271</c:v>
                </c:pt>
                <c:pt idx="119">
                  <c:v>-14082136.674840253</c:v>
                </c:pt>
                <c:pt idx="120">
                  <c:v>-14160821.793568235</c:v>
                </c:pt>
                <c:pt idx="121">
                  <c:v>-14238543.997175746</c:v>
                </c:pt>
                <c:pt idx="122">
                  <c:v>-14315303.849173497</c:v>
                </c:pt>
                <c:pt idx="123">
                  <c:v>-14391101.912742428</c:v>
                </c:pt>
                <c:pt idx="124">
                  <c:v>-14465938.75073389</c:v>
                </c:pt>
                <c:pt idx="125">
                  <c:v>-14539814.925669851</c:v>
                </c:pt>
                <c:pt idx="126">
                  <c:v>-14612730.999743083</c:v>
                </c:pt>
                <c:pt idx="127">
                  <c:v>-14684687.534817357</c:v>
                </c:pt>
                <c:pt idx="128">
                  <c:v>-14755685.09242763</c:v>
                </c:pt>
                <c:pt idx="129">
                  <c:v>-14825724.233780244</c:v>
                </c:pt>
                <c:pt idx="130">
                  <c:v>-14894805.519753115</c:v>
                </c:pt>
                <c:pt idx="131">
                  <c:v>-14962929.510895927</c:v>
                </c:pt>
                <c:pt idx="132">
                  <c:v>-15031476.86026646</c:v>
                </c:pt>
                <c:pt idx="133">
                  <c:v>-15099068.034922367</c:v>
                </c:pt>
                <c:pt idx="134">
                  <c:v>-15165703.594429784</c:v>
                </c:pt>
                <c:pt idx="135">
                  <c:v>-15231384.098027378</c:v>
                </c:pt>
                <c:pt idx="136">
                  <c:v>-15296110.104626548</c:v>
                </c:pt>
                <c:pt idx="137">
                  <c:v>-15359882.172811605</c:v>
                </c:pt>
                <c:pt idx="138">
                  <c:v>-15422700.860839974</c:v>
                </c:pt>
                <c:pt idx="139">
                  <c:v>-15484566.726642376</c:v>
                </c:pt>
                <c:pt idx="140">
                  <c:v>-15545480.327823026</c:v>
                </c:pt>
                <c:pt idx="141">
                  <c:v>-15605442.221659821</c:v>
                </c:pt>
                <c:pt idx="142">
                  <c:v>-15664452.96510453</c:v>
                </c:pt>
                <c:pt idx="143">
                  <c:v>-15722513.114782989</c:v>
                </c:pt>
                <c:pt idx="144">
                  <c:v>-15781003.319831435</c:v>
                </c:pt>
                <c:pt idx="145">
                  <c:v>-15838544.043388255</c:v>
                </c:pt>
                <c:pt idx="146">
                  <c:v>-15895135.841102624</c:v>
                </c:pt>
                <c:pt idx="147">
                  <c:v>-15950779.268298542</c:v>
                </c:pt>
                <c:pt idx="148">
                  <c:v>-16005474.879975023</c:v>
                </c:pt>
                <c:pt idx="149">
                  <c:v>-16059223.230806291</c:v>
                </c:pt>
                <c:pt idx="150">
                  <c:v>-16112024.875141965</c:v>
                </c:pt>
                <c:pt idx="151">
                  <c:v>-16163880.367007256</c:v>
                </c:pt>
                <c:pt idx="152">
                  <c:v>-16214790.260103146</c:v>
                </c:pt>
                <c:pt idx="153">
                  <c:v>-16264755.107806588</c:v>
                </c:pt>
                <c:pt idx="154">
                  <c:v>-16313775.463170689</c:v>
                </c:pt>
                <c:pt idx="155">
                  <c:v>-16361851.878924904</c:v>
                </c:pt>
                <c:pt idx="156">
                  <c:v>-16410365.000311369</c:v>
                </c:pt>
                <c:pt idx="157">
                  <c:v>-16457935.286576651</c:v>
                </c:pt>
                <c:pt idx="158">
                  <c:v>-16504563.289480379</c:v>
                </c:pt>
                <c:pt idx="159">
                  <c:v>-16550249.560459282</c:v>
                </c:pt>
                <c:pt idx="160">
                  <c:v>-16594994.650627386</c:v>
                </c:pt>
                <c:pt idx="161">
                  <c:v>-16638799.110776193</c:v>
                </c:pt>
                <c:pt idx="162">
                  <c:v>-16681663.491374876</c:v>
                </c:pt>
                <c:pt idx="163">
                  <c:v>-16723588.342570467</c:v>
                </c:pt>
                <c:pt idx="164">
                  <c:v>-16764574.214188043</c:v>
                </c:pt>
                <c:pt idx="165">
                  <c:v>-16804621.655730918</c:v>
                </c:pt>
                <c:pt idx="166">
                  <c:v>-16843731.216380827</c:v>
                </c:pt>
                <c:pt idx="167">
                  <c:v>-16881903.444998123</c:v>
                </c:pt>
                <c:pt idx="168">
                  <c:v>-16920518.982958093</c:v>
                </c:pt>
                <c:pt idx="169">
                  <c:v>-16958198.285642728</c:v>
                </c:pt>
                <c:pt idx="170">
                  <c:v>-16994941.900949344</c:v>
                </c:pt>
                <c:pt idx="171">
                  <c:v>-17030750.376454607</c:v>
                </c:pt>
                <c:pt idx="172">
                  <c:v>-17065624.259414744</c:v>
                </c:pt>
                <c:pt idx="173">
                  <c:v>-17099564.096765719</c:v>
                </c:pt>
                <c:pt idx="174">
                  <c:v>-17132570.435123421</c:v>
                </c:pt>
                <c:pt idx="175">
                  <c:v>-17164643.820783857</c:v>
                </c:pt>
                <c:pt idx="176">
                  <c:v>-17195784.79972332</c:v>
                </c:pt>
                <c:pt idx="177">
                  <c:v>-17225993.917598609</c:v>
                </c:pt>
                <c:pt idx="178">
                  <c:v>-17255271.719747182</c:v>
                </c:pt>
                <c:pt idx="179">
                  <c:v>-17283618.751187366</c:v>
                </c:pt>
                <c:pt idx="180">
                  <c:v>-17312415.649454679</c:v>
                </c:pt>
                <c:pt idx="181">
                  <c:v>-17340282.866093587</c:v>
                </c:pt>
                <c:pt idx="182">
                  <c:v>-17367220.945166118</c:v>
                </c:pt>
                <c:pt idx="183">
                  <c:v>-17393230.43041591</c:v>
                </c:pt>
                <c:pt idx="184">
                  <c:v>-17418311.865268391</c:v>
                </c:pt>
                <c:pt idx="185">
                  <c:v>-17442465.792830974</c:v>
                </c:pt>
                <c:pt idx="186">
                  <c:v>-17465692.755893238</c:v>
                </c:pt>
                <c:pt idx="187">
                  <c:v>-17487993.296927113</c:v>
                </c:pt>
                <c:pt idx="188">
                  <c:v>-17509367.958087064</c:v>
                </c:pt>
                <c:pt idx="189">
                  <c:v>-17529817.281210288</c:v>
                </c:pt>
                <c:pt idx="190">
                  <c:v>-17549341.807816885</c:v>
                </c:pt>
                <c:pt idx="191">
                  <c:v>-17567942.079110052</c:v>
                </c:pt>
                <c:pt idx="192">
                  <c:v>-17586998.728812408</c:v>
                </c:pt>
                <c:pt idx="193">
                  <c:v>-17605132.204657756</c:v>
                </c:pt>
                <c:pt idx="194">
                  <c:v>-17622343.046899691</c:v>
                </c:pt>
                <c:pt idx="195">
                  <c:v>-17638631.795475647</c:v>
                </c:pt>
                <c:pt idx="196">
                  <c:v>-17653998.990007073</c:v>
                </c:pt>
                <c:pt idx="197">
                  <c:v>-17668445.169799633</c:v>
                </c:pt>
                <c:pt idx="198">
                  <c:v>-17681970.873843376</c:v>
                </c:pt>
                <c:pt idx="199">
                  <c:v>-17694576.640812926</c:v>
                </c:pt>
                <c:pt idx="200">
                  <c:v>-17706263.009067673</c:v>
                </c:pt>
                <c:pt idx="201">
                  <c:v>-17717030.516651947</c:v>
                </c:pt>
                <c:pt idx="202">
                  <c:v>-17726879.701295212</c:v>
                </c:pt>
                <c:pt idx="203">
                  <c:v>-17735811.100412238</c:v>
                </c:pt>
                <c:pt idx="204">
                  <c:v>-17745205.343939446</c:v>
                </c:pt>
                <c:pt idx="205">
                  <c:v>-17753682.875826642</c:v>
                </c:pt>
                <c:pt idx="206">
                  <c:v>-17761244.232545651</c:v>
                </c:pt>
                <c:pt idx="207">
                  <c:v>-17767889.95025434</c:v>
                </c:pt>
                <c:pt idx="208">
                  <c:v>-17773620.564796813</c:v>
                </c:pt>
                <c:pt idx="209">
                  <c:v>-17778436.61170359</c:v>
                </c:pt>
                <c:pt idx="210">
                  <c:v>-17782338.626191791</c:v>
                </c:pt>
                <c:pt idx="211">
                  <c:v>-17785327.14316532</c:v>
                </c:pt>
                <c:pt idx="212">
                  <c:v>-17787402.69721505</c:v>
                </c:pt>
                <c:pt idx="213">
                  <c:v>-17788565.822619002</c:v>
                </c:pt>
                <c:pt idx="214">
                  <c:v>-17788817.053342529</c:v>
                </c:pt>
                <c:pt idx="215">
                  <c:v>-17788156.923038505</c:v>
                </c:pt>
                <c:pt idx="216">
                  <c:v>-17612821.45369086</c:v>
                </c:pt>
                <c:pt idx="217">
                  <c:v>-17437608.678267438</c:v>
                </c:pt>
                <c:pt idx="218">
                  <c:v>-17262518.524966128</c:v>
                </c:pt>
                <c:pt idx="219">
                  <c:v>-17087550.922026839</c:v>
                </c:pt>
                <c:pt idx="220">
                  <c:v>-16912705.797731467</c:v>
                </c:pt>
                <c:pt idx="221">
                  <c:v>-16737983.080403887</c:v>
                </c:pt>
                <c:pt idx="222">
                  <c:v>-16563382.698409915</c:v>
                </c:pt>
                <c:pt idx="223">
                  <c:v>-16388904.580157291</c:v>
                </c:pt>
                <c:pt idx="224">
                  <c:v>-16214548.654095653</c:v>
                </c:pt>
                <c:pt idx="225">
                  <c:v>-16040314.848716505</c:v>
                </c:pt>
                <c:pt idx="226">
                  <c:v>-15866203.092553206</c:v>
                </c:pt>
                <c:pt idx="227">
                  <c:v>-15692213.314180933</c:v>
                </c:pt>
                <c:pt idx="228">
                  <c:v>-15519725.535052802</c:v>
                </c:pt>
                <c:pt idx="229">
                  <c:v>-15347359.59099143</c:v>
                </c:pt>
                <c:pt idx="230">
                  <c:v>-15175115.410697315</c:v>
                </c:pt>
                <c:pt idx="231">
                  <c:v>-15002992.922912683</c:v>
                </c:pt>
                <c:pt idx="232">
                  <c:v>-14830992.056421462</c:v>
                </c:pt>
                <c:pt idx="233">
                  <c:v>-14659112.740049258</c:v>
                </c:pt>
                <c:pt idx="234">
                  <c:v>-14487354.902663328</c:v>
                </c:pt>
                <c:pt idx="235">
                  <c:v>-14315718.473172557</c:v>
                </c:pt>
                <c:pt idx="236">
                  <c:v>-14144203.380527433</c:v>
                </c:pt>
                <c:pt idx="237">
                  <c:v>-13972809.553720023</c:v>
                </c:pt>
                <c:pt idx="238">
                  <c:v>-13801536.92178395</c:v>
                </c:pt>
                <c:pt idx="239">
                  <c:v>-13630385.413794365</c:v>
                </c:pt>
                <c:pt idx="240">
                  <c:v>-13458752.513502102</c:v>
                </c:pt>
                <c:pt idx="241">
                  <c:v>-13288017.787811819</c:v>
                </c:pt>
                <c:pt idx="242">
                  <c:v>-13118180.711099818</c:v>
                </c:pt>
                <c:pt idx="243">
                  <c:v>-12949240.758050002</c:v>
                </c:pt>
                <c:pt idx="244">
                  <c:v>-12781197.403653696</c:v>
                </c:pt>
                <c:pt idx="245">
                  <c:v>-12614050.123209465</c:v>
                </c:pt>
                <c:pt idx="246">
                  <c:v>-12447798.392322939</c:v>
                </c:pt>
                <c:pt idx="247">
                  <c:v>-12282441.686906628</c:v>
                </c:pt>
                <c:pt idx="248">
                  <c:v>-12117979.483179748</c:v>
                </c:pt>
                <c:pt idx="249">
                  <c:v>-11954411.257668037</c:v>
                </c:pt>
                <c:pt idx="250">
                  <c:v>-11791736.487203572</c:v>
                </c:pt>
                <c:pt idx="251">
                  <c:v>-11629954.648924604</c:v>
                </c:pt>
                <c:pt idx="252">
                  <c:v>-11467685.127439223</c:v>
                </c:pt>
                <c:pt idx="253">
                  <c:v>-11306307.493333612</c:v>
                </c:pt>
                <c:pt idx="254">
                  <c:v>-11145821.224663433</c:v>
                </c:pt>
                <c:pt idx="255">
                  <c:v>-10986225.799789805</c:v>
                </c:pt>
                <c:pt idx="256">
                  <c:v>-10827520.697379109</c:v>
                </c:pt>
                <c:pt idx="257">
                  <c:v>-10669705.396402825</c:v>
                </c:pt>
                <c:pt idx="258">
                  <c:v>-10512779.376137342</c:v>
                </c:pt>
                <c:pt idx="259">
                  <c:v>-10356742.116163783</c:v>
                </c:pt>
                <c:pt idx="260">
                  <c:v>-10201593.096367829</c:v>
                </c:pt>
                <c:pt idx="261">
                  <c:v>-10047331.796939533</c:v>
                </c:pt>
                <c:pt idx="262">
                  <c:v>-9893957.6983731575</c:v>
                </c:pt>
                <c:pt idx="263">
                  <c:v>-9741470.2814669795</c:v>
                </c:pt>
                <c:pt idx="264">
                  <c:v>-9588488.934486974</c:v>
                </c:pt>
                <c:pt idx="265">
                  <c:v>-9436393.2316750772</c:v>
                </c:pt>
                <c:pt idx="266">
                  <c:v>-9285182.6547405683</c:v>
                </c:pt>
                <c:pt idx="267">
                  <c:v>-9134856.6856960282</c:v>
                </c:pt>
                <c:pt idx="268">
                  <c:v>-8985414.8068571836</c:v>
                </c:pt>
                <c:pt idx="269">
                  <c:v>-8836856.5008427128</c:v>
                </c:pt>
                <c:pt idx="270">
                  <c:v>-8689181.2505740672</c:v>
                </c:pt>
                <c:pt idx="271">
                  <c:v>-8542388.539275296</c:v>
                </c:pt>
                <c:pt idx="272">
                  <c:v>-8396477.8504728898</c:v>
                </c:pt>
                <c:pt idx="273">
                  <c:v>-8251448.6679955721</c:v>
                </c:pt>
                <c:pt idx="274">
                  <c:v>-8107300.4759741351</c:v>
                </c:pt>
                <c:pt idx="275">
                  <c:v>-7964032.7588412762</c:v>
                </c:pt>
                <c:pt idx="276">
                  <c:v>-7820264.9084952623</c:v>
                </c:pt>
                <c:pt idx="277">
                  <c:v>-7677376.5028081834</c:v>
                </c:pt>
                <c:pt idx="278">
                  <c:v>-7535367.0271173492</c:v>
                </c:pt>
                <c:pt idx="279">
                  <c:v>-7394235.9670612514</c:v>
                </c:pt>
                <c:pt idx="280">
                  <c:v>-7253982.8085794076</c:v>
                </c:pt>
                <c:pt idx="281">
                  <c:v>-7114607.0379121676</c:v>
                </c:pt>
                <c:pt idx="282">
                  <c:v>-6976108.1416005343</c:v>
                </c:pt>
                <c:pt idx="283">
                  <c:v>-6838485.6064859927</c:v>
                </c:pt>
                <c:pt idx="284">
                  <c:v>-6701738.9197103307</c:v>
                </c:pt>
                <c:pt idx="285">
                  <c:v>-6565867.568715483</c:v>
                </c:pt>
                <c:pt idx="286">
                  <c:v>-6430871.0412433296</c:v>
                </c:pt>
                <c:pt idx="287">
                  <c:v>-6296748.8253355324</c:v>
                </c:pt>
                <c:pt idx="288">
                  <c:v>-6162120.3164972216</c:v>
                </c:pt>
                <c:pt idx="289">
                  <c:v>-6028365.0962052271</c:v>
                </c:pt>
                <c:pt idx="290">
                  <c:v>-5895482.6533995047</c:v>
                </c:pt>
                <c:pt idx="291">
                  <c:v>-5763472.4773190841</c:v>
                </c:pt>
                <c:pt idx="292">
                  <c:v>-5632334.0575018972</c:v>
                </c:pt>
                <c:pt idx="293">
                  <c:v>-5502066.8837846071</c:v>
                </c:pt>
                <c:pt idx="294">
                  <c:v>-5372670.4463024288</c:v>
                </c:pt>
                <c:pt idx="295">
                  <c:v>-5244144.2354889661</c:v>
                </c:pt>
                <c:pt idx="296">
                  <c:v>-5116487.742076017</c:v>
                </c:pt>
                <c:pt idx="297">
                  <c:v>-4989700.4570934102</c:v>
                </c:pt>
                <c:pt idx="298">
                  <c:v>-4863781.8718688414</c:v>
                </c:pt>
                <c:pt idx="299">
                  <c:v>-4738731.478027679</c:v>
                </c:pt>
                <c:pt idx="300">
                  <c:v>-4613168.6746566519</c:v>
                </c:pt>
                <c:pt idx="301">
                  <c:v>-4488473.0468121171</c:v>
                </c:pt>
                <c:pt idx="302">
                  <c:v>-4364644.087011449</c:v>
                </c:pt>
                <c:pt idx="303">
                  <c:v>-4241681.2880690098</c:v>
                </c:pt>
                <c:pt idx="304">
                  <c:v>-4119584.1430959553</c:v>
                </c:pt>
                <c:pt idx="305">
                  <c:v>-3998352.1455001011</c:v>
                </c:pt>
                <c:pt idx="306">
                  <c:v>-3877984.7889857143</c:v>
                </c:pt>
                <c:pt idx="307">
                  <c:v>-3758481.5675533637</c:v>
                </c:pt>
                <c:pt idx="308">
                  <c:v>-3639841.9754997194</c:v>
                </c:pt>
                <c:pt idx="309">
                  <c:v>-3522065.5074174106</c:v>
                </c:pt>
                <c:pt idx="310">
                  <c:v>-3405151.6581948325</c:v>
                </c:pt>
                <c:pt idx="311">
                  <c:v>-3289099.9230159745</c:v>
                </c:pt>
                <c:pt idx="312">
                  <c:v>-3172529.7045241147</c:v>
                </c:pt>
                <c:pt idx="313">
                  <c:v>-3056820.5913300663</c:v>
                </c:pt>
                <c:pt idx="314">
                  <c:v>-2941972.0795035809</c:v>
                </c:pt>
                <c:pt idx="315">
                  <c:v>-2827983.6654093042</c:v>
                </c:pt>
                <c:pt idx="316">
                  <c:v>-2714854.8457066342</c:v>
                </c:pt>
                <c:pt idx="317">
                  <c:v>-2602585.1173495278</c:v>
                </c:pt>
                <c:pt idx="318">
                  <c:v>-2491173.9775863141</c:v>
                </c:pt>
                <c:pt idx="319">
                  <c:v>-2380620.9239595607</c:v>
                </c:pt>
                <c:pt idx="320">
                  <c:v>-2270925.4543058649</c:v>
                </c:pt>
                <c:pt idx="321">
                  <c:v>-2162087.0667557046</c:v>
                </c:pt>
                <c:pt idx="322">
                  <c:v>-2054105.2597332522</c:v>
                </c:pt>
                <c:pt idx="323">
                  <c:v>-1946979.5319562182</c:v>
                </c:pt>
                <c:pt idx="324">
                  <c:v>-1839329.2895995155</c:v>
                </c:pt>
                <c:pt idx="325">
                  <c:v>-1732534.1248035356</c:v>
                </c:pt>
                <c:pt idx="326">
                  <c:v>-1626593.5371655449</c:v>
                </c:pt>
                <c:pt idx="327">
                  <c:v>-1521507.0265756398</c:v>
                </c:pt>
                <c:pt idx="328">
                  <c:v>-1417274.0932166055</c:v>
                </c:pt>
                <c:pt idx="329">
                  <c:v>-1313894.2375637069</c:v>
                </c:pt>
                <c:pt idx="330">
                  <c:v>-1211366.9603845477</c:v>
                </c:pt>
                <c:pt idx="331">
                  <c:v>-1109691.7627388909</c:v>
                </c:pt>
                <c:pt idx="332">
                  <c:v>-1008868.1459784806</c:v>
                </c:pt>
                <c:pt idx="333">
                  <c:v>-908895.61174688488</c:v>
                </c:pt>
                <c:pt idx="334">
                  <c:v>-809773.66197930276</c:v>
                </c:pt>
                <c:pt idx="335">
                  <c:v>-711501.79890242219</c:v>
                </c:pt>
                <c:pt idx="336">
                  <c:v>-597699.43219808489</c:v>
                </c:pt>
                <c:pt idx="337">
                  <c:v>-484746.15751154721</c:v>
                </c:pt>
                <c:pt idx="338">
                  <c:v>-372641.47794288397</c:v>
                </c:pt>
                <c:pt idx="339">
                  <c:v>-261384.89688298106</c:v>
                </c:pt>
                <c:pt idx="340">
                  <c:v>-150975.91801332682</c:v>
                </c:pt>
                <c:pt idx="341">
                  <c:v>-41414.045305863023</c:v>
                </c:pt>
                <c:pt idx="342">
                  <c:v>67301.2169771716</c:v>
                </c:pt>
                <c:pt idx="343">
                  <c:v>175170.3642834425</c:v>
                </c:pt>
                <c:pt idx="344">
                  <c:v>282193.89177066088</c:v>
                </c:pt>
                <c:pt idx="345">
                  <c:v>388372.29430676997</c:v>
                </c:pt>
                <c:pt idx="346">
                  <c:v>493706.06647010893</c:v>
                </c:pt>
                <c:pt idx="347">
                  <c:v>598195.70254958421</c:v>
                </c:pt>
                <c:pt idx="348">
                  <c:v>703221.78938098252</c:v>
                </c:pt>
                <c:pt idx="349">
                  <c:v>807404.7278387025</c:v>
                </c:pt>
                <c:pt idx="350">
                  <c:v>910745.01134436578</c:v>
                </c:pt>
                <c:pt idx="351">
                  <c:v>1013243.1330308393</c:v>
                </c:pt>
                <c:pt idx="352">
                  <c:v>1114899.5857423991</c:v>
                </c:pt>
                <c:pt idx="353">
                  <c:v>1215714.8620348945</c:v>
                </c:pt>
                <c:pt idx="354">
                  <c:v>1315689.4541759342</c:v>
                </c:pt>
                <c:pt idx="355">
                  <c:v>1414823.85414505</c:v>
                </c:pt>
                <c:pt idx="356">
                  <c:v>1513118.5536338463</c:v>
                </c:pt>
                <c:pt idx="357">
                  <c:v>1610574.0440461934</c:v>
                </c:pt>
                <c:pt idx="358">
                  <c:v>1707190.8164983764</c:v>
                </c:pt>
                <c:pt idx="359">
                  <c:v>1802969.3618192822</c:v>
                </c:pt>
                <c:pt idx="360">
                  <c:v>1899290.263386704</c:v>
                </c:pt>
                <c:pt idx="361">
                  <c:v>1994773.9186190665</c:v>
                </c:pt>
                <c:pt idx="362">
                  <c:v>2089420.8174840435</c:v>
                </c:pt>
                <c:pt idx="363">
                  <c:v>2183231.4496625587</c:v>
                </c:pt>
                <c:pt idx="364">
                  <c:v>2276206.3045489788</c:v>
                </c:pt>
                <c:pt idx="365">
                  <c:v>2368345.8712512776</c:v>
                </c:pt>
                <c:pt idx="366">
                  <c:v>2459650.6385911778</c:v>
                </c:pt>
                <c:pt idx="367">
                  <c:v>2550121.0951043516</c:v>
                </c:pt>
                <c:pt idx="368">
                  <c:v>2639757.7290405706</c:v>
                </c:pt>
                <c:pt idx="369">
                  <c:v>2728561.028363876</c:v>
                </c:pt>
                <c:pt idx="370">
                  <c:v>2816531.4807527438</c:v>
                </c:pt>
                <c:pt idx="371">
                  <c:v>2903669.573600255</c:v>
                </c:pt>
                <c:pt idx="372">
                  <c:v>2991355.8868504018</c:v>
                </c:pt>
                <c:pt idx="373">
                  <c:v>3078210.814489834</c:v>
                </c:pt>
                <c:pt idx="374">
                  <c:v>3164234.8430564478</c:v>
                </c:pt>
                <c:pt idx="375">
                  <c:v>3249428.4588034078</c:v>
                </c:pt>
                <c:pt idx="376">
                  <c:v>3333792.1476993188</c:v>
                </c:pt>
                <c:pt idx="377">
                  <c:v>3417326.3954283893</c:v>
                </c:pt>
                <c:pt idx="378">
                  <c:v>3500031.6873906031</c:v>
                </c:pt>
                <c:pt idx="379">
                  <c:v>3581908.5087018833</c:v>
                </c:pt>
                <c:pt idx="380">
                  <c:v>3662957.3441942409</c:v>
                </c:pt>
                <c:pt idx="381">
                  <c:v>3743178.6784159765</c:v>
                </c:pt>
                <c:pt idx="382">
                  <c:v>3822572.995631814</c:v>
                </c:pt>
                <c:pt idx="383">
                  <c:v>3901140.7798230872</c:v>
                </c:pt>
                <c:pt idx="384">
                  <c:v>3980262.6075240299</c:v>
                </c:pt>
                <c:pt idx="385">
                  <c:v>4058558.8693135306</c:v>
                </c:pt>
                <c:pt idx="386">
                  <c:v>4136030.0483237207</c:v>
                </c:pt>
                <c:pt idx="387">
                  <c:v>4212676.6274039969</c:v>
                </c:pt>
                <c:pt idx="388">
                  <c:v>4288499.0891211852</c:v>
                </c:pt>
                <c:pt idx="389">
                  <c:v>4363497.915759705</c:v>
                </c:pt>
                <c:pt idx="390">
                  <c:v>4437673.5893217325</c:v>
                </c:pt>
                <c:pt idx="391">
                  <c:v>4511026.59152738</c:v>
                </c:pt>
                <c:pt idx="392">
                  <c:v>4583557.4038148373</c:v>
                </c:pt>
                <c:pt idx="393">
                  <c:v>4655266.5073405653</c:v>
                </c:pt>
                <c:pt idx="394">
                  <c:v>4726154.3829794377</c:v>
                </c:pt>
                <c:pt idx="395">
                  <c:v>4796221.5113249123</c:v>
                </c:pt>
                <c:pt idx="396">
                  <c:v>4866848.4655253515</c:v>
                </c:pt>
                <c:pt idx="397">
                  <c:v>4936655.6327757314</c:v>
                </c:pt>
                <c:pt idx="398">
                  <c:v>5005643.4928262606</c:v>
                </c:pt>
                <c:pt idx="399">
                  <c:v>5073812.5251463801</c:v>
                </c:pt>
                <c:pt idx="400">
                  <c:v>5141163.2089249492</c:v>
                </c:pt>
                <c:pt idx="401">
                  <c:v>5207696.0230704024</c:v>
                </c:pt>
                <c:pt idx="402">
                  <c:v>5273411.4462108985</c:v>
                </c:pt>
                <c:pt idx="403">
                  <c:v>5338309.9566945061</c:v>
                </c:pt>
                <c:pt idx="404">
                  <c:v>5402392.0325893611</c:v>
                </c:pt>
                <c:pt idx="405">
                  <c:v>5465658.1516838148</c:v>
                </c:pt>
                <c:pt idx="406">
                  <c:v>5528108.7914866209</c:v>
                </c:pt>
                <c:pt idx="407">
                  <c:v>5589744.4292270839</c:v>
                </c:pt>
                <c:pt idx="408">
                  <c:v>5651945.6346913725</c:v>
                </c:pt>
                <c:pt idx="409">
                  <c:v>5713332.791714251</c:v>
                </c:pt>
                <c:pt idx="410">
                  <c:v>5773906.3766876757</c:v>
                </c:pt>
                <c:pt idx="411">
                  <c:v>5833666.8657248095</c:v>
                </c:pt>
                <c:pt idx="412">
                  <c:v>5892614.7346601859</c:v>
                </c:pt>
                <c:pt idx="413">
                  <c:v>5950750.4590498731</c:v>
                </c:pt>
                <c:pt idx="414">
                  <c:v>6008074.5141716376</c:v>
                </c:pt>
                <c:pt idx="415">
                  <c:v>6064587.3750251159</c:v>
                </c:pt>
                <c:pt idx="416">
                  <c:v>6120289.5163319558</c:v>
                </c:pt>
                <c:pt idx="417">
                  <c:v>6175181.4125360027</c:v>
                </c:pt>
                <c:pt idx="418">
                  <c:v>6229263.5378034413</c:v>
                </c:pt>
                <c:pt idx="419">
                  <c:v>6282536.3660229743</c:v>
                </c:pt>
                <c:pt idx="420">
                  <c:v>6335000.3708059788</c:v>
                </c:pt>
                <c:pt idx="421">
                  <c:v>6386656.025486663</c:v>
                </c:pt>
                <c:pt idx="422">
                  <c:v>6437503.8031222373</c:v>
                </c:pt>
                <c:pt idx="423">
                  <c:v>6487544.176493071</c:v>
                </c:pt>
                <c:pt idx="424">
                  <c:v>6536777.6181028634</c:v>
                </c:pt>
                <c:pt idx="425">
                  <c:v>6585204.6001787856</c:v>
                </c:pt>
                <c:pt idx="426">
                  <c:v>6632825.5946716666</c:v>
                </c:pt>
                <c:pt idx="427">
                  <c:v>6679641.073256135</c:v>
                </c:pt>
                <c:pt idx="428">
                  <c:v>6725651.5073307902</c:v>
                </c:pt>
                <c:pt idx="429">
                  <c:v>6770857.3680183738</c:v>
                </c:pt>
                <c:pt idx="430">
                  <c:v>6815259.1261659041</c:v>
                </c:pt>
                <c:pt idx="431">
                  <c:v>6858857.2523448616</c:v>
                </c:pt>
                <c:pt idx="432">
                  <c:v>6901652.2168513462</c:v>
                </c:pt>
                <c:pt idx="433">
                  <c:v>6943644.4897062257</c:v>
                </c:pt>
                <c:pt idx="434">
                  <c:v>6984834.5406553149</c:v>
                </c:pt>
                <c:pt idx="435">
                  <c:v>7025222.8391695172</c:v>
                </c:pt>
                <c:pt idx="436">
                  <c:v>7064809.854445003</c:v>
                </c:pt>
                <c:pt idx="437">
                  <c:v>7103596.0554033592</c:v>
                </c:pt>
                <c:pt idx="438">
                  <c:v>7141581.910691753</c:v>
                </c:pt>
                <c:pt idx="439">
                  <c:v>7178767.8886830956</c:v>
                </c:pt>
                <c:pt idx="440">
                  <c:v>7215154.4574761912</c:v>
                </c:pt>
                <c:pt idx="441">
                  <c:v>7250742.0848959237</c:v>
                </c:pt>
                <c:pt idx="442">
                  <c:v>7285531.2384933829</c:v>
                </c:pt>
                <c:pt idx="443">
                  <c:v>7319522.385546051</c:v>
                </c:pt>
                <c:pt idx="444">
                  <c:v>7352715.9930579513</c:v>
                </c:pt>
                <c:pt idx="445">
                  <c:v>7385112.5277598128</c:v>
                </c:pt>
                <c:pt idx="446">
                  <c:v>7416712.4561092183</c:v>
                </c:pt>
                <c:pt idx="447">
                  <c:v>7447516.244290784</c:v>
                </c:pt>
                <c:pt idx="448">
                  <c:v>7477524.3582163081</c:v>
                </c:pt>
                <c:pt idx="449">
                  <c:v>7506737.2635249197</c:v>
                </c:pt>
                <c:pt idx="450">
                  <c:v>7535155.4255832583</c:v>
                </c:pt>
                <c:pt idx="451">
                  <c:v>7562779.3094856218</c:v>
                </c:pt>
                <c:pt idx="452">
                  <c:v>7589609.3800541312</c:v>
                </c:pt>
                <c:pt idx="453">
                  <c:v>7615646.1018388867</c:v>
                </c:pt>
                <c:pt idx="454">
                  <c:v>7640889.939118132</c:v>
                </c:pt>
                <c:pt idx="455">
                  <c:v>7665341.3558983952</c:v>
                </c:pt>
                <c:pt idx="456">
                  <c:v>7689778.4633849934</c:v>
                </c:pt>
                <c:pt idx="457">
                  <c:v>7714201.2699519172</c:v>
                </c:pt>
                <c:pt idx="458">
                  <c:v>7738609.7839682475</c:v>
                </c:pt>
                <c:pt idx="459">
                  <c:v>7763004.0137981772</c:v>
                </c:pt>
                <c:pt idx="460">
                  <c:v>7787383.9678010046</c:v>
                </c:pt>
                <c:pt idx="461">
                  <c:v>7811749.6543311328</c:v>
                </c:pt>
                <c:pt idx="462">
                  <c:v>7836101.0817380697</c:v>
                </c:pt>
                <c:pt idx="463">
                  <c:v>7860438.2583664507</c:v>
                </c:pt>
                <c:pt idx="464">
                  <c:v>7884761.1925560161</c:v>
                </c:pt>
                <c:pt idx="465">
                  <c:v>7909069.8926416337</c:v>
                </c:pt>
                <c:pt idx="466">
                  <c:v>7933364.366953291</c:v>
                </c:pt>
                <c:pt idx="467">
                  <c:v>7957644.6238160953</c:v>
                </c:pt>
                <c:pt idx="468">
                  <c:v>7981910.6715502888</c:v>
                </c:pt>
                <c:pt idx="469">
                  <c:v>8006162.518471241</c:v>
                </c:pt>
                <c:pt idx="470">
                  <c:v>8030400.1728894562</c:v>
                </c:pt>
                <c:pt idx="471">
                  <c:v>8054623.6431105807</c:v>
                </c:pt>
                <c:pt idx="472">
                  <c:v>8078832.9374353886</c:v>
                </c:pt>
                <c:pt idx="473">
                  <c:v>8103028.0641598031</c:v>
                </c:pt>
                <c:pt idx="474">
                  <c:v>8127209.03157489</c:v>
                </c:pt>
                <c:pt idx="475">
                  <c:v>8151375.8479668722</c:v>
                </c:pt>
                <c:pt idx="476">
                  <c:v>8175528.5216171145</c:v>
                </c:pt>
                <c:pt idx="477">
                  <c:v>8199667.0608021319</c:v>
                </c:pt>
                <c:pt idx="478">
                  <c:v>8223791.4737936035</c:v>
                </c:pt>
                <c:pt idx="479">
                  <c:v>8247901.7688583657</c:v>
                </c:pt>
                <c:pt idx="480">
                  <c:v>8271997.9542584196</c:v>
                </c:pt>
                <c:pt idx="481">
                  <c:v>8296080.0382509232</c:v>
                </c:pt>
                <c:pt idx="482">
                  <c:v>8320148.029088214</c:v>
                </c:pt>
                <c:pt idx="483">
                  <c:v>8344201.9350177869</c:v>
                </c:pt>
                <c:pt idx="484">
                  <c:v>8368241.7642823234</c:v>
                </c:pt>
                <c:pt idx="485">
                  <c:v>8392267.5251196697</c:v>
                </c:pt>
                <c:pt idx="486">
                  <c:v>8416279.2257628515</c:v>
                </c:pt>
                <c:pt idx="487">
                  <c:v>8440276.8744400889</c:v>
                </c:pt>
                <c:pt idx="488">
                  <c:v>8464260.4793747813</c:v>
                </c:pt>
                <c:pt idx="489">
                  <c:v>8488230.0487855077</c:v>
                </c:pt>
                <c:pt idx="490">
                  <c:v>8512185.5908860415</c:v>
                </c:pt>
                <c:pt idx="491">
                  <c:v>8536127.1138853505</c:v>
                </c:pt>
                <c:pt idx="492">
                  <c:v>8560054.6259876043</c:v>
                </c:pt>
                <c:pt idx="493">
                  <c:v>8583968.1353921592</c:v>
                </c:pt>
                <c:pt idx="494">
                  <c:v>8607867.6502935886</c:v>
                </c:pt>
                <c:pt idx="495">
                  <c:v>8631753.1788816527</c:v>
                </c:pt>
                <c:pt idx="496">
                  <c:v>8655624.7293413356</c:v>
                </c:pt>
                <c:pt idx="497">
                  <c:v>8679482.3098528162</c:v>
                </c:pt>
                <c:pt idx="498">
                  <c:v>8703325.9285914972</c:v>
                </c:pt>
                <c:pt idx="499">
                  <c:v>8727155.5937279984</c:v>
                </c:pt>
                <c:pt idx="500">
                  <c:v>8750971.3134281412</c:v>
                </c:pt>
                <c:pt idx="501">
                  <c:v>8774773.095852986</c:v>
                </c:pt>
                <c:pt idx="502">
                  <c:v>8798560.9491588175</c:v>
                </c:pt>
                <c:pt idx="503">
                  <c:v>8822334.8814971372</c:v>
                </c:pt>
                <c:pt idx="504">
                  <c:v>8846094.9010146782</c:v>
                </c:pt>
                <c:pt idx="505">
                  <c:v>8869841.015853405</c:v>
                </c:pt>
                <c:pt idx="506">
                  <c:v>8893573.2341505215</c:v>
                </c:pt>
                <c:pt idx="507">
                  <c:v>8917291.5640384704</c:v>
                </c:pt>
                <c:pt idx="508">
                  <c:v>8940996.0136449337</c:v>
                </c:pt>
                <c:pt idx="509">
                  <c:v>8964686.5910928324</c:v>
                </c:pt>
                <c:pt idx="510">
                  <c:v>8988363.3045003414</c:v>
                </c:pt>
                <c:pt idx="511">
                  <c:v>9012026.1619808823</c:v>
                </c:pt>
                <c:pt idx="512">
                  <c:v>9035675.1716431305</c:v>
                </c:pt>
                <c:pt idx="513">
                  <c:v>9059310.341591008</c:v>
                </c:pt>
                <c:pt idx="514">
                  <c:v>9082931.6799236983</c:v>
                </c:pt>
                <c:pt idx="515">
                  <c:v>9106539.1947356462</c:v>
                </c:pt>
                <c:pt idx="516">
                  <c:v>9130132.8941165581</c:v>
                </c:pt>
                <c:pt idx="517">
                  <c:v>9153712.7861514166</c:v>
                </c:pt>
                <c:pt idx="518">
                  <c:v>9177278.8789204583</c:v>
                </c:pt>
                <c:pt idx="519">
                  <c:v>9200831.1804991961</c:v>
                </c:pt>
                <c:pt idx="520">
                  <c:v>9224369.6989584118</c:v>
                </c:pt>
                <c:pt idx="521">
                  <c:v>9247894.4423641786</c:v>
                </c:pt>
                <c:pt idx="522">
                  <c:v>9271405.4187778383</c:v>
                </c:pt>
                <c:pt idx="523">
                  <c:v>9294902.6362560168</c:v>
                </c:pt>
                <c:pt idx="524">
                  <c:v>9318386.1028506234</c:v>
                </c:pt>
                <c:pt idx="525">
                  <c:v>9341855.8266088665</c:v>
                </c:pt>
                <c:pt idx="526">
                  <c:v>9365311.8155732229</c:v>
                </c:pt>
                <c:pt idx="527">
                  <c:v>9388754.077781491</c:v>
                </c:pt>
                <c:pt idx="528">
                  <c:v>9412182.6212667376</c:v>
                </c:pt>
                <c:pt idx="529">
                  <c:v>9435597.4540573508</c:v>
                </c:pt>
                <c:pt idx="530">
                  <c:v>9458998.5841770023</c:v>
                </c:pt>
                <c:pt idx="531">
                  <c:v>9482386.0196446851</c:v>
                </c:pt>
                <c:pt idx="532">
                  <c:v>9505759.7684746906</c:v>
                </c:pt>
                <c:pt idx="533">
                  <c:v>9529119.8386766165</c:v>
                </c:pt>
                <c:pt idx="534">
                  <c:v>9552466.2382553816</c:v>
                </c:pt>
                <c:pt idx="535">
                  <c:v>9575798.9752112105</c:v>
                </c:pt>
                <c:pt idx="536">
                  <c:v>9599118.0575396568</c:v>
                </c:pt>
                <c:pt idx="537">
                  <c:v>9622423.4932315871</c:v>
                </c:pt>
                <c:pt idx="538">
                  <c:v>9645715.290273197</c:v>
                </c:pt>
                <c:pt idx="539">
                  <c:v>9668993.4566460028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817152"/>
        <c:axId val="137510208"/>
      </c:lineChart>
      <c:catAx>
        <c:axId val="136817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(in years)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37510208"/>
        <c:crosses val="autoZero"/>
        <c:auto val="1"/>
        <c:lblAlgn val="ctr"/>
        <c:lblOffset val="100"/>
        <c:tickLblSkip val="60"/>
        <c:tickMarkSkip val="60"/>
        <c:noMultiLvlLbl val="0"/>
      </c:catAx>
      <c:valAx>
        <c:axId val="137510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Profit</a:t>
                </a:r>
              </a:p>
            </c:rich>
          </c:tx>
          <c:layout/>
          <c:overlay val="0"/>
        </c:title>
        <c:numFmt formatCode="[$£-809]#,##0" sourceLinked="0"/>
        <c:majorTickMark val="out"/>
        <c:minorTickMark val="none"/>
        <c:tickLblPos val="nextTo"/>
        <c:crossAx val="13681715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v>Option 6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Comparison!$B$144:$TU$144</c:f>
              <c:numCache>
                <c:formatCode>General</c:formatCode>
                <c:ptCount val="540"/>
                <c:pt idx="0">
                  <c:v>-106083.3515354197</c:v>
                </c:pt>
                <c:pt idx="1">
                  <c:v>-186704.47225137067</c:v>
                </c:pt>
                <c:pt idx="2">
                  <c:v>-266863.63265146414</c:v>
                </c:pt>
                <c:pt idx="3">
                  <c:v>-346561.10308100889</c:v>
                </c:pt>
                <c:pt idx="4">
                  <c:v>-425797.15372710425</c:v>
                </c:pt>
                <c:pt idx="5">
                  <c:v>-504572.05461873231</c:v>
                </c:pt>
                <c:pt idx="6">
                  <c:v>-582886.07562685071</c:v>
                </c:pt>
                <c:pt idx="7">
                  <c:v>-660739.48646448483</c:v>
                </c:pt>
                <c:pt idx="8">
                  <c:v>-738132.5566868207</c:v>
                </c:pt>
                <c:pt idx="9">
                  <c:v>-815065.55569129682</c:v>
                </c:pt>
                <c:pt idx="10">
                  <c:v>-891538.75271769695</c:v>
                </c:pt>
                <c:pt idx="11">
                  <c:v>-967552.41684824205</c:v>
                </c:pt>
                <c:pt idx="12">
                  <c:v>-1043106.8170076825</c:v>
                </c:pt>
                <c:pt idx="13">
                  <c:v>-1118202.2219633907</c:v>
                </c:pt>
                <c:pt idx="14">
                  <c:v>-1192838.9003254522</c:v>
                </c:pt>
                <c:pt idx="15">
                  <c:v>-1267017.1205467589</c:v>
                </c:pt>
                <c:pt idx="16">
                  <c:v>-1340737.1509231003</c:v>
                </c:pt>
                <c:pt idx="17">
                  <c:v>-1413999.2595932556</c:v>
                </c:pt>
                <c:pt idx="18">
                  <c:v>-1486803.714539086</c:v>
                </c:pt>
                <c:pt idx="19">
                  <c:v>-1559150.7835856255</c:v>
                </c:pt>
                <c:pt idx="20">
                  <c:v>-1631040.7344011737</c:v>
                </c:pt>
                <c:pt idx="21">
                  <c:v>-1702473.8344973873</c:v>
                </c:pt>
                <c:pt idx="22">
                  <c:v>-1773450.3512293715</c:v>
                </c:pt>
                <c:pt idx="23">
                  <c:v>-1843970.5517957716</c:v>
                </c:pt>
                <c:pt idx="24">
                  <c:v>-1914034.7032388647</c:v>
                </c:pt>
                <c:pt idx="25">
                  <c:v>-1983643.0724446517</c:v>
                </c:pt>
                <c:pt idx="26">
                  <c:v>-2052795.9261429477</c:v>
                </c:pt>
                <c:pt idx="27">
                  <c:v>-2121493.5309074745</c:v>
                </c:pt>
                <c:pt idx="28">
                  <c:v>-2189736.1531559504</c:v>
                </c:pt>
                <c:pt idx="29">
                  <c:v>-2257524.059150184</c:v>
                </c:pt>
                <c:pt idx="30">
                  <c:v>-2324857.5149961622</c:v>
                </c:pt>
                <c:pt idx="31">
                  <c:v>-2391736.7866441449</c:v>
                </c:pt>
                <c:pt idx="32">
                  <c:v>-2458162.1398887536</c:v>
                </c:pt>
                <c:pt idx="33">
                  <c:v>-2524133.8403690625</c:v>
                </c:pt>
                <c:pt idx="34">
                  <c:v>-2589652.153568692</c:v>
                </c:pt>
                <c:pt idx="35">
                  <c:v>-2654717.3448158964</c:v>
                </c:pt>
                <c:pt idx="36">
                  <c:v>-2719329.6792836571</c:v>
                </c:pt>
                <c:pt idx="37">
                  <c:v>-2783489.4219897725</c:v>
                </c:pt>
                <c:pt idx="38">
                  <c:v>-2847196.8377969493</c:v>
                </c:pt>
                <c:pt idx="39">
                  <c:v>-2910452.1914128931</c:v>
                </c:pt>
                <c:pt idx="40">
                  <c:v>-2973255.7473903983</c:v>
                </c:pt>
                <c:pt idx="41">
                  <c:v>-3035607.7701274408</c:v>
                </c:pt>
                <c:pt idx="42">
                  <c:v>-3097508.5238672663</c:v>
                </c:pt>
                <c:pt idx="43">
                  <c:v>-3158958.272698482</c:v>
                </c:pt>
                <c:pt idx="44">
                  <c:v>-3219957.2805551472</c:v>
                </c:pt>
                <c:pt idx="45">
                  <c:v>-3280505.8112168629</c:v>
                </c:pt>
                <c:pt idx="46">
                  <c:v>-3340604.1283088634</c:v>
                </c:pt>
                <c:pt idx="47">
                  <c:v>-3400252.4953021063</c:v>
                </c:pt>
                <c:pt idx="48">
                  <c:v>-3459451.1755133611</c:v>
                </c:pt>
                <c:pt idx="49">
                  <c:v>-3518200.4321053028</c:v>
                </c:pt>
                <c:pt idx="50">
                  <c:v>-3576500.528086598</c:v>
                </c:pt>
                <c:pt idx="51">
                  <c:v>-3634351.7263119989</c:v>
                </c:pt>
                <c:pt idx="52">
                  <c:v>-3691754.2894824306</c:v>
                </c:pt>
                <c:pt idx="53">
                  <c:v>-3748708.4801450819</c:v>
                </c:pt>
                <c:pt idx="54">
                  <c:v>-3805214.5606934968</c:v>
                </c:pt>
                <c:pt idx="55">
                  <c:v>-3861272.7933676625</c:v>
                </c:pt>
                <c:pt idx="56">
                  <c:v>-3916883.4402540992</c:v>
                </c:pt>
                <c:pt idx="57">
                  <c:v>-3972046.7632859512</c:v>
                </c:pt>
                <c:pt idx="58">
                  <c:v>-4026763.0242430763</c:v>
                </c:pt>
                <c:pt idx="59">
                  <c:v>-4081032.4847521344</c:v>
                </c:pt>
                <c:pt idx="60">
                  <c:v>-4135614.1673486261</c:v>
                </c:pt>
                <c:pt idx="61">
                  <c:v>-4189749.572291139</c:v>
                </c:pt>
                <c:pt idx="62">
                  <c:v>-4243438.9607472811</c:v>
                </c:pt>
                <c:pt idx="63">
                  <c:v>-4296682.5937318187</c:v>
                </c:pt>
                <c:pt idx="64">
                  <c:v>-4349480.7321067732</c:v>
                </c:pt>
                <c:pt idx="65">
                  <c:v>-4401833.6365815019</c:v>
                </c:pt>
                <c:pt idx="66">
                  <c:v>-4453741.5677127931</c:v>
                </c:pt>
                <c:pt idx="67">
                  <c:v>-4505204.7859049551</c:v>
                </c:pt>
                <c:pt idx="68">
                  <c:v>-4556223.551409903</c:v>
                </c:pt>
                <c:pt idx="69">
                  <c:v>-4606798.124327248</c:v>
                </c:pt>
                <c:pt idx="70">
                  <c:v>-4656928.7646043878</c:v>
                </c:pt>
                <c:pt idx="71">
                  <c:v>-4706615.732036599</c:v>
                </c:pt>
                <c:pt idx="72">
                  <c:v>-4756618.0473290645</c:v>
                </c:pt>
                <c:pt idx="73">
                  <c:v>-4806177.2089111283</c:v>
                </c:pt>
                <c:pt idx="74">
                  <c:v>-4855293.4761222266</c:v>
                </c:pt>
                <c:pt idx="75">
                  <c:v>-4903967.1081500221</c:v>
                </c:pt>
                <c:pt idx="76">
                  <c:v>-4952198.3640305009</c:v>
                </c:pt>
                <c:pt idx="77">
                  <c:v>-4999987.5026480556</c:v>
                </c:pt>
                <c:pt idx="78">
                  <c:v>-5047334.7827355778</c:v>
                </c:pt>
                <c:pt idx="79">
                  <c:v>-5094240.4628745439</c:v>
                </c:pt>
                <c:pt idx="80">
                  <c:v>-5140704.801495106</c:v>
                </c:pt>
                <c:pt idx="81">
                  <c:v>-5186728.0568761788</c:v>
                </c:pt>
                <c:pt idx="82">
                  <c:v>-5232310.4871455282</c:v>
                </c:pt>
                <c:pt idx="83">
                  <c:v>-5196368.998744444</c:v>
                </c:pt>
                <c:pt idx="84">
                  <c:v>-5161208.1929154936</c:v>
                </c:pt>
                <c:pt idx="85">
                  <c:v>-5126069.2957679741</c:v>
                </c:pt>
                <c:pt idx="86">
                  <c:v>-5090952.294480633</c:v>
                </c:pt>
                <c:pt idx="87">
                  <c:v>-5055857.1762397215</c:v>
                </c:pt>
                <c:pt idx="88">
                  <c:v>-5020783.9282389926</c:v>
                </c:pt>
                <c:pt idx="89">
                  <c:v>-4985732.537679689</c:v>
                </c:pt>
                <c:pt idx="90">
                  <c:v>-4950702.9917705478</c:v>
                </c:pt>
                <c:pt idx="91">
                  <c:v>-4915695.2777277883</c:v>
                </c:pt>
                <c:pt idx="92">
                  <c:v>-4880709.382775113</c:v>
                </c:pt>
                <c:pt idx="93">
                  <c:v>-4845745.2941437019</c:v>
                </c:pt>
                <c:pt idx="94">
                  <c:v>-4810802.9990722043</c:v>
                </c:pt>
                <c:pt idx="95">
                  <c:v>-4775882.4848067407</c:v>
                </c:pt>
                <c:pt idx="96">
                  <c:v>-4741742.4996628417</c:v>
                </c:pt>
                <c:pt idx="97">
                  <c:v>-4707624.2698396016</c:v>
                </c:pt>
                <c:pt idx="98">
                  <c:v>-4673527.7826055195</c:v>
                </c:pt>
                <c:pt idx="99">
                  <c:v>-4639453.0252365433</c:v>
                </c:pt>
                <c:pt idx="100">
                  <c:v>-4605399.9850160666</c:v>
                </c:pt>
                <c:pt idx="101">
                  <c:v>-4571368.6492349263</c:v>
                </c:pt>
                <c:pt idx="102">
                  <c:v>-4537359.0051913969</c:v>
                </c:pt>
                <c:pt idx="103">
                  <c:v>-4503371.0401911847</c:v>
                </c:pt>
                <c:pt idx="104">
                  <c:v>-4469404.7415474262</c:v>
                </c:pt>
                <c:pt idx="105">
                  <c:v>-4435460.0965806814</c:v>
                </c:pt>
                <c:pt idx="106">
                  <c:v>-4401537.0926189329</c:v>
                </c:pt>
                <c:pt idx="107">
                  <c:v>-4367635.716997575</c:v>
                </c:pt>
                <c:pt idx="108">
                  <c:v>-4334514.7181213647</c:v>
                </c:pt>
                <c:pt idx="109">
                  <c:v>-4301415.3222785685</c:v>
                </c:pt>
                <c:pt idx="110">
                  <c:v>-4268337.5168268066</c:v>
                </c:pt>
                <c:pt idx="111">
                  <c:v>-4235281.2891310938</c:v>
                </c:pt>
                <c:pt idx="112">
                  <c:v>-4202246.6265638415</c:v>
                </c:pt>
                <c:pt idx="113">
                  <c:v>-4169233.5165048512</c:v>
                </c:pt>
                <c:pt idx="114">
                  <c:v>-4136241.9463413074</c:v>
                </c:pt>
                <c:pt idx="115">
                  <c:v>-4103271.9034677781</c:v>
                </c:pt>
                <c:pt idx="116">
                  <c:v>-4070323.3752862071</c:v>
                </c:pt>
                <c:pt idx="117">
                  <c:v>-4037396.3492059116</c:v>
                </c:pt>
                <c:pt idx="118">
                  <c:v>-4004490.8126435764</c:v>
                </c:pt>
                <c:pt idx="119">
                  <c:v>-3971606.75302325</c:v>
                </c:pt>
                <c:pt idx="120">
                  <c:v>-3947002.9188382877</c:v>
                </c:pt>
                <c:pt idx="121">
                  <c:v>-3922420.5364655065</c:v>
                </c:pt>
                <c:pt idx="122">
                  <c:v>-3897859.5933510214</c:v>
                </c:pt>
                <c:pt idx="123">
                  <c:v>-3873320.076948294</c:v>
                </c:pt>
                <c:pt idx="124">
                  <c:v>-3848801.9747181279</c:v>
                </c:pt>
                <c:pt idx="125">
                  <c:v>-3824305.2741286648</c:v>
                </c:pt>
                <c:pt idx="126">
                  <c:v>-3799829.9626553808</c:v>
                </c:pt>
                <c:pt idx="127">
                  <c:v>-3775376.0277810814</c:v>
                </c:pt>
                <c:pt idx="128">
                  <c:v>-3750943.4569958965</c:v>
                </c:pt>
                <c:pt idx="129">
                  <c:v>-3726532.237797278</c:v>
                </c:pt>
                <c:pt idx="130">
                  <c:v>-3702142.3576899939</c:v>
                </c:pt>
                <c:pt idx="131">
                  <c:v>-3677773.8041861248</c:v>
                </c:pt>
                <c:pt idx="132">
                  <c:v>-3654185.3258670061</c:v>
                </c:pt>
                <c:pt idx="133">
                  <c:v>-3630618.1491973833</c:v>
                </c:pt>
                <c:pt idx="134">
                  <c:v>-3607072.2617112482</c:v>
                </c:pt>
                <c:pt idx="135">
                  <c:v>-3583547.6509498884</c:v>
                </c:pt>
                <c:pt idx="136">
                  <c:v>-3560044.304461882</c:v>
                </c:pt>
                <c:pt idx="137">
                  <c:v>-3536562.2098030937</c:v>
                </c:pt>
                <c:pt idx="138">
                  <c:v>-3513101.3545366712</c:v>
                </c:pt>
                <c:pt idx="139">
                  <c:v>-3489661.7262330404</c:v>
                </c:pt>
                <c:pt idx="140">
                  <c:v>-3466243.3124699006</c:v>
                </c:pt>
                <c:pt idx="141">
                  <c:v>-3442846.1008322211</c:v>
                </c:pt>
                <c:pt idx="142">
                  <c:v>-3419470.0789122367</c:v>
                </c:pt>
                <c:pt idx="143">
                  <c:v>-3395356.4732474964</c:v>
                </c:pt>
                <c:pt idx="144">
                  <c:v>-3372022.793568647</c:v>
                </c:pt>
                <c:pt idx="145">
                  <c:v>-3348710.266427747</c:v>
                </c:pt>
                <c:pt idx="146">
                  <c:v>-3325418.8794460502</c:v>
                </c:pt>
                <c:pt idx="147">
                  <c:v>-3302148.6202520551</c:v>
                </c:pt>
                <c:pt idx="148">
                  <c:v>-3278899.4764815001</c:v>
                </c:pt>
                <c:pt idx="149">
                  <c:v>-3255671.4357773587</c:v>
                </c:pt>
                <c:pt idx="150">
                  <c:v>-3232464.4857898369</c:v>
                </c:pt>
                <c:pt idx="151">
                  <c:v>-3209278.6141763665</c:v>
                </c:pt>
                <c:pt idx="152">
                  <c:v>-3186113.8086016038</c:v>
                </c:pt>
                <c:pt idx="153">
                  <c:v>-3162970.0567374234</c:v>
                </c:pt>
                <c:pt idx="154">
                  <c:v>-3139847.3462629141</c:v>
                </c:pt>
                <c:pt idx="155">
                  <c:v>-3115986.9038024284</c:v>
                </c:pt>
                <c:pt idx="156">
                  <c:v>-3092906.2391733658</c:v>
                </c:pt>
                <c:pt idx="157">
                  <c:v>-3069846.5790144876</c:v>
                </c:pt>
                <c:pt idx="158">
                  <c:v>-3046807.9110336984</c:v>
                </c:pt>
                <c:pt idx="159">
                  <c:v>-3023790.2229460971</c:v>
                </c:pt>
                <c:pt idx="160">
                  <c:v>-3000793.5024739718</c:v>
                </c:pt>
                <c:pt idx="161">
                  <c:v>-2977817.7373467945</c:v>
                </c:pt>
                <c:pt idx="162">
                  <c:v>-2954862.9153012205</c:v>
                </c:pt>
                <c:pt idx="163">
                  <c:v>-2931929.0240810802</c:v>
                </c:pt>
                <c:pt idx="164">
                  <c:v>-2909016.0514373761</c:v>
                </c:pt>
                <c:pt idx="165">
                  <c:v>-2886123.9851282807</c:v>
                </c:pt>
                <c:pt idx="166">
                  <c:v>-2863252.8129191287</c:v>
                </c:pt>
                <c:pt idx="167">
                  <c:v>-2839643.7615204686</c:v>
                </c:pt>
                <c:pt idx="168">
                  <c:v>-2816814.3408358451</c:v>
                </c:pt>
                <c:pt idx="169">
                  <c:v>-2794005.7775901146</c:v>
                </c:pt>
                <c:pt idx="170">
                  <c:v>-2771218.0595772257</c:v>
                </c:pt>
                <c:pt idx="171">
                  <c:v>-2748451.1745982729</c:v>
                </c:pt>
                <c:pt idx="172">
                  <c:v>-2725705.1104614874</c:v>
                </c:pt>
                <c:pt idx="173">
                  <c:v>-2702979.8549822364</c:v>
                </c:pt>
                <c:pt idx="174">
                  <c:v>-2680275.395983017</c:v>
                </c:pt>
                <c:pt idx="175">
                  <c:v>-2657591.7212934531</c:v>
                </c:pt>
                <c:pt idx="176">
                  <c:v>-2634928.8187502902</c:v>
                </c:pt>
                <c:pt idx="177">
                  <c:v>-2612286.6761973938</c:v>
                </c:pt>
                <c:pt idx="178">
                  <c:v>-2589665.281485741</c:v>
                </c:pt>
                <c:pt idx="179">
                  <c:v>-2566305.8614114728</c:v>
                </c:pt>
                <c:pt idx="180">
                  <c:v>-2543725.9259636775</c:v>
                </c:pt>
                <c:pt idx="181">
                  <c:v>-2521166.7019527024</c:v>
                </c:pt>
                <c:pt idx="182">
                  <c:v>-2498628.1772579392</c:v>
                </c:pt>
                <c:pt idx="183">
                  <c:v>-2476110.3397658747</c:v>
                </c:pt>
                <c:pt idx="184">
                  <c:v>-2453613.1773700817</c:v>
                </c:pt>
                <c:pt idx="185">
                  <c:v>-2431136.6779712206</c:v>
                </c:pt>
                <c:pt idx="186">
                  <c:v>-2408680.8294770308</c:v>
                </c:pt>
                <c:pt idx="187">
                  <c:v>-2386245.6198023288</c:v>
                </c:pt>
                <c:pt idx="188">
                  <c:v>-2363831.0368690034</c:v>
                </c:pt>
                <c:pt idx="189">
                  <c:v>-2341437.0686060125</c:v>
                </c:pt>
                <c:pt idx="190">
                  <c:v>-2319063.7029493768</c:v>
                </c:pt>
                <c:pt idx="191">
                  <c:v>-2295952.1667802306</c:v>
                </c:pt>
                <c:pt idx="192">
                  <c:v>-2273619.9701726045</c:v>
                </c:pt>
                <c:pt idx="193">
                  <c:v>-2251308.3400217416</c:v>
                </c:pt>
                <c:pt idx="194">
                  <c:v>-2229017.2642918779</c:v>
                </c:pt>
                <c:pt idx="195">
                  <c:v>-2206746.7309542932</c:v>
                </c:pt>
                <c:pt idx="196">
                  <c:v>-2184496.7279873062</c:v>
                </c:pt>
                <c:pt idx="197">
                  <c:v>-2162267.2433762727</c:v>
                </c:pt>
                <c:pt idx="198">
                  <c:v>-2140058.2651135782</c:v>
                </c:pt>
                <c:pt idx="199">
                  <c:v>-2117869.7811986348</c:v>
                </c:pt>
                <c:pt idx="200">
                  <c:v>-2095701.7796378788</c:v>
                </c:pt>
                <c:pt idx="201">
                  <c:v>-2073554.2484447639</c:v>
                </c:pt>
                <c:pt idx="202">
                  <c:v>-2051427.1756397597</c:v>
                </c:pt>
                <c:pt idx="203">
                  <c:v>-2021061.7881883988</c:v>
                </c:pt>
                <c:pt idx="204">
                  <c:v>-1991475.5962490616</c:v>
                </c:pt>
                <c:pt idx="205">
                  <c:v>-1961909.8268012898</c:v>
                </c:pt>
                <c:pt idx="206">
                  <c:v>-1932364.4678935697</c:v>
                </c:pt>
                <c:pt idx="207">
                  <c:v>-1902839.507581383</c:v>
                </c:pt>
                <c:pt idx="208">
                  <c:v>-1873334.9339272007</c:v>
                </c:pt>
                <c:pt idx="209">
                  <c:v>-1843850.73500048</c:v>
                </c:pt>
                <c:pt idx="210">
                  <c:v>-1814386.8988776589</c:v>
                </c:pt>
                <c:pt idx="211">
                  <c:v>-1784943.413642155</c:v>
                </c:pt>
                <c:pt idx="212">
                  <c:v>-1755520.2673843596</c:v>
                </c:pt>
                <c:pt idx="213">
                  <c:v>-1726117.4482016321</c:v>
                </c:pt>
                <c:pt idx="214">
                  <c:v>-1696734.9441982983</c:v>
                </c:pt>
                <c:pt idx="215">
                  <c:v>-1666613.9824236995</c:v>
                </c:pt>
                <c:pt idx="216">
                  <c:v>-1637272.0731199728</c:v>
                </c:pt>
                <c:pt idx="217">
                  <c:v>-1607950.443350371</c:v>
                </c:pt>
                <c:pt idx="218">
                  <c:v>-1578649.081247041</c:v>
                </c:pt>
                <c:pt idx="219">
                  <c:v>-1549367.9749490749</c:v>
                </c:pt>
                <c:pt idx="220">
                  <c:v>-1520107.1126025068</c:v>
                </c:pt>
                <c:pt idx="221">
                  <c:v>-1490866.4823603081</c:v>
                </c:pt>
                <c:pt idx="222">
                  <c:v>-1461646.0723823821</c:v>
                </c:pt>
                <c:pt idx="223">
                  <c:v>-1432445.8708355622</c:v>
                </c:pt>
                <c:pt idx="224">
                  <c:v>-1403265.8658936061</c:v>
                </c:pt>
                <c:pt idx="225">
                  <c:v>-1374106.045737193</c:v>
                </c:pt>
                <c:pt idx="226">
                  <c:v>-1344966.3985539181</c:v>
                </c:pt>
                <c:pt idx="227">
                  <c:v>-1315088.1514763432</c:v>
                </c:pt>
                <c:pt idx="228">
                  <c:v>-1285988.8148297779</c:v>
                </c:pt>
                <c:pt idx="229">
                  <c:v>-1256909.6157605983</c:v>
                </c:pt>
                <c:pt idx="230">
                  <c:v>-1227850.5424840264</c:v>
                </c:pt>
                <c:pt idx="231">
                  <c:v>-1198811.5832221815</c:v>
                </c:pt>
                <c:pt idx="232">
                  <c:v>-1169792.7262040749</c:v>
                </c:pt>
                <c:pt idx="233">
                  <c:v>-1140793.9596656067</c:v>
                </c:pt>
                <c:pt idx="234">
                  <c:v>-1111815.2718495624</c:v>
                </c:pt>
                <c:pt idx="235">
                  <c:v>-1082856.6510056062</c:v>
                </c:pt>
                <c:pt idx="236">
                  <c:v>-1053918.0853902791</c:v>
                </c:pt>
                <c:pt idx="237">
                  <c:v>-1024999.5632669963</c:v>
                </c:pt>
                <c:pt idx="238">
                  <c:v>-996101.07290603966</c:v>
                </c:pt>
                <c:pt idx="239">
                  <c:v>-966463.84152260888</c:v>
                </c:pt>
                <c:pt idx="240">
                  <c:v>-937196.0027805334</c:v>
                </c:pt>
                <c:pt idx="241">
                  <c:v>-908297.34050633479</c:v>
                </c:pt>
                <c:pt idx="242">
                  <c:v>-879767.63865304459</c:v>
                </c:pt>
                <c:pt idx="243">
                  <c:v>-851606.68130012602</c:v>
                </c:pt>
                <c:pt idx="244">
                  <c:v>-823814.25265340414</c:v>
                </c:pt>
                <c:pt idx="245">
                  <c:v>-796390.13704498671</c:v>
                </c:pt>
                <c:pt idx="246">
                  <c:v>-769334.11893319618</c:v>
                </c:pt>
                <c:pt idx="247">
                  <c:v>-742645.98290249053</c:v>
                </c:pt>
                <c:pt idx="248">
                  <c:v>-716325.51366339251</c:v>
                </c:pt>
                <c:pt idx="249">
                  <c:v>-690372.49605241604</c:v>
                </c:pt>
                <c:pt idx="250">
                  <c:v>-664786.71503198985</c:v>
                </c:pt>
                <c:pt idx="251">
                  <c:v>-638809.19462844077</c:v>
                </c:pt>
                <c:pt idx="252">
                  <c:v>-613198.48111775611</c:v>
                </c:pt>
                <c:pt idx="253">
                  <c:v>-587954.35983967409</c:v>
                </c:pt>
                <c:pt idx="254">
                  <c:v>-563076.61625955347</c:v>
                </c:pt>
                <c:pt idx="255">
                  <c:v>-538565.03596830275</c:v>
                </c:pt>
                <c:pt idx="256">
                  <c:v>-514419.40468230471</c:v>
                </c:pt>
                <c:pt idx="257">
                  <c:v>-490639.50824334379</c:v>
                </c:pt>
                <c:pt idx="258">
                  <c:v>-467225.13261853252</c:v>
                </c:pt>
                <c:pt idx="259">
                  <c:v>-444176.06390023883</c:v>
                </c:pt>
                <c:pt idx="260">
                  <c:v>-421492.08830601163</c:v>
                </c:pt>
                <c:pt idx="261">
                  <c:v>-399172.99217850901</c:v>
                </c:pt>
                <c:pt idx="262">
                  <c:v>-377218.56198542286</c:v>
                </c:pt>
                <c:pt idx="263">
                  <c:v>-354869.82325746119</c:v>
                </c:pt>
                <c:pt idx="264">
                  <c:v>-332885.32377411518</c:v>
                </c:pt>
                <c:pt idx="265">
                  <c:v>-311264.85037774313</c:v>
                </c:pt>
                <c:pt idx="266">
                  <c:v>-290008.19003544655</c:v>
                </c:pt>
                <c:pt idx="267">
                  <c:v>-269115.1298389975</c:v>
                </c:pt>
                <c:pt idx="268">
                  <c:v>-248585.45700476412</c:v>
                </c:pt>
                <c:pt idx="269">
                  <c:v>-228418.95887363888</c:v>
                </c:pt>
                <c:pt idx="270">
                  <c:v>-208615.42291096412</c:v>
                </c:pt>
                <c:pt idx="271">
                  <c:v>-189174.6367064612</c:v>
                </c:pt>
                <c:pt idx="272">
                  <c:v>-170096.387974157</c:v>
                </c:pt>
                <c:pt idx="273">
                  <c:v>-151380.4645523103</c:v>
                </c:pt>
                <c:pt idx="274">
                  <c:v>-133026.65440333914</c:v>
                </c:pt>
                <c:pt idx="275">
                  <c:v>-114275.98455180321</c:v>
                </c:pt>
                <c:pt idx="276">
                  <c:v>-95887.004270169884</c:v>
                </c:pt>
                <c:pt idx="277">
                  <c:v>-77859.501892901957</c:v>
                </c:pt>
                <c:pt idx="278">
                  <c:v>-60193.265878331847</c:v>
                </c:pt>
                <c:pt idx="279">
                  <c:v>-42888.084808588028</c:v>
                </c:pt>
                <c:pt idx="280">
                  <c:v>-25943.747389524244</c:v>
                </c:pt>
                <c:pt idx="281">
                  <c:v>-9360.0424506468698</c:v>
                </c:pt>
                <c:pt idx="282">
                  <c:v>6863.2410549586639</c:v>
                </c:pt>
                <c:pt idx="283">
                  <c:v>22726.314050699584</c:v>
                </c:pt>
                <c:pt idx="284">
                  <c:v>38229.387336548418</c:v>
                </c:pt>
                <c:pt idx="285">
                  <c:v>53372.671589112841</c:v>
                </c:pt>
                <c:pt idx="286">
                  <c:v>68156.377361712046</c:v>
                </c:pt>
                <c:pt idx="287">
                  <c:v>83339.476146391593</c:v>
                </c:pt>
                <c:pt idx="288">
                  <c:v>98163.417188157327</c:v>
                </c:pt>
                <c:pt idx="289">
                  <c:v>112628.41067088861</c:v>
                </c:pt>
                <c:pt idx="290">
                  <c:v>126734.6666554613</c:v>
                </c:pt>
                <c:pt idx="291">
                  <c:v>140482.39507982042</c:v>
                </c:pt>
                <c:pt idx="292">
                  <c:v>153871.80575905461</c:v>
                </c:pt>
                <c:pt idx="293">
                  <c:v>166903.10838546325</c:v>
                </c:pt>
                <c:pt idx="294">
                  <c:v>179576.51252863463</c:v>
                </c:pt>
                <c:pt idx="295">
                  <c:v>191892.22763550933</c:v>
                </c:pt>
                <c:pt idx="296">
                  <c:v>203850.46303046029</c:v>
                </c:pt>
                <c:pt idx="297">
                  <c:v>215451.42791535985</c:v>
                </c:pt>
                <c:pt idx="298">
                  <c:v>226695.33136965428</c:v>
                </c:pt>
                <c:pt idx="299">
                  <c:v>238341.14341237769</c:v>
                </c:pt>
                <c:pt idx="300">
                  <c:v>249630.31181638781</c:v>
                </c:pt>
                <c:pt idx="301">
                  <c:v>260563.04529427737</c:v>
                </c:pt>
                <c:pt idx="302">
                  <c:v>271139.55243649613</c:v>
                </c:pt>
                <c:pt idx="303">
                  <c:v>281360.04171142355</c:v>
                </c:pt>
                <c:pt idx="304">
                  <c:v>291224.7214654414</c:v>
                </c:pt>
                <c:pt idx="305">
                  <c:v>300733.79992300272</c:v>
                </c:pt>
                <c:pt idx="306">
                  <c:v>309887.48518670816</c:v>
                </c:pt>
                <c:pt idx="307">
                  <c:v>318685.98523737304</c:v>
                </c:pt>
                <c:pt idx="308">
                  <c:v>327129.50793409813</c:v>
                </c:pt>
                <c:pt idx="309">
                  <c:v>335218.26101434231</c:v>
                </c:pt>
                <c:pt idx="310">
                  <c:v>342952.45209399331</c:v>
                </c:pt>
                <c:pt idx="311">
                  <c:v>351091.04972938914</c:v>
                </c:pt>
                <c:pt idx="312">
                  <c:v>358875.50023154262</c:v>
                </c:pt>
                <c:pt idx="313">
                  <c:v>366306.01085205842</c:v>
                </c:pt>
                <c:pt idx="314">
                  <c:v>373382.7887212513</c:v>
                </c:pt>
                <c:pt idx="315">
                  <c:v>380106.04084822442</c:v>
                </c:pt>
                <c:pt idx="316">
                  <c:v>386475.97412093449</c:v>
                </c:pt>
                <c:pt idx="317">
                  <c:v>392492.79530626442</c:v>
                </c:pt>
                <c:pt idx="318">
                  <c:v>398156.71105009597</c:v>
                </c:pt>
                <c:pt idx="319">
                  <c:v>403467.92787737679</c:v>
                </c:pt>
                <c:pt idx="320">
                  <c:v>408426.65219219495</c:v>
                </c:pt>
                <c:pt idx="321">
                  <c:v>413033.09027784783</c:v>
                </c:pt>
                <c:pt idx="322">
                  <c:v>417287.44829691295</c:v>
                </c:pt>
                <c:pt idx="323">
                  <c:v>421539.31660919357</c:v>
                </c:pt>
                <c:pt idx="324">
                  <c:v>425788.69667169917</c:v>
                </c:pt>
                <c:pt idx="325">
                  <c:v>430035.58994058613</c:v>
                </c:pt>
                <c:pt idx="326">
                  <c:v>434279.99787115771</c:v>
                </c:pt>
                <c:pt idx="327">
                  <c:v>438521.92191786971</c:v>
                </c:pt>
                <c:pt idx="328">
                  <c:v>442761.36353432108</c:v>
                </c:pt>
                <c:pt idx="329">
                  <c:v>446998.32417326514</c:v>
                </c:pt>
                <c:pt idx="330">
                  <c:v>451232.80528660212</c:v>
                </c:pt>
                <c:pt idx="331">
                  <c:v>455464.80832538288</c:v>
                </c:pt>
                <c:pt idx="332">
                  <c:v>459694.33473981079</c:v>
                </c:pt>
                <c:pt idx="333">
                  <c:v>463921.38597923797</c:v>
                </c:pt>
                <c:pt idx="334">
                  <c:v>468145.96349216904</c:v>
                </c:pt>
                <c:pt idx="335">
                  <c:v>472368.06872626301</c:v>
                </c:pt>
                <c:pt idx="336">
                  <c:v>476587.70312833134</c:v>
                </c:pt>
                <c:pt idx="337">
                  <c:v>480804.86814433616</c:v>
                </c:pt>
                <c:pt idx="338">
                  <c:v>485019.56521939393</c:v>
                </c:pt>
                <c:pt idx="339">
                  <c:v>489231.79579777736</c:v>
                </c:pt>
                <c:pt idx="340">
                  <c:v>493441.56132291351</c:v>
                </c:pt>
                <c:pt idx="341">
                  <c:v>497648.86323738564</c:v>
                </c:pt>
                <c:pt idx="342">
                  <c:v>501853.70298292954</c:v>
                </c:pt>
                <c:pt idx="343">
                  <c:v>506056.08200043906</c:v>
                </c:pt>
                <c:pt idx="344">
                  <c:v>510256.00172996614</c:v>
                </c:pt>
                <c:pt idx="345">
                  <c:v>514453.4636107171</c:v>
                </c:pt>
                <c:pt idx="346">
                  <c:v>518648.46908105817</c:v>
                </c:pt>
                <c:pt idx="347">
                  <c:v>522841.01957851369</c:v>
                </c:pt>
                <c:pt idx="348">
                  <c:v>527031.11653976608</c:v>
                </c:pt>
                <c:pt idx="349">
                  <c:v>531218.76140065771</c:v>
                </c:pt>
                <c:pt idx="350">
                  <c:v>535403.95559619088</c:v>
                </c:pt>
                <c:pt idx="351">
                  <c:v>539586.70056052599</c:v>
                </c:pt>
                <c:pt idx="352">
                  <c:v>543766.99772698712</c:v>
                </c:pt>
                <c:pt idx="353">
                  <c:v>547944.84852805641</c:v>
                </c:pt>
                <c:pt idx="354">
                  <c:v>552120.25439538155</c:v>
                </c:pt>
                <c:pt idx="355">
                  <c:v>556293.21675976831</c:v>
                </c:pt>
                <c:pt idx="356">
                  <c:v>560463.73705118801</c:v>
                </c:pt>
                <c:pt idx="357">
                  <c:v>564631.81669877376</c:v>
                </c:pt>
                <c:pt idx="358">
                  <c:v>568797.45713082235</c:v>
                </c:pt>
                <c:pt idx="359">
                  <c:v>572960.65977479611</c:v>
                </c:pt>
                <c:pt idx="360">
                  <c:v>577121.42605732102</c:v>
                </c:pt>
                <c:pt idx="361">
                  <c:v>581279.75740418676</c:v>
                </c:pt>
                <c:pt idx="362">
                  <c:v>585435.6552403504</c:v>
                </c:pt>
                <c:pt idx="363">
                  <c:v>589589.1209899364</c:v>
                </c:pt>
                <c:pt idx="364">
                  <c:v>593740.1560762329</c:v>
                </c:pt>
                <c:pt idx="365">
                  <c:v>597888.76192169543</c:v>
                </c:pt>
                <c:pt idx="366">
                  <c:v>602034.93994794879</c:v>
                </c:pt>
                <c:pt idx="367">
                  <c:v>606178.69157578517</c:v>
                </c:pt>
                <c:pt idx="368">
                  <c:v>610320.01822516415</c:v>
                </c:pt>
                <c:pt idx="369">
                  <c:v>614458.92131521646</c:v>
                </c:pt>
                <c:pt idx="370">
                  <c:v>618595.40226424206</c:v>
                </c:pt>
                <c:pt idx="371">
                  <c:v>622729.46248970833</c:v>
                </c:pt>
                <c:pt idx="372">
                  <c:v>626861.10340825561</c:v>
                </c:pt>
                <c:pt idx="373">
                  <c:v>630990.32643569354</c:v>
                </c:pt>
                <c:pt idx="374">
                  <c:v>635117.1329870047</c:v>
                </c:pt>
                <c:pt idx="375">
                  <c:v>639241.52447634283</c:v>
                </c:pt>
                <c:pt idx="376">
                  <c:v>643363.50231703464</c:v>
                </c:pt>
                <c:pt idx="377">
                  <c:v>647483.06792157982</c:v>
                </c:pt>
                <c:pt idx="378">
                  <c:v>651600.22270164918</c:v>
                </c:pt>
                <c:pt idx="379">
                  <c:v>655714.96806809027</c:v>
                </c:pt>
                <c:pt idx="380">
                  <c:v>659827.30543092359</c:v>
                </c:pt>
                <c:pt idx="381">
                  <c:v>663937.23619934637</c:v>
                </c:pt>
                <c:pt idx="382">
                  <c:v>668044.76178172883</c:v>
                </c:pt>
                <c:pt idx="383">
                  <c:v>672149.88358561601</c:v>
                </c:pt>
                <c:pt idx="384">
                  <c:v>676252.60301773343</c:v>
                </c:pt>
                <c:pt idx="385">
                  <c:v>680352.92148397956</c:v>
                </c:pt>
                <c:pt idx="386">
                  <c:v>684450.84038943145</c:v>
                </c:pt>
                <c:pt idx="387">
                  <c:v>688546.36113834474</c:v>
                </c:pt>
                <c:pt idx="388">
                  <c:v>692639.48513415176</c:v>
                </c:pt>
                <c:pt idx="389">
                  <c:v>696730.21377946343</c:v>
                </c:pt>
                <c:pt idx="390">
                  <c:v>700818.54847607296</c:v>
                </c:pt>
                <c:pt idx="391">
                  <c:v>704904.4906249484</c:v>
                </c:pt>
                <c:pt idx="392">
                  <c:v>708988.04162624199</c:v>
                </c:pt>
                <c:pt idx="393">
                  <c:v>713069.20287928451</c:v>
                </c:pt>
                <c:pt idx="394">
                  <c:v>717147.97578258906</c:v>
                </c:pt>
                <c:pt idx="395">
                  <c:v>721224.36173384916</c:v>
                </c:pt>
                <c:pt idx="396">
                  <c:v>725298.36212994065</c:v>
                </c:pt>
                <c:pt idx="397">
                  <c:v>729369.97836692352</c:v>
                </c:pt>
                <c:pt idx="398">
                  <c:v>733439.21184003819</c:v>
                </c:pt>
                <c:pt idx="399">
                  <c:v>737506.06394370925</c:v>
                </c:pt>
                <c:pt idx="400">
                  <c:v>741570.53607154544</c:v>
                </c:pt>
                <c:pt idx="401">
                  <c:v>745632.62961634155</c:v>
                </c:pt>
                <c:pt idx="402">
                  <c:v>749692.34597007465</c:v>
                </c:pt>
                <c:pt idx="403">
                  <c:v>753749.68652390968</c:v>
                </c:pt>
                <c:pt idx="404">
                  <c:v>757804.65266819391</c:v>
                </c:pt>
                <c:pt idx="405">
                  <c:v>761857.24579246622</c:v>
                </c:pt>
                <c:pt idx="406">
                  <c:v>765907.46728544775</c:v>
                </c:pt>
                <c:pt idx="407">
                  <c:v>769955.31853504945</c:v>
                </c:pt>
                <c:pt idx="408">
                  <c:v>774000.80092836823</c:v>
                </c:pt>
                <c:pt idx="409">
                  <c:v>778043.91585169081</c:v>
                </c:pt>
                <c:pt idx="410">
                  <c:v>782084.66469049361</c:v>
                </c:pt>
                <c:pt idx="411">
                  <c:v>786123.0488294391</c:v>
                </c:pt>
                <c:pt idx="412">
                  <c:v>790159.06965237949</c:v>
                </c:pt>
                <c:pt idx="413">
                  <c:v>794192.72854236048</c:v>
                </c:pt>
                <c:pt idx="414">
                  <c:v>798224.02688161749</c:v>
                </c:pt>
                <c:pt idx="415">
                  <c:v>802252.96605157573</c:v>
                </c:pt>
                <c:pt idx="416">
                  <c:v>806279.54743285012</c:v>
                </c:pt>
                <c:pt idx="417">
                  <c:v>810303.77240525279</c:v>
                </c:pt>
                <c:pt idx="418">
                  <c:v>814325.64234778378</c:v>
                </c:pt>
                <c:pt idx="419">
                  <c:v>818345.15863863844</c:v>
                </c:pt>
                <c:pt idx="420">
                  <c:v>822362.32265520375</c:v>
                </c:pt>
                <c:pt idx="421">
                  <c:v>826377.13577406388</c:v>
                </c:pt>
                <c:pt idx="422">
                  <c:v>830389.59937099461</c:v>
                </c:pt>
                <c:pt idx="423">
                  <c:v>834399.71482096706</c:v>
                </c:pt>
                <c:pt idx="424">
                  <c:v>838407.48349814769</c:v>
                </c:pt>
                <c:pt idx="425">
                  <c:v>842412.90677590016</c:v>
                </c:pt>
                <c:pt idx="426">
                  <c:v>846415.98602678161</c:v>
                </c:pt>
                <c:pt idx="427">
                  <c:v>850416.72262255009</c:v>
                </c:pt>
                <c:pt idx="428">
                  <c:v>854415.11793415714</c:v>
                </c:pt>
                <c:pt idx="429">
                  <c:v>858411.17333175335</c:v>
                </c:pt>
                <c:pt idx="430">
                  <c:v>862404.89018468652</c:v>
                </c:pt>
                <c:pt idx="431">
                  <c:v>866396.26986150537</c:v>
                </c:pt>
                <c:pt idx="432">
                  <c:v>870385.31372995581</c:v>
                </c:pt>
                <c:pt idx="433">
                  <c:v>874372.02315698285</c:v>
                </c:pt>
                <c:pt idx="434">
                  <c:v>878356.39950873423</c:v>
                </c:pt>
                <c:pt idx="435">
                  <c:v>882338.44415055681</c:v>
                </c:pt>
                <c:pt idx="436">
                  <c:v>886318.15844699647</c:v>
                </c:pt>
                <c:pt idx="437">
                  <c:v>890295.54376180377</c:v>
                </c:pt>
                <c:pt idx="438">
                  <c:v>894270.60145793017</c:v>
                </c:pt>
                <c:pt idx="439">
                  <c:v>898243.33289752807</c:v>
                </c:pt>
                <c:pt idx="440">
                  <c:v>902213.73944195267</c:v>
                </c:pt>
                <c:pt idx="441">
                  <c:v>906181.82245176565</c:v>
                </c:pt>
                <c:pt idx="442">
                  <c:v>910147.58328672778</c:v>
                </c:pt>
                <c:pt idx="443">
                  <c:v>914111.02330580819</c:v>
                </c:pt>
                <c:pt idx="444">
                  <c:v>918072.14386717882</c:v>
                </c:pt>
                <c:pt idx="445">
                  <c:v>922030.9463282181</c:v>
                </c:pt>
                <c:pt idx="446">
                  <c:v>925987.43204550724</c:v>
                </c:pt>
                <c:pt idx="447">
                  <c:v>929941.60237483773</c:v>
                </c:pt>
                <c:pt idx="448">
                  <c:v>933893.45867120381</c:v>
                </c:pt>
                <c:pt idx="449">
                  <c:v>937843.00228880811</c:v>
                </c:pt>
                <c:pt idx="450">
                  <c:v>941790.23458106164</c:v>
                </c:pt>
                <c:pt idx="451">
                  <c:v>945735.1569005819</c:v>
                </c:pt>
                <c:pt idx="452">
                  <c:v>949677.77059919666</c:v>
                </c:pt>
                <c:pt idx="453">
                  <c:v>953618.07702794019</c:v>
                </c:pt>
                <c:pt idx="454">
                  <c:v>957556.07753705885</c:v>
                </c:pt>
                <c:pt idx="455">
                  <c:v>961491.77347600553</c:v>
                </c:pt>
                <c:pt idx="456">
                  <c:v>965425.16619344708</c:v>
                </c:pt>
                <c:pt idx="457">
                  <c:v>969356.25703725871</c:v>
                </c:pt>
                <c:pt idx="458">
                  <c:v>973285.04735452775</c:v>
                </c:pt>
                <c:pt idx="459">
                  <c:v>977211.53849155176</c:v>
                </c:pt>
                <c:pt idx="460">
                  <c:v>981135.73179384228</c:v>
                </c:pt>
                <c:pt idx="461">
                  <c:v>985057.62860612292</c:v>
                </c:pt>
                <c:pt idx="462">
                  <c:v>988977.23027232941</c:v>
                </c:pt>
                <c:pt idx="463">
                  <c:v>992894.53813561331</c:v>
                </c:pt>
                <c:pt idx="464">
                  <c:v>996809.55353833642</c:v>
                </c:pt>
                <c:pt idx="465">
                  <c:v>1000722.2778220782</c:v>
                </c:pt>
                <c:pt idx="466">
                  <c:v>1004632.7123276321</c:v>
                </c:pt>
                <c:pt idx="467">
                  <c:v>1008540.8583950074</c:v>
                </c:pt>
                <c:pt idx="468">
                  <c:v>1012446.7173634274</c:v>
                </c:pt>
                <c:pt idx="469">
                  <c:v>1016350.2905713329</c:v>
                </c:pt>
                <c:pt idx="470">
                  <c:v>1020251.5793563807</c:v>
                </c:pt>
                <c:pt idx="471">
                  <c:v>1024150.5850554453</c:v>
                </c:pt>
                <c:pt idx="472">
                  <c:v>1028047.3090046206</c:v>
                </c:pt>
                <c:pt idx="473">
                  <c:v>1031941.7525392147</c:v>
                </c:pt>
                <c:pt idx="474">
                  <c:v>1035833.9169937586</c:v>
                </c:pt>
                <c:pt idx="475">
                  <c:v>1039723.8037019996</c:v>
                </c:pt>
                <c:pt idx="476">
                  <c:v>1043611.4139969042</c:v>
                </c:pt>
                <c:pt idx="477">
                  <c:v>1047496.7492106603</c:v>
                </c:pt>
                <c:pt idx="478">
                  <c:v>1051379.8106746757</c:v>
                </c:pt>
                <c:pt idx="479">
                  <c:v>1055260.5997195793</c:v>
                </c:pt>
                <c:pt idx="480">
                  <c:v>1059139.1176752197</c:v>
                </c:pt>
                <c:pt idx="481">
                  <c:v>1063015.3658706686</c:v>
                </c:pt>
                <c:pt idx="482">
                  <c:v>1066889.3456342211</c:v>
                </c:pt>
                <c:pt idx="483">
                  <c:v>1070761.058293392</c:v>
                </c:pt>
                <c:pt idx="484">
                  <c:v>1074630.5051749228</c:v>
                </c:pt>
                <c:pt idx="485">
                  <c:v>1078497.6876047747</c:v>
                </c:pt>
                <c:pt idx="486">
                  <c:v>1082362.606908136</c:v>
                </c:pt>
                <c:pt idx="487">
                  <c:v>1086225.2644094182</c:v>
                </c:pt>
                <c:pt idx="488">
                  <c:v>1090085.6614322579</c:v>
                </c:pt>
                <c:pt idx="489">
                  <c:v>1093943.7992995167</c:v>
                </c:pt>
                <c:pt idx="490">
                  <c:v>1097799.6793332836</c:v>
                </c:pt>
                <c:pt idx="491">
                  <c:v>1101653.3028548723</c:v>
                </c:pt>
                <c:pt idx="492">
                  <c:v>1105504.6711848238</c:v>
                </c:pt>
                <c:pt idx="493">
                  <c:v>1109353.7856429061</c:v>
                </c:pt>
                <c:pt idx="494">
                  <c:v>1113200.6475481139</c:v>
                </c:pt>
                <c:pt idx="495">
                  <c:v>1117045.2582186712</c:v>
                </c:pt>
                <c:pt idx="496">
                  <c:v>1120887.6189720305</c:v>
                </c:pt>
                <c:pt idx="497">
                  <c:v>1124727.7311248733</c:v>
                </c:pt>
                <c:pt idx="498">
                  <c:v>1128565.5959931118</c:v>
                </c:pt>
                <c:pt idx="499">
                  <c:v>1132401.2148918854</c:v>
                </c:pt>
                <c:pt idx="500">
                  <c:v>1136234.5891355658</c:v>
                </c:pt>
                <c:pt idx="501">
                  <c:v>1140065.7200377556</c:v>
                </c:pt>
                <c:pt idx="502">
                  <c:v>1143894.6089112861</c:v>
                </c:pt>
                <c:pt idx="503">
                  <c:v>1147721.2570682233</c:v>
                </c:pt>
                <c:pt idx="504">
                  <c:v>1151545.6658198638</c:v>
                </c:pt>
                <c:pt idx="505">
                  <c:v>1155367.8364767386</c:v>
                </c:pt>
                <c:pt idx="506">
                  <c:v>1159187.7703486094</c:v>
                </c:pt>
                <c:pt idx="507">
                  <c:v>1163005.4687444726</c:v>
                </c:pt>
                <c:pt idx="508">
                  <c:v>1166820.9329725588</c:v>
                </c:pt>
                <c:pt idx="509">
                  <c:v>1170634.1643403331</c:v>
                </c:pt>
                <c:pt idx="510">
                  <c:v>1174445.1641544932</c:v>
                </c:pt>
                <c:pt idx="511">
                  <c:v>1178253.9337209752</c:v>
                </c:pt>
                <c:pt idx="512">
                  <c:v>1182060.4743449492</c:v>
                </c:pt>
                <c:pt idx="513">
                  <c:v>1185864.7873308221</c:v>
                </c:pt>
                <c:pt idx="514">
                  <c:v>1189666.8739822386</c:v>
                </c:pt>
                <c:pt idx="515">
                  <c:v>1193466.735602078</c:v>
                </c:pt>
                <c:pt idx="516">
                  <c:v>1197264.3734924579</c:v>
                </c:pt>
                <c:pt idx="517">
                  <c:v>1201059.7889547339</c:v>
                </c:pt>
                <c:pt idx="518">
                  <c:v>1204852.9832895016</c:v>
                </c:pt>
                <c:pt idx="519">
                  <c:v>1208643.9577965951</c:v>
                </c:pt>
                <c:pt idx="520">
                  <c:v>1212432.7137750844</c:v>
                </c:pt>
                <c:pt idx="521">
                  <c:v>1216219.2525232835</c:v>
                </c:pt>
                <c:pt idx="522">
                  <c:v>1220003.5753387446</c:v>
                </c:pt>
                <c:pt idx="523">
                  <c:v>1223785.6835182616</c:v>
                </c:pt>
                <c:pt idx="524">
                  <c:v>1227565.5783578688</c:v>
                </c:pt>
                <c:pt idx="525">
                  <c:v>1231343.2611528421</c:v>
                </c:pt>
                <c:pt idx="526">
                  <c:v>1235118.7331976974</c:v>
                </c:pt>
                <c:pt idx="527">
                  <c:v>1238891.9957861966</c:v>
                </c:pt>
                <c:pt idx="528">
                  <c:v>1242663.050211343</c:v>
                </c:pt>
                <c:pt idx="529">
                  <c:v>1246431.8977653841</c:v>
                </c:pt>
                <c:pt idx="530">
                  <c:v>1250198.539739809</c:v>
                </c:pt>
                <c:pt idx="531">
                  <c:v>1253962.9774253527</c:v>
                </c:pt>
                <c:pt idx="532">
                  <c:v>1257725.2121119937</c:v>
                </c:pt>
                <c:pt idx="533">
                  <c:v>1261485.2450889563</c:v>
                </c:pt>
                <c:pt idx="534">
                  <c:v>1265243.0776447104</c:v>
                </c:pt>
                <c:pt idx="535">
                  <c:v>1268998.7110669715</c:v>
                </c:pt>
                <c:pt idx="536">
                  <c:v>1272752.1466427008</c:v>
                </c:pt>
                <c:pt idx="537">
                  <c:v>1276503.3856581086</c:v>
                </c:pt>
                <c:pt idx="538">
                  <c:v>1280252.4293986512</c:v>
                </c:pt>
                <c:pt idx="539">
                  <c:v>1283999.2791490322</c:v>
                </c:pt>
              </c:numCache>
            </c:numRef>
          </c:val>
          <c:smooth val="0"/>
        </c:ser>
        <c:ser>
          <c:idx val="3"/>
          <c:order val="1"/>
          <c:tx>
            <c:v>Option 7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Comparison!$B$145:$TU$145</c:f>
              <c:numCache>
                <c:formatCode>General</c:formatCode>
                <c:ptCount val="540"/>
                <c:pt idx="0">
                  <c:v>-187166.7030708394</c:v>
                </c:pt>
                <c:pt idx="1">
                  <c:v>-348408.94450274133</c:v>
                </c:pt>
                <c:pt idx="2">
                  <c:v>-508727.26530292822</c:v>
                </c:pt>
                <c:pt idx="3">
                  <c:v>-668122.20616201777</c:v>
                </c:pt>
                <c:pt idx="4">
                  <c:v>-826594.30745420849</c:v>
                </c:pt>
                <c:pt idx="5">
                  <c:v>-984144.10923746461</c:v>
                </c:pt>
                <c:pt idx="6">
                  <c:v>-1140772.1512537014</c:v>
                </c:pt>
                <c:pt idx="7">
                  <c:v>-1296478.9729289697</c:v>
                </c:pt>
                <c:pt idx="8">
                  <c:v>-1451265.1133736414</c:v>
                </c:pt>
                <c:pt idx="9">
                  <c:v>-1605131.1113825936</c:v>
                </c:pt>
                <c:pt idx="10">
                  <c:v>-1758077.5054353939</c:v>
                </c:pt>
                <c:pt idx="11">
                  <c:v>-1910104.8336964841</c:v>
                </c:pt>
                <c:pt idx="12">
                  <c:v>-2061213.634015365</c:v>
                </c:pt>
                <c:pt idx="13">
                  <c:v>-2211404.4439267814</c:v>
                </c:pt>
                <c:pt idx="14">
                  <c:v>-2360677.8006509044</c:v>
                </c:pt>
                <c:pt idx="15">
                  <c:v>-2509034.2410935177</c:v>
                </c:pt>
                <c:pt idx="16">
                  <c:v>-2656474.3018462006</c:v>
                </c:pt>
                <c:pt idx="17">
                  <c:v>-2802998.5191865112</c:v>
                </c:pt>
                <c:pt idx="18">
                  <c:v>-2948607.429078172</c:v>
                </c:pt>
                <c:pt idx="19">
                  <c:v>-3093301.5671712509</c:v>
                </c:pt>
                <c:pt idx="20">
                  <c:v>-3237081.4688023473</c:v>
                </c:pt>
                <c:pt idx="21">
                  <c:v>-3379947.6689947746</c:v>
                </c:pt>
                <c:pt idx="22">
                  <c:v>-3521900.702458743</c:v>
                </c:pt>
                <c:pt idx="23">
                  <c:v>-3662941.1035915432</c:v>
                </c:pt>
                <c:pt idx="24">
                  <c:v>-3803069.4064777293</c:v>
                </c:pt>
                <c:pt idx="25">
                  <c:v>-3942286.1448893035</c:v>
                </c:pt>
                <c:pt idx="26">
                  <c:v>-4080591.8522858955</c:v>
                </c:pt>
                <c:pt idx="27">
                  <c:v>-4217987.0618149489</c:v>
                </c:pt>
                <c:pt idx="28">
                  <c:v>-4354472.3063119007</c:v>
                </c:pt>
                <c:pt idx="29">
                  <c:v>-4490048.1183003681</c:v>
                </c:pt>
                <c:pt idx="30">
                  <c:v>-4624715.0299923243</c:v>
                </c:pt>
                <c:pt idx="31">
                  <c:v>-4758473.5732882898</c:v>
                </c:pt>
                <c:pt idx="32">
                  <c:v>-4891324.2797775073</c:v>
                </c:pt>
                <c:pt idx="33">
                  <c:v>-5023267.680738125</c:v>
                </c:pt>
                <c:pt idx="34">
                  <c:v>-5154304.3071373841</c:v>
                </c:pt>
                <c:pt idx="35">
                  <c:v>-5284434.6896317927</c:v>
                </c:pt>
                <c:pt idx="36">
                  <c:v>-5413659.3585673142</c:v>
                </c:pt>
                <c:pt idx="37">
                  <c:v>-5541978.8439795449</c:v>
                </c:pt>
                <c:pt idx="38">
                  <c:v>-5669393.6755938986</c:v>
                </c:pt>
                <c:pt idx="39">
                  <c:v>-5795904.3828257862</c:v>
                </c:pt>
                <c:pt idx="40">
                  <c:v>-5921511.4947807966</c:v>
                </c:pt>
                <c:pt idx="41">
                  <c:v>-6046215.5402548816</c:v>
                </c:pt>
                <c:pt idx="42">
                  <c:v>-6007850.3446636926</c:v>
                </c:pt>
                <c:pt idx="43">
                  <c:v>-5969507.600894222</c:v>
                </c:pt>
                <c:pt idx="44">
                  <c:v>-5931187.2958073653</c:v>
                </c:pt>
                <c:pt idx="45">
                  <c:v>-5892889.416271707</c:v>
                </c:pt>
                <c:pt idx="46">
                  <c:v>-5854613.949163517</c:v>
                </c:pt>
                <c:pt idx="47">
                  <c:v>-5816360.8813667456</c:v>
                </c:pt>
                <c:pt idx="48">
                  <c:v>-5778130.1997730192</c:v>
                </c:pt>
                <c:pt idx="49">
                  <c:v>-5739921.8912816327</c:v>
                </c:pt>
                <c:pt idx="50">
                  <c:v>-5701735.9427995514</c:v>
                </c:pt>
                <c:pt idx="51">
                  <c:v>-5663572.3412414007</c:v>
                </c:pt>
                <c:pt idx="52">
                  <c:v>-5625431.0735294633</c:v>
                </c:pt>
                <c:pt idx="53">
                  <c:v>-5587312.1265936773</c:v>
                </c:pt>
                <c:pt idx="54">
                  <c:v>-5549215.4873716263</c:v>
                </c:pt>
                <c:pt idx="55">
                  <c:v>-5511141.1428085417</c:v>
                </c:pt>
                <c:pt idx="56">
                  <c:v>-5473089.0798572926</c:v>
                </c:pt>
                <c:pt idx="57">
                  <c:v>-5435059.2854783833</c:v>
                </c:pt>
                <c:pt idx="58">
                  <c:v>-5397051.7466399511</c:v>
                </c:pt>
                <c:pt idx="59">
                  <c:v>-5359066.4503177572</c:v>
                </c:pt>
                <c:pt idx="60">
                  <c:v>-5322620.9056190811</c:v>
                </c:pt>
                <c:pt idx="61">
                  <c:v>-5286197.5774110276</c:v>
                </c:pt>
                <c:pt idx="62">
                  <c:v>-5249796.4526922153</c:v>
                </c:pt>
                <c:pt idx="63">
                  <c:v>-5213417.5184688652</c:v>
                </c:pt>
                <c:pt idx="64">
                  <c:v>-5177060.7617548052</c:v>
                </c:pt>
                <c:pt idx="65">
                  <c:v>-5140726.169571463</c:v>
                </c:pt>
                <c:pt idx="66">
                  <c:v>-5104413.7289478602</c:v>
                </c:pt>
                <c:pt idx="67">
                  <c:v>-5068123.4269206105</c:v>
                </c:pt>
                <c:pt idx="68">
                  <c:v>-5031855.2505339142</c:v>
                </c:pt>
                <c:pt idx="69">
                  <c:v>-4995609.1868395507</c:v>
                </c:pt>
                <c:pt idx="70">
                  <c:v>-4959385.2228968814</c:v>
                </c:pt>
                <c:pt idx="71">
                  <c:v>-4923183.3457728364</c:v>
                </c:pt>
                <c:pt idx="72">
                  <c:v>-4888521.0646658111</c:v>
                </c:pt>
                <c:pt idx="73">
                  <c:v>-4853880.8445339762</c:v>
                </c:pt>
                <c:pt idx="74">
                  <c:v>-4819262.6724669561</c:v>
                </c:pt>
                <c:pt idx="75">
                  <c:v>-4784666.5355619304</c:v>
                </c:pt>
                <c:pt idx="76">
                  <c:v>-4750092.4209236298</c:v>
                </c:pt>
                <c:pt idx="77">
                  <c:v>-4715540.3156643314</c:v>
                </c:pt>
                <c:pt idx="78">
                  <c:v>-4681010.2069038553</c:v>
                </c:pt>
                <c:pt idx="79">
                  <c:v>-4646502.0817695577</c:v>
                </c:pt>
                <c:pt idx="80">
                  <c:v>-4612015.9273963291</c:v>
                </c:pt>
                <c:pt idx="81">
                  <c:v>-4577551.7309265872</c:v>
                </c:pt>
                <c:pt idx="82">
                  <c:v>-4543109.4795102775</c:v>
                </c:pt>
                <c:pt idx="83">
                  <c:v>-4508689.1603048611</c:v>
                </c:pt>
                <c:pt idx="84">
                  <c:v>-4475808.2825992135</c:v>
                </c:pt>
                <c:pt idx="85">
                  <c:v>-4442949.31144193</c:v>
                </c:pt>
                <c:pt idx="86">
                  <c:v>-4410112.2340130061</c:v>
                </c:pt>
                <c:pt idx="87">
                  <c:v>-4377297.0374999437</c:v>
                </c:pt>
                <c:pt idx="88">
                  <c:v>-4344503.7090977402</c:v>
                </c:pt>
                <c:pt idx="89">
                  <c:v>-4311732.2360088853</c:v>
                </c:pt>
                <c:pt idx="90">
                  <c:v>-4278982.6054433603</c:v>
                </c:pt>
                <c:pt idx="91">
                  <c:v>-4246254.8046186315</c:v>
                </c:pt>
                <c:pt idx="92">
                  <c:v>-4213548.8207596429</c:v>
                </c:pt>
                <c:pt idx="93">
                  <c:v>-4180864.6410988187</c:v>
                </c:pt>
                <c:pt idx="94">
                  <c:v>-4148202.2528760512</c:v>
                </c:pt>
                <c:pt idx="95">
                  <c:v>-4115561.6433387022</c:v>
                </c:pt>
                <c:pt idx="96">
                  <c:v>-4084460.3218654892</c:v>
                </c:pt>
                <c:pt idx="97">
                  <c:v>-4053380.7535948018</c:v>
                </c:pt>
                <c:pt idx="98">
                  <c:v>-4022322.9257963765</c:v>
                </c:pt>
                <c:pt idx="99">
                  <c:v>-3991286.825747401</c:v>
                </c:pt>
                <c:pt idx="100">
                  <c:v>-3960272.4407325075</c:v>
                </c:pt>
                <c:pt idx="101">
                  <c:v>-3929279.7580437702</c:v>
                </c:pt>
                <c:pt idx="102">
                  <c:v>-3896791.2428568057</c:v>
                </c:pt>
                <c:pt idx="103">
                  <c:v>-3864324.4046024512</c:v>
                </c:pt>
                <c:pt idx="104">
                  <c:v>-3831879.2305950779</c:v>
                </c:pt>
                <c:pt idx="105">
                  <c:v>-3799455.7081564805</c:v>
                </c:pt>
                <c:pt idx="106">
                  <c:v>-3767053.8246158739</c:v>
                </c:pt>
                <c:pt idx="107">
                  <c:v>-3734673.5673098876</c:v>
                </c:pt>
                <c:pt idx="108">
                  <c:v>-3703832.445706456</c:v>
                </c:pt>
                <c:pt idx="109">
                  <c:v>-3673012.9250331321</c:v>
                </c:pt>
                <c:pt idx="110">
                  <c:v>-3642214.992648765</c:v>
                </c:pt>
                <c:pt idx="111">
                  <c:v>-3611438.6359196012</c:v>
                </c:pt>
                <c:pt idx="112">
                  <c:v>-3580683.842219281</c:v>
                </c:pt>
                <c:pt idx="113">
                  <c:v>-3549950.5989288338</c:v>
                </c:pt>
                <c:pt idx="114">
                  <c:v>-3517721.3713127798</c:v>
                </c:pt>
                <c:pt idx="115">
                  <c:v>-3485513.6688908073</c:v>
                </c:pt>
                <c:pt idx="116">
                  <c:v>-3453327.4790660874</c:v>
                </c:pt>
                <c:pt idx="117">
                  <c:v>-3421162.7892491622</c:v>
                </c:pt>
                <c:pt idx="118">
                  <c:v>-3389019.5868579419</c:v>
                </c:pt>
                <c:pt idx="119">
                  <c:v>-3356897.8593176994</c:v>
                </c:pt>
                <c:pt idx="120">
                  <c:v>-3341315.1161849611</c:v>
                </c:pt>
                <c:pt idx="121">
                  <c:v>-3325753.8227758193</c:v>
                </c:pt>
                <c:pt idx="122">
                  <c:v>-3310213.966537612</c:v>
                </c:pt>
                <c:pt idx="123">
                  <c:v>-3294695.5349250217</c:v>
                </c:pt>
                <c:pt idx="124">
                  <c:v>-3279198.515400073</c:v>
                </c:pt>
                <c:pt idx="125">
                  <c:v>-3263722.8954321281</c:v>
                </c:pt>
                <c:pt idx="126">
                  <c:v>-3246751.1403739885</c:v>
                </c:pt>
                <c:pt idx="127">
                  <c:v>-3229800.759833572</c:v>
                </c:pt>
                <c:pt idx="128">
                  <c:v>-3212871.7413022267</c:v>
                </c:pt>
                <c:pt idx="129">
                  <c:v>-3195964.0722786216</c:v>
                </c:pt>
                <c:pt idx="130">
                  <c:v>-3179077.7402687413</c:v>
                </c:pt>
                <c:pt idx="131">
                  <c:v>-3162212.7327858824</c:v>
                </c:pt>
                <c:pt idx="132">
                  <c:v>-3146886.5594745418</c:v>
                </c:pt>
                <c:pt idx="133">
                  <c:v>-3131581.685738733</c:v>
                </c:pt>
                <c:pt idx="134">
                  <c:v>-3116298.0991136618</c:v>
                </c:pt>
                <c:pt idx="135">
                  <c:v>-3101035.7871418288</c:v>
                </c:pt>
                <c:pt idx="136">
                  <c:v>-3085794.7373730233</c:v>
                </c:pt>
                <c:pt idx="137">
                  <c:v>-3070574.9373643231</c:v>
                </c:pt>
                <c:pt idx="138">
                  <c:v>-3053858.8525561923</c:v>
                </c:pt>
                <c:pt idx="139">
                  <c:v>-3037163.9926441601</c:v>
                </c:pt>
                <c:pt idx="140">
                  <c:v>-3020490.3452071361</c:v>
                </c:pt>
                <c:pt idx="141">
                  <c:v>-3003837.8978312984</c:v>
                </c:pt>
                <c:pt idx="142">
                  <c:v>-2987206.6381100891</c:v>
                </c:pt>
                <c:pt idx="143">
                  <c:v>-2970596.553644212</c:v>
                </c:pt>
                <c:pt idx="144">
                  <c:v>-2955525.1541655203</c:v>
                </c:pt>
                <c:pt idx="145">
                  <c:v>-2940474.9051653314</c:v>
                </c:pt>
                <c:pt idx="146">
                  <c:v>-2925445.7942661047</c:v>
                </c:pt>
                <c:pt idx="147">
                  <c:v>-2910437.8090975434</c:v>
                </c:pt>
                <c:pt idx="148">
                  <c:v>-2895450.9372965889</c:v>
                </c:pt>
                <c:pt idx="149">
                  <c:v>-2880485.1665074183</c:v>
                </c:pt>
                <c:pt idx="150">
                  <c:v>-2864022.9622575464</c:v>
                </c:pt>
                <c:pt idx="151">
                  <c:v>-2847581.8343294999</c:v>
                </c:pt>
                <c:pt idx="152">
                  <c:v>-2831161.7703891369</c:v>
                </c:pt>
                <c:pt idx="153">
                  <c:v>-2814762.7581095314</c:v>
                </c:pt>
                <c:pt idx="154">
                  <c:v>-2798384.7851709723</c:v>
                </c:pt>
                <c:pt idx="155">
                  <c:v>-2782027.8392609581</c:v>
                </c:pt>
                <c:pt idx="156">
                  <c:v>-2767209.4301980864</c:v>
                </c:pt>
                <c:pt idx="157">
                  <c:v>-2752412.0235603675</c:v>
                </c:pt>
                <c:pt idx="158">
                  <c:v>-2737635.6070569046</c:v>
                </c:pt>
                <c:pt idx="159">
                  <c:v>-2722880.1684039924</c:v>
                </c:pt>
                <c:pt idx="160">
                  <c:v>-2708145.6953251138</c:v>
                </c:pt>
                <c:pt idx="161">
                  <c:v>-2693432.1755509367</c:v>
                </c:pt>
                <c:pt idx="162">
                  <c:v>-2662222.0746954149</c:v>
                </c:pt>
                <c:pt idx="163">
                  <c:v>-2631032.9026274672</c:v>
                </c:pt>
                <c:pt idx="164">
                  <c:v>-2599864.6470992882</c:v>
                </c:pt>
                <c:pt idx="165">
                  <c:v>-2568717.2958702417</c:v>
                </c:pt>
                <c:pt idx="166">
                  <c:v>-2537590.8367068544</c:v>
                </c:pt>
                <c:pt idx="167">
                  <c:v>-2506485.257382812</c:v>
                </c:pt>
                <c:pt idx="168">
                  <c:v>-2476918.0678028492</c:v>
                </c:pt>
                <c:pt idx="169">
                  <c:v>-2447371.7336310642</c:v>
                </c:pt>
                <c:pt idx="170">
                  <c:v>-2417846.2426625947</c:v>
                </c:pt>
                <c:pt idx="171">
                  <c:v>-2388341.5826997217</c:v>
                </c:pt>
                <c:pt idx="172">
                  <c:v>-2358857.741551864</c:v>
                </c:pt>
                <c:pt idx="173">
                  <c:v>-2329394.7070355751</c:v>
                </c:pt>
                <c:pt idx="174">
                  <c:v>-2298434.9448506441</c:v>
                </c:pt>
                <c:pt idx="175">
                  <c:v>-2267495.9649517732</c:v>
                </c:pt>
                <c:pt idx="176">
                  <c:v>-2236577.7551768934</c:v>
                </c:pt>
                <c:pt idx="177">
                  <c:v>-2205680.3033710523</c:v>
                </c:pt>
                <c:pt idx="178">
                  <c:v>-2174803.5973864105</c:v>
                </c:pt>
                <c:pt idx="179">
                  <c:v>-2143947.6250822376</c:v>
                </c:pt>
                <c:pt idx="180">
                  <c:v>-2114629.8964488031</c:v>
                </c:pt>
                <c:pt idx="181">
                  <c:v>-2085332.8772356892</c:v>
                </c:pt>
                <c:pt idx="182">
                  <c:v>-2056056.5553234676</c:v>
                </c:pt>
                <c:pt idx="183">
                  <c:v>-2026800.9185998039</c:v>
                </c:pt>
                <c:pt idx="184">
                  <c:v>-1997565.9549594503</c:v>
                </c:pt>
                <c:pt idx="185">
                  <c:v>-1968351.6523042442</c:v>
                </c:pt>
                <c:pt idx="186">
                  <c:v>-1937640.4764192095</c:v>
                </c:pt>
                <c:pt idx="187">
                  <c:v>-1906949.9373442326</c:v>
                </c:pt>
                <c:pt idx="188">
                  <c:v>-1876280.0230023786</c:v>
                </c:pt>
                <c:pt idx="189">
                  <c:v>-1845630.7213237798</c:v>
                </c:pt>
                <c:pt idx="190">
                  <c:v>-1815002.0202456322</c:v>
                </c:pt>
                <c:pt idx="191">
                  <c:v>-1784393.9077121904</c:v>
                </c:pt>
                <c:pt idx="192">
                  <c:v>-1755323.8937986596</c:v>
                </c:pt>
                <c:pt idx="193">
                  <c:v>-1726274.4443395063</c:v>
                </c:pt>
                <c:pt idx="194">
                  <c:v>-1697245.5473001394</c:v>
                </c:pt>
                <c:pt idx="195">
                  <c:v>-1668237.1906530103</c:v>
                </c:pt>
                <c:pt idx="196">
                  <c:v>-1639249.3623776082</c:v>
                </c:pt>
                <c:pt idx="197">
                  <c:v>-1610282.0504604578</c:v>
                </c:pt>
                <c:pt idx="198">
                  <c:v>-1579817.7207712196</c:v>
                </c:pt>
                <c:pt idx="199">
                  <c:v>-1549373.8834343692</c:v>
                </c:pt>
                <c:pt idx="200">
                  <c:v>-1518950.52645751</c:v>
                </c:pt>
                <c:pt idx="201">
                  <c:v>-1488547.6378552634</c:v>
                </c:pt>
                <c:pt idx="202">
                  <c:v>-1458165.2056492642</c:v>
                </c:pt>
                <c:pt idx="203">
                  <c:v>-1427803.2178681586</c:v>
                </c:pt>
                <c:pt idx="204">
                  <c:v>-1398979.1846714914</c:v>
                </c:pt>
                <c:pt idx="205">
                  <c:v>-1370175.5719780214</c:v>
                </c:pt>
                <c:pt idx="206">
                  <c:v>-1341392.3678373992</c:v>
                </c:pt>
                <c:pt idx="207">
                  <c:v>-1312629.5603062687</c:v>
                </c:pt>
                <c:pt idx="208">
                  <c:v>-1283887.1374482634</c:v>
                </c:pt>
                <c:pt idx="209">
                  <c:v>-1255165.0873340024</c:v>
                </c:pt>
                <c:pt idx="210">
                  <c:v>-1224945.8759171907</c:v>
                </c:pt>
                <c:pt idx="211">
                  <c:v>-1194747.0134063</c:v>
                </c:pt>
                <c:pt idx="212">
                  <c:v>-1164568.4878928801</c:v>
                </c:pt>
                <c:pt idx="213">
                  <c:v>-1134410.2874754509</c:v>
                </c:pt>
                <c:pt idx="214">
                  <c:v>-1104272.4002594957</c:v>
                </c:pt>
                <c:pt idx="215">
                  <c:v>-1074154.8143574595</c:v>
                </c:pt>
                <c:pt idx="216">
                  <c:v>-1045575.0400126381</c:v>
                </c:pt>
                <c:pt idx="217">
                  <c:v>-1017015.543227491</c:v>
                </c:pt>
                <c:pt idx="218">
                  <c:v>-988476.31213532202</c:v>
                </c:pt>
                <c:pt idx="219">
                  <c:v>-959957.33487637807</c:v>
                </c:pt>
                <c:pt idx="220">
                  <c:v>-931458.59959784802</c:v>
                </c:pt>
                <c:pt idx="221">
                  <c:v>-902980.09445385542</c:v>
                </c:pt>
                <c:pt idx="222">
                  <c:v>-873004.28548156377</c:v>
                </c:pt>
                <c:pt idx="223">
                  <c:v>-843048.68297285121</c:v>
                </c:pt>
                <c:pt idx="224">
                  <c:v>-813113.27510262746</c:v>
                </c:pt>
                <c:pt idx="225">
                  <c:v>-783198.05005272198</c:v>
                </c:pt>
                <c:pt idx="226">
                  <c:v>-753302.99601188023</c:v>
                </c:pt>
                <c:pt idx="227">
                  <c:v>-723428.10117575992</c:v>
                </c:pt>
                <c:pt idx="228">
                  <c:v>-695090.87587082107</c:v>
                </c:pt>
                <c:pt idx="229">
                  <c:v>-666773.78618263919</c:v>
                </c:pt>
                <c:pt idx="230">
                  <c:v>-638476.82032758463</c:v>
                </c:pt>
                <c:pt idx="231">
                  <c:v>-610199.96652892232</c:v>
                </c:pt>
                <c:pt idx="232">
                  <c:v>-581943.21301681083</c:v>
                </c:pt>
                <c:pt idx="233">
                  <c:v>-553706.54802829493</c:v>
                </c:pt>
                <c:pt idx="234">
                  <c:v>-523972.43768341094</c:v>
                </c:pt>
                <c:pt idx="235">
                  <c:v>-494258.39235686138</c:v>
                </c:pt>
                <c:pt idx="236">
                  <c:v>-464564.40030633099</c:v>
                </c:pt>
                <c:pt idx="237">
                  <c:v>-434890.44979637675</c:v>
                </c:pt>
                <c:pt idx="238">
                  <c:v>-405236.5290984232</c:v>
                </c:pt>
                <c:pt idx="239">
                  <c:v>-375602.6264907578</c:v>
                </c:pt>
                <c:pt idx="240">
                  <c:v>-346687.49889427703</c:v>
                </c:pt>
                <c:pt idx="241">
                  <c:v>-318490.72567230463</c:v>
                </c:pt>
                <c:pt idx="242">
                  <c:v>-291011.88643432409</c:v>
                </c:pt>
                <c:pt idx="243">
                  <c:v>-264250.56103583891</c:v>
                </c:pt>
                <c:pt idx="244">
                  <c:v>-238206.3295782255</c:v>
                </c:pt>
                <c:pt idx="245">
                  <c:v>-212878.77240859065</c:v>
                </c:pt>
                <c:pt idx="246">
                  <c:v>-186749.9479957344</c:v>
                </c:pt>
                <c:pt idx="247">
                  <c:v>-161336.95930168778</c:v>
                </c:pt>
                <c:pt idx="248">
                  <c:v>-136639.38740988541</c:v>
                </c:pt>
                <c:pt idx="249">
                  <c:v>-112656.81364891771</c:v>
                </c:pt>
                <c:pt idx="250">
                  <c:v>-89388.819592388347</c:v>
                </c:pt>
                <c:pt idx="251">
                  <c:v>-66834.98705876898</c:v>
                </c:pt>
                <c:pt idx="252">
                  <c:v>-44994.898111255839</c:v>
                </c:pt>
                <c:pt idx="253">
                  <c:v>-23868.135057628155</c:v>
                </c:pt>
                <c:pt idx="254">
                  <c:v>-3454.2804501056671</c:v>
                </c:pt>
                <c:pt idx="255">
                  <c:v>16247.082914797589</c:v>
                </c:pt>
                <c:pt idx="256">
                  <c:v>35236.371996415779</c:v>
                </c:pt>
                <c:pt idx="257">
                  <c:v>53514.003510070965</c:v>
                </c:pt>
                <c:pt idx="258">
                  <c:v>72597.916051112115</c:v>
                </c:pt>
                <c:pt idx="259">
                  <c:v>90971.003723375499</c:v>
                </c:pt>
                <c:pt idx="260">
                  <c:v>108633.68251101114</c:v>
                </c:pt>
                <c:pt idx="261">
                  <c:v>125586.36815472692</c:v>
                </c:pt>
                <c:pt idx="262">
                  <c:v>141829.47615193576</c:v>
                </c:pt>
                <c:pt idx="263">
                  <c:v>157363.42175689526</c:v>
                </c:pt>
                <c:pt idx="264">
                  <c:v>172188.61998085119</c:v>
                </c:pt>
                <c:pt idx="265">
                  <c:v>186305.48559217714</c:v>
                </c:pt>
                <c:pt idx="266">
                  <c:v>199714.43311652169</c:v>
                </c:pt>
                <c:pt idx="267">
                  <c:v>212415.87683694623</c:v>
                </c:pt>
                <c:pt idx="268">
                  <c:v>224410.23079406843</c:v>
                </c:pt>
                <c:pt idx="269">
                  <c:v>235697.90878620371</c:v>
                </c:pt>
                <c:pt idx="270">
                  <c:v>247796.84649340063</c:v>
                </c:pt>
                <c:pt idx="271">
                  <c:v>259189.93510590121</c:v>
                </c:pt>
                <c:pt idx="272">
                  <c:v>269877.58769596554</c:v>
                </c:pt>
                <c:pt idx="273">
                  <c:v>279860.21709411778</c:v>
                </c:pt>
                <c:pt idx="274">
                  <c:v>289138.23588928767</c:v>
                </c:pt>
                <c:pt idx="275">
                  <c:v>297712.05642895401</c:v>
                </c:pt>
                <c:pt idx="276">
                  <c:v>305582.09081928432</c:v>
                </c:pt>
                <c:pt idx="277">
                  <c:v>312748.75092527457</c:v>
                </c:pt>
                <c:pt idx="278">
                  <c:v>319212.44837089069</c:v>
                </c:pt>
                <c:pt idx="279">
                  <c:v>324973.59453921393</c:v>
                </c:pt>
                <c:pt idx="280">
                  <c:v>330032.60057257861</c:v>
                </c:pt>
                <c:pt idx="281">
                  <c:v>334389.87737271003</c:v>
                </c:pt>
                <c:pt idx="282">
                  <c:v>338744.60423661955</c:v>
                </c:pt>
                <c:pt idx="283">
                  <c:v>343096.78265656531</c:v>
                </c:pt>
                <c:pt idx="284">
                  <c:v>347446.41412392817</c:v>
                </c:pt>
                <c:pt idx="285">
                  <c:v>351793.50012921914</c:v>
                </c:pt>
                <c:pt idx="286">
                  <c:v>356138.0421620775</c:v>
                </c:pt>
                <c:pt idx="287">
                  <c:v>360480.04171126895</c:v>
                </c:pt>
                <c:pt idx="288">
                  <c:v>364819.50026468933</c:v>
                </c:pt>
                <c:pt idx="289">
                  <c:v>369156.41930936091</c:v>
                </c:pt>
                <c:pt idx="290">
                  <c:v>373490.80033143982</c:v>
                </c:pt>
                <c:pt idx="291">
                  <c:v>377822.64481621049</c:v>
                </c:pt>
                <c:pt idx="292">
                  <c:v>382151.95424808748</c:v>
                </c:pt>
                <c:pt idx="293">
                  <c:v>386478.73011061922</c:v>
                </c:pt>
                <c:pt idx="294">
                  <c:v>390802.97388648242</c:v>
                </c:pt>
                <c:pt idx="295">
                  <c:v>395124.68705748767</c:v>
                </c:pt>
                <c:pt idx="296">
                  <c:v>399443.87110457942</c:v>
                </c:pt>
                <c:pt idx="297">
                  <c:v>403760.52750783414</c:v>
                </c:pt>
                <c:pt idx="298">
                  <c:v>408074.65774646215</c:v>
                </c:pt>
                <c:pt idx="299">
                  <c:v>412386.26329880953</c:v>
                </c:pt>
                <c:pt idx="300">
                  <c:v>416695.34564235434</c:v>
                </c:pt>
                <c:pt idx="301">
                  <c:v>421001.90625371411</c:v>
                </c:pt>
                <c:pt idx="302">
                  <c:v>425305.94660863839</c:v>
                </c:pt>
                <c:pt idx="303">
                  <c:v>429607.46818201616</c:v>
                </c:pt>
                <c:pt idx="304">
                  <c:v>433906.4724478703</c:v>
                </c:pt>
                <c:pt idx="305">
                  <c:v>438202.96087936312</c:v>
                </c:pt>
                <c:pt idx="306">
                  <c:v>442496.93494879454</c:v>
                </c:pt>
                <c:pt idx="307">
                  <c:v>446788.39612760209</c:v>
                </c:pt>
                <c:pt idx="308">
                  <c:v>451077.34588636458</c:v>
                </c:pt>
                <c:pt idx="309">
                  <c:v>455363.78569479659</c:v>
                </c:pt>
                <c:pt idx="310">
                  <c:v>459647.71702175401</c:v>
                </c:pt>
                <c:pt idx="311">
                  <c:v>463929.14133523405</c:v>
                </c:pt>
                <c:pt idx="312">
                  <c:v>468208.06010237522</c:v>
                </c:pt>
                <c:pt idx="313">
                  <c:v>472484.47478945553</c:v>
                </c:pt>
                <c:pt idx="314">
                  <c:v>476758.38686189614</c:v>
                </c:pt>
                <c:pt idx="315">
                  <c:v>481029.79778425954</c:v>
                </c:pt>
                <c:pt idx="316">
                  <c:v>485298.70902025327</c:v>
                </c:pt>
                <c:pt idx="317">
                  <c:v>489565.12203272618</c:v>
                </c:pt>
                <c:pt idx="318">
                  <c:v>493829.03828367218</c:v>
                </c:pt>
                <c:pt idx="319">
                  <c:v>498090.45923422836</c:v>
                </c:pt>
                <c:pt idx="320">
                  <c:v>502349.3863446787</c:v>
                </c:pt>
                <c:pt idx="321">
                  <c:v>506605.82107445225</c:v>
                </c:pt>
                <c:pt idx="322">
                  <c:v>510859.76488212124</c:v>
                </c:pt>
                <c:pt idx="323">
                  <c:v>515111.21922540665</c:v>
                </c:pt>
                <c:pt idx="324">
                  <c:v>519360.18556117825</c:v>
                </c:pt>
                <c:pt idx="325">
                  <c:v>523606.665345449</c:v>
                </c:pt>
                <c:pt idx="326">
                  <c:v>527850.66003338248</c:v>
                </c:pt>
                <c:pt idx="327">
                  <c:v>532092.17107928917</c:v>
                </c:pt>
                <c:pt idx="328">
                  <c:v>536331.1999366302</c:v>
                </c:pt>
                <c:pt idx="329">
                  <c:v>540567.74805801548</c:v>
                </c:pt>
                <c:pt idx="330">
                  <c:v>544801.81689520553</c:v>
                </c:pt>
                <c:pt idx="331">
                  <c:v>549033.40789910778</c:v>
                </c:pt>
                <c:pt idx="332">
                  <c:v>553262.52251978591</c:v>
                </c:pt>
                <c:pt idx="333">
                  <c:v>557489.16220645048</c:v>
                </c:pt>
                <c:pt idx="334">
                  <c:v>561713.32840746641</c:v>
                </c:pt>
                <c:pt idx="335">
                  <c:v>565935.02257034928</c:v>
                </c:pt>
                <c:pt idx="336">
                  <c:v>570154.24614176899</c:v>
                </c:pt>
                <c:pt idx="337">
                  <c:v>574371.00056754984</c:v>
                </c:pt>
                <c:pt idx="338">
                  <c:v>578585.28729266673</c:v>
                </c:pt>
                <c:pt idx="339">
                  <c:v>582797.10776125267</c:v>
                </c:pt>
                <c:pt idx="340">
                  <c:v>587006.46341659315</c:v>
                </c:pt>
                <c:pt idx="341">
                  <c:v>591213.35570112988</c:v>
                </c:pt>
                <c:pt idx="342">
                  <c:v>595417.78605645895</c:v>
                </c:pt>
                <c:pt idx="343">
                  <c:v>599619.75592333451</c:v>
                </c:pt>
                <c:pt idx="344">
                  <c:v>603819.26674166694</c:v>
                </c:pt>
                <c:pt idx="345">
                  <c:v>608016.31995052472</c:v>
                </c:pt>
                <c:pt idx="346">
                  <c:v>612210.91698813252</c:v>
                </c:pt>
                <c:pt idx="347">
                  <c:v>616403.05929187499</c:v>
                </c:pt>
                <c:pt idx="348">
                  <c:v>620592.74829829484</c:v>
                </c:pt>
                <c:pt idx="349">
                  <c:v>624779.98544309475</c:v>
                </c:pt>
                <c:pt idx="350">
                  <c:v>628964.77216113731</c:v>
                </c:pt>
                <c:pt idx="351">
                  <c:v>633147.10988644324</c:v>
                </c:pt>
                <c:pt idx="352">
                  <c:v>637327.00005219691</c:v>
                </c:pt>
                <c:pt idx="353">
                  <c:v>641504.44409074076</c:v>
                </c:pt>
                <c:pt idx="354">
                  <c:v>645679.44343358278</c:v>
                </c:pt>
                <c:pt idx="355">
                  <c:v>649851.99951139092</c:v>
                </c:pt>
                <c:pt idx="356">
                  <c:v>654022.11375399493</c:v>
                </c:pt>
                <c:pt idx="357">
                  <c:v>658189.78759039007</c:v>
                </c:pt>
                <c:pt idx="358">
                  <c:v>662355.02244873531</c:v>
                </c:pt>
                <c:pt idx="359">
                  <c:v>666517.81975635141</c:v>
                </c:pt>
                <c:pt idx="360">
                  <c:v>670678.18093972653</c:v>
                </c:pt>
                <c:pt idx="361">
                  <c:v>674836.10742451251</c:v>
                </c:pt>
                <c:pt idx="362">
                  <c:v>678991.60063552856</c:v>
                </c:pt>
                <c:pt idx="363">
                  <c:v>683144.66199675761</c:v>
                </c:pt>
                <c:pt idx="364">
                  <c:v>687295.29293134995</c:v>
                </c:pt>
                <c:pt idx="365">
                  <c:v>691443.49486162513</c:v>
                </c:pt>
                <c:pt idx="366">
                  <c:v>695589.26920906641</c:v>
                </c:pt>
                <c:pt idx="367">
                  <c:v>699732.61739432998</c:v>
                </c:pt>
                <c:pt idx="368">
                  <c:v>703873.54083723575</c:v>
                </c:pt>
                <c:pt idx="369">
                  <c:v>708012.04095677659</c:v>
                </c:pt>
                <c:pt idx="370">
                  <c:v>712148.11917111278</c:v>
                </c:pt>
                <c:pt idx="371">
                  <c:v>716281.77689757571</c:v>
                </c:pt>
                <c:pt idx="372">
                  <c:v>720413.0155526679</c:v>
                </c:pt>
                <c:pt idx="373">
                  <c:v>724541.83655206114</c:v>
                </c:pt>
                <c:pt idx="374">
                  <c:v>728668.24131060019</c:v>
                </c:pt>
                <c:pt idx="375">
                  <c:v>732792.23124230094</c:v>
                </c:pt>
                <c:pt idx="376">
                  <c:v>736913.80776035227</c:v>
                </c:pt>
                <c:pt idx="377">
                  <c:v>741032.97227711417</c:v>
                </c:pt>
                <c:pt idx="378">
                  <c:v>745149.72620412335</c:v>
                </c:pt>
                <c:pt idx="379">
                  <c:v>749264.0709520895</c:v>
                </c:pt>
                <c:pt idx="380">
                  <c:v>753376.00793089531</c:v>
                </c:pt>
                <c:pt idx="381">
                  <c:v>757485.53854960017</c:v>
                </c:pt>
                <c:pt idx="382">
                  <c:v>761592.66421643645</c:v>
                </c:pt>
                <c:pt idx="383">
                  <c:v>765697.38633881509</c:v>
                </c:pt>
                <c:pt idx="384">
                  <c:v>769799.70632332191</c:v>
                </c:pt>
                <c:pt idx="385">
                  <c:v>773899.6255757194</c:v>
                </c:pt>
                <c:pt idx="386">
                  <c:v>777997.14550094865</c:v>
                </c:pt>
                <c:pt idx="387">
                  <c:v>782092.26750312746</c:v>
                </c:pt>
                <c:pt idx="388">
                  <c:v>786184.99298555218</c:v>
                </c:pt>
                <c:pt idx="389">
                  <c:v>790275.32335069776</c:v>
                </c:pt>
                <c:pt idx="390">
                  <c:v>794363.26000021771</c:v>
                </c:pt>
                <c:pt idx="391">
                  <c:v>798448.80433494784</c:v>
                </c:pt>
                <c:pt idx="392">
                  <c:v>802531.95775490254</c:v>
                </c:pt>
                <c:pt idx="393">
                  <c:v>806612.72165927477</c:v>
                </c:pt>
                <c:pt idx="394">
                  <c:v>810691.09744644351</c:v>
                </c:pt>
                <c:pt idx="395">
                  <c:v>814767.08651396446</c:v>
                </c:pt>
                <c:pt idx="396">
                  <c:v>818840.69025857933</c:v>
                </c:pt>
                <c:pt idx="397">
                  <c:v>822911.91007621028</c:v>
                </c:pt>
                <c:pt idx="398">
                  <c:v>826980.74736196175</c:v>
                </c:pt>
                <c:pt idx="399">
                  <c:v>831047.20351012424</c:v>
                </c:pt>
                <c:pt idx="400">
                  <c:v>835111.2799141705</c:v>
                </c:pt>
                <c:pt idx="401">
                  <c:v>839172.97796675935</c:v>
                </c:pt>
                <c:pt idx="402">
                  <c:v>843232.29905973375</c:v>
                </c:pt>
                <c:pt idx="403">
                  <c:v>847289.24458412081</c:v>
                </c:pt>
                <c:pt idx="404">
                  <c:v>851343.81593013555</c:v>
                </c:pt>
                <c:pt idx="405">
                  <c:v>855396.014487179</c:v>
                </c:pt>
                <c:pt idx="406">
                  <c:v>859445.84164383635</c:v>
                </c:pt>
                <c:pt idx="407">
                  <c:v>863493.29878788441</c:v>
                </c:pt>
                <c:pt idx="408">
                  <c:v>867538.38730628602</c:v>
                </c:pt>
                <c:pt idx="409">
                  <c:v>871581.10858519375</c:v>
                </c:pt>
                <c:pt idx="410">
                  <c:v>875621.46400994621</c:v>
                </c:pt>
                <c:pt idx="411">
                  <c:v>879659.45496507175</c:v>
                </c:pt>
                <c:pt idx="412">
                  <c:v>883695.08283429034</c:v>
                </c:pt>
                <c:pt idx="413">
                  <c:v>887728.34900051169</c:v>
                </c:pt>
                <c:pt idx="414">
                  <c:v>891759.25484583527</c:v>
                </c:pt>
                <c:pt idx="415">
                  <c:v>895787.80175155215</c:v>
                </c:pt>
                <c:pt idx="416">
                  <c:v>899813.99109814502</c:v>
                </c:pt>
                <c:pt idx="417">
                  <c:v>903837.82426528819</c:v>
                </c:pt>
                <c:pt idx="418">
                  <c:v>907859.30263184942</c:v>
                </c:pt>
                <c:pt idx="419">
                  <c:v>911878.42757588997</c:v>
                </c:pt>
                <c:pt idx="420">
                  <c:v>915895.20047466457</c:v>
                </c:pt>
                <c:pt idx="421">
                  <c:v>919909.62270461954</c:v>
                </c:pt>
                <c:pt idx="422">
                  <c:v>923921.69564139843</c:v>
                </c:pt>
                <c:pt idx="423">
                  <c:v>927931.42065983824</c:v>
                </c:pt>
                <c:pt idx="424">
                  <c:v>931938.7991339732</c:v>
                </c:pt>
                <c:pt idx="425">
                  <c:v>935943.83243703097</c:v>
                </c:pt>
                <c:pt idx="426">
                  <c:v>939946.52194143645</c:v>
                </c:pt>
                <c:pt idx="427">
                  <c:v>943946.8690188136</c:v>
                </c:pt>
                <c:pt idx="428">
                  <c:v>947944.87503997982</c:v>
                </c:pt>
                <c:pt idx="429">
                  <c:v>951940.54137495346</c:v>
                </c:pt>
                <c:pt idx="430">
                  <c:v>955933.86939295009</c:v>
                </c:pt>
                <c:pt idx="431">
                  <c:v>959924.86046238244</c:v>
                </c:pt>
                <c:pt idx="432">
                  <c:v>963913.51595086418</c:v>
                </c:pt>
                <c:pt idx="433">
                  <c:v>967899.83722520992</c:v>
                </c:pt>
                <c:pt idx="434">
                  <c:v>971883.82565143146</c:v>
                </c:pt>
                <c:pt idx="435">
                  <c:v>975865.48259474151</c:v>
                </c:pt>
                <c:pt idx="436">
                  <c:v>979844.80941955745</c:v>
                </c:pt>
                <c:pt idx="437">
                  <c:v>983821.80748949386</c:v>
                </c:pt>
                <c:pt idx="438">
                  <c:v>987796.4781673681</c:v>
                </c:pt>
                <c:pt idx="439">
                  <c:v>991768.82281520218</c:v>
                </c:pt>
                <c:pt idx="440">
                  <c:v>995738.84279422089</c:v>
                </c:pt>
                <c:pt idx="441">
                  <c:v>999706.53946484998</c:v>
                </c:pt>
                <c:pt idx="442">
                  <c:v>1003671.9141867198</c:v>
                </c:pt>
                <c:pt idx="443">
                  <c:v>1007634.9683186654</c:v>
                </c:pt>
                <c:pt idx="444">
                  <c:v>1011595.7032187283</c:v>
                </c:pt>
                <c:pt idx="445">
                  <c:v>1015554.1202441528</c:v>
                </c:pt>
                <c:pt idx="446">
                  <c:v>1019510.2207513899</c:v>
                </c:pt>
                <c:pt idx="447">
                  <c:v>1023464.0060960967</c:v>
                </c:pt>
                <c:pt idx="448">
                  <c:v>1027415.4776331391</c:v>
                </c:pt>
                <c:pt idx="449">
                  <c:v>1031364.6367165856</c:v>
                </c:pt>
                <c:pt idx="450">
                  <c:v>1035311.4846997149</c:v>
                </c:pt>
                <c:pt idx="451">
                  <c:v>1039256.0229350142</c:v>
                </c:pt>
                <c:pt idx="452">
                  <c:v>1043198.252774179</c:v>
                </c:pt>
                <c:pt idx="453">
                  <c:v>1047138.1755681131</c:v>
                </c:pt>
                <c:pt idx="454">
                  <c:v>1051075.7926669288</c:v>
                </c:pt>
                <c:pt idx="455">
                  <c:v>1055011.1054199524</c:v>
                </c:pt>
                <c:pt idx="456">
                  <c:v>1058944.1151757147</c:v>
                </c:pt>
                <c:pt idx="457">
                  <c:v>1062874.8232819606</c:v>
                </c:pt>
                <c:pt idx="458">
                  <c:v>1066803.2310856469</c:v>
                </c:pt>
                <c:pt idx="459">
                  <c:v>1070729.3399329409</c:v>
                </c:pt>
                <c:pt idx="460">
                  <c:v>1074653.1511692237</c:v>
                </c:pt>
                <c:pt idx="461">
                  <c:v>1078574.6661390867</c:v>
                </c:pt>
                <c:pt idx="462">
                  <c:v>1082493.8861863352</c:v>
                </c:pt>
                <c:pt idx="463">
                  <c:v>1086410.8126539886</c:v>
                </c:pt>
                <c:pt idx="464">
                  <c:v>1090325.4468842801</c:v>
                </c:pt>
                <c:pt idx="465">
                  <c:v>1094237.7902186569</c:v>
                </c:pt>
                <c:pt idx="466">
                  <c:v>1098147.8439977821</c:v>
                </c:pt>
                <c:pt idx="467">
                  <c:v>1102055.6095615327</c:v>
                </c:pt>
                <c:pt idx="468">
                  <c:v>1105961.0882490054</c:v>
                </c:pt>
                <c:pt idx="469">
                  <c:v>1109864.2813985087</c:v>
                </c:pt>
                <c:pt idx="470">
                  <c:v>1113765.1903475691</c:v>
                </c:pt>
                <c:pt idx="471">
                  <c:v>1117663.8164329324</c:v>
                </c:pt>
                <c:pt idx="472">
                  <c:v>1121560.1609905604</c:v>
                </c:pt>
                <c:pt idx="473">
                  <c:v>1125454.2253556345</c:v>
                </c:pt>
                <c:pt idx="474">
                  <c:v>1129346.0108625516</c:v>
                </c:pt>
                <c:pt idx="475">
                  <c:v>1133235.5188449305</c:v>
                </c:pt>
                <c:pt idx="476">
                  <c:v>1137122.750635609</c:v>
                </c:pt>
                <c:pt idx="477">
                  <c:v>1141007.707566645</c:v>
                </c:pt>
                <c:pt idx="478">
                  <c:v>1144890.3909693155</c:v>
                </c:pt>
                <c:pt idx="479">
                  <c:v>1148770.8021741211</c:v>
                </c:pt>
                <c:pt idx="480">
                  <c:v>1152648.9425107818</c:v>
                </c:pt>
                <c:pt idx="481">
                  <c:v>1156524.813308239</c:v>
                </c:pt>
                <c:pt idx="482">
                  <c:v>1160398.4158946574</c:v>
                </c:pt>
                <c:pt idx="483">
                  <c:v>1164269.7515974231</c:v>
                </c:pt>
                <c:pt idx="484">
                  <c:v>1168138.8217431474</c:v>
                </c:pt>
                <c:pt idx="485">
                  <c:v>1172005.6276576649</c:v>
                </c:pt>
                <c:pt idx="486">
                  <c:v>1175870.1706660334</c:v>
                </c:pt>
                <c:pt idx="487">
                  <c:v>1179732.4520925358</c:v>
                </c:pt>
                <c:pt idx="488">
                  <c:v>1183592.4732606802</c:v>
                </c:pt>
                <c:pt idx="489">
                  <c:v>1187450.235493198</c:v>
                </c:pt>
                <c:pt idx="490">
                  <c:v>1191305.7401120495</c:v>
                </c:pt>
                <c:pt idx="491">
                  <c:v>1195158.9884384219</c:v>
                </c:pt>
                <c:pt idx="492">
                  <c:v>1199009.9817927256</c:v>
                </c:pt>
                <c:pt idx="493">
                  <c:v>1202858.7214946002</c:v>
                </c:pt>
                <c:pt idx="494">
                  <c:v>1206705.2088629138</c:v>
                </c:pt>
                <c:pt idx="495">
                  <c:v>1210549.4452157598</c:v>
                </c:pt>
                <c:pt idx="496">
                  <c:v>1214391.4318704642</c:v>
                </c:pt>
                <c:pt idx="497">
                  <c:v>1218231.1701435801</c:v>
                </c:pt>
                <c:pt idx="498">
                  <c:v>1222068.661350891</c:v>
                </c:pt>
                <c:pt idx="499">
                  <c:v>1225903.9068074077</c:v>
                </c:pt>
                <c:pt idx="500">
                  <c:v>1229736.9078273755</c:v>
                </c:pt>
                <c:pt idx="501">
                  <c:v>1233567.6657242663</c:v>
                </c:pt>
                <c:pt idx="502">
                  <c:v>1237396.1818107869</c:v>
                </c:pt>
                <c:pt idx="503">
                  <c:v>1241222.4573988747</c:v>
                </c:pt>
                <c:pt idx="504">
                  <c:v>1245046.4937996976</c:v>
                </c:pt>
                <c:pt idx="505">
                  <c:v>1248868.2923236582</c:v>
                </c:pt>
                <c:pt idx="506">
                  <c:v>1252687.8542803936</c:v>
                </c:pt>
                <c:pt idx="507">
                  <c:v>1256505.1809787713</c:v>
                </c:pt>
                <c:pt idx="508">
                  <c:v>1260320.2737268936</c:v>
                </c:pt>
                <c:pt idx="509">
                  <c:v>1264133.1338320971</c:v>
                </c:pt>
                <c:pt idx="510">
                  <c:v>1267943.7626009565</c:v>
                </c:pt>
                <c:pt idx="511">
                  <c:v>1271752.1613392774</c:v>
                </c:pt>
                <c:pt idx="512">
                  <c:v>1275558.3313521054</c:v>
                </c:pt>
                <c:pt idx="513">
                  <c:v>1279362.2739437185</c:v>
                </c:pt>
                <c:pt idx="514">
                  <c:v>1283163.9904176332</c:v>
                </c:pt>
                <c:pt idx="515">
                  <c:v>1286963.4820766039</c:v>
                </c:pt>
                <c:pt idx="516">
                  <c:v>1290760.7502226215</c:v>
                </c:pt>
                <c:pt idx="517">
                  <c:v>1294555.7961569149</c:v>
                </c:pt>
                <c:pt idx="518">
                  <c:v>1298348.6211799532</c:v>
                </c:pt>
                <c:pt idx="519">
                  <c:v>1302139.2265914418</c:v>
                </c:pt>
                <c:pt idx="520">
                  <c:v>1305927.613690326</c:v>
                </c:pt>
                <c:pt idx="521">
                  <c:v>1309713.7837747931</c:v>
                </c:pt>
                <c:pt idx="522">
                  <c:v>1313497.7381422706</c:v>
                </c:pt>
                <c:pt idx="523">
                  <c:v>1317279.4780894239</c:v>
                </c:pt>
                <c:pt idx="524">
                  <c:v>1321059.0049121603</c:v>
                </c:pt>
                <c:pt idx="525">
                  <c:v>1324836.3199056312</c:v>
                </c:pt>
                <c:pt idx="526">
                  <c:v>1328611.4243642278</c:v>
                </c:pt>
                <c:pt idx="527">
                  <c:v>1332384.319581585</c:v>
                </c:pt>
                <c:pt idx="528">
                  <c:v>1336155.0068505798</c:v>
                </c:pt>
                <c:pt idx="529">
                  <c:v>1339923.4874633327</c:v>
                </c:pt>
                <c:pt idx="530">
                  <c:v>1343689.7627112083</c:v>
                </c:pt>
                <c:pt idx="531">
                  <c:v>1347453.8338848166</c:v>
                </c:pt>
                <c:pt idx="532">
                  <c:v>1351215.7022740096</c:v>
                </c:pt>
                <c:pt idx="533">
                  <c:v>1354975.3691678867</c:v>
                </c:pt>
                <c:pt idx="534">
                  <c:v>1358732.8358547911</c:v>
                </c:pt>
                <c:pt idx="535">
                  <c:v>1362488.1036223136</c:v>
                </c:pt>
                <c:pt idx="536">
                  <c:v>1366241.1737572923</c:v>
                </c:pt>
                <c:pt idx="537">
                  <c:v>1369992.0475458093</c:v>
                </c:pt>
                <c:pt idx="538">
                  <c:v>1373740.7262731958</c:v>
                </c:pt>
                <c:pt idx="539">
                  <c:v>1377487.2112240326</c:v>
                </c:pt>
              </c:numCache>
            </c:numRef>
          </c:val>
          <c:smooth val="0"/>
        </c:ser>
        <c:ser>
          <c:idx val="4"/>
          <c:order val="2"/>
          <c:tx>
            <c:v>Option 8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Comparison!$B$146:$TU$146</c:f>
              <c:numCache>
                <c:formatCode>General</c:formatCode>
                <c:ptCount val="540"/>
                <c:pt idx="0">
                  <c:v>-122686.65333109455</c:v>
                </c:pt>
                <c:pt idx="1">
                  <c:v>-219695.4340045873</c:v>
                </c:pt>
                <c:pt idx="2">
                  <c:v>-316026.7387205555</c:v>
                </c:pt>
                <c:pt idx="3">
                  <c:v>-411680.96394692233</c:v>
                </c:pt>
                <c:pt idx="4">
                  <c:v>-506658.50591959257</c:v>
                </c:pt>
                <c:pt idx="5">
                  <c:v>-600959.7606425886</c:v>
                </c:pt>
                <c:pt idx="6">
                  <c:v>-694585.12388818595</c:v>
                </c:pt>
                <c:pt idx="7">
                  <c:v>-787534.9911970488</c:v>
                </c:pt>
                <c:pt idx="8">
                  <c:v>-879809.75787836604</c:v>
                </c:pt>
                <c:pt idx="9">
                  <c:v>-971409.81900998601</c:v>
                </c:pt>
                <c:pt idx="10">
                  <c:v>-1062335.5694385525</c:v>
                </c:pt>
                <c:pt idx="11">
                  <c:v>-1152587.4037796396</c:v>
                </c:pt>
                <c:pt idx="12">
                  <c:v>-1242165.7164178875</c:v>
                </c:pt>
                <c:pt idx="13">
                  <c:v>-1331070.9015071369</c:v>
                </c:pt>
                <c:pt idx="14">
                  <c:v>-1419303.3529705643</c:v>
                </c:pt>
                <c:pt idx="15">
                  <c:v>-1506863.4645008175</c:v>
                </c:pt>
                <c:pt idx="16">
                  <c:v>-1593751.6295601502</c:v>
                </c:pt>
                <c:pt idx="17">
                  <c:v>-1679968.2413805563</c:v>
                </c:pt>
                <c:pt idx="18">
                  <c:v>-1765513.6929639052</c:v>
                </c:pt>
                <c:pt idx="19">
                  <c:v>-1850388.3770820771</c:v>
                </c:pt>
                <c:pt idx="20">
                  <c:v>-1934592.6862770962</c:v>
                </c:pt>
                <c:pt idx="21">
                  <c:v>-2018127.0128612658</c:v>
                </c:pt>
                <c:pt idx="22">
                  <c:v>-2100991.748917303</c:v>
                </c:pt>
                <c:pt idx="23">
                  <c:v>-2183187.2862984738</c:v>
                </c:pt>
                <c:pt idx="24">
                  <c:v>-2264714.016628725</c:v>
                </c:pt>
                <c:pt idx="25">
                  <c:v>-2345572.3313028202</c:v>
                </c:pt>
                <c:pt idx="26">
                  <c:v>-2425762.6214864748</c:v>
                </c:pt>
                <c:pt idx="27">
                  <c:v>-2505285.278116487</c:v>
                </c:pt>
                <c:pt idx="28">
                  <c:v>-2584140.691900875</c:v>
                </c:pt>
                <c:pt idx="29">
                  <c:v>-2662329.2533190092</c:v>
                </c:pt>
                <c:pt idx="30">
                  <c:v>-2739851.3526217458</c:v>
                </c:pt>
                <c:pt idx="31">
                  <c:v>-2816707.3798315614</c:v>
                </c:pt>
                <c:pt idx="32">
                  <c:v>-2892897.7247426859</c:v>
                </c:pt>
                <c:pt idx="33">
                  <c:v>-2968422.7769212374</c:v>
                </c:pt>
                <c:pt idx="34">
                  <c:v>-3043282.9257053533</c:v>
                </c:pt>
                <c:pt idx="35">
                  <c:v>-3117478.5602053264</c:v>
                </c:pt>
                <c:pt idx="36">
                  <c:v>-3191010.0693037366</c:v>
                </c:pt>
                <c:pt idx="37">
                  <c:v>-3263877.8416555845</c:v>
                </c:pt>
                <c:pt idx="38">
                  <c:v>-3336082.265688424</c:v>
                </c:pt>
                <c:pt idx="39">
                  <c:v>-3407623.7296024971</c:v>
                </c:pt>
                <c:pt idx="40">
                  <c:v>-3478502.621370865</c:v>
                </c:pt>
                <c:pt idx="41">
                  <c:v>-3548719.3287395434</c:v>
                </c:pt>
                <c:pt idx="42">
                  <c:v>-3618274.2392276316</c:v>
                </c:pt>
                <c:pt idx="43">
                  <c:v>-3687167.7401274489</c:v>
                </c:pt>
                <c:pt idx="44">
                  <c:v>-3755400.2185046659</c:v>
                </c:pt>
                <c:pt idx="45">
                  <c:v>-3822972.0611984376</c:v>
                </c:pt>
                <c:pt idx="46">
                  <c:v>-3889883.6548215356</c:v>
                </c:pt>
                <c:pt idx="47">
                  <c:v>-3956135.3857604796</c:v>
                </c:pt>
                <c:pt idx="48">
                  <c:v>-4021727.6401756713</c:v>
                </c:pt>
                <c:pt idx="49">
                  <c:v>-4086660.804001526</c:v>
                </c:pt>
                <c:pt idx="50">
                  <c:v>-4150935.2629466066</c:v>
                </c:pt>
                <c:pt idx="51">
                  <c:v>-4214551.4024937516</c:v>
                </c:pt>
                <c:pt idx="52">
                  <c:v>-4277509.6079002116</c:v>
                </c:pt>
                <c:pt idx="53">
                  <c:v>-4339810.2641977789</c:v>
                </c:pt>
                <c:pt idx="54">
                  <c:v>-4401453.7561929207</c:v>
                </c:pt>
                <c:pt idx="55">
                  <c:v>-4462440.4684669105</c:v>
                </c:pt>
                <c:pt idx="56">
                  <c:v>-4522770.7853759583</c:v>
                </c:pt>
                <c:pt idx="57">
                  <c:v>-4582445.0910513448</c:v>
                </c:pt>
                <c:pt idx="58">
                  <c:v>-4641463.7693995517</c:v>
                </c:pt>
                <c:pt idx="59">
                  <c:v>-4699827.2041023932</c:v>
                </c:pt>
                <c:pt idx="60">
                  <c:v>-4757933.895966243</c:v>
                </c:pt>
                <c:pt idx="61">
                  <c:v>-4815386.1108748801</c:v>
                </c:pt>
                <c:pt idx="62">
                  <c:v>-4872184.2318369085</c:v>
                </c:pt>
                <c:pt idx="63">
                  <c:v>-4928328.641636787</c:v>
                </c:pt>
                <c:pt idx="64">
                  <c:v>-4983819.7228349661</c:v>
                </c:pt>
                <c:pt idx="65">
                  <c:v>-5038657.8577680141</c:v>
                </c:pt>
                <c:pt idx="66">
                  <c:v>-5092843.4285487542</c:v>
                </c:pt>
                <c:pt idx="67">
                  <c:v>-5146376.8170663901</c:v>
                </c:pt>
                <c:pt idx="68">
                  <c:v>-5199258.4049866376</c:v>
                </c:pt>
                <c:pt idx="69">
                  <c:v>-5251488.5737518603</c:v>
                </c:pt>
                <c:pt idx="70">
                  <c:v>-5303067.7045811936</c:v>
                </c:pt>
                <c:pt idx="71">
                  <c:v>-5353996.1784706786</c:v>
                </c:pt>
                <c:pt idx="72">
                  <c:v>-5404672.4935424887</c:v>
                </c:pt>
                <c:pt idx="73">
                  <c:v>-5454698.9129977729</c:v>
                </c:pt>
                <c:pt idx="74">
                  <c:v>-5504075.8171640746</c:v>
                </c:pt>
                <c:pt idx="75">
                  <c:v>-5552803.5861463621</c:v>
                </c:pt>
                <c:pt idx="76">
                  <c:v>-5600882.5998271611</c:v>
                </c:pt>
                <c:pt idx="77">
                  <c:v>-5648313.2378666848</c:v>
                </c:pt>
                <c:pt idx="78">
                  <c:v>-5695095.8797029667</c:v>
                </c:pt>
                <c:pt idx="79">
                  <c:v>-5741230.9045519866</c:v>
                </c:pt>
                <c:pt idx="80">
                  <c:v>-5786718.6914077997</c:v>
                </c:pt>
                <c:pt idx="81">
                  <c:v>-5831559.6190426731</c:v>
                </c:pt>
                <c:pt idx="82">
                  <c:v>-5875754.0660072081</c:v>
                </c:pt>
                <c:pt idx="83">
                  <c:v>-5919302.4106304757</c:v>
                </c:pt>
                <c:pt idx="84">
                  <c:v>-5962603.1483692322</c:v>
                </c:pt>
                <c:pt idx="85">
                  <c:v>-6005258.5397607796</c:v>
                </c:pt>
                <c:pt idx="86">
                  <c:v>-6047268.9624703676</c:v>
                </c:pt>
                <c:pt idx="87">
                  <c:v>-6088634.793942228</c:v>
                </c:pt>
                <c:pt idx="88">
                  <c:v>-6129356.4113997119</c:v>
                </c:pt>
                <c:pt idx="89">
                  <c:v>-6169434.1918454096</c:v>
                </c:pt>
                <c:pt idx="90">
                  <c:v>-6208868.5120612876</c:v>
                </c:pt>
                <c:pt idx="91">
                  <c:v>-6247659.7486088136</c:v>
                </c:pt>
                <c:pt idx="92">
                  <c:v>-6285808.2778290864</c:v>
                </c:pt>
                <c:pt idx="93">
                  <c:v>-6323314.4758429658</c:v>
                </c:pt>
                <c:pt idx="94">
                  <c:v>-6360178.7185511999</c:v>
                </c:pt>
                <c:pt idx="95">
                  <c:v>-6396401.3816345539</c:v>
                </c:pt>
                <c:pt idx="96">
                  <c:v>-6432380.9579030331</c:v>
                </c:pt>
                <c:pt idx="97">
                  <c:v>-6467719.705248734</c:v>
                </c:pt>
                <c:pt idx="98">
                  <c:v>-6502417.9986932483</c:v>
                </c:pt>
                <c:pt idx="99">
                  <c:v>-6536476.2130386997</c:v>
                </c:pt>
                <c:pt idx="100">
                  <c:v>-6569894.7228678744</c:v>
                </c:pt>
                <c:pt idx="101">
                  <c:v>-6602673.9025443466</c:v>
                </c:pt>
                <c:pt idx="102">
                  <c:v>-6634814.1262126081</c:v>
                </c:pt>
                <c:pt idx="103">
                  <c:v>-6666315.7677981947</c:v>
                </c:pt>
                <c:pt idx="104">
                  <c:v>-6697179.2010078197</c:v>
                </c:pt>
                <c:pt idx="105">
                  <c:v>-6727404.7993294951</c:v>
                </c:pt>
                <c:pt idx="106">
                  <c:v>-6756992.9360326659</c:v>
                </c:pt>
                <c:pt idx="107">
                  <c:v>-6785943.9841683302</c:v>
                </c:pt>
                <c:pt idx="108">
                  <c:v>-6814656.4339182694</c:v>
                </c:pt>
                <c:pt idx="109">
                  <c:v>-6842732.5405478887</c:v>
                </c:pt>
                <c:pt idx="110">
                  <c:v>-6870172.6764536314</c:v>
                </c:pt>
                <c:pt idx="111">
                  <c:v>-6896977.2138140034</c:v>
                </c:pt>
                <c:pt idx="112">
                  <c:v>-6923146.5245897127</c:v>
                </c:pt>
                <c:pt idx="113">
                  <c:v>-6948680.9805237884</c:v>
                </c:pt>
                <c:pt idx="114">
                  <c:v>-6973580.9531417107</c:v>
                </c:pt>
                <c:pt idx="115">
                  <c:v>-6997846.8137515383</c:v>
                </c:pt>
                <c:pt idx="116">
                  <c:v>-7021478.9334440352</c:v>
                </c:pt>
                <c:pt idx="117">
                  <c:v>-7044477.683092799</c:v>
                </c:pt>
                <c:pt idx="118">
                  <c:v>-7066843.4333543861</c:v>
                </c:pt>
                <c:pt idx="119">
                  <c:v>-7088576.5546684405</c:v>
                </c:pt>
                <c:pt idx="120">
                  <c:v>-7117575.5346069112</c:v>
                </c:pt>
                <c:pt idx="121">
                  <c:v>-7145942.6258269055</c:v>
                </c:pt>
                <c:pt idx="122">
                  <c:v>-7173678.1981180878</c:v>
                </c:pt>
                <c:pt idx="123">
                  <c:v>-7200782.621053719</c:v>
                </c:pt>
                <c:pt idx="124">
                  <c:v>-7227256.2639907794</c:v>
                </c:pt>
                <c:pt idx="125">
                  <c:v>-7253099.4960700981</c:v>
                </c:pt>
                <c:pt idx="126">
                  <c:v>-7278312.6862164754</c:v>
                </c:pt>
                <c:pt idx="127">
                  <c:v>-7302896.2031388152</c:v>
                </c:pt>
                <c:pt idx="128">
                  <c:v>-7326850.4153302452</c:v>
                </c:pt>
                <c:pt idx="129">
                  <c:v>-7350175.6910682479</c:v>
                </c:pt>
                <c:pt idx="130">
                  <c:v>-7372872.398414785</c:v>
                </c:pt>
                <c:pt idx="131">
                  <c:v>-7394940.9052164219</c:v>
                </c:pt>
                <c:pt idx="132">
                  <c:v>-7416779.696453548</c:v>
                </c:pt>
                <c:pt idx="133">
                  <c:v>-7437991.022193227</c:v>
                </c:pt>
                <c:pt idx="134">
                  <c:v>-7458575.2496365961</c:v>
                </c:pt>
                <c:pt idx="135">
                  <c:v>-7478532.7457699031</c:v>
                </c:pt>
                <c:pt idx="136">
                  <c:v>-7497863.8773646289</c:v>
                </c:pt>
                <c:pt idx="137">
                  <c:v>-7516569.0109776165</c:v>
                </c:pt>
                <c:pt idx="138">
                  <c:v>-7534648.5129511943</c:v>
                </c:pt>
                <c:pt idx="139">
                  <c:v>-7552102.7494133022</c:v>
                </c:pt>
                <c:pt idx="140">
                  <c:v>-7568932.0862776171</c:v>
                </c:pt>
                <c:pt idx="141">
                  <c:v>-7585136.8892436791</c:v>
                </c:pt>
                <c:pt idx="142">
                  <c:v>-7600717.5237970147</c:v>
                </c:pt>
                <c:pt idx="143">
                  <c:v>-7615674.3552092649</c:v>
                </c:pt>
                <c:pt idx="144">
                  <c:v>-7630405.8658873998</c:v>
                </c:pt>
                <c:pt idx="145">
                  <c:v>-7644514.3033265686</c:v>
                </c:pt>
                <c:pt idx="146">
                  <c:v>-7658000.0321575021</c:v>
                </c:pt>
                <c:pt idx="147">
                  <c:v>-7670863.4167975439</c:v>
                </c:pt>
                <c:pt idx="148">
                  <c:v>-7683104.8214507755</c:v>
                </c:pt>
                <c:pt idx="149">
                  <c:v>-7694724.6101081409</c:v>
                </c:pt>
                <c:pt idx="150">
                  <c:v>-7705723.1465475718</c:v>
                </c:pt>
                <c:pt idx="151">
                  <c:v>-7716100.7943341136</c:v>
                </c:pt>
                <c:pt idx="152">
                  <c:v>-7725857.9168200465</c:v>
                </c:pt>
                <c:pt idx="153">
                  <c:v>-7734994.8771450138</c:v>
                </c:pt>
                <c:pt idx="154">
                  <c:v>-7743512.038236144</c:v>
                </c:pt>
                <c:pt idx="155">
                  <c:v>-7751409.7628081767</c:v>
                </c:pt>
                <c:pt idx="156">
                  <c:v>-7759086.5307126781</c:v>
                </c:pt>
                <c:pt idx="157">
                  <c:v>-7766144.5868908865</c:v>
                </c:pt>
                <c:pt idx="158">
                  <c:v>-7674897.6400900232</c:v>
                </c:pt>
                <c:pt idx="159">
                  <c:v>-7583710.5781652052</c:v>
                </c:pt>
                <c:pt idx="160">
                  <c:v>-7492583.36607101</c:v>
                </c:pt>
                <c:pt idx="161">
                  <c:v>-7401515.9687825218</c:v>
                </c:pt>
                <c:pt idx="162">
                  <c:v>-7310508.3512953203</c:v>
                </c:pt>
                <c:pt idx="163">
                  <c:v>-7219560.4786254745</c:v>
                </c:pt>
                <c:pt idx="164">
                  <c:v>-7128672.3158095237</c:v>
                </c:pt>
                <c:pt idx="165">
                  <c:v>-7037843.8279044684</c:v>
                </c:pt>
                <c:pt idx="166">
                  <c:v>-6947074.9799877573</c:v>
                </c:pt>
                <c:pt idx="167">
                  <c:v>-6856365.7371572796</c:v>
                </c:pt>
                <c:pt idx="168">
                  <c:v>-6766114.1818804387</c:v>
                </c:pt>
                <c:pt idx="169">
                  <c:v>-6675922.1619468685</c:v>
                </c:pt>
                <c:pt idx="170">
                  <c:v>-6585789.6425156966</c:v>
                </c:pt>
                <c:pt idx="171">
                  <c:v>-6495716.5887664389</c:v>
                </c:pt>
                <c:pt idx="172">
                  <c:v>-6405702.9658989869</c:v>
                </c:pt>
                <c:pt idx="173">
                  <c:v>-6315748.739133602</c:v>
                </c:pt>
                <c:pt idx="174">
                  <c:v>-6225853.8737108968</c:v>
                </c:pt>
                <c:pt idx="175">
                  <c:v>-6136018.3348918241</c:v>
                </c:pt>
                <c:pt idx="176">
                  <c:v>-6046242.087957669</c:v>
                </c:pt>
                <c:pt idx="177">
                  <c:v>-5956525.098210033</c:v>
                </c:pt>
                <c:pt idx="178">
                  <c:v>-5866867.3309708238</c:v>
                </c:pt>
                <c:pt idx="179">
                  <c:v>-5777268.7515822444</c:v>
                </c:pt>
                <c:pt idx="180">
                  <c:v>-5688127.4427558705</c:v>
                </c:pt>
                <c:pt idx="181">
                  <c:v>-5599045.2525253631</c:v>
                </c:pt>
                <c:pt idx="182">
                  <c:v>-5510022.146293737</c:v>
                </c:pt>
                <c:pt idx="183">
                  <c:v>-5421058.089484252</c:v>
                </c:pt>
                <c:pt idx="184">
                  <c:v>-5332153.047540402</c:v>
                </c:pt>
                <c:pt idx="185">
                  <c:v>-5243306.9859259035</c:v>
                </c:pt>
                <c:pt idx="186">
                  <c:v>-5154519.8701246846</c:v>
                </c:pt>
                <c:pt idx="187">
                  <c:v>-5065791.6656408738</c:v>
                </c:pt>
                <c:pt idx="188">
                  <c:v>-4977122.3379987869</c:v>
                </c:pt>
                <c:pt idx="189">
                  <c:v>-4888511.8527429122</c:v>
                </c:pt>
                <c:pt idx="190">
                  <c:v>-4799960.1754379068</c:v>
                </c:pt>
                <c:pt idx="191">
                  <c:v>-4711467.2716685757</c:v>
                </c:pt>
                <c:pt idx="192">
                  <c:v>-4623431.2243889589</c:v>
                </c:pt>
                <c:pt idx="193">
                  <c:v>-4535453.8818750381</c:v>
                </c:pt>
                <c:pt idx="194">
                  <c:v>-4447535.2097720057</c:v>
                </c:pt>
                <c:pt idx="195">
                  <c:v>-4359675.1737451591</c:v>
                </c:pt>
                <c:pt idx="196">
                  <c:v>-4271873.7394798864</c:v>
                </c:pt>
                <c:pt idx="197">
                  <c:v>-4184130.8726816606</c:v>
                </c:pt>
                <c:pt idx="198">
                  <c:v>-4096446.5390760228</c:v>
                </c:pt>
                <c:pt idx="199">
                  <c:v>-4008820.7044085711</c:v>
                </c:pt>
                <c:pt idx="200">
                  <c:v>-3921253.3344449494</c:v>
                </c:pt>
                <c:pt idx="201">
                  <c:v>-3833744.394970838</c:v>
                </c:pt>
                <c:pt idx="202">
                  <c:v>-3746293.8517919388</c:v>
                </c:pt>
                <c:pt idx="203">
                  <c:v>-3658901.6707339659</c:v>
                </c:pt>
                <c:pt idx="204">
                  <c:v>-3571965.9349917229</c:v>
                </c:pt>
                <c:pt idx="205">
                  <c:v>-3485088.4930818174</c:v>
                </c:pt>
                <c:pt idx="206">
                  <c:v>-3398269.3108899239</c:v>
                </c:pt>
                <c:pt idx="207">
                  <c:v>-3311508.3543216828</c:v>
                </c:pt>
                <c:pt idx="208">
                  <c:v>-3224805.5893026851</c:v>
                </c:pt>
                <c:pt idx="209">
                  <c:v>-3138160.9817784652</c:v>
                </c:pt>
                <c:pt idx="210">
                  <c:v>-3051574.4977144841</c:v>
                </c:pt>
                <c:pt idx="211">
                  <c:v>-2965046.1030961219</c:v>
                </c:pt>
                <c:pt idx="212">
                  <c:v>-2878575.763928663</c:v>
                </c:pt>
                <c:pt idx="213">
                  <c:v>-2792163.4462372884</c:v>
                </c:pt>
                <c:pt idx="214">
                  <c:v>-2705809.1160670593</c:v>
                </c:pt>
                <c:pt idx="215">
                  <c:v>-2619512.7394829094</c:v>
                </c:pt>
                <c:pt idx="216">
                  <c:v>-2533672.399918722</c:v>
                </c:pt>
                <c:pt idx="217">
                  <c:v>-2447889.9461300448</c:v>
                </c:pt>
                <c:pt idx="218">
                  <c:v>-2361767.2268922627</c:v>
                </c:pt>
                <c:pt idx="219">
                  <c:v>-2275702.3256987669</c:v>
                </c:pt>
                <c:pt idx="220">
                  <c:v>-2189695.2087136693</c:v>
                </c:pt>
                <c:pt idx="221">
                  <c:v>-2103745.8421208858</c:v>
                </c:pt>
                <c:pt idx="222">
                  <c:v>-2017854.1921241209</c:v>
                </c:pt>
                <c:pt idx="223">
                  <c:v>-1932020.2249468546</c:v>
                </c:pt>
                <c:pt idx="224">
                  <c:v>-1846243.9068323355</c:v>
                </c:pt>
                <c:pt idx="225">
                  <c:v>-1760525.2040435672</c:v>
                </c:pt>
                <c:pt idx="226">
                  <c:v>-1674864.0828632973</c:v>
                </c:pt>
                <c:pt idx="227">
                  <c:v>-1589260.5095940027</c:v>
                </c:pt>
                <c:pt idx="228">
                  <c:v>-1504112.5679069757</c:v>
                </c:pt>
                <c:pt idx="229">
                  <c:v>-1419022.1067950297</c:v>
                </c:pt>
                <c:pt idx="230">
                  <c:v>-1333590.9752706792</c:v>
                </c:pt>
                <c:pt idx="231">
                  <c:v>-1248217.2570643052</c:v>
                </c:pt>
                <c:pt idx="232">
                  <c:v>-1162900.918576872</c:v>
                </c:pt>
                <c:pt idx="233">
                  <c:v>-1077641.9262290057</c:v>
                </c:pt>
                <c:pt idx="234">
                  <c:v>-992440.24646098539</c:v>
                </c:pt>
                <c:pt idx="235">
                  <c:v>-907295.84573272802</c:v>
                </c:pt>
                <c:pt idx="236">
                  <c:v>-822208.69052377902</c:v>
                </c:pt>
                <c:pt idx="237">
                  <c:v>-737178.74733329937</c:v>
                </c:pt>
                <c:pt idx="238">
                  <c:v>-652205.98268005811</c:v>
                </c:pt>
                <c:pt idx="239">
                  <c:v>-567290.36310241744</c:v>
                </c:pt>
                <c:pt idx="240">
                  <c:v>-482939.77327706851</c:v>
                </c:pt>
                <c:pt idx="241">
                  <c:v>-399153.88254110143</c:v>
                </c:pt>
                <c:pt idx="242">
                  <c:v>-315534.24307602271</c:v>
                </c:pt>
                <c:pt idx="243">
                  <c:v>-232478.64195491374</c:v>
                </c:pt>
                <c:pt idx="244">
                  <c:v>-149986.74909505248</c:v>
                </c:pt>
                <c:pt idx="245">
                  <c:v>-68058.234606876969</c:v>
                </c:pt>
                <c:pt idx="246">
                  <c:v>13307.23120611161</c:v>
                </c:pt>
                <c:pt idx="247">
                  <c:v>94109.977847471833</c:v>
                </c:pt>
                <c:pt idx="248">
                  <c:v>174350.33462793007</c:v>
                </c:pt>
                <c:pt idx="249">
                  <c:v>254028.63066549972</c:v>
                </c:pt>
                <c:pt idx="250">
                  <c:v>333145.19488558918</c:v>
                </c:pt>
                <c:pt idx="251">
                  <c:v>411700.35602111742</c:v>
                </c:pt>
                <c:pt idx="252">
                  <c:v>489694.44261261821</c:v>
                </c:pt>
                <c:pt idx="253">
                  <c:v>567127.7830083631</c:v>
                </c:pt>
                <c:pt idx="254">
                  <c:v>644398.82271355763</c:v>
                </c:pt>
                <c:pt idx="255">
                  <c:v>721109.77234318852</c:v>
                </c:pt>
                <c:pt idx="256">
                  <c:v>797260.95966940373</c:v>
                </c:pt>
                <c:pt idx="257">
                  <c:v>872852.71227253228</c:v>
                </c:pt>
                <c:pt idx="258">
                  <c:v>947885.35754119977</c:v>
                </c:pt>
                <c:pt idx="259">
                  <c:v>1022359.2226724401</c:v>
                </c:pt>
                <c:pt idx="260">
                  <c:v>1096274.6346718073</c:v>
                </c:pt>
                <c:pt idx="261">
                  <c:v>1169631.9203534871</c:v>
                </c:pt>
                <c:pt idx="262">
                  <c:v>1242431.4063404091</c:v>
                </c:pt>
                <c:pt idx="263">
                  <c:v>1314673.4190643579</c:v>
                </c:pt>
                <c:pt idx="264">
                  <c:v>1386358.2847660892</c:v>
                </c:pt>
                <c:pt idx="265">
                  <c:v>1457486.3294954337</c:v>
                </c:pt>
                <c:pt idx="266">
                  <c:v>1528455.9964605123</c:v>
                </c:pt>
                <c:pt idx="267">
                  <c:v>1598869.4939805567</c:v>
                </c:pt>
                <c:pt idx="268">
                  <c:v>1668727.1475333087</c:v>
                </c:pt>
                <c:pt idx="269">
                  <c:v>1738029.2824060358</c:v>
                </c:pt>
                <c:pt idx="270">
                  <c:v>1806776.2236956432</c:v>
                </c:pt>
                <c:pt idx="271">
                  <c:v>1874968.2963087857</c:v>
                </c:pt>
                <c:pt idx="272">
                  <c:v>1942605.8249619789</c:v>
                </c:pt>
                <c:pt idx="273">
                  <c:v>2009689.1341817081</c:v>
                </c:pt>
                <c:pt idx="274">
                  <c:v>2076218.5483045429</c:v>
                </c:pt>
                <c:pt idx="275">
                  <c:v>2142194.3914772458</c:v>
                </c:pt>
                <c:pt idx="276">
                  <c:v>2207616.9876568839</c:v>
                </c:pt>
                <c:pt idx="277">
                  <c:v>2272486.660610944</c:v>
                </c:pt>
                <c:pt idx="278">
                  <c:v>2344701.8512665257</c:v>
                </c:pt>
                <c:pt idx="279">
                  <c:v>2416364.765663188</c:v>
                </c:pt>
                <c:pt idx="280">
                  <c:v>2487475.7270003296</c:v>
                </c:pt>
                <c:pt idx="281">
                  <c:v>2558035.0582882091</c:v>
                </c:pt>
                <c:pt idx="282">
                  <c:v>2628043.0823480487</c:v>
                </c:pt>
                <c:pt idx="283">
                  <c:v>2697500.1218121573</c:v>
                </c:pt>
                <c:pt idx="284">
                  <c:v>2766406.499124039</c:v>
                </c:pt>
                <c:pt idx="285">
                  <c:v>2834762.5365384892</c:v>
                </c:pt>
                <c:pt idx="286">
                  <c:v>2902568.5561217219</c:v>
                </c:pt>
                <c:pt idx="287">
                  <c:v>2969824.8797514737</c:v>
                </c:pt>
                <c:pt idx="288">
                  <c:v>3036531.8291171156</c:v>
                </c:pt>
                <c:pt idx="289">
                  <c:v>3102689.7257197574</c:v>
                </c:pt>
                <c:pt idx="290">
                  <c:v>3168697.0082214549</c:v>
                </c:pt>
                <c:pt idx="291">
                  <c:v>3234155.8803980462</c:v>
                </c:pt>
                <c:pt idx="292">
                  <c:v>3299066.6631865315</c:v>
                </c:pt>
                <c:pt idx="293">
                  <c:v>3363429.6773360968</c:v>
                </c:pt>
                <c:pt idx="294">
                  <c:v>3427245.2434082218</c:v>
                </c:pt>
                <c:pt idx="295">
                  <c:v>3490513.6817767881</c:v>
                </c:pt>
                <c:pt idx="296">
                  <c:v>3553235.3126281872</c:v>
                </c:pt>
                <c:pt idx="297">
                  <c:v>3615410.4559614398</c:v>
                </c:pt>
                <c:pt idx="298">
                  <c:v>3677039.4315882958</c:v>
                </c:pt>
                <c:pt idx="299">
                  <c:v>3738122.5591333434</c:v>
                </c:pt>
                <c:pt idx="300">
                  <c:v>3798660.1580341272</c:v>
                </c:pt>
                <c:pt idx="301">
                  <c:v>3858652.5475412533</c:v>
                </c:pt>
                <c:pt idx="302">
                  <c:v>3918498.164067585</c:v>
                </c:pt>
                <c:pt idx="303">
                  <c:v>3977799.2091410868</c:v>
                </c:pt>
                <c:pt idx="304">
                  <c:v>4036556.0014522001</c:v>
                </c:pt>
                <c:pt idx="305">
                  <c:v>4094768.8595048673</c:v>
                </c:pt>
                <c:pt idx="306">
                  <c:v>4152438.1016166322</c:v>
                </c:pt>
                <c:pt idx="307">
                  <c:v>4209564.0459187627</c:v>
                </c:pt>
                <c:pt idx="308">
                  <c:v>4266147.0103563517</c:v>
                </c:pt>
                <c:pt idx="309">
                  <c:v>4322187.3126884177</c:v>
                </c:pt>
                <c:pt idx="310">
                  <c:v>4377685.2704880312</c:v>
                </c:pt>
                <c:pt idx="311">
                  <c:v>4432641.2011424117</c:v>
                </c:pt>
                <c:pt idx="312">
                  <c:v>4487055.4218530394</c:v>
                </c:pt>
                <c:pt idx="313">
                  <c:v>4540928.2496357635</c:v>
                </c:pt>
                <c:pt idx="314">
                  <c:v>4594658.1186700016</c:v>
                </c:pt>
                <c:pt idx="315">
                  <c:v>4647847.2282515801</c:v>
                </c:pt>
                <c:pt idx="316">
                  <c:v>4700495.8948401064</c:v>
                </c:pt>
                <c:pt idx="317">
                  <c:v>4752604.434709996</c:v>
                </c:pt>
                <c:pt idx="318">
                  <c:v>4804173.1639505699</c:v>
                </c:pt>
                <c:pt idx="319">
                  <c:v>4855202.3984661773</c:v>
                </c:pt>
                <c:pt idx="320">
                  <c:v>4905692.4539762922</c:v>
                </c:pt>
                <c:pt idx="321">
                  <c:v>4955643.6460156254</c:v>
                </c:pt>
                <c:pt idx="322">
                  <c:v>5005056.2899342328</c:v>
                </c:pt>
                <c:pt idx="323">
                  <c:v>5053930.7008976229</c:v>
                </c:pt>
                <c:pt idx="324">
                  <c:v>5102267.1938868649</c:v>
                </c:pt>
                <c:pt idx="325">
                  <c:v>5150066.0836987011</c:v>
                </c:pt>
                <c:pt idx="326">
                  <c:v>5197725.8022947349</c:v>
                </c:pt>
                <c:pt idx="327">
                  <c:v>5244848.5467542745</c:v>
                </c:pt>
                <c:pt idx="328">
                  <c:v>5291434.6313217133</c:v>
                </c:pt>
                <c:pt idx="329">
                  <c:v>5337484.3700575456</c:v>
                </c:pt>
                <c:pt idx="330">
                  <c:v>5382998.076838471</c:v>
                </c:pt>
                <c:pt idx="331">
                  <c:v>5427976.0653575025</c:v>
                </c:pt>
                <c:pt idx="332">
                  <c:v>5472418.6491240822</c:v>
                </c:pt>
                <c:pt idx="333">
                  <c:v>5516326.1414641738</c:v>
                </c:pt>
                <c:pt idx="334">
                  <c:v>5559698.8555203862</c:v>
                </c:pt>
                <c:pt idx="335">
                  <c:v>5602537.1042520665</c:v>
                </c:pt>
                <c:pt idx="336">
                  <c:v>5644841.2004354186</c:v>
                </c:pt>
                <c:pt idx="337">
                  <c:v>5686611.4566636048</c:v>
                </c:pt>
                <c:pt idx="338">
                  <c:v>5728246.3026959449</c:v>
                </c:pt>
                <c:pt idx="339">
                  <c:v>5769347.9334107451</c:v>
                </c:pt>
                <c:pt idx="340">
                  <c:v>5809916.660852693</c:v>
                </c:pt>
                <c:pt idx="341">
                  <c:v>5849952.7968838513</c:v>
                </c:pt>
                <c:pt idx="342">
                  <c:v>5889456.6531837881</c:v>
                </c:pt>
                <c:pt idx="343">
                  <c:v>5928428.5412496664</c:v>
                </c:pt>
                <c:pt idx="344">
                  <c:v>5966868.7723963559</c:v>
                </c:pt>
                <c:pt idx="345">
                  <c:v>6004777.6577565446</c:v>
                </c:pt>
                <c:pt idx="346">
                  <c:v>6042155.5082808398</c:v>
                </c:pt>
                <c:pt idx="347">
                  <c:v>6079002.6347378753</c:v>
                </c:pt>
                <c:pt idx="348">
                  <c:v>6115319.3477144204</c:v>
                </c:pt>
                <c:pt idx="349">
                  <c:v>6151105.9576154873</c:v>
                </c:pt>
                <c:pt idx="350">
                  <c:v>6186760.8920135237</c:v>
                </c:pt>
                <c:pt idx="351">
                  <c:v>6221886.3436012454</c:v>
                </c:pt>
                <c:pt idx="352">
                  <c:v>6256482.6222390234</c:v>
                </c:pt>
                <c:pt idx="353">
                  <c:v>6290550.0376058891</c:v>
                </c:pt>
                <c:pt idx="354">
                  <c:v>6324088.8991996497</c:v>
                </c:pt>
                <c:pt idx="355">
                  <c:v>6357099.5163369924</c:v>
                </c:pt>
                <c:pt idx="356">
                  <c:v>6389582.1981535815</c:v>
                </c:pt>
                <c:pt idx="357">
                  <c:v>6421537.2536041737</c:v>
                </c:pt>
                <c:pt idx="358">
                  <c:v>6452964.9914627224</c:v>
                </c:pt>
                <c:pt idx="359">
                  <c:v>6483865.720322486</c:v>
                </c:pt>
                <c:pt idx="360">
                  <c:v>6514239.7485961206</c:v>
                </c:pt>
                <c:pt idx="361">
                  <c:v>6544087.3845158033</c:v>
                </c:pt>
                <c:pt idx="362">
                  <c:v>6573807.0534824207</c:v>
                </c:pt>
                <c:pt idx="363">
                  <c:v>6603000.9460183941</c:v>
                </c:pt>
                <c:pt idx="364">
                  <c:v>6631669.3698150739</c:v>
                </c:pt>
                <c:pt idx="365">
                  <c:v>6659812.6323837377</c:v>
                </c:pt>
                <c:pt idx="366">
                  <c:v>6687431.0410557091</c:v>
                </c:pt>
                <c:pt idx="367">
                  <c:v>6714524.9029824547</c:v>
                </c:pt>
                <c:pt idx="368">
                  <c:v>6741094.5251356922</c:v>
                </c:pt>
                <c:pt idx="369">
                  <c:v>6767140.2143074945</c:v>
                </c:pt>
                <c:pt idx="370">
                  <c:v>6792662.2771104015</c:v>
                </c:pt>
                <c:pt idx="371">
                  <c:v>6817661.01997751</c:v>
                </c:pt>
                <c:pt idx="372">
                  <c:v>6842136.7491625957</c:v>
                </c:pt>
                <c:pt idx="373">
                  <c:v>6866089.7707402073</c:v>
                </c:pt>
                <c:pt idx="374">
                  <c:v>6889918.5079548657</c:v>
                </c:pt>
                <c:pt idx="375">
                  <c:v>6913225.1491738968</c:v>
                </c:pt>
                <c:pt idx="376">
                  <c:v>6936009.9999348074</c:v>
                </c:pt>
                <c:pt idx="377">
                  <c:v>6958273.3655962981</c:v>
                </c:pt>
                <c:pt idx="378">
                  <c:v>6980015.5513383746</c:v>
                </c:pt>
                <c:pt idx="379">
                  <c:v>7001236.862162441</c:v>
                </c:pt>
                <c:pt idx="380">
                  <c:v>7021937.6028914154</c:v>
                </c:pt>
                <c:pt idx="381">
                  <c:v>7042118.0781698264</c:v>
                </c:pt>
                <c:pt idx="382">
                  <c:v>7061778.5924639218</c:v>
                </c:pt>
                <c:pt idx="383">
                  <c:v>7080919.4500617683</c:v>
                </c:pt>
                <c:pt idx="384">
                  <c:v>7099540.9550733678</c:v>
                </c:pt>
                <c:pt idx="385">
                  <c:v>7117643.4114307463</c:v>
                </c:pt>
                <c:pt idx="386">
                  <c:v>7135625.2402371541</c:v>
                </c:pt>
                <c:pt idx="387">
                  <c:v>7153088.6277199052</c:v>
                </c:pt>
                <c:pt idx="388">
                  <c:v>7170033.8772777431</c:v>
                </c:pt>
                <c:pt idx="389">
                  <c:v>7186461.2921318561</c:v>
                </c:pt>
                <c:pt idx="390">
                  <c:v>7202371.1753259897</c:v>
                </c:pt>
                <c:pt idx="391">
                  <c:v>7217763.8297265396</c:v>
                </c:pt>
                <c:pt idx="392">
                  <c:v>7232639.558022663</c:v>
                </c:pt>
                <c:pt idx="393">
                  <c:v>7246998.6627263762</c:v>
                </c:pt>
                <c:pt idx="394">
                  <c:v>7260841.4461726658</c:v>
                </c:pt>
                <c:pt idx="395">
                  <c:v>7274168.210519582</c:v>
                </c:pt>
                <c:pt idx="396">
                  <c:v>7286979.2577483505</c:v>
                </c:pt>
                <c:pt idx="397">
                  <c:v>7299274.8896634765</c:v>
                </c:pt>
                <c:pt idx="398">
                  <c:v>7311563.3260115944</c:v>
                </c:pt>
                <c:pt idx="399">
                  <c:v>7323844.5710036457</c:v>
                </c:pt>
                <c:pt idx="400">
                  <c:v>7336118.6288481094</c:v>
                </c:pt>
                <c:pt idx="401">
                  <c:v>7348385.5037509948</c:v>
                </c:pt>
                <c:pt idx="402">
                  <c:v>7360645.1999158561</c:v>
                </c:pt>
                <c:pt idx="403">
                  <c:v>7372897.7215437889</c:v>
                </c:pt>
                <c:pt idx="404">
                  <c:v>7385143.0728334263</c:v>
                </c:pt>
                <c:pt idx="405">
                  <c:v>7397381.2579809427</c:v>
                </c:pt>
                <c:pt idx="406">
                  <c:v>7409612.2811800614</c:v>
                </c:pt>
                <c:pt idx="407">
                  <c:v>7421836.1466220506</c:v>
                </c:pt>
                <c:pt idx="408">
                  <c:v>7434052.8584957235</c:v>
                </c:pt>
                <c:pt idx="409">
                  <c:v>7446262.4209874459</c:v>
                </c:pt>
                <c:pt idx="410">
                  <c:v>7458464.8382811286</c:v>
                </c:pt>
                <c:pt idx="411">
                  <c:v>7470660.1145582348</c:v>
                </c:pt>
                <c:pt idx="412">
                  <c:v>7482848.2539977841</c:v>
                </c:pt>
                <c:pt idx="413">
                  <c:v>7495029.2607763484</c:v>
                </c:pt>
                <c:pt idx="414">
                  <c:v>7507203.1390680559</c:v>
                </c:pt>
                <c:pt idx="415">
                  <c:v>7519369.8930445947</c:v>
                </c:pt>
                <c:pt idx="416">
                  <c:v>7531529.5268752053</c:v>
                </c:pt>
                <c:pt idx="417">
                  <c:v>7543682.0447266921</c:v>
                </c:pt>
                <c:pt idx="418">
                  <c:v>7555827.4507634193</c:v>
                </c:pt>
                <c:pt idx="419">
                  <c:v>7567965.7491473146</c:v>
                </c:pt>
                <c:pt idx="420">
                  <c:v>7580096.9440378733</c:v>
                </c:pt>
                <c:pt idx="421">
                  <c:v>7592221.0395921543</c:v>
                </c:pt>
                <c:pt idx="422">
                  <c:v>7604338.0399647802</c:v>
                </c:pt>
                <c:pt idx="423">
                  <c:v>7616447.9493079484</c:v>
                </c:pt>
                <c:pt idx="424">
                  <c:v>7628550.7717714235</c:v>
                </c:pt>
                <c:pt idx="425">
                  <c:v>7640646.5115025379</c:v>
                </c:pt>
                <c:pt idx="426">
                  <c:v>7652735.1726462059</c:v>
                </c:pt>
                <c:pt idx="427">
                  <c:v>7664816.7593449056</c:v>
                </c:pt>
                <c:pt idx="428">
                  <c:v>7676891.2757387012</c:v>
                </c:pt>
                <c:pt idx="429">
                  <c:v>7688958.7259652242</c:v>
                </c:pt>
                <c:pt idx="430">
                  <c:v>7701019.1141596921</c:v>
                </c:pt>
                <c:pt idx="431">
                  <c:v>7713072.4444549009</c:v>
                </c:pt>
                <c:pt idx="432">
                  <c:v>7725118.7209812254</c:v>
                </c:pt>
                <c:pt idx="433">
                  <c:v>7737157.9478666261</c:v>
                </c:pt>
                <c:pt idx="434">
                  <c:v>7749190.129236646</c:v>
                </c:pt>
                <c:pt idx="435">
                  <c:v>7761215.2692144103</c:v>
                </c:pt>
                <c:pt idx="436">
                  <c:v>7773233.3719206415</c:v>
                </c:pt>
                <c:pt idx="437">
                  <c:v>7785244.4414736405</c:v>
                </c:pt>
                <c:pt idx="438">
                  <c:v>7797248.4819893017</c:v>
                </c:pt>
                <c:pt idx="439">
                  <c:v>7809245.4975811131</c:v>
                </c:pt>
                <c:pt idx="440">
                  <c:v>7821235.4923601523</c:v>
                </c:pt>
                <c:pt idx="441">
                  <c:v>7833218.4704350904</c:v>
                </c:pt>
                <c:pt idx="442">
                  <c:v>7845194.4359121993</c:v>
                </c:pt>
                <c:pt idx="443">
                  <c:v>7857163.3928953409</c:v>
                </c:pt>
                <c:pt idx="444">
                  <c:v>7869125.3454859816</c:v>
                </c:pt>
                <c:pt idx="445">
                  <c:v>7881080.2977831848</c:v>
                </c:pt>
                <c:pt idx="446">
                  <c:v>7893028.2538836114</c:v>
                </c:pt>
                <c:pt idx="447">
                  <c:v>7904969.2178815342</c:v>
                </c:pt>
                <c:pt idx="448">
                  <c:v>7916903.1938688196</c:v>
                </c:pt>
                <c:pt idx="449">
                  <c:v>7928830.1859349459</c:v>
                </c:pt>
                <c:pt idx="450">
                  <c:v>7940750.1981669962</c:v>
                </c:pt>
                <c:pt idx="451">
                  <c:v>7952663.2346496657</c:v>
                </c:pt>
                <c:pt idx="452">
                  <c:v>7964569.2994652502</c:v>
                </c:pt>
                <c:pt idx="453">
                  <c:v>7976468.3966936655</c:v>
                </c:pt>
                <c:pt idx="454">
                  <c:v>7988360.5304124355</c:v>
                </c:pt>
                <c:pt idx="455">
                  <c:v>8000245.7046966963</c:v>
                </c:pt>
                <c:pt idx="456">
                  <c:v>8012123.9236192033</c:v>
                </c:pt>
                <c:pt idx="457">
                  <c:v>8023995.1912503242</c:v>
                </c:pt>
                <c:pt idx="458">
                  <c:v>8035859.5116580501</c:v>
                </c:pt>
                <c:pt idx="459">
                  <c:v>8047716.8889079876</c:v>
                </c:pt>
                <c:pt idx="460">
                  <c:v>8059567.327063363</c:v>
                </c:pt>
                <c:pt idx="461">
                  <c:v>8071410.8301850259</c:v>
                </c:pt>
                <c:pt idx="462">
                  <c:v>8083247.4023314528</c:v>
                </c:pt>
                <c:pt idx="463">
                  <c:v>8095077.0475587435</c:v>
                </c:pt>
                <c:pt idx="464">
                  <c:v>8106899.7699206211</c:v>
                </c:pt>
                <c:pt idx="465">
                  <c:v>8118715.5734684356</c:v>
                </c:pt>
                <c:pt idx="466">
                  <c:v>8130524.4622511715</c:v>
                </c:pt>
                <c:pt idx="467">
                  <c:v>8142326.4403154403</c:v>
                </c:pt>
                <c:pt idx="468">
                  <c:v>8154121.511705488</c:v>
                </c:pt>
                <c:pt idx="469">
                  <c:v>8165909.6804631911</c:v>
                </c:pt>
                <c:pt idx="470">
                  <c:v>8177690.9506280608</c:v>
                </c:pt>
                <c:pt idx="471">
                  <c:v>8189465.3262372464</c:v>
                </c:pt>
                <c:pt idx="472">
                  <c:v>8201232.8113255352</c:v>
                </c:pt>
                <c:pt idx="473">
                  <c:v>8212993.4099253491</c:v>
                </c:pt>
                <c:pt idx="474">
                  <c:v>8224747.1260667518</c:v>
                </c:pt>
                <c:pt idx="475">
                  <c:v>8236493.963777449</c:v>
                </c:pt>
                <c:pt idx="476">
                  <c:v>8248233.9270827919</c:v>
                </c:pt>
                <c:pt idx="477">
                  <c:v>8259967.0200057738</c:v>
                </c:pt>
                <c:pt idx="478">
                  <c:v>8271693.2465670332</c:v>
                </c:pt>
                <c:pt idx="479">
                  <c:v>8283412.6107848547</c:v>
                </c:pt>
                <c:pt idx="480">
                  <c:v>8295125.116675172</c:v>
                </c:pt>
                <c:pt idx="481">
                  <c:v>8306830.7682515718</c:v>
                </c:pt>
                <c:pt idx="482">
                  <c:v>8318529.5695252903</c:v>
                </c:pt>
                <c:pt idx="483">
                  <c:v>8330221.5245052129</c:v>
                </c:pt>
                <c:pt idx="484">
                  <c:v>8341906.6371978819</c:v>
                </c:pt>
                <c:pt idx="485">
                  <c:v>8353584.9116074964</c:v>
                </c:pt>
                <c:pt idx="486">
                  <c:v>8365256.3517359085</c:v>
                </c:pt>
                <c:pt idx="487">
                  <c:v>8376920.9615826309</c:v>
                </c:pt>
                <c:pt idx="488">
                  <c:v>8388578.7451448366</c:v>
                </c:pt>
                <c:pt idx="489">
                  <c:v>8400229.7064173557</c:v>
                </c:pt>
                <c:pt idx="490">
                  <c:v>8411873.849392686</c:v>
                </c:pt>
                <c:pt idx="491">
                  <c:v>8423511.1780609824</c:v>
                </c:pt>
                <c:pt idx="492">
                  <c:v>8435141.6964100674</c:v>
                </c:pt>
                <c:pt idx="493">
                  <c:v>8446765.4084254317</c:v>
                </c:pt>
                <c:pt idx="494">
                  <c:v>8458382.318090234</c:v>
                </c:pt>
                <c:pt idx="495">
                  <c:v>8469992.429385297</c:v>
                </c:pt>
                <c:pt idx="496">
                  <c:v>8481595.7462891191</c:v>
                </c:pt>
                <c:pt idx="497">
                  <c:v>8493192.2727778666</c:v>
                </c:pt>
                <c:pt idx="498">
                  <c:v>8504782.012825381</c:v>
                </c:pt>
                <c:pt idx="499">
                  <c:v>8516364.9704031758</c:v>
                </c:pt>
                <c:pt idx="500">
                  <c:v>8527941.1494804472</c:v>
                </c:pt>
                <c:pt idx="501">
                  <c:v>8539510.5540240593</c:v>
                </c:pt>
                <c:pt idx="502">
                  <c:v>8551073.1879985593</c:v>
                </c:pt>
                <c:pt idx="503">
                  <c:v>8562629.0553661771</c:v>
                </c:pt>
                <c:pt idx="504">
                  <c:v>8574178.160086818</c:v>
                </c:pt>
                <c:pt idx="505">
                  <c:v>8585720.5061180741</c:v>
                </c:pt>
                <c:pt idx="506">
                  <c:v>8597256.09741522</c:v>
                </c:pt>
                <c:pt idx="507">
                  <c:v>8608784.9379312173</c:v>
                </c:pt>
                <c:pt idx="508">
                  <c:v>8620307.0316167101</c:v>
                </c:pt>
                <c:pt idx="509">
                  <c:v>8631822.3824200369</c:v>
                </c:pt>
                <c:pt idx="510">
                  <c:v>8643330.9942872189</c:v>
                </c:pt>
                <c:pt idx="511">
                  <c:v>8654832.8711619712</c:v>
                </c:pt>
                <c:pt idx="512">
                  <c:v>8666328.0169856995</c:v>
                </c:pt>
                <c:pt idx="513">
                  <c:v>8677816.4356975071</c:v>
                </c:pt>
                <c:pt idx="514">
                  <c:v>8689298.1312341876</c:v>
                </c:pt>
                <c:pt idx="515">
                  <c:v>8700773.1075302325</c:v>
                </c:pt>
                <c:pt idx="516">
                  <c:v>8712241.368517831</c:v>
                </c:pt>
                <c:pt idx="517">
                  <c:v>8723702.9181268699</c:v>
                </c:pt>
                <c:pt idx="518">
                  <c:v>8735157.7602849379</c:v>
                </c:pt>
                <c:pt idx="519">
                  <c:v>8746605.8989173248</c:v>
                </c:pt>
                <c:pt idx="520">
                  <c:v>8758047.3379470222</c:v>
                </c:pt>
                <c:pt idx="521">
                  <c:v>8769482.0812947229</c:v>
                </c:pt>
                <c:pt idx="522">
                  <c:v>8780910.1328788325</c:v>
                </c:pt>
                <c:pt idx="523">
                  <c:v>8792331.496615462</c:v>
                </c:pt>
                <c:pt idx="524">
                  <c:v>8803746.1764184237</c:v>
                </c:pt>
                <c:pt idx="525">
                  <c:v>8815154.1761992499</c:v>
                </c:pt>
                <c:pt idx="526">
                  <c:v>8826555.4998671748</c:v>
                </c:pt>
                <c:pt idx="527">
                  <c:v>8837950.1513291486</c:v>
                </c:pt>
                <c:pt idx="528">
                  <c:v>8849338.1344898343</c:v>
                </c:pt>
                <c:pt idx="529">
                  <c:v>8860719.4532516114</c:v>
                </c:pt>
                <c:pt idx="530">
                  <c:v>8872094.1115145721</c:v>
                </c:pt>
                <c:pt idx="531">
                  <c:v>8883462.1131765321</c:v>
                </c:pt>
                <c:pt idx="532">
                  <c:v>8894823.4621330202</c:v>
                </c:pt>
                <c:pt idx="533">
                  <c:v>8906178.1622772887</c:v>
                </c:pt>
                <c:pt idx="534">
                  <c:v>8917526.2175003104</c:v>
                </c:pt>
                <c:pt idx="535">
                  <c:v>8928867.6316907816</c:v>
                </c:pt>
                <c:pt idx="536">
                  <c:v>8940202.4087351225</c:v>
                </c:pt>
                <c:pt idx="537">
                  <c:v>8951530.5525174811</c:v>
                </c:pt>
                <c:pt idx="538">
                  <c:v>8962852.0669197291</c:v>
                </c:pt>
                <c:pt idx="539">
                  <c:v>8974166.9558214694</c:v>
                </c:pt>
              </c:numCache>
            </c:numRef>
          </c:val>
          <c:smooth val="0"/>
        </c:ser>
        <c:ser>
          <c:idx val="5"/>
          <c:order val="3"/>
          <c:tx>
            <c:v>Option 9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Comparison!$B$147:$TU$147</c:f>
              <c:numCache>
                <c:formatCode>General</c:formatCode>
                <c:ptCount val="540"/>
                <c:pt idx="0">
                  <c:v>-220373.3066621891</c:v>
                </c:pt>
                <c:pt idx="1">
                  <c:v>-414390.86800917459</c:v>
                </c:pt>
                <c:pt idx="2">
                  <c:v>-607053.477441111</c:v>
                </c:pt>
                <c:pt idx="3">
                  <c:v>-798361.92789384467</c:v>
                </c:pt>
                <c:pt idx="4">
                  <c:v>-988317.01183918514</c:v>
                </c:pt>
                <c:pt idx="5">
                  <c:v>-1176919.5212851772</c:v>
                </c:pt>
                <c:pt idx="6">
                  <c:v>-1364170.2477763719</c:v>
                </c:pt>
                <c:pt idx="7">
                  <c:v>-1550069.9823940976</c:v>
                </c:pt>
                <c:pt idx="8">
                  <c:v>-1734619.5157567321</c:v>
                </c:pt>
                <c:pt idx="9">
                  <c:v>-1917819.638019972</c:v>
                </c:pt>
                <c:pt idx="10">
                  <c:v>-2099671.138877105</c:v>
                </c:pt>
                <c:pt idx="11">
                  <c:v>-2280174.8075592793</c:v>
                </c:pt>
                <c:pt idx="12">
                  <c:v>-2459331.432835775</c:v>
                </c:pt>
                <c:pt idx="13">
                  <c:v>-2637141.8030142738</c:v>
                </c:pt>
                <c:pt idx="14">
                  <c:v>-2813606.7059411285</c:v>
                </c:pt>
                <c:pt idx="15">
                  <c:v>-2988726.9290016349</c:v>
                </c:pt>
                <c:pt idx="16">
                  <c:v>-3162503.2591203004</c:v>
                </c:pt>
                <c:pt idx="17">
                  <c:v>-3334936.4827611125</c:v>
                </c:pt>
                <c:pt idx="18">
                  <c:v>-3506027.3859278103</c:v>
                </c:pt>
                <c:pt idx="19">
                  <c:v>-3675776.7541641542</c:v>
                </c:pt>
                <c:pt idx="20">
                  <c:v>-3844185.3725541923</c:v>
                </c:pt>
                <c:pt idx="21">
                  <c:v>-4011254.0257225316</c:v>
                </c:pt>
                <c:pt idx="22">
                  <c:v>-4176983.4978346066</c:v>
                </c:pt>
                <c:pt idx="23">
                  <c:v>-4341374.5725969477</c:v>
                </c:pt>
                <c:pt idx="24">
                  <c:v>-4504428.03325745</c:v>
                </c:pt>
                <c:pt idx="25">
                  <c:v>-4666144.6626056405</c:v>
                </c:pt>
                <c:pt idx="26">
                  <c:v>-4826525.2429729495</c:v>
                </c:pt>
                <c:pt idx="27">
                  <c:v>-4985570.5562329739</c:v>
                </c:pt>
                <c:pt idx="28">
                  <c:v>-5143281.3838017499</c:v>
                </c:pt>
                <c:pt idx="29">
                  <c:v>-5299658.5066380184</c:v>
                </c:pt>
                <c:pt idx="30">
                  <c:v>-5454702.7052434916</c:v>
                </c:pt>
                <c:pt idx="31">
                  <c:v>-5608414.7596631227</c:v>
                </c:pt>
                <c:pt idx="32">
                  <c:v>-5760795.4494853718</c:v>
                </c:pt>
                <c:pt idx="33">
                  <c:v>-5911845.5538424747</c:v>
                </c:pt>
                <c:pt idx="34">
                  <c:v>-6061565.8514107065</c:v>
                </c:pt>
                <c:pt idx="35">
                  <c:v>-6209957.1204106528</c:v>
                </c:pt>
                <c:pt idx="36">
                  <c:v>-6357020.1386074731</c:v>
                </c:pt>
                <c:pt idx="37">
                  <c:v>-6502755.683311169</c:v>
                </c:pt>
                <c:pt idx="38">
                  <c:v>-6647164.531376848</c:v>
                </c:pt>
                <c:pt idx="39">
                  <c:v>-6790247.4592049941</c:v>
                </c:pt>
                <c:pt idx="40">
                  <c:v>-6932005.2427417301</c:v>
                </c:pt>
                <c:pt idx="41">
                  <c:v>-7072438.6574790869</c:v>
                </c:pt>
                <c:pt idx="42">
                  <c:v>-7211548.4784552632</c:v>
                </c:pt>
                <c:pt idx="43">
                  <c:v>-7349335.4802548978</c:v>
                </c:pt>
                <c:pt idx="44">
                  <c:v>-7485800.4370093318</c:v>
                </c:pt>
                <c:pt idx="45">
                  <c:v>-7620944.1223968752</c:v>
                </c:pt>
                <c:pt idx="46">
                  <c:v>-7754767.3096430711</c:v>
                </c:pt>
                <c:pt idx="47">
                  <c:v>-7887270.7715209592</c:v>
                </c:pt>
                <c:pt idx="48">
                  <c:v>-8018455.2803513426</c:v>
                </c:pt>
                <c:pt idx="49">
                  <c:v>-8148321.608003052</c:v>
                </c:pt>
                <c:pt idx="50">
                  <c:v>-8276870.5258932132</c:v>
                </c:pt>
                <c:pt idx="51">
                  <c:v>-8404102.8049875032</c:v>
                </c:pt>
                <c:pt idx="52">
                  <c:v>-8530019.2158004232</c:v>
                </c:pt>
                <c:pt idx="53">
                  <c:v>-8654620.5283955578</c:v>
                </c:pt>
                <c:pt idx="54">
                  <c:v>-8777907.5123858415</c:v>
                </c:pt>
                <c:pt idx="55">
                  <c:v>-8899880.9369338211</c:v>
                </c:pt>
                <c:pt idx="56">
                  <c:v>-9020541.5707519166</c:v>
                </c:pt>
                <c:pt idx="57">
                  <c:v>-9139890.1821026895</c:v>
                </c:pt>
                <c:pt idx="58">
                  <c:v>-9257927.5387991033</c:v>
                </c:pt>
                <c:pt idx="59">
                  <c:v>-9374654.4082047865</c:v>
                </c:pt>
                <c:pt idx="60">
                  <c:v>-9490867.791932486</c:v>
                </c:pt>
                <c:pt idx="61">
                  <c:v>-9605772.2217497602</c:v>
                </c:pt>
                <c:pt idx="62">
                  <c:v>-9719368.463673817</c:v>
                </c:pt>
                <c:pt idx="63">
                  <c:v>-9831657.283273574</c:v>
                </c:pt>
                <c:pt idx="64">
                  <c:v>-9942639.4456699323</c:v>
                </c:pt>
                <c:pt idx="65">
                  <c:v>-10052315.715536028</c:v>
                </c:pt>
                <c:pt idx="66">
                  <c:v>-10160686.857097508</c:v>
                </c:pt>
                <c:pt idx="67">
                  <c:v>-10267753.63413278</c:v>
                </c:pt>
                <c:pt idx="68">
                  <c:v>-10373516.809973275</c:v>
                </c:pt>
                <c:pt idx="69">
                  <c:v>-10477977.147503721</c:v>
                </c:pt>
                <c:pt idx="70">
                  <c:v>-10581135.409162387</c:v>
                </c:pt>
                <c:pt idx="71">
                  <c:v>-10682992.356941357</c:v>
                </c:pt>
                <c:pt idx="72">
                  <c:v>-10784344.987084977</c:v>
                </c:pt>
                <c:pt idx="73">
                  <c:v>-10884397.825995546</c:v>
                </c:pt>
                <c:pt idx="74">
                  <c:v>-10983151.634328149</c:v>
                </c:pt>
                <c:pt idx="75">
                  <c:v>-11080607.172292724</c:v>
                </c:pt>
                <c:pt idx="76">
                  <c:v>-11176765.199654322</c:v>
                </c:pt>
                <c:pt idx="77">
                  <c:v>-11271626.47573337</c:v>
                </c:pt>
                <c:pt idx="78">
                  <c:v>-11365191.759405933</c:v>
                </c:pt>
                <c:pt idx="79">
                  <c:v>-11262088.502441783</c:v>
                </c:pt>
                <c:pt idx="80">
                  <c:v>-11159046.514806423</c:v>
                </c:pt>
                <c:pt idx="81">
                  <c:v>-11056065.760644231</c:v>
                </c:pt>
                <c:pt idx="82">
                  <c:v>-10953146.204120569</c:v>
                </c:pt>
                <c:pt idx="83">
                  <c:v>-10850287.809421759</c:v>
                </c:pt>
                <c:pt idx="84">
                  <c:v>-10748286.775453283</c:v>
                </c:pt>
                <c:pt idx="85">
                  <c:v>-10646346.831745185</c:v>
                </c:pt>
                <c:pt idx="86">
                  <c:v>-10544467.942546634</c:v>
                </c:pt>
                <c:pt idx="87">
                  <c:v>-10442650.072127722</c:v>
                </c:pt>
                <c:pt idx="88">
                  <c:v>-10340893.18477945</c:v>
                </c:pt>
                <c:pt idx="89">
                  <c:v>-10239197.244813714</c:v>
                </c:pt>
                <c:pt idx="90">
                  <c:v>-10137562.216563296</c:v>
                </c:pt>
                <c:pt idx="91">
                  <c:v>-10035988.064381853</c:v>
                </c:pt>
                <c:pt idx="92">
                  <c:v>-9934474.7526439019</c:v>
                </c:pt>
                <c:pt idx="93">
                  <c:v>-9833022.2457448058</c:v>
                </c:pt>
                <c:pt idx="94">
                  <c:v>-9731630.5081007667</c:v>
                </c:pt>
                <c:pt idx="95">
                  <c:v>-9630299.5041488111</c:v>
                </c:pt>
                <c:pt idx="96">
                  <c:v>-9529825.4330449589</c:v>
                </c:pt>
                <c:pt idx="97">
                  <c:v>-9429412.0245696642</c:v>
                </c:pt>
                <c:pt idx="98">
                  <c:v>-9329059.2432223484</c:v>
                </c:pt>
                <c:pt idx="99">
                  <c:v>-9228767.0535232164</c:v>
                </c:pt>
                <c:pt idx="100">
                  <c:v>-9128535.4200132266</c:v>
                </c:pt>
                <c:pt idx="101">
                  <c:v>-9028364.3072540946</c:v>
                </c:pt>
                <c:pt idx="102">
                  <c:v>-8928253.6798282769</c:v>
                </c:pt>
                <c:pt idx="103">
                  <c:v>-8828203.5023389496</c:v>
                </c:pt>
                <c:pt idx="104">
                  <c:v>-8728213.7394100092</c:v>
                </c:pt>
                <c:pt idx="105">
                  <c:v>-8628284.3556860536</c:v>
                </c:pt>
                <c:pt idx="106">
                  <c:v>-8528415.315832369</c:v>
                </c:pt>
                <c:pt idx="107">
                  <c:v>-8428606.5845349208</c:v>
                </c:pt>
                <c:pt idx="108">
                  <c:v>-8329654.3611985315</c:v>
                </c:pt>
                <c:pt idx="109">
                  <c:v>-8230762.375852298</c:v>
                </c:pt>
                <c:pt idx="110">
                  <c:v>-8131930.5932441493</c:v>
                </c:pt>
                <c:pt idx="111">
                  <c:v>-8033158.9781426443</c:v>
                </c:pt>
                <c:pt idx="112">
                  <c:v>-7934447.4953369601</c:v>
                </c:pt>
                <c:pt idx="113">
                  <c:v>-7835796.1096368786</c:v>
                </c:pt>
                <c:pt idx="114">
                  <c:v>-7737204.7858727751</c:v>
                </c:pt>
                <c:pt idx="115">
                  <c:v>-7638673.4888956081</c:v>
                </c:pt>
                <c:pt idx="116">
                  <c:v>-7540202.1835769052</c:v>
                </c:pt>
                <c:pt idx="117">
                  <c:v>-7441790.8348087519</c:v>
                </c:pt>
                <c:pt idx="118">
                  <c:v>-7343439.4075037781</c:v>
                </c:pt>
                <c:pt idx="119">
                  <c:v>-7245147.866595149</c:v>
                </c:pt>
                <c:pt idx="120">
                  <c:v>-7162712.4117347337</c:v>
                </c:pt>
                <c:pt idx="121">
                  <c:v>-7080336.7731985431</c:v>
                </c:pt>
                <c:pt idx="122">
                  <c:v>-6998020.9159812722</c:v>
                </c:pt>
                <c:pt idx="123">
                  <c:v>-6915764.8050980978</c:v>
                </c:pt>
                <c:pt idx="124">
                  <c:v>-6833568.4055846725</c:v>
                </c:pt>
                <c:pt idx="125">
                  <c:v>-6751431.6824971121</c:v>
                </c:pt>
                <c:pt idx="126">
                  <c:v>-6669354.6009119786</c:v>
                </c:pt>
                <c:pt idx="127">
                  <c:v>-6587337.1259262729</c:v>
                </c:pt>
                <c:pt idx="128">
                  <c:v>-6505379.2226574216</c:v>
                </c:pt>
                <c:pt idx="129">
                  <c:v>-6423480.8562432658</c:v>
                </c:pt>
                <c:pt idx="130">
                  <c:v>-6341641.9918420464</c:v>
                </c:pt>
                <c:pt idx="131">
                  <c:v>-6259862.5946323983</c:v>
                </c:pt>
                <c:pt idx="132">
                  <c:v>-6178938.8645115159</c:v>
                </c:pt>
                <c:pt idx="133">
                  <c:v>-6098074.5320005883</c:v>
                </c:pt>
                <c:pt idx="134">
                  <c:v>-6017269.5623393469</c:v>
                </c:pt>
                <c:pt idx="135">
                  <c:v>-5936523.9207878653</c:v>
                </c:pt>
                <c:pt idx="136">
                  <c:v>-5855837.5726265442</c:v>
                </c:pt>
                <c:pt idx="137">
                  <c:v>-5775210.4831561055</c:v>
                </c:pt>
                <c:pt idx="138">
                  <c:v>-5694642.6176975761</c:v>
                </c:pt>
                <c:pt idx="139">
                  <c:v>-5613337.7068940941</c:v>
                </c:pt>
                <c:pt idx="140">
                  <c:v>-5532091.950805448</c:v>
                </c:pt>
                <c:pt idx="141">
                  <c:v>-5450905.3148135152</c:v>
                </c:pt>
                <c:pt idx="142">
                  <c:v>-5369777.7643204294</c:v>
                </c:pt>
                <c:pt idx="143">
                  <c:v>-5288709.2647485714</c:v>
                </c:pt>
                <c:pt idx="144">
                  <c:v>-5208496.0162387453</c:v>
                </c:pt>
                <c:pt idx="145">
                  <c:v>-5128341.7495556064</c:v>
                </c:pt>
                <c:pt idx="146">
                  <c:v>-5048246.4301822055</c:v>
                </c:pt>
                <c:pt idx="147">
                  <c:v>-4968210.0236217938</c:v>
                </c:pt>
                <c:pt idx="148">
                  <c:v>-4888232.4953978136</c:v>
                </c:pt>
                <c:pt idx="149">
                  <c:v>-4808313.8110538796</c:v>
                </c:pt>
                <c:pt idx="150">
                  <c:v>-4728453.9361537714</c:v>
                </c:pt>
                <c:pt idx="151">
                  <c:v>-4647856.6015832368</c:v>
                </c:pt>
                <c:pt idx="152">
                  <c:v>-4567318.007644536</c:v>
                </c:pt>
                <c:pt idx="153">
                  <c:v>-4486838.119961869</c:v>
                </c:pt>
                <c:pt idx="154">
                  <c:v>-4406416.9041795582</c:v>
                </c:pt>
                <c:pt idx="155">
                  <c:v>-4326054.3259620275</c:v>
                </c:pt>
                <c:pt idx="156">
                  <c:v>-4246546.585691981</c:v>
                </c:pt>
                <c:pt idx="157">
                  <c:v>-4167097.4143758342</c:v>
                </c:pt>
                <c:pt idx="158">
                  <c:v>-4087706.7777382582</c:v>
                </c:pt>
                <c:pt idx="159">
                  <c:v>-4008374.6415239815</c:v>
                </c:pt>
                <c:pt idx="160">
                  <c:v>-3929100.9714977797</c:v>
                </c:pt>
                <c:pt idx="161">
                  <c:v>-3849885.7334444635</c:v>
                </c:pt>
                <c:pt idx="162">
                  <c:v>-3770728.8931688666</c:v>
                </c:pt>
                <c:pt idx="163">
                  <c:v>-3690834.1817976497</c:v>
                </c:pt>
                <c:pt idx="164">
                  <c:v>-3610997.7998738419</c:v>
                </c:pt>
                <c:pt idx="165">
                  <c:v>-3531219.7132622786</c:v>
                </c:pt>
                <c:pt idx="166">
                  <c:v>-3451499.8878477681</c:v>
                </c:pt>
                <c:pt idx="167">
                  <c:v>-3371838.2895350829</c:v>
                </c:pt>
                <c:pt idx="168">
                  <c:v>-3293031.1189471371</c:v>
                </c:pt>
                <c:pt idx="169">
                  <c:v>-3214282.1073304135</c:v>
                </c:pt>
                <c:pt idx="170">
                  <c:v>-3135591.2206495106</c:v>
                </c:pt>
                <c:pt idx="171">
                  <c:v>-3056958.4248889443</c:v>
                </c:pt>
                <c:pt idx="172">
                  <c:v>-2978383.6860531364</c:v>
                </c:pt>
                <c:pt idx="173">
                  <c:v>-2899866.9701664038</c:v>
                </c:pt>
                <c:pt idx="174">
                  <c:v>-2821408.2432729471</c:v>
                </c:pt>
                <c:pt idx="175">
                  <c:v>-2742211.2367386539</c:v>
                </c:pt>
                <c:pt idx="176">
                  <c:v>-2663072.1513456386</c:v>
                </c:pt>
                <c:pt idx="177">
                  <c:v>-2583990.9531976804</c:v>
                </c:pt>
                <c:pt idx="178">
                  <c:v>-2504967.6084183957</c:v>
                </c:pt>
                <c:pt idx="179">
                  <c:v>-2426002.083151225</c:v>
                </c:pt>
                <c:pt idx="180">
                  <c:v>-2347890.5782576073</c:v>
                </c:pt>
                <c:pt idx="181">
                  <c:v>-2269836.8252224121</c:v>
                </c:pt>
                <c:pt idx="182">
                  <c:v>-2191840.7902484871</c:v>
                </c:pt>
                <c:pt idx="183">
                  <c:v>-2113902.4395584557</c:v>
                </c:pt>
                <c:pt idx="184">
                  <c:v>-2036021.7393947095</c:v>
                </c:pt>
                <c:pt idx="185">
                  <c:v>-1958198.6560193952</c:v>
                </c:pt>
                <c:pt idx="186">
                  <c:v>-1880433.1557144038</c:v>
                </c:pt>
                <c:pt idx="187">
                  <c:v>-1801928.9700831752</c:v>
                </c:pt>
                <c:pt idx="188">
                  <c:v>-1723482.3001452349</c:v>
                </c:pt>
                <c:pt idx="189">
                  <c:v>-1645093.112241637</c:v>
                </c:pt>
                <c:pt idx="190">
                  <c:v>-1566761.3727331311</c:v>
                </c:pt>
                <c:pt idx="191">
                  <c:v>-1488487.048000155</c:v>
                </c:pt>
                <c:pt idx="192">
                  <c:v>-1411066.3391410038</c:v>
                </c:pt>
                <c:pt idx="193">
                  <c:v>-1333702.9778772667</c:v>
                </c:pt>
                <c:pt idx="194">
                  <c:v>-1256396.9306483697</c:v>
                </c:pt>
                <c:pt idx="195">
                  <c:v>-1179148.1639133804</c:v>
                </c:pt>
                <c:pt idx="196">
                  <c:v>-1101956.644150991</c:v>
                </c:pt>
                <c:pt idx="197">
                  <c:v>-1024822.3378595151</c:v>
                </c:pt>
                <c:pt idx="198">
                  <c:v>-947745.21155687049</c:v>
                </c:pt>
                <c:pt idx="199">
                  <c:v>-854928.9970823843</c:v>
                </c:pt>
                <c:pt idx="200">
                  <c:v>-762169.89569133334</c:v>
                </c:pt>
                <c:pt idx="201">
                  <c:v>-669467.8739603851</c:v>
                </c:pt>
                <c:pt idx="202">
                  <c:v>-576822.898485763</c:v>
                </c:pt>
                <c:pt idx="203">
                  <c:v>-484234.93588324264</c:v>
                </c:pt>
                <c:pt idx="204">
                  <c:v>-392500.18748631701</c:v>
                </c:pt>
                <c:pt idx="205">
                  <c:v>-300822.38525163755</c:v>
                </c:pt>
                <c:pt idx="206">
                  <c:v>-209201.49585355446</c:v>
                </c:pt>
                <c:pt idx="207">
                  <c:v>-117637.48598591983</c:v>
                </c:pt>
                <c:pt idx="208">
                  <c:v>-26130.322362080216</c:v>
                </c:pt>
                <c:pt idx="209">
                  <c:v>65320.028285142034</c:v>
                </c:pt>
                <c:pt idx="210">
                  <c:v>156713.59920345619</c:v>
                </c:pt>
                <c:pt idx="211">
                  <c:v>248846.65831929818</c:v>
                </c:pt>
                <c:pt idx="212">
                  <c:v>340923.0041432865</c:v>
                </c:pt>
                <c:pt idx="213">
                  <c:v>432942.6698647961</c:v>
                </c:pt>
                <c:pt idx="214">
                  <c:v>524905.68865377083</c:v>
                </c:pt>
                <c:pt idx="215">
                  <c:v>616812.0936607495</c:v>
                </c:pt>
                <c:pt idx="216">
                  <c:v>707865.68331868574</c:v>
                </c:pt>
                <c:pt idx="217">
                  <c:v>798862.72543751076</c:v>
                </c:pt>
                <c:pt idx="218">
                  <c:v>889803.25310959667</c:v>
                </c:pt>
                <c:pt idx="219">
                  <c:v>980687.29940794781</c:v>
                </c:pt>
                <c:pt idx="220">
                  <c:v>1071514.8973862119</c:v>
                </c:pt>
                <c:pt idx="221">
                  <c:v>1162286.080078695</c:v>
                </c:pt>
                <c:pt idx="222">
                  <c:v>1253000.8805003725</c:v>
                </c:pt>
                <c:pt idx="223">
                  <c:v>1344455.5663450807</c:v>
                </c:pt>
                <c:pt idx="224">
                  <c:v>1435853.9358909801</c:v>
                </c:pt>
                <c:pt idx="225">
                  <c:v>1527196.022095114</c:v>
                </c:pt>
                <c:pt idx="226">
                  <c:v>1618481.8578952439</c:v>
                </c:pt>
                <c:pt idx="227">
                  <c:v>1709711.4762098528</c:v>
                </c:pt>
                <c:pt idx="228">
                  <c:v>1800088.6752399728</c:v>
                </c:pt>
                <c:pt idx="229">
                  <c:v>1890409.7225637548</c:v>
                </c:pt>
                <c:pt idx="230">
                  <c:v>1980674.651041925</c:v>
                </c:pt>
                <c:pt idx="231">
                  <c:v>2070883.4935159758</c:v>
                </c:pt>
                <c:pt idx="232">
                  <c:v>2161036.2828081809</c:v>
                </c:pt>
                <c:pt idx="233">
                  <c:v>2251133.0517216064</c:v>
                </c:pt>
                <c:pt idx="234">
                  <c:v>2341173.8330401182</c:v>
                </c:pt>
                <c:pt idx="235">
                  <c:v>2431954.8942265883</c:v>
                </c:pt>
                <c:pt idx="236">
                  <c:v>2522680.0333283395</c:v>
                </c:pt>
                <c:pt idx="237">
                  <c:v>2613349.2830717228</c:v>
                </c:pt>
                <c:pt idx="238">
                  <c:v>2703962.6761639267</c:v>
                </c:pt>
                <c:pt idx="239">
                  <c:v>2794520.24529301</c:v>
                </c:pt>
                <c:pt idx="240">
                  <c:v>2884006.1868903898</c:v>
                </c:pt>
                <c:pt idx="241">
                  <c:v>2972421.1280867271</c:v>
                </c:pt>
                <c:pt idx="242">
                  <c:v>3059765.6956456713</c:v>
                </c:pt>
                <c:pt idx="243">
                  <c:v>3146040.5159640834</c:v>
                </c:pt>
                <c:pt idx="244">
                  <c:v>3231246.2150722481</c:v>
                </c:pt>
                <c:pt idx="245">
                  <c:v>3315383.4186340868</c:v>
                </c:pt>
                <c:pt idx="246">
                  <c:v>3398452.7519473806</c:v>
                </c:pt>
                <c:pt idx="247">
                  <c:v>3481251.074642159</c:v>
                </c:pt>
                <c:pt idx="248">
                  <c:v>3562982.7765863575</c:v>
                </c:pt>
                <c:pt idx="249">
                  <c:v>3643648.4819806032</c:v>
                </c:pt>
                <c:pt idx="250">
                  <c:v>3723248.8146602251</c:v>
                </c:pt>
                <c:pt idx="251">
                  <c:v>3801784.3980954736</c:v>
                </c:pt>
                <c:pt idx="252">
                  <c:v>3879255.8553917445</c:v>
                </c:pt>
                <c:pt idx="253">
                  <c:v>3955663.8092897795</c:v>
                </c:pt>
                <c:pt idx="254">
                  <c:v>4031008.8821658827</c:v>
                </c:pt>
                <c:pt idx="255">
                  <c:v>4105291.6960321367</c:v>
                </c:pt>
                <c:pt idx="256">
                  <c:v>4178512.8725366145</c:v>
                </c:pt>
                <c:pt idx="257">
                  <c:v>4250673.0329635926</c:v>
                </c:pt>
                <c:pt idx="258">
                  <c:v>4321772.7982337624</c:v>
                </c:pt>
                <c:pt idx="259">
                  <c:v>4392609.0236026309</c:v>
                </c:pt>
                <c:pt idx="260">
                  <c:v>4462386.0945661776</c:v>
                </c:pt>
                <c:pt idx="261">
                  <c:v>4531104.6309556179</c:v>
                </c:pt>
                <c:pt idx="262">
                  <c:v>4598765.2522394359</c:v>
                </c:pt>
                <c:pt idx="263">
                  <c:v>4665368.5775235966</c:v>
                </c:pt>
                <c:pt idx="264">
                  <c:v>4730915.2255517505</c:v>
                </c:pt>
                <c:pt idx="265">
                  <c:v>4795405.8147054538</c:v>
                </c:pt>
                <c:pt idx="266">
                  <c:v>4858840.9630043805</c:v>
                </c:pt>
                <c:pt idx="267">
                  <c:v>4921221.2881065272</c:v>
                </c:pt>
                <c:pt idx="268">
                  <c:v>4982547.4073084295</c:v>
                </c:pt>
                <c:pt idx="269">
                  <c:v>5042819.937545374</c:v>
                </c:pt>
                <c:pt idx="270">
                  <c:v>5102039.495391611</c:v>
                </c:pt>
                <c:pt idx="271">
                  <c:v>5161002.9317587428</c:v>
                </c:pt>
                <c:pt idx="272">
                  <c:v>5218914.6278013885</c:v>
                </c:pt>
                <c:pt idx="273">
                  <c:v>5275775.1990119442</c:v>
                </c:pt>
                <c:pt idx="274">
                  <c:v>5331585.2605226189</c:v>
                </c:pt>
                <c:pt idx="275">
                  <c:v>5386345.4271056317</c:v>
                </c:pt>
                <c:pt idx="276">
                  <c:v>5440056.3131734319</c:v>
                </c:pt>
                <c:pt idx="277">
                  <c:v>5492718.5327789038</c:v>
                </c:pt>
                <c:pt idx="278">
                  <c:v>5544332.6996155791</c:v>
                </c:pt>
                <c:pt idx="279">
                  <c:v>5594899.4270178527</c:v>
                </c:pt>
                <c:pt idx="280">
                  <c:v>5644419.3279611841</c:v>
                </c:pt>
                <c:pt idx="281">
                  <c:v>5692893.0150623135</c:v>
                </c:pt>
                <c:pt idx="282">
                  <c:v>5740321.1005794667</c:v>
                </c:pt>
                <c:pt idx="283">
                  <c:v>5787500.4311107583</c:v>
                </c:pt>
                <c:pt idx="284">
                  <c:v>5833635.3834998347</c:v>
                </c:pt>
                <c:pt idx="285">
                  <c:v>5878726.5689306483</c:v>
                </c:pt>
                <c:pt idx="286">
                  <c:v>5922774.598229479</c:v>
                </c:pt>
                <c:pt idx="287">
                  <c:v>5965780.081865143</c:v>
                </c:pt>
                <c:pt idx="288">
                  <c:v>6007743.6299491972</c:v>
                </c:pt>
                <c:pt idx="289">
                  <c:v>6048665.8522361591</c:v>
                </c:pt>
                <c:pt idx="290">
                  <c:v>6088547.3581237085</c:v>
                </c:pt>
                <c:pt idx="291">
                  <c:v>6127388.7566528954</c:v>
                </c:pt>
                <c:pt idx="292">
                  <c:v>6165190.6565083526</c:v>
                </c:pt>
                <c:pt idx="293">
                  <c:v>6201953.6660185046</c:v>
                </c:pt>
                <c:pt idx="294">
                  <c:v>6237678.3931557685</c:v>
                </c:pt>
                <c:pt idx="295">
                  <c:v>6273161.6802349612</c:v>
                </c:pt>
                <c:pt idx="296">
                  <c:v>6307607.8998189345</c:v>
                </c:pt>
                <c:pt idx="297">
                  <c:v>6341017.6588133536</c:v>
                </c:pt>
                <c:pt idx="298">
                  <c:v>6373391.5637687147</c:v>
                </c:pt>
                <c:pt idx="299">
                  <c:v>6404730.2208805494</c:v>
                </c:pt>
                <c:pt idx="300">
                  <c:v>6435034.2359896377</c:v>
                </c:pt>
                <c:pt idx="301">
                  <c:v>6464304.2145822123</c:v>
                </c:pt>
                <c:pt idx="302">
                  <c:v>6492540.7617901713</c:v>
                </c:pt>
                <c:pt idx="303">
                  <c:v>6519744.4823912755</c:v>
                </c:pt>
                <c:pt idx="304">
                  <c:v>6545915.9808093682</c:v>
                </c:pt>
                <c:pt idx="305">
                  <c:v>6571055.861114569</c:v>
                </c:pt>
                <c:pt idx="306">
                  <c:v>6595164.7270234935</c:v>
                </c:pt>
                <c:pt idx="307">
                  <c:v>6619039.4165976383</c:v>
                </c:pt>
                <c:pt idx="308">
                  <c:v>6641884.2981490307</c:v>
                </c:pt>
                <c:pt idx="309">
                  <c:v>6663699.9743349925</c:v>
                </c:pt>
                <c:pt idx="310">
                  <c:v>6684487.0474601686</c:v>
                </c:pt>
                <c:pt idx="311">
                  <c:v>6704246.1194767244</c:v>
                </c:pt>
                <c:pt idx="312">
                  <c:v>6722977.7919845544</c:v>
                </c:pt>
                <c:pt idx="313">
                  <c:v>6740682.6662314869</c:v>
                </c:pt>
                <c:pt idx="314">
                  <c:v>6757361.3431134932</c:v>
                </c:pt>
                <c:pt idx="315">
                  <c:v>6773014.4231748953</c:v>
                </c:pt>
                <c:pt idx="316">
                  <c:v>6787642.5066085644</c:v>
                </c:pt>
                <c:pt idx="317">
                  <c:v>6801246.193256136</c:v>
                </c:pt>
                <c:pt idx="318">
                  <c:v>6813826.0826082043</c:v>
                </c:pt>
                <c:pt idx="319">
                  <c:v>6826398.6100420393</c:v>
                </c:pt>
                <c:pt idx="320">
                  <c:v>6838963.7798659317</c:v>
                </c:pt>
                <c:pt idx="321">
                  <c:v>6851521.5963856541</c:v>
                </c:pt>
                <c:pt idx="322">
                  <c:v>6864072.0639044568</c:v>
                </c:pt>
                <c:pt idx="323">
                  <c:v>6876615.1867230721</c:v>
                </c:pt>
                <c:pt idx="324">
                  <c:v>6889150.9691397175</c:v>
                </c:pt>
                <c:pt idx="325">
                  <c:v>6901679.4154500924</c:v>
                </c:pt>
                <c:pt idx="326">
                  <c:v>6914200.5299473852</c:v>
                </c:pt>
                <c:pt idx="327">
                  <c:v>6926714.3169222698</c:v>
                </c:pt>
                <c:pt idx="328">
                  <c:v>6939220.7806629092</c:v>
                </c:pt>
                <c:pt idx="329">
                  <c:v>6951719.9254549593</c:v>
                </c:pt>
                <c:pt idx="330">
                  <c:v>6964211.7555815615</c:v>
                </c:pt>
                <c:pt idx="331">
                  <c:v>6976696.2753233574</c:v>
                </c:pt>
                <c:pt idx="332">
                  <c:v>6989173.4889584817</c:v>
                </c:pt>
                <c:pt idx="333">
                  <c:v>7001643.4007625654</c:v>
                </c:pt>
                <c:pt idx="334">
                  <c:v>7014106.0150087364</c:v>
                </c:pt>
                <c:pt idx="335">
                  <c:v>7026561.3359676227</c:v>
                </c:pt>
                <c:pt idx="336">
                  <c:v>7039009.3679073527</c:v>
                </c:pt>
                <c:pt idx="337">
                  <c:v>7051450.1150935553</c:v>
                </c:pt>
                <c:pt idx="338">
                  <c:v>7063883.5817893669</c:v>
                </c:pt>
                <c:pt idx="339">
                  <c:v>7076309.7722554281</c:v>
                </c:pt>
                <c:pt idx="340">
                  <c:v>7088728.6907498837</c:v>
                </c:pt>
                <c:pt idx="341">
                  <c:v>7101140.3415283896</c:v>
                </c:pt>
                <c:pt idx="342">
                  <c:v>7113544.7288441062</c:v>
                </c:pt>
                <c:pt idx="343">
                  <c:v>7125941.8569477126</c:v>
                </c:pt>
                <c:pt idx="344">
                  <c:v>7138331.730087392</c:v>
                </c:pt>
                <c:pt idx="345">
                  <c:v>7150714.3525088467</c:v>
                </c:pt>
                <c:pt idx="346">
                  <c:v>7163089.7284552939</c:v>
                </c:pt>
                <c:pt idx="347">
                  <c:v>7175457.8621674664</c:v>
                </c:pt>
                <c:pt idx="348">
                  <c:v>7187818.7578836195</c:v>
                </c:pt>
                <c:pt idx="349">
                  <c:v>7200172.41983952</c:v>
                </c:pt>
                <c:pt idx="350">
                  <c:v>7212518.8522684611</c:v>
                </c:pt>
                <c:pt idx="351">
                  <c:v>7224858.0594012588</c:v>
                </c:pt>
                <c:pt idx="352">
                  <c:v>7237190.0454662517</c:v>
                </c:pt>
                <c:pt idx="353">
                  <c:v>7249514.8146893084</c:v>
                </c:pt>
                <c:pt idx="354">
                  <c:v>7261832.3712938167</c:v>
                </c:pt>
                <c:pt idx="355">
                  <c:v>7274142.7195006944</c:v>
                </c:pt>
                <c:pt idx="356">
                  <c:v>7286445.8635283969</c:v>
                </c:pt>
                <c:pt idx="357">
                  <c:v>7298741.8075929023</c:v>
                </c:pt>
                <c:pt idx="358">
                  <c:v>7311030.5559077263</c:v>
                </c:pt>
                <c:pt idx="359">
                  <c:v>7323312.1126839146</c:v>
                </c:pt>
                <c:pt idx="360">
                  <c:v>7335586.4821300544</c:v>
                </c:pt>
                <c:pt idx="361">
                  <c:v>7347853.6684522629</c:v>
                </c:pt>
                <c:pt idx="362">
                  <c:v>7360113.6758542024</c:v>
                </c:pt>
                <c:pt idx="363">
                  <c:v>7372366.5085370727</c:v>
                </c:pt>
                <c:pt idx="364">
                  <c:v>7384612.1706996113</c:v>
                </c:pt>
                <c:pt idx="365">
                  <c:v>7396850.6665381044</c:v>
                </c:pt>
                <c:pt idx="366">
                  <c:v>7409082.0002463795</c:v>
                </c:pt>
                <c:pt idx="367">
                  <c:v>7421306.1760158092</c:v>
                </c:pt>
                <c:pt idx="368">
                  <c:v>7433523.1980353184</c:v>
                </c:pt>
                <c:pt idx="369">
                  <c:v>7445733.0704913735</c:v>
                </c:pt>
                <c:pt idx="370">
                  <c:v>7457935.7975679934</c:v>
                </c:pt>
                <c:pt idx="371">
                  <c:v>7470131.3834467493</c:v>
                </c:pt>
                <c:pt idx="372">
                  <c:v>7482319.832306765</c:v>
                </c:pt>
                <c:pt idx="373">
                  <c:v>7494501.1483247206</c:v>
                </c:pt>
                <c:pt idx="374">
                  <c:v>7506675.3356748447</c:v>
                </c:pt>
                <c:pt idx="375">
                  <c:v>7518842.3985289335</c:v>
                </c:pt>
                <c:pt idx="376">
                  <c:v>7531002.3410563357</c:v>
                </c:pt>
                <c:pt idx="377">
                  <c:v>7543155.1674239598</c:v>
                </c:pt>
                <c:pt idx="378">
                  <c:v>7555300.8817962781</c:v>
                </c:pt>
                <c:pt idx="379">
                  <c:v>7567439.4883353226</c:v>
                </c:pt>
                <c:pt idx="380">
                  <c:v>7579570.991200693</c:v>
                </c:pt>
                <c:pt idx="381">
                  <c:v>7591695.3945495561</c:v>
                </c:pt>
                <c:pt idx="382">
                  <c:v>7603812.7025366388</c:v>
                </c:pt>
                <c:pt idx="383">
                  <c:v>7615922.9193142429</c:v>
                </c:pt>
                <c:pt idx="384">
                  <c:v>7628026.0490322374</c:v>
                </c:pt>
                <c:pt idx="385">
                  <c:v>7640122.0958380662</c:v>
                </c:pt>
                <c:pt idx="386">
                  <c:v>7652211.0638767406</c:v>
                </c:pt>
                <c:pt idx="387">
                  <c:v>7664292.9572908506</c:v>
                </c:pt>
                <c:pt idx="388">
                  <c:v>7676367.7802205607</c:v>
                </c:pt>
                <c:pt idx="389">
                  <c:v>7688435.5368036106</c:v>
                </c:pt>
                <c:pt idx="390">
                  <c:v>7700496.2311753221</c:v>
                </c:pt>
                <c:pt idx="391">
                  <c:v>7712549.8674685955</c:v>
                </c:pt>
                <c:pt idx="392">
                  <c:v>7724596.4498139098</c:v>
                </c:pt>
                <c:pt idx="393">
                  <c:v>7736635.98233933</c:v>
                </c:pt>
                <c:pt idx="394">
                  <c:v>7748668.4691705033</c:v>
                </c:pt>
                <c:pt idx="395">
                  <c:v>7760693.914430663</c:v>
                </c:pt>
                <c:pt idx="396">
                  <c:v>7772712.322240632</c:v>
                </c:pt>
                <c:pt idx="397">
                  <c:v>7784723.6967188194</c:v>
                </c:pt>
                <c:pt idx="398">
                  <c:v>7796728.041981224</c:v>
                </c:pt>
                <c:pt idx="399">
                  <c:v>7808725.3621414341</c:v>
                </c:pt>
                <c:pt idx="400">
                  <c:v>7820715.6613106355</c:v>
                </c:pt>
                <c:pt idx="401">
                  <c:v>7832698.9435976036</c:v>
                </c:pt>
                <c:pt idx="402">
                  <c:v>7844675.2131087147</c:v>
                </c:pt>
                <c:pt idx="403">
                  <c:v>7856644.4739479348</c:v>
                </c:pt>
                <c:pt idx="404">
                  <c:v>7868606.730216831</c:v>
                </c:pt>
                <c:pt idx="405">
                  <c:v>7880561.986014571</c:v>
                </c:pt>
                <c:pt idx="406">
                  <c:v>7892510.2454379275</c:v>
                </c:pt>
                <c:pt idx="407">
                  <c:v>7904451.5125812665</c:v>
                </c:pt>
                <c:pt idx="408">
                  <c:v>7916385.7915365659</c:v>
                </c:pt>
                <c:pt idx="409">
                  <c:v>7928313.0863934048</c:v>
                </c:pt>
                <c:pt idx="410">
                  <c:v>7940233.4012389705</c:v>
                </c:pt>
                <c:pt idx="411">
                  <c:v>7952146.7401580624</c:v>
                </c:pt>
                <c:pt idx="412">
                  <c:v>7964053.107233081</c:v>
                </c:pt>
                <c:pt idx="413">
                  <c:v>7975952.5065440424</c:v>
                </c:pt>
                <c:pt idx="414">
                  <c:v>7987844.9421685748</c:v>
                </c:pt>
                <c:pt idx="415">
                  <c:v>7999730.4181819186</c:v>
                </c:pt>
                <c:pt idx="416">
                  <c:v>8011608.9386569336</c:v>
                </c:pt>
                <c:pt idx="417">
                  <c:v>8023480.5076640919</c:v>
                </c:pt>
                <c:pt idx="418">
                  <c:v>8035345.1292714849</c:v>
                </c:pt>
                <c:pt idx="419">
                  <c:v>8047202.80754482</c:v>
                </c:pt>
                <c:pt idx="420">
                  <c:v>8059053.5465474315</c:v>
                </c:pt>
                <c:pt idx="421">
                  <c:v>8070897.3503402732</c:v>
                </c:pt>
                <c:pt idx="422">
                  <c:v>8082734.2229819223</c:v>
                </c:pt>
                <c:pt idx="423">
                  <c:v>8094564.1685285792</c:v>
                </c:pt>
                <c:pt idx="424">
                  <c:v>8106387.1910340711</c:v>
                </c:pt>
                <c:pt idx="425">
                  <c:v>8118203.2945498563</c:v>
                </c:pt>
                <c:pt idx="426">
                  <c:v>8130012.4831250161</c:v>
                </c:pt>
                <c:pt idx="427">
                  <c:v>8141814.7608062662</c:v>
                </c:pt>
                <c:pt idx="428">
                  <c:v>8153610.1316379569</c:v>
                </c:pt>
                <c:pt idx="429">
                  <c:v>8165398.5996620655</c:v>
                </c:pt>
                <c:pt idx="430">
                  <c:v>8177180.1689182073</c:v>
                </c:pt>
                <c:pt idx="431">
                  <c:v>8188954.8434436321</c:v>
                </c:pt>
                <c:pt idx="432">
                  <c:v>8200722.627273228</c:v>
                </c:pt>
                <c:pt idx="433">
                  <c:v>8212483.5244395211</c:v>
                </c:pt>
                <c:pt idx="434">
                  <c:v>8224237.5389726795</c:v>
                </c:pt>
                <c:pt idx="435">
                  <c:v>8235984.6749005094</c:v>
                </c:pt>
                <c:pt idx="436">
                  <c:v>8247724.9362484626</c:v>
                </c:pt>
                <c:pt idx="437">
                  <c:v>8259458.3270396367</c:v>
                </c:pt>
                <c:pt idx="438">
                  <c:v>8271184.8512947708</c:v>
                </c:pt>
                <c:pt idx="439">
                  <c:v>8282904.5130322538</c:v>
                </c:pt>
                <c:pt idx="440">
                  <c:v>8294617.31626812</c:v>
                </c:pt>
                <c:pt idx="441">
                  <c:v>8306323.2650160603</c:v>
                </c:pt>
                <c:pt idx="442">
                  <c:v>8318022.3632874079</c:v>
                </c:pt>
                <c:pt idx="443">
                  <c:v>8329714.6150911525</c:v>
                </c:pt>
                <c:pt idx="444">
                  <c:v>8341400.0244339406</c:v>
                </c:pt>
                <c:pt idx="445">
                  <c:v>8353078.5953200683</c:v>
                </c:pt>
                <c:pt idx="446">
                  <c:v>8364750.3317514919</c:v>
                </c:pt>
                <c:pt idx="447">
                  <c:v>8376415.2377278283</c:v>
                </c:pt>
                <c:pt idx="448">
                  <c:v>8388073.3172463477</c:v>
                </c:pt>
                <c:pt idx="449">
                  <c:v>8399724.5743019842</c:v>
                </c:pt>
                <c:pt idx="450">
                  <c:v>8411369.0128873326</c:v>
                </c:pt>
                <c:pt idx="451">
                  <c:v>8423006.636992652</c:v>
                </c:pt>
                <c:pt idx="452">
                  <c:v>8434637.4506058693</c:v>
                </c:pt>
                <c:pt idx="453">
                  <c:v>8446261.4577125721</c:v>
                </c:pt>
                <c:pt idx="454">
                  <c:v>8457878.6622960195</c:v>
                </c:pt>
                <c:pt idx="455">
                  <c:v>8469489.0683371387</c:v>
                </c:pt>
                <c:pt idx="456">
                  <c:v>8481092.6798145249</c:v>
                </c:pt>
                <c:pt idx="457">
                  <c:v>8492689.5007044487</c:v>
                </c:pt>
                <c:pt idx="458">
                  <c:v>8504279.5349808522</c:v>
                </c:pt>
                <c:pt idx="459">
                  <c:v>8515862.7866153531</c:v>
                </c:pt>
                <c:pt idx="460">
                  <c:v>8527439.2595772408</c:v>
                </c:pt>
                <c:pt idx="461">
                  <c:v>8539008.9578334875</c:v>
                </c:pt>
                <c:pt idx="462">
                  <c:v>8550571.8853487372</c:v>
                </c:pt>
                <c:pt idx="463">
                  <c:v>8562128.0460853204</c:v>
                </c:pt>
                <c:pt idx="464">
                  <c:v>8573677.444003243</c:v>
                </c:pt>
                <c:pt idx="465">
                  <c:v>8585220.0830601975</c:v>
                </c:pt>
                <c:pt idx="466">
                  <c:v>8596755.9672115594</c:v>
                </c:pt>
                <c:pt idx="467">
                  <c:v>8608285.1004103906</c:v>
                </c:pt>
                <c:pt idx="468">
                  <c:v>8619807.4866074361</c:v>
                </c:pt>
                <c:pt idx="469">
                  <c:v>8631323.1297511309</c:v>
                </c:pt>
                <c:pt idx="470">
                  <c:v>8642832.0337876007</c:v>
                </c:pt>
                <c:pt idx="471">
                  <c:v>8654334.2026606612</c:v>
                </c:pt>
                <c:pt idx="472">
                  <c:v>8665829.6403118148</c:v>
                </c:pt>
                <c:pt idx="473">
                  <c:v>8677318.3506802656</c:v>
                </c:pt>
                <c:pt idx="474">
                  <c:v>8688800.3377029076</c:v>
                </c:pt>
                <c:pt idx="475">
                  <c:v>8700275.605314333</c:v>
                </c:pt>
                <c:pt idx="476">
                  <c:v>8711744.1574468315</c:v>
                </c:pt>
                <c:pt idx="477">
                  <c:v>8723205.9980303906</c:v>
                </c:pt>
                <c:pt idx="478">
                  <c:v>8734661.1309926957</c:v>
                </c:pt>
                <c:pt idx="479">
                  <c:v>8746109.5602591336</c:v>
                </c:pt>
                <c:pt idx="480">
                  <c:v>8757551.2897528</c:v>
                </c:pt>
                <c:pt idx="481">
                  <c:v>8768986.3233944885</c:v>
                </c:pt>
                <c:pt idx="482">
                  <c:v>8780414.6651027016</c:v>
                </c:pt>
                <c:pt idx="483">
                  <c:v>8791836.3187936507</c:v>
                </c:pt>
                <c:pt idx="484">
                  <c:v>8803251.2883812487</c:v>
                </c:pt>
                <c:pt idx="485">
                  <c:v>8814659.5777771212</c:v>
                </c:pt>
                <c:pt idx="486">
                  <c:v>8826061.1908906065</c:v>
                </c:pt>
                <c:pt idx="487">
                  <c:v>8837456.1316287518</c:v>
                </c:pt>
                <c:pt idx="488">
                  <c:v>8848844.4038963243</c:v>
                </c:pt>
                <c:pt idx="489">
                  <c:v>8860226.0115957968</c:v>
                </c:pt>
                <c:pt idx="490">
                  <c:v>8871600.9586273655</c:v>
                </c:pt>
                <c:pt idx="491">
                  <c:v>8882969.2488889396</c:v>
                </c:pt>
                <c:pt idx="492">
                  <c:v>8894330.886276152</c:v>
                </c:pt>
                <c:pt idx="493">
                  <c:v>8905685.8746823519</c:v>
                </c:pt>
                <c:pt idx="494">
                  <c:v>8917034.2179986089</c:v>
                </c:pt>
                <c:pt idx="495">
                  <c:v>8928375.92011372</c:v>
                </c:pt>
                <c:pt idx="496">
                  <c:v>8939710.984914206</c:v>
                </c:pt>
                <c:pt idx="497">
                  <c:v>8951039.4162843078</c:v>
                </c:pt>
                <c:pt idx="498">
                  <c:v>8962361.2181059979</c:v>
                </c:pt>
                <c:pt idx="499">
                  <c:v>8973676.394258976</c:v>
                </c:pt>
                <c:pt idx="500">
                  <c:v>8984984.9486206733</c:v>
                </c:pt>
                <c:pt idx="501">
                  <c:v>8996286.8850662485</c:v>
                </c:pt>
                <c:pt idx="502">
                  <c:v>9007582.2074685954</c:v>
                </c:pt>
                <c:pt idx="503">
                  <c:v>9018870.919698339</c:v>
                </c:pt>
                <c:pt idx="504">
                  <c:v>9030153.0256238393</c:v>
                </c:pt>
                <c:pt idx="505">
                  <c:v>9041428.5291111954</c:v>
                </c:pt>
                <c:pt idx="506">
                  <c:v>9052697.4340242371</c:v>
                </c:pt>
                <c:pt idx="507">
                  <c:v>9063959.7442245409</c:v>
                </c:pt>
                <c:pt idx="508">
                  <c:v>9075215.4635714218</c:v>
                </c:pt>
                <c:pt idx="509">
                  <c:v>9086464.5959219337</c:v>
                </c:pt>
                <c:pt idx="510">
                  <c:v>9097707.1451308727</c:v>
                </c:pt>
                <c:pt idx="511">
                  <c:v>9108943.1150507815</c:v>
                </c:pt>
                <c:pt idx="512">
                  <c:v>9120172.5095319487</c:v>
                </c:pt>
                <c:pt idx="513">
                  <c:v>9131395.3324224055</c:v>
                </c:pt>
                <c:pt idx="514">
                  <c:v>9142611.5875679366</c:v>
                </c:pt>
                <c:pt idx="515">
                  <c:v>9153821.2788120732</c:v>
                </c:pt>
                <c:pt idx="516">
                  <c:v>9165024.409996096</c:v>
                </c:pt>
                <c:pt idx="517">
                  <c:v>9176220.9849590398</c:v>
                </c:pt>
                <c:pt idx="518">
                  <c:v>9187411.0075376928</c:v>
                </c:pt>
                <c:pt idx="519">
                  <c:v>9198594.4815665968</c:v>
                </c:pt>
                <c:pt idx="520">
                  <c:v>9209771.4108780511</c:v>
                </c:pt>
                <c:pt idx="521">
                  <c:v>9220941.7993021086</c:v>
                </c:pt>
                <c:pt idx="522">
                  <c:v>9232105.6506665833</c:v>
                </c:pt>
                <c:pt idx="523">
                  <c:v>9243262.9687970541</c:v>
                </c:pt>
                <c:pt idx="524">
                  <c:v>9254413.7575168535</c:v>
                </c:pt>
                <c:pt idx="525">
                  <c:v>9265558.0206470788</c:v>
                </c:pt>
                <c:pt idx="526">
                  <c:v>9276695.762006592</c:v>
                </c:pt>
                <c:pt idx="527">
                  <c:v>9287826.9854120165</c:v>
                </c:pt>
                <c:pt idx="528">
                  <c:v>9298951.6946777515</c:v>
                </c:pt>
                <c:pt idx="529">
                  <c:v>9310069.8936159536</c:v>
                </c:pt>
                <c:pt idx="530">
                  <c:v>9321181.5860365555</c:v>
                </c:pt>
                <c:pt idx="531">
                  <c:v>9332286.7757472582</c:v>
                </c:pt>
                <c:pt idx="532">
                  <c:v>9343385.4665535316</c:v>
                </c:pt>
                <c:pt idx="533">
                  <c:v>9354477.6622586213</c:v>
                </c:pt>
                <c:pt idx="534">
                  <c:v>9365563.3666635454</c:v>
                </c:pt>
                <c:pt idx="535">
                  <c:v>9376642.5835671015</c:v>
                </c:pt>
                <c:pt idx="536">
                  <c:v>9387715.3167658597</c:v>
                </c:pt>
                <c:pt idx="537">
                  <c:v>9398781.5700541735</c:v>
                </c:pt>
                <c:pt idx="538">
                  <c:v>9409841.3472241685</c:v>
                </c:pt>
                <c:pt idx="539">
                  <c:v>9420894.6520657577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747008"/>
        <c:axId val="139478720"/>
      </c:lineChart>
      <c:catAx>
        <c:axId val="136747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(in years)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39478720"/>
        <c:crosses val="autoZero"/>
        <c:auto val="1"/>
        <c:lblAlgn val="ctr"/>
        <c:lblOffset val="100"/>
        <c:tickLblSkip val="60"/>
        <c:tickMarkSkip val="60"/>
        <c:noMultiLvlLbl val="0"/>
      </c:catAx>
      <c:valAx>
        <c:axId val="139478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Profit</a:t>
                </a:r>
              </a:p>
            </c:rich>
          </c:tx>
          <c:layout/>
          <c:overlay val="0"/>
        </c:title>
        <c:numFmt formatCode="[$£-809]#,##0" sourceLinked="0"/>
        <c:majorTickMark val="out"/>
        <c:minorTickMark val="none"/>
        <c:tickLblPos val="nextTo"/>
        <c:crossAx val="136747008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v>Option 10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Comparison!$B$148:$TU$148</c:f>
              <c:numCache>
                <c:formatCode>General</c:formatCode>
                <c:ptCount val="540"/>
                <c:pt idx="0">
                  <c:v>-106419.83289723335</c:v>
                </c:pt>
                <c:pt idx="1">
                  <c:v>-187386.24841510478</c:v>
                </c:pt>
                <c:pt idx="2">
                  <c:v>-267899.51189948333</c:v>
                </c:pt>
                <c:pt idx="3">
                  <c:v>-347959.88854095415</c:v>
                </c:pt>
                <c:pt idx="4">
                  <c:v>-427567.6433749093</c:v>
                </c:pt>
                <c:pt idx="5">
                  <c:v>-506723.04128163855</c:v>
                </c:pt>
                <c:pt idx="6">
                  <c:v>-585426.34698642045</c:v>
                </c:pt>
                <c:pt idx="7">
                  <c:v>-663677.82505961228</c:v>
                </c:pt>
                <c:pt idx="8">
                  <c:v>-741477.73991674196</c:v>
                </c:pt>
                <c:pt idx="9">
                  <c:v>-818826.35581859737</c:v>
                </c:pt>
                <c:pt idx="10">
                  <c:v>-895723.93687131768</c:v>
                </c:pt>
                <c:pt idx="11">
                  <c:v>-972170.74702648376</c:v>
                </c:pt>
                <c:pt idx="12">
                  <c:v>-1048167.0500812081</c:v>
                </c:pt>
                <c:pt idx="13">
                  <c:v>-1123713.1096782263</c:v>
                </c:pt>
                <c:pt idx="14">
                  <c:v>-1198809.1893059858</c:v>
                </c:pt>
                <c:pt idx="15">
                  <c:v>-1273455.5522987379</c:v>
                </c:pt>
                <c:pt idx="16">
                  <c:v>-1347652.4618366272</c:v>
                </c:pt>
                <c:pt idx="17">
                  <c:v>-1421400.1809457811</c:v>
                </c:pt>
                <c:pt idx="18">
                  <c:v>-1494698.9724984011</c:v>
                </c:pt>
                <c:pt idx="19">
                  <c:v>-1567549.0992128523</c:v>
                </c:pt>
                <c:pt idx="20">
                  <c:v>-1639950.8236537538</c:v>
                </c:pt>
                <c:pt idx="21">
                  <c:v>-1711904.4082320679</c:v>
                </c:pt>
                <c:pt idx="22">
                  <c:v>-1783410.1152051911</c:v>
                </c:pt>
                <c:pt idx="23">
                  <c:v>-1854468.2066770426</c:v>
                </c:pt>
                <c:pt idx="24">
                  <c:v>-1925078.9445981558</c:v>
                </c:pt>
                <c:pt idx="25">
                  <c:v>-1995242.5907657666</c:v>
                </c:pt>
                <c:pt idx="26">
                  <c:v>-2064959.4068239038</c:v>
                </c:pt>
                <c:pt idx="27">
                  <c:v>-2134229.6542634787</c:v>
                </c:pt>
                <c:pt idx="28">
                  <c:v>-2203053.5944223749</c:v>
                </c:pt>
                <c:pt idx="29">
                  <c:v>-2271431.4884855365</c:v>
                </c:pt>
                <c:pt idx="30">
                  <c:v>-2339363.5974850603</c:v>
                </c:pt>
                <c:pt idx="31">
                  <c:v>-2406850.1823002822</c:v>
                </c:pt>
                <c:pt idx="32">
                  <c:v>-2473891.5036578695</c:v>
                </c:pt>
                <c:pt idx="33">
                  <c:v>-2540487.8221319076</c:v>
                </c:pt>
                <c:pt idx="34">
                  <c:v>-2606639.3981439909</c:v>
                </c:pt>
                <c:pt idx="35">
                  <c:v>-2672346.4919633111</c:v>
                </c:pt>
                <c:pt idx="36">
                  <c:v>-2737609.3637067485</c:v>
                </c:pt>
                <c:pt idx="37">
                  <c:v>-2802428.2733389582</c:v>
                </c:pt>
                <c:pt idx="38">
                  <c:v>-2866803.48067246</c:v>
                </c:pt>
                <c:pt idx="39">
                  <c:v>-2930735.2453677296</c:v>
                </c:pt>
                <c:pt idx="40">
                  <c:v>-2994223.8269332852</c:v>
                </c:pt>
                <c:pt idx="41">
                  <c:v>-3057269.4847257766</c:v>
                </c:pt>
                <c:pt idx="42">
                  <c:v>-3119872.4779500756</c:v>
                </c:pt>
                <c:pt idx="43">
                  <c:v>-3182033.0656593628</c:v>
                </c:pt>
                <c:pt idx="44">
                  <c:v>-3243751.5067552184</c:v>
                </c:pt>
                <c:pt idx="45">
                  <c:v>-3305028.0599877099</c:v>
                </c:pt>
                <c:pt idx="46">
                  <c:v>-3365862.9839554802</c:v>
                </c:pt>
                <c:pt idx="47">
                  <c:v>-3426256.5371058374</c:v>
                </c:pt>
                <c:pt idx="48">
                  <c:v>-3486208.9777348423</c:v>
                </c:pt>
                <c:pt idx="49">
                  <c:v>-3545720.5639873981</c:v>
                </c:pt>
                <c:pt idx="50">
                  <c:v>-3604791.5538573377</c:v>
                </c:pt>
                <c:pt idx="51">
                  <c:v>-3663422.2051875121</c:v>
                </c:pt>
                <c:pt idx="52">
                  <c:v>-3721612.7756698802</c:v>
                </c:pt>
                <c:pt idx="53">
                  <c:v>-3779363.5228455961</c:v>
                </c:pt>
                <c:pt idx="54">
                  <c:v>-3836674.7041050964</c:v>
                </c:pt>
                <c:pt idx="55">
                  <c:v>-3893546.5766881905</c:v>
                </c:pt>
                <c:pt idx="56">
                  <c:v>-3949979.3976841471</c:v>
                </c:pt>
                <c:pt idx="57">
                  <c:v>-4005973.4240317829</c:v>
                </c:pt>
                <c:pt idx="58">
                  <c:v>-4061528.9125195504</c:v>
                </c:pt>
                <c:pt idx="59">
                  <c:v>-4116646.1197856269</c:v>
                </c:pt>
                <c:pt idx="60">
                  <c:v>-4172132.8154431735</c:v>
                </c:pt>
                <c:pt idx="61">
                  <c:v>-4227181.7427049056</c:v>
                </c:pt>
                <c:pt idx="62">
                  <c:v>-4281793.1577586997</c:v>
                </c:pt>
                <c:pt idx="63">
                  <c:v>-4335967.3166425079</c:v>
                </c:pt>
                <c:pt idx="64">
                  <c:v>-4389704.4752444439</c:v>
                </c:pt>
                <c:pt idx="65">
                  <c:v>-4443004.889302874</c:v>
                </c:pt>
                <c:pt idx="66">
                  <c:v>-4495868.814406503</c:v>
                </c:pt>
                <c:pt idx="67">
                  <c:v>-4548296.5059944596</c:v>
                </c:pt>
                <c:pt idx="68">
                  <c:v>-4600288.2193563897</c:v>
                </c:pt>
                <c:pt idx="69">
                  <c:v>-4651844.2096325364</c:v>
                </c:pt>
                <c:pt idx="70">
                  <c:v>-4702964.731813834</c:v>
                </c:pt>
                <c:pt idx="71">
                  <c:v>-4753650.0407419922</c:v>
                </c:pt>
                <c:pt idx="72">
                  <c:v>-4804707.9042347567</c:v>
                </c:pt>
                <c:pt idx="73">
                  <c:v>-4855331.0637104781</c:v>
                </c:pt>
                <c:pt idx="74">
                  <c:v>-4905519.7735637166</c:v>
                </c:pt>
                <c:pt idx="75">
                  <c:v>-4955274.2880401583</c:v>
                </c:pt>
                <c:pt idx="76">
                  <c:v>-5004594.8612367017</c:v>
                </c:pt>
                <c:pt idx="77">
                  <c:v>-5053481.7471015435</c:v>
                </c:pt>
                <c:pt idx="78">
                  <c:v>-5101935.1994342674</c:v>
                </c:pt>
                <c:pt idx="79">
                  <c:v>-5149955.4718859298</c:v>
                </c:pt>
                <c:pt idx="80">
                  <c:v>-5197542.8179591466</c:v>
                </c:pt>
                <c:pt idx="81">
                  <c:v>-5244697.4910081811</c:v>
                </c:pt>
                <c:pt idx="82">
                  <c:v>-5291419.7442390304</c:v>
                </c:pt>
                <c:pt idx="83">
                  <c:v>-5337709.8307095123</c:v>
                </c:pt>
                <c:pt idx="84">
                  <c:v>-5384375.5164545234</c:v>
                </c:pt>
                <c:pt idx="85">
                  <c:v>-5430609.5411106106</c:v>
                </c:pt>
                <c:pt idx="86">
                  <c:v>-5476412.1572915725</c:v>
                </c:pt>
                <c:pt idx="87">
                  <c:v>-5521783.6174633754</c:v>
                </c:pt>
                <c:pt idx="88">
                  <c:v>-5566724.1739442386</c:v>
                </c:pt>
                <c:pt idx="89">
                  <c:v>-5611234.0789047228</c:v>
                </c:pt>
                <c:pt idx="90">
                  <c:v>-5655313.5843678135</c:v>
                </c:pt>
                <c:pt idx="91">
                  <c:v>-5698962.94220901</c:v>
                </c:pt>
                <c:pt idx="92">
                  <c:v>-5742182.4041564101</c:v>
                </c:pt>
                <c:pt idx="93">
                  <c:v>-5784972.221790798</c:v>
                </c:pt>
                <c:pt idx="94">
                  <c:v>-5827332.6465457277</c:v>
                </c:pt>
                <c:pt idx="95">
                  <c:v>-5869263.9297076119</c:v>
                </c:pt>
                <c:pt idx="96">
                  <c:v>-5911573.835540982</c:v>
                </c:pt>
                <c:pt idx="97">
                  <c:v>-5953455.1019130489</c:v>
                </c:pt>
                <c:pt idx="98">
                  <c:v>-5994907.9796693176</c:v>
                </c:pt>
                <c:pt idx="99">
                  <c:v>-6035932.7195084905</c:v>
                </c:pt>
                <c:pt idx="100">
                  <c:v>-6076529.5719825607</c:v>
                </c:pt>
                <c:pt idx="101">
                  <c:v>-6116698.7874968946</c:v>
                </c:pt>
                <c:pt idx="102">
                  <c:v>-6156440.6163103189</c:v>
                </c:pt>
                <c:pt idx="103">
                  <c:v>-6195755.3085352005</c:v>
                </c:pt>
                <c:pt idx="104">
                  <c:v>-6234643.1141375434</c:v>
                </c:pt>
                <c:pt idx="105">
                  <c:v>-6273104.2829370638</c:v>
                </c:pt>
                <c:pt idx="106">
                  <c:v>-6311139.0646072831</c:v>
                </c:pt>
                <c:pt idx="107">
                  <c:v>-6348747.708675608</c:v>
                </c:pt>
                <c:pt idx="108">
                  <c:v>-6386737.9776485935</c:v>
                </c:pt>
                <c:pt idx="109">
                  <c:v>-6424302.6076365057</c:v>
                </c:pt>
                <c:pt idx="110">
                  <c:v>-6461441.8477289295</c:v>
                </c:pt>
                <c:pt idx="111">
                  <c:v>-6498155.9468696788</c:v>
                </c:pt>
                <c:pt idx="112">
                  <c:v>-6534445.15385688</c:v>
                </c:pt>
                <c:pt idx="113">
                  <c:v>-6570309.7173430631</c:v>
                </c:pt>
                <c:pt idx="114">
                  <c:v>-6605749.8858352415</c:v>
                </c:pt>
                <c:pt idx="115">
                  <c:v>-6640765.9076949973</c:v>
                </c:pt>
                <c:pt idx="116">
                  <c:v>-6675358.0311385728</c:v>
                </c:pt>
                <c:pt idx="117">
                  <c:v>-6709526.504236945</c:v>
                </c:pt>
                <c:pt idx="118">
                  <c:v>-6743271.5749159213</c:v>
                </c:pt>
                <c:pt idx="119">
                  <c:v>-6776593.4909562171</c:v>
                </c:pt>
                <c:pt idx="120">
                  <c:v>-6817800.0131187178</c:v>
                </c:pt>
                <c:pt idx="121">
                  <c:v>-6858583.8757690415</c:v>
                </c:pt>
                <c:pt idx="122">
                  <c:v>-6898945.326253145</c:v>
                </c:pt>
                <c:pt idx="123">
                  <c:v>-6938884.6117722355</c:v>
                </c:pt>
                <c:pt idx="124">
                  <c:v>-6978401.979382853</c:v>
                </c:pt>
                <c:pt idx="125">
                  <c:v>-7017497.6759969592</c:v>
                </c:pt>
                <c:pt idx="126">
                  <c:v>-7056171.9483820181</c:v>
                </c:pt>
                <c:pt idx="127">
                  <c:v>-7094425.043161083</c:v>
                </c:pt>
                <c:pt idx="128">
                  <c:v>-7132257.2068128791</c:v>
                </c:pt>
                <c:pt idx="129">
                  <c:v>-7169668.6856718902</c:v>
                </c:pt>
                <c:pt idx="130">
                  <c:v>-7206659.7259284398</c:v>
                </c:pt>
                <c:pt idx="131">
                  <c:v>-7243230.5736287795</c:v>
                </c:pt>
                <c:pt idx="132">
                  <c:v>-7280188.9878003439</c:v>
                </c:pt>
                <c:pt idx="133">
                  <c:v>-7316727.7010763157</c:v>
                </c:pt>
                <c:pt idx="134">
                  <c:v>-7352846.959071232</c:v>
                </c:pt>
                <c:pt idx="135">
                  <c:v>-7388547.0072558885</c:v>
                </c:pt>
                <c:pt idx="136">
                  <c:v>-7423828.090957433</c:v>
                </c:pt>
                <c:pt idx="137">
                  <c:v>-7458690.4553594412</c:v>
                </c:pt>
                <c:pt idx="138">
                  <c:v>-7493134.3455020059</c:v>
                </c:pt>
                <c:pt idx="139">
                  <c:v>-7527160.0062818183</c:v>
                </c:pt>
                <c:pt idx="140">
                  <c:v>-7560767.6824522531</c:v>
                </c:pt>
                <c:pt idx="141">
                  <c:v>-7593957.6186234513</c:v>
                </c:pt>
                <c:pt idx="142">
                  <c:v>-7626730.0592624061</c:v>
                </c:pt>
                <c:pt idx="143">
                  <c:v>-7659085.2486930452</c:v>
                </c:pt>
                <c:pt idx="144">
                  <c:v>-7691830.9442214854</c:v>
                </c:pt>
                <c:pt idx="145">
                  <c:v>-7724159.8767606029</c:v>
                </c:pt>
                <c:pt idx="146">
                  <c:v>-7756072.2902056314</c:v>
                </c:pt>
                <c:pt idx="147">
                  <c:v>-7787568.4283090727</c:v>
                </c:pt>
                <c:pt idx="148">
                  <c:v>-7818648.5346807837</c:v>
                </c:pt>
                <c:pt idx="149">
                  <c:v>-7849312.8527880553</c:v>
                </c:pt>
                <c:pt idx="150">
                  <c:v>-7879561.625955699</c:v>
                </c:pt>
                <c:pt idx="151">
                  <c:v>-7909395.09736613</c:v>
                </c:pt>
                <c:pt idx="152">
                  <c:v>-7938813.510059448</c:v>
                </c:pt>
                <c:pt idx="153">
                  <c:v>-7967817.1069335248</c:v>
                </c:pt>
                <c:pt idx="154">
                  <c:v>-7996406.1307440838</c:v>
                </c:pt>
                <c:pt idx="155">
                  <c:v>-8024580.824104785</c:v>
                </c:pt>
                <c:pt idx="156">
                  <c:v>-8053148.9426124813</c:v>
                </c:pt>
                <c:pt idx="157">
                  <c:v>-8081303.2154717799</c:v>
                </c:pt>
                <c:pt idx="158">
                  <c:v>-8109043.8848706484</c:v>
                </c:pt>
                <c:pt idx="159">
                  <c:v>-8136371.1928553209</c:v>
                </c:pt>
                <c:pt idx="160">
                  <c:v>-8163285.3813303849</c:v>
                </c:pt>
                <c:pt idx="161">
                  <c:v>-8189786.6920588603</c:v>
                </c:pt>
                <c:pt idx="162">
                  <c:v>-8215875.3666622853</c:v>
                </c:pt>
                <c:pt idx="163">
                  <c:v>-8241551.6466207979</c:v>
                </c:pt>
                <c:pt idx="164">
                  <c:v>-8266815.7732732184</c:v>
                </c:pt>
                <c:pt idx="165">
                  <c:v>-8291667.9878171319</c:v>
                </c:pt>
                <c:pt idx="166">
                  <c:v>-8316108.5313089723</c:v>
                </c:pt>
                <c:pt idx="167">
                  <c:v>-8340137.6446641041</c:v>
                </c:pt>
                <c:pt idx="168">
                  <c:v>-8364563.0817820756</c:v>
                </c:pt>
                <c:pt idx="169">
                  <c:v>-8388577.5701711886</c:v>
                </c:pt>
                <c:pt idx="170">
                  <c:v>-8412181.3503240943</c:v>
                </c:pt>
                <c:pt idx="171">
                  <c:v>-8435374.6625927035</c:v>
                </c:pt>
                <c:pt idx="172">
                  <c:v>-8458157.7471882701</c:v>
                </c:pt>
                <c:pt idx="173">
                  <c:v>-8480530.844181478</c:v>
                </c:pt>
                <c:pt idx="174">
                  <c:v>-8502494.1935025081</c:v>
                </c:pt>
                <c:pt idx="175">
                  <c:v>-8524048.0349411406</c:v>
                </c:pt>
                <c:pt idx="176">
                  <c:v>-8545192.6081468239</c:v>
                </c:pt>
                <c:pt idx="177">
                  <c:v>-8565928.1526287589</c:v>
                </c:pt>
                <c:pt idx="178">
                  <c:v>-8586254.9077559859</c:v>
                </c:pt>
                <c:pt idx="179">
                  <c:v>-8606173.1127574611</c:v>
                </c:pt>
                <c:pt idx="180">
                  <c:v>-8626490.5198473148</c:v>
                </c:pt>
                <c:pt idx="181">
                  <c:v>-8646399.854849413</c:v>
                </c:pt>
                <c:pt idx="182">
                  <c:v>-8665901.3565729558</c:v>
                </c:pt>
                <c:pt idx="183">
                  <c:v>-8684995.2636873908</c:v>
                </c:pt>
                <c:pt idx="184">
                  <c:v>-8703681.814722497</c:v>
                </c:pt>
                <c:pt idx="185">
                  <c:v>-8721961.2480684593</c:v>
                </c:pt>
                <c:pt idx="186">
                  <c:v>-8739833.8019759506</c:v>
                </c:pt>
                <c:pt idx="187">
                  <c:v>-8757299.7145562191</c:v>
                </c:pt>
                <c:pt idx="188">
                  <c:v>-8774359.2237811685</c:v>
                </c:pt>
                <c:pt idx="189">
                  <c:v>-8791012.56748344</c:v>
                </c:pt>
                <c:pt idx="190">
                  <c:v>-8807259.9833564814</c:v>
                </c:pt>
                <c:pt idx="191">
                  <c:v>-8823101.7089546509</c:v>
                </c:pt>
                <c:pt idx="192">
                  <c:v>-8839345.4948184583</c:v>
                </c:pt>
                <c:pt idx="193">
                  <c:v>-8855184.065099122</c:v>
                </c:pt>
                <c:pt idx="194">
                  <c:v>-8870617.6569341831</c:v>
                </c:pt>
                <c:pt idx="195">
                  <c:v>-8885646.5073223989</c:v>
                </c:pt>
                <c:pt idx="196">
                  <c:v>-8900270.8531238418</c:v>
                </c:pt>
                <c:pt idx="197">
                  <c:v>-8914490.9310599621</c:v>
                </c:pt>
                <c:pt idx="198">
                  <c:v>-8928306.9777136836</c:v>
                </c:pt>
                <c:pt idx="199">
                  <c:v>-8941719.2295294739</c:v>
                </c:pt>
                <c:pt idx="200">
                  <c:v>-8954727.9228134323</c:v>
                </c:pt>
                <c:pt idx="201">
                  <c:v>-8967333.2937333677</c:v>
                </c:pt>
                <c:pt idx="202">
                  <c:v>-8979535.5783188827</c:v>
                </c:pt>
                <c:pt idx="203">
                  <c:v>-8991335.01246145</c:v>
                </c:pt>
                <c:pt idx="204">
                  <c:v>-9003539.3450396694</c:v>
                </c:pt>
                <c:pt idx="205">
                  <c:v>-9015341.2985438295</c:v>
                </c:pt>
                <c:pt idx="206">
                  <c:v>-9026741.1084515043</c:v>
                </c:pt>
                <c:pt idx="207">
                  <c:v>-9037739.0101024639</c:v>
                </c:pt>
                <c:pt idx="208">
                  <c:v>-9048335.2386987563</c:v>
                </c:pt>
                <c:pt idx="209">
                  <c:v>-9058530.0293047838</c:v>
                </c:pt>
                <c:pt idx="210">
                  <c:v>-9068323.6168473884</c:v>
                </c:pt>
                <c:pt idx="211">
                  <c:v>-9077716.2361159269</c:v>
                </c:pt>
                <c:pt idx="212">
                  <c:v>-9086708.1217623577</c:v>
                </c:pt>
                <c:pt idx="213">
                  <c:v>-9095299.508301314</c:v>
                </c:pt>
                <c:pt idx="214">
                  <c:v>-9103490.6301101893</c:v>
                </c:pt>
                <c:pt idx="215">
                  <c:v>-9111281.7214292176</c:v>
                </c:pt>
                <c:pt idx="216">
                  <c:v>-9119480.529486727</c:v>
                </c:pt>
                <c:pt idx="217">
                  <c:v>-9127279.775123693</c:v>
                </c:pt>
                <c:pt idx="218">
                  <c:v>-9134679.6921693496</c:v>
                </c:pt>
                <c:pt idx="219">
                  <c:v>-9141680.5143160895</c:v>
                </c:pt>
                <c:pt idx="220">
                  <c:v>-9148282.4751195442</c:v>
                </c:pt>
                <c:pt idx="221">
                  <c:v>-9154485.8079986665</c:v>
                </c:pt>
                <c:pt idx="222">
                  <c:v>-9160290.7462358084</c:v>
                </c:pt>
                <c:pt idx="223">
                  <c:v>-9165697.5229768045</c:v>
                </c:pt>
                <c:pt idx="224">
                  <c:v>-9170706.3712310456</c:v>
                </c:pt>
                <c:pt idx="225">
                  <c:v>-9175317.5238715652</c:v>
                </c:pt>
                <c:pt idx="226">
                  <c:v>-9179531.213635115</c:v>
                </c:pt>
                <c:pt idx="227">
                  <c:v>-9183347.6731222477</c:v>
                </c:pt>
                <c:pt idx="228">
                  <c:v>-9187574.6479225624</c:v>
                </c:pt>
                <c:pt idx="229">
                  <c:v>-9191404.857239278</c:v>
                </c:pt>
                <c:pt idx="230">
                  <c:v>-9194838.5332648233</c:v>
                </c:pt>
                <c:pt idx="231">
                  <c:v>-9197875.9080557451</c:v>
                </c:pt>
                <c:pt idx="232">
                  <c:v>-9200517.213532785</c:v>
                </c:pt>
                <c:pt idx="233">
                  <c:v>-9202762.6814809628</c:v>
                </c:pt>
                <c:pt idx="234">
                  <c:v>-9204612.5435496531</c:v>
                </c:pt>
                <c:pt idx="235">
                  <c:v>-9206067.031252671</c:v>
                </c:pt>
                <c:pt idx="236">
                  <c:v>-9207126.3759683408</c:v>
                </c:pt>
                <c:pt idx="237">
                  <c:v>-9207790.8089395855</c:v>
                </c:pt>
                <c:pt idx="238">
                  <c:v>-9208060.5612739995</c:v>
                </c:pt>
                <c:pt idx="239">
                  <c:v>-9207935.8639439307</c:v>
                </c:pt>
                <c:pt idx="240">
                  <c:v>-9207405.8399724476</c:v>
                </c:pt>
                <c:pt idx="241">
                  <c:v>-9207277.7671198528</c:v>
                </c:pt>
                <c:pt idx="242">
                  <c:v>-9125677.894381173</c:v>
                </c:pt>
                <c:pt idx="243">
                  <c:v>-9044479.5024447776</c:v>
                </c:pt>
                <c:pt idx="244">
                  <c:v>-8963682.3563587721</c:v>
                </c:pt>
                <c:pt idx="245">
                  <c:v>-8883286.2213087603</c:v>
                </c:pt>
                <c:pt idx="246">
                  <c:v>-8803290.862617759</c:v>
                </c:pt>
                <c:pt idx="247">
                  <c:v>-8723696.0457461234</c:v>
                </c:pt>
                <c:pt idx="248">
                  <c:v>-8644501.5362914652</c:v>
                </c:pt>
                <c:pt idx="249">
                  <c:v>-8565707.0999885686</c:v>
                </c:pt>
                <c:pt idx="250">
                  <c:v>-8487312.5027093161</c:v>
                </c:pt>
                <c:pt idx="251">
                  <c:v>-8409317.5104626026</c:v>
                </c:pt>
                <c:pt idx="252">
                  <c:v>-8330914.3762690853</c:v>
                </c:pt>
                <c:pt idx="253">
                  <c:v>-8252910.3795366231</c:v>
                </c:pt>
                <c:pt idx="254">
                  <c:v>-8175305.2866846751</c:v>
                </c:pt>
                <c:pt idx="255">
                  <c:v>-8098098.8642693963</c:v>
                </c:pt>
                <c:pt idx="256">
                  <c:v>-8021290.8789835554</c:v>
                </c:pt>
                <c:pt idx="257">
                  <c:v>-7944881.0976564549</c:v>
                </c:pt>
                <c:pt idx="258">
                  <c:v>-7868869.2872538529</c:v>
                </c:pt>
                <c:pt idx="259">
                  <c:v>-7793255.2148778811</c:v>
                </c:pt>
                <c:pt idx="260">
                  <c:v>-7718038.6477669664</c:v>
                </c:pt>
                <c:pt idx="261">
                  <c:v>-7643219.3532957528</c:v>
                </c:pt>
                <c:pt idx="262">
                  <c:v>-7568797.0989750158</c:v>
                </c:pt>
                <c:pt idx="263">
                  <c:v>-7494771.6524515916</c:v>
                </c:pt>
                <c:pt idx="264">
                  <c:v>-7420335.2683831174</c:v>
                </c:pt>
                <c:pt idx="265">
                  <c:v>-7346295.2278134711</c:v>
                </c:pt>
                <c:pt idx="266">
                  <c:v>-7272651.2987971772</c:v>
                </c:pt>
                <c:pt idx="267">
                  <c:v>-7199403.2495244946</c:v>
                </c:pt>
                <c:pt idx="268">
                  <c:v>-7126550.8483213447</c:v>
                </c:pt>
                <c:pt idx="269">
                  <c:v>-7054093.863649223</c:v>
                </c:pt>
                <c:pt idx="270">
                  <c:v>-6982032.0641051289</c:v>
                </c:pt>
                <c:pt idx="271">
                  <c:v>-6910365.2184214778</c:v>
                </c:pt>
                <c:pt idx="272">
                  <c:v>-6839093.0954660289</c:v>
                </c:pt>
                <c:pt idx="273">
                  <c:v>-6768215.4642418027</c:v>
                </c:pt>
                <c:pt idx="274">
                  <c:v>-6697732.0938870013</c:v>
                </c:pt>
                <c:pt idx="275">
                  <c:v>-6627642.75367493</c:v>
                </c:pt>
                <c:pt idx="276">
                  <c:v>-6557139.6998887453</c:v>
                </c:pt>
                <c:pt idx="277">
                  <c:v>-6487030.2151968963</c:v>
                </c:pt>
                <c:pt idx="278">
                  <c:v>-6417314.0692775249</c:v>
                </c:pt>
                <c:pt idx="279">
                  <c:v>-6347991.0319435615</c:v>
                </c:pt>
                <c:pt idx="280">
                  <c:v>-6279060.8731426429</c:v>
                </c:pt>
                <c:pt idx="281">
                  <c:v>-6210523.3629570361</c:v>
                </c:pt>
                <c:pt idx="282">
                  <c:v>-6142378.2716035582</c:v>
                </c:pt>
                <c:pt idx="283">
                  <c:v>-6074625.3694335017</c:v>
                </c:pt>
                <c:pt idx="284">
                  <c:v>-6007264.426932551</c:v>
                </c:pt>
                <c:pt idx="285">
                  <c:v>-5940295.2147207037</c:v>
                </c:pt>
                <c:pt idx="286">
                  <c:v>-5873717.5035521947</c:v>
                </c:pt>
                <c:pt idx="287">
                  <c:v>-5807531.0643154159</c:v>
                </c:pt>
                <c:pt idx="288">
                  <c:v>-5740928.1549076661</c:v>
                </c:pt>
                <c:pt idx="289">
                  <c:v>-5674716.0596105941</c:v>
                </c:pt>
                <c:pt idx="290">
                  <c:v>-5608894.5497145914</c:v>
                </c:pt>
                <c:pt idx="291">
                  <c:v>-5543463.3966438994</c:v>
                </c:pt>
                <c:pt idx="292">
                  <c:v>-5478422.3719565198</c:v>
                </c:pt>
                <c:pt idx="293">
                  <c:v>-5413771.2473441437</c:v>
                </c:pt>
                <c:pt idx="294">
                  <c:v>-5349509.7946320735</c:v>
                </c:pt>
                <c:pt idx="295">
                  <c:v>-5285637.7857791409</c:v>
                </c:pt>
                <c:pt idx="296">
                  <c:v>-5222154.9928776287</c:v>
                </c:pt>
                <c:pt idx="297">
                  <c:v>-5159061.1881531961</c:v>
                </c:pt>
                <c:pt idx="298">
                  <c:v>-5096356.143964801</c:v>
                </c:pt>
                <c:pt idx="299">
                  <c:v>-5034039.6328046136</c:v>
                </c:pt>
                <c:pt idx="300">
                  <c:v>-4971303.914172776</c:v>
                </c:pt>
                <c:pt idx="301">
                  <c:v>-4908956.273952838</c:v>
                </c:pt>
                <c:pt idx="302">
                  <c:v>-4846996.4850361645</c:v>
                </c:pt>
                <c:pt idx="303">
                  <c:v>-4785424.320447024</c:v>
                </c:pt>
                <c:pt idx="304">
                  <c:v>-4724239.5533425137</c:v>
                </c:pt>
                <c:pt idx="305">
                  <c:v>-4663441.957012482</c:v>
                </c:pt>
                <c:pt idx="306">
                  <c:v>-4603031.304879453</c:v>
                </c:pt>
                <c:pt idx="307">
                  <c:v>-4543007.3704985492</c:v>
                </c:pt>
                <c:pt idx="308">
                  <c:v>-4483369.9275574051</c:v>
                </c:pt>
                <c:pt idx="309">
                  <c:v>-4424118.7498761006</c:v>
                </c:pt>
                <c:pt idx="310">
                  <c:v>-4365253.6114070788</c:v>
                </c:pt>
                <c:pt idx="311">
                  <c:v>-4306774.286235068</c:v>
                </c:pt>
                <c:pt idx="312">
                  <c:v>-4247873.0354518369</c:v>
                </c:pt>
                <c:pt idx="313">
                  <c:v>-4189357.1465316229</c:v>
                </c:pt>
                <c:pt idx="314">
                  <c:v>-4131226.3939555511</c:v>
                </c:pt>
                <c:pt idx="315">
                  <c:v>-4073480.5523367189</c:v>
                </c:pt>
                <c:pt idx="316">
                  <c:v>-4016119.3964201249</c:v>
                </c:pt>
                <c:pt idx="317">
                  <c:v>-3959142.7010825872</c:v>
                </c:pt>
                <c:pt idx="318">
                  <c:v>-3902550.2413326763</c:v>
                </c:pt>
                <c:pt idx="319">
                  <c:v>-3846341.7923106216</c:v>
                </c:pt>
                <c:pt idx="320">
                  <c:v>-3790517.1292882487</c:v>
                </c:pt>
                <c:pt idx="321">
                  <c:v>-3735076.0276688971</c:v>
                </c:pt>
                <c:pt idx="322">
                  <c:v>-3680018.2629873455</c:v>
                </c:pt>
                <c:pt idx="323">
                  <c:v>-3625343.6109097265</c:v>
                </c:pt>
                <c:pt idx="324">
                  <c:v>-3570244.3341082819</c:v>
                </c:pt>
                <c:pt idx="325">
                  <c:v>-3515527.7216368169</c:v>
                </c:pt>
                <c:pt idx="326">
                  <c:v>-3461193.5495550819</c:v>
                </c:pt>
                <c:pt idx="327">
                  <c:v>-3407241.5940538868</c:v>
                </c:pt>
                <c:pt idx="328">
                  <c:v>-3353671.6314550117</c:v>
                </c:pt>
                <c:pt idx="329">
                  <c:v>-3300483.438211143</c:v>
                </c:pt>
                <c:pt idx="330">
                  <c:v>-3247676.7909057848</c:v>
                </c:pt>
                <c:pt idx="331">
                  <c:v>-3195251.4662531875</c:v>
                </c:pt>
                <c:pt idx="332">
                  <c:v>-3143207.2410982773</c:v>
                </c:pt>
                <c:pt idx="333">
                  <c:v>-3091543.8924165666</c:v>
                </c:pt>
                <c:pt idx="334">
                  <c:v>-3040261.1973140873</c:v>
                </c:pt>
                <c:pt idx="335">
                  <c:v>-2989358.9330273159</c:v>
                </c:pt>
                <c:pt idx="336">
                  <c:v>-2938029.3637979105</c:v>
                </c:pt>
                <c:pt idx="337">
                  <c:v>-2887079.7802481726</c:v>
                </c:pt>
                <c:pt idx="338">
                  <c:v>-2836509.9600054361</c:v>
                </c:pt>
                <c:pt idx="339">
                  <c:v>-2786319.6808271743</c:v>
                </c:pt>
                <c:pt idx="340">
                  <c:v>-2736508.7206009217</c:v>
                </c:pt>
                <c:pt idx="341">
                  <c:v>-2687076.8573441878</c:v>
                </c:pt>
                <c:pt idx="342">
                  <c:v>-2638023.8692043945</c:v>
                </c:pt>
                <c:pt idx="343">
                  <c:v>-2589349.5344587937</c:v>
                </c:pt>
                <c:pt idx="344">
                  <c:v>-2541053.6315143965</c:v>
                </c:pt>
                <c:pt idx="345">
                  <c:v>-2493135.9389078878</c:v>
                </c:pt>
                <c:pt idx="346">
                  <c:v>-2445596.2353055552</c:v>
                </c:pt>
                <c:pt idx="347">
                  <c:v>-2398434.2995032184</c:v>
                </c:pt>
                <c:pt idx="348">
                  <c:v>-2350842.3973009735</c:v>
                </c:pt>
                <c:pt idx="349">
                  <c:v>-2303627.8208786398</c:v>
                </c:pt>
                <c:pt idx="350">
                  <c:v>-2256790.3494201601</c:v>
                </c:pt>
                <c:pt idx="351">
                  <c:v>-2210329.7622387037</c:v>
                </c:pt>
                <c:pt idx="352">
                  <c:v>-2164245.8387765884</c:v>
                </c:pt>
                <c:pt idx="353">
                  <c:v>-2118538.358605206</c:v>
                </c:pt>
                <c:pt idx="354">
                  <c:v>-2073207.1014249474</c:v>
                </c:pt>
                <c:pt idx="355">
                  <c:v>-2028251.8470651247</c:v>
                </c:pt>
                <c:pt idx="356">
                  <c:v>-1983672.3754838929</c:v>
                </c:pt>
                <c:pt idx="357">
                  <c:v>-1939468.4667681828</c:v>
                </c:pt>
                <c:pt idx="358">
                  <c:v>-1895639.901133623</c:v>
                </c:pt>
                <c:pt idx="359">
                  <c:v>-1852186.4589244574</c:v>
                </c:pt>
                <c:pt idx="360">
                  <c:v>-1808300.4074883051</c:v>
                </c:pt>
                <c:pt idx="361">
                  <c:v>-1764789.0405516028</c:v>
                </c:pt>
                <c:pt idx="362">
                  <c:v>-1714152.1388440095</c:v>
                </c:pt>
                <c:pt idx="363">
                  <c:v>-1663889.4832234979</c:v>
                </c:pt>
                <c:pt idx="364">
                  <c:v>-1614000.8546762951</c:v>
                </c:pt>
                <c:pt idx="365">
                  <c:v>-1564486.0343167894</c:v>
                </c:pt>
                <c:pt idx="366">
                  <c:v>-1515344.8033874668</c:v>
                </c:pt>
                <c:pt idx="367">
                  <c:v>-1466576.9432588369</c:v>
                </c:pt>
                <c:pt idx="368">
                  <c:v>-1418182.2354293503</c:v>
                </c:pt>
                <c:pt idx="369">
                  <c:v>-1370160.4615253285</c:v>
                </c:pt>
                <c:pt idx="370">
                  <c:v>-1322511.4033008851</c:v>
                </c:pt>
                <c:pt idx="371">
                  <c:v>-1275234.8426378593</c:v>
                </c:pt>
                <c:pt idx="372">
                  <c:v>-1227523.0484205596</c:v>
                </c:pt>
                <c:pt idx="373">
                  <c:v>-1180183.3159112148</c:v>
                </c:pt>
                <c:pt idx="374">
                  <c:v>-1133215.4273743741</c:v>
                </c:pt>
                <c:pt idx="375">
                  <c:v>-1086619.1652020067</c:v>
                </c:pt>
                <c:pt idx="376">
                  <c:v>-1040394.3119134307</c:v>
                </c:pt>
                <c:pt idx="377">
                  <c:v>-994540.65015523881</c:v>
                </c:pt>
                <c:pt idx="378">
                  <c:v>-949057.96270122379</c:v>
                </c:pt>
                <c:pt idx="379">
                  <c:v>-903946.03245229274</c:v>
                </c:pt>
                <c:pt idx="380">
                  <c:v>-859204.64243641123</c:v>
                </c:pt>
                <c:pt idx="381">
                  <c:v>-814833.57580851391</c:v>
                </c:pt>
                <c:pt idx="382">
                  <c:v>-770832.61585044116</c:v>
                </c:pt>
                <c:pt idx="383">
                  <c:v>-727201.54597085714</c:v>
                </c:pt>
                <c:pt idx="384">
                  <c:v>-683132.63658000156</c:v>
                </c:pt>
                <c:pt idx="385">
                  <c:v>-639433.18446514383</c:v>
                </c:pt>
                <c:pt idx="386">
                  <c:v>-596102.9734149836</c:v>
                </c:pt>
                <c:pt idx="387">
                  <c:v>-553141.78734474629</c:v>
                </c:pt>
                <c:pt idx="388">
                  <c:v>-510549.41029611602</c:v>
                </c:pt>
                <c:pt idx="389">
                  <c:v>-468325.62643715739</c:v>
                </c:pt>
                <c:pt idx="390">
                  <c:v>-426470.22006224096</c:v>
                </c:pt>
                <c:pt idx="391">
                  <c:v>-384982.9755919762</c:v>
                </c:pt>
                <c:pt idx="392">
                  <c:v>-343863.67757312953</c:v>
                </c:pt>
                <c:pt idx="393">
                  <c:v>-303112.11067855358</c:v>
                </c:pt>
                <c:pt idx="394">
                  <c:v>-262728.05970711261</c:v>
                </c:pt>
                <c:pt idx="395">
                  <c:v>-222711.30958360806</c:v>
                </c:pt>
                <c:pt idx="396">
                  <c:v>-182254.13223354146</c:v>
                </c:pt>
                <c:pt idx="397">
                  <c:v>-142163.8259585388</c:v>
                </c:pt>
                <c:pt idx="398">
                  <c:v>-102440.17606078088</c:v>
                </c:pt>
                <c:pt idx="399">
                  <c:v>-63082.967968083918</c:v>
                </c:pt>
                <c:pt idx="400">
                  <c:v>-24091.987233843654</c:v>
                </c:pt>
                <c:pt idx="401">
                  <c:v>14532.980463054031</c:v>
                </c:pt>
                <c:pt idx="402">
                  <c:v>52792.149318292737</c:v>
                </c:pt>
                <c:pt idx="403">
                  <c:v>90685.733402214944</c:v>
                </c:pt>
                <c:pt idx="404">
                  <c:v>128213.9466598779</c:v>
                </c:pt>
                <c:pt idx="405">
                  <c:v>165377.002911143</c:v>
                </c:pt>
                <c:pt idx="406">
                  <c:v>202175.11585073546</c:v>
                </c:pt>
                <c:pt idx="407">
                  <c:v>238608.49904832244</c:v>
                </c:pt>
                <c:pt idx="408">
                  <c:v>275484.87907376885</c:v>
                </c:pt>
                <c:pt idx="409">
                  <c:v>311996.95612167567</c:v>
                </c:pt>
                <c:pt idx="410">
                  <c:v>348144.9433869794</c:v>
                </c:pt>
                <c:pt idx="411">
                  <c:v>383929.05393985659</c:v>
                </c:pt>
                <c:pt idx="412">
                  <c:v>419349.50072578713</c:v>
                </c:pt>
                <c:pt idx="413">
                  <c:v>454406.49656563252</c:v>
                </c:pt>
                <c:pt idx="414">
                  <c:v>489100.25415571406</c:v>
                </c:pt>
                <c:pt idx="415">
                  <c:v>523430.98606787622</c:v>
                </c:pt>
                <c:pt idx="416">
                  <c:v>557398.90474956483</c:v>
                </c:pt>
                <c:pt idx="417">
                  <c:v>591004.22252389789</c:v>
                </c:pt>
                <c:pt idx="418">
                  <c:v>624247.15158974007</c:v>
                </c:pt>
                <c:pt idx="419">
                  <c:v>657127.90402177349</c:v>
                </c:pt>
                <c:pt idx="420">
                  <c:v>689646.69177057222</c:v>
                </c:pt>
                <c:pt idx="421">
                  <c:v>721803.72666267306</c:v>
                </c:pt>
                <c:pt idx="422">
                  <c:v>753599.22040065005</c:v>
                </c:pt>
                <c:pt idx="423">
                  <c:v>785033.38456318527</c:v>
                </c:pt>
                <c:pt idx="424">
                  <c:v>816106.43060514331</c:v>
                </c:pt>
                <c:pt idx="425">
                  <c:v>846818.56985764205</c:v>
                </c:pt>
                <c:pt idx="426">
                  <c:v>877170.0135281235</c:v>
                </c:pt>
                <c:pt idx="427">
                  <c:v>907160.97270043194</c:v>
                </c:pt>
                <c:pt idx="428">
                  <c:v>936791.65833488107</c:v>
                </c:pt>
                <c:pt idx="429">
                  <c:v>966062.2812683247</c:v>
                </c:pt>
                <c:pt idx="430">
                  <c:v>994973.05221423879</c:v>
                </c:pt>
                <c:pt idx="431">
                  <c:v>1023524.181762781</c:v>
                </c:pt>
                <c:pt idx="432">
                  <c:v>1051715.8803808689</c:v>
                </c:pt>
                <c:pt idx="433">
                  <c:v>1079548.3584122583</c:v>
                </c:pt>
                <c:pt idx="434">
                  <c:v>1107021.8260776028</c:v>
                </c:pt>
                <c:pt idx="435">
                  <c:v>1134136.4934745319</c:v>
                </c:pt>
                <c:pt idx="436">
                  <c:v>1160892.5705777295</c:v>
                </c:pt>
                <c:pt idx="437">
                  <c:v>1187290.2672389932</c:v>
                </c:pt>
                <c:pt idx="438">
                  <c:v>1213329.7931873128</c:v>
                </c:pt>
                <c:pt idx="439">
                  <c:v>1239011.3580289483</c:v>
                </c:pt>
                <c:pt idx="440">
                  <c:v>1264335.171247486</c:v>
                </c:pt>
                <c:pt idx="441">
                  <c:v>1289301.4422039278</c:v>
                </c:pt>
                <c:pt idx="442">
                  <c:v>1313910.3801367506</c:v>
                </c:pt>
                <c:pt idx="443">
                  <c:v>1338162.1941619851</c:v>
                </c:pt>
                <c:pt idx="444">
                  <c:v>1362057.0932732783</c:v>
                </c:pt>
                <c:pt idx="445">
                  <c:v>1385595.2863419801</c:v>
                </c:pt>
                <c:pt idx="446">
                  <c:v>1408776.9821171984</c:v>
                </c:pt>
                <c:pt idx="447">
                  <c:v>1431602.3892258815</c:v>
                </c:pt>
                <c:pt idx="448">
                  <c:v>1454071.7161728889</c:v>
                </c:pt>
                <c:pt idx="449">
                  <c:v>1476185.1713410541</c:v>
                </c:pt>
                <c:pt idx="450">
                  <c:v>1497942.9629912674</c:v>
                </c:pt>
                <c:pt idx="451">
                  <c:v>1519345.2992625423</c:v>
                </c:pt>
                <c:pt idx="452">
                  <c:v>1540392.3881720826</c:v>
                </c:pt>
                <c:pt idx="453">
                  <c:v>1561084.4376153611</c:v>
                </c:pt>
                <c:pt idx="454">
                  <c:v>1581421.6553661861</c:v>
                </c:pt>
                <c:pt idx="455">
                  <c:v>1601404.2490767762</c:v>
                </c:pt>
                <c:pt idx="456">
                  <c:v>1621032.4262778237</c:v>
                </c:pt>
                <c:pt idx="457">
                  <c:v>1640306.3943785764</c:v>
                </c:pt>
                <c:pt idx="458">
                  <c:v>1659226.3606669009</c:v>
                </c:pt>
                <c:pt idx="459">
                  <c:v>1677792.5323093571</c:v>
                </c:pt>
                <c:pt idx="460">
                  <c:v>1696005.1163512655</c:v>
                </c:pt>
                <c:pt idx="461">
                  <c:v>1713864.3197167851</c:v>
                </c:pt>
                <c:pt idx="462">
                  <c:v>1731370.3492089808</c:v>
                </c:pt>
                <c:pt idx="463">
                  <c:v>1748523.4115098901</c:v>
                </c:pt>
                <c:pt idx="464">
                  <c:v>1765323.7131805979</c:v>
                </c:pt>
                <c:pt idx="465">
                  <c:v>1781771.460661307</c:v>
                </c:pt>
                <c:pt idx="466">
                  <c:v>1797866.8602714092</c:v>
                </c:pt>
                <c:pt idx="467">
                  <c:v>1813610.1182095557</c:v>
                </c:pt>
                <c:pt idx="468">
                  <c:v>1829001.4405537285</c:v>
                </c:pt>
                <c:pt idx="469">
                  <c:v>1844041.0332613066</c:v>
                </c:pt>
                <c:pt idx="470">
                  <c:v>1858729.1021691449</c:v>
                </c:pt>
                <c:pt idx="471">
                  <c:v>1873065.8529936336</c:v>
                </c:pt>
                <c:pt idx="472">
                  <c:v>1887051.4913307801</c:v>
                </c:pt>
                <c:pt idx="473">
                  <c:v>1900686.2226562724</c:v>
                </c:pt>
                <c:pt idx="474">
                  <c:v>1913970.2523255534</c:v>
                </c:pt>
                <c:pt idx="475">
                  <c:v>1926903.7855738848</c:v>
                </c:pt>
                <c:pt idx="476">
                  <c:v>1939487.0275164284</c:v>
                </c:pt>
                <c:pt idx="477">
                  <c:v>1951720.1831483021</c:v>
                </c:pt>
                <c:pt idx="478">
                  <c:v>1963603.4573446661</c:v>
                </c:pt>
                <c:pt idx="479">
                  <c:v>1975137.0548607782</c:v>
                </c:pt>
                <c:pt idx="480">
                  <c:v>1986321.1803320721</c:v>
                </c:pt>
                <c:pt idx="481">
                  <c:v>1997156.0382742286</c:v>
                </c:pt>
                <c:pt idx="482">
                  <c:v>2007984.5555136949</c:v>
                </c:pt>
                <c:pt idx="483">
                  <c:v>2018806.7357611358</c:v>
                </c:pt>
                <c:pt idx="484">
                  <c:v>2029622.5827250443</c:v>
                </c:pt>
                <c:pt idx="485">
                  <c:v>2040432.1001117378</c:v>
                </c:pt>
                <c:pt idx="486">
                  <c:v>2051235.2916253731</c:v>
                </c:pt>
                <c:pt idx="487">
                  <c:v>2062032.1609679349</c:v>
                </c:pt>
                <c:pt idx="488">
                  <c:v>2072822.71183924</c:v>
                </c:pt>
                <c:pt idx="489">
                  <c:v>2083606.9479369409</c:v>
                </c:pt>
                <c:pt idx="490">
                  <c:v>2094384.8729565293</c:v>
                </c:pt>
                <c:pt idx="491">
                  <c:v>2105156.4905913286</c:v>
                </c:pt>
                <c:pt idx="492">
                  <c:v>2115921.8045325056</c:v>
                </c:pt>
                <c:pt idx="493">
                  <c:v>2126680.8184690662</c:v>
                </c:pt>
                <c:pt idx="494">
                  <c:v>2137433.5360878557</c:v>
                </c:pt>
                <c:pt idx="495">
                  <c:v>2148179.9610735662</c:v>
                </c:pt>
                <c:pt idx="496">
                  <c:v>2158920.0971087255</c:v>
                </c:pt>
                <c:pt idx="497">
                  <c:v>2169653.9478737153</c:v>
                </c:pt>
                <c:pt idx="498">
                  <c:v>2180381.5170467533</c:v>
                </c:pt>
                <c:pt idx="499">
                  <c:v>2191102.808303915</c:v>
                </c:pt>
                <c:pt idx="500">
                  <c:v>2201817.8253191188</c:v>
                </c:pt>
                <c:pt idx="501">
                  <c:v>2212526.5717641339</c:v>
                </c:pt>
                <c:pt idx="502">
                  <c:v>2223229.0513085835</c:v>
                </c:pt>
                <c:pt idx="503">
                  <c:v>2233925.2676199414</c:v>
                </c:pt>
                <c:pt idx="504">
                  <c:v>2244615.2243635319</c:v>
                </c:pt>
                <c:pt idx="505">
                  <c:v>2255298.9252025373</c:v>
                </c:pt>
                <c:pt idx="506">
                  <c:v>2265976.3737979978</c:v>
                </c:pt>
                <c:pt idx="507">
                  <c:v>2276647.5738088079</c:v>
                </c:pt>
                <c:pt idx="508">
                  <c:v>2287312.5288917236</c:v>
                </c:pt>
                <c:pt idx="509">
                  <c:v>2297971.2427013554</c:v>
                </c:pt>
                <c:pt idx="510">
                  <c:v>2308623.7188901827</c:v>
                </c:pt>
                <c:pt idx="511">
                  <c:v>2319269.9611085467</c:v>
                </c:pt>
                <c:pt idx="512">
                  <c:v>2329909.9730046466</c:v>
                </c:pt>
                <c:pt idx="513">
                  <c:v>2340543.7582245469</c:v>
                </c:pt>
                <c:pt idx="514">
                  <c:v>2351171.320412185</c:v>
                </c:pt>
                <c:pt idx="515">
                  <c:v>2361792.6632093601</c:v>
                </c:pt>
                <c:pt idx="516">
                  <c:v>2372407.790255744</c:v>
                </c:pt>
                <c:pt idx="517">
                  <c:v>2383016.7051888779</c:v>
                </c:pt>
                <c:pt idx="518">
                  <c:v>2393619.4116441682</c:v>
                </c:pt>
                <c:pt idx="519">
                  <c:v>2404215.9132549018</c:v>
                </c:pt>
                <c:pt idx="520">
                  <c:v>2414806.2136522345</c:v>
                </c:pt>
                <c:pt idx="521">
                  <c:v>2425390.316465199</c:v>
                </c:pt>
                <c:pt idx="522">
                  <c:v>2435968.2253207043</c:v>
                </c:pt>
                <c:pt idx="523">
                  <c:v>2446539.9438435398</c:v>
                </c:pt>
                <c:pt idx="524">
                  <c:v>2457105.4756563641</c:v>
                </c:pt>
                <c:pt idx="525">
                  <c:v>2467664.8243797272</c:v>
                </c:pt>
                <c:pt idx="526">
                  <c:v>2478217.9936320521</c:v>
                </c:pt>
                <c:pt idx="527">
                  <c:v>2488764.9870296493</c:v>
                </c:pt>
                <c:pt idx="528">
                  <c:v>2499305.8081867099</c:v>
                </c:pt>
                <c:pt idx="529">
                  <c:v>2509840.4607153088</c:v>
                </c:pt>
                <c:pt idx="530">
                  <c:v>2520368.9482254125</c:v>
                </c:pt>
                <c:pt idx="531">
                  <c:v>2530891.2743248716</c:v>
                </c:pt>
                <c:pt idx="532">
                  <c:v>2541407.4426194243</c:v>
                </c:pt>
                <c:pt idx="533">
                  <c:v>2551917.4567127004</c:v>
                </c:pt>
                <c:pt idx="534">
                  <c:v>2562421.3202062175</c:v>
                </c:pt>
                <c:pt idx="535">
                  <c:v>2572919.0366993919</c:v>
                </c:pt>
                <c:pt idx="536">
                  <c:v>2583410.609789528</c:v>
                </c:pt>
                <c:pt idx="537">
                  <c:v>2593896.0430718251</c:v>
                </c:pt>
                <c:pt idx="538">
                  <c:v>2604375.3401393853</c:v>
                </c:pt>
                <c:pt idx="539">
                  <c:v>2614848.5045831986</c:v>
                </c:pt>
              </c:numCache>
            </c:numRef>
          </c:val>
          <c:smooth val="0"/>
        </c:ser>
        <c:ser>
          <c:idx val="3"/>
          <c:order val="1"/>
          <c:tx>
            <c:v>Option 11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Comparison!$B$149:$TU$149</c:f>
              <c:numCache>
                <c:formatCode>General</c:formatCode>
                <c:ptCount val="540"/>
                <c:pt idx="0">
                  <c:v>-187839.66579446671</c:v>
                </c:pt>
                <c:pt idx="1">
                  <c:v>-349772.49683020957</c:v>
                </c:pt>
                <c:pt idx="2">
                  <c:v>-510799.02379896672</c:v>
                </c:pt>
                <c:pt idx="3">
                  <c:v>-670919.77708190831</c:v>
                </c:pt>
                <c:pt idx="4">
                  <c:v>-830135.2867498186</c:v>
                </c:pt>
                <c:pt idx="5">
                  <c:v>-988446.0825632771</c:v>
                </c:pt>
                <c:pt idx="6">
                  <c:v>-1145852.6939728409</c:v>
                </c:pt>
                <c:pt idx="7">
                  <c:v>-1302355.6501192246</c:v>
                </c:pt>
                <c:pt idx="8">
                  <c:v>-1457955.4798334839</c:v>
                </c:pt>
                <c:pt idx="9">
                  <c:v>-1612652.7116371947</c:v>
                </c:pt>
                <c:pt idx="10">
                  <c:v>-1766447.8737426354</c:v>
                </c:pt>
                <c:pt idx="11">
                  <c:v>-1919341.4940529675</c:v>
                </c:pt>
                <c:pt idx="12">
                  <c:v>-2071334.1001624162</c:v>
                </c:pt>
                <c:pt idx="13">
                  <c:v>-2222426.2193564526</c:v>
                </c:pt>
                <c:pt idx="14">
                  <c:v>-2372618.3786119716</c:v>
                </c:pt>
                <c:pt idx="15">
                  <c:v>-2521911.1045974758</c:v>
                </c:pt>
                <c:pt idx="16">
                  <c:v>-2670304.9236732544</c:v>
                </c:pt>
                <c:pt idx="17">
                  <c:v>-2817800.3618915621</c:v>
                </c:pt>
                <c:pt idx="18">
                  <c:v>-2964397.9449968021</c:v>
                </c:pt>
                <c:pt idx="19">
                  <c:v>-3110098.1984257046</c:v>
                </c:pt>
                <c:pt idx="20">
                  <c:v>-3254901.6473075077</c:v>
                </c:pt>
                <c:pt idx="21">
                  <c:v>-3398808.8164641359</c:v>
                </c:pt>
                <c:pt idx="22">
                  <c:v>-3541820.2304103822</c:v>
                </c:pt>
                <c:pt idx="23">
                  <c:v>-3683936.4133540853</c:v>
                </c:pt>
                <c:pt idx="24">
                  <c:v>-3825157.8891963116</c:v>
                </c:pt>
                <c:pt idx="25">
                  <c:v>-3965485.1815315331</c:v>
                </c:pt>
                <c:pt idx="26">
                  <c:v>-4104918.8136478076</c:v>
                </c:pt>
                <c:pt idx="27">
                  <c:v>-4243459.3085269574</c:v>
                </c:pt>
                <c:pt idx="28">
                  <c:v>-4381107.1888447497</c:v>
                </c:pt>
                <c:pt idx="29">
                  <c:v>-4517862.9769710731</c:v>
                </c:pt>
                <c:pt idx="30">
                  <c:v>-4653727.1949701207</c:v>
                </c:pt>
                <c:pt idx="31">
                  <c:v>-4788700.3646005644</c:v>
                </c:pt>
                <c:pt idx="32">
                  <c:v>-4922783.0073157391</c:v>
                </c:pt>
                <c:pt idx="33">
                  <c:v>-5055975.6442638151</c:v>
                </c:pt>
                <c:pt idx="34">
                  <c:v>-5188278.7962879818</c:v>
                </c:pt>
                <c:pt idx="35">
                  <c:v>-5319692.9839266222</c:v>
                </c:pt>
                <c:pt idx="36">
                  <c:v>-5450218.7274134969</c:v>
                </c:pt>
                <c:pt idx="37">
                  <c:v>-5579856.5466779163</c:v>
                </c:pt>
                <c:pt idx="38">
                  <c:v>-5708606.9613449201</c:v>
                </c:pt>
                <c:pt idx="39">
                  <c:v>-5836470.4907354591</c:v>
                </c:pt>
                <c:pt idx="40">
                  <c:v>-5963447.6538665704</c:v>
                </c:pt>
                <c:pt idx="41">
                  <c:v>-6089538.9694515532</c:v>
                </c:pt>
                <c:pt idx="42">
                  <c:v>-6214744.9559001513</c:v>
                </c:pt>
                <c:pt idx="43">
                  <c:v>-6339066.1313187256</c:v>
                </c:pt>
                <c:pt idx="44">
                  <c:v>-6462503.0135104368</c:v>
                </c:pt>
                <c:pt idx="45">
                  <c:v>-6585056.1199754197</c:v>
                </c:pt>
                <c:pt idx="46">
                  <c:v>-6706725.9679109603</c:v>
                </c:pt>
                <c:pt idx="47">
                  <c:v>-6827513.0742116747</c:v>
                </c:pt>
                <c:pt idx="48">
                  <c:v>-6947417.9554696847</c:v>
                </c:pt>
                <c:pt idx="49">
                  <c:v>-7066441.1279747961</c:v>
                </c:pt>
                <c:pt idx="50">
                  <c:v>-7184583.1077146754</c:v>
                </c:pt>
                <c:pt idx="51">
                  <c:v>-7301844.4103750242</c:v>
                </c:pt>
                <c:pt idx="52">
                  <c:v>-7418225.5513397604</c:v>
                </c:pt>
                <c:pt idx="53">
                  <c:v>-7533727.0456911922</c:v>
                </c:pt>
                <c:pt idx="54">
                  <c:v>-7648349.4082101928</c:v>
                </c:pt>
                <c:pt idx="55">
                  <c:v>-7762093.1533763809</c:v>
                </c:pt>
                <c:pt idx="56">
                  <c:v>-7874958.7953682942</c:v>
                </c:pt>
                <c:pt idx="57">
                  <c:v>-7986946.8480635658</c:v>
                </c:pt>
                <c:pt idx="58">
                  <c:v>-8098057.8250391008</c:v>
                </c:pt>
                <c:pt idx="59">
                  <c:v>-8208292.2395712538</c:v>
                </c:pt>
                <c:pt idx="60">
                  <c:v>-8319265.630886347</c:v>
                </c:pt>
                <c:pt idx="61">
                  <c:v>-8429363.4854098111</c:v>
                </c:pt>
                <c:pt idx="62">
                  <c:v>-8538586.3155173995</c:v>
                </c:pt>
                <c:pt idx="63">
                  <c:v>-8646934.6332850158</c:v>
                </c:pt>
                <c:pt idx="64">
                  <c:v>-8754408.9504888877</c:v>
                </c:pt>
                <c:pt idx="65">
                  <c:v>-8861009.778605748</c:v>
                </c:pt>
                <c:pt idx="66">
                  <c:v>-8966737.628813006</c:v>
                </c:pt>
                <c:pt idx="67">
                  <c:v>-9071593.0119889192</c:v>
                </c:pt>
                <c:pt idx="68">
                  <c:v>-9175576.4387127794</c:v>
                </c:pt>
                <c:pt idx="69">
                  <c:v>-9278688.4192650728</c:v>
                </c:pt>
                <c:pt idx="70">
                  <c:v>-9380929.4636276681</c:v>
                </c:pt>
                <c:pt idx="71">
                  <c:v>-9482300.0814839844</c:v>
                </c:pt>
                <c:pt idx="72">
                  <c:v>-9584415.8084695134</c:v>
                </c:pt>
                <c:pt idx="73">
                  <c:v>-9685662.1274209563</c:v>
                </c:pt>
                <c:pt idx="74">
                  <c:v>-9786039.5471274331</c:v>
                </c:pt>
                <c:pt idx="75">
                  <c:v>-9885548.5760803167</c:v>
                </c:pt>
                <c:pt idx="76">
                  <c:v>-9984189.7224734034</c:v>
                </c:pt>
                <c:pt idx="77">
                  <c:v>-10081963.494203087</c:v>
                </c:pt>
                <c:pt idx="78">
                  <c:v>-10178870.398868535</c:v>
                </c:pt>
                <c:pt idx="79">
                  <c:v>-10274910.94377186</c:v>
                </c:pt>
                <c:pt idx="80">
                  <c:v>-10370085.635918293</c:v>
                </c:pt>
                <c:pt idx="81">
                  <c:v>-10464394.982016362</c:v>
                </c:pt>
                <c:pt idx="82">
                  <c:v>-10557839.488478061</c:v>
                </c:pt>
                <c:pt idx="83">
                  <c:v>-10650419.661419025</c:v>
                </c:pt>
                <c:pt idx="84">
                  <c:v>-10743751.032909047</c:v>
                </c:pt>
                <c:pt idx="85">
                  <c:v>-10836219.082221221</c:v>
                </c:pt>
                <c:pt idx="86">
                  <c:v>-10927824.314583145</c:v>
                </c:pt>
                <c:pt idx="87">
                  <c:v>-11018567.234926751</c:v>
                </c:pt>
                <c:pt idx="88">
                  <c:v>-11108448.347888477</c:v>
                </c:pt>
                <c:pt idx="89">
                  <c:v>-11197468.157809446</c:v>
                </c:pt>
                <c:pt idx="90">
                  <c:v>-11285627.168735627</c:v>
                </c:pt>
                <c:pt idx="91">
                  <c:v>-11372925.88441802</c:v>
                </c:pt>
                <c:pt idx="92">
                  <c:v>-11459364.80831282</c:v>
                </c:pt>
                <c:pt idx="93">
                  <c:v>-11544944.443581596</c:v>
                </c:pt>
                <c:pt idx="94">
                  <c:v>-11629665.293091455</c:v>
                </c:pt>
                <c:pt idx="95">
                  <c:v>-11713527.859415224</c:v>
                </c:pt>
                <c:pt idx="96">
                  <c:v>-11798147.671081964</c:v>
                </c:pt>
                <c:pt idx="97">
                  <c:v>-11881910.203826098</c:v>
                </c:pt>
                <c:pt idx="98">
                  <c:v>-11964815.959338635</c:v>
                </c:pt>
                <c:pt idx="99">
                  <c:v>-12046865.439016981</c:v>
                </c:pt>
                <c:pt idx="100">
                  <c:v>-12128059.143965121</c:v>
                </c:pt>
                <c:pt idx="101">
                  <c:v>-12208397.574993789</c:v>
                </c:pt>
                <c:pt idx="102">
                  <c:v>-12287881.232620638</c:v>
                </c:pt>
                <c:pt idx="103">
                  <c:v>-12366510.617070401</c:v>
                </c:pt>
                <c:pt idx="104">
                  <c:v>-12444286.228275087</c:v>
                </c:pt>
                <c:pt idx="105">
                  <c:v>-12521208.565874128</c:v>
                </c:pt>
                <c:pt idx="106">
                  <c:v>-12597278.129214566</c:v>
                </c:pt>
                <c:pt idx="107">
                  <c:v>-12672495.417351216</c:v>
                </c:pt>
                <c:pt idx="108">
                  <c:v>-12748475.955297187</c:v>
                </c:pt>
                <c:pt idx="109">
                  <c:v>-12823605.215273011</c:v>
                </c:pt>
                <c:pt idx="110">
                  <c:v>-12897883.695457859</c:v>
                </c:pt>
                <c:pt idx="111">
                  <c:v>-12971311.893739358</c:v>
                </c:pt>
                <c:pt idx="112">
                  <c:v>-13043890.30771376</c:v>
                </c:pt>
                <c:pt idx="113">
                  <c:v>-13115619.434686126</c:v>
                </c:pt>
                <c:pt idx="114">
                  <c:v>-13186499.771670483</c:v>
                </c:pt>
                <c:pt idx="115">
                  <c:v>-13256531.815389995</c:v>
                </c:pt>
                <c:pt idx="116">
                  <c:v>-13325716.062277146</c:v>
                </c:pt>
                <c:pt idx="117">
                  <c:v>-13394053.00847389</c:v>
                </c:pt>
                <c:pt idx="118">
                  <c:v>-13461543.149831843</c:v>
                </c:pt>
                <c:pt idx="119">
                  <c:v>-13528186.981912434</c:v>
                </c:pt>
                <c:pt idx="120">
                  <c:v>-13610600.026237436</c:v>
                </c:pt>
                <c:pt idx="121">
                  <c:v>-13529328.085743615</c:v>
                </c:pt>
                <c:pt idx="122">
                  <c:v>-13448118.155676078</c:v>
                </c:pt>
                <c:pt idx="123">
                  <c:v>-13366970.199745502</c:v>
                </c:pt>
                <c:pt idx="124">
                  <c:v>-13285884.181683794</c:v>
                </c:pt>
                <c:pt idx="125">
                  <c:v>-13204860.065244097</c:v>
                </c:pt>
                <c:pt idx="126">
                  <c:v>-13123897.814200755</c:v>
                </c:pt>
                <c:pt idx="127">
                  <c:v>-13042997.392349321</c:v>
                </c:pt>
                <c:pt idx="128">
                  <c:v>-12962158.763506528</c:v>
                </c:pt>
                <c:pt idx="129">
                  <c:v>-12881381.891510289</c:v>
                </c:pt>
                <c:pt idx="130">
                  <c:v>-12800666.740219679</c:v>
                </c:pt>
                <c:pt idx="131">
                  <c:v>-12720013.273514917</c:v>
                </c:pt>
                <c:pt idx="132">
                  <c:v>-12641036.481547713</c:v>
                </c:pt>
                <c:pt idx="133">
                  <c:v>-12562121.301990207</c:v>
                </c:pt>
                <c:pt idx="134">
                  <c:v>-12483267.698786002</c:v>
                </c:pt>
                <c:pt idx="135">
                  <c:v>-12404475.635899797</c:v>
                </c:pt>
                <c:pt idx="136">
                  <c:v>-12325745.077317379</c:v>
                </c:pt>
                <c:pt idx="137">
                  <c:v>-12247075.98704562</c:v>
                </c:pt>
                <c:pt idx="138">
                  <c:v>-12168468.32911244</c:v>
                </c:pt>
                <c:pt idx="139">
                  <c:v>-12089922.067566823</c:v>
                </c:pt>
                <c:pt idx="140">
                  <c:v>-12011437.166478788</c:v>
                </c:pt>
                <c:pt idx="141">
                  <c:v>-11933013.589939382</c:v>
                </c:pt>
                <c:pt idx="142">
                  <c:v>-11854651.302060664</c:v>
                </c:pt>
                <c:pt idx="143">
                  <c:v>-11776350.266975695</c:v>
                </c:pt>
                <c:pt idx="144">
                  <c:v>-11699725.475088872</c:v>
                </c:pt>
                <c:pt idx="145">
                  <c:v>-11623161.864324884</c:v>
                </c:pt>
                <c:pt idx="146">
                  <c:v>-11546659.398879724</c:v>
                </c:pt>
                <c:pt idx="147">
                  <c:v>-11470218.042970337</c:v>
                </c:pt>
                <c:pt idx="148">
                  <c:v>-11393837.760834612</c:v>
                </c:pt>
                <c:pt idx="149">
                  <c:v>-11317518.516731367</c:v>
                </c:pt>
                <c:pt idx="150">
                  <c:v>-11241260.274940334</c:v>
                </c:pt>
                <c:pt idx="151">
                  <c:v>-11165062.999762151</c:v>
                </c:pt>
                <c:pt idx="152">
                  <c:v>-11088926.655518347</c:v>
                </c:pt>
                <c:pt idx="153">
                  <c:v>-11012851.20655133</c:v>
                </c:pt>
                <c:pt idx="154">
                  <c:v>-10936836.617224377</c:v>
                </c:pt>
                <c:pt idx="155">
                  <c:v>-10860882.851921616</c:v>
                </c:pt>
                <c:pt idx="156">
                  <c:v>-10786604.901298366</c:v>
                </c:pt>
                <c:pt idx="157">
                  <c:v>-10712387.70353009</c:v>
                </c:pt>
                <c:pt idx="158">
                  <c:v>-10638231.223063407</c:v>
                </c:pt>
                <c:pt idx="159">
                  <c:v>-10564135.42436575</c:v>
                </c:pt>
                <c:pt idx="160">
                  <c:v>-10490100.271925338</c:v>
                </c:pt>
                <c:pt idx="161">
                  <c:v>-10416125.730251178</c:v>
                </c:pt>
                <c:pt idx="162">
                  <c:v>-10342211.763873046</c:v>
                </c:pt>
                <c:pt idx="163">
                  <c:v>-10268358.337341474</c:v>
                </c:pt>
                <c:pt idx="164">
                  <c:v>-10194565.415227741</c:v>
                </c:pt>
                <c:pt idx="165">
                  <c:v>-10120832.962123856</c:v>
                </c:pt>
                <c:pt idx="166">
                  <c:v>-10047160.942642555</c:v>
                </c:pt>
                <c:pt idx="167">
                  <c:v>-9973549.3214172777</c:v>
                </c:pt>
                <c:pt idx="168">
                  <c:v>-9901613.0893525071</c:v>
                </c:pt>
                <c:pt idx="169">
                  <c:v>-9829737.1848727241</c:v>
                </c:pt>
                <c:pt idx="170">
                  <c:v>-9757921.5726734232</c:v>
                </c:pt>
                <c:pt idx="171">
                  <c:v>-9686166.2174707633</c:v>
                </c:pt>
                <c:pt idx="172">
                  <c:v>-9614471.0840015505</c:v>
                </c:pt>
                <c:pt idx="173">
                  <c:v>-9542836.1370232254</c:v>
                </c:pt>
                <c:pt idx="174">
                  <c:v>-9471261.3413138557</c:v>
                </c:pt>
                <c:pt idx="175">
                  <c:v>-9399746.6616721209</c:v>
                </c:pt>
                <c:pt idx="176">
                  <c:v>-9328292.0629172977</c:v>
                </c:pt>
                <c:pt idx="177">
                  <c:v>-9256897.5098892562</c:v>
                </c:pt>
                <c:pt idx="178">
                  <c:v>-9185562.9674484394</c:v>
                </c:pt>
                <c:pt idx="179">
                  <c:v>-9114288.4004758541</c:v>
                </c:pt>
                <c:pt idx="180">
                  <c:v>-9044688.8001234084</c:v>
                </c:pt>
                <c:pt idx="181">
                  <c:v>-8973534.0788125079</c:v>
                </c:pt>
                <c:pt idx="182">
                  <c:v>-8902439.2277361266</c:v>
                </c:pt>
                <c:pt idx="183">
                  <c:v>-8831404.2118574101</c:v>
                </c:pt>
                <c:pt idx="184">
                  <c:v>-8760428.9961600062</c:v>
                </c:pt>
                <c:pt idx="185">
                  <c:v>-8689513.5456480533</c:v>
                </c:pt>
                <c:pt idx="186">
                  <c:v>-8618657.8253461737</c:v>
                </c:pt>
                <c:pt idx="187">
                  <c:v>-8547861.8002994545</c:v>
                </c:pt>
                <c:pt idx="188">
                  <c:v>-8477125.43557344</c:v>
                </c:pt>
                <c:pt idx="189">
                  <c:v>-8406448.6962541193</c:v>
                </c:pt>
                <c:pt idx="190">
                  <c:v>-8335831.5474479124</c:v>
                </c:pt>
                <c:pt idx="191">
                  <c:v>-8265273.9542816598</c:v>
                </c:pt>
                <c:pt idx="192">
                  <c:v>-8196390.9081529584</c:v>
                </c:pt>
                <c:pt idx="193">
                  <c:v>-8125952.3217287585</c:v>
                </c:pt>
                <c:pt idx="194">
                  <c:v>-8055573.186447436</c:v>
                </c:pt>
                <c:pt idx="195">
                  <c:v>-7985253.4675173946</c:v>
                </c:pt>
                <c:pt idx="196">
                  <c:v>-7914993.1301673967</c:v>
                </c:pt>
                <c:pt idx="197">
                  <c:v>-7844792.1396465525</c:v>
                </c:pt>
                <c:pt idx="198">
                  <c:v>-7774650.4612243101</c:v>
                </c:pt>
                <c:pt idx="199">
                  <c:v>-7704568.0601904411</c:v>
                </c:pt>
                <c:pt idx="200">
                  <c:v>-7634544.9018550329</c:v>
                </c:pt>
                <c:pt idx="201">
                  <c:v>-7564580.9515484702</c:v>
                </c:pt>
                <c:pt idx="202">
                  <c:v>-7494676.1746214312</c:v>
                </c:pt>
                <c:pt idx="203">
                  <c:v>-7424830.536444867</c:v>
                </c:pt>
                <c:pt idx="204">
                  <c:v>-7356659.0286603421</c:v>
                </c:pt>
                <c:pt idx="205">
                  <c:v>-7286931.5641786344</c:v>
                </c:pt>
                <c:pt idx="206">
                  <c:v>-7217263.134681806</c:v>
                </c:pt>
                <c:pt idx="207">
                  <c:v>-7147653.7056217995</c:v>
                </c:pt>
                <c:pt idx="208">
                  <c:v>-7078103.2424707748</c:v>
                </c:pt>
                <c:pt idx="209">
                  <c:v>-7008611.7107210997</c:v>
                </c:pt>
                <c:pt idx="210">
                  <c:v>-6939179.0758853368</c:v>
                </c:pt>
                <c:pt idx="211">
                  <c:v>-6869805.3034962304</c:v>
                </c:pt>
                <c:pt idx="212">
                  <c:v>-6800490.3591066934</c:v>
                </c:pt>
                <c:pt idx="213">
                  <c:v>-6731234.2082898021</c:v>
                </c:pt>
                <c:pt idx="214">
                  <c:v>-6662036.8166387752</c:v>
                </c:pt>
                <c:pt idx="215">
                  <c:v>-6592898.1497669704</c:v>
                </c:pt>
                <c:pt idx="216">
                  <c:v>-6525433.1995582152</c:v>
                </c:pt>
                <c:pt idx="217">
                  <c:v>-6456411.8791654035</c:v>
                </c:pt>
                <c:pt idx="218">
                  <c:v>-6387449.1805125773</c:v>
                </c:pt>
                <c:pt idx="219">
                  <c:v>-6318545.0692935139</c:v>
                </c:pt>
                <c:pt idx="220">
                  <c:v>-6249699.5112220719</c:v>
                </c:pt>
                <c:pt idx="221">
                  <c:v>-6180912.4720321707</c:v>
                </c:pt>
                <c:pt idx="222">
                  <c:v>-6112183.9174777828</c:v>
                </c:pt>
                <c:pt idx="223">
                  <c:v>-6043513.8133329228</c:v>
                </c:pt>
                <c:pt idx="224">
                  <c:v>-5974902.125391636</c:v>
                </c:pt>
                <c:pt idx="225">
                  <c:v>-5906348.8194679879</c:v>
                </c:pt>
                <c:pt idx="226">
                  <c:v>-5837853.8613960445</c:v>
                </c:pt>
                <c:pt idx="227">
                  <c:v>-5769417.2170298658</c:v>
                </c:pt>
                <c:pt idx="228">
                  <c:v>-5702653.8784938492</c:v>
                </c:pt>
                <c:pt idx="229">
                  <c:v>-5634333.7591813132</c:v>
                </c:pt>
                <c:pt idx="230">
                  <c:v>-5566071.8512565792</c:v>
                </c:pt>
                <c:pt idx="231">
                  <c:v>-5497868.1206535734</c:v>
                </c:pt>
                <c:pt idx="232">
                  <c:v>-5429722.5333261527</c:v>
                </c:pt>
                <c:pt idx="233">
                  <c:v>-5361635.055248104</c:v>
                </c:pt>
                <c:pt idx="234">
                  <c:v>-5293605.6524131186</c:v>
                </c:pt>
                <c:pt idx="235">
                  <c:v>-5225634.2908347994</c:v>
                </c:pt>
                <c:pt idx="236">
                  <c:v>-5157720.9365466274</c:v>
                </c:pt>
                <c:pt idx="237">
                  <c:v>-5089865.5556019694</c:v>
                </c:pt>
                <c:pt idx="238">
                  <c:v>-5022068.1140740514</c:v>
                </c:pt>
                <c:pt idx="239">
                  <c:v>-4954328.5780559592</c:v>
                </c:pt>
                <c:pt idx="240">
                  <c:v>-4887332.3585215285</c:v>
                </c:pt>
                <c:pt idx="241">
                  <c:v>-4804463.9942217432</c:v>
                </c:pt>
                <c:pt idx="242">
                  <c:v>-4722338.0766628422</c:v>
                </c:pt>
                <c:pt idx="243">
                  <c:v>-4640954.1713551357</c:v>
                </c:pt>
                <c:pt idx="244">
                  <c:v>-4560311.8440632038</c:v>
                </c:pt>
                <c:pt idx="245">
                  <c:v>-4480410.6608057506</c:v>
                </c:pt>
                <c:pt idx="246">
                  <c:v>-4401250.1878554486</c:v>
                </c:pt>
                <c:pt idx="247">
                  <c:v>-4322829.9917387925</c:v>
                </c:pt>
                <c:pt idx="248">
                  <c:v>-4245149.6392359547</c:v>
                </c:pt>
                <c:pt idx="249">
                  <c:v>-4168208.6973806284</c:v>
                </c:pt>
                <c:pt idx="250">
                  <c:v>-4092006.7334598899</c:v>
                </c:pt>
                <c:pt idx="251">
                  <c:v>-4016543.315014042</c:v>
                </c:pt>
                <c:pt idx="252">
                  <c:v>-3941818.0098364726</c:v>
                </c:pt>
                <c:pt idx="253">
                  <c:v>-3866215.359723147</c:v>
                </c:pt>
                <c:pt idx="254">
                  <c:v>-3791349.95922352</c:v>
                </c:pt>
                <c:pt idx="255">
                  <c:v>-3717221.3768893294</c:v>
                </c:pt>
                <c:pt idx="256">
                  <c:v>-3643829.181524802</c:v>
                </c:pt>
                <c:pt idx="257">
                  <c:v>-3571172.9421865121</c:v>
                </c:pt>
                <c:pt idx="258">
                  <c:v>-3499252.2281832211</c:v>
                </c:pt>
                <c:pt idx="259">
                  <c:v>-3428066.6090757437</c:v>
                </c:pt>
                <c:pt idx="260">
                  <c:v>-3357615.6546767838</c:v>
                </c:pt>
                <c:pt idx="261">
                  <c:v>-3287898.9350508079</c:v>
                </c:pt>
                <c:pt idx="262">
                  <c:v>-3218916.0205138773</c:v>
                </c:pt>
                <c:pt idx="263">
                  <c:v>-3150666.4816335142</c:v>
                </c:pt>
                <c:pt idx="264">
                  <c:v>-3083149.8892285489</c:v>
                </c:pt>
                <c:pt idx="265">
                  <c:v>-3014750.7881186306</c:v>
                </c:pt>
                <c:pt idx="266">
                  <c:v>-2947083.7758751139</c:v>
                </c:pt>
                <c:pt idx="267">
                  <c:v>-2880148.424069874</c:v>
                </c:pt>
                <c:pt idx="268">
                  <c:v>-2813944.3045255132</c:v>
                </c:pt>
                <c:pt idx="269">
                  <c:v>-2748470.9893152043</c:v>
                </c:pt>
                <c:pt idx="270">
                  <c:v>-2683728.050762549</c:v>
                </c:pt>
                <c:pt idx="271">
                  <c:v>-2619715.0614414364</c:v>
                </c:pt>
                <c:pt idx="272">
                  <c:v>-2556431.5941758826</c:v>
                </c:pt>
                <c:pt idx="273">
                  <c:v>-2493877.2220399007</c:v>
                </c:pt>
                <c:pt idx="274">
                  <c:v>-2432051.5183573402</c:v>
                </c:pt>
                <c:pt idx="275">
                  <c:v>-2370954.0567017496</c:v>
                </c:pt>
                <c:pt idx="276">
                  <c:v>-2310584.4108962305</c:v>
                </c:pt>
                <c:pt idx="277">
                  <c:v>-2249327.1287629418</c:v>
                </c:pt>
                <c:pt idx="278">
                  <c:v>-2188796.810873989</c:v>
                </c:pt>
                <c:pt idx="279">
                  <c:v>-2128993.0318002477</c:v>
                </c:pt>
                <c:pt idx="280">
                  <c:v>-2069915.3663615547</c:v>
                </c:pt>
                <c:pt idx="281">
                  <c:v>-2011563.3896265775</c:v>
                </c:pt>
                <c:pt idx="282">
                  <c:v>-1953936.6769126505</c:v>
                </c:pt>
                <c:pt idx="283">
                  <c:v>-1897034.8037856445</c:v>
                </c:pt>
                <c:pt idx="284">
                  <c:v>-1840857.3460598104</c:v>
                </c:pt>
                <c:pt idx="285">
                  <c:v>-1785403.8797976375</c:v>
                </c:pt>
                <c:pt idx="286">
                  <c:v>-1730673.9813097157</c:v>
                </c:pt>
                <c:pt idx="287">
                  <c:v>-1676667.2271545753</c:v>
                </c:pt>
                <c:pt idx="288">
                  <c:v>-1623383.194138553</c:v>
                </c:pt>
                <c:pt idx="289">
                  <c:v>-1569206.4330652989</c:v>
                </c:pt>
                <c:pt idx="290">
                  <c:v>-1515751.5474866703</c:v>
                </c:pt>
                <c:pt idx="291">
                  <c:v>-1463018.1149515472</c:v>
                </c:pt>
                <c:pt idx="292">
                  <c:v>-1411005.7132560313</c:v>
                </c:pt>
                <c:pt idx="293">
                  <c:v>-1359713.9204433039</c:v>
                </c:pt>
                <c:pt idx="294">
                  <c:v>-1309142.3148034811</c:v>
                </c:pt>
                <c:pt idx="295">
                  <c:v>-1259290.4748734683</c:v>
                </c:pt>
                <c:pt idx="296">
                  <c:v>-1210157.9794368185</c:v>
                </c:pt>
                <c:pt idx="297">
                  <c:v>-1161744.4075235873</c:v>
                </c:pt>
                <c:pt idx="298">
                  <c:v>-1114049.3384101838</c:v>
                </c:pt>
                <c:pt idx="299">
                  <c:v>-1067072.3516192324</c:v>
                </c:pt>
                <c:pt idx="300">
                  <c:v>-1020813.0269194283</c:v>
                </c:pt>
                <c:pt idx="301">
                  <c:v>-973655.91807504371</c:v>
                </c:pt>
                <c:pt idx="302">
                  <c:v>-927215.63159682229</c:v>
                </c:pt>
                <c:pt idx="303">
                  <c:v>-881491.74799080193</c:v>
                </c:pt>
                <c:pt idx="304">
                  <c:v>-836483.84800850973</c:v>
                </c:pt>
                <c:pt idx="305">
                  <c:v>-792191.51264682412</c:v>
                </c:pt>
                <c:pt idx="306">
                  <c:v>-748614.32314783335</c:v>
                </c:pt>
                <c:pt idx="307">
                  <c:v>-705751.8609986864</c:v>
                </c:pt>
                <c:pt idx="308">
                  <c:v>-663603.70793144777</c:v>
                </c:pt>
                <c:pt idx="309">
                  <c:v>-622169.44592296332</c:v>
                </c:pt>
                <c:pt idx="310">
                  <c:v>-581448.65719470754</c:v>
                </c:pt>
                <c:pt idx="311">
                  <c:v>-541440.92421264946</c:v>
                </c:pt>
                <c:pt idx="312">
                  <c:v>-502145.8296870999</c:v>
                </c:pt>
                <c:pt idx="313">
                  <c:v>-461947.93032222614</c:v>
                </c:pt>
                <c:pt idx="314">
                  <c:v>-422461.83556695282</c:v>
                </c:pt>
                <c:pt idx="315">
                  <c:v>-383687.12886377051</c:v>
                </c:pt>
                <c:pt idx="316">
                  <c:v>-345623.39389895275</c:v>
                </c:pt>
                <c:pt idx="317">
                  <c:v>-308270.21460239962</c:v>
                </c:pt>
                <c:pt idx="318">
                  <c:v>-271627.17514749989</c:v>
                </c:pt>
                <c:pt idx="319">
                  <c:v>-235693.85995099694</c:v>
                </c:pt>
                <c:pt idx="320">
                  <c:v>-200469.85367282853</c:v>
                </c:pt>
                <c:pt idx="321">
                  <c:v>-165954.74121600389</c:v>
                </c:pt>
                <c:pt idx="322">
                  <c:v>-132148.10772644728</c:v>
                </c:pt>
                <c:pt idx="323">
                  <c:v>-99049.538592863828</c:v>
                </c:pt>
                <c:pt idx="324">
                  <c:v>-66658.619446590543</c:v>
                </c:pt>
                <c:pt idx="325">
                  <c:v>-33359.909911122173</c:v>
                </c:pt>
                <c:pt idx="326">
                  <c:v>-768.02235298603773</c:v>
                </c:pt>
                <c:pt idx="327">
                  <c:v>31117.456869423389</c:v>
                </c:pt>
                <c:pt idx="328">
                  <c:v>62296.941155638546</c:v>
                </c:pt>
                <c:pt idx="329">
                  <c:v>92770.843663264066</c:v>
                </c:pt>
                <c:pt idx="330">
                  <c:v>122539.57730812579</c:v>
                </c:pt>
                <c:pt idx="331">
                  <c:v>151603.55476440489</c:v>
                </c:pt>
                <c:pt idx="332">
                  <c:v>179963.18846477568</c:v>
                </c:pt>
                <c:pt idx="333">
                  <c:v>207618.89060055465</c:v>
                </c:pt>
                <c:pt idx="334">
                  <c:v>234571.07312183455</c:v>
                </c:pt>
                <c:pt idx="335">
                  <c:v>260820.14773763344</c:v>
                </c:pt>
                <c:pt idx="336">
                  <c:v>286366.52591603249</c:v>
                </c:pt>
                <c:pt idx="337">
                  <c:v>312825.64513466135</c:v>
                </c:pt>
                <c:pt idx="338">
                  <c:v>338582.89012979716</c:v>
                </c:pt>
                <c:pt idx="339">
                  <c:v>363638.6716475524</c:v>
                </c:pt>
                <c:pt idx="340">
                  <c:v>387993.4001936689</c:v>
                </c:pt>
                <c:pt idx="341">
                  <c:v>411647.48603364825</c:v>
                </c:pt>
                <c:pt idx="342">
                  <c:v>434601.33919290453</c:v>
                </c:pt>
                <c:pt idx="343">
                  <c:v>456855.3694568947</c:v>
                </c:pt>
                <c:pt idx="344">
                  <c:v>478409.98637126759</c:v>
                </c:pt>
                <c:pt idx="345">
                  <c:v>499265.59924200177</c:v>
                </c:pt>
                <c:pt idx="346">
                  <c:v>519422.61713553965</c:v>
                </c:pt>
                <c:pt idx="347">
                  <c:v>538881.44887893274</c:v>
                </c:pt>
                <c:pt idx="348">
                  <c:v>557642.50305998698</c:v>
                </c:pt>
                <c:pt idx="349">
                  <c:v>577321.21427773684</c:v>
                </c:pt>
                <c:pt idx="350">
                  <c:v>596302.96439155936</c:v>
                </c:pt>
                <c:pt idx="351">
                  <c:v>614588.16127234697</c:v>
                </c:pt>
                <c:pt idx="352">
                  <c:v>632177.21255229414</c:v>
                </c:pt>
                <c:pt idx="353">
                  <c:v>649070.52562504634</c:v>
                </c:pt>
                <c:pt idx="354">
                  <c:v>665268.50764584169</c:v>
                </c:pt>
                <c:pt idx="355">
                  <c:v>680771.56553163752</c:v>
                </c:pt>
                <c:pt idx="356">
                  <c:v>695580.10596126318</c:v>
                </c:pt>
                <c:pt idx="357">
                  <c:v>709694.53537555411</c:v>
                </c:pt>
                <c:pt idx="358">
                  <c:v>723115.25997748971</c:v>
                </c:pt>
                <c:pt idx="359">
                  <c:v>735842.68573233485</c:v>
                </c:pt>
                <c:pt idx="360">
                  <c:v>747877.21836777776</c:v>
                </c:pt>
                <c:pt idx="361">
                  <c:v>759904.70823497698</c:v>
                </c:pt>
                <c:pt idx="362">
                  <c:v>771925.15945545211</c:v>
                </c:pt>
                <c:pt idx="363">
                  <c:v>783938.57614831254</c:v>
                </c:pt>
                <c:pt idx="364">
                  <c:v>795944.96243026108</c:v>
                </c:pt>
                <c:pt idx="365">
                  <c:v>807944.32241558284</c:v>
                </c:pt>
                <c:pt idx="366">
                  <c:v>819936.66021616384</c:v>
                </c:pt>
                <c:pt idx="367">
                  <c:v>831921.97994147986</c:v>
                </c:pt>
                <c:pt idx="368">
                  <c:v>843900.28569860011</c:v>
                </c:pt>
                <c:pt idx="369">
                  <c:v>855871.58159219101</c:v>
                </c:pt>
                <c:pt idx="370">
                  <c:v>867835.87172451615</c:v>
                </c:pt>
                <c:pt idx="371">
                  <c:v>879793.16019544378</c:v>
                </c:pt>
                <c:pt idx="372">
                  <c:v>891743.45110243931</c:v>
                </c:pt>
                <c:pt idx="373">
                  <c:v>903686.74854056537</c:v>
                </c:pt>
                <c:pt idx="374">
                  <c:v>915623.05660249665</c:v>
                </c:pt>
                <c:pt idx="375">
                  <c:v>927552.37937850878</c:v>
                </c:pt>
                <c:pt idx="376">
                  <c:v>939474.72095648199</c:v>
                </c:pt>
                <c:pt idx="377">
                  <c:v>951390.08542190865</c:v>
                </c:pt>
                <c:pt idx="378">
                  <c:v>963298.47685788572</c:v>
                </c:pt>
                <c:pt idx="379">
                  <c:v>975199.89934512228</c:v>
                </c:pt>
                <c:pt idx="380">
                  <c:v>987094.35696193948</c:v>
                </c:pt>
                <c:pt idx="381">
                  <c:v>998981.85378427431</c:v>
                </c:pt>
                <c:pt idx="382">
                  <c:v>1010862.3938856758</c:v>
                </c:pt>
                <c:pt idx="383">
                  <c:v>1022735.9813373089</c:v>
                </c:pt>
                <c:pt idx="384">
                  <c:v>1034602.6202079542</c:v>
                </c:pt>
                <c:pt idx="385">
                  <c:v>1046462.3145640157</c:v>
                </c:pt>
                <c:pt idx="386">
                  <c:v>1058315.0684695132</c:v>
                </c:pt>
                <c:pt idx="387">
                  <c:v>1070160.8859860934</c:v>
                </c:pt>
                <c:pt idx="388">
                  <c:v>1081999.7711730227</c:v>
                </c:pt>
                <c:pt idx="389">
                  <c:v>1093831.7280871905</c:v>
                </c:pt>
                <c:pt idx="390">
                  <c:v>1105656.7607831173</c:v>
                </c:pt>
                <c:pt idx="391">
                  <c:v>1117474.8733129427</c:v>
                </c:pt>
                <c:pt idx="392">
                  <c:v>1129286.0697264448</c:v>
                </c:pt>
                <c:pt idx="393">
                  <c:v>1141090.3540710248</c:v>
                </c:pt>
                <c:pt idx="394">
                  <c:v>1152887.7303917147</c:v>
                </c:pt>
                <c:pt idx="395">
                  <c:v>1164678.2027311847</c:v>
                </c:pt>
                <c:pt idx="396">
                  <c:v>1176461.7751297355</c:v>
                </c:pt>
                <c:pt idx="397">
                  <c:v>1188238.4516253024</c:v>
                </c:pt>
                <c:pt idx="398">
                  <c:v>1200008.2362534627</c:v>
                </c:pt>
                <c:pt idx="399">
                  <c:v>1211771.133047428</c:v>
                </c:pt>
                <c:pt idx="400">
                  <c:v>1223527.146038048</c:v>
                </c:pt>
                <c:pt idx="401">
                  <c:v>1235276.2792538181</c:v>
                </c:pt>
                <c:pt idx="402">
                  <c:v>1247018.5367208719</c:v>
                </c:pt>
                <c:pt idx="403">
                  <c:v>1258753.9224629886</c:v>
                </c:pt>
                <c:pt idx="404">
                  <c:v>1270482.4405015968</c:v>
                </c:pt>
                <c:pt idx="405">
                  <c:v>1282204.094855763</c:v>
                </c:pt>
                <c:pt idx="406">
                  <c:v>1293918.8895422071</c:v>
                </c:pt>
                <c:pt idx="407">
                  <c:v>1305626.8285753019</c:v>
                </c:pt>
                <c:pt idx="408">
                  <c:v>1317327.9159670621</c:v>
                </c:pt>
                <c:pt idx="409">
                  <c:v>1329022.155727163</c:v>
                </c:pt>
                <c:pt idx="410">
                  <c:v>1340709.5518629253</c:v>
                </c:pt>
                <c:pt idx="411">
                  <c:v>1352390.1083793305</c:v>
                </c:pt>
                <c:pt idx="412">
                  <c:v>1364063.8292790167</c:v>
                </c:pt>
                <c:pt idx="413">
                  <c:v>1375730.7185622752</c:v>
                </c:pt>
                <c:pt idx="414">
                  <c:v>1387390.7802270614</c:v>
                </c:pt>
                <c:pt idx="415">
                  <c:v>1399044.0182689838</c:v>
                </c:pt>
                <c:pt idx="416">
                  <c:v>1410690.436681319</c:v>
                </c:pt>
                <c:pt idx="417">
                  <c:v>1422330.0394550078</c:v>
                </c:pt>
                <c:pt idx="418">
                  <c:v>1433962.8305786476</c:v>
                </c:pt>
                <c:pt idx="419">
                  <c:v>1445588.8140385114</c:v>
                </c:pt>
                <c:pt idx="420">
                  <c:v>1457207.993818529</c:v>
                </c:pt>
                <c:pt idx="421">
                  <c:v>1468820.3739003092</c:v>
                </c:pt>
                <c:pt idx="422">
                  <c:v>1480425.9582631215</c:v>
                </c:pt>
                <c:pt idx="423">
                  <c:v>1492024.7508839145</c:v>
                </c:pt>
                <c:pt idx="424">
                  <c:v>1503616.755737301</c:v>
                </c:pt>
                <c:pt idx="425">
                  <c:v>1515201.9767955765</c:v>
                </c:pt>
                <c:pt idx="426">
                  <c:v>1526780.4180287085</c:v>
                </c:pt>
                <c:pt idx="427">
                  <c:v>1538352.0834043398</c:v>
                </c:pt>
                <c:pt idx="428">
                  <c:v>1549916.9768877886</c:v>
                </c:pt>
                <c:pt idx="429">
                  <c:v>1561475.1024420597</c:v>
                </c:pt>
                <c:pt idx="430">
                  <c:v>1573026.4640278332</c:v>
                </c:pt>
                <c:pt idx="431">
                  <c:v>1584571.065603476</c:v>
                </c:pt>
                <c:pt idx="432">
                  <c:v>1596108.9111250341</c:v>
                </c:pt>
                <c:pt idx="433">
                  <c:v>1607640.00454624</c:v>
                </c:pt>
                <c:pt idx="434">
                  <c:v>1619164.3498185128</c:v>
                </c:pt>
                <c:pt idx="435">
                  <c:v>1630681.9508909583</c:v>
                </c:pt>
                <c:pt idx="436">
                  <c:v>1642192.8117103726</c:v>
                </c:pt>
                <c:pt idx="437">
                  <c:v>1653696.936221242</c:v>
                </c:pt>
                <c:pt idx="438">
                  <c:v>1665194.3283657394</c:v>
                </c:pt>
                <c:pt idx="439">
                  <c:v>1676684.9920837395</c:v>
                </c:pt>
                <c:pt idx="440">
                  <c:v>1688168.9313128069</c:v>
                </c:pt>
                <c:pt idx="441">
                  <c:v>1699646.1499881968</c:v>
                </c:pt>
                <c:pt idx="442">
                  <c:v>1711116.6520428732</c:v>
                </c:pt>
                <c:pt idx="443">
                  <c:v>1722580.4414074868</c:v>
                </c:pt>
                <c:pt idx="444">
                  <c:v>1734037.5220103934</c:v>
                </c:pt>
                <c:pt idx="445">
                  <c:v>1745487.8977776505</c:v>
                </c:pt>
                <c:pt idx="446">
                  <c:v>1756931.5726330169</c:v>
                </c:pt>
                <c:pt idx="447">
                  <c:v>1768368.5504979566</c:v>
                </c:pt>
                <c:pt idx="448">
                  <c:v>1779798.8352916352</c:v>
                </c:pt>
                <c:pt idx="449">
                  <c:v>1791222.4309309274</c:v>
                </c:pt>
                <c:pt idx="450">
                  <c:v>1802639.3413304165</c:v>
                </c:pt>
                <c:pt idx="451">
                  <c:v>1814049.5704023913</c:v>
                </c:pt>
                <c:pt idx="452">
                  <c:v>1825453.122056853</c:v>
                </c:pt>
                <c:pt idx="453">
                  <c:v>1836850.0002015159</c:v>
                </c:pt>
                <c:pt idx="454">
                  <c:v>1848240.2087418064</c:v>
                </c:pt>
                <c:pt idx="455">
                  <c:v>1859623.7515808679</c:v>
                </c:pt>
                <c:pt idx="456">
                  <c:v>1871000.632619556</c:v>
                </c:pt>
                <c:pt idx="457">
                  <c:v>1882370.855756443</c:v>
                </c:pt>
                <c:pt idx="458">
                  <c:v>1893734.4248878211</c:v>
                </c:pt>
                <c:pt idx="459">
                  <c:v>1905091.3439077064</c:v>
                </c:pt>
                <c:pt idx="460">
                  <c:v>1916441.6167078279</c:v>
                </c:pt>
                <c:pt idx="461">
                  <c:v>1927785.2471776456</c:v>
                </c:pt>
                <c:pt idx="462">
                  <c:v>1939122.239204336</c:v>
                </c:pt>
                <c:pt idx="463">
                  <c:v>1950452.5966728069</c:v>
                </c:pt>
                <c:pt idx="464">
                  <c:v>1961776.3234656863</c:v>
                </c:pt>
                <c:pt idx="465">
                  <c:v>1973093.4234633371</c:v>
                </c:pt>
                <c:pt idx="466">
                  <c:v>1984403.9005438462</c:v>
                </c:pt>
                <c:pt idx="467">
                  <c:v>1995707.7585830353</c:v>
                </c:pt>
                <c:pt idx="468">
                  <c:v>2007005.0014544502</c:v>
                </c:pt>
                <c:pt idx="469">
                  <c:v>2018295.633029379</c:v>
                </c:pt>
                <c:pt idx="470">
                  <c:v>2029579.6571768373</c:v>
                </c:pt>
                <c:pt idx="471">
                  <c:v>2040857.0777635835</c:v>
                </c:pt>
                <c:pt idx="472">
                  <c:v>2052127.898654107</c:v>
                </c:pt>
                <c:pt idx="473">
                  <c:v>2063392.123710636</c:v>
                </c:pt>
                <c:pt idx="474">
                  <c:v>2074649.7567931414</c:v>
                </c:pt>
                <c:pt idx="475">
                  <c:v>2085900.8017593324</c:v>
                </c:pt>
                <c:pt idx="476">
                  <c:v>2097145.2624646649</c:v>
                </c:pt>
                <c:pt idx="477">
                  <c:v>2108383.1427623332</c:v>
                </c:pt>
                <c:pt idx="478">
                  <c:v>2119614.4465032779</c:v>
                </c:pt>
                <c:pt idx="479">
                  <c:v>2130839.1775361896</c:v>
                </c:pt>
                <c:pt idx="480">
                  <c:v>2142057.339707505</c:v>
                </c:pt>
                <c:pt idx="481">
                  <c:v>2153268.9368614107</c:v>
                </c:pt>
                <c:pt idx="482">
                  <c:v>2164473.9728398398</c:v>
                </c:pt>
                <c:pt idx="483">
                  <c:v>2175672.4514824785</c:v>
                </c:pt>
                <c:pt idx="484">
                  <c:v>2186864.3766267672</c:v>
                </c:pt>
                <c:pt idx="485">
                  <c:v>2198049.7521078996</c:v>
                </c:pt>
                <c:pt idx="486">
                  <c:v>2209228.581758827</c:v>
                </c:pt>
                <c:pt idx="487">
                  <c:v>2220400.8694102541</c:v>
                </c:pt>
                <c:pt idx="488">
                  <c:v>2231566.6188906468</c:v>
                </c:pt>
                <c:pt idx="489">
                  <c:v>2242725.8340262324</c:v>
                </c:pt>
                <c:pt idx="490">
                  <c:v>2253878.5186409913</c:v>
                </c:pt>
                <c:pt idx="491">
                  <c:v>2265024.6765566729</c:v>
                </c:pt>
                <c:pt idx="492">
                  <c:v>2276164.3115927912</c:v>
                </c:pt>
                <c:pt idx="493">
                  <c:v>2287297.4275666177</c:v>
                </c:pt>
                <c:pt idx="494">
                  <c:v>2298424.0282931961</c:v>
                </c:pt>
                <c:pt idx="495">
                  <c:v>2309544.1175853349</c:v>
                </c:pt>
                <c:pt idx="496">
                  <c:v>2320657.6992536113</c:v>
                </c:pt>
                <c:pt idx="497">
                  <c:v>2331764.7771063745</c:v>
                </c:pt>
                <c:pt idx="498">
                  <c:v>2342865.3549497463</c:v>
                </c:pt>
                <c:pt idx="499">
                  <c:v>2353959.4365876131</c:v>
                </c:pt>
                <c:pt idx="500">
                  <c:v>2365047.0258216448</c:v>
                </c:pt>
                <c:pt idx="501">
                  <c:v>2376128.12645128</c:v>
                </c:pt>
                <c:pt idx="502">
                  <c:v>2387202.7422737367</c:v>
                </c:pt>
                <c:pt idx="503">
                  <c:v>2398270.8770840093</c:v>
                </c:pt>
                <c:pt idx="504">
                  <c:v>2409332.5346748754</c:v>
                </c:pt>
                <c:pt idx="505">
                  <c:v>2420387.7188368849</c:v>
                </c:pt>
                <c:pt idx="506">
                  <c:v>2431436.4333583787</c:v>
                </c:pt>
                <c:pt idx="507">
                  <c:v>2442478.6820254736</c:v>
                </c:pt>
                <c:pt idx="508">
                  <c:v>2453514.4686220735</c:v>
                </c:pt>
                <c:pt idx="509">
                  <c:v>2464543.7969298698</c:v>
                </c:pt>
                <c:pt idx="510">
                  <c:v>2475566.670728337</c:v>
                </c:pt>
                <c:pt idx="511">
                  <c:v>2486583.0937947407</c:v>
                </c:pt>
                <c:pt idx="512">
                  <c:v>2497593.0699041337</c:v>
                </c:pt>
                <c:pt idx="513">
                  <c:v>2508596.6028293595</c:v>
                </c:pt>
                <c:pt idx="514">
                  <c:v>2519593.6963410601</c:v>
                </c:pt>
                <c:pt idx="515">
                  <c:v>2530584.354207661</c:v>
                </c:pt>
                <c:pt idx="516">
                  <c:v>2541568.5801953897</c:v>
                </c:pt>
                <c:pt idx="517">
                  <c:v>2552546.3780682646</c:v>
                </c:pt>
                <c:pt idx="518">
                  <c:v>2563517.7515881062</c:v>
                </c:pt>
                <c:pt idx="519">
                  <c:v>2574482.7045145296</c:v>
                </c:pt>
                <c:pt idx="520">
                  <c:v>2585441.240604952</c:v>
                </c:pt>
                <c:pt idx="521">
                  <c:v>2596393.3636145927</c:v>
                </c:pt>
                <c:pt idx="522">
                  <c:v>2607339.0772964694</c:v>
                </c:pt>
                <c:pt idx="523">
                  <c:v>2618278.3854014091</c:v>
                </c:pt>
                <c:pt idx="524">
                  <c:v>2629211.2916780375</c:v>
                </c:pt>
                <c:pt idx="525">
                  <c:v>2640137.7998727895</c:v>
                </c:pt>
                <c:pt idx="526">
                  <c:v>2651057.9137299061</c:v>
                </c:pt>
                <c:pt idx="527">
                  <c:v>2661971.6369914412</c:v>
                </c:pt>
                <c:pt idx="528">
                  <c:v>2672878.9733972549</c:v>
                </c:pt>
                <c:pt idx="529">
                  <c:v>2683779.9266850203</c:v>
                </c:pt>
                <c:pt idx="530">
                  <c:v>2694674.5005902238</c:v>
                </c:pt>
                <c:pt idx="531">
                  <c:v>2705562.6988461651</c:v>
                </c:pt>
                <c:pt idx="532">
                  <c:v>2716444.5251839571</c:v>
                </c:pt>
                <c:pt idx="533">
                  <c:v>2727319.9833325297</c:v>
                </c:pt>
                <c:pt idx="534">
                  <c:v>2738189.0770186335</c:v>
                </c:pt>
                <c:pt idx="535">
                  <c:v>2749051.8099668361</c:v>
                </c:pt>
                <c:pt idx="536">
                  <c:v>2759908.1858995259</c:v>
                </c:pt>
                <c:pt idx="537">
                  <c:v>2770758.2085369155</c:v>
                </c:pt>
                <c:pt idx="538">
                  <c:v>2781601.8815970346</c:v>
                </c:pt>
                <c:pt idx="539">
                  <c:v>2792439.2087957375</c:v>
                </c:pt>
              </c:numCache>
            </c:numRef>
          </c:val>
          <c:smooth val="0"/>
        </c:ser>
        <c:ser>
          <c:idx val="4"/>
          <c:order val="2"/>
          <c:tx>
            <c:v>Option 12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Comparison!$B$150:$TU$150</c:f>
              <c:numCache>
                <c:formatCode>General</c:formatCode>
                <c:ptCount val="540"/>
                <c:pt idx="0">
                  <c:v>-114629.97205755592</c:v>
                </c:pt>
                <c:pt idx="1">
                  <c:v>-203697.35609468815</c:v>
                </c:pt>
                <c:pt idx="2">
                  <c:v>-292202.48134537408</c:v>
                </c:pt>
                <c:pt idx="3">
                  <c:v>-380145.6768509188</c:v>
                </c:pt>
                <c:pt idx="4">
                  <c:v>-467527.2714600683</c:v>
                </c:pt>
                <c:pt idx="5">
                  <c:v>-554347.59382912179</c:v>
                </c:pt>
                <c:pt idx="6">
                  <c:v>-640606.97242204449</c:v>
                </c:pt>
                <c:pt idx="7">
                  <c:v>-726305.73551058024</c:v>
                </c:pt>
                <c:pt idx="8">
                  <c:v>-811444.21117436362</c:v>
                </c:pt>
                <c:pt idx="9">
                  <c:v>-896022.72730103286</c:v>
                </c:pt>
                <c:pt idx="10">
                  <c:v>-980041.61158634187</c:v>
                </c:pt>
                <c:pt idx="11">
                  <c:v>-1063501.1915342731</c:v>
                </c:pt>
                <c:pt idx="12">
                  <c:v>-1146401.7944571485</c:v>
                </c:pt>
                <c:pt idx="13">
                  <c:v>-1228743.7474757433</c:v>
                </c:pt>
                <c:pt idx="14">
                  <c:v>-1310527.3775193968</c:v>
                </c:pt>
                <c:pt idx="15">
                  <c:v>-1391753.0113261251</c:v>
                </c:pt>
                <c:pt idx="16">
                  <c:v>-1472420.9754427331</c:v>
                </c:pt>
                <c:pt idx="17">
                  <c:v>-1552531.5962249257</c:v>
                </c:pt>
                <c:pt idx="18">
                  <c:v>-1632085.1998374204</c:v>
                </c:pt>
                <c:pt idx="19">
                  <c:v>-1711082.1122540587</c:v>
                </c:pt>
                <c:pt idx="20">
                  <c:v>-1789522.6592579179</c:v>
                </c:pt>
                <c:pt idx="21">
                  <c:v>-1867407.1664414229</c:v>
                </c:pt>
                <c:pt idx="22">
                  <c:v>-1944735.959206457</c:v>
                </c:pt>
                <c:pt idx="23">
                  <c:v>-2021509.3627644749</c:v>
                </c:pt>
                <c:pt idx="24">
                  <c:v>-2097727.7021366125</c:v>
                </c:pt>
                <c:pt idx="25">
                  <c:v>-2173391.3021537997</c:v>
                </c:pt>
                <c:pt idx="26">
                  <c:v>-2248500.4874568703</c:v>
                </c:pt>
                <c:pt idx="27">
                  <c:v>-2323055.5824966738</c:v>
                </c:pt>
                <c:pt idx="28">
                  <c:v>-2397056.9115341878</c:v>
                </c:pt>
                <c:pt idx="29">
                  <c:v>-2470504.7986406274</c:v>
                </c:pt>
                <c:pt idx="30">
                  <c:v>-2543399.5676975572</c:v>
                </c:pt>
                <c:pt idx="31">
                  <c:v>-2615741.5423970013</c:v>
                </c:pt>
                <c:pt idx="32">
                  <c:v>-2687531.0462415558</c:v>
                </c:pt>
                <c:pt idx="33">
                  <c:v>-2758768.4025444989</c:v>
                </c:pt>
                <c:pt idx="34">
                  <c:v>-2829453.9344299003</c:v>
                </c:pt>
                <c:pt idx="35">
                  <c:v>-2899587.9648327343</c:v>
                </c:pt>
                <c:pt idx="36">
                  <c:v>-2969170.8164989897</c:v>
                </c:pt>
                <c:pt idx="37">
                  <c:v>-3038202.8119857786</c:v>
                </c:pt>
                <c:pt idx="38">
                  <c:v>-3106684.27366145</c:v>
                </c:pt>
                <c:pt idx="39">
                  <c:v>-3174615.5237056976</c:v>
                </c:pt>
                <c:pt idx="40">
                  <c:v>-3241996.8841096712</c:v>
                </c:pt>
                <c:pt idx="41">
                  <c:v>-3308828.676676088</c:v>
                </c:pt>
                <c:pt idx="42">
                  <c:v>-3375111.2230193415</c:v>
                </c:pt>
                <c:pt idx="43">
                  <c:v>-3440844.8445656123</c:v>
                </c:pt>
                <c:pt idx="44">
                  <c:v>-3506029.8625529772</c:v>
                </c:pt>
                <c:pt idx="45">
                  <c:v>-3570666.5980315218</c:v>
                </c:pt>
                <c:pt idx="46">
                  <c:v>-3634755.3718634476</c:v>
                </c:pt>
                <c:pt idx="47">
                  <c:v>-3698296.5047231843</c:v>
                </c:pt>
                <c:pt idx="48">
                  <c:v>-3761290.3170974981</c:v>
                </c:pt>
                <c:pt idx="49">
                  <c:v>-3823737.1292856019</c:v>
                </c:pt>
                <c:pt idx="50">
                  <c:v>-3885637.2613992658</c:v>
                </c:pt>
                <c:pt idx="51">
                  <c:v>-3946991.033362926</c:v>
                </c:pt>
                <c:pt idx="52">
                  <c:v>-4007798.7649137946</c:v>
                </c:pt>
                <c:pt idx="53">
                  <c:v>-4068060.7756019691</c:v>
                </c:pt>
                <c:pt idx="54">
                  <c:v>-4127777.3847905421</c:v>
                </c:pt>
                <c:pt idx="55">
                  <c:v>-4186948.911655711</c:v>
                </c:pt>
                <c:pt idx="56">
                  <c:v>-4245575.6751868874</c:v>
                </c:pt>
                <c:pt idx="57">
                  <c:v>-4303657.9941868037</c:v>
                </c:pt>
                <c:pt idx="58">
                  <c:v>-4361196.1872716295</c:v>
                </c:pt>
                <c:pt idx="59">
                  <c:v>-4418190.5728710704</c:v>
                </c:pt>
                <c:pt idx="60">
                  <c:v>-4475257.3575319629</c:v>
                </c:pt>
                <c:pt idx="61">
                  <c:v>-4531780.9710079506</c:v>
                </c:pt>
                <c:pt idx="62">
                  <c:v>-4587761.7311700182</c:v>
                </c:pt>
                <c:pt idx="63">
                  <c:v>-4643199.9557031328</c:v>
                </c:pt>
                <c:pt idx="64">
                  <c:v>-4698095.9621063443</c:v>
                </c:pt>
                <c:pt idx="65">
                  <c:v>-4752450.0676929019</c:v>
                </c:pt>
                <c:pt idx="66">
                  <c:v>-4806262.5895903539</c:v>
                </c:pt>
                <c:pt idx="67">
                  <c:v>-4859533.8447406664</c:v>
                </c:pt>
                <c:pt idx="68">
                  <c:v>-4912264.1499003246</c:v>
                </c:pt>
                <c:pt idx="69">
                  <c:v>-4964453.8216404421</c:v>
                </c:pt>
                <c:pt idx="70">
                  <c:v>-5016103.1763468729</c:v>
                </c:pt>
                <c:pt idx="71">
                  <c:v>-5067212.5302203177</c:v>
                </c:pt>
                <c:pt idx="72">
                  <c:v>-5118398.0875799088</c:v>
                </c:pt>
                <c:pt idx="73">
                  <c:v>-5169044.2759528877</c:v>
                </c:pt>
                <c:pt idx="74">
                  <c:v>-5219151.4109851457</c:v>
                </c:pt>
                <c:pt idx="75">
                  <c:v>-5268719.8081378518</c:v>
                </c:pt>
                <c:pt idx="76">
                  <c:v>-5317749.7826875653</c:v>
                </c:pt>
                <c:pt idx="77">
                  <c:v>-5366241.6497263405</c:v>
                </c:pt>
                <c:pt idx="78">
                  <c:v>-5414195.7241618354</c:v>
                </c:pt>
                <c:pt idx="79">
                  <c:v>-5461612.3207174195</c:v>
                </c:pt>
                <c:pt idx="80">
                  <c:v>-5508491.7539322833</c:v>
                </c:pt>
                <c:pt idx="81">
                  <c:v>-5554834.3381615439</c:v>
                </c:pt>
                <c:pt idx="82">
                  <c:v>-5600640.3875763537</c:v>
                </c:pt>
                <c:pt idx="83">
                  <c:v>-5645910.2161640087</c:v>
                </c:pt>
                <c:pt idx="84">
                  <c:v>-5691260.0260315305</c:v>
                </c:pt>
                <c:pt idx="85">
                  <c:v>-5736074.2424953468</c:v>
                </c:pt>
                <c:pt idx="86">
                  <c:v>-5780353.1789918272</c:v>
                </c:pt>
                <c:pt idx="87">
                  <c:v>-5824097.1487739123</c:v>
                </c:pt>
                <c:pt idx="88">
                  <c:v>-5867306.4649112262</c:v>
                </c:pt>
                <c:pt idx="89">
                  <c:v>-5909981.4402901791</c:v>
                </c:pt>
                <c:pt idx="90">
                  <c:v>-5952122.3876140732</c:v>
                </c:pt>
                <c:pt idx="91">
                  <c:v>-5993729.619403217</c:v>
                </c:pt>
                <c:pt idx="92">
                  <c:v>-6034803.4479950257</c:v>
                </c:pt>
                <c:pt idx="93">
                  <c:v>-6075344.1855441304</c:v>
                </c:pt>
                <c:pt idx="94">
                  <c:v>-6115352.1440224852</c:v>
                </c:pt>
                <c:pt idx="95">
                  <c:v>-6154827.6352194753</c:v>
                </c:pt>
                <c:pt idx="96">
                  <c:v>-6194386.8590454971</c:v>
                </c:pt>
                <c:pt idx="97">
                  <c:v>-6233414.2386216391</c:v>
                </c:pt>
                <c:pt idx="98">
                  <c:v>-6271910.085190217</c:v>
                </c:pt>
                <c:pt idx="99">
                  <c:v>-6309874.7098114006</c:v>
                </c:pt>
                <c:pt idx="100">
                  <c:v>-6347308.4233633261</c:v>
                </c:pt>
                <c:pt idx="101">
                  <c:v>-6384211.5365421986</c:v>
                </c:pt>
                <c:pt idx="102">
                  <c:v>-6420584.3598623984</c:v>
                </c:pt>
                <c:pt idx="103">
                  <c:v>-6456427.2036565915</c:v>
                </c:pt>
                <c:pt idx="104">
                  <c:v>-6491740.3780758288</c:v>
                </c:pt>
                <c:pt idx="105">
                  <c:v>-6526524.1930896621</c:v>
                </c:pt>
                <c:pt idx="106">
                  <c:v>-6560778.9584862413</c:v>
                </c:pt>
                <c:pt idx="107">
                  <c:v>-6594504.9838724248</c:v>
                </c:pt>
                <c:pt idx="108">
                  <c:v>-6628318.4669773616</c:v>
                </c:pt>
                <c:pt idx="109">
                  <c:v>-6661603.8287421688</c:v>
                </c:pt>
                <c:pt idx="110">
                  <c:v>-6694361.3782304628</c:v>
                </c:pt>
                <c:pt idx="111">
                  <c:v>-6726591.4243249949</c:v>
                </c:pt>
                <c:pt idx="112">
                  <c:v>-6758294.2757277545</c:v>
                </c:pt>
                <c:pt idx="113">
                  <c:v>-6789470.2409600709</c:v>
                </c:pt>
                <c:pt idx="114">
                  <c:v>-6820119.6283627264</c:v>
                </c:pt>
                <c:pt idx="115">
                  <c:v>-6850242.7460960569</c:v>
                </c:pt>
                <c:pt idx="116">
                  <c:v>-6879839.9021400576</c:v>
                </c:pt>
                <c:pt idx="117">
                  <c:v>-6908911.4042944908</c:v>
                </c:pt>
                <c:pt idx="118">
                  <c:v>-6937457.5601789914</c:v>
                </c:pt>
                <c:pt idx="119">
                  <c:v>-6965478.6772331679</c:v>
                </c:pt>
                <c:pt idx="120">
                  <c:v>-7001090.9510201924</c:v>
                </c:pt>
                <c:pt idx="121">
                  <c:v>-7036178.800316466</c:v>
                </c:pt>
                <c:pt idx="122">
                  <c:v>-7070742.5320221642</c:v>
                </c:pt>
                <c:pt idx="123">
                  <c:v>-7104782.4528578566</c:v>
                </c:pt>
                <c:pt idx="124">
                  <c:v>-7138298.8693646174</c:v>
                </c:pt>
                <c:pt idx="125">
                  <c:v>-7171292.0879041292</c:v>
                </c:pt>
                <c:pt idx="126">
                  <c:v>-7203762.4146587877</c:v>
                </c:pt>
                <c:pt idx="127">
                  <c:v>-7235710.1556318058</c:v>
                </c:pt>
                <c:pt idx="128">
                  <c:v>-7267135.6166473199</c:v>
                </c:pt>
                <c:pt idx="129">
                  <c:v>-7298039.1033504941</c:v>
                </c:pt>
                <c:pt idx="130">
                  <c:v>-7328420.9212076236</c:v>
                </c:pt>
                <c:pt idx="131">
                  <c:v>-7358281.3755062427</c:v>
                </c:pt>
                <c:pt idx="132">
                  <c:v>-7388236.659658703</c:v>
                </c:pt>
                <c:pt idx="133">
                  <c:v>-7417671.190291849</c:v>
                </c:pt>
                <c:pt idx="134">
                  <c:v>-7446585.2721575527</c:v>
                </c:pt>
                <c:pt idx="135">
                  <c:v>-7474979.2098293407</c:v>
                </c:pt>
                <c:pt idx="136">
                  <c:v>-7502853.3077025004</c:v>
                </c:pt>
                <c:pt idx="137">
                  <c:v>-7530207.8699941821</c:v>
                </c:pt>
                <c:pt idx="138">
                  <c:v>-7557043.2007435039</c:v>
                </c:pt>
                <c:pt idx="139">
                  <c:v>-7583359.6038116571</c:v>
                </c:pt>
                <c:pt idx="140">
                  <c:v>-7609157.3828820083</c:v>
                </c:pt>
                <c:pt idx="141">
                  <c:v>-7634436.8414602056</c:v>
                </c:pt>
                <c:pt idx="142">
                  <c:v>-7659198.2828742815</c:v>
                </c:pt>
                <c:pt idx="143">
                  <c:v>-7683442.0102747558</c:v>
                </c:pt>
                <c:pt idx="144">
                  <c:v>-7707784.2149382196</c:v>
                </c:pt>
                <c:pt idx="145">
                  <c:v>-7731609.3113570036</c:v>
                </c:pt>
                <c:pt idx="146">
                  <c:v>-7754917.6021497175</c:v>
                </c:pt>
                <c:pt idx="147">
                  <c:v>-7777709.3897578735</c:v>
                </c:pt>
                <c:pt idx="148">
                  <c:v>-7799984.9764459906</c:v>
                </c:pt>
                <c:pt idx="149">
                  <c:v>-7821744.6643017</c:v>
                </c:pt>
                <c:pt idx="150">
                  <c:v>-7842988.7552358462</c:v>
                </c:pt>
                <c:pt idx="151">
                  <c:v>-7863717.5509825917</c:v>
                </c:pt>
                <c:pt idx="152">
                  <c:v>-7883931.3530995203</c:v>
                </c:pt>
                <c:pt idx="153">
                  <c:v>-7903630.4629677404</c:v>
                </c:pt>
                <c:pt idx="154">
                  <c:v>-7922815.1817919873</c:v>
                </c:pt>
                <c:pt idx="155">
                  <c:v>-7941485.8106007287</c:v>
                </c:pt>
                <c:pt idx="156">
                  <c:v>-7960258.5385497427</c:v>
                </c:pt>
                <c:pt idx="157">
                  <c:v>-7978517.7780117895</c:v>
                </c:pt>
                <c:pt idx="158">
                  <c:v>-7996263.8294871487</c:v>
                </c:pt>
                <c:pt idx="159">
                  <c:v>-8013496.9933002414</c:v>
                </c:pt>
                <c:pt idx="160">
                  <c:v>-8030217.5695997365</c:v>
                </c:pt>
                <c:pt idx="161">
                  <c:v>-8046425.8583586505</c:v>
                </c:pt>
                <c:pt idx="162">
                  <c:v>-8062122.1593744522</c:v>
                </c:pt>
                <c:pt idx="163">
                  <c:v>-8077306.7722691651</c:v>
                </c:pt>
                <c:pt idx="164">
                  <c:v>-8091979.9964894699</c:v>
                </c:pt>
                <c:pt idx="165">
                  <c:v>-8106142.1313068066</c:v>
                </c:pt>
                <c:pt idx="166">
                  <c:v>-8119793.4758174783</c:v>
                </c:pt>
                <c:pt idx="167">
                  <c:v>-8132934.3289427524</c:v>
                </c:pt>
                <c:pt idx="168">
                  <c:v>-8146180.8777324418</c:v>
                </c:pt>
                <c:pt idx="169">
                  <c:v>-8158917.5324545735</c:v>
                </c:pt>
                <c:pt idx="170">
                  <c:v>-8171144.5915059242</c:v>
                </c:pt>
                <c:pt idx="171">
                  <c:v>-8182862.3531086445</c:v>
                </c:pt>
                <c:pt idx="172">
                  <c:v>-8194071.1153103616</c:v>
                </c:pt>
                <c:pt idx="173">
                  <c:v>-8204771.175984282</c:v>
                </c:pt>
                <c:pt idx="174">
                  <c:v>-8214962.8328292919</c:v>
                </c:pt>
                <c:pt idx="175">
                  <c:v>-8224646.3833700605</c:v>
                </c:pt>
                <c:pt idx="176">
                  <c:v>-8233822.1249571424</c:v>
                </c:pt>
                <c:pt idx="177">
                  <c:v>-8242490.3547670767</c:v>
                </c:pt>
                <c:pt idx="178">
                  <c:v>-8250651.3698024917</c:v>
                </c:pt>
                <c:pt idx="179">
                  <c:v>-8258305.4668922089</c:v>
                </c:pt>
                <c:pt idx="180">
                  <c:v>-8266068.8309948128</c:v>
                </c:pt>
                <c:pt idx="181">
                  <c:v>-8273325.8702883329</c:v>
                </c:pt>
                <c:pt idx="182">
                  <c:v>-8280076.8810807671</c:v>
                </c:pt>
                <c:pt idx="183">
                  <c:v>-8286322.1595067121</c:v>
                </c:pt>
                <c:pt idx="184">
                  <c:v>-8292062.0015274603</c:v>
                </c:pt>
                <c:pt idx="185">
                  <c:v>-8297296.7029311061</c:v>
                </c:pt>
                <c:pt idx="186">
                  <c:v>-8302026.5593326446</c:v>
                </c:pt>
                <c:pt idx="187">
                  <c:v>-8306251.8661740702</c:v>
                </c:pt>
                <c:pt idx="188">
                  <c:v>-8309972.9187244847</c:v>
                </c:pt>
                <c:pt idx="189">
                  <c:v>-8313190.0120801926</c:v>
                </c:pt>
                <c:pt idx="190">
                  <c:v>-8315903.4411648028</c:v>
                </c:pt>
                <c:pt idx="191">
                  <c:v>-8318113.5007293336</c:v>
                </c:pt>
                <c:pt idx="192">
                  <c:v>-8320436.3736557867</c:v>
                </c:pt>
                <c:pt idx="193">
                  <c:v>-8322256.4660468195</c:v>
                </c:pt>
                <c:pt idx="194">
                  <c:v>-8323574.0721362736</c:v>
                </c:pt>
                <c:pt idx="195">
                  <c:v>-8324389.4859858043</c:v>
                </c:pt>
                <c:pt idx="196">
                  <c:v>-8324703.0014849752</c:v>
                </c:pt>
                <c:pt idx="197">
                  <c:v>-8324514.9123513624</c:v>
                </c:pt>
                <c:pt idx="198">
                  <c:v>-8323825.5121306572</c:v>
                </c:pt>
                <c:pt idx="199">
                  <c:v>-8322635.094196761</c:v>
                </c:pt>
                <c:pt idx="200">
                  <c:v>-8320943.9517518897</c:v>
                </c:pt>
                <c:pt idx="201">
                  <c:v>-8318752.3778266758</c:v>
                </c:pt>
                <c:pt idx="202">
                  <c:v>-8316060.665280262</c:v>
                </c:pt>
                <c:pt idx="203">
                  <c:v>-8312869.106800409</c:v>
                </c:pt>
                <c:pt idx="204">
                  <c:v>-8309793.8832070697</c:v>
                </c:pt>
                <c:pt idx="205">
                  <c:v>-8306219.3985420577</c:v>
                </c:pt>
                <c:pt idx="206">
                  <c:v>-8302145.9449795783</c:v>
                </c:pt>
                <c:pt idx="207">
                  <c:v>-8297573.8145228531</c:v>
                </c:pt>
                <c:pt idx="208">
                  <c:v>-8292503.2990042213</c:v>
                </c:pt>
                <c:pt idx="209">
                  <c:v>-8286934.690085236</c:v>
                </c:pt>
                <c:pt idx="210">
                  <c:v>-8280868.2792567667</c:v>
                </c:pt>
                <c:pt idx="211">
                  <c:v>-8274304.3578391001</c:v>
                </c:pt>
                <c:pt idx="212">
                  <c:v>-8267243.216982035</c:v>
                </c:pt>
                <c:pt idx="213">
                  <c:v>-8259685.1476649884</c:v>
                </c:pt>
                <c:pt idx="214">
                  <c:v>-8251630.4406970907</c:v>
                </c:pt>
                <c:pt idx="215">
                  <c:v>-8243079.3867172878</c:v>
                </c:pt>
                <c:pt idx="216">
                  <c:v>-8234648.1644979175</c:v>
                </c:pt>
                <c:pt idx="217">
                  <c:v>-8225721.176034376</c:v>
                </c:pt>
                <c:pt idx="218">
                  <c:v>-8216298.7114556488</c:v>
                </c:pt>
                <c:pt idx="219">
                  <c:v>-8206381.0607209373</c:v>
                </c:pt>
                <c:pt idx="220">
                  <c:v>-8195968.5136197526</c:v>
                </c:pt>
                <c:pt idx="221">
                  <c:v>-8185061.3597720172</c:v>
                </c:pt>
                <c:pt idx="222">
                  <c:v>-8173659.8886281643</c:v>
                </c:pt>
                <c:pt idx="223">
                  <c:v>-8161764.3894692361</c:v>
                </c:pt>
                <c:pt idx="224">
                  <c:v>-8149375.1514069866</c:v>
                </c:pt>
                <c:pt idx="225">
                  <c:v>-8136492.4633839764</c:v>
                </c:pt>
                <c:pt idx="226">
                  <c:v>-8123116.6141736712</c:v>
                </c:pt>
                <c:pt idx="227">
                  <c:v>-8109247.8923805431</c:v>
                </c:pt>
                <c:pt idx="228">
                  <c:v>-8095502.4747436494</c:v>
                </c:pt>
                <c:pt idx="229">
                  <c:v>-8081264.7612262927</c:v>
                </c:pt>
                <c:pt idx="230">
                  <c:v>-8066535.0399265569</c:v>
                </c:pt>
                <c:pt idx="231">
                  <c:v>-8051313.5987739284</c:v>
                </c:pt>
                <c:pt idx="232">
                  <c:v>-8035600.7255293913</c:v>
                </c:pt>
                <c:pt idx="233">
                  <c:v>-8019396.70778553</c:v>
                </c:pt>
                <c:pt idx="234">
                  <c:v>-8002701.8329666238</c:v>
                </c:pt>
                <c:pt idx="235">
                  <c:v>-7985516.3883287497</c:v>
                </c:pt>
                <c:pt idx="236">
                  <c:v>-7967840.6609598771</c:v>
                </c:pt>
                <c:pt idx="237">
                  <c:v>-7949674.9377799667</c:v>
                </c:pt>
                <c:pt idx="238">
                  <c:v>-7931019.5055410732</c:v>
                </c:pt>
                <c:pt idx="239">
                  <c:v>-7911874.6508274376</c:v>
                </c:pt>
                <c:pt idx="240">
                  <c:v>-7892610.7131905332</c:v>
                </c:pt>
                <c:pt idx="241">
                  <c:v>-7873843.2901967317</c:v>
                </c:pt>
                <c:pt idx="242">
                  <c:v>-7855572.0912790745</c:v>
                </c:pt>
                <c:pt idx="243">
                  <c:v>-7837796.8260406461</c:v>
                </c:pt>
                <c:pt idx="244">
                  <c:v>-7820517.2042544745</c:v>
                </c:pt>
                <c:pt idx="245">
                  <c:v>-7803732.9358634315</c:v>
                </c:pt>
                <c:pt idx="246">
                  <c:v>-7787443.7309801355</c:v>
                </c:pt>
                <c:pt idx="247">
                  <c:v>-7771649.2998868488</c:v>
                </c:pt>
                <c:pt idx="248">
                  <c:v>-7756349.3530353829</c:v>
                </c:pt>
                <c:pt idx="249">
                  <c:v>-7741543.6010469943</c:v>
                </c:pt>
                <c:pt idx="250">
                  <c:v>-7727231.7547122911</c:v>
                </c:pt>
                <c:pt idx="251">
                  <c:v>-7713413.5249911286</c:v>
                </c:pt>
                <c:pt idx="252">
                  <c:v>-7699472.7347090356</c:v>
                </c:pt>
                <c:pt idx="253">
                  <c:v>-7686024.9834675454</c:v>
                </c:pt>
                <c:pt idx="254">
                  <c:v>-7673069.9827336669</c:v>
                </c:pt>
                <c:pt idx="255">
                  <c:v>-7660607.4441432618</c:v>
                </c:pt>
                <c:pt idx="256">
                  <c:v>-7648637.0795009471</c:v>
                </c:pt>
                <c:pt idx="257">
                  <c:v>-7637158.6007799953</c:v>
                </c:pt>
                <c:pt idx="258">
                  <c:v>-7626171.7201222368</c:v>
                </c:pt>
                <c:pt idx="259">
                  <c:v>-7615676.1498379558</c:v>
                </c:pt>
                <c:pt idx="260">
                  <c:v>-7605671.6024058051</c:v>
                </c:pt>
                <c:pt idx="261">
                  <c:v>-7596157.79047269</c:v>
                </c:pt>
                <c:pt idx="262">
                  <c:v>-7587134.4268536866</c:v>
                </c:pt>
                <c:pt idx="263">
                  <c:v>-7578601.2245319262</c:v>
                </c:pt>
                <c:pt idx="264">
                  <c:v>-7569942.0083550364</c:v>
                </c:pt>
                <c:pt idx="265">
                  <c:v>-7561772.3799454644</c:v>
                </c:pt>
                <c:pt idx="266">
                  <c:v>-7554092.0527899526</c:v>
                </c:pt>
                <c:pt idx="267">
                  <c:v>-7546900.740542911</c:v>
                </c:pt>
                <c:pt idx="268">
                  <c:v>-7540198.1570263207</c:v>
                </c:pt>
                <c:pt idx="269">
                  <c:v>-7533984.0162296444</c:v>
                </c:pt>
                <c:pt idx="270">
                  <c:v>-7528258.0323097184</c:v>
                </c:pt>
                <c:pt idx="271">
                  <c:v>-7523019.9195906594</c:v>
                </c:pt>
                <c:pt idx="272">
                  <c:v>-7518269.392563764</c:v>
                </c:pt>
                <c:pt idx="273">
                  <c:v>-7514006.1658874117</c:v>
                </c:pt>
                <c:pt idx="274">
                  <c:v>-7510229.9543869682</c:v>
                </c:pt>
                <c:pt idx="275">
                  <c:v>-7506940.4730546921</c:v>
                </c:pt>
                <c:pt idx="276">
                  <c:v>-7503521.5487461463</c:v>
                </c:pt>
                <c:pt idx="277">
                  <c:v>-7500588.7850905471</c:v>
                </c:pt>
                <c:pt idx="278">
                  <c:v>-7498141.8975802287</c:v>
                </c:pt>
                <c:pt idx="279">
                  <c:v>-7496180.60187402</c:v>
                </c:pt>
                <c:pt idx="280">
                  <c:v>-7494704.6137971506</c:v>
                </c:pt>
                <c:pt idx="281">
                  <c:v>-7493713.6493411548</c:v>
                </c:pt>
                <c:pt idx="282">
                  <c:v>-7493207.4246637747</c:v>
                </c:pt>
                <c:pt idx="283">
                  <c:v>-7493185.6560888514</c:v>
                </c:pt>
                <c:pt idx="284">
                  <c:v>-7493648.0601062477</c:v>
                </c:pt>
                <c:pt idx="285">
                  <c:v>-7494594.3533717357</c:v>
                </c:pt>
                <c:pt idx="286">
                  <c:v>-7496024.2527069002</c:v>
                </c:pt>
                <c:pt idx="287">
                  <c:v>-7497937.4750990532</c:v>
                </c:pt>
                <c:pt idx="288">
                  <c:v>-7499717.8493976481</c:v>
                </c:pt>
                <c:pt idx="289">
                  <c:v>-7501980.9812246189</c:v>
                </c:pt>
                <c:pt idx="290">
                  <c:v>-7504726.5880638547</c:v>
                </c:pt>
                <c:pt idx="291">
                  <c:v>-7507954.3875645697</c:v>
                </c:pt>
                <c:pt idx="292">
                  <c:v>-7511664.0975412205</c:v>
                </c:pt>
                <c:pt idx="293">
                  <c:v>-7515855.4359733984</c:v>
                </c:pt>
                <c:pt idx="294">
                  <c:v>-7520528.12100574</c:v>
                </c:pt>
                <c:pt idx="295">
                  <c:v>-7525681.8709478229</c:v>
                </c:pt>
                <c:pt idx="296">
                  <c:v>-7531316.4042740799</c:v>
                </c:pt>
                <c:pt idx="297">
                  <c:v>-7537431.4396236874</c:v>
                </c:pt>
                <c:pt idx="298">
                  <c:v>-7544026.695800487</c:v>
                </c:pt>
                <c:pt idx="299">
                  <c:v>-7551101.8917728774</c:v>
                </c:pt>
                <c:pt idx="300">
                  <c:v>-7558040.8583702408</c:v>
                </c:pt>
                <c:pt idx="301">
                  <c:v>-7565459.2031932808</c:v>
                </c:pt>
                <c:pt idx="302">
                  <c:v>-7573356.6457034983</c:v>
                </c:pt>
                <c:pt idx="303">
                  <c:v>-7581732.9055265673</c:v>
                </c:pt>
                <c:pt idx="304">
                  <c:v>-7590587.7024522386</c:v>
                </c:pt>
                <c:pt idx="305">
                  <c:v>-7599920.7564342469</c:v>
                </c:pt>
                <c:pt idx="306">
                  <c:v>-7609731.7875902168</c:v>
                </c:pt>
                <c:pt idx="307">
                  <c:v>-7620020.5162015632</c:v>
                </c:pt>
                <c:pt idx="308">
                  <c:v>-7630786.6627133898</c:v>
                </c:pt>
                <c:pt idx="309">
                  <c:v>-7642029.9477344081</c:v>
                </c:pt>
                <c:pt idx="310">
                  <c:v>-7653750.0920368284</c:v>
                </c:pt>
                <c:pt idx="311">
                  <c:v>-7665946.8165562674</c:v>
                </c:pt>
                <c:pt idx="312">
                  <c:v>-7678003.9540881813</c:v>
                </c:pt>
                <c:pt idx="313">
                  <c:v>-7690537.114198193</c:v>
                </c:pt>
                <c:pt idx="314">
                  <c:v>-7703546.0183115713</c:v>
                </c:pt>
                <c:pt idx="315">
                  <c:v>-7717030.3880166076</c:v>
                </c:pt>
                <c:pt idx="316">
                  <c:v>-7730989.9450645298</c:v>
                </c:pt>
                <c:pt idx="317">
                  <c:v>-7655231.5218646564</c:v>
                </c:pt>
                <c:pt idx="318">
                  <c:v>-7579947.7299985252</c:v>
                </c:pt>
                <c:pt idx="319">
                  <c:v>-7505138.2917055823</c:v>
                </c:pt>
                <c:pt idx="320">
                  <c:v>-7430802.929387819</c:v>
                </c:pt>
                <c:pt idx="321">
                  <c:v>-7356941.3656096794</c:v>
                </c:pt>
                <c:pt idx="322">
                  <c:v>-7283553.3230979703</c:v>
                </c:pt>
                <c:pt idx="323">
                  <c:v>-7210638.5247417651</c:v>
                </c:pt>
                <c:pt idx="324">
                  <c:v>-7137580.8052888215</c:v>
                </c:pt>
                <c:pt idx="325">
                  <c:v>-7064995.776255928</c:v>
                </c:pt>
                <c:pt idx="326">
                  <c:v>-6992883.161018379</c:v>
                </c:pt>
                <c:pt idx="327">
                  <c:v>-6921242.6831133477</c:v>
                </c:pt>
                <c:pt idx="328">
                  <c:v>-6850074.0662398003</c:v>
                </c:pt>
                <c:pt idx="329">
                  <c:v>-6779377.0342583992</c:v>
                </c:pt>
                <c:pt idx="330">
                  <c:v>-6709151.3111914061</c:v>
                </c:pt>
                <c:pt idx="331">
                  <c:v>-6639396.6212225892</c:v>
                </c:pt>
                <c:pt idx="332">
                  <c:v>-6570112.6886971258</c:v>
                </c:pt>
                <c:pt idx="333">
                  <c:v>-6501299.2381215096</c:v>
                </c:pt>
                <c:pt idx="334">
                  <c:v>-6432955.9941634573</c:v>
                </c:pt>
                <c:pt idx="335">
                  <c:v>-6365082.6816518195</c:v>
                </c:pt>
                <c:pt idx="336">
                  <c:v>-6297063.137272995</c:v>
                </c:pt>
                <c:pt idx="337">
                  <c:v>-6229512.9744812809</c:v>
                </c:pt>
                <c:pt idx="338">
                  <c:v>-6162431.918588344</c:v>
                </c:pt>
                <c:pt idx="339">
                  <c:v>-6095819.6950665973</c:v>
                </c:pt>
                <c:pt idx="340">
                  <c:v>-6029676.0295491144</c:v>
                </c:pt>
                <c:pt idx="341">
                  <c:v>-5964000.6478295326</c:v>
                </c:pt>
                <c:pt idx="342">
                  <c:v>-5898793.2758619599</c:v>
                </c:pt>
                <c:pt idx="343">
                  <c:v>-5834053.6397608742</c:v>
                </c:pt>
                <c:pt idx="344">
                  <c:v>-5769781.4658010378</c:v>
                </c:pt>
                <c:pt idx="345">
                  <c:v>-5705976.4804174006</c:v>
                </c:pt>
                <c:pt idx="346">
                  <c:v>-5642638.4102050066</c:v>
                </c:pt>
                <c:pt idx="347">
                  <c:v>-5579766.9819189012</c:v>
                </c:pt>
                <c:pt idx="348">
                  <c:v>-5516746.0341705531</c:v>
                </c:pt>
                <c:pt idx="349">
                  <c:v>-5454191.182338208</c:v>
                </c:pt>
                <c:pt idx="350">
                  <c:v>-5392102.1536563486</c:v>
                </c:pt>
                <c:pt idx="351">
                  <c:v>-5330478.6755190827</c:v>
                </c:pt>
                <c:pt idx="352">
                  <c:v>-5269320.4754800498</c:v>
                </c:pt>
                <c:pt idx="353">
                  <c:v>-5208627.281252332</c:v>
                </c:pt>
                <c:pt idx="354">
                  <c:v>-5148398.8207083568</c:v>
                </c:pt>
                <c:pt idx="355">
                  <c:v>-5088634.8218798041</c:v>
                </c:pt>
                <c:pt idx="356">
                  <c:v>-5029335.0129575133</c:v>
                </c:pt>
                <c:pt idx="357">
                  <c:v>-4970499.1222913861</c:v>
                </c:pt>
                <c:pt idx="358">
                  <c:v>-4912126.8783903047</c:v>
                </c:pt>
                <c:pt idx="359">
                  <c:v>-4854218.0099220276</c:v>
                </c:pt>
                <c:pt idx="360">
                  <c:v>-4796156.3574096225</c:v>
                </c:pt>
                <c:pt idx="361">
                  <c:v>-4738557.5381418057</c:v>
                </c:pt>
                <c:pt idx="362">
                  <c:v>-4681421.2812624201</c:v>
                </c:pt>
                <c:pt idx="363">
                  <c:v>-4624747.3160738163</c:v>
                </c:pt>
                <c:pt idx="364">
                  <c:v>-4568535.3720367588</c:v>
                </c:pt>
                <c:pt idx="365">
                  <c:v>-4512785.1787703373</c:v>
                </c:pt>
                <c:pt idx="366">
                  <c:v>-4457496.4660518728</c:v>
                </c:pt>
                <c:pt idx="367">
                  <c:v>-4402668.9638168216</c:v>
                </c:pt>
                <c:pt idx="368">
                  <c:v>-4348302.4021586888</c:v>
                </c:pt>
                <c:pt idx="369">
                  <c:v>-4294396.5113289282</c:v>
                </c:pt>
                <c:pt idx="370">
                  <c:v>-4240951.0217368565</c:v>
                </c:pt>
                <c:pt idx="371">
                  <c:v>-4187965.6639495566</c:v>
                </c:pt>
                <c:pt idx="372">
                  <c:v>-4134824.2803883143</c:v>
                </c:pt>
                <c:pt idx="373">
                  <c:v>-4082142.4902389497</c:v>
                </c:pt>
                <c:pt idx="374">
                  <c:v>-4029920.0245412961</c:v>
                </c:pt>
                <c:pt idx="375">
                  <c:v>-3978156.6144925877</c:v>
                </c:pt>
                <c:pt idx="376">
                  <c:v>-3926851.9914473668</c:v>
                </c:pt>
                <c:pt idx="377">
                  <c:v>-3876005.8869173862</c:v>
                </c:pt>
                <c:pt idx="378">
                  <c:v>-3825618.0325715281</c:v>
                </c:pt>
                <c:pt idx="379">
                  <c:v>-3775688.1602356993</c:v>
                </c:pt>
                <c:pt idx="380">
                  <c:v>-3726216.0018927492</c:v>
                </c:pt>
                <c:pt idx="381">
                  <c:v>-3677201.2896823734</c:v>
                </c:pt>
                <c:pt idx="382">
                  <c:v>-3628643.7559010237</c:v>
                </c:pt>
                <c:pt idx="383">
                  <c:v>-3580543.1330018155</c:v>
                </c:pt>
                <c:pt idx="384">
                  <c:v>-3532283.2652909532</c:v>
                </c:pt>
                <c:pt idx="385">
                  <c:v>-3484479.7738380879</c:v>
                </c:pt>
                <c:pt idx="386">
                  <c:v>-3437132.3915657699</c:v>
                </c:pt>
                <c:pt idx="387">
                  <c:v>-3390240.8515528552</c:v>
                </c:pt>
                <c:pt idx="388">
                  <c:v>-3343804.887034405</c:v>
                </c:pt>
                <c:pt idx="389">
                  <c:v>-3297824.2314015888</c:v>
                </c:pt>
                <c:pt idx="390">
                  <c:v>-3252298.618201606</c:v>
                </c:pt>
                <c:pt idx="391">
                  <c:v>-3207227.7811375819</c:v>
                </c:pt>
                <c:pt idx="392">
                  <c:v>-3162611.4540684856</c:v>
                </c:pt>
                <c:pt idx="393">
                  <c:v>-3118449.3710090369</c:v>
                </c:pt>
                <c:pt idx="394">
                  <c:v>-3074741.2661296092</c:v>
                </c:pt>
                <c:pt idx="395">
                  <c:v>-3031486.8737561479</c:v>
                </c:pt>
                <c:pt idx="396">
                  <c:v>-2988070.0400665924</c:v>
                </c:pt>
                <c:pt idx="397">
                  <c:v>-2945106.3880012259</c:v>
                </c:pt>
                <c:pt idx="398">
                  <c:v>-2902595.6523521431</c:v>
                </c:pt>
                <c:pt idx="399">
                  <c:v>-2860537.5680666491</c:v>
                </c:pt>
                <c:pt idx="400">
                  <c:v>-2818931.8702471554</c:v>
                </c:pt>
                <c:pt idx="401">
                  <c:v>-2777778.2941510975</c:v>
                </c:pt>
                <c:pt idx="402">
                  <c:v>-2737076.5751908422</c:v>
                </c:pt>
                <c:pt idx="403">
                  <c:v>-2696826.4489335939</c:v>
                </c:pt>
                <c:pt idx="404">
                  <c:v>-2657027.6511013098</c:v>
                </c:pt>
                <c:pt idx="405">
                  <c:v>-2617679.9175706059</c:v>
                </c:pt>
                <c:pt idx="406">
                  <c:v>-2578782.9843726642</c:v>
                </c:pt>
                <c:pt idx="407">
                  <c:v>-2540336.5876931436</c:v>
                </c:pt>
                <c:pt idx="408">
                  <c:v>-2501724.5755686201</c:v>
                </c:pt>
                <c:pt idx="409">
                  <c:v>-2463562.5727969147</c:v>
                </c:pt>
                <c:pt idx="410">
                  <c:v>-2425850.3160265796</c:v>
                </c:pt>
                <c:pt idx="411">
                  <c:v>-2388587.5420602895</c:v>
                </c:pt>
                <c:pt idx="412">
                  <c:v>-2351773.9878547378</c:v>
                </c:pt>
                <c:pt idx="413">
                  <c:v>-2315409.3905205578</c:v>
                </c:pt>
                <c:pt idx="414">
                  <c:v>-2279493.4873222299</c:v>
                </c:pt>
                <c:pt idx="415">
                  <c:v>-2244026.0156779885</c:v>
                </c:pt>
                <c:pt idx="416">
                  <c:v>-2209006.7131597362</c:v>
                </c:pt>
                <c:pt idx="417">
                  <c:v>-2174435.3174929507</c:v>
                </c:pt>
                <c:pt idx="418">
                  <c:v>-2140311.566556599</c:v>
                </c:pt>
                <c:pt idx="419">
                  <c:v>-2106635.1983830407</c:v>
                </c:pt>
                <c:pt idx="420">
                  <c:v>-2073405.9511579461</c:v>
                </c:pt>
                <c:pt idx="421">
                  <c:v>-2040623.5632201992</c:v>
                </c:pt>
                <c:pt idx="422">
                  <c:v>-2008287.7730618156</c:v>
                </c:pt>
                <c:pt idx="423">
                  <c:v>-1976398.3193278462</c:v>
                </c:pt>
                <c:pt idx="424">
                  <c:v>-1944954.9408162907</c:v>
                </c:pt>
                <c:pt idx="425">
                  <c:v>-1913957.3764780052</c:v>
                </c:pt>
                <c:pt idx="426">
                  <c:v>-1883405.3654166199</c:v>
                </c:pt>
                <c:pt idx="427">
                  <c:v>-1853298.6468884461</c:v>
                </c:pt>
                <c:pt idx="428">
                  <c:v>-1823636.960302379</c:v>
                </c:pt>
                <c:pt idx="429">
                  <c:v>-1794420.0452198163</c:v>
                </c:pt>
                <c:pt idx="430">
                  <c:v>-1765647.6413545758</c:v>
                </c:pt>
                <c:pt idx="431">
                  <c:v>-1737319.4885727912</c:v>
                </c:pt>
                <c:pt idx="432">
                  <c:v>-1709435.3268928304</c:v>
                </c:pt>
                <c:pt idx="433">
                  <c:v>-1681994.8964852057</c:v>
                </c:pt>
                <c:pt idx="434">
                  <c:v>-1654997.9376724884</c:v>
                </c:pt>
                <c:pt idx="435">
                  <c:v>-1628444.1909292117</c:v>
                </c:pt>
                <c:pt idx="436">
                  <c:v>-1602333.3968817927</c:v>
                </c:pt>
                <c:pt idx="437">
                  <c:v>-1569165.2963084355</c:v>
                </c:pt>
                <c:pt idx="438">
                  <c:v>-1536439.630139038</c:v>
                </c:pt>
                <c:pt idx="439">
                  <c:v>-1504156.1394551173</c:v>
                </c:pt>
                <c:pt idx="440">
                  <c:v>-1472314.5654897094</c:v>
                </c:pt>
                <c:pt idx="441">
                  <c:v>-1440914.6496272832</c:v>
                </c:pt>
                <c:pt idx="442">
                  <c:v>-1409956.1334036551</c:v>
                </c:pt>
                <c:pt idx="443">
                  <c:v>-1379438.7585058995</c:v>
                </c:pt>
                <c:pt idx="444">
                  <c:v>-1349362.2667722553</c:v>
                </c:pt>
                <c:pt idx="445">
                  <c:v>-1319726.400192041</c:v>
                </c:pt>
                <c:pt idx="446">
                  <c:v>-1290530.9009055682</c:v>
                </c:pt>
                <c:pt idx="447">
                  <c:v>-1261775.5112040527</c:v>
                </c:pt>
                <c:pt idx="448">
                  <c:v>-1233459.9735295251</c:v>
                </c:pt>
                <c:pt idx="449">
                  <c:v>-1205584.0304747373</c:v>
                </c:pt>
                <c:pt idx="450">
                  <c:v>-1178147.4247830845</c:v>
                </c:pt>
                <c:pt idx="451">
                  <c:v>-1151149.8993485086</c:v>
                </c:pt>
                <c:pt idx="452">
                  <c:v>-1124591.1972154155</c:v>
                </c:pt>
                <c:pt idx="453">
                  <c:v>-1098471.061578583</c:v>
                </c:pt>
                <c:pt idx="454">
                  <c:v>-1072789.2357830778</c:v>
                </c:pt>
                <c:pt idx="455">
                  <c:v>-1047545.4633241631</c:v>
                </c:pt>
                <c:pt idx="456">
                  <c:v>-1022739.487847209</c:v>
                </c:pt>
                <c:pt idx="457">
                  <c:v>-998371.053147614</c:v>
                </c:pt>
                <c:pt idx="458">
                  <c:v>-974439.90317070484</c:v>
                </c:pt>
                <c:pt idx="459">
                  <c:v>-950945.78201165795</c:v>
                </c:pt>
                <c:pt idx="460">
                  <c:v>-927888.43391540647</c:v>
                </c:pt>
                <c:pt idx="461">
                  <c:v>-905267.60327655822</c:v>
                </c:pt>
                <c:pt idx="462">
                  <c:v>-883083.03463930264</c:v>
                </c:pt>
                <c:pt idx="463">
                  <c:v>-861334.47269732505</c:v>
                </c:pt>
                <c:pt idx="464">
                  <c:v>-840021.66229372099</c:v>
                </c:pt>
                <c:pt idx="465">
                  <c:v>-819144.34842090309</c:v>
                </c:pt>
                <c:pt idx="466">
                  <c:v>-798702.27622052282</c:v>
                </c:pt>
                <c:pt idx="467">
                  <c:v>-778695.1909833774</c:v>
                </c:pt>
                <c:pt idx="468">
                  <c:v>-759122.83814932033</c:v>
                </c:pt>
                <c:pt idx="469">
                  <c:v>-739984.96330717951</c:v>
                </c:pt>
                <c:pt idx="470">
                  <c:v>-721281.31219466776</c:v>
                </c:pt>
                <c:pt idx="471">
                  <c:v>-703011.63069828972</c:v>
                </c:pt>
                <c:pt idx="472">
                  <c:v>-685175.6648532711</c:v>
                </c:pt>
                <c:pt idx="473">
                  <c:v>-667773.1608434543</c:v>
                </c:pt>
                <c:pt idx="474">
                  <c:v>-650803.86500121653</c:v>
                </c:pt>
                <c:pt idx="475">
                  <c:v>-634267.52380739152</c:v>
                </c:pt>
                <c:pt idx="476">
                  <c:v>-618163.88389116898</c:v>
                </c:pt>
                <c:pt idx="477">
                  <c:v>-602492.69203002006</c:v>
                </c:pt>
                <c:pt idx="478">
                  <c:v>-587253.69514960051</c:v>
                </c:pt>
                <c:pt idx="479">
                  <c:v>-572446.64032367244</c:v>
                </c:pt>
                <c:pt idx="480">
                  <c:v>-558071.27477401122</c:v>
                </c:pt>
                <c:pt idx="481">
                  <c:v>-544127.34587032348</c:v>
                </c:pt>
                <c:pt idx="482">
                  <c:v>-530614.60113015398</c:v>
                </c:pt>
                <c:pt idx="483">
                  <c:v>-517532.78821881115</c:v>
                </c:pt>
                <c:pt idx="484">
                  <c:v>-504881.65494926646</c:v>
                </c:pt>
                <c:pt idx="485">
                  <c:v>-492660.94928207621</c:v>
                </c:pt>
                <c:pt idx="486">
                  <c:v>-480870.41932529211</c:v>
                </c:pt>
                <c:pt idx="487">
                  <c:v>-469509.81333437935</c:v>
                </c:pt>
                <c:pt idx="488">
                  <c:v>-458578.87971212715</c:v>
                </c:pt>
                <c:pt idx="489">
                  <c:v>-448077.36700856313</c:v>
                </c:pt>
                <c:pt idx="490">
                  <c:v>-438005.02392086387</c:v>
                </c:pt>
                <c:pt idx="491">
                  <c:v>-428361.59929327667</c:v>
                </c:pt>
                <c:pt idx="492">
                  <c:v>-419146.842117019</c:v>
                </c:pt>
                <c:pt idx="493">
                  <c:v>-410360.50153021514</c:v>
                </c:pt>
                <c:pt idx="494">
                  <c:v>-402002.32681778446</c:v>
                </c:pt>
                <c:pt idx="495">
                  <c:v>-394072.06741137803</c:v>
                </c:pt>
                <c:pt idx="496">
                  <c:v>-386569.47288927436</c:v>
                </c:pt>
                <c:pt idx="497">
                  <c:v>-379494.29297630861</c:v>
                </c:pt>
                <c:pt idx="498">
                  <c:v>-372846.27754377946</c:v>
                </c:pt>
                <c:pt idx="499">
                  <c:v>-366625.17660936341</c:v>
                </c:pt>
                <c:pt idx="500">
                  <c:v>-360830.74033702537</c:v>
                </c:pt>
                <c:pt idx="501">
                  <c:v>-355462.71903694421</c:v>
                </c:pt>
                <c:pt idx="502">
                  <c:v>-350520.86316541582</c:v>
                </c:pt>
                <c:pt idx="503">
                  <c:v>-346004.92332477868</c:v>
                </c:pt>
                <c:pt idx="504">
                  <c:v>-341914.6502633132</c:v>
                </c:pt>
                <c:pt idx="505">
                  <c:v>-338249.79487517104</c:v>
                </c:pt>
                <c:pt idx="506">
                  <c:v>-335010.10820028558</c:v>
                </c:pt>
                <c:pt idx="507">
                  <c:v>-332195.34142427891</c:v>
                </c:pt>
                <c:pt idx="508">
                  <c:v>-329805.24587838724</c:v>
                </c:pt>
                <c:pt idx="509">
                  <c:v>-327839.57303937152</c:v>
                </c:pt>
                <c:pt idx="510">
                  <c:v>-326298.07452942804</c:v>
                </c:pt>
                <c:pt idx="511">
                  <c:v>-325180.50211611018</c:v>
                </c:pt>
                <c:pt idx="512">
                  <c:v>-324486.6077122353</c:v>
                </c:pt>
                <c:pt idx="513">
                  <c:v>-324216.14337581024</c:v>
                </c:pt>
                <c:pt idx="514">
                  <c:v>-324368.86130994186</c:v>
                </c:pt>
                <c:pt idx="515">
                  <c:v>-324944.51386274397</c:v>
                </c:pt>
                <c:pt idx="516">
                  <c:v>-325942.85352726653</c:v>
                </c:pt>
                <c:pt idx="517">
                  <c:v>-327363.63294139877</c:v>
                </c:pt>
                <c:pt idx="518">
                  <c:v>-329206.6048877947</c:v>
                </c:pt>
                <c:pt idx="519">
                  <c:v>-331471.52229378</c:v>
                </c:pt>
                <c:pt idx="520">
                  <c:v>-334158.13823127002</c:v>
                </c:pt>
                <c:pt idx="521">
                  <c:v>-337266.20591668412</c:v>
                </c:pt>
                <c:pt idx="522">
                  <c:v>-340795.47871086746</c:v>
                </c:pt>
                <c:pt idx="523">
                  <c:v>-344745.71011899784</c:v>
                </c:pt>
                <c:pt idx="524">
                  <c:v>-349116.65379050747</c:v>
                </c:pt>
                <c:pt idx="525">
                  <c:v>-353908.06351899728</c:v>
                </c:pt>
                <c:pt idx="526">
                  <c:v>-359119.69324214756</c:v>
                </c:pt>
                <c:pt idx="527">
                  <c:v>-364751.29704163969</c:v>
                </c:pt>
                <c:pt idx="528">
                  <c:v>-370802.6291430667</c:v>
                </c:pt>
                <c:pt idx="529">
                  <c:v>-377273.44391585886</c:v>
                </c:pt>
                <c:pt idx="530">
                  <c:v>-384163.49587318674</c:v>
                </c:pt>
                <c:pt idx="531">
                  <c:v>-391472.53967188671</c:v>
                </c:pt>
                <c:pt idx="532">
                  <c:v>-399200.33011237159</c:v>
                </c:pt>
                <c:pt idx="533">
                  <c:v>-407346.62213854492</c:v>
                </c:pt>
                <c:pt idx="534">
                  <c:v>-415911.17083772644</c:v>
                </c:pt>
                <c:pt idx="535">
                  <c:v>-424893.73144055903</c:v>
                </c:pt>
                <c:pt idx="536">
                  <c:v>-434294.05932092667</c:v>
                </c:pt>
                <c:pt idx="537">
                  <c:v>-444111.90999587253</c:v>
                </c:pt>
                <c:pt idx="538">
                  <c:v>-454347.03912551701</c:v>
                </c:pt>
                <c:pt idx="539">
                  <c:v>-464999.20251296833</c:v>
                </c:pt>
              </c:numCache>
            </c:numRef>
          </c:val>
          <c:smooth val="0"/>
        </c:ser>
        <c:ser>
          <c:idx val="5"/>
          <c:order val="3"/>
          <c:tx>
            <c:v>Option 13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Comparison!$B$151:$TU$151</c:f>
              <c:numCache>
                <c:formatCode>General</c:formatCode>
                <c:ptCount val="540"/>
                <c:pt idx="0">
                  <c:v>-204259.94411511184</c:v>
                </c:pt>
                <c:pt idx="1">
                  <c:v>-382394.7121893763</c:v>
                </c:pt>
                <c:pt idx="2">
                  <c:v>-559404.96269074816</c:v>
                </c:pt>
                <c:pt idx="3">
                  <c:v>-735291.35370183759</c:v>
                </c:pt>
                <c:pt idx="4">
                  <c:v>-910054.54292013659</c:v>
                </c:pt>
                <c:pt idx="5">
                  <c:v>-1083695.1876582436</c:v>
                </c:pt>
                <c:pt idx="6">
                  <c:v>-1256213.944844089</c:v>
                </c:pt>
                <c:pt idx="7">
                  <c:v>-1427611.4710211605</c:v>
                </c:pt>
                <c:pt idx="8">
                  <c:v>-1597888.4223487272</c:v>
                </c:pt>
                <c:pt idx="9">
                  <c:v>-1767045.4546020657</c:v>
                </c:pt>
                <c:pt idx="10">
                  <c:v>-1935083.2231726837</c:v>
                </c:pt>
                <c:pt idx="11">
                  <c:v>-2102002.3830685462</c:v>
                </c:pt>
                <c:pt idx="12">
                  <c:v>-2267803.5889142971</c:v>
                </c:pt>
                <c:pt idx="13">
                  <c:v>-2432487.4949514866</c:v>
                </c:pt>
                <c:pt idx="14">
                  <c:v>-2596054.7550387937</c:v>
                </c:pt>
                <c:pt idx="15">
                  <c:v>-2758506.0226522502</c:v>
                </c:pt>
                <c:pt idx="16">
                  <c:v>-2919841.9508854663</c:v>
                </c:pt>
                <c:pt idx="17">
                  <c:v>-3080063.1924498514</c:v>
                </c:pt>
                <c:pt idx="18">
                  <c:v>-3239170.3996748407</c:v>
                </c:pt>
                <c:pt idx="19">
                  <c:v>-3397164.2245081174</c:v>
                </c:pt>
                <c:pt idx="20">
                  <c:v>-3554045.3185158358</c:v>
                </c:pt>
                <c:pt idx="21">
                  <c:v>-3709814.3328828458</c:v>
                </c:pt>
                <c:pt idx="22">
                  <c:v>-3864471.9184129145</c:v>
                </c:pt>
                <c:pt idx="23">
                  <c:v>-4018018.7255289499</c:v>
                </c:pt>
                <c:pt idx="24">
                  <c:v>-4170455.4042732255</c:v>
                </c:pt>
                <c:pt idx="25">
                  <c:v>-4321782.6043075994</c:v>
                </c:pt>
                <c:pt idx="26">
                  <c:v>-4472000.9749137405</c:v>
                </c:pt>
                <c:pt idx="27">
                  <c:v>-4621111.1649933476</c:v>
                </c:pt>
                <c:pt idx="28">
                  <c:v>-4769113.8230683757</c:v>
                </c:pt>
                <c:pt idx="29">
                  <c:v>-4916009.5972812548</c:v>
                </c:pt>
                <c:pt idx="30">
                  <c:v>-5061799.1353951143</c:v>
                </c:pt>
                <c:pt idx="31">
                  <c:v>-5206483.0847940026</c:v>
                </c:pt>
                <c:pt idx="32">
                  <c:v>-5350062.0924831117</c:v>
                </c:pt>
                <c:pt idx="33">
                  <c:v>-5492536.8050889978</c:v>
                </c:pt>
                <c:pt idx="34">
                  <c:v>-5633907.8688598005</c:v>
                </c:pt>
                <c:pt idx="35">
                  <c:v>-5774175.9296654686</c:v>
                </c:pt>
                <c:pt idx="36">
                  <c:v>-5913341.6329979794</c:v>
                </c:pt>
                <c:pt idx="37">
                  <c:v>-6051405.6239715572</c:v>
                </c:pt>
                <c:pt idx="38">
                  <c:v>-6188368.5473229</c:v>
                </c:pt>
                <c:pt idx="39">
                  <c:v>-6324231.0474113952</c:v>
                </c:pt>
                <c:pt idx="40">
                  <c:v>-6458993.7682193425</c:v>
                </c:pt>
                <c:pt idx="41">
                  <c:v>-6592657.353352176</c:v>
                </c:pt>
                <c:pt idx="42">
                  <c:v>-6725222.4460386829</c:v>
                </c:pt>
                <c:pt idx="43">
                  <c:v>-6856689.6891312245</c:v>
                </c:pt>
                <c:pt idx="44">
                  <c:v>-6987059.7251059543</c:v>
                </c:pt>
                <c:pt idx="45">
                  <c:v>-7116333.1960630435</c:v>
                </c:pt>
                <c:pt idx="46">
                  <c:v>-7244510.7437268952</c:v>
                </c:pt>
                <c:pt idx="47">
                  <c:v>-7371593.0094463686</c:v>
                </c:pt>
                <c:pt idx="48">
                  <c:v>-7497580.6341949962</c:v>
                </c:pt>
                <c:pt idx="49">
                  <c:v>-7622474.2585712038</c:v>
                </c:pt>
                <c:pt idx="50">
                  <c:v>-7746274.5227985317</c:v>
                </c:pt>
                <c:pt idx="51">
                  <c:v>-7868982.066725852</c:v>
                </c:pt>
                <c:pt idx="52">
                  <c:v>-7990597.5298275892</c:v>
                </c:pt>
                <c:pt idx="53">
                  <c:v>-8111121.5512039382</c:v>
                </c:pt>
                <c:pt idx="54">
                  <c:v>-8230554.7695810841</c:v>
                </c:pt>
                <c:pt idx="55">
                  <c:v>-8348897.823311422</c:v>
                </c:pt>
                <c:pt idx="56">
                  <c:v>-8466151.3503737748</c:v>
                </c:pt>
                <c:pt idx="57">
                  <c:v>-8582315.9883736074</c:v>
                </c:pt>
                <c:pt idx="58">
                  <c:v>-8697392.3745432589</c:v>
                </c:pt>
                <c:pt idx="59">
                  <c:v>-8811381.1457421407</c:v>
                </c:pt>
                <c:pt idx="60">
                  <c:v>-8925514.7150639258</c:v>
                </c:pt>
                <c:pt idx="61">
                  <c:v>-9038561.9420159012</c:v>
                </c:pt>
                <c:pt idx="62">
                  <c:v>-9150523.4623400364</c:v>
                </c:pt>
                <c:pt idx="63">
                  <c:v>-9261399.9114062656</c:v>
                </c:pt>
                <c:pt idx="64">
                  <c:v>-9371191.9242126886</c:v>
                </c:pt>
                <c:pt idx="65">
                  <c:v>-9479900.1353858039</c:v>
                </c:pt>
                <c:pt idx="66">
                  <c:v>-9587525.1791807078</c:v>
                </c:pt>
                <c:pt idx="67">
                  <c:v>-9694067.6894813329</c:v>
                </c:pt>
                <c:pt idx="68">
                  <c:v>-9799528.2998006493</c:v>
                </c:pt>
                <c:pt idx="69">
                  <c:v>-9903907.6432808843</c:v>
                </c:pt>
                <c:pt idx="70">
                  <c:v>-10007206.352693746</c:v>
                </c:pt>
                <c:pt idx="71">
                  <c:v>-10109425.060440635</c:v>
                </c:pt>
                <c:pt idx="72">
                  <c:v>-10211796.175159818</c:v>
                </c:pt>
                <c:pt idx="73">
                  <c:v>-10313088.551905775</c:v>
                </c:pt>
                <c:pt idx="74">
                  <c:v>-10413302.821970291</c:v>
                </c:pt>
                <c:pt idx="75">
                  <c:v>-10512439.616275704</c:v>
                </c:pt>
                <c:pt idx="76">
                  <c:v>-10610499.565375131</c:v>
                </c:pt>
                <c:pt idx="77">
                  <c:v>-10707483.299452681</c:v>
                </c:pt>
                <c:pt idx="78">
                  <c:v>-10803391.448323671</c:v>
                </c:pt>
                <c:pt idx="79">
                  <c:v>-10898224.641434839</c:v>
                </c:pt>
                <c:pt idx="80">
                  <c:v>-10991983.507864567</c:v>
                </c:pt>
                <c:pt idx="81">
                  <c:v>-11084668.676323088</c:v>
                </c:pt>
                <c:pt idx="82">
                  <c:v>-11176280.775152707</c:v>
                </c:pt>
                <c:pt idx="83">
                  <c:v>-11266820.432328017</c:v>
                </c:pt>
                <c:pt idx="84">
                  <c:v>-11357520.052063061</c:v>
                </c:pt>
                <c:pt idx="85">
                  <c:v>-11447148.484990694</c:v>
                </c:pt>
                <c:pt idx="86">
                  <c:v>-11535706.357983654</c:v>
                </c:pt>
                <c:pt idx="87">
                  <c:v>-11623194.297547825</c:v>
                </c:pt>
                <c:pt idx="88">
                  <c:v>-11709612.929822452</c:v>
                </c:pt>
                <c:pt idx="89">
                  <c:v>-11794962.880580358</c:v>
                </c:pt>
                <c:pt idx="90">
                  <c:v>-11879244.775228146</c:v>
                </c:pt>
                <c:pt idx="91">
                  <c:v>-11962459.238806434</c:v>
                </c:pt>
                <c:pt idx="92">
                  <c:v>-12044606.895990051</c:v>
                </c:pt>
                <c:pt idx="93">
                  <c:v>-12125688.371088261</c:v>
                </c:pt>
                <c:pt idx="94">
                  <c:v>-12205704.28804497</c:v>
                </c:pt>
                <c:pt idx="95">
                  <c:v>-12284655.270438951</c:v>
                </c:pt>
                <c:pt idx="96">
                  <c:v>-12363773.718090994</c:v>
                </c:pt>
                <c:pt idx="97">
                  <c:v>-12441828.477243278</c:v>
                </c:pt>
                <c:pt idx="98">
                  <c:v>-12518820.170380434</c:v>
                </c:pt>
                <c:pt idx="99">
                  <c:v>-12594749.419622801</c:v>
                </c:pt>
                <c:pt idx="100">
                  <c:v>-12669616.846726652</c:v>
                </c:pt>
                <c:pt idx="101">
                  <c:v>-12743423.073084397</c:v>
                </c:pt>
                <c:pt idx="102">
                  <c:v>-12816168.719724797</c:v>
                </c:pt>
                <c:pt idx="103">
                  <c:v>-12887854.407313183</c:v>
                </c:pt>
                <c:pt idx="104">
                  <c:v>-12958480.756151658</c:v>
                </c:pt>
                <c:pt idx="105">
                  <c:v>-13028048.386179324</c:v>
                </c:pt>
                <c:pt idx="106">
                  <c:v>-13096557.916972483</c:v>
                </c:pt>
                <c:pt idx="107">
                  <c:v>-13164009.96774485</c:v>
                </c:pt>
                <c:pt idx="108">
                  <c:v>-13231636.933954723</c:v>
                </c:pt>
                <c:pt idx="109">
                  <c:v>-13298207.657484338</c:v>
                </c:pt>
                <c:pt idx="110">
                  <c:v>-13363722.756460926</c:v>
                </c:pt>
                <c:pt idx="111">
                  <c:v>-13428182.84864999</c:v>
                </c:pt>
                <c:pt idx="112">
                  <c:v>-13491588.551455509</c:v>
                </c:pt>
                <c:pt idx="113">
                  <c:v>-13553940.481920142</c:v>
                </c:pt>
                <c:pt idx="114">
                  <c:v>-13615239.256725453</c:v>
                </c:pt>
                <c:pt idx="115">
                  <c:v>-13675485.492192114</c:v>
                </c:pt>
                <c:pt idx="116">
                  <c:v>-13734679.804280115</c:v>
                </c:pt>
                <c:pt idx="117">
                  <c:v>-13792822.808588982</c:v>
                </c:pt>
                <c:pt idx="118">
                  <c:v>-13849915.120357983</c:v>
                </c:pt>
                <c:pt idx="119">
                  <c:v>-13905957.354466336</c:v>
                </c:pt>
                <c:pt idx="120">
                  <c:v>-13977181.902040385</c:v>
                </c:pt>
                <c:pt idx="121">
                  <c:v>-14047357.600632932</c:v>
                </c:pt>
                <c:pt idx="122">
                  <c:v>-14116485.064044328</c:v>
                </c:pt>
                <c:pt idx="123">
                  <c:v>-14184564.905715713</c:v>
                </c:pt>
                <c:pt idx="124">
                  <c:v>-14251597.738729235</c:v>
                </c:pt>
                <c:pt idx="125">
                  <c:v>-14317584.175808258</c:v>
                </c:pt>
                <c:pt idx="126">
                  <c:v>-14382524.829317575</c:v>
                </c:pt>
                <c:pt idx="127">
                  <c:v>-14446420.311263612</c:v>
                </c:pt>
                <c:pt idx="128">
                  <c:v>-14509271.23329464</c:v>
                </c:pt>
                <c:pt idx="129">
                  <c:v>-14571078.206700988</c:v>
                </c:pt>
                <c:pt idx="130">
                  <c:v>-14631841.842415247</c:v>
                </c:pt>
                <c:pt idx="131">
                  <c:v>-14691562.751012485</c:v>
                </c:pt>
                <c:pt idx="132">
                  <c:v>-14751473.319317406</c:v>
                </c:pt>
                <c:pt idx="133">
                  <c:v>-14810342.380583698</c:v>
                </c:pt>
                <c:pt idx="134">
                  <c:v>-14868170.544315105</c:v>
                </c:pt>
                <c:pt idx="135">
                  <c:v>-14924958.419658681</c:v>
                </c:pt>
                <c:pt idx="136">
                  <c:v>-14980706.615405001</c:v>
                </c:pt>
                <c:pt idx="137">
                  <c:v>-15035415.739988364</c:v>
                </c:pt>
                <c:pt idx="138">
                  <c:v>-15089086.401487008</c:v>
                </c:pt>
                <c:pt idx="139">
                  <c:v>-15141719.207623314</c:v>
                </c:pt>
                <c:pt idx="140">
                  <c:v>-15193314.765764017</c:v>
                </c:pt>
                <c:pt idx="141">
                  <c:v>-15243873.682920411</c:v>
                </c:pt>
                <c:pt idx="142">
                  <c:v>-15293396.565748563</c:v>
                </c:pt>
                <c:pt idx="143">
                  <c:v>-15341884.020549512</c:v>
                </c:pt>
                <c:pt idx="144">
                  <c:v>-15390568.429876439</c:v>
                </c:pt>
                <c:pt idx="145">
                  <c:v>-15438218.622714007</c:v>
                </c:pt>
                <c:pt idx="146">
                  <c:v>-15484835.204299435</c:v>
                </c:pt>
                <c:pt idx="147">
                  <c:v>-15530418.779515747</c:v>
                </c:pt>
                <c:pt idx="148">
                  <c:v>-15574969.952891981</c:v>
                </c:pt>
                <c:pt idx="149">
                  <c:v>-15618489.3286034</c:v>
                </c:pt>
                <c:pt idx="150">
                  <c:v>-15660977.510471692</c:v>
                </c:pt>
                <c:pt idx="151">
                  <c:v>-15702435.101965183</c:v>
                </c:pt>
                <c:pt idx="152">
                  <c:v>-15742862.706199041</c:v>
                </c:pt>
                <c:pt idx="153">
                  <c:v>-15782260.925935481</c:v>
                </c:pt>
                <c:pt idx="154">
                  <c:v>-15820630.363583975</c:v>
                </c:pt>
                <c:pt idx="155">
                  <c:v>-15857971.621201457</c:v>
                </c:pt>
                <c:pt idx="156">
                  <c:v>-15895517.077099485</c:v>
                </c:pt>
                <c:pt idx="157">
                  <c:v>-15932035.556023579</c:v>
                </c:pt>
                <c:pt idx="158">
                  <c:v>-15967527.658974297</c:v>
                </c:pt>
                <c:pt idx="159">
                  <c:v>-15822734.042485371</c:v>
                </c:pt>
                <c:pt idx="160">
                  <c:v>-15678040.427010097</c:v>
                </c:pt>
                <c:pt idx="161">
                  <c:v>-15533446.754026553</c:v>
                </c:pt>
                <c:pt idx="162">
                  <c:v>-15388952.965047067</c:v>
                </c:pt>
                <c:pt idx="163">
                  <c:v>-15244559.001618193</c:v>
                </c:pt>
                <c:pt idx="164">
                  <c:v>-15100264.805320695</c:v>
                </c:pt>
                <c:pt idx="165">
                  <c:v>-14956070.317769524</c:v>
                </c:pt>
                <c:pt idx="166">
                  <c:v>-14811975.480613796</c:v>
                </c:pt>
                <c:pt idx="167">
                  <c:v>-14667980.235536778</c:v>
                </c:pt>
                <c:pt idx="168">
                  <c:v>-14525316.300862819</c:v>
                </c:pt>
                <c:pt idx="169">
                  <c:v>-14382751.841736464</c:v>
                </c:pt>
                <c:pt idx="170">
                  <c:v>-14240286.799943302</c:v>
                </c:pt>
                <c:pt idx="171">
                  <c:v>-14097921.117302991</c:v>
                </c:pt>
                <c:pt idx="172">
                  <c:v>-13955654.735669237</c:v>
                </c:pt>
                <c:pt idx="173">
                  <c:v>-13813487.59692977</c:v>
                </c:pt>
                <c:pt idx="174">
                  <c:v>-13671419.643006332</c:v>
                </c:pt>
                <c:pt idx="175">
                  <c:v>-13529450.815854654</c:v>
                </c:pt>
                <c:pt idx="176">
                  <c:v>-13387581.057464432</c:v>
                </c:pt>
                <c:pt idx="177">
                  <c:v>-13245810.309859309</c:v>
                </c:pt>
                <c:pt idx="178">
                  <c:v>-13104138.515096866</c:v>
                </c:pt>
                <c:pt idx="179">
                  <c:v>-12962565.615268581</c:v>
                </c:pt>
                <c:pt idx="180">
                  <c:v>-12822323.329106782</c:v>
                </c:pt>
                <c:pt idx="181">
                  <c:v>-12682179.822163753</c:v>
                </c:pt>
                <c:pt idx="182">
                  <c:v>-12542135.036632586</c:v>
                </c:pt>
                <c:pt idx="183">
                  <c:v>-12402188.914740201</c:v>
                </c:pt>
                <c:pt idx="184">
                  <c:v>-12262341.398747325</c:v>
                </c:pt>
                <c:pt idx="185">
                  <c:v>-12122592.430948477</c:v>
                </c:pt>
                <c:pt idx="186">
                  <c:v>-11982941.953671947</c:v>
                </c:pt>
                <c:pt idx="187">
                  <c:v>-11843389.909279771</c:v>
                </c:pt>
                <c:pt idx="188">
                  <c:v>-11703936.240167722</c:v>
                </c:pt>
                <c:pt idx="189">
                  <c:v>-11564580.888765279</c:v>
                </c:pt>
                <c:pt idx="190">
                  <c:v>-11425323.797535613</c:v>
                </c:pt>
                <c:pt idx="191">
                  <c:v>-11286164.908975568</c:v>
                </c:pt>
                <c:pt idx="192">
                  <c:v>-11148335.942222591</c:v>
                </c:pt>
                <c:pt idx="193">
                  <c:v>-11010605.063233852</c:v>
                </c:pt>
                <c:pt idx="194">
                  <c:v>-10872972.214607093</c:v>
                </c:pt>
                <c:pt idx="195">
                  <c:v>-10735437.338973645</c:v>
                </c:pt>
                <c:pt idx="196">
                  <c:v>-10598000.37899841</c:v>
                </c:pt>
                <c:pt idx="197">
                  <c:v>-10460661.277379844</c:v>
                </c:pt>
                <c:pt idx="198">
                  <c:v>-10323419.97684994</c:v>
                </c:pt>
                <c:pt idx="199">
                  <c:v>-10186276.4201742</c:v>
                </c:pt>
                <c:pt idx="200">
                  <c:v>-10049230.550151624</c:v>
                </c:pt>
                <c:pt idx="201">
                  <c:v>-9912282.3096146882</c:v>
                </c:pt>
                <c:pt idx="202">
                  <c:v>-9775431.64142932</c:v>
                </c:pt>
                <c:pt idx="203">
                  <c:v>-9638678.4884948842</c:v>
                </c:pt>
                <c:pt idx="204">
                  <c:v>-9503254.5703511164</c:v>
                </c:pt>
                <c:pt idx="205">
                  <c:v>-9367928.0533572398</c:v>
                </c:pt>
                <c:pt idx="206">
                  <c:v>-9232698.8805128075</c:v>
                </c:pt>
                <c:pt idx="207">
                  <c:v>-9097566.9948507287</c:v>
                </c:pt>
                <c:pt idx="208">
                  <c:v>-8962532.3394372575</c:v>
                </c:pt>
                <c:pt idx="209">
                  <c:v>-8827594.8573719598</c:v>
                </c:pt>
                <c:pt idx="210">
                  <c:v>-8692754.4917877018</c:v>
                </c:pt>
                <c:pt idx="211">
                  <c:v>-8558011.1858506314</c:v>
                </c:pt>
                <c:pt idx="212">
                  <c:v>-8423364.8827601522</c:v>
                </c:pt>
                <c:pt idx="213">
                  <c:v>-8288815.5257489122</c:v>
                </c:pt>
                <c:pt idx="214">
                  <c:v>-8154363.0580827817</c:v>
                </c:pt>
                <c:pt idx="215">
                  <c:v>-8020007.423060827</c:v>
                </c:pt>
                <c:pt idx="216">
                  <c:v>-7886980.3406222537</c:v>
                </c:pt>
                <c:pt idx="217">
                  <c:v>-7754049.9775255211</c:v>
                </c:pt>
                <c:pt idx="218">
                  <c:v>-7621216.2771691866</c:v>
                </c:pt>
                <c:pt idx="219">
                  <c:v>-7487247.4063779786</c:v>
                </c:pt>
                <c:pt idx="220">
                  <c:v>-7353375.0852236338</c:v>
                </c:pt>
                <c:pt idx="221">
                  <c:v>-7219599.257204026</c:v>
                </c:pt>
                <c:pt idx="222">
                  <c:v>-7085919.865850091</c:v>
                </c:pt>
                <c:pt idx="223">
                  <c:v>-6952336.8547258116</c:v>
                </c:pt>
                <c:pt idx="224">
                  <c:v>-6818850.1674281992</c:v>
                </c:pt>
                <c:pt idx="225">
                  <c:v>-6685459.747587271</c:v>
                </c:pt>
                <c:pt idx="226">
                  <c:v>-6552165.5388660356</c:v>
                </c:pt>
                <c:pt idx="227">
                  <c:v>-6418967.4849604666</c:v>
                </c:pt>
                <c:pt idx="228">
                  <c:v>-6287097.3062064424</c:v>
                </c:pt>
                <c:pt idx="229">
                  <c:v>-6155323.1697588675</c:v>
                </c:pt>
                <c:pt idx="230">
                  <c:v>-6023645.0194125101</c:v>
                </c:pt>
                <c:pt idx="231">
                  <c:v>-5890831.0223880708</c:v>
                </c:pt>
                <c:pt idx="232">
                  <c:v>-5758112.8991530389</c:v>
                </c:pt>
                <c:pt idx="233">
                  <c:v>-5625490.5936008021</c:v>
                </c:pt>
                <c:pt idx="234">
                  <c:v>-5492964.0496575758</c:v>
                </c:pt>
                <c:pt idx="235">
                  <c:v>-5360533.2112823986</c:v>
                </c:pt>
                <c:pt idx="236">
                  <c:v>-5228198.0224671029</c:v>
                </c:pt>
                <c:pt idx="237">
                  <c:v>-5095958.4272362962</c:v>
                </c:pt>
                <c:pt idx="238">
                  <c:v>-4963814.3696473427</c:v>
                </c:pt>
                <c:pt idx="239">
                  <c:v>-4831765.7937903441</c:v>
                </c:pt>
                <c:pt idx="240">
                  <c:v>-4700658.6917705946</c:v>
                </c:pt>
                <c:pt idx="241">
                  <c:v>-4570492.5126251094</c:v>
                </c:pt>
                <c:pt idx="242">
                  <c:v>-4441266.7057133317</c:v>
                </c:pt>
                <c:pt idx="243">
                  <c:v>-4311748.9441099912</c:v>
                </c:pt>
                <c:pt idx="244">
                  <c:v>-4183170.454425782</c:v>
                </c:pt>
                <c:pt idx="245">
                  <c:v>-4055530.6869863123</c:v>
                </c:pt>
                <c:pt idx="246">
                  <c:v>-3928829.0924388617</c:v>
                </c:pt>
                <c:pt idx="247">
                  <c:v>-3803065.1217522025</c:v>
                </c:pt>
                <c:pt idx="248">
                  <c:v>-3678238.2262164056</c:v>
                </c:pt>
                <c:pt idx="249">
                  <c:v>-3554347.8574426509</c:v>
                </c:pt>
                <c:pt idx="250">
                  <c:v>-3431393.4673630483</c:v>
                </c:pt>
                <c:pt idx="251">
                  <c:v>-3309374.5082304403</c:v>
                </c:pt>
                <c:pt idx="252">
                  <c:v>-3188290.4326182231</c:v>
                </c:pt>
                <c:pt idx="253">
                  <c:v>-3068140.6934201494</c:v>
                </c:pt>
                <c:pt idx="254">
                  <c:v>-2948924.7438501455</c:v>
                </c:pt>
                <c:pt idx="255">
                  <c:v>-2829410.2608351707</c:v>
                </c:pt>
                <c:pt idx="256">
                  <c:v>-2710828.474835895</c:v>
                </c:pt>
                <c:pt idx="257">
                  <c:v>-2593178.8400256447</c:v>
                </c:pt>
                <c:pt idx="258">
                  <c:v>-2476460.8108971715</c:v>
                </c:pt>
                <c:pt idx="259">
                  <c:v>-2360673.8422624618</c:v>
                </c:pt>
                <c:pt idx="260">
                  <c:v>-2245817.3892525584</c:v>
                </c:pt>
                <c:pt idx="261">
                  <c:v>-2131890.9073173665</c:v>
                </c:pt>
                <c:pt idx="262">
                  <c:v>-2018893.8522254638</c:v>
                </c:pt>
                <c:pt idx="263">
                  <c:v>-1906825.6800639294</c:v>
                </c:pt>
                <c:pt idx="264">
                  <c:v>-1795685.847238142</c:v>
                </c:pt>
                <c:pt idx="265">
                  <c:v>-1685473.8104715981</c:v>
                </c:pt>
                <c:pt idx="266">
                  <c:v>-1576189.0268057287</c:v>
                </c:pt>
                <c:pt idx="267">
                  <c:v>-1466599.1769927554</c:v>
                </c:pt>
                <c:pt idx="268">
                  <c:v>-1357935.4953163713</c:v>
                </c:pt>
                <c:pt idx="269">
                  <c:v>-1250197.4397706911</c:v>
                </c:pt>
                <c:pt idx="270">
                  <c:v>-1143384.4686670117</c:v>
                </c:pt>
                <c:pt idx="271">
                  <c:v>-1037496.0406336412</c:v>
                </c:pt>
                <c:pt idx="272">
                  <c:v>-932531.61461570114</c:v>
                </c:pt>
                <c:pt idx="273">
                  <c:v>-828490.64987494797</c:v>
                </c:pt>
                <c:pt idx="274">
                  <c:v>-725372.60598958656</c:v>
                </c:pt>
                <c:pt idx="275">
                  <c:v>-623176.94285407662</c:v>
                </c:pt>
                <c:pt idx="276">
                  <c:v>-521903.120678965</c:v>
                </c:pt>
                <c:pt idx="277">
                  <c:v>-421550.59999068081</c:v>
                </c:pt>
                <c:pt idx="278">
                  <c:v>-322118.8416313678</c:v>
                </c:pt>
                <c:pt idx="279">
                  <c:v>-207375.53015173227</c:v>
                </c:pt>
                <c:pt idx="280">
                  <c:v>-93551.903631728142</c:v>
                </c:pt>
                <c:pt idx="281">
                  <c:v>19352.576140485704</c:v>
                </c:pt>
                <c:pt idx="282">
                  <c:v>131338.44706179202</c:v>
                </c:pt>
                <c:pt idx="283">
                  <c:v>242406.24671427906</c:v>
                </c:pt>
                <c:pt idx="284">
                  <c:v>352556.51236544549</c:v>
                </c:pt>
                <c:pt idx="285">
                  <c:v>461789.78096836805</c:v>
                </c:pt>
                <c:pt idx="286">
                  <c:v>570106.58916188776</c:v>
                </c:pt>
                <c:pt idx="287">
                  <c:v>677507.47327080369</c:v>
                </c:pt>
                <c:pt idx="288">
                  <c:v>783992.96930604428</c:v>
                </c:pt>
                <c:pt idx="289">
                  <c:v>889563.61296486109</c:v>
                </c:pt>
                <c:pt idx="290">
                  <c:v>994219.93963101506</c:v>
                </c:pt>
                <c:pt idx="291">
                  <c:v>1099194.260981895</c:v>
                </c:pt>
                <c:pt idx="292">
                  <c:v>1203255.3351678625</c:v>
                </c:pt>
                <c:pt idx="293">
                  <c:v>1306403.6966332719</c:v>
                </c:pt>
                <c:pt idx="294">
                  <c:v>1408639.8795097321</c:v>
                </c:pt>
                <c:pt idx="295">
                  <c:v>1509964.4176162556</c:v>
                </c:pt>
                <c:pt idx="296">
                  <c:v>1610377.8444594666</c:v>
                </c:pt>
                <c:pt idx="297">
                  <c:v>1709880.6932337657</c:v>
                </c:pt>
                <c:pt idx="298">
                  <c:v>1808473.4968215302</c:v>
                </c:pt>
                <c:pt idx="299">
                  <c:v>1906156.7877932787</c:v>
                </c:pt>
                <c:pt idx="300">
                  <c:v>2002931.098407872</c:v>
                </c:pt>
                <c:pt idx="301">
                  <c:v>2098796.960612677</c:v>
                </c:pt>
                <c:pt idx="302">
                  <c:v>2193754.9060437679</c:v>
                </c:pt>
                <c:pt idx="303">
                  <c:v>2289037.2426330447</c:v>
                </c:pt>
                <c:pt idx="304">
                  <c:v>2383412.7247875556</c:v>
                </c:pt>
                <c:pt idx="305">
                  <c:v>2476881.8832105622</c:v>
                </c:pt>
                <c:pt idx="306">
                  <c:v>2569445.2482947335</c:v>
                </c:pt>
                <c:pt idx="307">
                  <c:v>2661103.3501223624</c:v>
                </c:pt>
                <c:pt idx="308">
                  <c:v>2751856.7184655219</c:v>
                </c:pt>
                <c:pt idx="309">
                  <c:v>2841705.8827862516</c:v>
                </c:pt>
                <c:pt idx="310">
                  <c:v>2930651.372236751</c:v>
                </c:pt>
                <c:pt idx="311">
                  <c:v>3018693.7156595513</c:v>
                </c:pt>
                <c:pt idx="312">
                  <c:v>3105833.441587694</c:v>
                </c:pt>
                <c:pt idx="313">
                  <c:v>3192071.0782449171</c:v>
                </c:pt>
                <c:pt idx="314">
                  <c:v>3277407.1535458416</c:v>
                </c:pt>
                <c:pt idx="315">
                  <c:v>3363073.9717030898</c:v>
                </c:pt>
                <c:pt idx="316">
                  <c:v>3447840.2834066227</c:v>
                </c:pt>
                <c:pt idx="317">
                  <c:v>3531706.6156447679</c:v>
                </c:pt>
                <c:pt idx="318">
                  <c:v>3614673.4950974509</c:v>
                </c:pt>
                <c:pt idx="319">
                  <c:v>3696741.4481363818</c:v>
                </c:pt>
                <c:pt idx="320">
                  <c:v>3777911.0008252338</c:v>
                </c:pt>
                <c:pt idx="321">
                  <c:v>3858182.678919822</c:v>
                </c:pt>
                <c:pt idx="322">
                  <c:v>3937557.0078682676</c:v>
                </c:pt>
                <c:pt idx="323">
                  <c:v>4016034.5128112063</c:v>
                </c:pt>
                <c:pt idx="324">
                  <c:v>4093615.7185819522</c:v>
                </c:pt>
                <c:pt idx="325">
                  <c:v>4170301.1497066766</c:v>
                </c:pt>
                <c:pt idx="326">
                  <c:v>4246091.3304045945</c:v>
                </c:pt>
                <c:pt idx="327">
                  <c:v>4322218.5611950904</c:v>
                </c:pt>
                <c:pt idx="328">
                  <c:v>4397451.5890770406</c:v>
                </c:pt>
                <c:pt idx="329">
                  <c:v>4471790.9373498634</c:v>
                </c:pt>
                <c:pt idx="330">
                  <c:v>4545237.1290067285</c:v>
                </c:pt>
                <c:pt idx="331">
                  <c:v>4617790.686734736</c:v>
                </c:pt>
                <c:pt idx="332">
                  <c:v>4689452.1329151168</c:v>
                </c:pt>
                <c:pt idx="333">
                  <c:v>4760221.9896233901</c:v>
                </c:pt>
                <c:pt idx="334">
                  <c:v>4830100.7786295488</c:v>
                </c:pt>
                <c:pt idx="335">
                  <c:v>4899089.0213982388</c:v>
                </c:pt>
                <c:pt idx="336">
                  <c:v>4967187.2390889376</c:v>
                </c:pt>
                <c:pt idx="337">
                  <c:v>5034395.9525561333</c:v>
                </c:pt>
                <c:pt idx="338">
                  <c:v>5100715.6823495105</c:v>
                </c:pt>
                <c:pt idx="339">
                  <c:v>5167378.7253210694</c:v>
                </c:pt>
                <c:pt idx="340">
                  <c:v>5233153.8248044476</c:v>
                </c:pt>
                <c:pt idx="341">
                  <c:v>5298041.5004359558</c:v>
                </c:pt>
                <c:pt idx="342">
                  <c:v>5362042.2715478167</c:v>
                </c:pt>
                <c:pt idx="343">
                  <c:v>5425156.6571683288</c:v>
                </c:pt>
                <c:pt idx="344">
                  <c:v>5487385.1760220453</c:v>
                </c:pt>
                <c:pt idx="345">
                  <c:v>5548728.3465299532</c:v>
                </c:pt>
                <c:pt idx="346">
                  <c:v>5609186.686809659</c:v>
                </c:pt>
                <c:pt idx="347">
                  <c:v>5668760.7146755606</c:v>
                </c:pt>
                <c:pt idx="348">
                  <c:v>5727450.9476390183</c:v>
                </c:pt>
                <c:pt idx="349">
                  <c:v>5785257.9029085413</c:v>
                </c:pt>
                <c:pt idx="350">
                  <c:v>5842182.0973899662</c:v>
                </c:pt>
                <c:pt idx="351">
                  <c:v>5899455.8242935687</c:v>
                </c:pt>
                <c:pt idx="352">
                  <c:v>5955847.8233134076</c:v>
                </c:pt>
                <c:pt idx="353">
                  <c:v>6011358.6104483455</c:v>
                </c:pt>
                <c:pt idx="354">
                  <c:v>6065988.7013952658</c:v>
                </c:pt>
                <c:pt idx="355">
                  <c:v>6119738.6115492806</c:v>
                </c:pt>
                <c:pt idx="356">
                  <c:v>6172608.8560038656</c:v>
                </c:pt>
                <c:pt idx="357">
                  <c:v>6224599.9495510682</c:v>
                </c:pt>
                <c:pt idx="358">
                  <c:v>6275712.4066816643</c:v>
                </c:pt>
                <c:pt idx="359">
                  <c:v>6325946.7415853515</c:v>
                </c:pt>
                <c:pt idx="360">
                  <c:v>6375303.4681509137</c:v>
                </c:pt>
                <c:pt idx="361">
                  <c:v>6423783.0999663994</c:v>
                </c:pt>
                <c:pt idx="362">
                  <c:v>6471386.1503192931</c:v>
                </c:pt>
                <c:pt idx="363">
                  <c:v>6519344.9088036641</c:v>
                </c:pt>
                <c:pt idx="364">
                  <c:v>6566428.1114994586</c:v>
                </c:pt>
                <c:pt idx="365">
                  <c:v>6612636.2707935423</c:v>
                </c:pt>
                <c:pt idx="366">
                  <c:v>6657969.8987729326</c:v>
                </c:pt>
                <c:pt idx="367">
                  <c:v>6702429.5072249621</c:v>
                </c:pt>
                <c:pt idx="368">
                  <c:v>6746015.6076374575</c:v>
                </c:pt>
                <c:pt idx="369">
                  <c:v>6788728.7111989185</c:v>
                </c:pt>
                <c:pt idx="370">
                  <c:v>6830569.3287986964</c:v>
                </c:pt>
                <c:pt idx="371">
                  <c:v>6871537.9710271508</c:v>
                </c:pt>
                <c:pt idx="372">
                  <c:v>6911635.1481758431</c:v>
                </c:pt>
                <c:pt idx="373">
                  <c:v>6950861.3702377155</c:v>
                </c:pt>
                <c:pt idx="374">
                  <c:v>6989217.1469072327</c:v>
                </c:pt>
                <c:pt idx="375">
                  <c:v>7027934.7641875595</c:v>
                </c:pt>
                <c:pt idx="376">
                  <c:v>7065782.954569824</c:v>
                </c:pt>
                <c:pt idx="377">
                  <c:v>7102762.2268541902</c:v>
                </c:pt>
                <c:pt idx="378">
                  <c:v>7138873.0895430669</c:v>
                </c:pt>
                <c:pt idx="379">
                  <c:v>7174116.0508412719</c:v>
                </c:pt>
                <c:pt idx="380">
                  <c:v>7208491.6186562255</c:v>
                </c:pt>
                <c:pt idx="381">
                  <c:v>7242000.3005980998</c:v>
                </c:pt>
                <c:pt idx="382">
                  <c:v>7274642.6039800197</c:v>
                </c:pt>
                <c:pt idx="383">
                  <c:v>7306419.0358182192</c:v>
                </c:pt>
                <c:pt idx="384">
                  <c:v>7337330.1028322205</c:v>
                </c:pt>
                <c:pt idx="385">
                  <c:v>7367376.3114449978</c:v>
                </c:pt>
                <c:pt idx="386">
                  <c:v>7396558.1677831709</c:v>
                </c:pt>
                <c:pt idx="387">
                  <c:v>7426107.9542841241</c:v>
                </c:pt>
                <c:pt idx="388">
                  <c:v>7454794.3998753056</c:v>
                </c:pt>
                <c:pt idx="389">
                  <c:v>7482618.0097952709</c:v>
                </c:pt>
                <c:pt idx="390">
                  <c:v>7509579.2889869139</c:v>
                </c:pt>
                <c:pt idx="391">
                  <c:v>7535678.7420976236</c:v>
                </c:pt>
                <c:pt idx="392">
                  <c:v>7560916.8734794632</c:v>
                </c:pt>
                <c:pt idx="393">
                  <c:v>7585294.1871893406</c:v>
                </c:pt>
                <c:pt idx="394">
                  <c:v>7608811.1869891807</c:v>
                </c:pt>
                <c:pt idx="395">
                  <c:v>7631468.3763461038</c:v>
                </c:pt>
                <c:pt idx="396">
                  <c:v>7653266.2584325969</c:v>
                </c:pt>
                <c:pt idx="397">
                  <c:v>7674205.3361266777</c:v>
                </c:pt>
                <c:pt idx="398">
                  <c:v>7694286.1120120808</c:v>
                </c:pt>
                <c:pt idx="399">
                  <c:v>7714355.1363608837</c:v>
                </c:pt>
                <c:pt idx="400">
                  <c:v>7734412.4160502404</c:v>
                </c:pt>
                <c:pt idx="401">
                  <c:v>7754457.9579532817</c:v>
                </c:pt>
                <c:pt idx="402">
                  <c:v>7774491.7689391226</c:v>
                </c:pt>
                <c:pt idx="403">
                  <c:v>7794513.8558728397</c:v>
                </c:pt>
                <c:pt idx="404">
                  <c:v>7814524.2256155163</c:v>
                </c:pt>
                <c:pt idx="405">
                  <c:v>7834522.8850241974</c:v>
                </c:pt>
                <c:pt idx="406">
                  <c:v>7854509.8409519345</c:v>
                </c:pt>
                <c:pt idx="407">
                  <c:v>7874485.1002477556</c:v>
                </c:pt>
                <c:pt idx="408">
                  <c:v>7894448.6697566882</c:v>
                </c:pt>
                <c:pt idx="409">
                  <c:v>7914400.5563197508</c:v>
                </c:pt>
                <c:pt idx="410">
                  <c:v>7934340.766773954</c:v>
                </c:pt>
                <c:pt idx="411">
                  <c:v>7954269.3079523146</c:v>
                </c:pt>
                <c:pt idx="412">
                  <c:v>7974186.1866838485</c:v>
                </c:pt>
                <c:pt idx="413">
                  <c:v>7994091.4097935706</c:v>
                </c:pt>
                <c:pt idx="414">
                  <c:v>8013984.9841025099</c:v>
                </c:pt>
                <c:pt idx="415">
                  <c:v>8033866.9164276943</c:v>
                </c:pt>
                <c:pt idx="416">
                  <c:v>8053737.213582173</c:v>
                </c:pt>
                <c:pt idx="417">
                  <c:v>8073595.8823749945</c:v>
                </c:pt>
                <c:pt idx="418">
                  <c:v>8093442.9296112359</c:v>
                </c:pt>
                <c:pt idx="419">
                  <c:v>8113278.3620919883</c:v>
                </c:pt>
                <c:pt idx="420">
                  <c:v>8133102.1866143569</c:v>
                </c:pt>
                <c:pt idx="421">
                  <c:v>8152914.4099714756</c:v>
                </c:pt>
                <c:pt idx="422">
                  <c:v>8172715.0389524996</c:v>
                </c:pt>
                <c:pt idx="423">
                  <c:v>8192504.0803426132</c:v>
                </c:pt>
                <c:pt idx="424">
                  <c:v>8212281.5409230217</c:v>
                </c:pt>
                <c:pt idx="425">
                  <c:v>8232047.4274709746</c:v>
                </c:pt>
                <c:pt idx="426">
                  <c:v>8251801.7467597499</c:v>
                </c:pt>
                <c:pt idx="427">
                  <c:v>8271544.5055586547</c:v>
                </c:pt>
                <c:pt idx="428">
                  <c:v>8291275.7106330469</c:v>
                </c:pt>
                <c:pt idx="429">
                  <c:v>8310995.3687443212</c:v>
                </c:pt>
                <c:pt idx="430">
                  <c:v>8330703.4866499081</c:v>
                </c:pt>
                <c:pt idx="431">
                  <c:v>8350400.0711032972</c:v>
                </c:pt>
                <c:pt idx="432">
                  <c:v>8370085.1288540065</c:v>
                </c:pt>
                <c:pt idx="433">
                  <c:v>8389758.6666476279</c:v>
                </c:pt>
                <c:pt idx="434">
                  <c:v>8409420.691225782</c:v>
                </c:pt>
                <c:pt idx="435">
                  <c:v>8429071.2093261629</c:v>
                </c:pt>
                <c:pt idx="436">
                  <c:v>8448710.2276825085</c:v>
                </c:pt>
                <c:pt idx="437">
                  <c:v>8468337.7530246228</c:v>
                </c:pt>
                <c:pt idx="438">
                  <c:v>8487953.7920783758</c:v>
                </c:pt>
                <c:pt idx="439">
                  <c:v>8507558.3515656888</c:v>
                </c:pt>
                <c:pt idx="440">
                  <c:v>8527151.4382045642</c:v>
                </c:pt>
                <c:pt idx="441">
                  <c:v>8546733.0587090626</c:v>
                </c:pt>
                <c:pt idx="442">
                  <c:v>8566303.2197893113</c:v>
                </c:pt>
                <c:pt idx="443">
                  <c:v>8585861.9281515256</c:v>
                </c:pt>
                <c:pt idx="444">
                  <c:v>8605409.190497987</c:v>
                </c:pt>
                <c:pt idx="445">
                  <c:v>8624945.0135270506</c:v>
                </c:pt>
                <c:pt idx="446">
                  <c:v>8644469.40393316</c:v>
                </c:pt>
                <c:pt idx="447">
                  <c:v>8663982.3684068397</c:v>
                </c:pt>
                <c:pt idx="448">
                  <c:v>8683483.9136346951</c:v>
                </c:pt>
                <c:pt idx="449">
                  <c:v>8702974.0462994203</c:v>
                </c:pt>
                <c:pt idx="450">
                  <c:v>8722452.7730797976</c:v>
                </c:pt>
                <c:pt idx="451">
                  <c:v>8741920.1006507054</c:v>
                </c:pt>
                <c:pt idx="452">
                  <c:v>8761376.0356831104</c:v>
                </c:pt>
                <c:pt idx="453">
                  <c:v>8780820.5848440751</c:v>
                </c:pt>
                <c:pt idx="454">
                  <c:v>8800253.7547967657</c:v>
                </c:pt>
                <c:pt idx="455">
                  <c:v>8819675.552200444</c:v>
                </c:pt>
                <c:pt idx="456">
                  <c:v>8839085.9837104753</c:v>
                </c:pt>
                <c:pt idx="457">
                  <c:v>8858485.0559783354</c:v>
                </c:pt>
                <c:pt idx="458">
                  <c:v>8877872.7756516039</c:v>
                </c:pt>
                <c:pt idx="459">
                  <c:v>8897249.1493739635</c:v>
                </c:pt>
                <c:pt idx="460">
                  <c:v>8916614.1837852225</c:v>
                </c:pt>
                <c:pt idx="461">
                  <c:v>8935967.8855212927</c:v>
                </c:pt>
                <c:pt idx="462">
                  <c:v>8955310.2612142041</c:v>
                </c:pt>
                <c:pt idx="463">
                  <c:v>8974641.3174921125</c:v>
                </c:pt>
                <c:pt idx="464">
                  <c:v>8993961.0609792843</c:v>
                </c:pt>
                <c:pt idx="465">
                  <c:v>9013269.4982961193</c:v>
                </c:pt>
                <c:pt idx="466">
                  <c:v>9032566.6360591426</c:v>
                </c:pt>
                <c:pt idx="467">
                  <c:v>9051852.4808809906</c:v>
                </c:pt>
                <c:pt idx="468">
                  <c:v>9071127.0393704548</c:v>
                </c:pt>
                <c:pt idx="469">
                  <c:v>9090390.3181324378</c:v>
                </c:pt>
                <c:pt idx="470">
                  <c:v>9109642.3237679899</c:v>
                </c:pt>
                <c:pt idx="471">
                  <c:v>9128883.0628742948</c:v>
                </c:pt>
                <c:pt idx="472">
                  <c:v>9148112.5420446768</c:v>
                </c:pt>
                <c:pt idx="473">
                  <c:v>9167330.7678685933</c:v>
                </c:pt>
                <c:pt idx="474">
                  <c:v>9186537.7469316572</c:v>
                </c:pt>
                <c:pt idx="475">
                  <c:v>9205733.4858156219</c:v>
                </c:pt>
                <c:pt idx="476">
                  <c:v>9224917.991098389</c:v>
                </c:pt>
                <c:pt idx="477">
                  <c:v>9244091.2693540081</c:v>
                </c:pt>
                <c:pt idx="478">
                  <c:v>9263253.3271526843</c:v>
                </c:pt>
                <c:pt idx="479">
                  <c:v>9282404.1710607857</c:v>
                </c:pt>
                <c:pt idx="480">
                  <c:v>9301543.8076408207</c:v>
                </c:pt>
                <c:pt idx="481">
                  <c:v>9320672.2434514686</c:v>
                </c:pt>
                <c:pt idx="482">
                  <c:v>9339789.4850475714</c:v>
                </c:pt>
                <c:pt idx="483">
                  <c:v>9358895.5389801338</c:v>
                </c:pt>
                <c:pt idx="484">
                  <c:v>9377990.411796324</c:v>
                </c:pt>
                <c:pt idx="485">
                  <c:v>9397074.1100394726</c:v>
                </c:pt>
                <c:pt idx="486">
                  <c:v>9416146.6402490959</c:v>
                </c:pt>
                <c:pt idx="487">
                  <c:v>9435208.0089608729</c:v>
                </c:pt>
                <c:pt idx="488">
                  <c:v>9454258.2227066606</c:v>
                </c:pt>
                <c:pt idx="489">
                  <c:v>9473297.2880144939</c:v>
                </c:pt>
                <c:pt idx="490">
                  <c:v>9492325.2114085853</c:v>
                </c:pt>
                <c:pt idx="491">
                  <c:v>9511341.9994093254</c:v>
                </c:pt>
                <c:pt idx="492">
                  <c:v>9530347.6585333049</c:v>
                </c:pt>
                <c:pt idx="493">
                  <c:v>9549342.1952932775</c:v>
                </c:pt>
                <c:pt idx="494">
                  <c:v>9568325.6161982119</c:v>
                </c:pt>
                <c:pt idx="495">
                  <c:v>9587297.9277532473</c:v>
                </c:pt>
                <c:pt idx="496">
                  <c:v>9606259.1364597231</c:v>
                </c:pt>
                <c:pt idx="497">
                  <c:v>9625209.2488151714</c:v>
                </c:pt>
                <c:pt idx="498">
                  <c:v>9644148.2713133246</c:v>
                </c:pt>
                <c:pt idx="499">
                  <c:v>9663076.2104441151</c:v>
                </c:pt>
                <c:pt idx="500">
                  <c:v>9681993.0726936832</c:v>
                </c:pt>
                <c:pt idx="501">
                  <c:v>9700898.8645443618</c:v>
                </c:pt>
                <c:pt idx="502">
                  <c:v>9719793.5924746916</c:v>
                </c:pt>
                <c:pt idx="503">
                  <c:v>9738677.2629594281</c:v>
                </c:pt>
                <c:pt idx="504">
                  <c:v>9757549.8824695349</c:v>
                </c:pt>
                <c:pt idx="505">
                  <c:v>9776411.4574721903</c:v>
                </c:pt>
                <c:pt idx="506">
                  <c:v>9795261.9944307879</c:v>
                </c:pt>
                <c:pt idx="507">
                  <c:v>9814101.4998049363</c:v>
                </c:pt>
                <c:pt idx="508">
                  <c:v>9832929.980050467</c:v>
                </c:pt>
                <c:pt idx="509">
                  <c:v>9851747.441619426</c:v>
                </c:pt>
                <c:pt idx="510">
                  <c:v>9870553.8909600973</c:v>
                </c:pt>
                <c:pt idx="511">
                  <c:v>9889349.3345169723</c:v>
                </c:pt>
                <c:pt idx="512">
                  <c:v>9908133.7787307873</c:v>
                </c:pt>
                <c:pt idx="513">
                  <c:v>9926907.2300385088</c:v>
                </c:pt>
                <c:pt idx="514">
                  <c:v>9945669.6948733255</c:v>
                </c:pt>
                <c:pt idx="515">
                  <c:v>9964421.1796646714</c:v>
                </c:pt>
                <c:pt idx="516">
                  <c:v>9983161.6908382103</c:v>
                </c:pt>
                <c:pt idx="517">
                  <c:v>10001891.234815851</c:v>
                </c:pt>
                <c:pt idx="518">
                  <c:v>10020609.818015739</c:v>
                </c:pt>
                <c:pt idx="519">
                  <c:v>10039317.446852267</c:v>
                </c:pt>
                <c:pt idx="520">
                  <c:v>10058014.127736077</c:v>
                </c:pt>
                <c:pt idx="521">
                  <c:v>10076699.867074057</c:v>
                </c:pt>
                <c:pt idx="522">
                  <c:v>10095374.671269342</c:v>
                </c:pt>
                <c:pt idx="523">
                  <c:v>10114038.546721324</c:v>
                </c:pt>
                <c:pt idx="524">
                  <c:v>10132691.499825649</c:v>
                </c:pt>
                <c:pt idx="525">
                  <c:v>10151333.536974214</c:v>
                </c:pt>
                <c:pt idx="526">
                  <c:v>10169964.664555185</c:v>
                </c:pt>
                <c:pt idx="527">
                  <c:v>10188584.888952985</c:v>
                </c:pt>
                <c:pt idx="528">
                  <c:v>10207194.216548309</c:v>
                </c:pt>
                <c:pt idx="529">
                  <c:v>10225792.653718106</c:v>
                </c:pt>
                <c:pt idx="530">
                  <c:v>10244380.206835598</c:v>
                </c:pt>
                <c:pt idx="531">
                  <c:v>10262956.882270269</c:v>
                </c:pt>
                <c:pt idx="532">
                  <c:v>10281522.686387889</c:v>
                </c:pt>
                <c:pt idx="533">
                  <c:v>10300077.625550501</c:v>
                </c:pt>
                <c:pt idx="534">
                  <c:v>10318621.706116416</c:v>
                </c:pt>
                <c:pt idx="535">
                  <c:v>10337154.934440233</c:v>
                </c:pt>
                <c:pt idx="536">
                  <c:v>10355677.31687282</c:v>
                </c:pt>
                <c:pt idx="537">
                  <c:v>10374188.85976135</c:v>
                </c:pt>
                <c:pt idx="538">
                  <c:v>10392689.569449253</c:v>
                </c:pt>
                <c:pt idx="539">
                  <c:v>10411179.452276275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818176"/>
        <c:axId val="139481024"/>
      </c:lineChart>
      <c:catAx>
        <c:axId val="136818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(in years)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39481024"/>
        <c:crosses val="autoZero"/>
        <c:auto val="1"/>
        <c:lblAlgn val="ctr"/>
        <c:lblOffset val="100"/>
        <c:tickLblSkip val="60"/>
        <c:tickMarkSkip val="60"/>
        <c:noMultiLvlLbl val="0"/>
      </c:catAx>
      <c:valAx>
        <c:axId val="1394810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Profit</a:t>
                </a:r>
              </a:p>
            </c:rich>
          </c:tx>
          <c:layout/>
          <c:overlay val="0"/>
        </c:title>
        <c:numFmt formatCode="[$£-809]#,##0" sourceLinked="0"/>
        <c:majorTickMark val="out"/>
        <c:minorTickMark val="none"/>
        <c:tickLblPos val="nextTo"/>
        <c:crossAx val="13681817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v>Option 14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Comparison!$B$152:$TU$152</c:f>
              <c:numCache>
                <c:formatCode>General</c:formatCode>
                <c:ptCount val="540"/>
                <c:pt idx="0">
                  <c:v>-141029.78011491211</c:v>
                </c:pt>
                <c:pt idx="1">
                  <c:v>-256158.24546842044</c:v>
                </c:pt>
                <c:pt idx="2">
                  <c:v>-370385.92352188734</c:v>
                </c:pt>
                <c:pt idx="3">
                  <c:v>-483713.34142799792</c:v>
                </c:pt>
                <c:pt idx="4">
                  <c:v>-596141.02603094035</c:v>
                </c:pt>
                <c:pt idx="5">
                  <c:v>-707669.5038665866</c:v>
                </c:pt>
                <c:pt idx="6">
                  <c:v>-818299.30116267304</c:v>
                </c:pt>
                <c:pt idx="7">
                  <c:v>-928030.9438389804</c:v>
                </c:pt>
                <c:pt idx="8">
                  <c:v>-1036864.957507514</c:v>
                </c:pt>
                <c:pt idx="9">
                  <c:v>-1144801.8674726849</c:v>
                </c:pt>
                <c:pt idx="10">
                  <c:v>-1251842.1987314878</c:v>
                </c:pt>
                <c:pt idx="11">
                  <c:v>-1357986.4759736832</c:v>
                </c:pt>
                <c:pt idx="12">
                  <c:v>-1463235.2235819756</c:v>
                </c:pt>
                <c:pt idx="13">
                  <c:v>-1567588.9656321942</c:v>
                </c:pt>
                <c:pt idx="14">
                  <c:v>-1671048.2258934716</c:v>
                </c:pt>
                <c:pt idx="15">
                  <c:v>-1773613.527828424</c:v>
                </c:pt>
                <c:pt idx="16">
                  <c:v>-1875285.3945933306</c:v>
                </c:pt>
                <c:pt idx="17">
                  <c:v>-1976064.3490383117</c:v>
                </c:pt>
                <c:pt idx="18">
                  <c:v>-2075950.9137075099</c:v>
                </c:pt>
                <c:pt idx="19">
                  <c:v>-2174945.6108392677</c:v>
                </c:pt>
                <c:pt idx="20">
                  <c:v>-2273048.9623663062</c:v>
                </c:pt>
                <c:pt idx="21">
                  <c:v>-2370261.4899159051</c:v>
                </c:pt>
                <c:pt idx="22">
                  <c:v>-2466583.7148100808</c:v>
                </c:pt>
                <c:pt idx="23">
                  <c:v>-2562016.1580657656</c:v>
                </c:pt>
                <c:pt idx="24">
                  <c:v>-2656559.3403949845</c:v>
                </c:pt>
                <c:pt idx="25">
                  <c:v>-2750213.7822050359</c:v>
                </c:pt>
                <c:pt idx="26">
                  <c:v>-2842980.0035986686</c:v>
                </c:pt>
                <c:pt idx="27">
                  <c:v>-2934858.5243742606</c:v>
                </c:pt>
                <c:pt idx="28">
                  <c:v>-3025849.8640259975</c:v>
                </c:pt>
                <c:pt idx="29">
                  <c:v>-3115954.5417440482</c:v>
                </c:pt>
                <c:pt idx="30">
                  <c:v>-3205173.0764147472</c:v>
                </c:pt>
                <c:pt idx="31">
                  <c:v>-3293505.986620767</c:v>
                </c:pt>
                <c:pt idx="32">
                  <c:v>-3380953.7906413008</c:v>
                </c:pt>
                <c:pt idx="33">
                  <c:v>-3467517.0064522373</c:v>
                </c:pt>
                <c:pt idx="34">
                  <c:v>-3553196.1517263385</c:v>
                </c:pt>
                <c:pt idx="35">
                  <c:v>-3637991.743833418</c:v>
                </c:pt>
                <c:pt idx="36">
                  <c:v>-3721904.2998405173</c:v>
                </c:pt>
                <c:pt idx="37">
                  <c:v>-3804934.3365120837</c:v>
                </c:pt>
                <c:pt idx="38">
                  <c:v>-3887082.3703101464</c:v>
                </c:pt>
                <c:pt idx="39">
                  <c:v>-3968348.9173944946</c:v>
                </c:pt>
                <c:pt idx="40">
                  <c:v>-4048734.4936228539</c:v>
                </c:pt>
                <c:pt idx="41">
                  <c:v>-4128239.6145510636</c:v>
                </c:pt>
                <c:pt idx="42">
                  <c:v>-4206864.7954332521</c:v>
                </c:pt>
                <c:pt idx="43">
                  <c:v>-4284610.5512220152</c:v>
                </c:pt>
                <c:pt idx="44">
                  <c:v>-4361477.3965685908</c:v>
                </c:pt>
                <c:pt idx="45">
                  <c:v>-4437465.8458230356</c:v>
                </c:pt>
                <c:pt idx="46">
                  <c:v>-4512576.4130344037</c:v>
                </c:pt>
                <c:pt idx="47">
                  <c:v>-4586809.6119509181</c:v>
                </c:pt>
                <c:pt idx="48">
                  <c:v>-4660165.9560201522</c:v>
                </c:pt>
                <c:pt idx="49">
                  <c:v>-4732645.9583892021</c:v>
                </c:pt>
                <c:pt idx="50">
                  <c:v>-4804250.1319048628</c:v>
                </c:pt>
                <c:pt idx="51">
                  <c:v>-4874978.9891138058</c:v>
                </c:pt>
                <c:pt idx="52">
                  <c:v>-4944833.0422627516</c:v>
                </c:pt>
                <c:pt idx="53">
                  <c:v>-5013812.8032986484</c:v>
                </c:pt>
                <c:pt idx="54">
                  <c:v>-5081918.7838688465</c:v>
                </c:pt>
                <c:pt idx="55">
                  <c:v>-5149151.4953212729</c:v>
                </c:pt>
                <c:pt idx="56">
                  <c:v>-5215511.4487046069</c:v>
                </c:pt>
                <c:pt idx="57">
                  <c:v>-5280999.1547684558</c:v>
                </c:pt>
                <c:pt idx="58">
                  <c:v>-5345615.1239635283</c:v>
                </c:pt>
                <c:pt idx="59">
                  <c:v>-5409359.8664418124</c:v>
                </c:pt>
                <c:pt idx="60">
                  <c:v>-5474033.8920567464</c:v>
                </c:pt>
                <c:pt idx="61">
                  <c:v>-5537837.7103633974</c:v>
                </c:pt>
                <c:pt idx="62">
                  <c:v>-5600771.830618633</c:v>
                </c:pt>
                <c:pt idx="63">
                  <c:v>-5662836.7617812976</c:v>
                </c:pt>
                <c:pt idx="64">
                  <c:v>-5724033.0125123858</c:v>
                </c:pt>
                <c:pt idx="65">
                  <c:v>-5784361.0911752153</c:v>
                </c:pt>
                <c:pt idx="66">
                  <c:v>-5843821.5058356076</c:v>
                </c:pt>
                <c:pt idx="67">
                  <c:v>-5902414.7642620513</c:v>
                </c:pt>
                <c:pt idx="68">
                  <c:v>-5960141.3739258861</c:v>
                </c:pt>
                <c:pt idx="69">
                  <c:v>-6017001.8420014726</c:v>
                </c:pt>
                <c:pt idx="70">
                  <c:v>-6072996.6753663644</c:v>
                </c:pt>
                <c:pt idx="71">
                  <c:v>-6128126.3806014843</c:v>
                </c:pt>
                <c:pt idx="72">
                  <c:v>-6184191.4639912993</c:v>
                </c:pt>
                <c:pt idx="73">
                  <c:v>-6239392.431523988</c:v>
                </c:pt>
                <c:pt idx="74">
                  <c:v>-6293729.7888916228</c:v>
                </c:pt>
                <c:pt idx="75">
                  <c:v>-6347204.0414903332</c:v>
                </c:pt>
                <c:pt idx="76">
                  <c:v>-6283785.9143055752</c:v>
                </c:pt>
                <c:pt idx="77">
                  <c:v>-6220407.0070184413</c:v>
                </c:pt>
                <c:pt idx="78">
                  <c:v>-6157067.2966769282</c:v>
                </c:pt>
                <c:pt idx="79">
                  <c:v>-6093766.7603424601</c:v>
                </c:pt>
                <c:pt idx="80">
                  <c:v>-6030505.3750898913</c:v>
                </c:pt>
                <c:pt idx="81">
                  <c:v>-5967283.1180074867</c:v>
                </c:pt>
                <c:pt idx="82">
                  <c:v>-5904099.9661969217</c:v>
                </c:pt>
                <c:pt idx="83">
                  <c:v>-5840955.8967732731</c:v>
                </c:pt>
                <c:pt idx="84">
                  <c:v>-5779650.8868650105</c:v>
                </c:pt>
                <c:pt idx="85">
                  <c:v>-5718384.9136139844</c:v>
                </c:pt>
                <c:pt idx="86">
                  <c:v>-5657157.9541754257</c:v>
                </c:pt>
                <c:pt idx="87">
                  <c:v>-5595969.9857179336</c:v>
                </c:pt>
                <c:pt idx="88">
                  <c:v>-5534820.9854234699</c:v>
                </c:pt>
                <c:pt idx="89">
                  <c:v>-5473710.9304873459</c:v>
                </c:pt>
                <c:pt idx="90">
                  <c:v>-5412639.7981182225</c:v>
                </c:pt>
                <c:pt idx="91">
                  <c:v>-5351607.5655380972</c:v>
                </c:pt>
                <c:pt idx="92">
                  <c:v>-5290614.2099822955</c:v>
                </c:pt>
                <c:pt idx="93">
                  <c:v>-5229659.7086994676</c:v>
                </c:pt>
                <c:pt idx="94">
                  <c:v>-5168744.0389515776</c:v>
                </c:pt>
                <c:pt idx="95">
                  <c:v>-5107867.1780138947</c:v>
                </c:pt>
                <c:pt idx="96">
                  <c:v>-5048829.1031749891</c:v>
                </c:pt>
                <c:pt idx="97">
                  <c:v>-4989829.7917367201</c:v>
                </c:pt>
                <c:pt idx="98">
                  <c:v>-4930869.2210142314</c:v>
                </c:pt>
                <c:pt idx="99">
                  <c:v>-4871947.3683359427</c:v>
                </c:pt>
                <c:pt idx="100">
                  <c:v>-4813064.2110435395</c:v>
                </c:pt>
                <c:pt idx="101">
                  <c:v>-4754219.7264919691</c:v>
                </c:pt>
                <c:pt idx="102">
                  <c:v>-4695413.8920494299</c:v>
                </c:pt>
                <c:pt idx="103">
                  <c:v>-4636646.6850973647</c:v>
                </c:pt>
                <c:pt idx="104">
                  <c:v>-4577918.0830304539</c:v>
                </c:pt>
                <c:pt idx="105">
                  <c:v>-4519228.0632566055</c:v>
                </c:pt>
                <c:pt idx="106">
                  <c:v>-4460576.6031969506</c:v>
                </c:pt>
                <c:pt idx="107">
                  <c:v>-4401963.6802858319</c:v>
                </c:pt>
                <c:pt idx="108">
                  <c:v>-4345189.2719707983</c:v>
                </c:pt>
                <c:pt idx="109">
                  <c:v>-4288453.3557125973</c:v>
                </c:pt>
                <c:pt idx="110">
                  <c:v>-4231755.9089851659</c:v>
                </c:pt>
                <c:pt idx="111">
                  <c:v>-4175096.9092756249</c:v>
                </c:pt>
                <c:pt idx="112">
                  <c:v>-4118476.3340842687</c:v>
                </c:pt>
                <c:pt idx="113">
                  <c:v>-4061894.1609245585</c:v>
                </c:pt>
                <c:pt idx="114">
                  <c:v>-4005350.3673231164</c:v>
                </c:pt>
                <c:pt idx="115">
                  <c:v>-3948844.9308197154</c:v>
                </c:pt>
                <c:pt idx="116">
                  <c:v>-3892377.8289672723</c:v>
                </c:pt>
                <c:pt idx="117">
                  <c:v>-3835949.0393318413</c:v>
                </c:pt>
                <c:pt idx="118">
                  <c:v>-3779558.5394926034</c:v>
                </c:pt>
                <c:pt idx="119">
                  <c:v>-3723206.307041862</c:v>
                </c:pt>
                <c:pt idx="120">
                  <c:v>-3683692.3195850337</c:v>
                </c:pt>
                <c:pt idx="121">
                  <c:v>-3644216.5547406403</c:v>
                </c:pt>
                <c:pt idx="122">
                  <c:v>-3604778.9901403012</c:v>
                </c:pt>
                <c:pt idx="123">
                  <c:v>-3565379.603428727</c:v>
                </c:pt>
                <c:pt idx="124">
                  <c:v>-3526018.37226371</c:v>
                </c:pt>
                <c:pt idx="125">
                  <c:v>-3486695.2743161181</c:v>
                </c:pt>
                <c:pt idx="126">
                  <c:v>-3447410.2872698866</c:v>
                </c:pt>
                <c:pt idx="127">
                  <c:v>-3408163.3888220098</c:v>
                </c:pt>
                <c:pt idx="128">
                  <c:v>-3368954.5566825345</c:v>
                </c:pt>
                <c:pt idx="129">
                  <c:v>-3329783.7685745517</c:v>
                </c:pt>
                <c:pt idx="130">
                  <c:v>-3290651.0022341888</c:v>
                </c:pt>
                <c:pt idx="131">
                  <c:v>-3251556.2354106028</c:v>
                </c:pt>
                <c:pt idx="132">
                  <c:v>-3214299.445865972</c:v>
                </c:pt>
                <c:pt idx="133">
                  <c:v>-3177080.6113754893</c:v>
                </c:pt>
                <c:pt idx="134">
                  <c:v>-3139899.7097273525</c:v>
                </c:pt>
                <c:pt idx="135">
                  <c:v>-3102756.7187227588</c:v>
                </c:pt>
                <c:pt idx="136">
                  <c:v>-3063851.6161758974</c:v>
                </c:pt>
                <c:pt idx="137">
                  <c:v>-3024984.3799139392</c:v>
                </c:pt>
                <c:pt idx="138">
                  <c:v>-2986154.987777031</c:v>
                </c:pt>
                <c:pt idx="139">
                  <c:v>-2947363.4176182896</c:v>
                </c:pt>
                <c:pt idx="140">
                  <c:v>-2908609.6473037899</c:v>
                </c:pt>
                <c:pt idx="141">
                  <c:v>-2869893.6547125624</c:v>
                </c:pt>
                <c:pt idx="142">
                  <c:v>-2831215.4177365815</c:v>
                </c:pt>
                <c:pt idx="143">
                  <c:v>-2792574.914280761</c:v>
                </c:pt>
                <c:pt idx="144">
                  <c:v>-2755772.1222629426</c:v>
                </c:pt>
                <c:pt idx="145">
                  <c:v>-2719007.0196138928</c:v>
                </c:pt>
                <c:pt idx="146">
                  <c:v>-2682279.5842772927</c:v>
                </c:pt>
                <c:pt idx="147">
                  <c:v>-2645589.7942097317</c:v>
                </c:pt>
                <c:pt idx="148">
                  <c:v>-2607137.627380698</c:v>
                </c:pt>
                <c:pt idx="149">
                  <c:v>-2568723.0617725728</c:v>
                </c:pt>
                <c:pt idx="150">
                  <c:v>-2530346.0753806233</c:v>
                </c:pt>
                <c:pt idx="151">
                  <c:v>-2492006.6462129923</c:v>
                </c:pt>
                <c:pt idx="152">
                  <c:v>-2453704.752290694</c:v>
                </c:pt>
                <c:pt idx="153">
                  <c:v>-2415440.3716476057</c:v>
                </c:pt>
                <c:pt idx="154">
                  <c:v>-2377213.4823304573</c:v>
                </c:pt>
                <c:pt idx="155">
                  <c:v>-2339024.0623988276</c:v>
                </c:pt>
                <c:pt idx="156">
                  <c:v>-2302672.0899251346</c:v>
                </c:pt>
                <c:pt idx="157">
                  <c:v>-2266357.5429946287</c:v>
                </c:pt>
                <c:pt idx="158">
                  <c:v>-2230080.3997053849</c:v>
                </c:pt>
                <c:pt idx="159">
                  <c:v>-2193840.6381682968</c:v>
                </c:pt>
                <c:pt idx="160">
                  <c:v>-2155838.2365070665</c:v>
                </c:pt>
                <c:pt idx="161">
                  <c:v>-2117873.1728581982</c:v>
                </c:pt>
                <c:pt idx="162">
                  <c:v>-2079945.4253709922</c:v>
                </c:pt>
                <c:pt idx="163">
                  <c:v>-2042054.9722075351</c:v>
                </c:pt>
                <c:pt idx="164">
                  <c:v>-2004201.791542694</c:v>
                </c:pt>
                <c:pt idx="165">
                  <c:v>-1966385.8615641072</c:v>
                </c:pt>
                <c:pt idx="166">
                  <c:v>-1928607.1604721788</c:v>
                </c:pt>
                <c:pt idx="167">
                  <c:v>-1890865.66648007</c:v>
                </c:pt>
                <c:pt idx="168">
                  <c:v>-1854961.3578136917</c:v>
                </c:pt>
                <c:pt idx="169">
                  <c:v>-1819094.2127116993</c:v>
                </c:pt>
                <c:pt idx="170">
                  <c:v>-1783264.209425481</c:v>
                </c:pt>
                <c:pt idx="171">
                  <c:v>-1747471.3262191527</c:v>
                </c:pt>
                <c:pt idx="172">
                  <c:v>-1709915.5413695499</c:v>
                </c:pt>
                <c:pt idx="173">
                  <c:v>-1672396.833166223</c:v>
                </c:pt>
                <c:pt idx="174">
                  <c:v>-1634915.1799114272</c:v>
                </c:pt>
                <c:pt idx="175">
                  <c:v>-1597470.5599201135</c:v>
                </c:pt>
                <c:pt idx="176">
                  <c:v>-1560062.9515199251</c:v>
                </c:pt>
                <c:pt idx="177">
                  <c:v>-1522692.3330511879</c:v>
                </c:pt>
                <c:pt idx="178">
                  <c:v>-1485358.682866903</c:v>
                </c:pt>
                <c:pt idx="179">
                  <c:v>-1448061.9793327395</c:v>
                </c:pt>
                <c:pt idx="180">
                  <c:v>-1412602.2008270267</c:v>
                </c:pt>
                <c:pt idx="181">
                  <c:v>-1377179.325740749</c:v>
                </c:pt>
                <c:pt idx="182">
                  <c:v>-1341793.3324775342</c:v>
                </c:pt>
                <c:pt idx="183">
                  <c:v>-1306444.19945365</c:v>
                </c:pt>
                <c:pt idx="184">
                  <c:v>-1269331.905097995</c:v>
                </c:pt>
                <c:pt idx="185">
                  <c:v>-1232256.4278520923</c:v>
                </c:pt>
                <c:pt idx="186">
                  <c:v>-1195217.7461700793</c:v>
                </c:pt>
                <c:pt idx="187">
                  <c:v>-1158215.8385187052</c:v>
                </c:pt>
                <c:pt idx="188">
                  <c:v>-1121250.6833773181</c:v>
                </c:pt>
                <c:pt idx="189">
                  <c:v>-1084322.2592378613</c:v>
                </c:pt>
                <c:pt idx="190">
                  <c:v>-1047430.5446048658</c:v>
                </c:pt>
                <c:pt idx="191">
                  <c:v>-1010575.5179954413</c:v>
                </c:pt>
                <c:pt idx="192">
                  <c:v>-975557.15793926828</c:v>
                </c:pt>
                <c:pt idx="193">
                  <c:v>-940575.44297859445</c:v>
                </c:pt>
                <c:pt idx="194">
                  <c:v>-905630.35166822188</c:v>
                </c:pt>
                <c:pt idx="195">
                  <c:v>-870721.86257550493</c:v>
                </c:pt>
                <c:pt idx="196">
                  <c:v>-819049.95428033918</c:v>
                </c:pt>
                <c:pt idx="197">
                  <c:v>-767414.60537515767</c:v>
                </c:pt>
                <c:pt idx="198">
                  <c:v>-715815.79446491972</c:v>
                </c:pt>
                <c:pt idx="199">
                  <c:v>-664253.50016710535</c:v>
                </c:pt>
                <c:pt idx="200">
                  <c:v>-612727.70111170784</c:v>
                </c:pt>
                <c:pt idx="201">
                  <c:v>-561238.37594122812</c:v>
                </c:pt>
                <c:pt idx="202">
                  <c:v>-509785.50331066363</c:v>
                </c:pt>
                <c:pt idx="203">
                  <c:v>-458369.06188750453</c:v>
                </c:pt>
                <c:pt idx="204">
                  <c:v>-408789.03035172448</c:v>
                </c:pt>
                <c:pt idx="205">
                  <c:v>-359245.38739577495</c:v>
                </c:pt>
                <c:pt idx="206">
                  <c:v>-309738.11172457412</c:v>
                </c:pt>
                <c:pt idx="207">
                  <c:v>-260267.18205550686</c:v>
                </c:pt>
                <c:pt idx="208">
                  <c:v>-209032.57711840793</c:v>
                </c:pt>
                <c:pt idx="209">
                  <c:v>-157834.27565556206</c:v>
                </c:pt>
                <c:pt idx="210">
                  <c:v>-106672.25642169639</c:v>
                </c:pt>
                <c:pt idx="211">
                  <c:v>-55546.498183967546</c:v>
                </c:pt>
                <c:pt idx="212">
                  <c:v>-4456.9797219578177</c:v>
                </c:pt>
                <c:pt idx="213">
                  <c:v>46596.320172328502</c:v>
                </c:pt>
                <c:pt idx="214">
                  <c:v>97613.422694478184</c:v>
                </c:pt>
                <c:pt idx="215">
                  <c:v>148594.34902767465</c:v>
                </c:pt>
                <c:pt idx="216">
                  <c:v>197739.12034270354</c:v>
                </c:pt>
                <c:pt idx="217">
                  <c:v>246847.75779796205</c:v>
                </c:pt>
                <c:pt idx="218">
                  <c:v>295920.28253946453</c:v>
                </c:pt>
                <c:pt idx="219">
                  <c:v>344956.71570084989</c:v>
                </c:pt>
                <c:pt idx="220">
                  <c:v>395757.07840338908</c:v>
                </c:pt>
                <c:pt idx="221">
                  <c:v>446521.39175599441</c:v>
                </c:pt>
                <c:pt idx="222">
                  <c:v>497249.67685522325</c:v>
                </c:pt>
                <c:pt idx="223">
                  <c:v>547941.95478528924</c:v>
                </c:pt>
                <c:pt idx="224">
                  <c:v>598598.24661806412</c:v>
                </c:pt>
                <c:pt idx="225">
                  <c:v>649218.57341309078</c:v>
                </c:pt>
                <c:pt idx="226">
                  <c:v>699802.95621758513</c:v>
                </c:pt>
                <c:pt idx="227">
                  <c:v>750351.41606644914</c:v>
                </c:pt>
                <c:pt idx="228">
                  <c:v>799063.97398227267</c:v>
                </c:pt>
                <c:pt idx="229">
                  <c:v>847740.6509753447</c:v>
                </c:pt>
                <c:pt idx="230">
                  <c:v>896381.46804365516</c:v>
                </c:pt>
                <c:pt idx="231">
                  <c:v>944986.44617290981</c:v>
                </c:pt>
                <c:pt idx="232">
                  <c:v>995355.60633653216</c:v>
                </c:pt>
                <c:pt idx="233">
                  <c:v>1045688.969495669</c:v>
                </c:pt>
                <c:pt idx="234">
                  <c:v>1095986.5565992035</c:v>
                </c:pt>
                <c:pt idx="235">
                  <c:v>1146248.3885837588</c:v>
                </c:pt>
                <c:pt idx="236">
                  <c:v>1196474.4863737039</c:v>
                </c:pt>
                <c:pt idx="237">
                  <c:v>1246664.8708811644</c:v>
                </c:pt>
                <c:pt idx="238">
                  <c:v>1296819.5630060285</c:v>
                </c:pt>
                <c:pt idx="239">
                  <c:v>1346938.5836359505</c:v>
                </c:pt>
                <c:pt idx="240">
                  <c:v>1396349.7836338375</c:v>
                </c:pt>
                <c:pt idx="241">
                  <c:v>1445053.5772257168</c:v>
                </c:pt>
                <c:pt idx="242">
                  <c:v>1493050.3783952091</c:v>
                </c:pt>
                <c:pt idx="243">
                  <c:v>1540340.6008836627</c:v>
                </c:pt>
                <c:pt idx="244">
                  <c:v>1588724.6581903026</c:v>
                </c:pt>
                <c:pt idx="245">
                  <c:v>1636402.9635723662</c:v>
                </c:pt>
                <c:pt idx="246">
                  <c:v>1683375.9300452471</c:v>
                </c:pt>
                <c:pt idx="247">
                  <c:v>1729643.9703826383</c:v>
                </c:pt>
                <c:pt idx="248">
                  <c:v>1775207.4971166719</c:v>
                </c:pt>
                <c:pt idx="249">
                  <c:v>1820066.9225380607</c:v>
                </c:pt>
                <c:pt idx="250">
                  <c:v>1864222.658696238</c:v>
                </c:pt>
                <c:pt idx="251">
                  <c:v>1907675.1173995007</c:v>
                </c:pt>
                <c:pt idx="252">
                  <c:v>1950424.7102151513</c:v>
                </c:pt>
                <c:pt idx="253">
                  <c:v>1992471.8484696373</c:v>
                </c:pt>
                <c:pt idx="254">
                  <c:v>2033816.9432486929</c:v>
                </c:pt>
                <c:pt idx="255">
                  <c:v>2074460.4053974785</c:v>
                </c:pt>
                <c:pt idx="256">
                  <c:v>2116202.6455207225</c:v>
                </c:pt>
                <c:pt idx="257">
                  <c:v>2157244.0739828609</c:v>
                </c:pt>
                <c:pt idx="258">
                  <c:v>2197585.1009081826</c:v>
                </c:pt>
                <c:pt idx="259">
                  <c:v>2237226.1361809634</c:v>
                </c:pt>
                <c:pt idx="260">
                  <c:v>2276167.5894456096</c:v>
                </c:pt>
                <c:pt idx="261">
                  <c:v>2314409.8701067977</c:v>
                </c:pt>
                <c:pt idx="262">
                  <c:v>2351953.3873296175</c:v>
                </c:pt>
                <c:pt idx="263">
                  <c:v>2388798.5500397086</c:v>
                </c:pt>
                <c:pt idx="264">
                  <c:v>2424945.7669233996</c:v>
                </c:pt>
                <c:pt idx="265">
                  <c:v>2460395.4464278556</c:v>
                </c:pt>
                <c:pt idx="266">
                  <c:v>2495147.9967612084</c:v>
                </c:pt>
                <c:pt idx="267">
                  <c:v>2529203.8258927017</c:v>
                </c:pt>
                <c:pt idx="268">
                  <c:v>2564363.3415528331</c:v>
                </c:pt>
                <c:pt idx="269">
                  <c:v>2598826.9512334876</c:v>
                </c:pt>
                <c:pt idx="270">
                  <c:v>2632595.0621880814</c:v>
                </c:pt>
                <c:pt idx="271">
                  <c:v>2665668.0814317018</c:v>
                </c:pt>
                <c:pt idx="272">
                  <c:v>2698046.4157412443</c:v>
                </c:pt>
                <c:pt idx="273">
                  <c:v>2729730.4716555551</c:v>
                </c:pt>
                <c:pt idx="274">
                  <c:v>2760720.6554755643</c:v>
                </c:pt>
                <c:pt idx="275">
                  <c:v>2791017.3732644338</c:v>
                </c:pt>
                <c:pt idx="276">
                  <c:v>2820621.0308476891</c:v>
                </c:pt>
                <c:pt idx="277">
                  <c:v>2849532.0338133629</c:v>
                </c:pt>
                <c:pt idx="278">
                  <c:v>2877750.787512131</c:v>
                </c:pt>
                <c:pt idx="279">
                  <c:v>2905277.6970574539</c:v>
                </c:pt>
                <c:pt idx="280">
                  <c:v>2933913.1673257146</c:v>
                </c:pt>
                <c:pt idx="281">
                  <c:v>2961857.6029563546</c:v>
                </c:pt>
                <c:pt idx="282">
                  <c:v>2989111.4083520174</c:v>
                </c:pt>
                <c:pt idx="283">
                  <c:v>3015674.9876786824</c:v>
                </c:pt>
                <c:pt idx="284">
                  <c:v>3041548.7448658086</c:v>
                </c:pt>
                <c:pt idx="285">
                  <c:v>3066733.0836064685</c:v>
                </c:pt>
                <c:pt idx="286">
                  <c:v>3091228.4073574878</c:v>
                </c:pt>
                <c:pt idx="287">
                  <c:v>3115035.1193395853</c:v>
                </c:pt>
                <c:pt idx="288">
                  <c:v>3138153.6225375086</c:v>
                </c:pt>
                <c:pt idx="289">
                  <c:v>3160584.319700174</c:v>
                </c:pt>
                <c:pt idx="290">
                  <c:v>3182327.6133408025</c:v>
                </c:pt>
                <c:pt idx="291">
                  <c:v>3203383.9057370592</c:v>
                </c:pt>
                <c:pt idx="292">
                  <c:v>3225553.5989311915</c:v>
                </c:pt>
                <c:pt idx="293">
                  <c:v>3247037.0947301667</c:v>
                </c:pt>
                <c:pt idx="294">
                  <c:v>3267834.79470581</c:v>
                </c:pt>
                <c:pt idx="295">
                  <c:v>3287947.1001949385</c:v>
                </c:pt>
                <c:pt idx="296">
                  <c:v>3307374.4122995045</c:v>
                </c:pt>
                <c:pt idx="297">
                  <c:v>3326117.13188673</c:v>
                </c:pt>
                <c:pt idx="298">
                  <c:v>3344175.6595892422</c:v>
                </c:pt>
                <c:pt idx="299">
                  <c:v>3361550.3958052155</c:v>
                </c:pt>
                <c:pt idx="300">
                  <c:v>3378241.7406985033</c:v>
                </c:pt>
                <c:pt idx="301">
                  <c:v>3394250.0941987801</c:v>
                </c:pt>
                <c:pt idx="302">
                  <c:v>3409575.8560016733</c:v>
                </c:pt>
                <c:pt idx="303">
                  <c:v>3424219.4255689066</c:v>
                </c:pt>
                <c:pt idx="304">
                  <c:v>3439981.2021284308</c:v>
                </c:pt>
                <c:pt idx="305">
                  <c:v>3455061.5846745633</c:v>
                </c:pt>
                <c:pt idx="306">
                  <c:v>3469460.9719681274</c:v>
                </c:pt>
                <c:pt idx="307">
                  <c:v>3483179.7625365835</c:v>
                </c:pt>
                <c:pt idx="308">
                  <c:v>3496218.3546741679</c:v>
                </c:pt>
                <c:pt idx="309">
                  <c:v>3508577.1464420334</c:v>
                </c:pt>
                <c:pt idx="310">
                  <c:v>3520256.5356683787</c:v>
                </c:pt>
                <c:pt idx="311">
                  <c:v>3531256.9199485909</c:v>
                </c:pt>
                <c:pt idx="312">
                  <c:v>3541578.6966453753</c:v>
                </c:pt>
                <c:pt idx="313">
                  <c:v>3551222.2628888991</c:v>
                </c:pt>
                <c:pt idx="314">
                  <c:v>3560188.0155769233</c:v>
                </c:pt>
                <c:pt idx="315">
                  <c:v>3568476.3513749354</c:v>
                </c:pt>
                <c:pt idx="316">
                  <c:v>3576759.8367288187</c:v>
                </c:pt>
                <c:pt idx="317">
                  <c:v>3585038.4744771197</c:v>
                </c:pt>
                <c:pt idx="318">
                  <c:v>3593312.2674567197</c:v>
                </c:pt>
                <c:pt idx="319">
                  <c:v>3601581.2185028419</c:v>
                </c:pt>
                <c:pt idx="320">
                  <c:v>3609845.3304490503</c:v>
                </c:pt>
                <c:pt idx="321">
                  <c:v>3618104.6061272509</c:v>
                </c:pt>
                <c:pt idx="322">
                  <c:v>3626359.0483676903</c:v>
                </c:pt>
                <c:pt idx="323">
                  <c:v>3634608.6599989627</c:v>
                </c:pt>
                <c:pt idx="324">
                  <c:v>3642853.4438480027</c:v>
                </c:pt>
                <c:pt idx="325">
                  <c:v>3651093.4027400929</c:v>
                </c:pt>
                <c:pt idx="326">
                  <c:v>3659328.5394988637</c:v>
                </c:pt>
                <c:pt idx="327">
                  <c:v>3667558.8569462895</c:v>
                </c:pt>
                <c:pt idx="328">
                  <c:v>3675784.3579026964</c:v>
                </c:pt>
                <c:pt idx="329">
                  <c:v>3684005.045186758</c:v>
                </c:pt>
                <c:pt idx="330">
                  <c:v>3692220.9216155</c:v>
                </c:pt>
                <c:pt idx="331">
                  <c:v>3700431.9900042992</c:v>
                </c:pt>
                <c:pt idx="332">
                  <c:v>3708638.2531668842</c:v>
                </c:pt>
                <c:pt idx="333">
                  <c:v>3716839.7139153369</c:v>
                </c:pt>
                <c:pt idx="334">
                  <c:v>3725036.3750600945</c:v>
                </c:pt>
                <c:pt idx="335">
                  <c:v>3733228.2394099478</c:v>
                </c:pt>
                <c:pt idx="336">
                  <c:v>3741415.3097720444</c:v>
                </c:pt>
                <c:pt idx="337">
                  <c:v>3749597.5889518913</c:v>
                </c:pt>
                <c:pt idx="338">
                  <c:v>3757775.0797533505</c:v>
                </c:pt>
                <c:pt idx="339">
                  <c:v>3765947.7849786449</c:v>
                </c:pt>
                <c:pt idx="340">
                  <c:v>3774115.7074283566</c:v>
                </c:pt>
                <c:pt idx="341">
                  <c:v>3782278.8499014303</c:v>
                </c:pt>
                <c:pt idx="342">
                  <c:v>3790437.2151951715</c:v>
                </c:pt>
                <c:pt idx="343">
                  <c:v>3798590.8061052486</c:v>
                </c:pt>
                <c:pt idx="344">
                  <c:v>3806739.6254256964</c:v>
                </c:pt>
                <c:pt idx="345">
                  <c:v>3814883.6759489104</c:v>
                </c:pt>
                <c:pt idx="346">
                  <c:v>3823022.9604656547</c:v>
                </c:pt>
                <c:pt idx="347">
                  <c:v>3831157.4817650579</c:v>
                </c:pt>
                <c:pt idx="348">
                  <c:v>3839287.2426346205</c:v>
                </c:pt>
                <c:pt idx="349">
                  <c:v>3847412.2458602078</c:v>
                </c:pt>
                <c:pt idx="350">
                  <c:v>3855532.4942260571</c:v>
                </c:pt>
                <c:pt idx="351">
                  <c:v>3863647.9905147739</c:v>
                </c:pt>
                <c:pt idx="352">
                  <c:v>3871758.7375073377</c:v>
                </c:pt>
                <c:pt idx="353">
                  <c:v>3879864.7379831001</c:v>
                </c:pt>
                <c:pt idx="354">
                  <c:v>3887965.9947197847</c:v>
                </c:pt>
                <c:pt idx="355">
                  <c:v>3896062.5104934927</c:v>
                </c:pt>
                <c:pt idx="356">
                  <c:v>3904154.2880786955</c:v>
                </c:pt>
                <c:pt idx="357">
                  <c:v>3912241.330248246</c:v>
                </c:pt>
                <c:pt idx="358">
                  <c:v>3920323.6397733726</c:v>
                </c:pt>
                <c:pt idx="359">
                  <c:v>3928401.2194236796</c:v>
                </c:pt>
                <c:pt idx="360">
                  <c:v>3936474.0719671547</c:v>
                </c:pt>
                <c:pt idx="361">
                  <c:v>3944542.2001701631</c:v>
                </c:pt>
                <c:pt idx="362">
                  <c:v>3952605.6067974512</c:v>
                </c:pt>
                <c:pt idx="363">
                  <c:v>3960664.2946121469</c:v>
                </c:pt>
                <c:pt idx="364">
                  <c:v>3968718.2663757633</c:v>
                </c:pt>
                <c:pt idx="365">
                  <c:v>3976767.5248481948</c:v>
                </c:pt>
                <c:pt idx="366">
                  <c:v>3984812.0727877226</c:v>
                </c:pt>
                <c:pt idx="367">
                  <c:v>3992851.9129510131</c:v>
                </c:pt>
                <c:pt idx="368">
                  <c:v>4000887.0480931196</c:v>
                </c:pt>
                <c:pt idx="369">
                  <c:v>4008917.4809674844</c:v>
                </c:pt>
                <c:pt idx="370">
                  <c:v>4016943.2143259346</c:v>
                </c:pt>
                <c:pt idx="371">
                  <c:v>4024964.2509186901</c:v>
                </c:pt>
                <c:pt idx="372">
                  <c:v>4032980.5934943613</c:v>
                </c:pt>
                <c:pt idx="373">
                  <c:v>4040992.2447999474</c:v>
                </c:pt>
                <c:pt idx="374">
                  <c:v>4048999.2075808439</c:v>
                </c:pt>
                <c:pt idx="375">
                  <c:v>4057001.4845808372</c:v>
                </c:pt>
                <c:pt idx="376">
                  <c:v>4064999.0785421077</c:v>
                </c:pt>
                <c:pt idx="377">
                  <c:v>4072991.9922052324</c:v>
                </c:pt>
                <c:pt idx="378">
                  <c:v>4080980.2283091843</c:v>
                </c:pt>
                <c:pt idx="379">
                  <c:v>4088963.7895913329</c:v>
                </c:pt>
                <c:pt idx="380">
                  <c:v>4096942.6787874456</c:v>
                </c:pt>
                <c:pt idx="381">
                  <c:v>4104916.8986316901</c:v>
                </c:pt>
                <c:pt idx="382">
                  <c:v>4112886.4518566318</c:v>
                </c:pt>
                <c:pt idx="383">
                  <c:v>4120851.3411932383</c:v>
                </c:pt>
                <c:pt idx="384">
                  <c:v>4128811.5693708789</c:v>
                </c:pt>
                <c:pt idx="385">
                  <c:v>4136767.1391173266</c:v>
                </c:pt>
                <c:pt idx="386">
                  <c:v>4144718.0531587563</c:v>
                </c:pt>
                <c:pt idx="387">
                  <c:v>4152664.3142197505</c:v>
                </c:pt>
                <c:pt idx="388">
                  <c:v>4160605.9250232931</c:v>
                </c:pt>
                <c:pt idx="389">
                  <c:v>4168542.8882907759</c:v>
                </c:pt>
                <c:pt idx="390">
                  <c:v>4176475.2067419998</c:v>
                </c:pt>
                <c:pt idx="391">
                  <c:v>4184402.8830951732</c:v>
                </c:pt>
                <c:pt idx="392">
                  <c:v>4192325.9200669136</c:v>
                </c:pt>
                <c:pt idx="393">
                  <c:v>4200244.3203722481</c:v>
                </c:pt>
                <c:pt idx="394">
                  <c:v>4208158.0867246147</c:v>
                </c:pt>
                <c:pt idx="395">
                  <c:v>4216067.2218358647</c:v>
                </c:pt>
                <c:pt idx="396">
                  <c:v>4223971.7284162622</c:v>
                </c:pt>
                <c:pt idx="397">
                  <c:v>4231871.6091744844</c:v>
                </c:pt>
                <c:pt idx="398">
                  <c:v>4239766.8668176252</c:v>
                </c:pt>
                <c:pt idx="399">
                  <c:v>4247657.5040511917</c:v>
                </c:pt>
                <c:pt idx="400">
                  <c:v>4255543.5235791095</c:v>
                </c:pt>
                <c:pt idx="401">
                  <c:v>4263424.9281037208</c:v>
                </c:pt>
                <c:pt idx="402">
                  <c:v>4271301.7203257866</c:v>
                </c:pt>
                <c:pt idx="403">
                  <c:v>4279173.9029444885</c:v>
                </c:pt>
                <c:pt idx="404">
                  <c:v>4287041.4786574263</c:v>
                </c:pt>
                <c:pt idx="405">
                  <c:v>4294904.4501606226</c:v>
                </c:pt>
                <c:pt idx="406">
                  <c:v>4302762.820148522</c:v>
                </c:pt>
                <c:pt idx="407">
                  <c:v>4310616.5913139936</c:v>
                </c:pt>
                <c:pt idx="408">
                  <c:v>4318465.7663483284</c:v>
                </c:pt>
                <c:pt idx="409">
                  <c:v>4326310.347941244</c:v>
                </c:pt>
                <c:pt idx="410">
                  <c:v>4334150.3387808818</c:v>
                </c:pt>
                <c:pt idx="411">
                  <c:v>4341985.7415538132</c:v>
                </c:pt>
                <c:pt idx="412">
                  <c:v>4349816.5589450356</c:v>
                </c:pt>
                <c:pt idx="413">
                  <c:v>4357642.7936379742</c:v>
                </c:pt>
                <c:pt idx="414">
                  <c:v>4365464.4483144861</c:v>
                </c:pt>
                <c:pt idx="415">
                  <c:v>4373281.5256548561</c:v>
                </c:pt>
                <c:pt idx="416">
                  <c:v>4381094.0283378027</c:v>
                </c:pt>
                <c:pt idx="417">
                  <c:v>4388901.959040476</c:v>
                </c:pt>
                <c:pt idx="418">
                  <c:v>4396705.3204384614</c:v>
                </c:pt>
                <c:pt idx="419">
                  <c:v>4404504.1152057741</c:v>
                </c:pt>
                <c:pt idx="420">
                  <c:v>4412298.3460148685</c:v>
                </c:pt>
                <c:pt idx="421">
                  <c:v>4420088.0155366324</c:v>
                </c:pt>
                <c:pt idx="422">
                  <c:v>4427873.1264403928</c:v>
                </c:pt>
                <c:pt idx="423">
                  <c:v>4435653.6813939139</c:v>
                </c:pt>
                <c:pt idx="424">
                  <c:v>4443429.6830633972</c:v>
                </c:pt>
                <c:pt idx="425">
                  <c:v>4451201.134113485</c:v>
                </c:pt>
                <c:pt idx="426">
                  <c:v>4458968.0372072607</c:v>
                </c:pt>
                <c:pt idx="427">
                  <c:v>4466730.3950062487</c:v>
                </c:pt>
                <c:pt idx="428">
                  <c:v>4474488.2101704143</c:v>
                </c:pt>
                <c:pt idx="429">
                  <c:v>4482241.4853581693</c:v>
                </c:pt>
                <c:pt idx="430">
                  <c:v>4489990.2232263684</c:v>
                </c:pt>
                <c:pt idx="431">
                  <c:v>4497734.4264303111</c:v>
                </c:pt>
                <c:pt idx="432">
                  <c:v>4505474.0976237413</c:v>
                </c:pt>
                <c:pt idx="433">
                  <c:v>4513209.2394588534</c:v>
                </c:pt>
                <c:pt idx="434">
                  <c:v>4520939.8545862883</c:v>
                </c:pt>
                <c:pt idx="435">
                  <c:v>4528665.9456551336</c:v>
                </c:pt>
                <c:pt idx="436">
                  <c:v>4536387.5153129306</c:v>
                </c:pt>
                <c:pt idx="437">
                  <c:v>4544104.5662056673</c:v>
                </c:pt>
                <c:pt idx="438">
                  <c:v>4551817.1009777859</c:v>
                </c:pt>
                <c:pt idx="439">
                  <c:v>4559525.1222721804</c:v>
                </c:pt>
                <c:pt idx="440">
                  <c:v>4567228.6327301972</c:v>
                </c:pt>
                <c:pt idx="441">
                  <c:v>4574927.6349916384</c:v>
                </c:pt>
                <c:pt idx="442">
                  <c:v>4582622.1316947602</c:v>
                </c:pt>
                <c:pt idx="443">
                  <c:v>4590312.1254762746</c:v>
                </c:pt>
                <c:pt idx="444">
                  <c:v>4597997.6189713515</c:v>
                </c:pt>
                <c:pt idx="445">
                  <c:v>4605678.6148136184</c:v>
                </c:pt>
                <c:pt idx="446">
                  <c:v>4613355.1156351604</c:v>
                </c:pt>
                <c:pt idx="447">
                  <c:v>4621027.1240665242</c:v>
                </c:pt>
                <c:pt idx="448">
                  <c:v>4628694.6427367162</c:v>
                </c:pt>
                <c:pt idx="449">
                  <c:v>4636357.6742732041</c:v>
                </c:pt>
                <c:pt idx="450">
                  <c:v>4644016.2213019188</c:v>
                </c:pt>
                <c:pt idx="451">
                  <c:v>4651670.2864472531</c:v>
                </c:pt>
                <c:pt idx="452">
                  <c:v>4659319.8723320644</c:v>
                </c:pt>
                <c:pt idx="453">
                  <c:v>4666964.9815776758</c:v>
                </c:pt>
                <c:pt idx="454">
                  <c:v>4674605.6168038752</c:v>
                </c:pt>
                <c:pt idx="455">
                  <c:v>4682241.7806289177</c:v>
                </c:pt>
                <c:pt idx="456">
                  <c:v>4689873.4756695274</c:v>
                </c:pt>
                <c:pt idx="457">
                  <c:v>4697500.704540899</c:v>
                </c:pt>
                <c:pt idx="458">
                  <c:v>4705123.4698566925</c:v>
                </c:pt>
                <c:pt idx="459">
                  <c:v>4712741.7742290366</c:v>
                </c:pt>
                <c:pt idx="460">
                  <c:v>4720355.6202685367</c:v>
                </c:pt>
                <c:pt idx="461">
                  <c:v>4727965.0105842706</c:v>
                </c:pt>
                <c:pt idx="462">
                  <c:v>4735569.9477837849</c:v>
                </c:pt>
                <c:pt idx="463">
                  <c:v>4743170.4344731029</c:v>
                </c:pt>
                <c:pt idx="464">
                  <c:v>4750766.4732567202</c:v>
                </c:pt>
                <c:pt idx="465">
                  <c:v>4758358.0667376127</c:v>
                </c:pt>
                <c:pt idx="466">
                  <c:v>4765945.2175172288</c:v>
                </c:pt>
                <c:pt idx="467">
                  <c:v>4773527.928195497</c:v>
                </c:pt>
                <c:pt idx="468">
                  <c:v>4781106.2013708223</c:v>
                </c:pt>
                <c:pt idx="469">
                  <c:v>4788680.0396400932</c:v>
                </c:pt>
                <c:pt idx="470">
                  <c:v>4796249.4455986749</c:v>
                </c:pt>
                <c:pt idx="471">
                  <c:v>4803814.4218404125</c:v>
                </c:pt>
                <c:pt idx="472">
                  <c:v>4811374.9709576387</c:v>
                </c:pt>
                <c:pt idx="473">
                  <c:v>4818931.0955411624</c:v>
                </c:pt>
                <c:pt idx="474">
                  <c:v>4826482.7981802803</c:v>
                </c:pt>
                <c:pt idx="475">
                  <c:v>4834030.0814627726</c:v>
                </c:pt>
                <c:pt idx="476">
                  <c:v>4841572.9479749035</c:v>
                </c:pt>
                <c:pt idx="477">
                  <c:v>4849111.4003014285</c:v>
                </c:pt>
                <c:pt idx="478">
                  <c:v>4856645.4410255868</c:v>
                </c:pt>
                <c:pt idx="479">
                  <c:v>4864175.0727291089</c:v>
                </c:pt>
                <c:pt idx="480">
                  <c:v>4871700.297992209</c:v>
                </c:pt>
                <c:pt idx="481">
                  <c:v>4879221.1193935964</c:v>
                </c:pt>
                <c:pt idx="482">
                  <c:v>4886737.539510468</c:v>
                </c:pt>
                <c:pt idx="483">
                  <c:v>4894249.5609185155</c:v>
                </c:pt>
                <c:pt idx="484">
                  <c:v>4901757.1861919183</c:v>
                </c:pt>
                <c:pt idx="485">
                  <c:v>4909260.4179033581</c:v>
                </c:pt>
                <c:pt idx="486">
                  <c:v>4916759.2586240005</c:v>
                </c:pt>
                <c:pt idx="487">
                  <c:v>4924253.7109235134</c:v>
                </c:pt>
                <c:pt idx="488">
                  <c:v>4931743.7773700599</c:v>
                </c:pt>
                <c:pt idx="489">
                  <c:v>4939229.4605303016</c:v>
                </c:pt>
                <c:pt idx="490">
                  <c:v>4946710.7629693914</c:v>
                </c:pt>
                <c:pt idx="491">
                  <c:v>4954187.6872509886</c:v>
                </c:pt>
                <c:pt idx="492">
                  <c:v>4961660.2359372471</c:v>
                </c:pt>
                <c:pt idx="493">
                  <c:v>4969128.4115888234</c:v>
                </c:pt>
                <c:pt idx="494">
                  <c:v>4976592.2167648766</c:v>
                </c:pt>
                <c:pt idx="495">
                  <c:v>4984051.654023068</c:v>
                </c:pt>
                <c:pt idx="496">
                  <c:v>4991506.7259195577</c:v>
                </c:pt>
                <c:pt idx="497">
                  <c:v>4998957.4350090157</c:v>
                </c:pt>
                <c:pt idx="498">
                  <c:v>5006403.7838446144</c:v>
                </c:pt>
                <c:pt idx="499">
                  <c:v>5013845.7749780323</c:v>
                </c:pt>
                <c:pt idx="500">
                  <c:v>5021283.4109594543</c:v>
                </c:pt>
                <c:pt idx="501">
                  <c:v>5028716.694337571</c:v>
                </c:pt>
                <c:pt idx="502">
                  <c:v>5036145.6276595872</c:v>
                </c:pt>
                <c:pt idx="503">
                  <c:v>5043570.2134712134</c:v>
                </c:pt>
                <c:pt idx="504">
                  <c:v>5050990.4543166663</c:v>
                </c:pt>
                <c:pt idx="505">
                  <c:v>5058406.3527386803</c:v>
                </c:pt>
                <c:pt idx="506">
                  <c:v>5065817.9112784993</c:v>
                </c:pt>
                <c:pt idx="507">
                  <c:v>5073225.1324758809</c:v>
                </c:pt>
                <c:pt idx="508">
                  <c:v>5080628.0188690964</c:v>
                </c:pt>
                <c:pt idx="509">
                  <c:v>5088026.5729949269</c:v>
                </c:pt>
                <c:pt idx="510">
                  <c:v>5095420.7973886747</c:v>
                </c:pt>
                <c:pt idx="511">
                  <c:v>5102810.6945841592</c:v>
                </c:pt>
                <c:pt idx="512">
                  <c:v>5110196.2671137098</c:v>
                </c:pt>
                <c:pt idx="513">
                  <c:v>5117577.5175081808</c:v>
                </c:pt>
                <c:pt idx="514">
                  <c:v>5124954.4482969437</c:v>
                </c:pt>
                <c:pt idx="515">
                  <c:v>5132327.0620078873</c:v>
                </c:pt>
                <c:pt idx="516">
                  <c:v>5139695.3611674216</c:v>
                </c:pt>
                <c:pt idx="517">
                  <c:v>5147059.3483004812</c:v>
                </c:pt>
                <c:pt idx="518">
                  <c:v>5154419.025930522</c:v>
                </c:pt>
                <c:pt idx="519">
                  <c:v>5161774.3965795245</c:v>
                </c:pt>
                <c:pt idx="520">
                  <c:v>5169125.4627679866</c:v>
                </c:pt>
                <c:pt idx="521">
                  <c:v>5176472.2270149384</c:v>
                </c:pt>
                <c:pt idx="522">
                  <c:v>5183814.6918379311</c:v>
                </c:pt>
                <c:pt idx="523">
                  <c:v>5191152.8597530443</c:v>
                </c:pt>
                <c:pt idx="524">
                  <c:v>5198486.7332748901</c:v>
                </c:pt>
                <c:pt idx="525">
                  <c:v>5205816.3149166014</c:v>
                </c:pt>
                <c:pt idx="526">
                  <c:v>5213141.6071898434</c:v>
                </c:pt>
                <c:pt idx="527">
                  <c:v>5220462.6126048099</c:v>
                </c:pt>
                <c:pt idx="528">
                  <c:v>5227779.3336702306</c:v>
                </c:pt>
                <c:pt idx="529">
                  <c:v>5235091.7728933599</c:v>
                </c:pt>
                <c:pt idx="530">
                  <c:v>5242399.932779992</c:v>
                </c:pt>
                <c:pt idx="531">
                  <c:v>5249703.8158344496</c:v>
                </c:pt>
                <c:pt idx="532">
                  <c:v>5257003.4245595913</c:v>
                </c:pt>
                <c:pt idx="533">
                  <c:v>5264298.7614568118</c:v>
                </c:pt>
                <c:pt idx="534">
                  <c:v>5271589.8290260453</c:v>
                </c:pt>
                <c:pt idx="535">
                  <c:v>5278876.6297657546</c:v>
                </c:pt>
                <c:pt idx="536">
                  <c:v>5286159.1661729459</c:v>
                </c:pt>
                <c:pt idx="537">
                  <c:v>5293437.4407431651</c:v>
                </c:pt>
                <c:pt idx="538">
                  <c:v>5300711.4559704941</c:v>
                </c:pt>
                <c:pt idx="539">
                  <c:v>5307981.2143475544</c:v>
                </c:pt>
              </c:numCache>
            </c:numRef>
          </c:val>
          <c:smooth val="0"/>
        </c:ser>
        <c:ser>
          <c:idx val="3"/>
          <c:order val="1"/>
          <c:tx>
            <c:v>Option 15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Comparison!$B$153:$TU$153</c:f>
              <c:numCache>
                <c:formatCode>General</c:formatCode>
                <c:ptCount val="540"/>
                <c:pt idx="0">
                  <c:v>-257059.56022982422</c:v>
                </c:pt>
                <c:pt idx="1">
                  <c:v>-487316.49093684088</c:v>
                </c:pt>
                <c:pt idx="2">
                  <c:v>-715771.84704377467</c:v>
                </c:pt>
                <c:pt idx="3">
                  <c:v>-942426.68285599584</c:v>
                </c:pt>
                <c:pt idx="4">
                  <c:v>-1167282.0520618807</c:v>
                </c:pt>
                <c:pt idx="5">
                  <c:v>-1390339.0077331732</c:v>
                </c:pt>
                <c:pt idx="6">
                  <c:v>-1611598.6023253461</c:v>
                </c:pt>
                <c:pt idx="7">
                  <c:v>-1831061.8876779608</c:v>
                </c:pt>
                <c:pt idx="8">
                  <c:v>-2048729.9150150281</c:v>
                </c:pt>
                <c:pt idx="9">
                  <c:v>-2264603.7349453699</c:v>
                </c:pt>
                <c:pt idx="10">
                  <c:v>-2478684.3974629757</c:v>
                </c:pt>
                <c:pt idx="11">
                  <c:v>-2690972.9519473664</c:v>
                </c:pt>
                <c:pt idx="12">
                  <c:v>-2901470.4471639511</c:v>
                </c:pt>
                <c:pt idx="13">
                  <c:v>-3110177.9312643884</c:v>
                </c:pt>
                <c:pt idx="14">
                  <c:v>-3317096.4517869432</c:v>
                </c:pt>
                <c:pt idx="15">
                  <c:v>-3522227.055656848</c:v>
                </c:pt>
                <c:pt idx="16">
                  <c:v>-3725570.7891866611</c:v>
                </c:pt>
                <c:pt idx="17">
                  <c:v>-3927128.6980766235</c:v>
                </c:pt>
                <c:pt idx="18">
                  <c:v>-4126901.8274150197</c:v>
                </c:pt>
                <c:pt idx="19">
                  <c:v>-4324891.2216785355</c:v>
                </c:pt>
                <c:pt idx="20">
                  <c:v>-4521097.9247326124</c:v>
                </c:pt>
                <c:pt idx="21">
                  <c:v>-4715522.9798318101</c:v>
                </c:pt>
                <c:pt idx="22">
                  <c:v>-4908167.4296201617</c:v>
                </c:pt>
                <c:pt idx="23">
                  <c:v>-5099032.3161315313</c:v>
                </c:pt>
                <c:pt idx="24">
                  <c:v>-5288118.6807899689</c:v>
                </c:pt>
                <c:pt idx="25">
                  <c:v>-5475427.5644100718</c:v>
                </c:pt>
                <c:pt idx="26">
                  <c:v>-5660960.0071973372</c:v>
                </c:pt>
                <c:pt idx="27">
                  <c:v>-5844717.0487485211</c:v>
                </c:pt>
                <c:pt idx="28">
                  <c:v>-6026699.7280519949</c:v>
                </c:pt>
                <c:pt idx="29">
                  <c:v>-6206909.0834880965</c:v>
                </c:pt>
                <c:pt idx="30">
                  <c:v>-6385346.1528294943</c:v>
                </c:pt>
                <c:pt idx="31">
                  <c:v>-6562011.9732415341</c:v>
                </c:pt>
                <c:pt idx="32">
                  <c:v>-6736907.5812826017</c:v>
                </c:pt>
                <c:pt idx="33">
                  <c:v>-6910034.0129044745</c:v>
                </c:pt>
                <c:pt idx="34">
                  <c:v>-7081392.3034526771</c:v>
                </c:pt>
                <c:pt idx="35">
                  <c:v>-7250983.487666836</c:v>
                </c:pt>
                <c:pt idx="36">
                  <c:v>-7418808.5996810347</c:v>
                </c:pt>
                <c:pt idx="37">
                  <c:v>-7584868.6730241673</c:v>
                </c:pt>
                <c:pt idx="38">
                  <c:v>-7517105.1803904679</c:v>
                </c:pt>
                <c:pt idx="39">
                  <c:v>-7449381.3438521475</c:v>
                </c:pt>
                <c:pt idx="40">
                  <c:v>-7381697.1402019318</c:v>
                </c:pt>
                <c:pt idx="41">
                  <c:v>-7314052.54624613</c:v>
                </c:pt>
                <c:pt idx="42">
                  <c:v>-7246447.5388046224</c:v>
                </c:pt>
                <c:pt idx="43">
                  <c:v>-7178882.0947108548</c:v>
                </c:pt>
                <c:pt idx="44">
                  <c:v>-7111356.1908118324</c:v>
                </c:pt>
                <c:pt idx="45">
                  <c:v>-7043869.8039681073</c:v>
                </c:pt>
                <c:pt idx="46">
                  <c:v>-6976422.9110537749</c:v>
                </c:pt>
                <c:pt idx="47">
                  <c:v>-6909015.4889564626</c:v>
                </c:pt>
                <c:pt idx="48">
                  <c:v>-6841647.5145773254</c:v>
                </c:pt>
                <c:pt idx="49">
                  <c:v>-6774318.9648310337</c:v>
                </c:pt>
                <c:pt idx="50">
                  <c:v>-6707029.8166457694</c:v>
                </c:pt>
                <c:pt idx="51">
                  <c:v>-6639780.0469632167</c:v>
                </c:pt>
                <c:pt idx="52">
                  <c:v>-6572569.632738553</c:v>
                </c:pt>
                <c:pt idx="53">
                  <c:v>-6505398.5509404419</c:v>
                </c:pt>
                <c:pt idx="54">
                  <c:v>-6438266.7785510253</c:v>
                </c:pt>
                <c:pt idx="55">
                  <c:v>-6371174.2925659139</c:v>
                </c:pt>
                <c:pt idx="56">
                  <c:v>-6304121.0699941851</c:v>
                </c:pt>
                <c:pt idx="57">
                  <c:v>-6237107.0878583658</c:v>
                </c:pt>
                <c:pt idx="58">
                  <c:v>-6170132.323194433</c:v>
                </c:pt>
                <c:pt idx="59">
                  <c:v>-6103196.7530518025</c:v>
                </c:pt>
                <c:pt idx="60">
                  <c:v>-6039900.3544933181</c:v>
                </c:pt>
                <c:pt idx="61">
                  <c:v>-5976643.1045952514</c:v>
                </c:pt>
                <c:pt idx="62">
                  <c:v>-5913424.9804472849</c:v>
                </c:pt>
                <c:pt idx="63">
                  <c:v>-5850245.9591525104</c:v>
                </c:pt>
                <c:pt idx="64">
                  <c:v>-5787106.0178274186</c:v>
                </c:pt>
                <c:pt idx="65">
                  <c:v>-5724005.1336018946</c:v>
                </c:pt>
                <c:pt idx="66">
                  <c:v>-5660943.2836192027</c:v>
                </c:pt>
                <c:pt idx="67">
                  <c:v>-5597920.4450359875</c:v>
                </c:pt>
                <c:pt idx="68">
                  <c:v>-5534936.5950222602</c:v>
                </c:pt>
                <c:pt idx="69">
                  <c:v>-5471991.7107613925</c:v>
                </c:pt>
                <c:pt idx="70">
                  <c:v>-5409085.7694501076</c:v>
                </c:pt>
                <c:pt idx="71">
                  <c:v>-5346218.7482984746</c:v>
                </c:pt>
                <c:pt idx="72">
                  <c:v>-5286990.6245299</c:v>
                </c:pt>
                <c:pt idx="73">
                  <c:v>-5227801.3753811195</c:v>
                </c:pt>
                <c:pt idx="74">
                  <c:v>-5168650.9781021886</c:v>
                </c:pt>
                <c:pt idx="75">
                  <c:v>-5109539.4099564767</c:v>
                </c:pt>
                <c:pt idx="76">
                  <c:v>-5050466.6482206611</c:v>
                </c:pt>
                <c:pt idx="77">
                  <c:v>-4991432.6701847147</c:v>
                </c:pt>
                <c:pt idx="78">
                  <c:v>-4932437.4531519022</c:v>
                </c:pt>
                <c:pt idx="79">
                  <c:v>-4873480.9744387697</c:v>
                </c:pt>
                <c:pt idx="80">
                  <c:v>-4814563.2113751387</c:v>
                </c:pt>
                <c:pt idx="81">
                  <c:v>-4755684.1413040962</c:v>
                </c:pt>
                <c:pt idx="82">
                  <c:v>-4696843.7415819904</c:v>
                </c:pt>
                <c:pt idx="83">
                  <c:v>-4638041.9895784194</c:v>
                </c:pt>
                <c:pt idx="84">
                  <c:v>-4582878.8626762247</c:v>
                </c:pt>
                <c:pt idx="85">
                  <c:v>-4527754.3382714847</c:v>
                </c:pt>
                <c:pt idx="86">
                  <c:v>-4472668.3937735064</c:v>
                </c:pt>
                <c:pt idx="87">
                  <c:v>-4417621.0066048149</c:v>
                </c:pt>
                <c:pt idx="88">
                  <c:v>-4362612.1542011499</c:v>
                </c:pt>
                <c:pt idx="89">
                  <c:v>-4307641.8140114555</c:v>
                </c:pt>
                <c:pt idx="90">
                  <c:v>-4252709.9634978725</c:v>
                </c:pt>
                <c:pt idx="91">
                  <c:v>-4197816.580135732</c:v>
                </c:pt>
                <c:pt idx="92">
                  <c:v>-4142961.6414135462</c:v>
                </c:pt>
                <c:pt idx="93">
                  <c:v>-4088145.1248330008</c:v>
                </c:pt>
                <c:pt idx="94">
                  <c:v>-4033367.0079089496</c:v>
                </c:pt>
                <c:pt idx="95">
                  <c:v>-3978627.2681694031</c:v>
                </c:pt>
                <c:pt idx="96">
                  <c:v>-3927525.8831555238</c:v>
                </c:pt>
                <c:pt idx="97">
                  <c:v>-3876462.8304216173</c:v>
                </c:pt>
                <c:pt idx="98">
                  <c:v>-3821838.0875351243</c:v>
                </c:pt>
                <c:pt idx="99">
                  <c:v>-3767251.6320766136</c:v>
                </c:pt>
                <c:pt idx="100">
                  <c:v>-3712703.4416397745</c:v>
                </c:pt>
                <c:pt idx="101">
                  <c:v>-3658193.4938314082</c:v>
                </c:pt>
                <c:pt idx="102">
                  <c:v>-3603721.7662714208</c:v>
                </c:pt>
                <c:pt idx="103">
                  <c:v>-3549288.2365928153</c:v>
                </c:pt>
                <c:pt idx="104">
                  <c:v>-3494892.8824416846</c:v>
                </c:pt>
                <c:pt idx="105">
                  <c:v>-3440535.681477203</c:v>
                </c:pt>
                <c:pt idx="106">
                  <c:v>-3386216.6113716206</c:v>
                </c:pt>
                <c:pt idx="107">
                  <c:v>-3331935.6498102508</c:v>
                </c:pt>
                <c:pt idx="108">
                  <c:v>-3281292.7744914694</c:v>
                </c:pt>
                <c:pt idx="109">
                  <c:v>-3230687.9631267004</c:v>
                </c:pt>
                <c:pt idx="110">
                  <c:v>-3176521.1934404131</c:v>
                </c:pt>
                <c:pt idx="111">
                  <c:v>-3122392.4431701126</c:v>
                </c:pt>
                <c:pt idx="112">
                  <c:v>-3068301.6900663311</c:v>
                </c:pt>
                <c:pt idx="113">
                  <c:v>-3014248.9118926227</c:v>
                </c:pt>
                <c:pt idx="114">
                  <c:v>-2960234.0864255549</c:v>
                </c:pt>
                <c:pt idx="115">
                  <c:v>-2906257.1914546993</c:v>
                </c:pt>
                <c:pt idx="116">
                  <c:v>-2852318.2047826266</c:v>
                </c:pt>
                <c:pt idx="117">
                  <c:v>-2798417.104224897</c:v>
                </c:pt>
                <c:pt idx="118">
                  <c:v>-2744553.8676100532</c:v>
                </c:pt>
                <c:pt idx="119">
                  <c:v>-2690728.472779613</c:v>
                </c:pt>
                <c:pt idx="120">
                  <c:v>-2670540.8975880621</c:v>
                </c:pt>
                <c:pt idx="121">
                  <c:v>-2650391.1199028464</c:v>
                </c:pt>
                <c:pt idx="122">
                  <c:v>-2626679.1176043628</c:v>
                </c:pt>
                <c:pt idx="123">
                  <c:v>-2603004.8685859535</c:v>
                </c:pt>
                <c:pt idx="124">
                  <c:v>-2579368.3507538987</c:v>
                </c:pt>
                <c:pt idx="125">
                  <c:v>-2555769.5420274064</c:v>
                </c:pt>
                <c:pt idx="126">
                  <c:v>-2532208.4203386083</c:v>
                </c:pt>
                <c:pt idx="127">
                  <c:v>-2508684.9636325492</c:v>
                </c:pt>
                <c:pt idx="128">
                  <c:v>-2485199.1498671807</c:v>
                </c:pt>
                <c:pt idx="129">
                  <c:v>-2461750.9570133546</c:v>
                </c:pt>
                <c:pt idx="130">
                  <c:v>-2438340.3630548147</c:v>
                </c:pt>
                <c:pt idx="131">
                  <c:v>-2414967.3459881879</c:v>
                </c:pt>
                <c:pt idx="132">
                  <c:v>-2395231.8838229785</c:v>
                </c:pt>
                <c:pt idx="133">
                  <c:v>-2375533.9545815596</c:v>
                </c:pt>
                <c:pt idx="134">
                  <c:v>-2352273.5362991653</c:v>
                </c:pt>
                <c:pt idx="135">
                  <c:v>-2329050.6070238855</c:v>
                </c:pt>
                <c:pt idx="136">
                  <c:v>-2305865.1448166547</c:v>
                </c:pt>
                <c:pt idx="137">
                  <c:v>-2282717.127751248</c:v>
                </c:pt>
                <c:pt idx="138">
                  <c:v>-2259606.5339142708</c:v>
                </c:pt>
                <c:pt idx="139">
                  <c:v>-2236533.3414051542</c:v>
                </c:pt>
                <c:pt idx="140">
                  <c:v>-2213497.5283361431</c:v>
                </c:pt>
                <c:pt idx="141">
                  <c:v>-2190499.0728322938</c:v>
                </c:pt>
                <c:pt idx="142">
                  <c:v>-2167537.9530314635</c:v>
                </c:pt>
                <c:pt idx="143">
                  <c:v>-2144614.1470843032</c:v>
                </c:pt>
                <c:pt idx="144">
                  <c:v>-2125327.6331542498</c:v>
                </c:pt>
                <c:pt idx="145">
                  <c:v>-2106078.3894175198</c:v>
                </c:pt>
                <c:pt idx="146">
                  <c:v>-2083266.3940631021</c:v>
                </c:pt>
                <c:pt idx="147">
                  <c:v>-2060491.6252927482</c:v>
                </c:pt>
                <c:pt idx="148">
                  <c:v>-2037754.061320968</c:v>
                </c:pt>
                <c:pt idx="149">
                  <c:v>-2015053.6803750191</c:v>
                </c:pt>
                <c:pt idx="150">
                  <c:v>-1992390.4606949016</c:v>
                </c:pt>
                <c:pt idx="151">
                  <c:v>-1969764.3805333488</c:v>
                </c:pt>
                <c:pt idx="152">
                  <c:v>-1947175.418155821</c:v>
                </c:pt>
                <c:pt idx="153">
                  <c:v>-1924623.551840499</c:v>
                </c:pt>
                <c:pt idx="154">
                  <c:v>-1902108.7598782741</c:v>
                </c:pt>
                <c:pt idx="155">
                  <c:v>-1879631.0205727443</c:v>
                </c:pt>
                <c:pt idx="156">
                  <c:v>-1860790.312240202</c:v>
                </c:pt>
                <c:pt idx="157">
                  <c:v>-1841986.6132096294</c:v>
                </c:pt>
                <c:pt idx="158">
                  <c:v>-1789619.9018226936</c:v>
                </c:pt>
                <c:pt idx="159">
                  <c:v>-1737290.1564337332</c:v>
                </c:pt>
                <c:pt idx="160">
                  <c:v>-1684997.3554097563</c:v>
                </c:pt>
                <c:pt idx="161">
                  <c:v>-1632741.4771304298</c:v>
                </c:pt>
                <c:pt idx="162">
                  <c:v>-1580522.4999880735</c:v>
                </c:pt>
                <c:pt idx="163">
                  <c:v>-1528340.4023876507</c:v>
                </c:pt>
                <c:pt idx="164">
                  <c:v>-1476195.1627467666</c:v>
                </c:pt>
                <c:pt idx="165">
                  <c:v>-1424086.7594956513</c:v>
                </c:pt>
                <c:pt idx="166">
                  <c:v>-1372015.171077162</c:v>
                </c:pt>
                <c:pt idx="167">
                  <c:v>-1319980.3759467695</c:v>
                </c:pt>
                <c:pt idx="168">
                  <c:v>-1271582.3525725547</c:v>
                </c:pt>
                <c:pt idx="169">
                  <c:v>-1223221.0794351958</c:v>
                </c:pt>
                <c:pt idx="170">
                  <c:v>-1171296.5350279678</c:v>
                </c:pt>
                <c:pt idx="171">
                  <c:v>-1119408.6978567299</c:v>
                </c:pt>
                <c:pt idx="172">
                  <c:v>-1067557.5464399196</c:v>
                </c:pt>
                <c:pt idx="173">
                  <c:v>-1015743.0593085475</c:v>
                </c:pt>
                <c:pt idx="174">
                  <c:v>-963965.21500618756</c:v>
                </c:pt>
                <c:pt idx="175">
                  <c:v>-912223.99208896793</c:v>
                </c:pt>
                <c:pt idx="176">
                  <c:v>-860519.36912556924</c:v>
                </c:pt>
                <c:pt idx="177">
                  <c:v>-808851.32469721138</c:v>
                </c:pt>
                <c:pt idx="178">
                  <c:v>-757219.83739765175</c:v>
                </c:pt>
                <c:pt idx="179">
                  <c:v>-705624.88583317213</c:v>
                </c:pt>
                <c:pt idx="180">
                  <c:v>-657666.44862257689</c:v>
                </c:pt>
                <c:pt idx="181">
                  <c:v>-609744.50439717993</c:v>
                </c:pt>
                <c:pt idx="182">
                  <c:v>-558259.0318008028</c:v>
                </c:pt>
                <c:pt idx="183">
                  <c:v>-506810.00948976353</c:v>
                </c:pt>
                <c:pt idx="184">
                  <c:v>-455397.41613287106</c:v>
                </c:pt>
                <c:pt idx="185">
                  <c:v>-404021.23041141778</c:v>
                </c:pt>
                <c:pt idx="186">
                  <c:v>-352681.43101917394</c:v>
                </c:pt>
                <c:pt idx="187">
                  <c:v>-301377.99666237459</c:v>
                </c:pt>
                <c:pt idx="188">
                  <c:v>-250110.90605971962</c:v>
                </c:pt>
                <c:pt idx="189">
                  <c:v>-198880.13794236071</c:v>
                </c:pt>
                <c:pt idx="190">
                  <c:v>-147685.67105389759</c:v>
                </c:pt>
                <c:pt idx="191">
                  <c:v>-96527.484150370583</c:v>
                </c:pt>
                <c:pt idx="192">
                  <c:v>-49005.55600024946</c:v>
                </c:pt>
                <c:pt idx="193">
                  <c:v>-1519.8653844296932</c:v>
                </c:pt>
                <c:pt idx="194">
                  <c:v>49529.608903773129</c:v>
                </c:pt>
                <c:pt idx="195">
                  <c:v>100542.88805863447</c:v>
                </c:pt>
                <c:pt idx="196">
                  <c:v>151519.99326202832</c:v>
                </c:pt>
                <c:pt idx="197">
                  <c:v>202460.94568343088</c:v>
                </c:pt>
                <c:pt idx="198">
                  <c:v>253365.76647992991</c:v>
                </c:pt>
                <c:pt idx="199">
                  <c:v>304234.47679623216</c:v>
                </c:pt>
                <c:pt idx="200">
                  <c:v>355067.09776466899</c:v>
                </c:pt>
                <c:pt idx="201">
                  <c:v>405863.65050520562</c:v>
                </c:pt>
                <c:pt idx="202">
                  <c:v>456624.15612544864</c:v>
                </c:pt>
                <c:pt idx="203">
                  <c:v>507348.6357206516</c:v>
                </c:pt>
                <c:pt idx="204">
                  <c:v>554437.11037372239</c:v>
                </c:pt>
                <c:pt idx="205">
                  <c:v>601489.60115523078</c:v>
                </c:pt>
                <c:pt idx="206">
                  <c:v>652106.1291234158</c:v>
                </c:pt>
                <c:pt idx="207">
                  <c:v>702686.71532419324</c:v>
                </c:pt>
                <c:pt idx="208">
                  <c:v>753231.38079116307</c:v>
                </c:pt>
                <c:pt idx="209">
                  <c:v>803740.14654561505</c:v>
                </c:pt>
                <c:pt idx="210">
                  <c:v>854213.03359653801</c:v>
                </c:pt>
                <c:pt idx="211">
                  <c:v>904650.06294062547</c:v>
                </c:pt>
                <c:pt idx="212">
                  <c:v>955051.2555622831</c:v>
                </c:pt>
                <c:pt idx="213">
                  <c:v>1005416.6324336361</c:v>
                </c:pt>
                <c:pt idx="214">
                  <c:v>1055746.2145145386</c:v>
                </c:pt>
                <c:pt idx="215">
                  <c:v>1106040.0227525756</c:v>
                </c:pt>
                <c:pt idx="216">
                  <c:v>1152698.0780830756</c:v>
                </c:pt>
                <c:pt idx="217">
                  <c:v>1199320.401429113</c:v>
                </c:pt>
                <c:pt idx="218">
                  <c:v>1249507.0137015209</c:v>
                </c:pt>
                <c:pt idx="219">
                  <c:v>1299657.9357988928</c:v>
                </c:pt>
                <c:pt idx="220">
                  <c:v>1349773.188607594</c:v>
                </c:pt>
                <c:pt idx="221">
                  <c:v>1399852.7930017654</c:v>
                </c:pt>
                <c:pt idx="222">
                  <c:v>1449896.7698433325</c:v>
                </c:pt>
                <c:pt idx="223">
                  <c:v>1499905.1399820112</c:v>
                </c:pt>
                <c:pt idx="224">
                  <c:v>1549877.9242553171</c:v>
                </c:pt>
                <c:pt idx="225">
                  <c:v>1599815.143488571</c:v>
                </c:pt>
                <c:pt idx="226">
                  <c:v>1649716.8184949066</c:v>
                </c:pt>
                <c:pt idx="227">
                  <c:v>1699582.9700752776</c:v>
                </c:pt>
                <c:pt idx="228">
                  <c:v>1745813.6190184634</c:v>
                </c:pt>
                <c:pt idx="229">
                  <c:v>1792008.7861010786</c:v>
                </c:pt>
                <c:pt idx="230">
                  <c:v>1841768.4920875803</c:v>
                </c:pt>
                <c:pt idx="231">
                  <c:v>1891492.7577302717</c:v>
                </c:pt>
                <c:pt idx="232">
                  <c:v>1941181.6037693117</c:v>
                </c:pt>
                <c:pt idx="233">
                  <c:v>1990835.050932724</c:v>
                </c:pt>
                <c:pt idx="234">
                  <c:v>2040453.1199363992</c:v>
                </c:pt>
                <c:pt idx="235">
                  <c:v>2090035.8314841073</c:v>
                </c:pt>
                <c:pt idx="236">
                  <c:v>2139583.2062675003</c:v>
                </c:pt>
                <c:pt idx="237">
                  <c:v>2189095.2649661209</c:v>
                </c:pt>
                <c:pt idx="238">
                  <c:v>2238572.0282474123</c:v>
                </c:pt>
                <c:pt idx="239">
                  <c:v>2288013.5167667195</c:v>
                </c:pt>
                <c:pt idx="240">
                  <c:v>2336075.4111422487</c:v>
                </c:pt>
                <c:pt idx="241">
                  <c:v>2382758.5187308043</c:v>
                </c:pt>
                <c:pt idx="242">
                  <c:v>2431663.6464167181</c:v>
                </c:pt>
                <c:pt idx="243">
                  <c:v>2479191.6006121188</c:v>
                </c:pt>
                <c:pt idx="244">
                  <c:v>2525343.1872572135</c:v>
                </c:pt>
                <c:pt idx="245">
                  <c:v>2570119.2118205633</c:v>
                </c:pt>
                <c:pt idx="246">
                  <c:v>2613520.4792993572</c:v>
                </c:pt>
                <c:pt idx="247">
                  <c:v>2655547.7942196876</c:v>
                </c:pt>
                <c:pt idx="248">
                  <c:v>2696201.9606368318</c:v>
                </c:pt>
                <c:pt idx="249">
                  <c:v>2735483.7821355201</c:v>
                </c:pt>
                <c:pt idx="250">
                  <c:v>2773394.061830217</c:v>
                </c:pt>
                <c:pt idx="251">
                  <c:v>2809933.6023653895</c:v>
                </c:pt>
                <c:pt idx="252">
                  <c:v>2845103.2059157901</c:v>
                </c:pt>
                <c:pt idx="253">
                  <c:v>2878903.674186727</c:v>
                </c:pt>
                <c:pt idx="254">
                  <c:v>2914935.80841434</c:v>
                </c:pt>
                <c:pt idx="255">
                  <c:v>2949600.4093658719</c:v>
                </c:pt>
                <c:pt idx="256">
                  <c:v>2982898.2773399502</c:v>
                </c:pt>
                <c:pt idx="257">
                  <c:v>3014830.212166857</c:v>
                </c:pt>
                <c:pt idx="258">
                  <c:v>3045397.0132087991</c:v>
                </c:pt>
                <c:pt idx="259">
                  <c:v>3074599.4793601874</c:v>
                </c:pt>
                <c:pt idx="260">
                  <c:v>3102438.4090479128</c:v>
                </c:pt>
                <c:pt idx="261">
                  <c:v>3128914.6002316121</c:v>
                </c:pt>
                <c:pt idx="262">
                  <c:v>3154028.8504039459</c:v>
                </c:pt>
                <c:pt idx="263">
                  <c:v>3177781.9565908723</c:v>
                </c:pt>
                <c:pt idx="264">
                  <c:v>3200174.7153519206</c:v>
                </c:pt>
                <c:pt idx="265">
                  <c:v>3221207.9227804616</c:v>
                </c:pt>
                <c:pt idx="266">
                  <c:v>3244482.3745039813</c:v>
                </c:pt>
                <c:pt idx="267">
                  <c:v>3266398.8656843528</c:v>
                </c:pt>
                <c:pt idx="268">
                  <c:v>3286958.1910181139</c:v>
                </c:pt>
                <c:pt idx="269">
                  <c:v>3306161.1447367314</c:v>
                </c:pt>
                <c:pt idx="270">
                  <c:v>3324008.5206068791</c:v>
                </c:pt>
                <c:pt idx="271">
                  <c:v>3340501.1119307093</c:v>
                </c:pt>
                <c:pt idx="272">
                  <c:v>3355639.7115461212</c:v>
                </c:pt>
                <c:pt idx="273">
                  <c:v>3369425.1118270345</c:v>
                </c:pt>
                <c:pt idx="274">
                  <c:v>3381858.1046836618</c:v>
                </c:pt>
                <c:pt idx="275">
                  <c:v>3392939.4815627802</c:v>
                </c:pt>
                <c:pt idx="276">
                  <c:v>3402670.0334480014</c:v>
                </c:pt>
                <c:pt idx="277">
                  <c:v>3411050.5508600418</c:v>
                </c:pt>
                <c:pt idx="278">
                  <c:v>3419426.1638820507</c:v>
                </c:pt>
                <c:pt idx="279">
                  <c:v>3427796.8753841408</c:v>
                </c:pt>
                <c:pt idx="280">
                  <c:v>3436162.6882347483</c:v>
                </c:pt>
                <c:pt idx="281">
                  <c:v>3444523.6053006276</c:v>
                </c:pt>
                <c:pt idx="282">
                  <c:v>3452879.6294468585</c:v>
                </c:pt>
                <c:pt idx="283">
                  <c:v>3461230.7635368407</c:v>
                </c:pt>
                <c:pt idx="284">
                  <c:v>3469577.0104323011</c:v>
                </c:pt>
                <c:pt idx="285">
                  <c:v>3477918.3729932904</c:v>
                </c:pt>
                <c:pt idx="286">
                  <c:v>3486254.8540781867</c:v>
                </c:pt>
                <c:pt idx="287">
                  <c:v>3494586.4565436933</c:v>
                </c:pt>
                <c:pt idx="288">
                  <c:v>3502913.1832448449</c:v>
                </c:pt>
                <c:pt idx="289">
                  <c:v>3511235.0370350014</c:v>
                </c:pt>
                <c:pt idx="290">
                  <c:v>3519552.0207658559</c:v>
                </c:pt>
                <c:pt idx="291">
                  <c:v>3527864.1372874323</c:v>
                </c:pt>
                <c:pt idx="292">
                  <c:v>3536171.3894480858</c:v>
                </c:pt>
                <c:pt idx="293">
                  <c:v>3544473.7800945044</c:v>
                </c:pt>
                <c:pt idx="294">
                  <c:v>3552771.3120717108</c:v>
                </c:pt>
                <c:pt idx="295">
                  <c:v>3561063.9882230628</c:v>
                </c:pt>
                <c:pt idx="296">
                  <c:v>3569351.8113902546</c:v>
                </c:pt>
                <c:pt idx="297">
                  <c:v>3577634.7844133172</c:v>
                </c:pt>
                <c:pt idx="298">
                  <c:v>3585912.9101306181</c:v>
                </c:pt>
                <c:pt idx="299">
                  <c:v>3594186.1913788673</c:v>
                </c:pt>
                <c:pt idx="300">
                  <c:v>3602454.6309931092</c:v>
                </c:pt>
                <c:pt idx="301">
                  <c:v>3610718.2318067346</c:v>
                </c:pt>
                <c:pt idx="302">
                  <c:v>3618976.9966514725</c:v>
                </c:pt>
                <c:pt idx="303">
                  <c:v>3627230.9283573981</c:v>
                </c:pt>
                <c:pt idx="304">
                  <c:v>3635480.0297529269</c:v>
                </c:pt>
                <c:pt idx="305">
                  <c:v>3643724.3036648203</c:v>
                </c:pt>
                <c:pt idx="306">
                  <c:v>3651963.7529181857</c:v>
                </c:pt>
                <c:pt idx="307">
                  <c:v>3660198.3803364784</c:v>
                </c:pt>
                <c:pt idx="308">
                  <c:v>3668428.1887414996</c:v>
                </c:pt>
                <c:pt idx="309">
                  <c:v>3676653.1809534002</c:v>
                </c:pt>
                <c:pt idx="310">
                  <c:v>3684873.3597906809</c:v>
                </c:pt>
                <c:pt idx="311">
                  <c:v>3693088.728070192</c:v>
                </c:pt>
                <c:pt idx="312">
                  <c:v>3701299.2886071354</c:v>
                </c:pt>
                <c:pt idx="313">
                  <c:v>3709505.0442150664</c:v>
                </c:pt>
                <c:pt idx="314">
                  <c:v>3717705.9977058917</c:v>
                </c:pt>
                <c:pt idx="315">
                  <c:v>3725902.1518898755</c:v>
                </c:pt>
                <c:pt idx="316">
                  <c:v>3734093.5095756352</c:v>
                </c:pt>
                <c:pt idx="317">
                  <c:v>3742280.0735701453</c:v>
                </c:pt>
                <c:pt idx="318">
                  <c:v>3750461.8466787376</c:v>
                </c:pt>
                <c:pt idx="319">
                  <c:v>3758638.8317051027</c:v>
                </c:pt>
                <c:pt idx="320">
                  <c:v>3766811.0314512886</c:v>
                </c:pt>
                <c:pt idx="321">
                  <c:v>3774978.4487177059</c:v>
                </c:pt>
                <c:pt idx="322">
                  <c:v>3783141.0863031261</c:v>
                </c:pt>
                <c:pt idx="323">
                  <c:v>3791298.9470046796</c:v>
                </c:pt>
                <c:pt idx="324">
                  <c:v>3799452.0336178634</c:v>
                </c:pt>
                <c:pt idx="325">
                  <c:v>3807600.3489365373</c:v>
                </c:pt>
                <c:pt idx="326">
                  <c:v>3815743.8957529273</c:v>
                </c:pt>
                <c:pt idx="327">
                  <c:v>3823882.6768576223</c:v>
                </c:pt>
                <c:pt idx="328">
                  <c:v>3832016.6950395815</c:v>
                </c:pt>
                <c:pt idx="329">
                  <c:v>3840145.9530861303</c:v>
                </c:pt>
                <c:pt idx="330">
                  <c:v>3848270.4537829626</c:v>
                </c:pt>
                <c:pt idx="331">
                  <c:v>3856390.1999141425</c:v>
                </c:pt>
                <c:pt idx="332">
                  <c:v>3864505.194262106</c:v>
                </c:pt>
                <c:pt idx="333">
                  <c:v>3872615.4396076594</c:v>
                </c:pt>
                <c:pt idx="334">
                  <c:v>3880720.938729981</c:v>
                </c:pt>
                <c:pt idx="335">
                  <c:v>3888821.6944066249</c:v>
                </c:pt>
                <c:pt idx="336">
                  <c:v>3896917.7094135173</c:v>
                </c:pt>
                <c:pt idx="337">
                  <c:v>3905008.9865249619</c:v>
                </c:pt>
                <c:pt idx="338">
                  <c:v>3913095.5285136364</c:v>
                </c:pt>
                <c:pt idx="339">
                  <c:v>3921177.3381506</c:v>
                </c:pt>
                <c:pt idx="340">
                  <c:v>3929254.4182052854</c:v>
                </c:pt>
                <c:pt idx="341">
                  <c:v>3937326.771445509</c:v>
                </c:pt>
                <c:pt idx="342">
                  <c:v>3945394.4006374646</c:v>
                </c:pt>
                <c:pt idx="343">
                  <c:v>3953457.3085457273</c:v>
                </c:pt>
                <c:pt idx="344">
                  <c:v>3961515.4979332555</c:v>
                </c:pt>
                <c:pt idx="345">
                  <c:v>3969568.971561389</c:v>
                </c:pt>
                <c:pt idx="346">
                  <c:v>3977617.7321898546</c:v>
                </c:pt>
                <c:pt idx="347">
                  <c:v>3985661.7825767621</c:v>
                </c:pt>
                <c:pt idx="348">
                  <c:v>3993701.1254786067</c:v>
                </c:pt>
                <c:pt idx="349">
                  <c:v>4001735.7636502702</c:v>
                </c:pt>
                <c:pt idx="350">
                  <c:v>4009765.6998450253</c:v>
                </c:pt>
                <c:pt idx="351">
                  <c:v>4017790.9368145298</c:v>
                </c:pt>
                <c:pt idx="352">
                  <c:v>4025811.4773088321</c:v>
                </c:pt>
                <c:pt idx="353">
                  <c:v>4033827.3240763731</c:v>
                </c:pt>
                <c:pt idx="354">
                  <c:v>4041838.4798639845</c:v>
                </c:pt>
                <c:pt idx="355">
                  <c:v>4049844.9474168885</c:v>
                </c:pt>
                <c:pt idx="356">
                  <c:v>4057846.7294787038</c:v>
                </c:pt>
                <c:pt idx="357">
                  <c:v>4065843.8287914414</c:v>
                </c:pt>
                <c:pt idx="358">
                  <c:v>4073836.2480955068</c:v>
                </c:pt>
                <c:pt idx="359">
                  <c:v>4081823.9901297055</c:v>
                </c:pt>
                <c:pt idx="360">
                  <c:v>4089807.0576312356</c:v>
                </c:pt>
                <c:pt idx="361">
                  <c:v>4097785.4533356968</c:v>
                </c:pt>
                <c:pt idx="362">
                  <c:v>4105759.1799770873</c:v>
                </c:pt>
                <c:pt idx="363">
                  <c:v>4113728.240287805</c:v>
                </c:pt>
                <c:pt idx="364">
                  <c:v>4121692.6369986478</c:v>
                </c:pt>
                <c:pt idx="365">
                  <c:v>4129652.3728388157</c:v>
                </c:pt>
                <c:pt idx="366">
                  <c:v>4137607.4505359139</c:v>
                </c:pt>
                <c:pt idx="367">
                  <c:v>4145557.872815948</c:v>
                </c:pt>
                <c:pt idx="368">
                  <c:v>4153503.6424033307</c:v>
                </c:pt>
                <c:pt idx="369">
                  <c:v>4161444.7620208785</c:v>
                </c:pt>
                <c:pt idx="370">
                  <c:v>4169381.2343898155</c:v>
                </c:pt>
                <c:pt idx="371">
                  <c:v>4177313.0622297749</c:v>
                </c:pt>
                <c:pt idx="372">
                  <c:v>4185240.2482587956</c:v>
                </c:pt>
                <c:pt idx="373">
                  <c:v>4193162.7951933257</c:v>
                </c:pt>
                <c:pt idx="374">
                  <c:v>4201080.7057482265</c:v>
                </c:pt>
                <c:pt idx="375">
                  <c:v>4208993.9826367684</c:v>
                </c:pt>
                <c:pt idx="376">
                  <c:v>4216902.6285706349</c:v>
                </c:pt>
                <c:pt idx="377">
                  <c:v>4224806.6462599225</c:v>
                </c:pt>
                <c:pt idx="378">
                  <c:v>4232706.0384131409</c:v>
                </c:pt>
                <c:pt idx="379">
                  <c:v>4240600.8077372145</c:v>
                </c:pt>
                <c:pt idx="380">
                  <c:v>4248490.9569374844</c:v>
                </c:pt>
                <c:pt idx="381">
                  <c:v>4256376.4887177087</c:v>
                </c:pt>
                <c:pt idx="382">
                  <c:v>4264257.4057800639</c:v>
                </c:pt>
                <c:pt idx="383">
                  <c:v>4272133.7108251434</c:v>
                </c:pt>
                <c:pt idx="384">
                  <c:v>4280005.4065519609</c:v>
                </c:pt>
                <c:pt idx="385">
                  <c:v>4287872.4956579506</c:v>
                </c:pt>
                <c:pt idx="386">
                  <c:v>4295734.9808389675</c:v>
                </c:pt>
                <c:pt idx="387">
                  <c:v>4303592.8647892904</c:v>
                </c:pt>
                <c:pt idx="388">
                  <c:v>4311446.1502016205</c:v>
                </c:pt>
                <c:pt idx="389">
                  <c:v>4319294.8397670835</c:v>
                </c:pt>
                <c:pt idx="390">
                  <c:v>4327138.936175229</c:v>
                </c:pt>
                <c:pt idx="391">
                  <c:v>4334978.4421140347</c:v>
                </c:pt>
                <c:pt idx="392">
                  <c:v>4342813.3602699041</c:v>
                </c:pt>
                <c:pt idx="393">
                  <c:v>4350643.6933276672</c:v>
                </c:pt>
                <c:pt idx="394">
                  <c:v>4358469.4439705852</c:v>
                </c:pt>
                <c:pt idx="395">
                  <c:v>4366290.6148803495</c:v>
                </c:pt>
                <c:pt idx="396">
                  <c:v>4374107.2087370791</c:v>
                </c:pt>
                <c:pt idx="397">
                  <c:v>4381919.2282193266</c:v>
                </c:pt>
                <c:pt idx="398">
                  <c:v>4389726.6760040764</c:v>
                </c:pt>
                <c:pt idx="399">
                  <c:v>4397529.5547667462</c:v>
                </c:pt>
                <c:pt idx="400">
                  <c:v>4405327.8671811894</c:v>
                </c:pt>
                <c:pt idx="401">
                  <c:v>4413121.6159196943</c:v>
                </c:pt>
                <c:pt idx="402">
                  <c:v>4420910.8036529832</c:v>
                </c:pt>
                <c:pt idx="403">
                  <c:v>4428695.4330502171</c:v>
                </c:pt>
                <c:pt idx="404">
                  <c:v>4436475.5067789946</c:v>
                </c:pt>
                <c:pt idx="405">
                  <c:v>4444251.0275053531</c:v>
                </c:pt>
                <c:pt idx="406">
                  <c:v>4452021.9978937712</c:v>
                </c:pt>
                <c:pt idx="407">
                  <c:v>4459788.4206071664</c:v>
                </c:pt>
                <c:pt idx="408">
                  <c:v>4467550.2983068991</c:v>
                </c:pt>
                <c:pt idx="409">
                  <c:v>4475307.6336527709</c:v>
                </c:pt>
                <c:pt idx="410">
                  <c:v>4483060.4293030277</c:v>
                </c:pt>
                <c:pt idx="411">
                  <c:v>4490808.6879143603</c:v>
                </c:pt>
                <c:pt idx="412">
                  <c:v>4498552.4121419024</c:v>
                </c:pt>
                <c:pt idx="413">
                  <c:v>4506291.6046392377</c:v>
                </c:pt>
                <c:pt idx="414">
                  <c:v>4514026.2680583932</c:v>
                </c:pt>
                <c:pt idx="415">
                  <c:v>4521756.4050498456</c:v>
                </c:pt>
                <c:pt idx="416">
                  <c:v>4529482.0182625223</c:v>
                </c:pt>
                <c:pt idx="417">
                  <c:v>4537203.1103437971</c:v>
                </c:pt>
                <c:pt idx="418">
                  <c:v>4544919.6839394961</c:v>
                </c:pt>
                <c:pt idx="419">
                  <c:v>4552631.7416938972</c:v>
                </c:pt>
                <c:pt idx="420">
                  <c:v>4560339.2862497307</c:v>
                </c:pt>
                <c:pt idx="421">
                  <c:v>4568042.320248181</c:v>
                </c:pt>
                <c:pt idx="422">
                  <c:v>4575740.8463288862</c:v>
                </c:pt>
                <c:pt idx="423">
                  <c:v>4583434.8671299387</c:v>
                </c:pt>
                <c:pt idx="424">
                  <c:v>4591124.3852878883</c:v>
                </c:pt>
                <c:pt idx="425">
                  <c:v>4598809.4034377411</c:v>
                </c:pt>
                <c:pt idx="426">
                  <c:v>4606489.9242129624</c:v>
                </c:pt>
                <c:pt idx="427">
                  <c:v>4614165.9502454754</c:v>
                </c:pt>
                <c:pt idx="428">
                  <c:v>4621837.4841656629</c:v>
                </c:pt>
                <c:pt idx="429">
                  <c:v>4629504.5286023691</c:v>
                </c:pt>
                <c:pt idx="430">
                  <c:v>4637167.0861828979</c:v>
                </c:pt>
                <c:pt idx="431">
                  <c:v>4644825.1595330182</c:v>
                </c:pt>
                <c:pt idx="432">
                  <c:v>4652478.7512769625</c:v>
                </c:pt>
                <c:pt idx="433">
                  <c:v>4660127.8640374243</c:v>
                </c:pt>
                <c:pt idx="434">
                  <c:v>4667772.5004355647</c:v>
                </c:pt>
                <c:pt idx="435">
                  <c:v>4675412.6630910113</c:v>
                </c:pt>
                <c:pt idx="436">
                  <c:v>4683048.3546218537</c:v>
                </c:pt>
                <c:pt idx="437">
                  <c:v>4690679.5776446573</c:v>
                </c:pt>
                <c:pt idx="438">
                  <c:v>4698306.3347744532</c:v>
                </c:pt>
                <c:pt idx="439">
                  <c:v>4705928.6286247373</c:v>
                </c:pt>
                <c:pt idx="440">
                  <c:v>4713546.4618074819</c:v>
                </c:pt>
                <c:pt idx="441">
                  <c:v>4721159.8369331323</c:v>
                </c:pt>
                <c:pt idx="442">
                  <c:v>4728768.7566105984</c:v>
                </c:pt>
                <c:pt idx="443">
                  <c:v>4736373.223447267</c:v>
                </c:pt>
                <c:pt idx="444">
                  <c:v>4743973.2400490046</c:v>
                </c:pt>
                <c:pt idx="445">
                  <c:v>4751568.809020143</c:v>
                </c:pt>
                <c:pt idx="446">
                  <c:v>4759159.9329634942</c:v>
                </c:pt>
                <c:pt idx="447">
                  <c:v>4766746.6144803502</c:v>
                </c:pt>
                <c:pt idx="448">
                  <c:v>4774328.8561704792</c:v>
                </c:pt>
                <c:pt idx="449">
                  <c:v>4781906.6606321223</c:v>
                </c:pt>
                <c:pt idx="450">
                  <c:v>4789480.030462008</c:v>
                </c:pt>
                <c:pt idx="451">
                  <c:v>4797048.9682553411</c:v>
                </c:pt>
                <c:pt idx="452">
                  <c:v>4804613.4766058065</c:v>
                </c:pt>
                <c:pt idx="453">
                  <c:v>4812173.5581055768</c:v>
                </c:pt>
                <c:pt idx="454">
                  <c:v>4819729.2153453007</c:v>
                </c:pt>
                <c:pt idx="455">
                  <c:v>4827280.4509141147</c:v>
                </c:pt>
                <c:pt idx="456">
                  <c:v>4834827.2673996389</c:v>
                </c:pt>
                <c:pt idx="457">
                  <c:v>4842369.6673879772</c:v>
                </c:pt>
                <c:pt idx="458">
                  <c:v>4849907.653463725</c:v>
                </c:pt>
                <c:pt idx="459">
                  <c:v>4857441.2282099649</c:v>
                </c:pt>
                <c:pt idx="460">
                  <c:v>4864970.3942082636</c:v>
                </c:pt>
                <c:pt idx="461">
                  <c:v>4872495.1540386751</c:v>
                </c:pt>
                <c:pt idx="462">
                  <c:v>4880015.5102797523</c:v>
                </c:pt>
                <c:pt idx="463">
                  <c:v>4887531.4655085318</c:v>
                </c:pt>
                <c:pt idx="464">
                  <c:v>4895043.0223005451</c:v>
                </c:pt>
                <c:pt idx="465">
                  <c:v>4902550.1832298152</c:v>
                </c:pt>
                <c:pt idx="466">
                  <c:v>4910052.9508688599</c:v>
                </c:pt>
                <c:pt idx="467">
                  <c:v>4917551.327788692</c:v>
                </c:pt>
                <c:pt idx="468">
                  <c:v>4925045.3165588155</c:v>
                </c:pt>
                <c:pt idx="469">
                  <c:v>4932534.9197472371</c:v>
                </c:pt>
                <c:pt idx="470">
                  <c:v>4940020.1399204582</c:v>
                </c:pt>
                <c:pt idx="471">
                  <c:v>4947500.9796434753</c:v>
                </c:pt>
                <c:pt idx="472">
                  <c:v>4954977.4414797835</c:v>
                </c:pt>
                <c:pt idx="473">
                  <c:v>4962449.5279913843</c:v>
                </c:pt>
                <c:pt idx="474">
                  <c:v>4969917.2417387739</c:v>
                </c:pt>
                <c:pt idx="475">
                  <c:v>4977380.5852809511</c:v>
                </c:pt>
                <c:pt idx="476">
                  <c:v>4984839.5611754209</c:v>
                </c:pt>
                <c:pt idx="477">
                  <c:v>4992294.1719781868</c:v>
                </c:pt>
                <c:pt idx="478">
                  <c:v>4999744.4202437587</c:v>
                </c:pt>
                <c:pt idx="479">
                  <c:v>5007190.3085251525</c:v>
                </c:pt>
                <c:pt idx="480">
                  <c:v>5014631.8393738866</c:v>
                </c:pt>
                <c:pt idx="481">
                  <c:v>5022069.0153399892</c:v>
                </c:pt>
                <c:pt idx="482">
                  <c:v>5029501.8389719948</c:v>
                </c:pt>
                <c:pt idx="483">
                  <c:v>5036930.3128169477</c:v>
                </c:pt>
                <c:pt idx="484">
                  <c:v>5044354.4394204021</c:v>
                </c:pt>
                <c:pt idx="485">
                  <c:v>5051774.2213264219</c:v>
                </c:pt>
                <c:pt idx="486">
                  <c:v>5059189.6610775813</c:v>
                </c:pt>
                <c:pt idx="487">
                  <c:v>5066600.7612149641</c:v>
                </c:pt>
                <c:pt idx="488">
                  <c:v>5074007.5242781714</c:v>
                </c:pt>
                <c:pt idx="489">
                  <c:v>5081409.9528053179</c:v>
                </c:pt>
                <c:pt idx="490">
                  <c:v>5088808.0493330322</c:v>
                </c:pt>
                <c:pt idx="491">
                  <c:v>5096201.8163964562</c:v>
                </c:pt>
                <c:pt idx="492">
                  <c:v>5103591.2565292493</c:v>
                </c:pt>
                <c:pt idx="493">
                  <c:v>5110976.372263588</c:v>
                </c:pt>
                <c:pt idx="494">
                  <c:v>5118357.1661301702</c:v>
                </c:pt>
                <c:pt idx="495">
                  <c:v>5125733.640658211</c:v>
                </c:pt>
                <c:pt idx="496">
                  <c:v>5133105.7983754426</c:v>
                </c:pt>
                <c:pt idx="497">
                  <c:v>5140473.6418081187</c:v>
                </c:pt>
                <c:pt idx="498">
                  <c:v>5147837.1734810174</c:v>
                </c:pt>
                <c:pt idx="499">
                  <c:v>5155196.395917438</c:v>
                </c:pt>
                <c:pt idx="500">
                  <c:v>5162551.3116392046</c:v>
                </c:pt>
                <c:pt idx="501">
                  <c:v>5169901.9231666625</c:v>
                </c:pt>
                <c:pt idx="502">
                  <c:v>5177248.2330186814</c:v>
                </c:pt>
                <c:pt idx="503">
                  <c:v>5184590.2437126599</c:v>
                </c:pt>
                <c:pt idx="504">
                  <c:v>5191927.957764525</c:v>
                </c:pt>
                <c:pt idx="505">
                  <c:v>5199261.3776887245</c:v>
                </c:pt>
                <c:pt idx="506">
                  <c:v>5206590.5059982426</c:v>
                </c:pt>
                <c:pt idx="507">
                  <c:v>5213915.3452045843</c:v>
                </c:pt>
                <c:pt idx="508">
                  <c:v>5221235.8978177942</c:v>
                </c:pt>
                <c:pt idx="509">
                  <c:v>5228552.166346442</c:v>
                </c:pt>
                <c:pt idx="510">
                  <c:v>5235864.1532976329</c:v>
                </c:pt>
                <c:pt idx="511">
                  <c:v>5243171.8611770011</c:v>
                </c:pt>
                <c:pt idx="512">
                  <c:v>5250475.2924887128</c:v>
                </c:pt>
                <c:pt idx="513">
                  <c:v>5257774.4497354776</c:v>
                </c:pt>
                <c:pt idx="514">
                  <c:v>5265069.3354185335</c:v>
                </c:pt>
                <c:pt idx="515">
                  <c:v>5272359.9520376548</c:v>
                </c:pt>
                <c:pt idx="516">
                  <c:v>5279646.3020911552</c:v>
                </c:pt>
                <c:pt idx="517">
                  <c:v>5286928.3880758844</c:v>
                </c:pt>
                <c:pt idx="518">
                  <c:v>5294206.2124872357</c:v>
                </c:pt>
                <c:pt idx="519">
                  <c:v>5301479.7778191343</c:v>
                </c:pt>
                <c:pt idx="520">
                  <c:v>5308749.0865640529</c:v>
                </c:pt>
                <c:pt idx="521">
                  <c:v>5316014.1412129998</c:v>
                </c:pt>
                <c:pt idx="522">
                  <c:v>5323274.9442555308</c:v>
                </c:pt>
                <c:pt idx="523">
                  <c:v>5330531.4981797412</c:v>
                </c:pt>
                <c:pt idx="524">
                  <c:v>5337783.8054722734</c:v>
                </c:pt>
                <c:pt idx="525">
                  <c:v>5345031.8686183095</c:v>
                </c:pt>
                <c:pt idx="526">
                  <c:v>5352275.6901015826</c:v>
                </c:pt>
                <c:pt idx="527">
                  <c:v>5359515.272404369</c:v>
                </c:pt>
                <c:pt idx="528">
                  <c:v>5366750.618007496</c:v>
                </c:pt>
                <c:pt idx="529">
                  <c:v>5373981.7293903343</c:v>
                </c:pt>
                <c:pt idx="530">
                  <c:v>5381208.6090308055</c:v>
                </c:pt>
                <c:pt idx="531">
                  <c:v>5388431.259405382</c:v>
                </c:pt>
                <c:pt idx="532">
                  <c:v>5395649.682989087</c:v>
                </c:pt>
                <c:pt idx="533">
                  <c:v>5402863.8822554909</c:v>
                </c:pt>
                <c:pt idx="534">
                  <c:v>5410073.8596767224</c:v>
                </c:pt>
                <c:pt idx="535">
                  <c:v>5417279.617723465</c:v>
                </c:pt>
                <c:pt idx="536">
                  <c:v>5424481.1588649489</c:v>
                </c:pt>
                <c:pt idx="537">
                  <c:v>5431678.485568963</c:v>
                </c:pt>
                <c:pt idx="538">
                  <c:v>5438871.6003018543</c:v>
                </c:pt>
                <c:pt idx="539">
                  <c:v>5446060.5055285208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342336"/>
        <c:axId val="139483328"/>
      </c:lineChart>
      <c:catAx>
        <c:axId val="139342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(in years)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39483328"/>
        <c:crosses val="autoZero"/>
        <c:auto val="1"/>
        <c:lblAlgn val="ctr"/>
        <c:lblOffset val="100"/>
        <c:tickLblSkip val="60"/>
        <c:tickMarkSkip val="60"/>
        <c:noMultiLvlLbl val="0"/>
      </c:catAx>
      <c:valAx>
        <c:axId val="1394833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Profit</a:t>
                </a:r>
              </a:p>
            </c:rich>
          </c:tx>
          <c:layout/>
          <c:overlay val="0"/>
        </c:title>
        <c:numFmt formatCode="[$£-809]#,##0" sourceLinked="0"/>
        <c:majorTickMark val="out"/>
        <c:minorTickMark val="none"/>
        <c:tickLblPos val="nextTo"/>
        <c:crossAx val="13934233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v>Option 16</c:v>
          </c:tx>
          <c:marker>
            <c:symbol val="none"/>
          </c:marker>
          <c:cat>
            <c:numRef>
              <c:f>Comparison!$B$139:$TU$139</c:f>
              <c:numCache>
                <c:formatCode>General</c:formatCode>
                <c:ptCount val="540"/>
                <c:pt idx="0">
                  <c:v>0</c:v>
                </c:pt>
                <c:pt idx="1">
                  <c:v>8.3333333333333329E-2</c:v>
                </c:pt>
                <c:pt idx="2">
                  <c:v>0.16666666666666666</c:v>
                </c:pt>
                <c:pt idx="3">
                  <c:v>0.25</c:v>
                </c:pt>
                <c:pt idx="4">
                  <c:v>0.33333333333333331</c:v>
                </c:pt>
                <c:pt idx="5">
                  <c:v>0.41666666666666669</c:v>
                </c:pt>
                <c:pt idx="6">
                  <c:v>0.5</c:v>
                </c:pt>
                <c:pt idx="7">
                  <c:v>0.58333333333333337</c:v>
                </c:pt>
                <c:pt idx="8">
                  <c:v>0.66666666666666663</c:v>
                </c:pt>
                <c:pt idx="9">
                  <c:v>0.75</c:v>
                </c:pt>
                <c:pt idx="10">
                  <c:v>0.83333333333333337</c:v>
                </c:pt>
                <c:pt idx="11">
                  <c:v>0.91666666666666663</c:v>
                </c:pt>
                <c:pt idx="12">
                  <c:v>1</c:v>
                </c:pt>
                <c:pt idx="13">
                  <c:v>1.0833333333333333</c:v>
                </c:pt>
                <c:pt idx="14">
                  <c:v>1.1666666666666667</c:v>
                </c:pt>
                <c:pt idx="15">
                  <c:v>1.25</c:v>
                </c:pt>
                <c:pt idx="16">
                  <c:v>1.3333333333333333</c:v>
                </c:pt>
                <c:pt idx="17">
                  <c:v>1.4166666666666667</c:v>
                </c:pt>
                <c:pt idx="18">
                  <c:v>1.5</c:v>
                </c:pt>
                <c:pt idx="19">
                  <c:v>1.5833333333333333</c:v>
                </c:pt>
                <c:pt idx="20">
                  <c:v>1.6666666666666667</c:v>
                </c:pt>
                <c:pt idx="21">
                  <c:v>1.75</c:v>
                </c:pt>
                <c:pt idx="22">
                  <c:v>1.8333333333333333</c:v>
                </c:pt>
                <c:pt idx="23">
                  <c:v>1.9166666666666667</c:v>
                </c:pt>
                <c:pt idx="24">
                  <c:v>2</c:v>
                </c:pt>
                <c:pt idx="25">
                  <c:v>2.0833333333333335</c:v>
                </c:pt>
                <c:pt idx="26">
                  <c:v>2.1666666666666665</c:v>
                </c:pt>
                <c:pt idx="27">
                  <c:v>2.25</c:v>
                </c:pt>
                <c:pt idx="28">
                  <c:v>2.3333333333333335</c:v>
                </c:pt>
                <c:pt idx="29">
                  <c:v>2.4166666666666665</c:v>
                </c:pt>
                <c:pt idx="30">
                  <c:v>2.5</c:v>
                </c:pt>
                <c:pt idx="31">
                  <c:v>2.5833333333333335</c:v>
                </c:pt>
                <c:pt idx="32">
                  <c:v>2.6666666666666665</c:v>
                </c:pt>
                <c:pt idx="33">
                  <c:v>2.75</c:v>
                </c:pt>
                <c:pt idx="34">
                  <c:v>2.8333333333333335</c:v>
                </c:pt>
                <c:pt idx="35">
                  <c:v>2.9166666666666665</c:v>
                </c:pt>
                <c:pt idx="36">
                  <c:v>3</c:v>
                </c:pt>
                <c:pt idx="37">
                  <c:v>3.0833333333333335</c:v>
                </c:pt>
                <c:pt idx="38">
                  <c:v>3.1666666666666665</c:v>
                </c:pt>
                <c:pt idx="39">
                  <c:v>3.25</c:v>
                </c:pt>
                <c:pt idx="40">
                  <c:v>3.3333333333333335</c:v>
                </c:pt>
                <c:pt idx="41">
                  <c:v>3.4166666666666665</c:v>
                </c:pt>
                <c:pt idx="42">
                  <c:v>3.5</c:v>
                </c:pt>
                <c:pt idx="43">
                  <c:v>3.5833333333333335</c:v>
                </c:pt>
                <c:pt idx="44">
                  <c:v>3.6666666666666665</c:v>
                </c:pt>
                <c:pt idx="45">
                  <c:v>3.75</c:v>
                </c:pt>
                <c:pt idx="46">
                  <c:v>3.8333333333333335</c:v>
                </c:pt>
                <c:pt idx="47">
                  <c:v>3.9166666666666665</c:v>
                </c:pt>
                <c:pt idx="48">
                  <c:v>4</c:v>
                </c:pt>
                <c:pt idx="49">
                  <c:v>4.083333333333333</c:v>
                </c:pt>
                <c:pt idx="50">
                  <c:v>4.166666666666667</c:v>
                </c:pt>
                <c:pt idx="51">
                  <c:v>4.25</c:v>
                </c:pt>
                <c:pt idx="52">
                  <c:v>4.333333333333333</c:v>
                </c:pt>
                <c:pt idx="53">
                  <c:v>4.416666666666667</c:v>
                </c:pt>
                <c:pt idx="54">
                  <c:v>4.5</c:v>
                </c:pt>
                <c:pt idx="55">
                  <c:v>4.583333333333333</c:v>
                </c:pt>
                <c:pt idx="56">
                  <c:v>4.666666666666667</c:v>
                </c:pt>
                <c:pt idx="57">
                  <c:v>4.75</c:v>
                </c:pt>
                <c:pt idx="58">
                  <c:v>4.833333333333333</c:v>
                </c:pt>
                <c:pt idx="59">
                  <c:v>4.916666666666667</c:v>
                </c:pt>
                <c:pt idx="60">
                  <c:v>5</c:v>
                </c:pt>
                <c:pt idx="61">
                  <c:v>5.083333333333333</c:v>
                </c:pt>
                <c:pt idx="62">
                  <c:v>5.166666666666667</c:v>
                </c:pt>
                <c:pt idx="63">
                  <c:v>5.25</c:v>
                </c:pt>
                <c:pt idx="64">
                  <c:v>5.333333333333333</c:v>
                </c:pt>
                <c:pt idx="65">
                  <c:v>5.416666666666667</c:v>
                </c:pt>
                <c:pt idx="66">
                  <c:v>5.5</c:v>
                </c:pt>
                <c:pt idx="67">
                  <c:v>5.583333333333333</c:v>
                </c:pt>
                <c:pt idx="68">
                  <c:v>5.666666666666667</c:v>
                </c:pt>
                <c:pt idx="69">
                  <c:v>5.75</c:v>
                </c:pt>
                <c:pt idx="70">
                  <c:v>5.833333333333333</c:v>
                </c:pt>
                <c:pt idx="71">
                  <c:v>5.916666666666667</c:v>
                </c:pt>
                <c:pt idx="72">
                  <c:v>6</c:v>
                </c:pt>
                <c:pt idx="73">
                  <c:v>6.083333333333333</c:v>
                </c:pt>
                <c:pt idx="74">
                  <c:v>6.166666666666667</c:v>
                </c:pt>
                <c:pt idx="75">
                  <c:v>6.25</c:v>
                </c:pt>
                <c:pt idx="76">
                  <c:v>6.333333333333333</c:v>
                </c:pt>
                <c:pt idx="77">
                  <c:v>6.416666666666667</c:v>
                </c:pt>
                <c:pt idx="78">
                  <c:v>6.5</c:v>
                </c:pt>
                <c:pt idx="79">
                  <c:v>6.583333333333333</c:v>
                </c:pt>
                <c:pt idx="80">
                  <c:v>6.666666666666667</c:v>
                </c:pt>
                <c:pt idx="81">
                  <c:v>6.75</c:v>
                </c:pt>
                <c:pt idx="82">
                  <c:v>6.833333333333333</c:v>
                </c:pt>
                <c:pt idx="83">
                  <c:v>6.916666666666667</c:v>
                </c:pt>
                <c:pt idx="84">
                  <c:v>7</c:v>
                </c:pt>
                <c:pt idx="85">
                  <c:v>7.083333333333333</c:v>
                </c:pt>
                <c:pt idx="86">
                  <c:v>7.166666666666667</c:v>
                </c:pt>
                <c:pt idx="87">
                  <c:v>7.25</c:v>
                </c:pt>
                <c:pt idx="88">
                  <c:v>7.333333333333333</c:v>
                </c:pt>
                <c:pt idx="89">
                  <c:v>7.416666666666667</c:v>
                </c:pt>
                <c:pt idx="90">
                  <c:v>7.5</c:v>
                </c:pt>
                <c:pt idx="91">
                  <c:v>7.583333333333333</c:v>
                </c:pt>
                <c:pt idx="92">
                  <c:v>7.666666666666667</c:v>
                </c:pt>
                <c:pt idx="93">
                  <c:v>7.75</c:v>
                </c:pt>
                <c:pt idx="94">
                  <c:v>7.833333333333333</c:v>
                </c:pt>
                <c:pt idx="95">
                  <c:v>7.916666666666667</c:v>
                </c:pt>
                <c:pt idx="96">
                  <c:v>8</c:v>
                </c:pt>
                <c:pt idx="97">
                  <c:v>8.0833333333333339</c:v>
                </c:pt>
                <c:pt idx="98">
                  <c:v>8.1666666666666661</c:v>
                </c:pt>
                <c:pt idx="99">
                  <c:v>8.25</c:v>
                </c:pt>
                <c:pt idx="100">
                  <c:v>8.3333333333333339</c:v>
                </c:pt>
                <c:pt idx="101">
                  <c:v>8.4166666666666661</c:v>
                </c:pt>
                <c:pt idx="102">
                  <c:v>8.5</c:v>
                </c:pt>
                <c:pt idx="103">
                  <c:v>8.5833333333333339</c:v>
                </c:pt>
                <c:pt idx="104">
                  <c:v>8.6666666666666661</c:v>
                </c:pt>
                <c:pt idx="105">
                  <c:v>8.75</c:v>
                </c:pt>
                <c:pt idx="106">
                  <c:v>8.8333333333333339</c:v>
                </c:pt>
                <c:pt idx="107">
                  <c:v>8.9166666666666661</c:v>
                </c:pt>
                <c:pt idx="108">
                  <c:v>9</c:v>
                </c:pt>
                <c:pt idx="109">
                  <c:v>9.0833333333333339</c:v>
                </c:pt>
                <c:pt idx="110">
                  <c:v>9.1666666666666661</c:v>
                </c:pt>
                <c:pt idx="111">
                  <c:v>9.25</c:v>
                </c:pt>
                <c:pt idx="112">
                  <c:v>9.3333333333333339</c:v>
                </c:pt>
                <c:pt idx="113">
                  <c:v>9.4166666666666661</c:v>
                </c:pt>
                <c:pt idx="114">
                  <c:v>9.5</c:v>
                </c:pt>
                <c:pt idx="115">
                  <c:v>9.5833333333333339</c:v>
                </c:pt>
                <c:pt idx="116">
                  <c:v>9.6666666666666661</c:v>
                </c:pt>
                <c:pt idx="117">
                  <c:v>9.75</c:v>
                </c:pt>
                <c:pt idx="118">
                  <c:v>9.8333333333333339</c:v>
                </c:pt>
                <c:pt idx="119">
                  <c:v>9.9166666666666661</c:v>
                </c:pt>
                <c:pt idx="120">
                  <c:v>10</c:v>
                </c:pt>
                <c:pt idx="121">
                  <c:v>10.083333333333334</c:v>
                </c:pt>
                <c:pt idx="122">
                  <c:v>10.166666666666666</c:v>
                </c:pt>
                <c:pt idx="123">
                  <c:v>10.25</c:v>
                </c:pt>
                <c:pt idx="124">
                  <c:v>10.333333333333334</c:v>
                </c:pt>
                <c:pt idx="125">
                  <c:v>10.416666666666666</c:v>
                </c:pt>
                <c:pt idx="126">
                  <c:v>10.5</c:v>
                </c:pt>
                <c:pt idx="127">
                  <c:v>10.583333333333334</c:v>
                </c:pt>
                <c:pt idx="128">
                  <c:v>10.666666666666666</c:v>
                </c:pt>
                <c:pt idx="129">
                  <c:v>10.75</c:v>
                </c:pt>
                <c:pt idx="130">
                  <c:v>10.833333333333334</c:v>
                </c:pt>
                <c:pt idx="131">
                  <c:v>10.916666666666666</c:v>
                </c:pt>
                <c:pt idx="132">
                  <c:v>11</c:v>
                </c:pt>
                <c:pt idx="133">
                  <c:v>11.083333333333334</c:v>
                </c:pt>
                <c:pt idx="134">
                  <c:v>11.166666666666666</c:v>
                </c:pt>
                <c:pt idx="135">
                  <c:v>11.25</c:v>
                </c:pt>
                <c:pt idx="136">
                  <c:v>11.333333333333334</c:v>
                </c:pt>
                <c:pt idx="137">
                  <c:v>11.416666666666666</c:v>
                </c:pt>
                <c:pt idx="138">
                  <c:v>11.5</c:v>
                </c:pt>
                <c:pt idx="139">
                  <c:v>11.583333333333334</c:v>
                </c:pt>
                <c:pt idx="140">
                  <c:v>11.666666666666666</c:v>
                </c:pt>
                <c:pt idx="141">
                  <c:v>11.75</c:v>
                </c:pt>
                <c:pt idx="142">
                  <c:v>11.833333333333334</c:v>
                </c:pt>
                <c:pt idx="143">
                  <c:v>11.916666666666666</c:v>
                </c:pt>
                <c:pt idx="144">
                  <c:v>12</c:v>
                </c:pt>
                <c:pt idx="145">
                  <c:v>12.083333333333334</c:v>
                </c:pt>
                <c:pt idx="146">
                  <c:v>12.166666666666666</c:v>
                </c:pt>
                <c:pt idx="147">
                  <c:v>12.25</c:v>
                </c:pt>
                <c:pt idx="148">
                  <c:v>12.333333333333334</c:v>
                </c:pt>
                <c:pt idx="149">
                  <c:v>12.416666666666666</c:v>
                </c:pt>
                <c:pt idx="150">
                  <c:v>12.5</c:v>
                </c:pt>
                <c:pt idx="151">
                  <c:v>12.583333333333334</c:v>
                </c:pt>
                <c:pt idx="152">
                  <c:v>12.666666666666666</c:v>
                </c:pt>
                <c:pt idx="153">
                  <c:v>12.75</c:v>
                </c:pt>
                <c:pt idx="154">
                  <c:v>12.833333333333334</c:v>
                </c:pt>
                <c:pt idx="155">
                  <c:v>12.916666666666666</c:v>
                </c:pt>
                <c:pt idx="156">
                  <c:v>13</c:v>
                </c:pt>
                <c:pt idx="157">
                  <c:v>13.083333333333334</c:v>
                </c:pt>
                <c:pt idx="158">
                  <c:v>13.166666666666666</c:v>
                </c:pt>
                <c:pt idx="159">
                  <c:v>13.25</c:v>
                </c:pt>
                <c:pt idx="160">
                  <c:v>13.333333333333334</c:v>
                </c:pt>
                <c:pt idx="161">
                  <c:v>13.416666666666666</c:v>
                </c:pt>
                <c:pt idx="162">
                  <c:v>13.5</c:v>
                </c:pt>
                <c:pt idx="163">
                  <c:v>13.583333333333334</c:v>
                </c:pt>
                <c:pt idx="164">
                  <c:v>13.666666666666666</c:v>
                </c:pt>
                <c:pt idx="165">
                  <c:v>13.75</c:v>
                </c:pt>
                <c:pt idx="166">
                  <c:v>13.833333333333334</c:v>
                </c:pt>
                <c:pt idx="167">
                  <c:v>13.916666666666666</c:v>
                </c:pt>
                <c:pt idx="168">
                  <c:v>14</c:v>
                </c:pt>
                <c:pt idx="169">
                  <c:v>14.083333333333334</c:v>
                </c:pt>
                <c:pt idx="170">
                  <c:v>14.166666666666666</c:v>
                </c:pt>
                <c:pt idx="171">
                  <c:v>14.25</c:v>
                </c:pt>
                <c:pt idx="172">
                  <c:v>14.333333333333334</c:v>
                </c:pt>
                <c:pt idx="173">
                  <c:v>14.416666666666666</c:v>
                </c:pt>
                <c:pt idx="174">
                  <c:v>14.5</c:v>
                </c:pt>
                <c:pt idx="175">
                  <c:v>14.583333333333334</c:v>
                </c:pt>
                <c:pt idx="176">
                  <c:v>14.666666666666666</c:v>
                </c:pt>
                <c:pt idx="177">
                  <c:v>14.75</c:v>
                </c:pt>
                <c:pt idx="178">
                  <c:v>14.833333333333334</c:v>
                </c:pt>
                <c:pt idx="179">
                  <c:v>14.916666666666666</c:v>
                </c:pt>
                <c:pt idx="180">
                  <c:v>15</c:v>
                </c:pt>
                <c:pt idx="181">
                  <c:v>15.083333333333334</c:v>
                </c:pt>
                <c:pt idx="182">
                  <c:v>15.166666666666666</c:v>
                </c:pt>
                <c:pt idx="183">
                  <c:v>15.25</c:v>
                </c:pt>
                <c:pt idx="184">
                  <c:v>15.333333333333334</c:v>
                </c:pt>
                <c:pt idx="185">
                  <c:v>15.416666666666666</c:v>
                </c:pt>
                <c:pt idx="186">
                  <c:v>15.5</c:v>
                </c:pt>
                <c:pt idx="187">
                  <c:v>15.583333333333334</c:v>
                </c:pt>
                <c:pt idx="188">
                  <c:v>15.666666666666666</c:v>
                </c:pt>
                <c:pt idx="189">
                  <c:v>15.75</c:v>
                </c:pt>
                <c:pt idx="190">
                  <c:v>15.833333333333334</c:v>
                </c:pt>
                <c:pt idx="191">
                  <c:v>15.916666666666666</c:v>
                </c:pt>
                <c:pt idx="192">
                  <c:v>16</c:v>
                </c:pt>
                <c:pt idx="193">
                  <c:v>16.083333333333332</c:v>
                </c:pt>
                <c:pt idx="194">
                  <c:v>16.166666666666668</c:v>
                </c:pt>
                <c:pt idx="195">
                  <c:v>16.25</c:v>
                </c:pt>
                <c:pt idx="196">
                  <c:v>16.333333333333332</c:v>
                </c:pt>
                <c:pt idx="197">
                  <c:v>16.416666666666668</c:v>
                </c:pt>
                <c:pt idx="198">
                  <c:v>16.5</c:v>
                </c:pt>
                <c:pt idx="199">
                  <c:v>16.583333333333332</c:v>
                </c:pt>
                <c:pt idx="200">
                  <c:v>16.666666666666668</c:v>
                </c:pt>
                <c:pt idx="201">
                  <c:v>16.75</c:v>
                </c:pt>
                <c:pt idx="202">
                  <c:v>16.833333333333332</c:v>
                </c:pt>
                <c:pt idx="203">
                  <c:v>16.916666666666668</c:v>
                </c:pt>
                <c:pt idx="204">
                  <c:v>17</c:v>
                </c:pt>
                <c:pt idx="205">
                  <c:v>17.083333333333332</c:v>
                </c:pt>
                <c:pt idx="206">
                  <c:v>17.166666666666668</c:v>
                </c:pt>
                <c:pt idx="207">
                  <c:v>17.25</c:v>
                </c:pt>
                <c:pt idx="208">
                  <c:v>17.333333333333332</c:v>
                </c:pt>
                <c:pt idx="209">
                  <c:v>17.416666666666668</c:v>
                </c:pt>
                <c:pt idx="210">
                  <c:v>17.5</c:v>
                </c:pt>
                <c:pt idx="211">
                  <c:v>17.583333333333332</c:v>
                </c:pt>
                <c:pt idx="212">
                  <c:v>17.666666666666668</c:v>
                </c:pt>
                <c:pt idx="213">
                  <c:v>17.75</c:v>
                </c:pt>
                <c:pt idx="214">
                  <c:v>17.833333333333332</c:v>
                </c:pt>
                <c:pt idx="215">
                  <c:v>17.916666666666668</c:v>
                </c:pt>
                <c:pt idx="216">
                  <c:v>18</c:v>
                </c:pt>
                <c:pt idx="217">
                  <c:v>18.083333333333332</c:v>
                </c:pt>
                <c:pt idx="218">
                  <c:v>18.166666666666668</c:v>
                </c:pt>
                <c:pt idx="219">
                  <c:v>18.25</c:v>
                </c:pt>
                <c:pt idx="220">
                  <c:v>18.333333333333332</c:v>
                </c:pt>
                <c:pt idx="221">
                  <c:v>18.416666666666668</c:v>
                </c:pt>
                <c:pt idx="222">
                  <c:v>18.5</c:v>
                </c:pt>
                <c:pt idx="223">
                  <c:v>18.583333333333332</c:v>
                </c:pt>
                <c:pt idx="224">
                  <c:v>18.666666666666668</c:v>
                </c:pt>
                <c:pt idx="225">
                  <c:v>18.75</c:v>
                </c:pt>
                <c:pt idx="226">
                  <c:v>18.833333333333332</c:v>
                </c:pt>
                <c:pt idx="227">
                  <c:v>18.916666666666668</c:v>
                </c:pt>
                <c:pt idx="228">
                  <c:v>19</c:v>
                </c:pt>
                <c:pt idx="229">
                  <c:v>19.083333333333332</c:v>
                </c:pt>
                <c:pt idx="230">
                  <c:v>19.166666666666668</c:v>
                </c:pt>
                <c:pt idx="231">
                  <c:v>19.25</c:v>
                </c:pt>
                <c:pt idx="232">
                  <c:v>19.333333333333332</c:v>
                </c:pt>
                <c:pt idx="233">
                  <c:v>19.416666666666668</c:v>
                </c:pt>
                <c:pt idx="234">
                  <c:v>19.5</c:v>
                </c:pt>
                <c:pt idx="235">
                  <c:v>19.583333333333332</c:v>
                </c:pt>
                <c:pt idx="236">
                  <c:v>19.666666666666668</c:v>
                </c:pt>
                <c:pt idx="237">
                  <c:v>19.75</c:v>
                </c:pt>
                <c:pt idx="238">
                  <c:v>19.833333333333332</c:v>
                </c:pt>
                <c:pt idx="239">
                  <c:v>19.916666666666668</c:v>
                </c:pt>
                <c:pt idx="240">
                  <c:v>20</c:v>
                </c:pt>
                <c:pt idx="241">
                  <c:v>20.083333333333332</c:v>
                </c:pt>
                <c:pt idx="242">
                  <c:v>20.166666666666668</c:v>
                </c:pt>
                <c:pt idx="243">
                  <c:v>20.25</c:v>
                </c:pt>
                <c:pt idx="244">
                  <c:v>20.333333333333332</c:v>
                </c:pt>
                <c:pt idx="245">
                  <c:v>20.416666666666668</c:v>
                </c:pt>
                <c:pt idx="246">
                  <c:v>20.5</c:v>
                </c:pt>
                <c:pt idx="247">
                  <c:v>20.583333333333332</c:v>
                </c:pt>
                <c:pt idx="248">
                  <c:v>20.666666666666668</c:v>
                </c:pt>
                <c:pt idx="249">
                  <c:v>20.75</c:v>
                </c:pt>
                <c:pt idx="250">
                  <c:v>20.833333333333332</c:v>
                </c:pt>
                <c:pt idx="251">
                  <c:v>20.916666666666668</c:v>
                </c:pt>
                <c:pt idx="252">
                  <c:v>21</c:v>
                </c:pt>
                <c:pt idx="253">
                  <c:v>21.083333333333332</c:v>
                </c:pt>
                <c:pt idx="254">
                  <c:v>21.166666666666668</c:v>
                </c:pt>
                <c:pt idx="255">
                  <c:v>21.25</c:v>
                </c:pt>
                <c:pt idx="256">
                  <c:v>21.333333333333332</c:v>
                </c:pt>
                <c:pt idx="257">
                  <c:v>21.416666666666668</c:v>
                </c:pt>
                <c:pt idx="258">
                  <c:v>21.5</c:v>
                </c:pt>
                <c:pt idx="259">
                  <c:v>21.583333333333332</c:v>
                </c:pt>
                <c:pt idx="260">
                  <c:v>21.666666666666668</c:v>
                </c:pt>
                <c:pt idx="261">
                  <c:v>21.75</c:v>
                </c:pt>
                <c:pt idx="262">
                  <c:v>21.833333333333332</c:v>
                </c:pt>
                <c:pt idx="263">
                  <c:v>21.916666666666668</c:v>
                </c:pt>
                <c:pt idx="264">
                  <c:v>22</c:v>
                </c:pt>
                <c:pt idx="265">
                  <c:v>22.083333333333332</c:v>
                </c:pt>
                <c:pt idx="266">
                  <c:v>22.166666666666668</c:v>
                </c:pt>
                <c:pt idx="267">
                  <c:v>22.25</c:v>
                </c:pt>
                <c:pt idx="268">
                  <c:v>22.333333333333332</c:v>
                </c:pt>
                <c:pt idx="269">
                  <c:v>22.416666666666668</c:v>
                </c:pt>
                <c:pt idx="270">
                  <c:v>22.5</c:v>
                </c:pt>
                <c:pt idx="271">
                  <c:v>22.583333333333332</c:v>
                </c:pt>
                <c:pt idx="272">
                  <c:v>22.666666666666668</c:v>
                </c:pt>
                <c:pt idx="273">
                  <c:v>22.75</c:v>
                </c:pt>
                <c:pt idx="274">
                  <c:v>22.833333333333332</c:v>
                </c:pt>
                <c:pt idx="275">
                  <c:v>22.916666666666668</c:v>
                </c:pt>
                <c:pt idx="276">
                  <c:v>23</c:v>
                </c:pt>
                <c:pt idx="277">
                  <c:v>23.083333333333332</c:v>
                </c:pt>
                <c:pt idx="278">
                  <c:v>23.166666666666668</c:v>
                </c:pt>
                <c:pt idx="279">
                  <c:v>23.25</c:v>
                </c:pt>
                <c:pt idx="280">
                  <c:v>23.333333333333332</c:v>
                </c:pt>
                <c:pt idx="281">
                  <c:v>23.416666666666668</c:v>
                </c:pt>
                <c:pt idx="282">
                  <c:v>23.5</c:v>
                </c:pt>
                <c:pt idx="283">
                  <c:v>23.583333333333332</c:v>
                </c:pt>
                <c:pt idx="284">
                  <c:v>23.666666666666668</c:v>
                </c:pt>
                <c:pt idx="285">
                  <c:v>23.75</c:v>
                </c:pt>
                <c:pt idx="286">
                  <c:v>23.833333333333332</c:v>
                </c:pt>
                <c:pt idx="287">
                  <c:v>23.916666666666668</c:v>
                </c:pt>
                <c:pt idx="288">
                  <c:v>24</c:v>
                </c:pt>
                <c:pt idx="289">
                  <c:v>24.083333333333332</c:v>
                </c:pt>
                <c:pt idx="290">
                  <c:v>24.166666666666668</c:v>
                </c:pt>
                <c:pt idx="291">
                  <c:v>24.25</c:v>
                </c:pt>
                <c:pt idx="292">
                  <c:v>24.333333333333332</c:v>
                </c:pt>
                <c:pt idx="293">
                  <c:v>24.416666666666668</c:v>
                </c:pt>
                <c:pt idx="294">
                  <c:v>24.5</c:v>
                </c:pt>
                <c:pt idx="295">
                  <c:v>24.583333333333332</c:v>
                </c:pt>
                <c:pt idx="296">
                  <c:v>24.666666666666668</c:v>
                </c:pt>
                <c:pt idx="297">
                  <c:v>24.75</c:v>
                </c:pt>
                <c:pt idx="298">
                  <c:v>24.833333333333332</c:v>
                </c:pt>
                <c:pt idx="299">
                  <c:v>24.916666666666668</c:v>
                </c:pt>
                <c:pt idx="300">
                  <c:v>25</c:v>
                </c:pt>
                <c:pt idx="301">
                  <c:v>25.083333333333332</c:v>
                </c:pt>
                <c:pt idx="302">
                  <c:v>25.166666666666668</c:v>
                </c:pt>
                <c:pt idx="303">
                  <c:v>25.25</c:v>
                </c:pt>
                <c:pt idx="304">
                  <c:v>25.333333333333332</c:v>
                </c:pt>
                <c:pt idx="305">
                  <c:v>25.416666666666668</c:v>
                </c:pt>
                <c:pt idx="306">
                  <c:v>25.5</c:v>
                </c:pt>
                <c:pt idx="307">
                  <c:v>25.583333333333332</c:v>
                </c:pt>
                <c:pt idx="308">
                  <c:v>25.666666666666668</c:v>
                </c:pt>
                <c:pt idx="309">
                  <c:v>25.75</c:v>
                </c:pt>
                <c:pt idx="310">
                  <c:v>25.833333333333332</c:v>
                </c:pt>
                <c:pt idx="311">
                  <c:v>25.916666666666668</c:v>
                </c:pt>
                <c:pt idx="312">
                  <c:v>26</c:v>
                </c:pt>
                <c:pt idx="313">
                  <c:v>26.083333333333332</c:v>
                </c:pt>
                <c:pt idx="314">
                  <c:v>26.166666666666668</c:v>
                </c:pt>
                <c:pt idx="315">
                  <c:v>26.25</c:v>
                </c:pt>
                <c:pt idx="316">
                  <c:v>26.333333333333332</c:v>
                </c:pt>
                <c:pt idx="317">
                  <c:v>26.416666666666668</c:v>
                </c:pt>
                <c:pt idx="318">
                  <c:v>26.5</c:v>
                </c:pt>
                <c:pt idx="319">
                  <c:v>26.583333333333332</c:v>
                </c:pt>
                <c:pt idx="320">
                  <c:v>26.666666666666668</c:v>
                </c:pt>
                <c:pt idx="321">
                  <c:v>26.75</c:v>
                </c:pt>
                <c:pt idx="322">
                  <c:v>26.833333333333332</c:v>
                </c:pt>
                <c:pt idx="323">
                  <c:v>26.916666666666668</c:v>
                </c:pt>
                <c:pt idx="324">
                  <c:v>27</c:v>
                </c:pt>
                <c:pt idx="325">
                  <c:v>27.083333333333332</c:v>
                </c:pt>
                <c:pt idx="326">
                  <c:v>27.166666666666668</c:v>
                </c:pt>
                <c:pt idx="327">
                  <c:v>27.25</c:v>
                </c:pt>
                <c:pt idx="328">
                  <c:v>27.333333333333332</c:v>
                </c:pt>
                <c:pt idx="329">
                  <c:v>27.416666666666668</c:v>
                </c:pt>
                <c:pt idx="330">
                  <c:v>27.5</c:v>
                </c:pt>
                <c:pt idx="331">
                  <c:v>27.583333333333332</c:v>
                </c:pt>
                <c:pt idx="332">
                  <c:v>27.666666666666668</c:v>
                </c:pt>
                <c:pt idx="333">
                  <c:v>27.75</c:v>
                </c:pt>
                <c:pt idx="334">
                  <c:v>27.833333333333332</c:v>
                </c:pt>
                <c:pt idx="335">
                  <c:v>27.916666666666668</c:v>
                </c:pt>
                <c:pt idx="336">
                  <c:v>28</c:v>
                </c:pt>
                <c:pt idx="337">
                  <c:v>28.083333333333332</c:v>
                </c:pt>
                <c:pt idx="338">
                  <c:v>28.166666666666668</c:v>
                </c:pt>
                <c:pt idx="339">
                  <c:v>28.25</c:v>
                </c:pt>
                <c:pt idx="340">
                  <c:v>28.333333333333332</c:v>
                </c:pt>
                <c:pt idx="341">
                  <c:v>28.416666666666668</c:v>
                </c:pt>
                <c:pt idx="342">
                  <c:v>28.5</c:v>
                </c:pt>
                <c:pt idx="343">
                  <c:v>28.583333333333332</c:v>
                </c:pt>
                <c:pt idx="344">
                  <c:v>28.666666666666668</c:v>
                </c:pt>
                <c:pt idx="345">
                  <c:v>28.75</c:v>
                </c:pt>
                <c:pt idx="346">
                  <c:v>28.833333333333332</c:v>
                </c:pt>
                <c:pt idx="347">
                  <c:v>28.916666666666668</c:v>
                </c:pt>
                <c:pt idx="348">
                  <c:v>29</c:v>
                </c:pt>
                <c:pt idx="349">
                  <c:v>29.083333333333332</c:v>
                </c:pt>
                <c:pt idx="350">
                  <c:v>29.166666666666668</c:v>
                </c:pt>
                <c:pt idx="351">
                  <c:v>29.25</c:v>
                </c:pt>
                <c:pt idx="352">
                  <c:v>29.333333333333332</c:v>
                </c:pt>
                <c:pt idx="353">
                  <c:v>29.416666666666668</c:v>
                </c:pt>
                <c:pt idx="354">
                  <c:v>29.5</c:v>
                </c:pt>
                <c:pt idx="355">
                  <c:v>29.583333333333332</c:v>
                </c:pt>
                <c:pt idx="356">
                  <c:v>29.666666666666668</c:v>
                </c:pt>
                <c:pt idx="357">
                  <c:v>29.75</c:v>
                </c:pt>
                <c:pt idx="358">
                  <c:v>29.833333333333332</c:v>
                </c:pt>
                <c:pt idx="359">
                  <c:v>29.916666666666668</c:v>
                </c:pt>
                <c:pt idx="360">
                  <c:v>30</c:v>
                </c:pt>
                <c:pt idx="361">
                  <c:v>30.083333333333332</c:v>
                </c:pt>
                <c:pt idx="362">
                  <c:v>30.166666666666668</c:v>
                </c:pt>
                <c:pt idx="363">
                  <c:v>30.25</c:v>
                </c:pt>
                <c:pt idx="364">
                  <c:v>30.333333333333332</c:v>
                </c:pt>
                <c:pt idx="365">
                  <c:v>30.416666666666668</c:v>
                </c:pt>
                <c:pt idx="366">
                  <c:v>30.5</c:v>
                </c:pt>
                <c:pt idx="367">
                  <c:v>30.583333333333332</c:v>
                </c:pt>
                <c:pt idx="368">
                  <c:v>30.666666666666668</c:v>
                </c:pt>
                <c:pt idx="369">
                  <c:v>30.75</c:v>
                </c:pt>
                <c:pt idx="370">
                  <c:v>30.833333333333332</c:v>
                </c:pt>
                <c:pt idx="371">
                  <c:v>30.916666666666668</c:v>
                </c:pt>
                <c:pt idx="372">
                  <c:v>31</c:v>
                </c:pt>
                <c:pt idx="373">
                  <c:v>31.083333333333332</c:v>
                </c:pt>
                <c:pt idx="374">
                  <c:v>31.166666666666668</c:v>
                </c:pt>
                <c:pt idx="375">
                  <c:v>31.25</c:v>
                </c:pt>
                <c:pt idx="376">
                  <c:v>31.333333333333332</c:v>
                </c:pt>
                <c:pt idx="377">
                  <c:v>31.416666666666668</c:v>
                </c:pt>
                <c:pt idx="378">
                  <c:v>31.5</c:v>
                </c:pt>
                <c:pt idx="379">
                  <c:v>31.583333333333332</c:v>
                </c:pt>
                <c:pt idx="380">
                  <c:v>31.666666666666668</c:v>
                </c:pt>
                <c:pt idx="381">
                  <c:v>31.75</c:v>
                </c:pt>
                <c:pt idx="382">
                  <c:v>31.833333333333332</c:v>
                </c:pt>
                <c:pt idx="383">
                  <c:v>31.916666666666668</c:v>
                </c:pt>
                <c:pt idx="384">
                  <c:v>32</c:v>
                </c:pt>
                <c:pt idx="385">
                  <c:v>32.083333333333336</c:v>
                </c:pt>
                <c:pt idx="386">
                  <c:v>32.166666666666664</c:v>
                </c:pt>
                <c:pt idx="387">
                  <c:v>32.25</c:v>
                </c:pt>
                <c:pt idx="388">
                  <c:v>32.333333333333336</c:v>
                </c:pt>
                <c:pt idx="389">
                  <c:v>32.416666666666664</c:v>
                </c:pt>
                <c:pt idx="390">
                  <c:v>32.5</c:v>
                </c:pt>
                <c:pt idx="391">
                  <c:v>32.583333333333336</c:v>
                </c:pt>
                <c:pt idx="392">
                  <c:v>32.666666666666664</c:v>
                </c:pt>
                <c:pt idx="393">
                  <c:v>32.75</c:v>
                </c:pt>
                <c:pt idx="394">
                  <c:v>32.833333333333336</c:v>
                </c:pt>
                <c:pt idx="395">
                  <c:v>32.916666666666664</c:v>
                </c:pt>
                <c:pt idx="396">
                  <c:v>33</c:v>
                </c:pt>
                <c:pt idx="397">
                  <c:v>33.083333333333336</c:v>
                </c:pt>
                <c:pt idx="398">
                  <c:v>33.166666666666664</c:v>
                </c:pt>
                <c:pt idx="399">
                  <c:v>33.25</c:v>
                </c:pt>
                <c:pt idx="400">
                  <c:v>33.333333333333336</c:v>
                </c:pt>
                <c:pt idx="401">
                  <c:v>33.416666666666664</c:v>
                </c:pt>
                <c:pt idx="402">
                  <c:v>33.5</c:v>
                </c:pt>
                <c:pt idx="403">
                  <c:v>33.583333333333336</c:v>
                </c:pt>
                <c:pt idx="404">
                  <c:v>33.666666666666664</c:v>
                </c:pt>
                <c:pt idx="405">
                  <c:v>33.75</c:v>
                </c:pt>
                <c:pt idx="406">
                  <c:v>33.833333333333336</c:v>
                </c:pt>
                <c:pt idx="407">
                  <c:v>33.916666666666664</c:v>
                </c:pt>
                <c:pt idx="408">
                  <c:v>34</c:v>
                </c:pt>
                <c:pt idx="409">
                  <c:v>34.083333333333336</c:v>
                </c:pt>
                <c:pt idx="410">
                  <c:v>34.166666666666664</c:v>
                </c:pt>
                <c:pt idx="411">
                  <c:v>34.25</c:v>
                </c:pt>
                <c:pt idx="412">
                  <c:v>34.333333333333336</c:v>
                </c:pt>
                <c:pt idx="413">
                  <c:v>34.416666666666664</c:v>
                </c:pt>
                <c:pt idx="414">
                  <c:v>34.5</c:v>
                </c:pt>
                <c:pt idx="415">
                  <c:v>34.583333333333336</c:v>
                </c:pt>
                <c:pt idx="416">
                  <c:v>34.666666666666664</c:v>
                </c:pt>
                <c:pt idx="417">
                  <c:v>34.75</c:v>
                </c:pt>
                <c:pt idx="418">
                  <c:v>34.833333333333336</c:v>
                </c:pt>
                <c:pt idx="419">
                  <c:v>34.916666666666664</c:v>
                </c:pt>
                <c:pt idx="420">
                  <c:v>35</c:v>
                </c:pt>
                <c:pt idx="421">
                  <c:v>35.083333333333336</c:v>
                </c:pt>
                <c:pt idx="422">
                  <c:v>35.166666666666664</c:v>
                </c:pt>
                <c:pt idx="423">
                  <c:v>35.25</c:v>
                </c:pt>
                <c:pt idx="424">
                  <c:v>35.333333333333336</c:v>
                </c:pt>
                <c:pt idx="425">
                  <c:v>35.416666666666664</c:v>
                </c:pt>
                <c:pt idx="426">
                  <c:v>35.5</c:v>
                </c:pt>
                <c:pt idx="427">
                  <c:v>35.583333333333336</c:v>
                </c:pt>
                <c:pt idx="428">
                  <c:v>35.666666666666664</c:v>
                </c:pt>
                <c:pt idx="429">
                  <c:v>35.75</c:v>
                </c:pt>
                <c:pt idx="430">
                  <c:v>35.833333333333336</c:v>
                </c:pt>
                <c:pt idx="431">
                  <c:v>35.916666666666664</c:v>
                </c:pt>
                <c:pt idx="432">
                  <c:v>36</c:v>
                </c:pt>
                <c:pt idx="433">
                  <c:v>36.083333333333336</c:v>
                </c:pt>
                <c:pt idx="434">
                  <c:v>36.166666666666664</c:v>
                </c:pt>
                <c:pt idx="435">
                  <c:v>36.25</c:v>
                </c:pt>
                <c:pt idx="436">
                  <c:v>36.333333333333336</c:v>
                </c:pt>
                <c:pt idx="437">
                  <c:v>36.416666666666664</c:v>
                </c:pt>
                <c:pt idx="438">
                  <c:v>36.5</c:v>
                </c:pt>
                <c:pt idx="439">
                  <c:v>36.583333333333336</c:v>
                </c:pt>
                <c:pt idx="440">
                  <c:v>36.666666666666664</c:v>
                </c:pt>
                <c:pt idx="441">
                  <c:v>36.75</c:v>
                </c:pt>
                <c:pt idx="442">
                  <c:v>36.833333333333336</c:v>
                </c:pt>
                <c:pt idx="443">
                  <c:v>36.916666666666664</c:v>
                </c:pt>
                <c:pt idx="444">
                  <c:v>37</c:v>
                </c:pt>
                <c:pt idx="445">
                  <c:v>37.083333333333336</c:v>
                </c:pt>
                <c:pt idx="446">
                  <c:v>37.166666666666664</c:v>
                </c:pt>
                <c:pt idx="447">
                  <c:v>37.25</c:v>
                </c:pt>
                <c:pt idx="448">
                  <c:v>37.333333333333336</c:v>
                </c:pt>
                <c:pt idx="449">
                  <c:v>37.416666666666664</c:v>
                </c:pt>
                <c:pt idx="450">
                  <c:v>37.5</c:v>
                </c:pt>
                <c:pt idx="451">
                  <c:v>37.583333333333336</c:v>
                </c:pt>
                <c:pt idx="452">
                  <c:v>37.666666666666664</c:v>
                </c:pt>
                <c:pt idx="453">
                  <c:v>37.75</c:v>
                </c:pt>
                <c:pt idx="454">
                  <c:v>37.833333333333336</c:v>
                </c:pt>
                <c:pt idx="455">
                  <c:v>37.916666666666664</c:v>
                </c:pt>
                <c:pt idx="456">
                  <c:v>38</c:v>
                </c:pt>
                <c:pt idx="457">
                  <c:v>38.083333333333336</c:v>
                </c:pt>
                <c:pt idx="458">
                  <c:v>38.166666666666664</c:v>
                </c:pt>
                <c:pt idx="459">
                  <c:v>38.25</c:v>
                </c:pt>
                <c:pt idx="460">
                  <c:v>38.333333333333336</c:v>
                </c:pt>
                <c:pt idx="461">
                  <c:v>38.416666666666664</c:v>
                </c:pt>
                <c:pt idx="462">
                  <c:v>38.5</c:v>
                </c:pt>
                <c:pt idx="463">
                  <c:v>38.583333333333336</c:v>
                </c:pt>
                <c:pt idx="464">
                  <c:v>38.666666666666664</c:v>
                </c:pt>
                <c:pt idx="465">
                  <c:v>38.75</c:v>
                </c:pt>
                <c:pt idx="466">
                  <c:v>38.833333333333336</c:v>
                </c:pt>
                <c:pt idx="467">
                  <c:v>38.916666666666664</c:v>
                </c:pt>
                <c:pt idx="468">
                  <c:v>39</c:v>
                </c:pt>
                <c:pt idx="469">
                  <c:v>39.083333333333336</c:v>
                </c:pt>
                <c:pt idx="470">
                  <c:v>39.166666666666664</c:v>
                </c:pt>
                <c:pt idx="471">
                  <c:v>39.25</c:v>
                </c:pt>
                <c:pt idx="472">
                  <c:v>39.333333333333336</c:v>
                </c:pt>
                <c:pt idx="473">
                  <c:v>39.416666666666664</c:v>
                </c:pt>
                <c:pt idx="474">
                  <c:v>39.5</c:v>
                </c:pt>
                <c:pt idx="475">
                  <c:v>39.583333333333336</c:v>
                </c:pt>
                <c:pt idx="476">
                  <c:v>39.666666666666664</c:v>
                </c:pt>
                <c:pt idx="477">
                  <c:v>39.75</c:v>
                </c:pt>
                <c:pt idx="478">
                  <c:v>39.833333333333336</c:v>
                </c:pt>
                <c:pt idx="479">
                  <c:v>39.916666666666664</c:v>
                </c:pt>
                <c:pt idx="480">
                  <c:v>40</c:v>
                </c:pt>
                <c:pt idx="481">
                  <c:v>40.083333333333336</c:v>
                </c:pt>
                <c:pt idx="482">
                  <c:v>40.166666666666664</c:v>
                </c:pt>
                <c:pt idx="483">
                  <c:v>40.25</c:v>
                </c:pt>
                <c:pt idx="484">
                  <c:v>40.333333333333336</c:v>
                </c:pt>
                <c:pt idx="485">
                  <c:v>40.416666666666664</c:v>
                </c:pt>
                <c:pt idx="486">
                  <c:v>40.5</c:v>
                </c:pt>
                <c:pt idx="487">
                  <c:v>40.583333333333336</c:v>
                </c:pt>
                <c:pt idx="488">
                  <c:v>40.666666666666664</c:v>
                </c:pt>
                <c:pt idx="489">
                  <c:v>40.75</c:v>
                </c:pt>
                <c:pt idx="490">
                  <c:v>40.833333333333336</c:v>
                </c:pt>
                <c:pt idx="491">
                  <c:v>40.916666666666664</c:v>
                </c:pt>
                <c:pt idx="492">
                  <c:v>41</c:v>
                </c:pt>
                <c:pt idx="493">
                  <c:v>41.083333333333336</c:v>
                </c:pt>
                <c:pt idx="494">
                  <c:v>41.166666666666664</c:v>
                </c:pt>
                <c:pt idx="495">
                  <c:v>41.25</c:v>
                </c:pt>
                <c:pt idx="496">
                  <c:v>41.333333333333336</c:v>
                </c:pt>
                <c:pt idx="497">
                  <c:v>41.416666666666664</c:v>
                </c:pt>
                <c:pt idx="498">
                  <c:v>41.5</c:v>
                </c:pt>
                <c:pt idx="499">
                  <c:v>41.583333333333336</c:v>
                </c:pt>
                <c:pt idx="500">
                  <c:v>41.666666666666664</c:v>
                </c:pt>
                <c:pt idx="501">
                  <c:v>41.75</c:v>
                </c:pt>
                <c:pt idx="502">
                  <c:v>41.833333333333336</c:v>
                </c:pt>
                <c:pt idx="503">
                  <c:v>41.916666666666664</c:v>
                </c:pt>
                <c:pt idx="504">
                  <c:v>42</c:v>
                </c:pt>
                <c:pt idx="505">
                  <c:v>42.083333333333336</c:v>
                </c:pt>
                <c:pt idx="506">
                  <c:v>42.166666666666664</c:v>
                </c:pt>
                <c:pt idx="507">
                  <c:v>42.25</c:v>
                </c:pt>
                <c:pt idx="508">
                  <c:v>42.333333333333336</c:v>
                </c:pt>
                <c:pt idx="509">
                  <c:v>42.416666666666664</c:v>
                </c:pt>
                <c:pt idx="510">
                  <c:v>42.5</c:v>
                </c:pt>
                <c:pt idx="511">
                  <c:v>42.583333333333336</c:v>
                </c:pt>
                <c:pt idx="512">
                  <c:v>42.666666666666664</c:v>
                </c:pt>
                <c:pt idx="513">
                  <c:v>42.75</c:v>
                </c:pt>
                <c:pt idx="514">
                  <c:v>42.833333333333336</c:v>
                </c:pt>
                <c:pt idx="515">
                  <c:v>42.916666666666664</c:v>
                </c:pt>
                <c:pt idx="516">
                  <c:v>43</c:v>
                </c:pt>
                <c:pt idx="517">
                  <c:v>43.083333333333336</c:v>
                </c:pt>
                <c:pt idx="518">
                  <c:v>43.166666666666664</c:v>
                </c:pt>
                <c:pt idx="519">
                  <c:v>43.25</c:v>
                </c:pt>
                <c:pt idx="520">
                  <c:v>43.333333333333336</c:v>
                </c:pt>
                <c:pt idx="521">
                  <c:v>43.416666666666664</c:v>
                </c:pt>
                <c:pt idx="522">
                  <c:v>43.5</c:v>
                </c:pt>
                <c:pt idx="523">
                  <c:v>43.583333333333336</c:v>
                </c:pt>
                <c:pt idx="524">
                  <c:v>43.666666666666664</c:v>
                </c:pt>
                <c:pt idx="525">
                  <c:v>43.75</c:v>
                </c:pt>
                <c:pt idx="526">
                  <c:v>43.833333333333336</c:v>
                </c:pt>
                <c:pt idx="527">
                  <c:v>43.916666666666664</c:v>
                </c:pt>
                <c:pt idx="528">
                  <c:v>44</c:v>
                </c:pt>
                <c:pt idx="529">
                  <c:v>44.083333333333336</c:v>
                </c:pt>
                <c:pt idx="530">
                  <c:v>44.166666666666664</c:v>
                </c:pt>
                <c:pt idx="531">
                  <c:v>44.25</c:v>
                </c:pt>
                <c:pt idx="532">
                  <c:v>44.333333333333336</c:v>
                </c:pt>
                <c:pt idx="533">
                  <c:v>44.416666666666664</c:v>
                </c:pt>
                <c:pt idx="534">
                  <c:v>44.5</c:v>
                </c:pt>
                <c:pt idx="535">
                  <c:v>44.583333333333336</c:v>
                </c:pt>
                <c:pt idx="536">
                  <c:v>44.666666666666664</c:v>
                </c:pt>
                <c:pt idx="537">
                  <c:v>44.75</c:v>
                </c:pt>
                <c:pt idx="538">
                  <c:v>44.833333333333336</c:v>
                </c:pt>
                <c:pt idx="539">
                  <c:v>44.916666666666664</c:v>
                </c:pt>
              </c:numCache>
            </c:numRef>
          </c:cat>
          <c:val>
            <c:numRef>
              <c:f>Comparison!$B$154:$TU$154</c:f>
              <c:numCache>
                <c:formatCode>General</c:formatCode>
                <c:ptCount val="540"/>
                <c:pt idx="0">
                  <c:v>-1099220.2390490957</c:v>
                </c:pt>
                <c:pt idx="1">
                  <c:v>-2167104.8147906349</c:v>
                </c:pt>
                <c:pt idx="2">
                  <c:v>-3228657.4349388848</c:v>
                </c:pt>
                <c:pt idx="3">
                  <c:v>-4283881.8050383087</c:v>
                </c:pt>
                <c:pt idx="4">
                  <c:v>-5332781.6284648348</c:v>
                </c:pt>
                <c:pt idx="5">
                  <c:v>-6375360.6064271303</c:v>
                </c:pt>
                <c:pt idx="6">
                  <c:v>-7411622.4379678611</c:v>
                </c:pt>
                <c:pt idx="7">
                  <c:v>-8441570.8199649695</c:v>
                </c:pt>
                <c:pt idx="8">
                  <c:v>-9465209.4471329302</c:v>
                </c:pt>
                <c:pt idx="9">
                  <c:v>-10482542.012024025</c:v>
                </c:pt>
                <c:pt idx="10">
                  <c:v>-11493572.205029605</c:v>
                </c:pt>
                <c:pt idx="11">
                  <c:v>-12498303.714381356</c:v>
                </c:pt>
                <c:pt idx="12">
                  <c:v>-13496740.226152558</c:v>
                </c:pt>
                <c:pt idx="13">
                  <c:v>-14488885.424259359</c:v>
                </c:pt>
                <c:pt idx="14">
                  <c:v>-15474742.990462022</c:v>
                </c:pt>
                <c:pt idx="15">
                  <c:v>-16454316.604366204</c:v>
                </c:pt>
                <c:pt idx="16">
                  <c:v>-17427609.943424199</c:v>
                </c:pt>
                <c:pt idx="17">
                  <c:v>-18394626.68293621</c:v>
                </c:pt>
                <c:pt idx="18">
                  <c:v>-19355370.49605161</c:v>
                </c:pt>
                <c:pt idx="19">
                  <c:v>-20309845.053770192</c:v>
                </c:pt>
                <c:pt idx="20">
                  <c:v>-21258054.02494343</c:v>
                </c:pt>
                <c:pt idx="21">
                  <c:v>-22200001.07627574</c:v>
                </c:pt>
                <c:pt idx="22">
                  <c:v>-23135689.872325733</c:v>
                </c:pt>
                <c:pt idx="23">
                  <c:v>-24065124.075507477</c:v>
                </c:pt>
                <c:pt idx="24">
                  <c:v>-24988307.346091732</c:v>
                </c:pt>
                <c:pt idx="25">
                  <c:v>-25905243.342207238</c:v>
                </c:pt>
                <c:pt idx="26">
                  <c:v>-26815935.719841938</c:v>
                </c:pt>
                <c:pt idx="27">
                  <c:v>-27720388.132844243</c:v>
                </c:pt>
                <c:pt idx="28">
                  <c:v>-28618604.232924283</c:v>
                </c:pt>
                <c:pt idx="29">
                  <c:v>-29510587.669655163</c:v>
                </c:pt>
                <c:pt idx="30">
                  <c:v>-30396342.090474207</c:v>
                </c:pt>
                <c:pt idx="31">
                  <c:v>-31275871.140684202</c:v>
                </c:pt>
                <c:pt idx="32">
                  <c:v>-32149178.463454679</c:v>
                </c:pt>
                <c:pt idx="33">
                  <c:v>-33016267.699823111</c:v>
                </c:pt>
                <c:pt idx="34">
                  <c:v>-33877142.488696203</c:v>
                </c:pt>
                <c:pt idx="35">
                  <c:v>-34731806.466851123</c:v>
                </c:pt>
                <c:pt idx="36">
                  <c:v>-34506043.029887646</c:v>
                </c:pt>
                <c:pt idx="37">
                  <c:v>-34280411.712684251</c:v>
                </c:pt>
                <c:pt idx="38">
                  <c:v>-34054912.437922709</c:v>
                </c:pt>
                <c:pt idx="39">
                  <c:v>-33829545.128330022</c:v>
                </c:pt>
                <c:pt idx="40">
                  <c:v>-33604309.70667842</c:v>
                </c:pt>
                <c:pt idx="41">
                  <c:v>-33379206.095785342</c:v>
                </c:pt>
                <c:pt idx="42">
                  <c:v>-33154234.21851337</c:v>
                </c:pt>
                <c:pt idx="43">
                  <c:v>-32929393.997770242</c:v>
                </c:pt>
                <c:pt idx="44">
                  <c:v>-32704685.356508818</c:v>
                </c:pt>
                <c:pt idx="45">
                  <c:v>-32480108.217727028</c:v>
                </c:pt>
                <c:pt idx="46">
                  <c:v>-32255662.504467882</c:v>
                </c:pt>
                <c:pt idx="47">
                  <c:v>-32031348.139819421</c:v>
                </c:pt>
                <c:pt idx="48">
                  <c:v>-31807165.046914686</c:v>
                </c:pt>
                <c:pt idx="49">
                  <c:v>-31583113.148931719</c:v>
                </c:pt>
                <c:pt idx="50">
                  <c:v>-31359192.369093504</c:v>
                </c:pt>
                <c:pt idx="51">
                  <c:v>-31135402.630667966</c:v>
                </c:pt>
                <c:pt idx="52">
                  <c:v>-30911743.85696793</c:v>
                </c:pt>
                <c:pt idx="53">
                  <c:v>-30688215.971351102</c:v>
                </c:pt>
                <c:pt idx="54">
                  <c:v>-30464818.897220034</c:v>
                </c:pt>
                <c:pt idx="55">
                  <c:v>-30241552.558022112</c:v>
                </c:pt>
                <c:pt idx="56">
                  <c:v>-30018416.877249517</c:v>
                </c:pt>
                <c:pt idx="57">
                  <c:v>-29795411.778439201</c:v>
                </c:pt>
                <c:pt idx="58">
                  <c:v>-29572537.185172867</c:v>
                </c:pt>
                <c:pt idx="59">
                  <c:v>-29349793.02107694</c:v>
                </c:pt>
                <c:pt idx="60">
                  <c:v>-29135643.779217564</c:v>
                </c:pt>
                <c:pt idx="61">
                  <c:v>-28921624.813915499</c:v>
                </c:pt>
                <c:pt idx="62">
                  <c:v>-28707736.04893117</c:v>
                </c:pt>
                <c:pt idx="63">
                  <c:v>-28493977.408069633</c:v>
                </c:pt>
                <c:pt idx="64">
                  <c:v>-28280348.815180518</c:v>
                </c:pt>
                <c:pt idx="65">
                  <c:v>-28066850.194158025</c:v>
                </c:pt>
                <c:pt idx="66">
                  <c:v>-27853481.468940895</c:v>
                </c:pt>
                <c:pt idx="67">
                  <c:v>-27640242.563512377</c:v>
                </c:pt>
                <c:pt idx="68">
                  <c:v>-27427133.401900209</c:v>
                </c:pt>
                <c:pt idx="69">
                  <c:v>-27214153.908176586</c:v>
                </c:pt>
                <c:pt idx="70">
                  <c:v>-27001304.006458141</c:v>
                </c:pt>
                <c:pt idx="71">
                  <c:v>-26788583.620905906</c:v>
                </c:pt>
                <c:pt idx="72">
                  <c:v>-26584457.24512032</c:v>
                </c:pt>
                <c:pt idx="73">
                  <c:v>-26380460.233956147</c:v>
                </c:pt>
                <c:pt idx="74">
                  <c:v>-26176592.511707492</c:v>
                </c:pt>
                <c:pt idx="75">
                  <c:v>-25972854.00271276</c:v>
                </c:pt>
                <c:pt idx="76">
                  <c:v>-25769244.631354645</c:v>
                </c:pt>
                <c:pt idx="77">
                  <c:v>-25565764.322060093</c:v>
                </c:pt>
                <c:pt idx="78">
                  <c:v>-25362412.99930026</c:v>
                </c:pt>
                <c:pt idx="79">
                  <c:v>-25159190.587590523</c:v>
                </c:pt>
                <c:pt idx="80">
                  <c:v>-24956097.011490416</c:v>
                </c:pt>
                <c:pt idx="81">
                  <c:v>-24753132.195603639</c:v>
                </c:pt>
                <c:pt idx="82">
                  <c:v>-24550296.064577997</c:v>
                </c:pt>
                <c:pt idx="83">
                  <c:v>-24347588.543105409</c:v>
                </c:pt>
                <c:pt idx="84">
                  <c:v>-24153474.125316873</c:v>
                </c:pt>
                <c:pt idx="85">
                  <c:v>-23959488.166597396</c:v>
                </c:pt>
                <c:pt idx="86">
                  <c:v>-23765630.591771033</c:v>
                </c:pt>
                <c:pt idx="87">
                  <c:v>-23571901.325705819</c:v>
                </c:pt>
                <c:pt idx="88">
                  <c:v>-23378300.293313764</c:v>
                </c:pt>
                <c:pt idx="89">
                  <c:v>-23184827.419550821</c:v>
                </c:pt>
                <c:pt idx="90">
                  <c:v>-22991482.629416857</c:v>
                </c:pt>
                <c:pt idx="91">
                  <c:v>-22798265.847955637</c:v>
                </c:pt>
                <c:pt idx="92">
                  <c:v>-22605177.000254784</c:v>
                </c:pt>
                <c:pt idx="93">
                  <c:v>-22412216.011445764</c:v>
                </c:pt>
                <c:pt idx="94">
                  <c:v>-22219382.806703854</c:v>
                </c:pt>
                <c:pt idx="95">
                  <c:v>-22026677.311248124</c:v>
                </c:pt>
                <c:pt idx="96">
                  <c:v>-21834099.450341403</c:v>
                </c:pt>
                <c:pt idx="97">
                  <c:v>-21641649.14929026</c:v>
                </c:pt>
                <c:pt idx="98">
                  <c:v>-21449326.333444975</c:v>
                </c:pt>
                <c:pt idx="99">
                  <c:v>-21257130.928199511</c:v>
                </c:pt>
                <c:pt idx="100">
                  <c:v>-21065062.858991496</c:v>
                </c:pt>
                <c:pt idx="101">
                  <c:v>-20873122.051302187</c:v>
                </c:pt>
                <c:pt idx="102">
                  <c:v>-20681308.430656459</c:v>
                </c:pt>
                <c:pt idx="103">
                  <c:v>-20489621.922622763</c:v>
                </c:pt>
                <c:pt idx="104">
                  <c:v>-20298062.452813111</c:v>
                </c:pt>
                <c:pt idx="105">
                  <c:v>-20106629.946883049</c:v>
                </c:pt>
                <c:pt idx="106">
                  <c:v>-19915324.330531627</c:v>
                </c:pt>
                <c:pt idx="107">
                  <c:v>-19724145.529501382</c:v>
                </c:pt>
                <c:pt idx="108">
                  <c:v>-19533093.469578303</c:v>
                </c:pt>
                <c:pt idx="109">
                  <c:v>-19342168.076591816</c:v>
                </c:pt>
                <c:pt idx="110">
                  <c:v>-19151369.276414741</c:v>
                </c:pt>
                <c:pt idx="111">
                  <c:v>-18960696.994963292</c:v>
                </c:pt>
                <c:pt idx="112">
                  <c:v>-18770151.158197027</c:v>
                </c:pt>
                <c:pt idx="113">
                  <c:v>-18579731.692118838</c:v>
                </c:pt>
                <c:pt idx="114">
                  <c:v>-18389438.522774924</c:v>
                </c:pt>
                <c:pt idx="115">
                  <c:v>-18199271.576254759</c:v>
                </c:pt>
                <c:pt idx="116">
                  <c:v>-18009230.778691068</c:v>
                </c:pt>
                <c:pt idx="117">
                  <c:v>-17819316.056259811</c:v>
                </c:pt>
                <c:pt idx="118">
                  <c:v>-17629527.335180145</c:v>
                </c:pt>
                <c:pt idx="119">
                  <c:v>-17439864.541714408</c:v>
                </c:pt>
                <c:pt idx="120">
                  <c:v>-17342327.602168087</c:v>
                </c:pt>
                <c:pt idx="121">
                  <c:v>-17244916.442889798</c:v>
                </c:pt>
                <c:pt idx="122">
                  <c:v>-17147630.990271259</c:v>
                </c:pt>
                <c:pt idx="123">
                  <c:v>-17050471.170747265</c:v>
                </c:pt>
                <c:pt idx="124">
                  <c:v>-16953436.910795659</c:v>
                </c:pt>
                <c:pt idx="125">
                  <c:v>-16856528.136937313</c:v>
                </c:pt>
                <c:pt idx="126">
                  <c:v>-16759744.775736101</c:v>
                </c:pt>
                <c:pt idx="127">
                  <c:v>-16663086.753798872</c:v>
                </c:pt>
                <c:pt idx="128">
                  <c:v>-16566553.997775424</c:v>
                </c:pt>
                <c:pt idx="129">
                  <c:v>-16470146.434358481</c:v>
                </c:pt>
                <c:pt idx="130">
                  <c:v>-16373863.990283668</c:v>
                </c:pt>
                <c:pt idx="131">
                  <c:v>-16277706.592329487</c:v>
                </c:pt>
                <c:pt idx="132">
                  <c:v>-16181674.167317286</c:v>
                </c:pt>
                <c:pt idx="133">
                  <c:v>-16085766.642111242</c:v>
                </c:pt>
                <c:pt idx="134">
                  <c:v>-15989983.943618327</c:v>
                </c:pt>
                <c:pt idx="135">
                  <c:v>-15894325.998788297</c:v>
                </c:pt>
                <c:pt idx="136">
                  <c:v>-15798792.73461365</c:v>
                </c:pt>
                <c:pt idx="137">
                  <c:v>-15703384.078129608</c:v>
                </c:pt>
                <c:pt idx="138">
                  <c:v>-15608099.9564141</c:v>
                </c:pt>
                <c:pt idx="139">
                  <c:v>-15512940.296587728</c:v>
                </c:pt>
                <c:pt idx="140">
                  <c:v>-15417905.02581374</c:v>
                </c:pt>
                <c:pt idx="141">
                  <c:v>-15322994.071298011</c:v>
                </c:pt>
                <c:pt idx="142">
                  <c:v>-15228207.360289019</c:v>
                </c:pt>
                <c:pt idx="143">
                  <c:v>-15133544.82007781</c:v>
                </c:pt>
                <c:pt idx="144">
                  <c:v>-15039006.377997991</c:v>
                </c:pt>
                <c:pt idx="145">
                  <c:v>-14944591.961425684</c:v>
                </c:pt>
                <c:pt idx="146">
                  <c:v>-14850301.497779515</c:v>
                </c:pt>
                <c:pt idx="147">
                  <c:v>-14756134.914520588</c:v>
                </c:pt>
                <c:pt idx="148">
                  <c:v>-14662092.139152456</c:v>
                </c:pt>
                <c:pt idx="149">
                  <c:v>-14568173.099221099</c:v>
                </c:pt>
                <c:pt idx="150">
                  <c:v>-14474377.722314894</c:v>
                </c:pt>
                <c:pt idx="151">
                  <c:v>-14380705.936064601</c:v>
                </c:pt>
                <c:pt idx="152">
                  <c:v>-14287157.668143325</c:v>
                </c:pt>
                <c:pt idx="153">
                  <c:v>-14193732.846266501</c:v>
                </c:pt>
                <c:pt idx="154">
                  <c:v>-14100431.398191866</c:v>
                </c:pt>
                <c:pt idx="155">
                  <c:v>-14007253.25171943</c:v>
                </c:pt>
                <c:pt idx="156">
                  <c:v>-13822198.334691465</c:v>
                </c:pt>
                <c:pt idx="157">
                  <c:v>-13637266.574992459</c:v>
                </c:pt>
                <c:pt idx="158">
                  <c:v>-13452457.90054911</c:v>
                </c:pt>
                <c:pt idx="159">
                  <c:v>-13267772.239330292</c:v>
                </c:pt>
                <c:pt idx="160">
                  <c:v>-13083209.519347034</c:v>
                </c:pt>
                <c:pt idx="161">
                  <c:v>-12898769.668652494</c:v>
                </c:pt>
                <c:pt idx="162">
                  <c:v>-12714452.615341928</c:v>
                </c:pt>
                <c:pt idx="163">
                  <c:v>-12530258.287552681</c:v>
                </c:pt>
                <c:pt idx="164">
                  <c:v>-12346186.613464151</c:v>
                </c:pt>
                <c:pt idx="165">
                  <c:v>-12162237.52129776</c:v>
                </c:pt>
                <c:pt idx="166">
                  <c:v>-11978410.939316943</c:v>
                </c:pt>
                <c:pt idx="167">
                  <c:v>-11794706.795827113</c:v>
                </c:pt>
                <c:pt idx="168">
                  <c:v>-11611125.019175638</c:v>
                </c:pt>
                <c:pt idx="169">
                  <c:v>-11427665.53775182</c:v>
                </c:pt>
                <c:pt idx="170">
                  <c:v>-11244328.27998687</c:v>
                </c:pt>
                <c:pt idx="171">
                  <c:v>-11061113.174353875</c:v>
                </c:pt>
                <c:pt idx="172">
                  <c:v>-10878020.149367794</c:v>
                </c:pt>
                <c:pt idx="173">
                  <c:v>-10695049.133585408</c:v>
                </c:pt>
                <c:pt idx="174">
                  <c:v>-10512200.055605315</c:v>
                </c:pt>
                <c:pt idx="175">
                  <c:v>-10329472.844067886</c:v>
                </c:pt>
                <c:pt idx="176">
                  <c:v>-10146867.427655272</c:v>
                </c:pt>
                <c:pt idx="177">
                  <c:v>-9964383.7350913435</c:v>
                </c:pt>
                <c:pt idx="178">
                  <c:v>-9782021.695141688</c:v>
                </c:pt>
                <c:pt idx="179">
                  <c:v>-9599781.2366135791</c:v>
                </c:pt>
                <c:pt idx="180">
                  <c:v>-9417662.2883559614</c:v>
                </c:pt>
                <c:pt idx="181">
                  <c:v>-9235664.779259406</c:v>
                </c:pt>
                <c:pt idx="182">
                  <c:v>-9053788.6382561028</c:v>
                </c:pt>
                <c:pt idx="183">
                  <c:v>-8872033.7943198383</c:v>
                </c:pt>
                <c:pt idx="184">
                  <c:v>-8690400.1764659584</c:v>
                </c:pt>
                <c:pt idx="185">
                  <c:v>-8508887.7137513459</c:v>
                </c:pt>
                <c:pt idx="186">
                  <c:v>-8327496.3352744058</c:v>
                </c:pt>
                <c:pt idx="187">
                  <c:v>-8146225.9701750353</c:v>
                </c:pt>
                <c:pt idx="188">
                  <c:v>-7965076.5476346016</c:v>
                </c:pt>
                <c:pt idx="189">
                  <c:v>-7784047.996875912</c:v>
                </c:pt>
                <c:pt idx="190">
                  <c:v>-7603140.2471631989</c:v>
                </c:pt>
                <c:pt idx="191">
                  <c:v>-7422353.2278020829</c:v>
                </c:pt>
                <c:pt idx="192">
                  <c:v>-7241686.868139565</c:v>
                </c:pt>
                <c:pt idx="193">
                  <c:v>-7061141.097563982</c:v>
                </c:pt>
                <c:pt idx="194">
                  <c:v>-6880715.8455049992</c:v>
                </c:pt>
                <c:pt idx="195">
                  <c:v>-6700411.0414335802</c:v>
                </c:pt>
                <c:pt idx="196">
                  <c:v>-6520226.6148619726</c:v>
                </c:pt>
                <c:pt idx="197">
                  <c:v>-6340162.4953436553</c:v>
                </c:pt>
                <c:pt idx="198">
                  <c:v>-6160218.6124733463</c:v>
                </c:pt>
                <c:pt idx="199">
                  <c:v>-5980394.8958869651</c:v>
                </c:pt>
                <c:pt idx="200">
                  <c:v>-5800691.2752616107</c:v>
                </c:pt>
                <c:pt idx="201">
                  <c:v>-5621107.6803155318</c:v>
                </c:pt>
                <c:pt idx="202">
                  <c:v>-5441644.040808104</c:v>
                </c:pt>
                <c:pt idx="203">
                  <c:v>-5262300.2865398079</c:v>
                </c:pt>
                <c:pt idx="204">
                  <c:v>-5083076.3473522216</c:v>
                </c:pt>
                <c:pt idx="205">
                  <c:v>-4903972.1531279609</c:v>
                </c:pt>
                <c:pt idx="206">
                  <c:v>-4724987.6337906867</c:v>
                </c:pt>
                <c:pt idx="207">
                  <c:v>-4546122.7193050683</c:v>
                </c:pt>
                <c:pt idx="208">
                  <c:v>-4367377.3396767527</c:v>
                </c:pt>
                <c:pt idx="209">
                  <c:v>-4188751.424952358</c:v>
                </c:pt>
                <c:pt idx="210">
                  <c:v>-4010244.9052194431</c:v>
                </c:pt>
                <c:pt idx="211">
                  <c:v>-3831857.7106064633</c:v>
                </c:pt>
                <c:pt idx="212">
                  <c:v>-3653589.7712827846</c:v>
                </c:pt>
                <c:pt idx="213">
                  <c:v>-3475441.0174586177</c:v>
                </c:pt>
                <c:pt idx="214">
                  <c:v>-3297411.3793850318</c:v>
                </c:pt>
                <c:pt idx="215">
                  <c:v>-3119500.7873539105</c:v>
                </c:pt>
                <c:pt idx="216">
                  <c:v>-2941709.1716979295</c:v>
                </c:pt>
                <c:pt idx="217">
                  <c:v>-2764036.4627905339</c:v>
                </c:pt>
                <c:pt idx="218">
                  <c:v>-2586482.5910459161</c:v>
                </c:pt>
                <c:pt idx="219">
                  <c:v>-2409047.4869189933</c:v>
                </c:pt>
                <c:pt idx="220">
                  <c:v>-2231731.0809053704</c:v>
                </c:pt>
                <c:pt idx="221">
                  <c:v>-2054533.3035413474</c:v>
                </c:pt>
                <c:pt idx="222">
                  <c:v>-1877454.0854038522</c:v>
                </c:pt>
                <c:pt idx="223">
                  <c:v>-1700493.3571104631</c:v>
                </c:pt>
                <c:pt idx="224">
                  <c:v>-1523651.0493193418</c:v>
                </c:pt>
                <c:pt idx="225">
                  <c:v>-1346927.0927292407</c:v>
                </c:pt>
                <c:pt idx="226">
                  <c:v>-1170321.4180794656</c:v>
                </c:pt>
                <c:pt idx="227">
                  <c:v>-993833.95614986122</c:v>
                </c:pt>
                <c:pt idx="228">
                  <c:v>-817464.63776076585</c:v>
                </c:pt>
                <c:pt idx="229">
                  <c:v>-641213.39377301931</c:v>
                </c:pt>
                <c:pt idx="230">
                  <c:v>-465080.15508791059</c:v>
                </c:pt>
                <c:pt idx="231">
                  <c:v>-289064.85264717042</c:v>
                </c:pt>
                <c:pt idx="232">
                  <c:v>-113167.4174329415</c:v>
                </c:pt>
                <c:pt idx="233">
                  <c:v>62612.219532243907</c:v>
                </c:pt>
                <c:pt idx="234">
                  <c:v>238274.12718547881</c:v>
                </c:pt>
                <c:pt idx="235">
                  <c:v>413818.37442351878</c:v>
                </c:pt>
                <c:pt idx="236">
                  <c:v>589245.0301028043</c:v>
                </c:pt>
                <c:pt idx="237">
                  <c:v>764554.16303947568</c:v>
                </c:pt>
                <c:pt idx="238">
                  <c:v>939745.84200940281</c:v>
                </c:pt>
                <c:pt idx="239">
                  <c:v>1114820.1357482076</c:v>
                </c:pt>
                <c:pt idx="240">
                  <c:v>1293472.1111950353</c:v>
                </c:pt>
                <c:pt idx="241">
                  <c:v>1467240.0588264093</c:v>
                </c:pt>
                <c:pt idx="242">
                  <c:v>1636126.8368402347</c:v>
                </c:pt>
                <c:pt idx="243">
                  <c:v>1800135.3017617688</c:v>
                </c:pt>
                <c:pt idx="244">
                  <c:v>1959268.3084445894</c:v>
                </c:pt>
                <c:pt idx="245">
                  <c:v>2113528.7100715637</c:v>
                </c:pt>
                <c:pt idx="246">
                  <c:v>2262919.3581558615</c:v>
                </c:pt>
                <c:pt idx="247">
                  <c:v>2407443.1025418863</c:v>
                </c:pt>
                <c:pt idx="248">
                  <c:v>2547102.7914062962</c:v>
                </c:pt>
                <c:pt idx="249">
                  <c:v>2681901.2712589428</c:v>
                </c:pt>
                <c:pt idx="250">
                  <c:v>2811841.3869438618</c:v>
                </c:pt>
                <c:pt idx="251">
                  <c:v>2936925.9816402644</c:v>
                </c:pt>
                <c:pt idx="252">
                  <c:v>3065622.4662584886</c:v>
                </c:pt>
                <c:pt idx="253">
                  <c:v>3189469.1112559661</c:v>
                </c:pt>
                <c:pt idx="254">
                  <c:v>3308468.7548232228</c:v>
                </c:pt>
                <c:pt idx="255">
                  <c:v>3422624.2334898338</c:v>
                </c:pt>
                <c:pt idx="256">
                  <c:v>3531938.3821253926</c:v>
                </c:pt>
                <c:pt idx="257">
                  <c:v>3636414.033940509</c:v>
                </c:pt>
                <c:pt idx="258">
                  <c:v>3736054.0204877406</c:v>
                </c:pt>
                <c:pt idx="259">
                  <c:v>3830861.1716625914</c:v>
                </c:pt>
                <c:pt idx="260">
                  <c:v>3920838.3157044724</c:v>
                </c:pt>
                <c:pt idx="261">
                  <c:v>4005988.2791976705</c:v>
                </c:pt>
                <c:pt idx="262">
                  <c:v>4086313.8870723248</c:v>
                </c:pt>
                <c:pt idx="263">
                  <c:v>4161817.9626053721</c:v>
                </c:pt>
                <c:pt idx="264">
                  <c:v>4240967.8968165666</c:v>
                </c:pt>
                <c:pt idx="265">
                  <c:v>4315301.9402843639</c:v>
                </c:pt>
                <c:pt idx="266">
                  <c:v>4384822.9113319442</c:v>
                </c:pt>
                <c:pt idx="267">
                  <c:v>4449533.6266331822</c:v>
                </c:pt>
                <c:pt idx="268">
                  <c:v>4509436.9012135938</c:v>
                </c:pt>
                <c:pt idx="269">
                  <c:v>4564535.548451297</c:v>
                </c:pt>
                <c:pt idx="270">
                  <c:v>4614832.3800779954</c:v>
                </c:pt>
                <c:pt idx="271">
                  <c:v>4660330.2061799169</c:v>
                </c:pt>
                <c:pt idx="272">
                  <c:v>4701031.8351988047</c:v>
                </c:pt>
                <c:pt idx="273">
                  <c:v>4736940.0739328489</c:v>
                </c:pt>
                <c:pt idx="274">
                  <c:v>4768057.7275376767</c:v>
                </c:pt>
                <c:pt idx="275">
                  <c:v>4794387.599527292</c:v>
                </c:pt>
                <c:pt idx="276">
                  <c:v>4820702.0629263148</c:v>
                </c:pt>
                <c:pt idx="277">
                  <c:v>4847001.1267520636</c:v>
                </c:pt>
                <c:pt idx="278">
                  <c:v>4873284.8000165671</c:v>
                </c:pt>
                <c:pt idx="279">
                  <c:v>4899553.0917265862</c:v>
                </c:pt>
                <c:pt idx="280">
                  <c:v>4925806.0108836144</c:v>
                </c:pt>
                <c:pt idx="281">
                  <c:v>4952043.5664838701</c:v>
                </c:pt>
                <c:pt idx="282">
                  <c:v>4978265.7675183117</c:v>
                </c:pt>
                <c:pt idx="283">
                  <c:v>5004472.6229726374</c:v>
                </c:pt>
                <c:pt idx="284">
                  <c:v>5030664.1418272853</c:v>
                </c:pt>
                <c:pt idx="285">
                  <c:v>5056840.3330574334</c:v>
                </c:pt>
                <c:pt idx="286">
                  <c:v>5083001.2056330144</c:v>
                </c:pt>
                <c:pt idx="287">
                  <c:v>5109146.7685187012</c:v>
                </c:pt>
                <c:pt idx="288">
                  <c:v>5135277.030673936</c:v>
                </c:pt>
                <c:pt idx="289">
                  <c:v>5161392.0010529011</c:v>
                </c:pt>
                <c:pt idx="290">
                  <c:v>5187491.688604556</c:v>
                </c:pt>
                <c:pt idx="291">
                  <c:v>5213576.1022726074</c:v>
                </c:pt>
                <c:pt idx="292">
                  <c:v>5239645.2509955391</c:v>
                </c:pt>
                <c:pt idx="293">
                  <c:v>5265699.1437065974</c:v>
                </c:pt>
                <c:pt idx="294">
                  <c:v>5291737.789333798</c:v>
                </c:pt>
                <c:pt idx="295">
                  <c:v>5317761.1967999414</c:v>
                </c:pt>
                <c:pt idx="296">
                  <c:v>5343769.3750226051</c:v>
                </c:pt>
                <c:pt idx="297">
                  <c:v>5369762.3329141438</c:v>
                </c:pt>
                <c:pt idx="298">
                  <c:v>5395740.0793816894</c:v>
                </c:pt>
                <c:pt idx="299">
                  <c:v>5421702.6233271807</c:v>
                </c:pt>
                <c:pt idx="300">
                  <c:v>5447649.9736473262</c:v>
                </c:pt>
                <c:pt idx="301">
                  <c:v>5473582.1392336413</c:v>
                </c:pt>
                <c:pt idx="302">
                  <c:v>5499499.1289724335</c:v>
                </c:pt>
                <c:pt idx="303">
                  <c:v>5525400.9517448097</c:v>
                </c:pt>
                <c:pt idx="304">
                  <c:v>5551287.6164266765</c:v>
                </c:pt>
                <c:pt idx="305">
                  <c:v>5577159.1318887547</c:v>
                </c:pt>
                <c:pt idx="306">
                  <c:v>5603015.5069965646</c:v>
                </c:pt>
                <c:pt idx="307">
                  <c:v>5628856.7506104484</c:v>
                </c:pt>
                <c:pt idx="308">
                  <c:v>5654682.8715855554</c:v>
                </c:pt>
                <c:pt idx="309">
                  <c:v>5680493.878771849</c:v>
                </c:pt>
                <c:pt idx="310">
                  <c:v>5706289.7810141221</c:v>
                </c:pt>
                <c:pt idx="311">
                  <c:v>5732070.5871519893</c:v>
                </c:pt>
                <c:pt idx="312">
                  <c:v>5757836.3060198948</c:v>
                </c:pt>
                <c:pt idx="313">
                  <c:v>5783586.9464471042</c:v>
                </c:pt>
                <c:pt idx="314">
                  <c:v>5809322.5172577202</c:v>
                </c:pt>
                <c:pt idx="315">
                  <c:v>5835043.0272706896</c:v>
                </c:pt>
                <c:pt idx="316">
                  <c:v>5860748.4852997884</c:v>
                </c:pt>
                <c:pt idx="317">
                  <c:v>5886438.9001536295</c:v>
                </c:pt>
                <c:pt idx="318">
                  <c:v>5912114.2806356847</c:v>
                </c:pt>
                <c:pt idx="319">
                  <c:v>5937774.6355442703</c:v>
                </c:pt>
                <c:pt idx="320">
                  <c:v>5963419.9736725464</c:v>
                </c:pt>
                <c:pt idx="321">
                  <c:v>5989050.3038085401</c:v>
                </c:pt>
                <c:pt idx="322">
                  <c:v>6014665.6347351223</c:v>
                </c:pt>
                <c:pt idx="323">
                  <c:v>6040265.9752300307</c:v>
                </c:pt>
                <c:pt idx="324">
                  <c:v>6065851.334065862</c:v>
                </c:pt>
                <c:pt idx="325">
                  <c:v>6091421.7200100794</c:v>
                </c:pt>
                <c:pt idx="326">
                  <c:v>6116977.1418250278</c:v>
                </c:pt>
                <c:pt idx="327">
                  <c:v>6142517.6082679033</c:v>
                </c:pt>
                <c:pt idx="328">
                  <c:v>6168043.1280907989</c:v>
                </c:pt>
                <c:pt idx="329">
                  <c:v>6193553.7100406662</c:v>
                </c:pt>
                <c:pt idx="330">
                  <c:v>6219049.3628593534</c:v>
                </c:pt>
                <c:pt idx="331">
                  <c:v>6244530.0952835828</c:v>
                </c:pt>
                <c:pt idx="332">
                  <c:v>6269995.9160449654</c:v>
                </c:pt>
                <c:pt idx="333">
                  <c:v>6295446.8338700086</c:v>
                </c:pt>
                <c:pt idx="334">
                  <c:v>6320882.8574801013</c:v>
                </c:pt>
                <c:pt idx="335">
                  <c:v>6346303.9955915436</c:v>
                </c:pt>
                <c:pt idx="336">
                  <c:v>6371710.2569155246</c:v>
                </c:pt>
                <c:pt idx="337">
                  <c:v>6397101.6501581371</c:v>
                </c:pt>
                <c:pt idx="338">
                  <c:v>6422478.1840203777</c:v>
                </c:pt>
                <c:pt idx="339">
                  <c:v>6447839.8671981543</c:v>
                </c:pt>
                <c:pt idx="340">
                  <c:v>6473186.7083822861</c:v>
                </c:pt>
                <c:pt idx="341">
                  <c:v>6498518.7162585035</c:v>
                </c:pt>
                <c:pt idx="342">
                  <c:v>6523835.8995074555</c:v>
                </c:pt>
                <c:pt idx="343">
                  <c:v>6549138.26680471</c:v>
                </c:pt>
                <c:pt idx="344">
                  <c:v>6574425.826820761</c:v>
                </c:pt>
                <c:pt idx="345">
                  <c:v>6599698.5882210284</c:v>
                </c:pt>
                <c:pt idx="346">
                  <c:v>6624956.5596658513</c:v>
                </c:pt>
                <c:pt idx="347">
                  <c:v>6650199.7498105094</c:v>
                </c:pt>
                <c:pt idx="348">
                  <c:v>6675428.1673052236</c:v>
                </c:pt>
                <c:pt idx="349">
                  <c:v>6700641.8207951337</c:v>
                </c:pt>
                <c:pt idx="350">
                  <c:v>6725840.7189203352</c:v>
                </c:pt>
                <c:pt idx="351">
                  <c:v>6751024.8703158647</c:v>
                </c:pt>
                <c:pt idx="352">
                  <c:v>6776194.2836117074</c:v>
                </c:pt>
                <c:pt idx="353">
                  <c:v>6801348.9674327895</c:v>
                </c:pt>
                <c:pt idx="354">
                  <c:v>6826488.9303990006</c:v>
                </c:pt>
                <c:pt idx="355">
                  <c:v>6851614.1811251789</c:v>
                </c:pt>
                <c:pt idx="356">
                  <c:v>6876724.7282211185</c:v>
                </c:pt>
                <c:pt idx="357">
                  <c:v>6901820.5802915841</c:v>
                </c:pt>
                <c:pt idx="358">
                  <c:v>6926901.7459362969</c:v>
                </c:pt>
                <c:pt idx="359">
                  <c:v>6951968.2337499484</c:v>
                </c:pt>
                <c:pt idx="360">
                  <c:v>6977020.052322194</c:v>
                </c:pt>
                <c:pt idx="361">
                  <c:v>7002057.2102376744</c:v>
                </c:pt>
                <c:pt idx="362">
                  <c:v>7027079.7160760015</c:v>
                </c:pt>
                <c:pt idx="363">
                  <c:v>7052087.5784117654</c:v>
                </c:pt>
                <c:pt idx="364">
                  <c:v>7077080.8058145344</c:v>
                </c:pt>
                <c:pt idx="365">
                  <c:v>7102059.4068488702</c:v>
                </c:pt>
                <c:pt idx="366">
                  <c:v>7127023.3900743201</c:v>
                </c:pt>
                <c:pt idx="367">
                  <c:v>7151972.7640454099</c:v>
                </c:pt>
                <c:pt idx="368">
                  <c:v>7176907.5373116806</c:v>
                </c:pt>
                <c:pt idx="369">
                  <c:v>7201827.718417652</c:v>
                </c:pt>
                <c:pt idx="370">
                  <c:v>7226733.3159028515</c:v>
                </c:pt>
                <c:pt idx="371">
                  <c:v>7251624.3383018076</c:v>
                </c:pt>
                <c:pt idx="372">
                  <c:v>7276500.7941440493</c:v>
                </c:pt>
                <c:pt idx="373">
                  <c:v>7301362.691954121</c:v>
                </c:pt>
                <c:pt idx="374">
                  <c:v>7326210.0402515829</c:v>
                </c:pt>
                <c:pt idx="375">
                  <c:v>7351042.8475509956</c:v>
                </c:pt>
                <c:pt idx="376">
                  <c:v>7375861.1223619506</c:v>
                </c:pt>
                <c:pt idx="377">
                  <c:v>7400664.873189047</c:v>
                </c:pt>
                <c:pt idx="378">
                  <c:v>7425454.1085319147</c:v>
                </c:pt>
                <c:pt idx="379">
                  <c:v>7450228.8368852064</c:v>
                </c:pt>
                <c:pt idx="380">
                  <c:v>7474989.0667386129</c:v>
                </c:pt>
                <c:pt idx="381">
                  <c:v>7499734.8065768406</c:v>
                </c:pt>
                <c:pt idx="382">
                  <c:v>7524466.0648796409</c:v>
                </c:pt>
                <c:pt idx="383">
                  <c:v>7549182.8501218036</c:v>
                </c:pt>
                <c:pt idx="384">
                  <c:v>7573885.1707731485</c:v>
                </c:pt>
                <c:pt idx="385">
                  <c:v>7598573.0352985561</c:v>
                </c:pt>
                <c:pt idx="386">
                  <c:v>7623246.452157937</c:v>
                </c:pt>
                <c:pt idx="387">
                  <c:v>7647905.4298062548</c:v>
                </c:pt>
                <c:pt idx="388">
                  <c:v>7672549.9766935334</c:v>
                </c:pt>
                <c:pt idx="389">
                  <c:v>7697180.1012648419</c:v>
                </c:pt>
                <c:pt idx="390">
                  <c:v>7721795.8119603097</c:v>
                </c:pt>
                <c:pt idx="391">
                  <c:v>7746397.1172151342</c:v>
                </c:pt>
                <c:pt idx="392">
                  <c:v>7770984.0254595652</c:v>
                </c:pt>
                <c:pt idx="393">
                  <c:v>7795556.545118928</c:v>
                </c:pt>
                <c:pt idx="394">
                  <c:v>7820114.6846136078</c:v>
                </c:pt>
                <c:pt idx="395">
                  <c:v>7844658.4523590729</c:v>
                </c:pt>
                <c:pt idx="396">
                  <c:v>7869187.8567658588</c:v>
                </c:pt>
                <c:pt idx="397">
                  <c:v>7893702.9062395841</c:v>
                </c:pt>
                <c:pt idx="398">
                  <c:v>7918203.6091809496</c:v>
                </c:pt>
                <c:pt idx="399">
                  <c:v>7942689.9739857316</c:v>
                </c:pt>
                <c:pt idx="400">
                  <c:v>7967162.0090447962</c:v>
                </c:pt>
                <c:pt idx="401">
                  <c:v>7991619.7227441072</c:v>
                </c:pt>
                <c:pt idx="402">
                  <c:v>8016063.123464711</c:v>
                </c:pt>
                <c:pt idx="403">
                  <c:v>8040492.2195827514</c:v>
                </c:pt>
                <c:pt idx="404">
                  <c:v>8064907.0194694698</c:v>
                </c:pt>
                <c:pt idx="405">
                  <c:v>8089307.5314912125</c:v>
                </c:pt>
                <c:pt idx="406">
                  <c:v>8113693.764009431</c:v>
                </c:pt>
                <c:pt idx="407">
                  <c:v>8138065.725380674</c:v>
                </c:pt>
                <c:pt idx="408">
                  <c:v>8162423.4239566103</c:v>
                </c:pt>
                <c:pt idx="409">
                  <c:v>8186766.8680840209</c:v>
                </c:pt>
                <c:pt idx="410">
                  <c:v>8211096.0661047921</c:v>
                </c:pt>
                <c:pt idx="411">
                  <c:v>8235411.0263559371</c:v>
                </c:pt>
                <c:pt idx="412">
                  <c:v>8259711.7571695894</c:v>
                </c:pt>
                <c:pt idx="413">
                  <c:v>8283998.2668730021</c:v>
                </c:pt>
                <c:pt idx="414">
                  <c:v>8308270.5637885556</c:v>
                </c:pt>
                <c:pt idx="415">
                  <c:v>8332528.6562337652</c:v>
                </c:pt>
                <c:pt idx="416">
                  <c:v>8356772.5525212809</c:v>
                </c:pt>
                <c:pt idx="417">
                  <c:v>8381002.2609588727</c:v>
                </c:pt>
                <c:pt idx="418">
                  <c:v>8405217.7898494601</c:v>
                </c:pt>
                <c:pt idx="419">
                  <c:v>8429419.1474911049</c:v>
                </c:pt>
                <c:pt idx="420">
                  <c:v>8453606.3421770111</c:v>
                </c:pt>
                <c:pt idx="421">
                  <c:v>8477779.3821955323</c:v>
                </c:pt>
                <c:pt idx="422">
                  <c:v>8501938.2758301571</c:v>
                </c:pt>
                <c:pt idx="423">
                  <c:v>8526083.0313595459</c:v>
                </c:pt>
                <c:pt idx="424">
                  <c:v>8550213.6570575014</c:v>
                </c:pt>
                <c:pt idx="425">
                  <c:v>8574330.1611929908</c:v>
                </c:pt>
                <c:pt idx="426">
                  <c:v>8598432.5520301387</c:v>
                </c:pt>
                <c:pt idx="427">
                  <c:v>8622520.8378282338</c:v>
                </c:pt>
                <c:pt idx="428">
                  <c:v>8646595.0268417299</c:v>
                </c:pt>
                <c:pt idx="429">
                  <c:v>8670655.1273202598</c:v>
                </c:pt>
                <c:pt idx="430">
                  <c:v>8694701.1475086138</c:v>
                </c:pt>
                <c:pt idx="431">
                  <c:v>8718733.0956467688</c:v>
                </c:pt>
                <c:pt idx="432">
                  <c:v>8742750.979969874</c:v>
                </c:pt>
                <c:pt idx="433">
                  <c:v>8766754.8087082654</c:v>
                </c:pt>
                <c:pt idx="434">
                  <c:v>8790744.590087451</c:v>
                </c:pt>
                <c:pt idx="435">
                  <c:v>8814720.3323281333</c:v>
                </c:pt>
                <c:pt idx="436">
                  <c:v>8838682.0436462015</c:v>
                </c:pt>
                <c:pt idx="437">
                  <c:v>8862629.7322527394</c:v>
                </c:pt>
                <c:pt idx="438">
                  <c:v>8886563.406354025</c:v>
                </c:pt>
                <c:pt idx="439">
                  <c:v>8910483.0741515309</c:v>
                </c:pt>
                <c:pt idx="440">
                  <c:v>8934388.7438419387</c:v>
                </c:pt>
                <c:pt idx="441">
                  <c:v>8958280.4236171171</c:v>
                </c:pt>
                <c:pt idx="442">
                  <c:v>8982158.1216641515</c:v>
                </c:pt>
                <c:pt idx="443">
                  <c:v>9006021.8461653441</c:v>
                </c:pt>
                <c:pt idx="444">
                  <c:v>9029871.6052981913</c:v>
                </c:pt>
                <c:pt idx="445">
                  <c:v>9053707.4072354138</c:v>
                </c:pt>
                <c:pt idx="446">
                  <c:v>9077529.2601449415</c:v>
                </c:pt>
                <c:pt idx="447">
                  <c:v>9101337.172189936</c:v>
                </c:pt>
                <c:pt idx="448">
                  <c:v>9125131.1515287831</c:v>
                </c:pt>
                <c:pt idx="449">
                  <c:v>9148911.2063150778</c:v>
                </c:pt>
                <c:pt idx="450">
                  <c:v>9172677.3446976542</c:v>
                </c:pt>
                <c:pt idx="451">
                  <c:v>9196429.5748205781</c:v>
                </c:pt>
                <c:pt idx="452">
                  <c:v>9220167.9048231468</c:v>
                </c:pt>
                <c:pt idx="453">
                  <c:v>9243892.3428398967</c:v>
                </c:pt>
                <c:pt idx="454">
                  <c:v>9267602.8970006034</c:v>
                </c:pt>
                <c:pt idx="455">
                  <c:v>9291299.5754302815</c:v>
                </c:pt>
                <c:pt idx="456">
                  <c:v>9314982.3862491995</c:v>
                </c:pt>
                <c:pt idx="457">
                  <c:v>9338651.3375728577</c:v>
                </c:pt>
                <c:pt idx="458">
                  <c:v>9362306.4375120252</c:v>
                </c:pt>
                <c:pt idx="459">
                  <c:v>9385947.6941727102</c:v>
                </c:pt>
                <c:pt idx="460">
                  <c:v>9409575.1156561822</c:v>
                </c:pt>
                <c:pt idx="461">
                  <c:v>9433188.7100589722</c:v>
                </c:pt>
                <c:pt idx="462">
                  <c:v>9456788.4854728729</c:v>
                </c:pt>
                <c:pt idx="463">
                  <c:v>9480374.4499849379</c:v>
                </c:pt>
                <c:pt idx="464">
                  <c:v>9503946.6116774902</c:v>
                </c:pt>
                <c:pt idx="465">
                  <c:v>9527504.9786281288</c:v>
                </c:pt>
                <c:pt idx="466">
                  <c:v>9551049.5589097142</c:v>
                </c:pt>
                <c:pt idx="467">
                  <c:v>9574580.3605903909</c:v>
                </c:pt>
                <c:pt idx="468">
                  <c:v>9598097.3917335719</c:v>
                </c:pt>
                <c:pt idx="469">
                  <c:v>9621600.6603979692</c:v>
                </c:pt>
                <c:pt idx="470">
                  <c:v>9645090.1746375561</c:v>
                </c:pt>
                <c:pt idx="471">
                  <c:v>9668565.942501612</c:v>
                </c:pt>
                <c:pt idx="472">
                  <c:v>9692027.9720347002</c:v>
                </c:pt>
                <c:pt idx="473">
                  <c:v>9715476.2712766677</c:v>
                </c:pt>
                <c:pt idx="474">
                  <c:v>9738910.8482626677</c:v>
                </c:pt>
                <c:pt idx="475">
                  <c:v>9762331.7110231519</c:v>
                </c:pt>
                <c:pt idx="476">
                  <c:v>9785738.867583856</c:v>
                </c:pt>
                <c:pt idx="477">
                  <c:v>9809132.3259658366</c:v>
                </c:pt>
                <c:pt idx="478">
                  <c:v>9832512.0941854492</c:v>
                </c:pt>
                <c:pt idx="479">
                  <c:v>9855878.1802543551</c:v>
                </c:pt>
                <c:pt idx="480">
                  <c:v>9879230.5921795368</c:v>
                </c:pt>
                <c:pt idx="481">
                  <c:v>9902569.3379632831</c:v>
                </c:pt>
                <c:pt idx="482">
                  <c:v>9925894.425603196</c:v>
                </c:pt>
                <c:pt idx="483">
                  <c:v>9949205.8630922064</c:v>
                </c:pt>
                <c:pt idx="484">
                  <c:v>9972503.658418566</c:v>
                </c:pt>
                <c:pt idx="485">
                  <c:v>9995787.8195658401</c:v>
                </c:pt>
                <c:pt idx="486">
                  <c:v>10019058.354512937</c:v>
                </c:pt>
                <c:pt idx="487">
                  <c:v>10042315.271234095</c:v>
                </c:pt>
                <c:pt idx="488">
                  <c:v>10065558.577698879</c:v>
                </c:pt>
                <c:pt idx="489">
                  <c:v>10088788.281872183</c:v>
                </c:pt>
                <c:pt idx="490">
                  <c:v>10112004.39171426</c:v>
                </c:pt>
                <c:pt idx="491">
                  <c:v>10135206.915180683</c:v>
                </c:pt>
                <c:pt idx="492">
                  <c:v>10158395.860222384</c:v>
                </c:pt>
                <c:pt idx="493">
                  <c:v>10181571.234785639</c:v>
                </c:pt>
                <c:pt idx="494">
                  <c:v>10204733.046812072</c:v>
                </c:pt>
                <c:pt idx="495">
                  <c:v>10227881.304238662</c:v>
                </c:pt>
                <c:pt idx="496">
                  <c:v>10251016.014997736</c:v>
                </c:pt>
                <c:pt idx="497">
                  <c:v>10274137.187016979</c:v>
                </c:pt>
                <c:pt idx="498">
                  <c:v>10297244.828219451</c:v>
                </c:pt>
                <c:pt idx="499">
                  <c:v>10320338.946523562</c:v>
                </c:pt>
                <c:pt idx="500">
                  <c:v>10343419.549843088</c:v>
                </c:pt>
                <c:pt idx="501">
                  <c:v>10366486.646087185</c:v>
                </c:pt>
                <c:pt idx="502">
                  <c:v>10389540.243160367</c:v>
                </c:pt>
                <c:pt idx="503">
                  <c:v>10412580.34896253</c:v>
                </c:pt>
                <c:pt idx="504">
                  <c:v>10435606.971388943</c:v>
                </c:pt>
                <c:pt idx="505">
                  <c:v>10458620.118330255</c:v>
                </c:pt>
                <c:pt idx="506">
                  <c:v>10481619.797672503</c:v>
                </c:pt>
                <c:pt idx="507">
                  <c:v>10504606.017297104</c:v>
                </c:pt>
                <c:pt idx="508">
                  <c:v>10527578.785080865</c:v>
                </c:pt>
                <c:pt idx="509">
                  <c:v>10550538.10889598</c:v>
                </c:pt>
                <c:pt idx="510">
                  <c:v>10573483.996610031</c:v>
                </c:pt>
                <c:pt idx="511">
                  <c:v>10596416.45608601</c:v>
                </c:pt>
                <c:pt idx="512">
                  <c:v>10619335.495182298</c:v>
                </c:pt>
                <c:pt idx="513">
                  <c:v>10642241.121752687</c:v>
                </c:pt>
                <c:pt idx="514">
                  <c:v>10665133.343646355</c:v>
                </c:pt>
                <c:pt idx="515">
                  <c:v>10688012.1687079</c:v>
                </c:pt>
                <c:pt idx="516">
                  <c:v>10710877.604777329</c:v>
                </c:pt>
                <c:pt idx="517">
                  <c:v>10733729.659690052</c:v>
                </c:pt>
                <c:pt idx="518">
                  <c:v>10756568.341276906</c:v>
                </c:pt>
                <c:pt idx="519">
                  <c:v>10779393.657364137</c:v>
                </c:pt>
                <c:pt idx="520">
                  <c:v>10802205.61577341</c:v>
                </c:pt>
                <c:pt idx="521">
                  <c:v>10825004.224321812</c:v>
                </c:pt>
                <c:pt idx="522">
                  <c:v>10847789.490821868</c:v>
                </c:pt>
                <c:pt idx="523">
                  <c:v>10870561.423081517</c:v>
                </c:pt>
                <c:pt idx="524">
                  <c:v>10893320.028904133</c:v>
                </c:pt>
                <c:pt idx="525">
                  <c:v>10916065.316088527</c:v>
                </c:pt>
                <c:pt idx="526">
                  <c:v>10938797.292428941</c:v>
                </c:pt>
                <c:pt idx="527">
                  <c:v>10961515.965715058</c:v>
                </c:pt>
                <c:pt idx="528">
                  <c:v>10984221.343731999</c:v>
                </c:pt>
                <c:pt idx="529">
                  <c:v>11006913.434260339</c:v>
                </c:pt>
                <c:pt idx="530">
                  <c:v>11029592.245076083</c:v>
                </c:pt>
                <c:pt idx="531">
                  <c:v>11052257.783950701</c:v>
                </c:pt>
                <c:pt idx="532">
                  <c:v>11074910.058651112</c:v>
                </c:pt>
                <c:pt idx="533">
                  <c:v>11097549.07693968</c:v>
                </c:pt>
                <c:pt idx="534">
                  <c:v>11120174.846574232</c:v>
                </c:pt>
                <c:pt idx="535">
                  <c:v>11142787.375308067</c:v>
                </c:pt>
                <c:pt idx="536">
                  <c:v>11165386.670889929</c:v>
                </c:pt>
                <c:pt idx="537">
                  <c:v>11187972.741064034</c:v>
                </c:pt>
                <c:pt idx="538">
                  <c:v>11210545.593570061</c:v>
                </c:pt>
                <c:pt idx="539">
                  <c:v>11233105.236143172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342848"/>
        <c:axId val="139812864"/>
      </c:lineChart>
      <c:catAx>
        <c:axId val="13934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Time (in 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39812864"/>
        <c:crosses val="autoZero"/>
        <c:auto val="1"/>
        <c:lblAlgn val="ctr"/>
        <c:lblOffset val="100"/>
        <c:tickLblSkip val="60"/>
        <c:tickMarkSkip val="60"/>
        <c:noMultiLvlLbl val="0"/>
      </c:catAx>
      <c:valAx>
        <c:axId val="1398128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Profit (in ₤)</a:t>
                </a:r>
              </a:p>
            </c:rich>
          </c:tx>
          <c:overlay val="0"/>
        </c:title>
        <c:numFmt formatCode="[$£-809]#,##0" sourceLinked="0"/>
        <c:majorTickMark val="out"/>
        <c:minorTickMark val="none"/>
        <c:tickLblPos val="nextTo"/>
        <c:crossAx val="1393428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8915162694446481"/>
          <c:y val="0.10050172404775029"/>
          <c:w val="0.103660509928519"/>
          <c:h val="0.85320799620186449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'Great+'!$A$5</c:f>
              <c:strCache>
                <c:ptCount val="1"/>
                <c:pt idx="0">
                  <c:v>Total Income</c:v>
                </c:pt>
              </c:strCache>
            </c:strRef>
          </c:tx>
          <c:marker>
            <c:symbol val="none"/>
          </c:marker>
          <c:cat>
            <c:numRef>
              <c:f>'Great+'!$B$1:$TU$1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19</c:v>
                </c:pt>
                <c:pt idx="229">
                  <c:v>19</c:v>
                </c:pt>
                <c:pt idx="230">
                  <c:v>19</c:v>
                </c:pt>
                <c:pt idx="231">
                  <c:v>19</c:v>
                </c:pt>
                <c:pt idx="232">
                  <c:v>19</c:v>
                </c:pt>
                <c:pt idx="233">
                  <c:v>19</c:v>
                </c:pt>
                <c:pt idx="234">
                  <c:v>19</c:v>
                </c:pt>
                <c:pt idx="235">
                  <c:v>19</c:v>
                </c:pt>
                <c:pt idx="236">
                  <c:v>19</c:v>
                </c:pt>
                <c:pt idx="237">
                  <c:v>19</c:v>
                </c:pt>
                <c:pt idx="238">
                  <c:v>19</c:v>
                </c:pt>
                <c:pt idx="239">
                  <c:v>19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21</c:v>
                </c:pt>
                <c:pt idx="253">
                  <c:v>21</c:v>
                </c:pt>
                <c:pt idx="254">
                  <c:v>21</c:v>
                </c:pt>
                <c:pt idx="255">
                  <c:v>21</c:v>
                </c:pt>
                <c:pt idx="256">
                  <c:v>21</c:v>
                </c:pt>
                <c:pt idx="257">
                  <c:v>21</c:v>
                </c:pt>
                <c:pt idx="258">
                  <c:v>21</c:v>
                </c:pt>
                <c:pt idx="259">
                  <c:v>21</c:v>
                </c:pt>
                <c:pt idx="260">
                  <c:v>21</c:v>
                </c:pt>
                <c:pt idx="261">
                  <c:v>21</c:v>
                </c:pt>
                <c:pt idx="262">
                  <c:v>21</c:v>
                </c:pt>
                <c:pt idx="263">
                  <c:v>21</c:v>
                </c:pt>
                <c:pt idx="264">
                  <c:v>22</c:v>
                </c:pt>
                <c:pt idx="265">
                  <c:v>22</c:v>
                </c:pt>
                <c:pt idx="266">
                  <c:v>22</c:v>
                </c:pt>
                <c:pt idx="267">
                  <c:v>22</c:v>
                </c:pt>
                <c:pt idx="268">
                  <c:v>22</c:v>
                </c:pt>
                <c:pt idx="269">
                  <c:v>22</c:v>
                </c:pt>
                <c:pt idx="270">
                  <c:v>22</c:v>
                </c:pt>
                <c:pt idx="271">
                  <c:v>22</c:v>
                </c:pt>
                <c:pt idx="272">
                  <c:v>22</c:v>
                </c:pt>
                <c:pt idx="273">
                  <c:v>22</c:v>
                </c:pt>
                <c:pt idx="274">
                  <c:v>22</c:v>
                </c:pt>
                <c:pt idx="275">
                  <c:v>22</c:v>
                </c:pt>
                <c:pt idx="276">
                  <c:v>23</c:v>
                </c:pt>
                <c:pt idx="277">
                  <c:v>23</c:v>
                </c:pt>
                <c:pt idx="278">
                  <c:v>23</c:v>
                </c:pt>
                <c:pt idx="279">
                  <c:v>23</c:v>
                </c:pt>
                <c:pt idx="280">
                  <c:v>23</c:v>
                </c:pt>
                <c:pt idx="281">
                  <c:v>23</c:v>
                </c:pt>
                <c:pt idx="282">
                  <c:v>23</c:v>
                </c:pt>
                <c:pt idx="283">
                  <c:v>23</c:v>
                </c:pt>
                <c:pt idx="284">
                  <c:v>23</c:v>
                </c:pt>
                <c:pt idx="285">
                  <c:v>23</c:v>
                </c:pt>
                <c:pt idx="286">
                  <c:v>23</c:v>
                </c:pt>
                <c:pt idx="287">
                  <c:v>23</c:v>
                </c:pt>
                <c:pt idx="288">
                  <c:v>24</c:v>
                </c:pt>
                <c:pt idx="289">
                  <c:v>24</c:v>
                </c:pt>
                <c:pt idx="290">
                  <c:v>24</c:v>
                </c:pt>
                <c:pt idx="291">
                  <c:v>24</c:v>
                </c:pt>
                <c:pt idx="292">
                  <c:v>24</c:v>
                </c:pt>
                <c:pt idx="293">
                  <c:v>24</c:v>
                </c:pt>
                <c:pt idx="294">
                  <c:v>24</c:v>
                </c:pt>
                <c:pt idx="295">
                  <c:v>24</c:v>
                </c:pt>
                <c:pt idx="296">
                  <c:v>24</c:v>
                </c:pt>
                <c:pt idx="297">
                  <c:v>24</c:v>
                </c:pt>
                <c:pt idx="298">
                  <c:v>24</c:v>
                </c:pt>
                <c:pt idx="299">
                  <c:v>24</c:v>
                </c:pt>
                <c:pt idx="300">
                  <c:v>25</c:v>
                </c:pt>
                <c:pt idx="301">
                  <c:v>25</c:v>
                </c:pt>
                <c:pt idx="302">
                  <c:v>25</c:v>
                </c:pt>
                <c:pt idx="303">
                  <c:v>25</c:v>
                </c:pt>
                <c:pt idx="304">
                  <c:v>25</c:v>
                </c:pt>
                <c:pt idx="305">
                  <c:v>25</c:v>
                </c:pt>
                <c:pt idx="306">
                  <c:v>25</c:v>
                </c:pt>
                <c:pt idx="307">
                  <c:v>25</c:v>
                </c:pt>
                <c:pt idx="308">
                  <c:v>25</c:v>
                </c:pt>
                <c:pt idx="309">
                  <c:v>25</c:v>
                </c:pt>
                <c:pt idx="310">
                  <c:v>25</c:v>
                </c:pt>
                <c:pt idx="311">
                  <c:v>25</c:v>
                </c:pt>
                <c:pt idx="312">
                  <c:v>26</c:v>
                </c:pt>
                <c:pt idx="313">
                  <c:v>26</c:v>
                </c:pt>
                <c:pt idx="314">
                  <c:v>26</c:v>
                </c:pt>
                <c:pt idx="315">
                  <c:v>26</c:v>
                </c:pt>
                <c:pt idx="316">
                  <c:v>26</c:v>
                </c:pt>
                <c:pt idx="317">
                  <c:v>26</c:v>
                </c:pt>
                <c:pt idx="318">
                  <c:v>26</c:v>
                </c:pt>
                <c:pt idx="319">
                  <c:v>26</c:v>
                </c:pt>
                <c:pt idx="320">
                  <c:v>26</c:v>
                </c:pt>
                <c:pt idx="321">
                  <c:v>26</c:v>
                </c:pt>
                <c:pt idx="322">
                  <c:v>26</c:v>
                </c:pt>
                <c:pt idx="323">
                  <c:v>26</c:v>
                </c:pt>
                <c:pt idx="324">
                  <c:v>27</c:v>
                </c:pt>
                <c:pt idx="325">
                  <c:v>27</c:v>
                </c:pt>
                <c:pt idx="326">
                  <c:v>27</c:v>
                </c:pt>
                <c:pt idx="327">
                  <c:v>27</c:v>
                </c:pt>
                <c:pt idx="328">
                  <c:v>27</c:v>
                </c:pt>
                <c:pt idx="329">
                  <c:v>27</c:v>
                </c:pt>
                <c:pt idx="330">
                  <c:v>27</c:v>
                </c:pt>
                <c:pt idx="331">
                  <c:v>27</c:v>
                </c:pt>
                <c:pt idx="332">
                  <c:v>27</c:v>
                </c:pt>
                <c:pt idx="333">
                  <c:v>27</c:v>
                </c:pt>
                <c:pt idx="334">
                  <c:v>27</c:v>
                </c:pt>
                <c:pt idx="335">
                  <c:v>27</c:v>
                </c:pt>
                <c:pt idx="336">
                  <c:v>28</c:v>
                </c:pt>
                <c:pt idx="337">
                  <c:v>28</c:v>
                </c:pt>
                <c:pt idx="338">
                  <c:v>28</c:v>
                </c:pt>
                <c:pt idx="339">
                  <c:v>28</c:v>
                </c:pt>
                <c:pt idx="340">
                  <c:v>28</c:v>
                </c:pt>
                <c:pt idx="341">
                  <c:v>28</c:v>
                </c:pt>
                <c:pt idx="342">
                  <c:v>28</c:v>
                </c:pt>
                <c:pt idx="343">
                  <c:v>28</c:v>
                </c:pt>
                <c:pt idx="344">
                  <c:v>28</c:v>
                </c:pt>
                <c:pt idx="345">
                  <c:v>28</c:v>
                </c:pt>
                <c:pt idx="346">
                  <c:v>28</c:v>
                </c:pt>
                <c:pt idx="347">
                  <c:v>28</c:v>
                </c:pt>
                <c:pt idx="348">
                  <c:v>29</c:v>
                </c:pt>
                <c:pt idx="349">
                  <c:v>29</c:v>
                </c:pt>
                <c:pt idx="350">
                  <c:v>29</c:v>
                </c:pt>
                <c:pt idx="351">
                  <c:v>29</c:v>
                </c:pt>
                <c:pt idx="352">
                  <c:v>29</c:v>
                </c:pt>
                <c:pt idx="353">
                  <c:v>29</c:v>
                </c:pt>
                <c:pt idx="354">
                  <c:v>29</c:v>
                </c:pt>
                <c:pt idx="355">
                  <c:v>29</c:v>
                </c:pt>
                <c:pt idx="356">
                  <c:v>29</c:v>
                </c:pt>
                <c:pt idx="357">
                  <c:v>29</c:v>
                </c:pt>
                <c:pt idx="358">
                  <c:v>29</c:v>
                </c:pt>
                <c:pt idx="359">
                  <c:v>29</c:v>
                </c:pt>
                <c:pt idx="360">
                  <c:v>30</c:v>
                </c:pt>
                <c:pt idx="361">
                  <c:v>30</c:v>
                </c:pt>
                <c:pt idx="362">
                  <c:v>30</c:v>
                </c:pt>
                <c:pt idx="363">
                  <c:v>30</c:v>
                </c:pt>
                <c:pt idx="364">
                  <c:v>30</c:v>
                </c:pt>
                <c:pt idx="365">
                  <c:v>30</c:v>
                </c:pt>
                <c:pt idx="366">
                  <c:v>30</c:v>
                </c:pt>
                <c:pt idx="367">
                  <c:v>30</c:v>
                </c:pt>
                <c:pt idx="368">
                  <c:v>30</c:v>
                </c:pt>
                <c:pt idx="369">
                  <c:v>30</c:v>
                </c:pt>
                <c:pt idx="370">
                  <c:v>30</c:v>
                </c:pt>
                <c:pt idx="371">
                  <c:v>30</c:v>
                </c:pt>
                <c:pt idx="372">
                  <c:v>31</c:v>
                </c:pt>
                <c:pt idx="373">
                  <c:v>31</c:v>
                </c:pt>
                <c:pt idx="374">
                  <c:v>31</c:v>
                </c:pt>
                <c:pt idx="375">
                  <c:v>31</c:v>
                </c:pt>
                <c:pt idx="376">
                  <c:v>31</c:v>
                </c:pt>
                <c:pt idx="377">
                  <c:v>31</c:v>
                </c:pt>
                <c:pt idx="378">
                  <c:v>31</c:v>
                </c:pt>
                <c:pt idx="379">
                  <c:v>31</c:v>
                </c:pt>
                <c:pt idx="380">
                  <c:v>31</c:v>
                </c:pt>
                <c:pt idx="381">
                  <c:v>31</c:v>
                </c:pt>
                <c:pt idx="382">
                  <c:v>31</c:v>
                </c:pt>
                <c:pt idx="383">
                  <c:v>31</c:v>
                </c:pt>
                <c:pt idx="384">
                  <c:v>32</c:v>
                </c:pt>
                <c:pt idx="385">
                  <c:v>32</c:v>
                </c:pt>
                <c:pt idx="386">
                  <c:v>32</c:v>
                </c:pt>
                <c:pt idx="387">
                  <c:v>32</c:v>
                </c:pt>
                <c:pt idx="388">
                  <c:v>32</c:v>
                </c:pt>
                <c:pt idx="389">
                  <c:v>32</c:v>
                </c:pt>
                <c:pt idx="390">
                  <c:v>32</c:v>
                </c:pt>
                <c:pt idx="391">
                  <c:v>32</c:v>
                </c:pt>
                <c:pt idx="392">
                  <c:v>32</c:v>
                </c:pt>
                <c:pt idx="393">
                  <c:v>32</c:v>
                </c:pt>
                <c:pt idx="394">
                  <c:v>32</c:v>
                </c:pt>
                <c:pt idx="395">
                  <c:v>32</c:v>
                </c:pt>
                <c:pt idx="396">
                  <c:v>33</c:v>
                </c:pt>
                <c:pt idx="397">
                  <c:v>33</c:v>
                </c:pt>
                <c:pt idx="398">
                  <c:v>33</c:v>
                </c:pt>
                <c:pt idx="399">
                  <c:v>33</c:v>
                </c:pt>
                <c:pt idx="400">
                  <c:v>33</c:v>
                </c:pt>
                <c:pt idx="401">
                  <c:v>33</c:v>
                </c:pt>
                <c:pt idx="402">
                  <c:v>33</c:v>
                </c:pt>
                <c:pt idx="403">
                  <c:v>33</c:v>
                </c:pt>
                <c:pt idx="404">
                  <c:v>33</c:v>
                </c:pt>
                <c:pt idx="405">
                  <c:v>33</c:v>
                </c:pt>
                <c:pt idx="406">
                  <c:v>33</c:v>
                </c:pt>
                <c:pt idx="407">
                  <c:v>33</c:v>
                </c:pt>
                <c:pt idx="408">
                  <c:v>34</c:v>
                </c:pt>
                <c:pt idx="409">
                  <c:v>34</c:v>
                </c:pt>
                <c:pt idx="410">
                  <c:v>34</c:v>
                </c:pt>
                <c:pt idx="411">
                  <c:v>34</c:v>
                </c:pt>
                <c:pt idx="412">
                  <c:v>34</c:v>
                </c:pt>
                <c:pt idx="413">
                  <c:v>34</c:v>
                </c:pt>
                <c:pt idx="414">
                  <c:v>34</c:v>
                </c:pt>
                <c:pt idx="415">
                  <c:v>34</c:v>
                </c:pt>
                <c:pt idx="416">
                  <c:v>34</c:v>
                </c:pt>
                <c:pt idx="417">
                  <c:v>34</c:v>
                </c:pt>
                <c:pt idx="418">
                  <c:v>34</c:v>
                </c:pt>
                <c:pt idx="419">
                  <c:v>34</c:v>
                </c:pt>
                <c:pt idx="420">
                  <c:v>35</c:v>
                </c:pt>
                <c:pt idx="421">
                  <c:v>35</c:v>
                </c:pt>
                <c:pt idx="422">
                  <c:v>35</c:v>
                </c:pt>
                <c:pt idx="423">
                  <c:v>35</c:v>
                </c:pt>
                <c:pt idx="424">
                  <c:v>35</c:v>
                </c:pt>
                <c:pt idx="425">
                  <c:v>35</c:v>
                </c:pt>
                <c:pt idx="426">
                  <c:v>35</c:v>
                </c:pt>
                <c:pt idx="427">
                  <c:v>35</c:v>
                </c:pt>
                <c:pt idx="428">
                  <c:v>35</c:v>
                </c:pt>
                <c:pt idx="429">
                  <c:v>35</c:v>
                </c:pt>
                <c:pt idx="430">
                  <c:v>35</c:v>
                </c:pt>
                <c:pt idx="431">
                  <c:v>35</c:v>
                </c:pt>
                <c:pt idx="432">
                  <c:v>36</c:v>
                </c:pt>
                <c:pt idx="433">
                  <c:v>36</c:v>
                </c:pt>
                <c:pt idx="434">
                  <c:v>36</c:v>
                </c:pt>
                <c:pt idx="435">
                  <c:v>36</c:v>
                </c:pt>
                <c:pt idx="436">
                  <c:v>36</c:v>
                </c:pt>
                <c:pt idx="437">
                  <c:v>36</c:v>
                </c:pt>
                <c:pt idx="438">
                  <c:v>36</c:v>
                </c:pt>
                <c:pt idx="439">
                  <c:v>36</c:v>
                </c:pt>
                <c:pt idx="440">
                  <c:v>36</c:v>
                </c:pt>
                <c:pt idx="441">
                  <c:v>36</c:v>
                </c:pt>
                <c:pt idx="442">
                  <c:v>36</c:v>
                </c:pt>
                <c:pt idx="443">
                  <c:v>36</c:v>
                </c:pt>
                <c:pt idx="444">
                  <c:v>37</c:v>
                </c:pt>
                <c:pt idx="445">
                  <c:v>37</c:v>
                </c:pt>
                <c:pt idx="446">
                  <c:v>37</c:v>
                </c:pt>
                <c:pt idx="447">
                  <c:v>37</c:v>
                </c:pt>
                <c:pt idx="448">
                  <c:v>37</c:v>
                </c:pt>
                <c:pt idx="449">
                  <c:v>37</c:v>
                </c:pt>
                <c:pt idx="450">
                  <c:v>37</c:v>
                </c:pt>
                <c:pt idx="451">
                  <c:v>37</c:v>
                </c:pt>
                <c:pt idx="452">
                  <c:v>37</c:v>
                </c:pt>
                <c:pt idx="453">
                  <c:v>37</c:v>
                </c:pt>
                <c:pt idx="454">
                  <c:v>37</c:v>
                </c:pt>
                <c:pt idx="455">
                  <c:v>37</c:v>
                </c:pt>
                <c:pt idx="456">
                  <c:v>38</c:v>
                </c:pt>
                <c:pt idx="457">
                  <c:v>38</c:v>
                </c:pt>
                <c:pt idx="458">
                  <c:v>38</c:v>
                </c:pt>
                <c:pt idx="459">
                  <c:v>38</c:v>
                </c:pt>
                <c:pt idx="460">
                  <c:v>38</c:v>
                </c:pt>
                <c:pt idx="461">
                  <c:v>38</c:v>
                </c:pt>
                <c:pt idx="462">
                  <c:v>38</c:v>
                </c:pt>
                <c:pt idx="463">
                  <c:v>38</c:v>
                </c:pt>
                <c:pt idx="464">
                  <c:v>38</c:v>
                </c:pt>
                <c:pt idx="465">
                  <c:v>38</c:v>
                </c:pt>
                <c:pt idx="466">
                  <c:v>38</c:v>
                </c:pt>
                <c:pt idx="467">
                  <c:v>38</c:v>
                </c:pt>
                <c:pt idx="468">
                  <c:v>39</c:v>
                </c:pt>
                <c:pt idx="469">
                  <c:v>39</c:v>
                </c:pt>
                <c:pt idx="470">
                  <c:v>39</c:v>
                </c:pt>
                <c:pt idx="471">
                  <c:v>39</c:v>
                </c:pt>
                <c:pt idx="472">
                  <c:v>39</c:v>
                </c:pt>
                <c:pt idx="473">
                  <c:v>39</c:v>
                </c:pt>
                <c:pt idx="474">
                  <c:v>39</c:v>
                </c:pt>
                <c:pt idx="475">
                  <c:v>39</c:v>
                </c:pt>
                <c:pt idx="476">
                  <c:v>39</c:v>
                </c:pt>
                <c:pt idx="477">
                  <c:v>39</c:v>
                </c:pt>
                <c:pt idx="478">
                  <c:v>39</c:v>
                </c:pt>
                <c:pt idx="479">
                  <c:v>39</c:v>
                </c:pt>
                <c:pt idx="480">
                  <c:v>40</c:v>
                </c:pt>
                <c:pt idx="481">
                  <c:v>40</c:v>
                </c:pt>
                <c:pt idx="482">
                  <c:v>40</c:v>
                </c:pt>
                <c:pt idx="483">
                  <c:v>40</c:v>
                </c:pt>
                <c:pt idx="484">
                  <c:v>40</c:v>
                </c:pt>
                <c:pt idx="485">
                  <c:v>40</c:v>
                </c:pt>
                <c:pt idx="486">
                  <c:v>40</c:v>
                </c:pt>
                <c:pt idx="487">
                  <c:v>40</c:v>
                </c:pt>
                <c:pt idx="488">
                  <c:v>40</c:v>
                </c:pt>
                <c:pt idx="489">
                  <c:v>40</c:v>
                </c:pt>
                <c:pt idx="490">
                  <c:v>40</c:v>
                </c:pt>
                <c:pt idx="491">
                  <c:v>40</c:v>
                </c:pt>
                <c:pt idx="492">
                  <c:v>41</c:v>
                </c:pt>
                <c:pt idx="493">
                  <c:v>41</c:v>
                </c:pt>
                <c:pt idx="494">
                  <c:v>41</c:v>
                </c:pt>
                <c:pt idx="495">
                  <c:v>41</c:v>
                </c:pt>
                <c:pt idx="496">
                  <c:v>41</c:v>
                </c:pt>
                <c:pt idx="497">
                  <c:v>41</c:v>
                </c:pt>
                <c:pt idx="498">
                  <c:v>41</c:v>
                </c:pt>
                <c:pt idx="499">
                  <c:v>41</c:v>
                </c:pt>
                <c:pt idx="500">
                  <c:v>41</c:v>
                </c:pt>
                <c:pt idx="501">
                  <c:v>41</c:v>
                </c:pt>
                <c:pt idx="502">
                  <c:v>41</c:v>
                </c:pt>
                <c:pt idx="503">
                  <c:v>41</c:v>
                </c:pt>
                <c:pt idx="504">
                  <c:v>42</c:v>
                </c:pt>
                <c:pt idx="505">
                  <c:v>42</c:v>
                </c:pt>
                <c:pt idx="506">
                  <c:v>42</c:v>
                </c:pt>
                <c:pt idx="507">
                  <c:v>42</c:v>
                </c:pt>
                <c:pt idx="508">
                  <c:v>42</c:v>
                </c:pt>
                <c:pt idx="509">
                  <c:v>42</c:v>
                </c:pt>
                <c:pt idx="510">
                  <c:v>42</c:v>
                </c:pt>
                <c:pt idx="511">
                  <c:v>42</c:v>
                </c:pt>
                <c:pt idx="512">
                  <c:v>42</c:v>
                </c:pt>
                <c:pt idx="513">
                  <c:v>42</c:v>
                </c:pt>
                <c:pt idx="514">
                  <c:v>42</c:v>
                </c:pt>
                <c:pt idx="515">
                  <c:v>42</c:v>
                </c:pt>
                <c:pt idx="516">
                  <c:v>43</c:v>
                </c:pt>
                <c:pt idx="517">
                  <c:v>43</c:v>
                </c:pt>
                <c:pt idx="518">
                  <c:v>43</c:v>
                </c:pt>
                <c:pt idx="519">
                  <c:v>43</c:v>
                </c:pt>
                <c:pt idx="520">
                  <c:v>43</c:v>
                </c:pt>
                <c:pt idx="521">
                  <c:v>43</c:v>
                </c:pt>
                <c:pt idx="522">
                  <c:v>43</c:v>
                </c:pt>
                <c:pt idx="523">
                  <c:v>43</c:v>
                </c:pt>
                <c:pt idx="524">
                  <c:v>43</c:v>
                </c:pt>
                <c:pt idx="525">
                  <c:v>43</c:v>
                </c:pt>
                <c:pt idx="526">
                  <c:v>43</c:v>
                </c:pt>
                <c:pt idx="527">
                  <c:v>43</c:v>
                </c:pt>
                <c:pt idx="528">
                  <c:v>44</c:v>
                </c:pt>
                <c:pt idx="529">
                  <c:v>44</c:v>
                </c:pt>
                <c:pt idx="530">
                  <c:v>44</c:v>
                </c:pt>
                <c:pt idx="531">
                  <c:v>44</c:v>
                </c:pt>
                <c:pt idx="532">
                  <c:v>44</c:v>
                </c:pt>
                <c:pt idx="533">
                  <c:v>44</c:v>
                </c:pt>
                <c:pt idx="534">
                  <c:v>44</c:v>
                </c:pt>
                <c:pt idx="535">
                  <c:v>44</c:v>
                </c:pt>
                <c:pt idx="536">
                  <c:v>44</c:v>
                </c:pt>
                <c:pt idx="537">
                  <c:v>44</c:v>
                </c:pt>
                <c:pt idx="538">
                  <c:v>44</c:v>
                </c:pt>
                <c:pt idx="539">
                  <c:v>44</c:v>
                </c:pt>
              </c:numCache>
            </c:numRef>
          </c:cat>
          <c:val>
            <c:numRef>
              <c:f>'Great+'!$B$5:$TU$5</c:f>
              <c:numCache>
                <c:formatCode>_-[$£-809]* #,##0.00_-;\-[$£-809]* #,##0.00_-;_-[$£-809]* "-"??_-;_-@_-</c:formatCode>
                <c:ptCount val="540"/>
                <c:pt idx="0">
                  <c:v>453.68288060581733</c:v>
                </c:pt>
                <c:pt idx="1">
                  <c:v>1360.7831405735546</c:v>
                </c:pt>
                <c:pt idx="2">
                  <c:v>2721.0354340341673</c:v>
                </c:pt>
                <c:pt idx="3">
                  <c:v>4534.1745704025343</c:v>
                </c:pt>
                <c:pt idx="4">
                  <c:v>6799.935514286587</c:v>
                </c:pt>
                <c:pt idx="5">
                  <c:v>9518.0533853964844</c:v>
                </c:pt>
                <c:pt idx="6">
                  <c:v>12688.263458453848</c:v>
                </c:pt>
                <c:pt idx="7">
                  <c:v>16310.301163101047</c:v>
                </c:pt>
                <c:pt idx="8">
                  <c:v>20383.902083810535</c:v>
                </c:pt>
                <c:pt idx="9">
                  <c:v>24908.80195979424</c:v>
                </c:pt>
                <c:pt idx="10">
                  <c:v>29884.736684913016</c:v>
                </c:pt>
                <c:pt idx="11">
                  <c:v>35311.442307586127</c:v>
                </c:pt>
                <c:pt idx="12">
                  <c:v>41188.655030700815</c:v>
                </c:pt>
                <c:pt idx="13">
                  <c:v>47516.111211521893</c:v>
                </c:pt>
                <c:pt idx="14">
                  <c:v>54293.547361601399</c:v>
                </c:pt>
                <c:pt idx="15">
                  <c:v>61520.700146688301</c:v>
                </c:pt>
                <c:pt idx="16">
                  <c:v>69197.306386638287</c:v>
                </c:pt>
                <c:pt idx="17">
                  <c:v>77323.103055323532</c:v>
                </c:pt>
                <c:pt idx="18">
                  <c:v>85897.82728054261</c:v>
                </c:pt>
                <c:pt idx="19">
                  <c:v>94921.216343930399</c:v>
                </c:pt>
                <c:pt idx="20">
                  <c:v>104393.00768086803</c:v>
                </c:pt>
                <c:pt idx="21">
                  <c:v>114312.93888039296</c:v>
                </c:pt>
                <c:pt idx="22">
                  <c:v>124680.74768510902</c:v>
                </c:pt>
                <c:pt idx="23">
                  <c:v>135496.17199109652</c:v>
                </c:pt>
                <c:pt idx="24">
                  <c:v>146758.94984782251</c:v>
                </c:pt>
                <c:pt idx="25">
                  <c:v>158468.81945805094</c:v>
                </c:pt>
                <c:pt idx="26">
                  <c:v>170625.51917775301</c:v>
                </c:pt>
                <c:pt idx="27">
                  <c:v>183228.78751601742</c:v>
                </c:pt>
                <c:pt idx="28">
                  <c:v>196278.36313496085</c:v>
                </c:pt>
                <c:pt idx="29">
                  <c:v>209773.98484963839</c:v>
                </c:pt>
                <c:pt idx="30">
                  <c:v>223715.39162795406</c:v>
                </c:pt>
                <c:pt idx="31">
                  <c:v>238102.32259057125</c:v>
                </c:pt>
                <c:pt idx="32">
                  <c:v>252934.51701082342</c:v>
                </c:pt>
                <c:pt idx="33">
                  <c:v>268211.71431462478</c:v>
                </c:pt>
                <c:pt idx="34">
                  <c:v>283933.65408038092</c:v>
                </c:pt>
                <c:pt idx="35">
                  <c:v>300100.07603889966</c:v>
                </c:pt>
                <c:pt idx="36">
                  <c:v>316710.72007330169</c:v>
                </c:pt>
                <c:pt idx="37">
                  <c:v>333765.32621893164</c:v>
                </c:pt>
                <c:pt idx="38">
                  <c:v>351263.63466326892</c:v>
                </c:pt>
                <c:pt idx="39">
                  <c:v>369205.38574583858</c:v>
                </c:pt>
                <c:pt idx="40">
                  <c:v>387590.31995812251</c:v>
                </c:pt>
                <c:pt idx="41">
                  <c:v>406418.17794347042</c:v>
                </c:pt>
                <c:pt idx="42">
                  <c:v>425688.70049701096</c:v>
                </c:pt>
                <c:pt idx="43">
                  <c:v>445401.62856556295</c:v>
                </c:pt>
                <c:pt idx="44">
                  <c:v>465556.70324754651</c:v>
                </c:pt>
                <c:pt idx="45">
                  <c:v>486153.66579289438</c:v>
                </c:pt>
                <c:pt idx="46">
                  <c:v>507192.25760296336</c:v>
                </c:pt>
                <c:pt idx="47">
                  <c:v>528672.22023044562</c:v>
                </c:pt>
                <c:pt idx="48">
                  <c:v>550593.29537928</c:v>
                </c:pt>
                <c:pt idx="49">
                  <c:v>572955.22490456363</c:v>
                </c:pt>
                <c:pt idx="50">
                  <c:v>595757.7508124637</c:v>
                </c:pt>
                <c:pt idx="51">
                  <c:v>619000.61526012851</c:v>
                </c:pt>
                <c:pt idx="52">
                  <c:v>642683.56055559963</c:v>
                </c:pt>
                <c:pt idx="53">
                  <c:v>666806.32915772323</c:v>
                </c:pt>
                <c:pt idx="54">
                  <c:v>691368.66367606213</c:v>
                </c:pt>
                <c:pt idx="55">
                  <c:v>716370.30687080743</c:v>
                </c:pt>
                <c:pt idx="56">
                  <c:v>741811.00165269023</c:v>
                </c:pt>
                <c:pt idx="57">
                  <c:v>767690.4910828938</c:v>
                </c:pt>
                <c:pt idx="58">
                  <c:v>794008.51837296539</c:v>
                </c:pt>
                <c:pt idx="59">
                  <c:v>820764.82688472839</c:v>
                </c:pt>
                <c:pt idx="60">
                  <c:v>847959.16013019404</c:v>
                </c:pt>
                <c:pt idx="61">
                  <c:v>875591.26177147392</c:v>
                </c:pt>
                <c:pt idx="62">
                  <c:v>903660.8756206918</c:v>
                </c:pt>
                <c:pt idx="63">
                  <c:v>932167.74563989614</c:v>
                </c:pt>
                <c:pt idx="64">
                  <c:v>961111.61594097211</c:v>
                </c:pt>
                <c:pt idx="65">
                  <c:v>990492.23078555404</c:v>
                </c:pt>
                <c:pt idx="66">
                  <c:v>1020309.3345849377</c:v>
                </c:pt>
                <c:pt idx="67">
                  <c:v>1050562.6718999927</c:v>
                </c:pt>
                <c:pt idx="68">
                  <c:v>1081251.9874410755</c:v>
                </c:pt>
                <c:pt idx="69">
                  <c:v>1112377.0260679408</c:v>
                </c:pt>
                <c:pt idx="70">
                  <c:v>1143937.532789655</c:v>
                </c:pt>
                <c:pt idx="71">
                  <c:v>1175933.2527645088</c:v>
                </c:pt>
                <c:pt idx="72">
                  <c:v>1208363.9312999293</c:v>
                </c:pt>
                <c:pt idx="73">
                  <c:v>1241229.3138523933</c:v>
                </c:pt>
                <c:pt idx="74">
                  <c:v>1274529.1460273399</c:v>
                </c:pt>
                <c:pt idx="75">
                  <c:v>1308263.1735790828</c:v>
                </c:pt>
                <c:pt idx="76">
                  <c:v>1342431.1424107244</c:v>
                </c:pt>
                <c:pt idx="77">
                  <c:v>1377032.7985740674</c:v>
                </c:pt>
                <c:pt idx="78">
                  <c:v>1412067.8882695285</c:v>
                </c:pt>
                <c:pt idx="79">
                  <c:v>1447536.1578460515</c:v>
                </c:pt>
                <c:pt idx="80">
                  <c:v>1483437.3538010197</c:v>
                </c:pt>
                <c:pt idx="81">
                  <c:v>1519771.2227801702</c:v>
                </c:pt>
                <c:pt idx="82">
                  <c:v>1556537.5115775056</c:v>
                </c:pt>
                <c:pt idx="83">
                  <c:v>1593735.9671352087</c:v>
                </c:pt>
                <c:pt idx="84">
                  <c:v>1631366.3365435544</c:v>
                </c:pt>
                <c:pt idx="85">
                  <c:v>1669428.3670408244</c:v>
                </c:pt>
                <c:pt idx="86">
                  <c:v>1707921.8060132193</c:v>
                </c:pt>
                <c:pt idx="87">
                  <c:v>1746846.4009947733</c:v>
                </c:pt>
                <c:pt idx="88">
                  <c:v>1786201.8996672665</c:v>
                </c:pt>
                <c:pt idx="89">
                  <c:v>1825988.0498601391</c:v>
                </c:pt>
                <c:pt idx="90">
                  <c:v>1866204.5995504053</c:v>
                </c:pt>
                <c:pt idx="91">
                  <c:v>1906851.2968625657</c:v>
                </c:pt>
                <c:pt idx="92">
                  <c:v>1947927.8900685224</c:v>
                </c:pt>
                <c:pt idx="93">
                  <c:v>1989434.1275874919</c:v>
                </c:pt>
                <c:pt idx="94">
                  <c:v>2031369.757985919</c:v>
                </c:pt>
                <c:pt idx="95">
                  <c:v>2073734.5299773912</c:v>
                </c:pt>
                <c:pt idx="96">
                  <c:v>2116528.1924225516</c:v>
                </c:pt>
                <c:pt idx="97">
                  <c:v>2159750.4943290139</c:v>
                </c:pt>
                <c:pt idx="98">
                  <c:v>2203401.1848512753</c:v>
                </c:pt>
                <c:pt idx="99">
                  <c:v>2247480.0132906316</c:v>
                </c:pt>
                <c:pt idx="100">
                  <c:v>2291986.7290950906</c:v>
                </c:pt>
                <c:pt idx="101">
                  <c:v>2336921.0818592864</c:v>
                </c:pt>
                <c:pt idx="102">
                  <c:v>2382282.8213243936</c:v>
                </c:pt>
                <c:pt idx="103">
                  <c:v>2428071.6973780422</c:v>
                </c:pt>
                <c:pt idx="104">
                  <c:v>2474287.4600542304</c:v>
                </c:pt>
                <c:pt idx="105">
                  <c:v>2520929.8595332401</c:v>
                </c:pt>
                <c:pt idx="106">
                  <c:v>2567998.6461415514</c:v>
                </c:pt>
                <c:pt idx="107">
                  <c:v>2615493.5703517566</c:v>
                </c:pt>
                <c:pt idx="108">
                  <c:v>2663414.3827824742</c:v>
                </c:pt>
                <c:pt idx="109">
                  <c:v>2711760.8341982644</c:v>
                </c:pt>
                <c:pt idx="110">
                  <c:v>2760532.6755095432</c:v>
                </c:pt>
                <c:pt idx="111">
                  <c:v>2809729.6577724968</c:v>
                </c:pt>
                <c:pt idx="112">
                  <c:v>2859351.5321889976</c:v>
                </c:pt>
                <c:pt idx="113">
                  <c:v>2909398.050106517</c:v>
                </c:pt>
                <c:pt idx="114">
                  <c:v>2959868.9630180416</c:v>
                </c:pt>
                <c:pt idx="115">
                  <c:v>3010764.0225619874</c:v>
                </c:pt>
                <c:pt idx="116">
                  <c:v>3062082.9805221152</c:v>
                </c:pt>
                <c:pt idx="117">
                  <c:v>3113825.5888274452</c:v>
                </c:pt>
                <c:pt idx="118">
                  <c:v>3165991.5995521713</c:v>
                </c:pt>
                <c:pt idx="119">
                  <c:v>3218580.7649155781</c:v>
                </c:pt>
                <c:pt idx="120">
                  <c:v>3271592.8372819535</c:v>
                </c:pt>
                <c:pt idx="121">
                  <c:v>3325027.5691605061</c:v>
                </c:pt>
                <c:pt idx="122">
                  <c:v>3378884.7132052789</c:v>
                </c:pt>
                <c:pt idx="123">
                  <c:v>3433164.0222150651</c:v>
                </c:pt>
                <c:pt idx="124">
                  <c:v>3487865.2491333233</c:v>
                </c:pt>
                <c:pt idx="125">
                  <c:v>3542988.1470480934</c:v>
                </c:pt>
                <c:pt idx="126">
                  <c:v>3598532.4691919107</c:v>
                </c:pt>
                <c:pt idx="127">
                  <c:v>3654497.9689417221</c:v>
                </c:pt>
                <c:pt idx="128">
                  <c:v>3710884.3998188023</c:v>
                </c:pt>
                <c:pt idx="129">
                  <c:v>3767691.5154886679</c:v>
                </c:pt>
                <c:pt idx="130">
                  <c:v>3824919.0697609941</c:v>
                </c:pt>
                <c:pt idx="131">
                  <c:v>3882566.8165895301</c:v>
                </c:pt>
                <c:pt idx="132">
                  <c:v>3940634.5100720143</c:v>
                </c:pt>
                <c:pt idx="133">
                  <c:v>3999121.9044500901</c:v>
                </c:pt>
                <c:pt idx="134">
                  <c:v>4058028.7541092229</c:v>
                </c:pt>
                <c:pt idx="135">
                  <c:v>4117354.813578614</c:v>
                </c:pt>
                <c:pt idx="136">
                  <c:v>4177099.8375311177</c:v>
                </c:pt>
                <c:pt idx="137">
                  <c:v>4237263.5807831576</c:v>
                </c:pt>
                <c:pt idx="138">
                  <c:v>4297845.7982946411</c:v>
                </c:pt>
                <c:pt idx="139">
                  <c:v>4358846.2451688768</c:v>
                </c:pt>
                <c:pt idx="140">
                  <c:v>4420264.6766524902</c:v>
                </c:pt>
                <c:pt idx="141">
                  <c:v>4482100.84813534</c:v>
                </c:pt>
                <c:pt idx="142">
                  <c:v>4544354.5151504334</c:v>
                </c:pt>
                <c:pt idx="143">
                  <c:v>4607025.4333738424</c:v>
                </c:pt>
                <c:pt idx="144">
                  <c:v>4670113.3586246222</c:v>
                </c:pt>
                <c:pt idx="145">
                  <c:v>4733618.0468647247</c:v>
                </c:pt>
                <c:pt idx="146">
                  <c:v>4797539.2541989163</c:v>
                </c:pt>
                <c:pt idx="147">
                  <c:v>4861876.7368746949</c:v>
                </c:pt>
                <c:pt idx="148">
                  <c:v>4926630.2512822039</c:v>
                </c:pt>
                <c:pt idx="149">
                  <c:v>4991799.5539541524</c:v>
                </c:pt>
                <c:pt idx="150">
                  <c:v>5057384.4015657287</c:v>
                </c:pt>
                <c:pt idx="151">
                  <c:v>5123384.5509345178</c:v>
                </c:pt>
                <c:pt idx="152">
                  <c:v>5189799.7590204198</c:v>
                </c:pt>
                <c:pt idx="153">
                  <c:v>5256629.7829255629</c:v>
                </c:pt>
                <c:pt idx="154">
                  <c:v>5323874.379894224</c:v>
                </c:pt>
                <c:pt idx="155">
                  <c:v>5391533.3073127428</c:v>
                </c:pt>
                <c:pt idx="156">
                  <c:v>5459606.3227094403</c:v>
                </c:pt>
                <c:pt idx="157">
                  <c:v>5528093.1837545354</c:v>
                </c:pt>
                <c:pt idx="158">
                  <c:v>5596993.6482600607</c:v>
                </c:pt>
                <c:pt idx="159">
                  <c:v>5666307.474179782</c:v>
                </c:pt>
                <c:pt idx="160">
                  <c:v>5736034.4196091117</c:v>
                </c:pt>
                <c:pt idx="161">
                  <c:v>5806174.24278503</c:v>
                </c:pt>
                <c:pt idx="162">
                  <c:v>5876726.7020859988</c:v>
                </c:pt>
                <c:pt idx="163">
                  <c:v>5947691.55603188</c:v>
                </c:pt>
                <c:pt idx="164">
                  <c:v>6019068.5632838532</c:v>
                </c:pt>
                <c:pt idx="165">
                  <c:v>6090857.4826443335</c:v>
                </c:pt>
                <c:pt idx="166">
                  <c:v>6163058.0730568869</c:v>
                </c:pt>
                <c:pt idx="167">
                  <c:v>6235670.0936061488</c:v>
                </c:pt>
                <c:pt idx="168">
                  <c:v>6308693.303517743</c:v>
                </c:pt>
                <c:pt idx="169">
                  <c:v>6382127.4621581957</c:v>
                </c:pt>
                <c:pt idx="170">
                  <c:v>6455972.3290348556</c:v>
                </c:pt>
                <c:pt idx="171">
                  <c:v>6530227.6637958121</c:v>
                </c:pt>
                <c:pt idx="172">
                  <c:v>6604893.2262298102</c:v>
                </c:pt>
                <c:pt idx="173">
                  <c:v>6679968.7762661697</c:v>
                </c:pt>
                <c:pt idx="174">
                  <c:v>6755454.0739747044</c:v>
                </c:pt>
                <c:pt idx="175">
                  <c:v>6831348.8795656376</c:v>
                </c:pt>
                <c:pt idx="176">
                  <c:v>6907652.9533895208</c:v>
                </c:pt>
                <c:pt idx="177">
                  <c:v>6984366.0559371505</c:v>
                </c:pt>
                <c:pt idx="178">
                  <c:v>7061487.9478394892</c:v>
                </c:pt>
                <c:pt idx="179">
                  <c:v>7139018.3898675796</c:v>
                </c:pt>
                <c:pt idx="180">
                  <c:v>7216957.1429324653</c:v>
                </c:pt>
                <c:pt idx="181">
                  <c:v>7295303.9680851074</c:v>
                </c:pt>
                <c:pt idx="182">
                  <c:v>7374058.626516304</c:v>
                </c:pt>
                <c:pt idx="183">
                  <c:v>7453220.8795566065</c:v>
                </c:pt>
                <c:pt idx="184">
                  <c:v>7532790.4886762397</c:v>
                </c:pt>
                <c:pt idx="185">
                  <c:v>7612767.2154850187</c:v>
                </c:pt>
                <c:pt idx="186">
                  <c:v>7693150.8217322668</c:v>
                </c:pt>
                <c:pt idx="187">
                  <c:v>7773941.0693067368</c:v>
                </c:pt>
                <c:pt idx="188">
                  <c:v>7855137.7202365259</c:v>
                </c:pt>
                <c:pt idx="189">
                  <c:v>7936740.5366889955</c:v>
                </c:pt>
                <c:pt idx="190">
                  <c:v>8018749.2809706908</c:v>
                </c:pt>
                <c:pt idx="191">
                  <c:v>8101163.7155272579</c:v>
                </c:pt>
                <c:pt idx="192">
                  <c:v>8183983.6029433627</c:v>
                </c:pt>
                <c:pt idx="193">
                  <c:v>8267208.7059426103</c:v>
                </c:pt>
                <c:pt idx="194">
                  <c:v>8350838.7873874614</c:v>
                </c:pt>
                <c:pt idx="195">
                  <c:v>8434873.6102791559</c:v>
                </c:pt>
                <c:pt idx="196">
                  <c:v>8519312.9377576243</c:v>
                </c:pt>
                <c:pt idx="197">
                  <c:v>8604156.5331014153</c:v>
                </c:pt>
                <c:pt idx="198">
                  <c:v>8689404.1597276051</c:v>
                </c:pt>
                <c:pt idx="199">
                  <c:v>8775055.581191726</c:v>
                </c:pt>
                <c:pt idx="200">
                  <c:v>8861110.5611876789</c:v>
                </c:pt>
                <c:pt idx="201">
                  <c:v>8947568.8635476548</c:v>
                </c:pt>
                <c:pt idx="202">
                  <c:v>9034430.2522420511</c:v>
                </c:pt>
                <c:pt idx="203">
                  <c:v>9121694.4913793951</c:v>
                </c:pt>
                <c:pt idx="204">
                  <c:v>9209361.3452062607</c:v>
                </c:pt>
                <c:pt idx="205">
                  <c:v>9297430.5781071857</c:v>
                </c:pt>
                <c:pt idx="206">
                  <c:v>9385901.9546045959</c:v>
                </c:pt>
                <c:pt idx="207">
                  <c:v>9474775.2393587213</c:v>
                </c:pt>
                <c:pt idx="208">
                  <c:v>9564050.1971675139</c:v>
                </c:pt>
                <c:pt idx="209">
                  <c:v>9653726.5929665715</c:v>
                </c:pt>
                <c:pt idx="210">
                  <c:v>9743804.1918290518</c:v>
                </c:pt>
                <c:pt idx="211">
                  <c:v>9834282.7589655984</c:v>
                </c:pt>
                <c:pt idx="212">
                  <c:v>9925162.0597242527</c:v>
                </c:pt>
                <c:pt idx="213">
                  <c:v>10016441.859590381</c:v>
                </c:pt>
                <c:pt idx="214">
                  <c:v>10108121.924186591</c:v>
                </c:pt>
                <c:pt idx="215">
                  <c:v>10200202.019272648</c:v>
                </c:pt>
                <c:pt idx="216">
                  <c:v>10292681.910745397</c:v>
                </c:pt>
                <c:pt idx="217">
                  <c:v>10385561.36463869</c:v>
                </c:pt>
                <c:pt idx="218">
                  <c:v>10478840.147123292</c:v>
                </c:pt>
                <c:pt idx="219">
                  <c:v>10572518.024506811</c:v>
                </c:pt>
                <c:pt idx="220">
                  <c:v>10666594.763233615</c:v>
                </c:pt>
                <c:pt idx="221">
                  <c:v>10761070.129884752</c:v>
                </c:pt>
                <c:pt idx="222">
                  <c:v>10855943.891177868</c:v>
                </c:pt>
                <c:pt idx="223">
                  <c:v>10951215.813967131</c:v>
                </c:pt>
                <c:pt idx="224">
                  <c:v>11046885.665243149</c:v>
                </c:pt>
                <c:pt idx="225">
                  <c:v>11142953.212132888</c:v>
                </c:pt>
                <c:pt idx="226">
                  <c:v>11239418.221899597</c:v>
                </c:pt>
                <c:pt idx="227">
                  <c:v>11336280.461942723</c:v>
                </c:pt>
                <c:pt idx="228">
                  <c:v>11433539.699797837</c:v>
                </c:pt>
                <c:pt idx="229">
                  <c:v>11531195.70313655</c:v>
                </c:pt>
                <c:pt idx="230">
                  <c:v>11629248.239766434</c:v>
                </c:pt>
                <c:pt idx="231">
                  <c:v>11727697.077630941</c:v>
                </c:pt>
                <c:pt idx="232">
                  <c:v>11826541.98480933</c:v>
                </c:pt>
                <c:pt idx="233">
                  <c:v>11925782.729516581</c:v>
                </c:pt>
                <c:pt idx="234">
                  <c:v>12025419.080103319</c:v>
                </c:pt>
                <c:pt idx="235">
                  <c:v>12125450.80505573</c:v>
                </c:pt>
                <c:pt idx="236">
                  <c:v>12225877.672995489</c:v>
                </c:pt>
                <c:pt idx="237">
                  <c:v>12326699.452679673</c:v>
                </c:pt>
                <c:pt idx="238">
                  <c:v>12427915.913000688</c:v>
                </c:pt>
                <c:pt idx="239">
                  <c:v>12529526.822986186</c:v>
                </c:pt>
                <c:pt idx="240">
                  <c:v>12630735.546487927</c:v>
                </c:pt>
                <c:pt idx="241">
                  <c:v>12731542.318870781</c:v>
                </c:pt>
                <c:pt idx="242">
                  <c:v>12831947.375361878</c:v>
                </c:pt>
                <c:pt idx="243">
                  <c:v>12931950.951050691</c:v>
                </c:pt>
                <c:pt idx="244">
                  <c:v>13031553.280889114</c:v>
                </c:pt>
                <c:pt idx="245">
                  <c:v>13130754.599691544</c:v>
                </c:pt>
                <c:pt idx="246">
                  <c:v>13229555.142134963</c:v>
                </c:pt>
                <c:pt idx="247">
                  <c:v>13327955.142759016</c:v>
                </c:pt>
                <c:pt idx="248">
                  <c:v>13425954.835966092</c:v>
                </c:pt>
                <c:pt idx="249">
                  <c:v>13523554.456021406</c:v>
                </c:pt>
                <c:pt idx="250">
                  <c:v>13620754.237053076</c:v>
                </c:pt>
                <c:pt idx="251">
                  <c:v>13717554.413052207</c:v>
                </c:pt>
                <c:pt idx="252">
                  <c:v>13813955.217872968</c:v>
                </c:pt>
                <c:pt idx="253">
                  <c:v>13909956.885232674</c:v>
                </c:pt>
                <c:pt idx="254">
                  <c:v>14005559.648711866</c:v>
                </c:pt>
                <c:pt idx="255">
                  <c:v>14100763.741754388</c:v>
                </c:pt>
                <c:pt idx="256">
                  <c:v>14195569.397667473</c:v>
                </c:pt>
                <c:pt idx="257">
                  <c:v>14289976.849621817</c:v>
                </c:pt>
                <c:pt idx="258">
                  <c:v>14383986.330651663</c:v>
                </c:pt>
                <c:pt idx="259">
                  <c:v>14477598.073654879</c:v>
                </c:pt>
                <c:pt idx="260">
                  <c:v>14570812.311393037</c:v>
                </c:pt>
                <c:pt idx="261">
                  <c:v>14663629.276491495</c:v>
                </c:pt>
                <c:pt idx="262">
                  <c:v>14756049.201439476</c:v>
                </c:pt>
                <c:pt idx="263">
                  <c:v>14848072.318590144</c:v>
                </c:pt>
                <c:pt idx="264">
                  <c:v>14939698.860160692</c:v>
                </c:pt>
                <c:pt idx="265">
                  <c:v>15030929.058232412</c:v>
                </c:pt>
                <c:pt idx="266">
                  <c:v>15121763.144750779</c:v>
                </c:pt>
                <c:pt idx="267">
                  <c:v>15212201.351525536</c:v>
                </c:pt>
                <c:pt idx="268">
                  <c:v>15302243.91023076</c:v>
                </c:pt>
                <c:pt idx="269">
                  <c:v>15391891.052404955</c:v>
                </c:pt>
                <c:pt idx="270">
                  <c:v>15481143.009451123</c:v>
                </c:pt>
                <c:pt idx="271">
                  <c:v>15570000.012636848</c:v>
                </c:pt>
                <c:pt idx="272">
                  <c:v>15658462.293094371</c:v>
                </c:pt>
                <c:pt idx="273">
                  <c:v>15746530.081820671</c:v>
                </c:pt>
                <c:pt idx="274">
                  <c:v>15834203.609677546</c:v>
                </c:pt>
                <c:pt idx="275">
                  <c:v>15921483.107391691</c:v>
                </c:pt>
                <c:pt idx="276">
                  <c:v>16008368.805554776</c:v>
                </c:pt>
                <c:pt idx="277">
                  <c:v>16094860.934623525</c:v>
                </c:pt>
                <c:pt idx="278">
                  <c:v>16180959.724919796</c:v>
                </c:pt>
                <c:pt idx="279">
                  <c:v>16266665.406630659</c:v>
                </c:pt>
                <c:pt idx="280">
                  <c:v>16351978.209808478</c:v>
                </c:pt>
                <c:pt idx="281">
                  <c:v>16436898.364370985</c:v>
                </c:pt>
                <c:pt idx="282">
                  <c:v>16521426.100101363</c:v>
                </c:pt>
                <c:pt idx="283">
                  <c:v>16605561.646648319</c:v>
                </c:pt>
                <c:pt idx="284">
                  <c:v>16689305.23352617</c:v>
                </c:pt>
                <c:pt idx="285">
                  <c:v>16772657.090114918</c:v>
                </c:pt>
                <c:pt idx="286">
                  <c:v>16855617.445660327</c:v>
                </c:pt>
                <c:pt idx="287">
                  <c:v>16938186.529274005</c:v>
                </c:pt>
                <c:pt idx="288">
                  <c:v>17020364.569933482</c:v>
                </c:pt>
                <c:pt idx="289">
                  <c:v>17102151.79648228</c:v>
                </c:pt>
                <c:pt idx="290">
                  <c:v>17183548.437630009</c:v>
                </c:pt>
                <c:pt idx="291">
                  <c:v>17264554.721952427</c:v>
                </c:pt>
                <c:pt idx="292">
                  <c:v>17345170.877891533</c:v>
                </c:pt>
                <c:pt idx="293">
                  <c:v>17425397.133755635</c:v>
                </c:pt>
                <c:pt idx="294">
                  <c:v>17505233.717719432</c:v>
                </c:pt>
                <c:pt idx="295">
                  <c:v>17584680.857824091</c:v>
                </c:pt>
                <c:pt idx="296">
                  <c:v>17663738.781977329</c:v>
                </c:pt>
                <c:pt idx="297">
                  <c:v>17742407.717953488</c:v>
                </c:pt>
                <c:pt idx="298">
                  <c:v>17820687.89339361</c:v>
                </c:pt>
                <c:pt idx="299">
                  <c:v>17898579.535805523</c:v>
                </c:pt>
                <c:pt idx="300">
                  <c:v>17976082.872563913</c:v>
                </c:pt>
                <c:pt idx="301">
                  <c:v>18053198.130910404</c:v>
                </c:pt>
                <c:pt idx="302">
                  <c:v>18129925.53795363</c:v>
                </c:pt>
                <c:pt idx="303">
                  <c:v>18206265.320669323</c:v>
                </c:pt>
                <c:pt idx="304">
                  <c:v>18282217.705900386</c:v>
                </c:pt>
                <c:pt idx="305">
                  <c:v>18357782.92035697</c:v>
                </c:pt>
                <c:pt idx="306">
                  <c:v>18432961.190616552</c:v>
                </c:pt>
                <c:pt idx="307">
                  <c:v>18507752.743124008</c:v>
                </c:pt>
                <c:pt idx="308">
                  <c:v>18582157.804191705</c:v>
                </c:pt>
                <c:pt idx="309">
                  <c:v>18656176.599999562</c:v>
                </c:pt>
                <c:pt idx="310">
                  <c:v>18729809.356595136</c:v>
                </c:pt>
                <c:pt idx="311">
                  <c:v>18803056.2998937</c:v>
                </c:pt>
                <c:pt idx="312">
                  <c:v>18875917.655678313</c:v>
                </c:pt>
                <c:pt idx="313">
                  <c:v>18948393.64959991</c:v>
                </c:pt>
                <c:pt idx="314">
                  <c:v>19020484.507177364</c:v>
                </c:pt>
                <c:pt idx="315">
                  <c:v>19092190.453797579</c:v>
                </c:pt>
                <c:pt idx="316">
                  <c:v>19163511.714715555</c:v>
                </c:pt>
                <c:pt idx="317">
                  <c:v>19234448.515054476</c:v>
                </c:pt>
                <c:pt idx="318">
                  <c:v>19305001.079805769</c:v>
                </c:pt>
                <c:pt idx="319">
                  <c:v>19375169.633829206</c:v>
                </c:pt>
                <c:pt idx="320">
                  <c:v>19444954.401852962</c:v>
                </c:pt>
                <c:pt idx="321">
                  <c:v>19514355.608473696</c:v>
                </c:pt>
                <c:pt idx="322">
                  <c:v>19583373.47815663</c:v>
                </c:pt>
                <c:pt idx="323">
                  <c:v>19652008.235235631</c:v>
                </c:pt>
                <c:pt idx="324">
                  <c:v>19720260.103913285</c:v>
                </c:pt>
                <c:pt idx="325">
                  <c:v>19788129.308260959</c:v>
                </c:pt>
                <c:pt idx="326">
                  <c:v>19855616.072218902</c:v>
                </c:pt>
                <c:pt idx="327">
                  <c:v>19922720.619596306</c:v>
                </c:pt>
                <c:pt idx="328">
                  <c:v>19989443.17407139</c:v>
                </c:pt>
                <c:pt idx="329">
                  <c:v>20055783.959191468</c:v>
                </c:pt>
                <c:pt idx="330">
                  <c:v>20121743.198373035</c:v>
                </c:pt>
                <c:pt idx="331">
                  <c:v>20187321.114901841</c:v>
                </c:pt>
                <c:pt idx="332">
                  <c:v>20252517.93193296</c:v>
                </c:pt>
                <c:pt idx="333">
                  <c:v>20317333.872490879</c:v>
                </c:pt>
                <c:pt idx="334">
                  <c:v>20381769.159469567</c:v>
                </c:pt>
                <c:pt idx="335">
                  <c:v>20445824.015632547</c:v>
                </c:pt>
                <c:pt idx="336">
                  <c:v>20509498.663612988</c:v>
                </c:pt>
                <c:pt idx="337">
                  <c:v>20572793.325913761</c:v>
                </c:pt>
                <c:pt idx="338">
                  <c:v>20635708.224907532</c:v>
                </c:pt>
                <c:pt idx="339">
                  <c:v>20698243.582836829</c:v>
                </c:pt>
                <c:pt idx="340">
                  <c:v>20760399.621814117</c:v>
                </c:pt>
                <c:pt idx="341">
                  <c:v>20822176.563821886</c:v>
                </c:pt>
                <c:pt idx="342">
                  <c:v>20883574.630712714</c:v>
                </c:pt>
                <c:pt idx="343">
                  <c:v>20944594.04420935</c:v>
                </c:pt>
                <c:pt idx="344">
                  <c:v>21005235.025904782</c:v>
                </c:pt>
                <c:pt idx="345">
                  <c:v>21065497.797262326</c:v>
                </c:pt>
                <c:pt idx="346">
                  <c:v>21125382.579615694</c:v>
                </c:pt>
                <c:pt idx="347">
                  <c:v>21184889.594169065</c:v>
                </c:pt>
                <c:pt idx="348">
                  <c:v>21244019.061997175</c:v>
                </c:pt>
                <c:pt idx="349">
                  <c:v>21302771.204045374</c:v>
                </c:pt>
                <c:pt idx="350">
                  <c:v>21361146.241129719</c:v>
                </c:pt>
                <c:pt idx="351">
                  <c:v>21419144.39393704</c:v>
                </c:pt>
                <c:pt idx="352">
                  <c:v>21476765.88302502</c:v>
                </c:pt>
                <c:pt idx="353">
                  <c:v>21534010.928822268</c:v>
                </c:pt>
                <c:pt idx="354">
                  <c:v>21590879.751628391</c:v>
                </c:pt>
                <c:pt idx="355">
                  <c:v>21647372.571614079</c:v>
                </c:pt>
                <c:pt idx="356">
                  <c:v>21703489.608821176</c:v>
                </c:pt>
                <c:pt idx="357">
                  <c:v>21759231.083162751</c:v>
                </c:pt>
                <c:pt idx="358">
                  <c:v>21814597.214423176</c:v>
                </c:pt>
                <c:pt idx="359">
                  <c:v>21869588.222258206</c:v>
                </c:pt>
                <c:pt idx="360">
                  <c:v>21924204.32619505</c:v>
                </c:pt>
                <c:pt idx="361">
                  <c:v>21978445.745632444</c:v>
                </c:pt>
                <c:pt idx="362">
                  <c:v>22032312.699840728</c:v>
                </c:pt>
                <c:pt idx="363">
                  <c:v>22085805.407961931</c:v>
                </c:pt>
                <c:pt idx="364">
                  <c:v>22138924.089009825</c:v>
                </c:pt>
                <c:pt idx="365">
                  <c:v>22191668.961870022</c:v>
                </c:pt>
                <c:pt idx="366">
                  <c:v>22244040.245300036</c:v>
                </c:pt>
                <c:pt idx="367">
                  <c:v>22296038.157929357</c:v>
                </c:pt>
                <c:pt idx="368">
                  <c:v>22347662.918259535</c:v>
                </c:pt>
                <c:pt idx="369">
                  <c:v>22398914.744664248</c:v>
                </c:pt>
                <c:pt idx="370">
                  <c:v>22449793.855389383</c:v>
                </c:pt>
                <c:pt idx="371">
                  <c:v>22500300.4685531</c:v>
                </c:pt>
                <c:pt idx="372">
                  <c:v>22550434.802145917</c:v>
                </c:pt>
                <c:pt idx="373">
                  <c:v>22600197.074030779</c:v>
                </c:pt>
                <c:pt idx="374">
                  <c:v>22649587.501943137</c:v>
                </c:pt>
                <c:pt idx="375">
                  <c:v>22698606.303491022</c:v>
                </c:pt>
                <c:pt idx="376">
                  <c:v>22747253.696155116</c:v>
                </c:pt>
                <c:pt idx="377">
                  <c:v>22795529.897288825</c:v>
                </c:pt>
                <c:pt idx="378">
                  <c:v>22843435.124118358</c:v>
                </c:pt>
                <c:pt idx="379">
                  <c:v>22890969.593742806</c:v>
                </c:pt>
                <c:pt idx="380">
                  <c:v>22938133.523134205</c:v>
                </c:pt>
                <c:pt idx="381">
                  <c:v>22984927.12913762</c:v>
                </c:pt>
                <c:pt idx="382">
                  <c:v>23031350.628471211</c:v>
                </c:pt>
                <c:pt idx="383">
                  <c:v>23077404.237726312</c:v>
                </c:pt>
                <c:pt idx="384">
                  <c:v>23123088.173367511</c:v>
                </c:pt>
                <c:pt idx="385">
                  <c:v>23168402.651732713</c:v>
                </c:pt>
                <c:pt idx="386">
                  <c:v>23213347.889033217</c:v>
                </c:pt>
                <c:pt idx="387">
                  <c:v>23257924.101353798</c:v>
                </c:pt>
                <c:pt idx="388">
                  <c:v>23302131.504652772</c:v>
                </c:pt>
                <c:pt idx="389">
                  <c:v>23345970.314762075</c:v>
                </c:pt>
                <c:pt idx="390">
                  <c:v>23389440.747387335</c:v>
                </c:pt>
                <c:pt idx="391">
                  <c:v>23432543.018107943</c:v>
                </c:pt>
                <c:pt idx="392">
                  <c:v>23475277.342377134</c:v>
                </c:pt>
                <c:pt idx="393">
                  <c:v>23517643.935522053</c:v>
                </c:pt>
                <c:pt idx="394">
                  <c:v>23559643.012743838</c:v>
                </c:pt>
                <c:pt idx="395">
                  <c:v>23601274.789117686</c:v>
                </c:pt>
                <c:pt idx="396">
                  <c:v>23642539.479592927</c:v>
                </c:pt>
                <c:pt idx="397">
                  <c:v>23683437.298993103</c:v>
                </c:pt>
                <c:pt idx="398">
                  <c:v>23723968.462016035</c:v>
                </c:pt>
                <c:pt idx="399">
                  <c:v>23764133.183233906</c:v>
                </c:pt>
                <c:pt idx="400">
                  <c:v>23803931.67709332</c:v>
                </c:pt>
                <c:pt idx="401">
                  <c:v>23843364.157915391</c:v>
                </c:pt>
                <c:pt idx="402">
                  <c:v>23882430.839895803</c:v>
                </c:pt>
                <c:pt idx="403">
                  <c:v>23921131.937104899</c:v>
                </c:pt>
                <c:pt idx="404">
                  <c:v>23959467.663487736</c:v>
                </c:pt>
                <c:pt idx="405">
                  <c:v>23997438.232864175</c:v>
                </c:pt>
                <c:pt idx="406">
                  <c:v>24035043.858928941</c:v>
                </c:pt>
                <c:pt idx="407">
                  <c:v>24072284.755251702</c:v>
                </c:pt>
                <c:pt idx="408">
                  <c:v>24109161.135277148</c:v>
                </c:pt>
                <c:pt idx="409">
                  <c:v>24145673.212325055</c:v>
                </c:pt>
                <c:pt idx="410">
                  <c:v>24181821.199590359</c:v>
                </c:pt>
                <c:pt idx="411">
                  <c:v>24217605.310143236</c:v>
                </c:pt>
                <c:pt idx="412">
                  <c:v>24253025.756929167</c:v>
                </c:pt>
                <c:pt idx="413">
                  <c:v>24288082.752769012</c:v>
                </c:pt>
                <c:pt idx="414">
                  <c:v>24322776.510359094</c:v>
                </c:pt>
                <c:pt idx="415">
                  <c:v>24357107.242271256</c:v>
                </c:pt>
                <c:pt idx="416">
                  <c:v>24391075.160952944</c:v>
                </c:pt>
                <c:pt idx="417">
                  <c:v>24424680.478727277</c:v>
                </c:pt>
                <c:pt idx="418">
                  <c:v>24457923.40779312</c:v>
                </c:pt>
                <c:pt idx="419">
                  <c:v>24490804.160225153</c:v>
                </c:pt>
                <c:pt idx="420">
                  <c:v>24523322.947973952</c:v>
                </c:pt>
                <c:pt idx="421">
                  <c:v>24555479.982866053</c:v>
                </c:pt>
                <c:pt idx="422">
                  <c:v>24587275.47660403</c:v>
                </c:pt>
                <c:pt idx="423">
                  <c:v>24618709.640766565</c:v>
                </c:pt>
                <c:pt idx="424">
                  <c:v>24649782.686808523</c:v>
                </c:pt>
                <c:pt idx="425">
                  <c:v>24680494.826061022</c:v>
                </c:pt>
                <c:pt idx="426">
                  <c:v>24710846.269731503</c:v>
                </c:pt>
                <c:pt idx="427">
                  <c:v>24740837.228903811</c:v>
                </c:pt>
                <c:pt idx="428">
                  <c:v>24770467.914538261</c:v>
                </c:pt>
                <c:pt idx="429">
                  <c:v>24799738.537471704</c:v>
                </c:pt>
                <c:pt idx="430">
                  <c:v>24828649.308417618</c:v>
                </c:pt>
                <c:pt idx="431">
                  <c:v>24857200.43796616</c:v>
                </c:pt>
                <c:pt idx="432">
                  <c:v>24885392.136584248</c:v>
                </c:pt>
                <c:pt idx="433">
                  <c:v>24913224.614615638</c:v>
                </c:pt>
                <c:pt idx="434">
                  <c:v>24940698.082280982</c:v>
                </c:pt>
                <c:pt idx="435">
                  <c:v>24967812.749677911</c:v>
                </c:pt>
                <c:pt idx="436">
                  <c:v>24994568.826781109</c:v>
                </c:pt>
                <c:pt idx="437">
                  <c:v>25020966.523442373</c:v>
                </c:pt>
                <c:pt idx="438">
                  <c:v>25047006.049390692</c:v>
                </c:pt>
                <c:pt idx="439">
                  <c:v>25072687.614232328</c:v>
                </c:pt>
                <c:pt idx="440">
                  <c:v>25098011.427450866</c:v>
                </c:pt>
                <c:pt idx="441">
                  <c:v>25122977.698407307</c:v>
                </c:pt>
                <c:pt idx="442">
                  <c:v>25147586.63634013</c:v>
                </c:pt>
                <c:pt idx="443">
                  <c:v>25171838.450365365</c:v>
                </c:pt>
                <c:pt idx="444">
                  <c:v>25195733.349476658</c:v>
                </c:pt>
                <c:pt idx="445">
                  <c:v>25219271.54254536</c:v>
                </c:pt>
                <c:pt idx="446">
                  <c:v>25242453.238320578</c:v>
                </c:pt>
                <c:pt idx="447">
                  <c:v>25265278.645429261</c:v>
                </c:pt>
                <c:pt idx="448">
                  <c:v>25287747.972376268</c:v>
                </c:pt>
                <c:pt idx="449">
                  <c:v>25309861.427544434</c:v>
                </c:pt>
                <c:pt idx="450">
                  <c:v>25331619.219194647</c:v>
                </c:pt>
                <c:pt idx="451">
                  <c:v>25353021.555465922</c:v>
                </c:pt>
                <c:pt idx="452">
                  <c:v>25374068.644375462</c:v>
                </c:pt>
                <c:pt idx="453">
                  <c:v>25394760.693818741</c:v>
                </c:pt>
                <c:pt idx="454">
                  <c:v>25415097.911569566</c:v>
                </c:pt>
                <c:pt idx="455">
                  <c:v>25435080.505280156</c:v>
                </c:pt>
                <c:pt idx="456">
                  <c:v>25454708.682481203</c:v>
                </c:pt>
                <c:pt idx="457">
                  <c:v>25473982.650581956</c:v>
                </c:pt>
                <c:pt idx="458">
                  <c:v>25492902.61687028</c:v>
                </c:pt>
                <c:pt idx="459">
                  <c:v>25511468.788512737</c:v>
                </c:pt>
                <c:pt idx="460">
                  <c:v>25529681.372554645</c:v>
                </c:pt>
                <c:pt idx="461">
                  <c:v>25547540.575920165</c:v>
                </c:pt>
                <c:pt idx="462">
                  <c:v>25565046.60541236</c:v>
                </c:pt>
                <c:pt idx="463">
                  <c:v>25582199.66771327</c:v>
                </c:pt>
                <c:pt idx="464">
                  <c:v>25598999.969383977</c:v>
                </c:pt>
                <c:pt idx="465">
                  <c:v>25615447.716864686</c:v>
                </c:pt>
                <c:pt idx="466">
                  <c:v>25631543.116474789</c:v>
                </c:pt>
                <c:pt idx="467">
                  <c:v>25647286.374412935</c:v>
                </c:pt>
                <c:pt idx="468">
                  <c:v>25662677.696757108</c:v>
                </c:pt>
                <c:pt idx="469">
                  <c:v>25677717.289464686</c:v>
                </c:pt>
                <c:pt idx="470">
                  <c:v>25692405.358372524</c:v>
                </c:pt>
                <c:pt idx="471">
                  <c:v>25706742.109197013</c:v>
                </c:pt>
                <c:pt idx="472">
                  <c:v>25720727.74753416</c:v>
                </c:pt>
                <c:pt idx="473">
                  <c:v>25734362.478859652</c:v>
                </c:pt>
                <c:pt idx="474">
                  <c:v>25747646.508528933</c:v>
                </c:pt>
                <c:pt idx="475">
                  <c:v>25760580.041777264</c:v>
                </c:pt>
                <c:pt idx="476">
                  <c:v>25773163.283719808</c:v>
                </c:pt>
                <c:pt idx="477">
                  <c:v>25785396.439351682</c:v>
                </c:pt>
                <c:pt idx="478">
                  <c:v>25797279.713548046</c:v>
                </c:pt>
                <c:pt idx="479">
                  <c:v>25808813.311064158</c:v>
                </c:pt>
                <c:pt idx="480">
                  <c:v>25819997.436535452</c:v>
                </c:pt>
                <c:pt idx="481">
                  <c:v>25830832.294477608</c:v>
                </c:pt>
                <c:pt idx="482">
                  <c:v>25841660.811717074</c:v>
                </c:pt>
                <c:pt idx="483">
                  <c:v>25852482.991964515</c:v>
                </c:pt>
                <c:pt idx="484">
                  <c:v>25863298.838928424</c:v>
                </c:pt>
                <c:pt idx="485">
                  <c:v>25874108.356315117</c:v>
                </c:pt>
                <c:pt idx="486">
                  <c:v>25884911.547828753</c:v>
                </c:pt>
                <c:pt idx="487">
                  <c:v>25895708.417171314</c:v>
                </c:pt>
                <c:pt idx="488">
                  <c:v>25906498.96804262</c:v>
                </c:pt>
                <c:pt idx="489">
                  <c:v>25917283.20414032</c:v>
                </c:pt>
                <c:pt idx="490">
                  <c:v>25928061.129159909</c:v>
                </c:pt>
                <c:pt idx="491">
                  <c:v>25938832.746794708</c:v>
                </c:pt>
                <c:pt idx="492">
                  <c:v>25949598.060735885</c:v>
                </c:pt>
                <c:pt idx="493">
                  <c:v>25960357.074672446</c:v>
                </c:pt>
                <c:pt idx="494">
                  <c:v>25971109.792291235</c:v>
                </c:pt>
                <c:pt idx="495">
                  <c:v>25981856.217276946</c:v>
                </c:pt>
                <c:pt idx="496">
                  <c:v>25992596.353312105</c:v>
                </c:pt>
                <c:pt idx="497">
                  <c:v>26003330.204077095</c:v>
                </c:pt>
                <c:pt idx="498">
                  <c:v>26014057.773250133</c:v>
                </c:pt>
                <c:pt idx="499">
                  <c:v>26024779.064507294</c:v>
                </c:pt>
                <c:pt idx="500">
                  <c:v>26035494.081522498</c:v>
                </c:pt>
                <c:pt idx="501">
                  <c:v>26046202.827967513</c:v>
                </c:pt>
                <c:pt idx="502">
                  <c:v>26056905.307511963</c:v>
                </c:pt>
                <c:pt idx="503">
                  <c:v>26067601.523823321</c:v>
                </c:pt>
                <c:pt idx="504">
                  <c:v>26078291.480566911</c:v>
                </c:pt>
                <c:pt idx="505">
                  <c:v>26088975.181405917</c:v>
                </c:pt>
                <c:pt idx="506">
                  <c:v>26099652.630001377</c:v>
                </c:pt>
                <c:pt idx="507">
                  <c:v>26110323.830012187</c:v>
                </c:pt>
                <c:pt idx="508">
                  <c:v>26120988.785095103</c:v>
                </c:pt>
                <c:pt idx="509">
                  <c:v>26131647.498904735</c:v>
                </c:pt>
                <c:pt idx="510">
                  <c:v>26142299.975093562</c:v>
                </c:pt>
                <c:pt idx="511">
                  <c:v>26152946.217311926</c:v>
                </c:pt>
                <c:pt idx="512">
                  <c:v>26163586.229208026</c:v>
                </c:pt>
                <c:pt idx="513">
                  <c:v>26174220.014427926</c:v>
                </c:pt>
                <c:pt idx="514">
                  <c:v>26184847.576615565</c:v>
                </c:pt>
                <c:pt idx="515">
                  <c:v>26195468.91941274</c:v>
                </c:pt>
                <c:pt idx="516">
                  <c:v>26206084.046459123</c:v>
                </c:pt>
                <c:pt idx="517">
                  <c:v>26216692.961392257</c:v>
                </c:pt>
                <c:pt idx="518">
                  <c:v>26227295.667847548</c:v>
                </c:pt>
                <c:pt idx="519">
                  <c:v>26237892.169458281</c:v>
                </c:pt>
                <c:pt idx="520">
                  <c:v>26248482.469855614</c:v>
                </c:pt>
                <c:pt idx="521">
                  <c:v>26259066.572668578</c:v>
                </c:pt>
                <c:pt idx="522">
                  <c:v>26269644.481524084</c:v>
                </c:pt>
                <c:pt idx="523">
                  <c:v>26280216.200046919</c:v>
                </c:pt>
                <c:pt idx="524">
                  <c:v>26290781.731859744</c:v>
                </c:pt>
                <c:pt idx="525">
                  <c:v>26301341.080583107</c:v>
                </c:pt>
                <c:pt idx="526">
                  <c:v>26311894.249835432</c:v>
                </c:pt>
                <c:pt idx="527">
                  <c:v>26322441.243233029</c:v>
                </c:pt>
                <c:pt idx="528">
                  <c:v>26332982.064390089</c:v>
                </c:pt>
                <c:pt idx="529">
                  <c:v>26343516.716918688</c:v>
                </c:pt>
                <c:pt idx="530">
                  <c:v>26354045.204428792</c:v>
                </c:pt>
                <c:pt idx="531">
                  <c:v>26364567.530528251</c:v>
                </c:pt>
                <c:pt idx="532">
                  <c:v>26375083.698822804</c:v>
                </c:pt>
                <c:pt idx="533">
                  <c:v>26385593.71291608</c:v>
                </c:pt>
                <c:pt idx="534">
                  <c:v>26396097.576409597</c:v>
                </c:pt>
                <c:pt idx="535">
                  <c:v>26406595.292902771</c:v>
                </c:pt>
                <c:pt idx="536">
                  <c:v>26417086.865992907</c:v>
                </c:pt>
                <c:pt idx="537">
                  <c:v>26427572.299275205</c:v>
                </c:pt>
                <c:pt idx="538">
                  <c:v>26438051.596342765</c:v>
                </c:pt>
                <c:pt idx="539">
                  <c:v>26448524.760786578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'Great+'!$A$15</c:f>
              <c:strCache>
                <c:ptCount val="1"/>
                <c:pt idx="0">
                  <c:v>Total Cost</c:v>
                </c:pt>
              </c:strCache>
            </c:strRef>
          </c:tx>
          <c:marker>
            <c:symbol val="none"/>
          </c:marker>
          <c:cat>
            <c:numRef>
              <c:f>'Great+'!$B$1:$TU$1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19</c:v>
                </c:pt>
                <c:pt idx="229">
                  <c:v>19</c:v>
                </c:pt>
                <c:pt idx="230">
                  <c:v>19</c:v>
                </c:pt>
                <c:pt idx="231">
                  <c:v>19</c:v>
                </c:pt>
                <c:pt idx="232">
                  <c:v>19</c:v>
                </c:pt>
                <c:pt idx="233">
                  <c:v>19</c:v>
                </c:pt>
                <c:pt idx="234">
                  <c:v>19</c:v>
                </c:pt>
                <c:pt idx="235">
                  <c:v>19</c:v>
                </c:pt>
                <c:pt idx="236">
                  <c:v>19</c:v>
                </c:pt>
                <c:pt idx="237">
                  <c:v>19</c:v>
                </c:pt>
                <c:pt idx="238">
                  <c:v>19</c:v>
                </c:pt>
                <c:pt idx="239">
                  <c:v>19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21</c:v>
                </c:pt>
                <c:pt idx="253">
                  <c:v>21</c:v>
                </c:pt>
                <c:pt idx="254">
                  <c:v>21</c:v>
                </c:pt>
                <c:pt idx="255">
                  <c:v>21</c:v>
                </c:pt>
                <c:pt idx="256">
                  <c:v>21</c:v>
                </c:pt>
                <c:pt idx="257">
                  <c:v>21</c:v>
                </c:pt>
                <c:pt idx="258">
                  <c:v>21</c:v>
                </c:pt>
                <c:pt idx="259">
                  <c:v>21</c:v>
                </c:pt>
                <c:pt idx="260">
                  <c:v>21</c:v>
                </c:pt>
                <c:pt idx="261">
                  <c:v>21</c:v>
                </c:pt>
                <c:pt idx="262">
                  <c:v>21</c:v>
                </c:pt>
                <c:pt idx="263">
                  <c:v>21</c:v>
                </c:pt>
                <c:pt idx="264">
                  <c:v>22</c:v>
                </c:pt>
                <c:pt idx="265">
                  <c:v>22</c:v>
                </c:pt>
                <c:pt idx="266">
                  <c:v>22</c:v>
                </c:pt>
                <c:pt idx="267">
                  <c:v>22</c:v>
                </c:pt>
                <c:pt idx="268">
                  <c:v>22</c:v>
                </c:pt>
                <c:pt idx="269">
                  <c:v>22</c:v>
                </c:pt>
                <c:pt idx="270">
                  <c:v>22</c:v>
                </c:pt>
                <c:pt idx="271">
                  <c:v>22</c:v>
                </c:pt>
                <c:pt idx="272">
                  <c:v>22</c:v>
                </c:pt>
                <c:pt idx="273">
                  <c:v>22</c:v>
                </c:pt>
                <c:pt idx="274">
                  <c:v>22</c:v>
                </c:pt>
                <c:pt idx="275">
                  <c:v>22</c:v>
                </c:pt>
                <c:pt idx="276">
                  <c:v>23</c:v>
                </c:pt>
                <c:pt idx="277">
                  <c:v>23</c:v>
                </c:pt>
                <c:pt idx="278">
                  <c:v>23</c:v>
                </c:pt>
                <c:pt idx="279">
                  <c:v>23</c:v>
                </c:pt>
                <c:pt idx="280">
                  <c:v>23</c:v>
                </c:pt>
                <c:pt idx="281">
                  <c:v>23</c:v>
                </c:pt>
                <c:pt idx="282">
                  <c:v>23</c:v>
                </c:pt>
                <c:pt idx="283">
                  <c:v>23</c:v>
                </c:pt>
                <c:pt idx="284">
                  <c:v>23</c:v>
                </c:pt>
                <c:pt idx="285">
                  <c:v>23</c:v>
                </c:pt>
                <c:pt idx="286">
                  <c:v>23</c:v>
                </c:pt>
                <c:pt idx="287">
                  <c:v>23</c:v>
                </c:pt>
                <c:pt idx="288">
                  <c:v>24</c:v>
                </c:pt>
                <c:pt idx="289">
                  <c:v>24</c:v>
                </c:pt>
                <c:pt idx="290">
                  <c:v>24</c:v>
                </c:pt>
                <c:pt idx="291">
                  <c:v>24</c:v>
                </c:pt>
                <c:pt idx="292">
                  <c:v>24</c:v>
                </c:pt>
                <c:pt idx="293">
                  <c:v>24</c:v>
                </c:pt>
                <c:pt idx="294">
                  <c:v>24</c:v>
                </c:pt>
                <c:pt idx="295">
                  <c:v>24</c:v>
                </c:pt>
                <c:pt idx="296">
                  <c:v>24</c:v>
                </c:pt>
                <c:pt idx="297">
                  <c:v>24</c:v>
                </c:pt>
                <c:pt idx="298">
                  <c:v>24</c:v>
                </c:pt>
                <c:pt idx="299">
                  <c:v>24</c:v>
                </c:pt>
                <c:pt idx="300">
                  <c:v>25</c:v>
                </c:pt>
                <c:pt idx="301">
                  <c:v>25</c:v>
                </c:pt>
                <c:pt idx="302">
                  <c:v>25</c:v>
                </c:pt>
                <c:pt idx="303">
                  <c:v>25</c:v>
                </c:pt>
                <c:pt idx="304">
                  <c:v>25</c:v>
                </c:pt>
                <c:pt idx="305">
                  <c:v>25</c:v>
                </c:pt>
                <c:pt idx="306">
                  <c:v>25</c:v>
                </c:pt>
                <c:pt idx="307">
                  <c:v>25</c:v>
                </c:pt>
                <c:pt idx="308">
                  <c:v>25</c:v>
                </c:pt>
                <c:pt idx="309">
                  <c:v>25</c:v>
                </c:pt>
                <c:pt idx="310">
                  <c:v>25</c:v>
                </c:pt>
                <c:pt idx="311">
                  <c:v>25</c:v>
                </c:pt>
                <c:pt idx="312">
                  <c:v>26</c:v>
                </c:pt>
                <c:pt idx="313">
                  <c:v>26</c:v>
                </c:pt>
                <c:pt idx="314">
                  <c:v>26</c:v>
                </c:pt>
                <c:pt idx="315">
                  <c:v>26</c:v>
                </c:pt>
                <c:pt idx="316">
                  <c:v>26</c:v>
                </c:pt>
                <c:pt idx="317">
                  <c:v>26</c:v>
                </c:pt>
                <c:pt idx="318">
                  <c:v>26</c:v>
                </c:pt>
                <c:pt idx="319">
                  <c:v>26</c:v>
                </c:pt>
                <c:pt idx="320">
                  <c:v>26</c:v>
                </c:pt>
                <c:pt idx="321">
                  <c:v>26</c:v>
                </c:pt>
                <c:pt idx="322">
                  <c:v>26</c:v>
                </c:pt>
                <c:pt idx="323">
                  <c:v>26</c:v>
                </c:pt>
                <c:pt idx="324">
                  <c:v>27</c:v>
                </c:pt>
                <c:pt idx="325">
                  <c:v>27</c:v>
                </c:pt>
                <c:pt idx="326">
                  <c:v>27</c:v>
                </c:pt>
                <c:pt idx="327">
                  <c:v>27</c:v>
                </c:pt>
                <c:pt idx="328">
                  <c:v>27</c:v>
                </c:pt>
                <c:pt idx="329">
                  <c:v>27</c:v>
                </c:pt>
                <c:pt idx="330">
                  <c:v>27</c:v>
                </c:pt>
                <c:pt idx="331">
                  <c:v>27</c:v>
                </c:pt>
                <c:pt idx="332">
                  <c:v>27</c:v>
                </c:pt>
                <c:pt idx="333">
                  <c:v>27</c:v>
                </c:pt>
                <c:pt idx="334">
                  <c:v>27</c:v>
                </c:pt>
                <c:pt idx="335">
                  <c:v>27</c:v>
                </c:pt>
                <c:pt idx="336">
                  <c:v>28</c:v>
                </c:pt>
                <c:pt idx="337">
                  <c:v>28</c:v>
                </c:pt>
                <c:pt idx="338">
                  <c:v>28</c:v>
                </c:pt>
                <c:pt idx="339">
                  <c:v>28</c:v>
                </c:pt>
                <c:pt idx="340">
                  <c:v>28</c:v>
                </c:pt>
                <c:pt idx="341">
                  <c:v>28</c:v>
                </c:pt>
                <c:pt idx="342">
                  <c:v>28</c:v>
                </c:pt>
                <c:pt idx="343">
                  <c:v>28</c:v>
                </c:pt>
                <c:pt idx="344">
                  <c:v>28</c:v>
                </c:pt>
                <c:pt idx="345">
                  <c:v>28</c:v>
                </c:pt>
                <c:pt idx="346">
                  <c:v>28</c:v>
                </c:pt>
                <c:pt idx="347">
                  <c:v>28</c:v>
                </c:pt>
                <c:pt idx="348">
                  <c:v>29</c:v>
                </c:pt>
                <c:pt idx="349">
                  <c:v>29</c:v>
                </c:pt>
                <c:pt idx="350">
                  <c:v>29</c:v>
                </c:pt>
                <c:pt idx="351">
                  <c:v>29</c:v>
                </c:pt>
                <c:pt idx="352">
                  <c:v>29</c:v>
                </c:pt>
                <c:pt idx="353">
                  <c:v>29</c:v>
                </c:pt>
                <c:pt idx="354">
                  <c:v>29</c:v>
                </c:pt>
                <c:pt idx="355">
                  <c:v>29</c:v>
                </c:pt>
                <c:pt idx="356">
                  <c:v>29</c:v>
                </c:pt>
                <c:pt idx="357">
                  <c:v>29</c:v>
                </c:pt>
                <c:pt idx="358">
                  <c:v>29</c:v>
                </c:pt>
                <c:pt idx="359">
                  <c:v>29</c:v>
                </c:pt>
                <c:pt idx="360">
                  <c:v>30</c:v>
                </c:pt>
                <c:pt idx="361">
                  <c:v>30</c:v>
                </c:pt>
                <c:pt idx="362">
                  <c:v>30</c:v>
                </c:pt>
                <c:pt idx="363">
                  <c:v>30</c:v>
                </c:pt>
                <c:pt idx="364">
                  <c:v>30</c:v>
                </c:pt>
                <c:pt idx="365">
                  <c:v>30</c:v>
                </c:pt>
                <c:pt idx="366">
                  <c:v>30</c:v>
                </c:pt>
                <c:pt idx="367">
                  <c:v>30</c:v>
                </c:pt>
                <c:pt idx="368">
                  <c:v>30</c:v>
                </c:pt>
                <c:pt idx="369">
                  <c:v>30</c:v>
                </c:pt>
                <c:pt idx="370">
                  <c:v>30</c:v>
                </c:pt>
                <c:pt idx="371">
                  <c:v>30</c:v>
                </c:pt>
                <c:pt idx="372">
                  <c:v>31</c:v>
                </c:pt>
                <c:pt idx="373">
                  <c:v>31</c:v>
                </c:pt>
                <c:pt idx="374">
                  <c:v>31</c:v>
                </c:pt>
                <c:pt idx="375">
                  <c:v>31</c:v>
                </c:pt>
                <c:pt idx="376">
                  <c:v>31</c:v>
                </c:pt>
                <c:pt idx="377">
                  <c:v>31</c:v>
                </c:pt>
                <c:pt idx="378">
                  <c:v>31</c:v>
                </c:pt>
                <c:pt idx="379">
                  <c:v>31</c:v>
                </c:pt>
                <c:pt idx="380">
                  <c:v>31</c:v>
                </c:pt>
                <c:pt idx="381">
                  <c:v>31</c:v>
                </c:pt>
                <c:pt idx="382">
                  <c:v>31</c:v>
                </c:pt>
                <c:pt idx="383">
                  <c:v>31</c:v>
                </c:pt>
                <c:pt idx="384">
                  <c:v>32</c:v>
                </c:pt>
                <c:pt idx="385">
                  <c:v>32</c:v>
                </c:pt>
                <c:pt idx="386">
                  <c:v>32</c:v>
                </c:pt>
                <c:pt idx="387">
                  <c:v>32</c:v>
                </c:pt>
                <c:pt idx="388">
                  <c:v>32</c:v>
                </c:pt>
                <c:pt idx="389">
                  <c:v>32</c:v>
                </c:pt>
                <c:pt idx="390">
                  <c:v>32</c:v>
                </c:pt>
                <c:pt idx="391">
                  <c:v>32</c:v>
                </c:pt>
                <c:pt idx="392">
                  <c:v>32</c:v>
                </c:pt>
                <c:pt idx="393">
                  <c:v>32</c:v>
                </c:pt>
                <c:pt idx="394">
                  <c:v>32</c:v>
                </c:pt>
                <c:pt idx="395">
                  <c:v>32</c:v>
                </c:pt>
                <c:pt idx="396">
                  <c:v>33</c:v>
                </c:pt>
                <c:pt idx="397">
                  <c:v>33</c:v>
                </c:pt>
                <c:pt idx="398">
                  <c:v>33</c:v>
                </c:pt>
                <c:pt idx="399">
                  <c:v>33</c:v>
                </c:pt>
                <c:pt idx="400">
                  <c:v>33</c:v>
                </c:pt>
                <c:pt idx="401">
                  <c:v>33</c:v>
                </c:pt>
                <c:pt idx="402">
                  <c:v>33</c:v>
                </c:pt>
                <c:pt idx="403">
                  <c:v>33</c:v>
                </c:pt>
                <c:pt idx="404">
                  <c:v>33</c:v>
                </c:pt>
                <c:pt idx="405">
                  <c:v>33</c:v>
                </c:pt>
                <c:pt idx="406">
                  <c:v>33</c:v>
                </c:pt>
                <c:pt idx="407">
                  <c:v>33</c:v>
                </c:pt>
                <c:pt idx="408">
                  <c:v>34</c:v>
                </c:pt>
                <c:pt idx="409">
                  <c:v>34</c:v>
                </c:pt>
                <c:pt idx="410">
                  <c:v>34</c:v>
                </c:pt>
                <c:pt idx="411">
                  <c:v>34</c:v>
                </c:pt>
                <c:pt idx="412">
                  <c:v>34</c:v>
                </c:pt>
                <c:pt idx="413">
                  <c:v>34</c:v>
                </c:pt>
                <c:pt idx="414">
                  <c:v>34</c:v>
                </c:pt>
                <c:pt idx="415">
                  <c:v>34</c:v>
                </c:pt>
                <c:pt idx="416">
                  <c:v>34</c:v>
                </c:pt>
                <c:pt idx="417">
                  <c:v>34</c:v>
                </c:pt>
                <c:pt idx="418">
                  <c:v>34</c:v>
                </c:pt>
                <c:pt idx="419">
                  <c:v>34</c:v>
                </c:pt>
                <c:pt idx="420">
                  <c:v>35</c:v>
                </c:pt>
                <c:pt idx="421">
                  <c:v>35</c:v>
                </c:pt>
                <c:pt idx="422">
                  <c:v>35</c:v>
                </c:pt>
                <c:pt idx="423">
                  <c:v>35</c:v>
                </c:pt>
                <c:pt idx="424">
                  <c:v>35</c:v>
                </c:pt>
                <c:pt idx="425">
                  <c:v>35</c:v>
                </c:pt>
                <c:pt idx="426">
                  <c:v>35</c:v>
                </c:pt>
                <c:pt idx="427">
                  <c:v>35</c:v>
                </c:pt>
                <c:pt idx="428">
                  <c:v>35</c:v>
                </c:pt>
                <c:pt idx="429">
                  <c:v>35</c:v>
                </c:pt>
                <c:pt idx="430">
                  <c:v>35</c:v>
                </c:pt>
                <c:pt idx="431">
                  <c:v>35</c:v>
                </c:pt>
                <c:pt idx="432">
                  <c:v>36</c:v>
                </c:pt>
                <c:pt idx="433">
                  <c:v>36</c:v>
                </c:pt>
                <c:pt idx="434">
                  <c:v>36</c:v>
                </c:pt>
                <c:pt idx="435">
                  <c:v>36</c:v>
                </c:pt>
                <c:pt idx="436">
                  <c:v>36</c:v>
                </c:pt>
                <c:pt idx="437">
                  <c:v>36</c:v>
                </c:pt>
                <c:pt idx="438">
                  <c:v>36</c:v>
                </c:pt>
                <c:pt idx="439">
                  <c:v>36</c:v>
                </c:pt>
                <c:pt idx="440">
                  <c:v>36</c:v>
                </c:pt>
                <c:pt idx="441">
                  <c:v>36</c:v>
                </c:pt>
                <c:pt idx="442">
                  <c:v>36</c:v>
                </c:pt>
                <c:pt idx="443">
                  <c:v>36</c:v>
                </c:pt>
                <c:pt idx="444">
                  <c:v>37</c:v>
                </c:pt>
                <c:pt idx="445">
                  <c:v>37</c:v>
                </c:pt>
                <c:pt idx="446">
                  <c:v>37</c:v>
                </c:pt>
                <c:pt idx="447">
                  <c:v>37</c:v>
                </c:pt>
                <c:pt idx="448">
                  <c:v>37</c:v>
                </c:pt>
                <c:pt idx="449">
                  <c:v>37</c:v>
                </c:pt>
                <c:pt idx="450">
                  <c:v>37</c:v>
                </c:pt>
                <c:pt idx="451">
                  <c:v>37</c:v>
                </c:pt>
                <c:pt idx="452">
                  <c:v>37</c:v>
                </c:pt>
                <c:pt idx="453">
                  <c:v>37</c:v>
                </c:pt>
                <c:pt idx="454">
                  <c:v>37</c:v>
                </c:pt>
                <c:pt idx="455">
                  <c:v>37</c:v>
                </c:pt>
                <c:pt idx="456">
                  <c:v>38</c:v>
                </c:pt>
                <c:pt idx="457">
                  <c:v>38</c:v>
                </c:pt>
                <c:pt idx="458">
                  <c:v>38</c:v>
                </c:pt>
                <c:pt idx="459">
                  <c:v>38</c:v>
                </c:pt>
                <c:pt idx="460">
                  <c:v>38</c:v>
                </c:pt>
                <c:pt idx="461">
                  <c:v>38</c:v>
                </c:pt>
                <c:pt idx="462">
                  <c:v>38</c:v>
                </c:pt>
                <c:pt idx="463">
                  <c:v>38</c:v>
                </c:pt>
                <c:pt idx="464">
                  <c:v>38</c:v>
                </c:pt>
                <c:pt idx="465">
                  <c:v>38</c:v>
                </c:pt>
                <c:pt idx="466">
                  <c:v>38</c:v>
                </c:pt>
                <c:pt idx="467">
                  <c:v>38</c:v>
                </c:pt>
                <c:pt idx="468">
                  <c:v>39</c:v>
                </c:pt>
                <c:pt idx="469">
                  <c:v>39</c:v>
                </c:pt>
                <c:pt idx="470">
                  <c:v>39</c:v>
                </c:pt>
                <c:pt idx="471">
                  <c:v>39</c:v>
                </c:pt>
                <c:pt idx="472">
                  <c:v>39</c:v>
                </c:pt>
                <c:pt idx="473">
                  <c:v>39</c:v>
                </c:pt>
                <c:pt idx="474">
                  <c:v>39</c:v>
                </c:pt>
                <c:pt idx="475">
                  <c:v>39</c:v>
                </c:pt>
                <c:pt idx="476">
                  <c:v>39</c:v>
                </c:pt>
                <c:pt idx="477">
                  <c:v>39</c:v>
                </c:pt>
                <c:pt idx="478">
                  <c:v>39</c:v>
                </c:pt>
                <c:pt idx="479">
                  <c:v>39</c:v>
                </c:pt>
                <c:pt idx="480">
                  <c:v>40</c:v>
                </c:pt>
                <c:pt idx="481">
                  <c:v>40</c:v>
                </c:pt>
                <c:pt idx="482">
                  <c:v>40</c:v>
                </c:pt>
                <c:pt idx="483">
                  <c:v>40</c:v>
                </c:pt>
                <c:pt idx="484">
                  <c:v>40</c:v>
                </c:pt>
                <c:pt idx="485">
                  <c:v>40</c:v>
                </c:pt>
                <c:pt idx="486">
                  <c:v>40</c:v>
                </c:pt>
                <c:pt idx="487">
                  <c:v>40</c:v>
                </c:pt>
                <c:pt idx="488">
                  <c:v>40</c:v>
                </c:pt>
                <c:pt idx="489">
                  <c:v>40</c:v>
                </c:pt>
                <c:pt idx="490">
                  <c:v>40</c:v>
                </c:pt>
                <c:pt idx="491">
                  <c:v>40</c:v>
                </c:pt>
                <c:pt idx="492">
                  <c:v>41</c:v>
                </c:pt>
                <c:pt idx="493">
                  <c:v>41</c:v>
                </c:pt>
                <c:pt idx="494">
                  <c:v>41</c:v>
                </c:pt>
                <c:pt idx="495">
                  <c:v>41</c:v>
                </c:pt>
                <c:pt idx="496">
                  <c:v>41</c:v>
                </c:pt>
                <c:pt idx="497">
                  <c:v>41</c:v>
                </c:pt>
                <c:pt idx="498">
                  <c:v>41</c:v>
                </c:pt>
                <c:pt idx="499">
                  <c:v>41</c:v>
                </c:pt>
                <c:pt idx="500">
                  <c:v>41</c:v>
                </c:pt>
                <c:pt idx="501">
                  <c:v>41</c:v>
                </c:pt>
                <c:pt idx="502">
                  <c:v>41</c:v>
                </c:pt>
                <c:pt idx="503">
                  <c:v>41</c:v>
                </c:pt>
                <c:pt idx="504">
                  <c:v>42</c:v>
                </c:pt>
                <c:pt idx="505">
                  <c:v>42</c:v>
                </c:pt>
                <c:pt idx="506">
                  <c:v>42</c:v>
                </c:pt>
                <c:pt idx="507">
                  <c:v>42</c:v>
                </c:pt>
                <c:pt idx="508">
                  <c:v>42</c:v>
                </c:pt>
                <c:pt idx="509">
                  <c:v>42</c:v>
                </c:pt>
                <c:pt idx="510">
                  <c:v>42</c:v>
                </c:pt>
                <c:pt idx="511">
                  <c:v>42</c:v>
                </c:pt>
                <c:pt idx="512">
                  <c:v>42</c:v>
                </c:pt>
                <c:pt idx="513">
                  <c:v>42</c:v>
                </c:pt>
                <c:pt idx="514">
                  <c:v>42</c:v>
                </c:pt>
                <c:pt idx="515">
                  <c:v>42</c:v>
                </c:pt>
                <c:pt idx="516">
                  <c:v>43</c:v>
                </c:pt>
                <c:pt idx="517">
                  <c:v>43</c:v>
                </c:pt>
                <c:pt idx="518">
                  <c:v>43</c:v>
                </c:pt>
                <c:pt idx="519">
                  <c:v>43</c:v>
                </c:pt>
                <c:pt idx="520">
                  <c:v>43</c:v>
                </c:pt>
                <c:pt idx="521">
                  <c:v>43</c:v>
                </c:pt>
                <c:pt idx="522">
                  <c:v>43</c:v>
                </c:pt>
                <c:pt idx="523">
                  <c:v>43</c:v>
                </c:pt>
                <c:pt idx="524">
                  <c:v>43</c:v>
                </c:pt>
                <c:pt idx="525">
                  <c:v>43</c:v>
                </c:pt>
                <c:pt idx="526">
                  <c:v>43</c:v>
                </c:pt>
                <c:pt idx="527">
                  <c:v>43</c:v>
                </c:pt>
                <c:pt idx="528">
                  <c:v>44</c:v>
                </c:pt>
                <c:pt idx="529">
                  <c:v>44</c:v>
                </c:pt>
                <c:pt idx="530">
                  <c:v>44</c:v>
                </c:pt>
                <c:pt idx="531">
                  <c:v>44</c:v>
                </c:pt>
                <c:pt idx="532">
                  <c:v>44</c:v>
                </c:pt>
                <c:pt idx="533">
                  <c:v>44</c:v>
                </c:pt>
                <c:pt idx="534">
                  <c:v>44</c:v>
                </c:pt>
                <c:pt idx="535">
                  <c:v>44</c:v>
                </c:pt>
                <c:pt idx="536">
                  <c:v>44</c:v>
                </c:pt>
                <c:pt idx="537">
                  <c:v>44</c:v>
                </c:pt>
                <c:pt idx="538">
                  <c:v>44</c:v>
                </c:pt>
                <c:pt idx="539">
                  <c:v>44</c:v>
                </c:pt>
              </c:numCache>
            </c:numRef>
          </c:cat>
          <c:val>
            <c:numRef>
              <c:f>'Great+'!$B$15:$TU$15</c:f>
              <c:numCache>
                <c:formatCode>_-[$£-809]* #,##0.00_-;\-[$£-809]* #,##0.00_-;_-[$£-809]* "-"??_-;_-@_-</c:formatCode>
                <c:ptCount val="540"/>
                <c:pt idx="0">
                  <c:v>106873.51577783917</c:v>
                </c:pt>
                <c:pt idx="1">
                  <c:v>188747.03155567835</c:v>
                </c:pt>
                <c:pt idx="2">
                  <c:v>270620.54733351752</c:v>
                </c:pt>
                <c:pt idx="3">
                  <c:v>352494.06311135669</c:v>
                </c:pt>
                <c:pt idx="4">
                  <c:v>434367.57888919587</c:v>
                </c:pt>
                <c:pt idx="5">
                  <c:v>516241.09466703504</c:v>
                </c:pt>
                <c:pt idx="6">
                  <c:v>598114.61044487427</c:v>
                </c:pt>
                <c:pt idx="7">
                  <c:v>679988.12622271338</c:v>
                </c:pt>
                <c:pt idx="8">
                  <c:v>761861.6420005525</c:v>
                </c:pt>
                <c:pt idx="9">
                  <c:v>843735.15777839161</c:v>
                </c:pt>
                <c:pt idx="10">
                  <c:v>925608.67355623073</c:v>
                </c:pt>
                <c:pt idx="11">
                  <c:v>1007482.1893340698</c:v>
                </c:pt>
                <c:pt idx="12">
                  <c:v>1089355.705111909</c:v>
                </c:pt>
                <c:pt idx="13">
                  <c:v>1171229.2208897481</c:v>
                </c:pt>
                <c:pt idx="14">
                  <c:v>1253102.7366675872</c:v>
                </c:pt>
                <c:pt idx="15">
                  <c:v>1334976.2524454263</c:v>
                </c:pt>
                <c:pt idx="16">
                  <c:v>1416849.7682232654</c:v>
                </c:pt>
                <c:pt idx="17">
                  <c:v>1498723.2840011045</c:v>
                </c:pt>
                <c:pt idx="18">
                  <c:v>1580596.7997789436</c:v>
                </c:pt>
                <c:pt idx="19">
                  <c:v>1662470.3155567828</c:v>
                </c:pt>
                <c:pt idx="20">
                  <c:v>1744343.8313346219</c:v>
                </c:pt>
                <c:pt idx="21">
                  <c:v>1826217.347112461</c:v>
                </c:pt>
                <c:pt idx="22">
                  <c:v>1908090.8628903001</c:v>
                </c:pt>
                <c:pt idx="23">
                  <c:v>1989964.3786681392</c:v>
                </c:pt>
                <c:pt idx="24">
                  <c:v>2071837.8944459783</c:v>
                </c:pt>
                <c:pt idx="25">
                  <c:v>2153711.4102238175</c:v>
                </c:pt>
                <c:pt idx="26">
                  <c:v>2235584.9260016568</c:v>
                </c:pt>
                <c:pt idx="27">
                  <c:v>2317458.4417794961</c:v>
                </c:pt>
                <c:pt idx="28">
                  <c:v>2399331.9575573355</c:v>
                </c:pt>
                <c:pt idx="29">
                  <c:v>2481205.4733351748</c:v>
                </c:pt>
                <c:pt idx="30">
                  <c:v>2563078.9891130142</c:v>
                </c:pt>
                <c:pt idx="31">
                  <c:v>2644952.5048908535</c:v>
                </c:pt>
                <c:pt idx="32">
                  <c:v>2726826.0206686929</c:v>
                </c:pt>
                <c:pt idx="33">
                  <c:v>2808699.5364465322</c:v>
                </c:pt>
                <c:pt idx="34">
                  <c:v>2890573.0522243716</c:v>
                </c:pt>
                <c:pt idx="35">
                  <c:v>2972446.5680022109</c:v>
                </c:pt>
                <c:pt idx="36">
                  <c:v>3054320.0837800503</c:v>
                </c:pt>
                <c:pt idx="37">
                  <c:v>3136193.5995578896</c:v>
                </c:pt>
                <c:pt idx="38">
                  <c:v>3218067.115335729</c:v>
                </c:pt>
                <c:pt idx="39">
                  <c:v>3299940.6311135683</c:v>
                </c:pt>
                <c:pt idx="40">
                  <c:v>3381814.1468914077</c:v>
                </c:pt>
                <c:pt idx="41">
                  <c:v>3463687.662669247</c:v>
                </c:pt>
                <c:pt idx="42">
                  <c:v>3545561.1784470864</c:v>
                </c:pt>
                <c:pt idx="43">
                  <c:v>3627434.6942249257</c:v>
                </c:pt>
                <c:pt idx="44">
                  <c:v>3709308.2100027651</c:v>
                </c:pt>
                <c:pt idx="45">
                  <c:v>3791181.7257806044</c:v>
                </c:pt>
                <c:pt idx="46">
                  <c:v>3873055.2415584438</c:v>
                </c:pt>
                <c:pt idx="47">
                  <c:v>3954928.7573362831</c:v>
                </c:pt>
                <c:pt idx="48">
                  <c:v>4036802.2731141225</c:v>
                </c:pt>
                <c:pt idx="49">
                  <c:v>4118675.7888919618</c:v>
                </c:pt>
                <c:pt idx="50">
                  <c:v>4200549.3046698011</c:v>
                </c:pt>
                <c:pt idx="51">
                  <c:v>4282422.8204476405</c:v>
                </c:pt>
                <c:pt idx="52">
                  <c:v>4364296.3362254798</c:v>
                </c:pt>
                <c:pt idx="53">
                  <c:v>4446169.8520033192</c:v>
                </c:pt>
                <c:pt idx="54">
                  <c:v>4528043.3677811585</c:v>
                </c:pt>
                <c:pt idx="55">
                  <c:v>4609916.8835589979</c:v>
                </c:pt>
                <c:pt idx="56">
                  <c:v>4691790.3993368372</c:v>
                </c:pt>
                <c:pt idx="57">
                  <c:v>4773663.9151146766</c:v>
                </c:pt>
                <c:pt idx="58">
                  <c:v>4855537.4308925159</c:v>
                </c:pt>
                <c:pt idx="59">
                  <c:v>4937410.9466703553</c:v>
                </c:pt>
                <c:pt idx="60">
                  <c:v>5020091.9755733674</c:v>
                </c:pt>
                <c:pt idx="61">
                  <c:v>5102773.0044763796</c:v>
                </c:pt>
                <c:pt idx="62">
                  <c:v>5185454.0333793918</c:v>
                </c:pt>
                <c:pt idx="63">
                  <c:v>5268135.0622824039</c:v>
                </c:pt>
                <c:pt idx="64">
                  <c:v>5350816.0911854161</c:v>
                </c:pt>
                <c:pt idx="65">
                  <c:v>5433497.1200884283</c:v>
                </c:pt>
                <c:pt idx="66">
                  <c:v>5516178.1489914404</c:v>
                </c:pt>
                <c:pt idx="67">
                  <c:v>5598859.1778944526</c:v>
                </c:pt>
                <c:pt idx="68">
                  <c:v>5681540.2067974648</c:v>
                </c:pt>
                <c:pt idx="69">
                  <c:v>5764221.2357004769</c:v>
                </c:pt>
                <c:pt idx="70">
                  <c:v>5846902.2646034891</c:v>
                </c:pt>
                <c:pt idx="71">
                  <c:v>5929583.2935065012</c:v>
                </c:pt>
                <c:pt idx="72">
                  <c:v>6013071.8355346862</c:v>
                </c:pt>
                <c:pt idx="73">
                  <c:v>6096560.3775628712</c:v>
                </c:pt>
                <c:pt idx="74">
                  <c:v>6180048.9195910562</c:v>
                </c:pt>
                <c:pt idx="75">
                  <c:v>6263537.4616192412</c:v>
                </c:pt>
                <c:pt idx="76">
                  <c:v>6347026.0036474261</c:v>
                </c:pt>
                <c:pt idx="77">
                  <c:v>6430514.5456756111</c:v>
                </c:pt>
                <c:pt idx="78">
                  <c:v>6514003.0877037961</c:v>
                </c:pt>
                <c:pt idx="79">
                  <c:v>6597491.6297319811</c:v>
                </c:pt>
                <c:pt idx="80">
                  <c:v>6680980.1717601661</c:v>
                </c:pt>
                <c:pt idx="81">
                  <c:v>6764468.713788351</c:v>
                </c:pt>
                <c:pt idx="82">
                  <c:v>6847957.255816536</c:v>
                </c:pt>
                <c:pt idx="83">
                  <c:v>6931445.797844721</c:v>
                </c:pt>
                <c:pt idx="84">
                  <c:v>7015741.8529980779</c:v>
                </c:pt>
                <c:pt idx="85">
                  <c:v>7100037.9081514347</c:v>
                </c:pt>
                <c:pt idx="86">
                  <c:v>7184333.9633047916</c:v>
                </c:pt>
                <c:pt idx="87">
                  <c:v>7268630.0184581485</c:v>
                </c:pt>
                <c:pt idx="88">
                  <c:v>7352926.0736115053</c:v>
                </c:pt>
                <c:pt idx="89">
                  <c:v>7437222.1287648622</c:v>
                </c:pt>
                <c:pt idx="90">
                  <c:v>7521518.1839182191</c:v>
                </c:pt>
                <c:pt idx="91">
                  <c:v>7605814.2390715759</c:v>
                </c:pt>
                <c:pt idx="92">
                  <c:v>7690110.2942249328</c:v>
                </c:pt>
                <c:pt idx="93">
                  <c:v>7774406.3493782897</c:v>
                </c:pt>
                <c:pt idx="94">
                  <c:v>7858702.4045316465</c:v>
                </c:pt>
                <c:pt idx="95">
                  <c:v>7942998.4596850034</c:v>
                </c:pt>
                <c:pt idx="96">
                  <c:v>8028102.0279635331</c:v>
                </c:pt>
                <c:pt idx="97">
                  <c:v>8113205.5962420627</c:v>
                </c:pt>
                <c:pt idx="98">
                  <c:v>8198309.1645205924</c:v>
                </c:pt>
                <c:pt idx="99">
                  <c:v>8283412.7327991221</c:v>
                </c:pt>
                <c:pt idx="100">
                  <c:v>8368516.3010776518</c:v>
                </c:pt>
                <c:pt idx="101">
                  <c:v>8453619.8693561815</c:v>
                </c:pt>
                <c:pt idx="102">
                  <c:v>8538723.4376347121</c:v>
                </c:pt>
                <c:pt idx="103">
                  <c:v>8623827.0059132427</c:v>
                </c:pt>
                <c:pt idx="104">
                  <c:v>8708930.5741917733</c:v>
                </c:pt>
                <c:pt idx="105">
                  <c:v>8794034.1424703039</c:v>
                </c:pt>
                <c:pt idx="106">
                  <c:v>8879137.7107488345</c:v>
                </c:pt>
                <c:pt idx="107">
                  <c:v>8964241.2790273651</c:v>
                </c:pt>
                <c:pt idx="108">
                  <c:v>9050152.3604310676</c:v>
                </c:pt>
                <c:pt idx="109">
                  <c:v>9136063.4418347701</c:v>
                </c:pt>
                <c:pt idx="110">
                  <c:v>9221974.5232384726</c:v>
                </c:pt>
                <c:pt idx="111">
                  <c:v>9307885.6046421751</c:v>
                </c:pt>
                <c:pt idx="112">
                  <c:v>9393796.6860458776</c:v>
                </c:pt>
                <c:pt idx="113">
                  <c:v>9479707.7674495801</c:v>
                </c:pt>
                <c:pt idx="114">
                  <c:v>9565618.8488532826</c:v>
                </c:pt>
                <c:pt idx="115">
                  <c:v>9651529.9302569851</c:v>
                </c:pt>
                <c:pt idx="116">
                  <c:v>9737441.0116606876</c:v>
                </c:pt>
                <c:pt idx="117">
                  <c:v>9823352.0930643901</c:v>
                </c:pt>
                <c:pt idx="118">
                  <c:v>9909263.1744680926</c:v>
                </c:pt>
                <c:pt idx="119">
                  <c:v>9995174.2558717951</c:v>
                </c:pt>
                <c:pt idx="120">
                  <c:v>10089392.850400671</c:v>
                </c:pt>
                <c:pt idx="121">
                  <c:v>10183611.444929548</c:v>
                </c:pt>
                <c:pt idx="122">
                  <c:v>10277830.039458424</c:v>
                </c:pt>
                <c:pt idx="123">
                  <c:v>10372048.6339873</c:v>
                </c:pt>
                <c:pt idx="124">
                  <c:v>10466267.228516176</c:v>
                </c:pt>
                <c:pt idx="125">
                  <c:v>10560485.823045053</c:v>
                </c:pt>
                <c:pt idx="126">
                  <c:v>10654704.417573929</c:v>
                </c:pt>
                <c:pt idx="127">
                  <c:v>10748923.012102805</c:v>
                </c:pt>
                <c:pt idx="128">
                  <c:v>10843141.606631681</c:v>
                </c:pt>
                <c:pt idx="129">
                  <c:v>10937360.201160558</c:v>
                </c:pt>
                <c:pt idx="130">
                  <c:v>11031578.795689434</c:v>
                </c:pt>
                <c:pt idx="131">
                  <c:v>11125797.39021831</c:v>
                </c:pt>
                <c:pt idx="132">
                  <c:v>11220823.497872358</c:v>
                </c:pt>
                <c:pt idx="133">
                  <c:v>11315849.605526406</c:v>
                </c:pt>
                <c:pt idx="134">
                  <c:v>11410875.713180454</c:v>
                </c:pt>
                <c:pt idx="135">
                  <c:v>11505901.820834503</c:v>
                </c:pt>
                <c:pt idx="136">
                  <c:v>11600927.928488551</c:v>
                </c:pt>
                <c:pt idx="137">
                  <c:v>11695954.036142599</c:v>
                </c:pt>
                <c:pt idx="138">
                  <c:v>11790980.143796647</c:v>
                </c:pt>
                <c:pt idx="139">
                  <c:v>11886006.251450695</c:v>
                </c:pt>
                <c:pt idx="140">
                  <c:v>11981032.359104743</c:v>
                </c:pt>
                <c:pt idx="141">
                  <c:v>12076058.466758791</c:v>
                </c:pt>
                <c:pt idx="142">
                  <c:v>12171084.574412839</c:v>
                </c:pt>
                <c:pt idx="143">
                  <c:v>12266110.682066888</c:v>
                </c:pt>
                <c:pt idx="144">
                  <c:v>12361944.302846108</c:v>
                </c:pt>
                <c:pt idx="145">
                  <c:v>12457777.923625328</c:v>
                </c:pt>
                <c:pt idx="146">
                  <c:v>12553611.544404548</c:v>
                </c:pt>
                <c:pt idx="147">
                  <c:v>12649445.165183768</c:v>
                </c:pt>
                <c:pt idx="148">
                  <c:v>12745278.785962988</c:v>
                </c:pt>
                <c:pt idx="149">
                  <c:v>12841112.406742208</c:v>
                </c:pt>
                <c:pt idx="150">
                  <c:v>12936946.027521428</c:v>
                </c:pt>
                <c:pt idx="151">
                  <c:v>13032779.648300648</c:v>
                </c:pt>
                <c:pt idx="152">
                  <c:v>13128613.269079868</c:v>
                </c:pt>
                <c:pt idx="153">
                  <c:v>13224446.889859088</c:v>
                </c:pt>
                <c:pt idx="154">
                  <c:v>13320280.510638308</c:v>
                </c:pt>
                <c:pt idx="155">
                  <c:v>13416114.131417528</c:v>
                </c:pt>
                <c:pt idx="156">
                  <c:v>13512755.265321922</c:v>
                </c:pt>
                <c:pt idx="157">
                  <c:v>13609396.399226315</c:v>
                </c:pt>
                <c:pt idx="158">
                  <c:v>13706037.533130709</c:v>
                </c:pt>
                <c:pt idx="159">
                  <c:v>13802678.667035103</c:v>
                </c:pt>
                <c:pt idx="160">
                  <c:v>13899319.800939497</c:v>
                </c:pt>
                <c:pt idx="161">
                  <c:v>13995960.93484389</c:v>
                </c:pt>
                <c:pt idx="162">
                  <c:v>14092602.068748284</c:v>
                </c:pt>
                <c:pt idx="163">
                  <c:v>14189243.202652678</c:v>
                </c:pt>
                <c:pt idx="164">
                  <c:v>14285884.336557072</c:v>
                </c:pt>
                <c:pt idx="165">
                  <c:v>14382525.470461465</c:v>
                </c:pt>
                <c:pt idx="166">
                  <c:v>14479166.604365859</c:v>
                </c:pt>
                <c:pt idx="167">
                  <c:v>14575807.738270253</c:v>
                </c:pt>
                <c:pt idx="168">
                  <c:v>14673256.385299819</c:v>
                </c:pt>
                <c:pt idx="169">
                  <c:v>14770705.032329384</c:v>
                </c:pt>
                <c:pt idx="170">
                  <c:v>14868153.67935895</c:v>
                </c:pt>
                <c:pt idx="171">
                  <c:v>14965602.326388516</c:v>
                </c:pt>
                <c:pt idx="172">
                  <c:v>15063050.973418081</c:v>
                </c:pt>
                <c:pt idx="173">
                  <c:v>15160499.620447647</c:v>
                </c:pt>
                <c:pt idx="174">
                  <c:v>15257948.267477212</c:v>
                </c:pt>
                <c:pt idx="175">
                  <c:v>15355396.914506778</c:v>
                </c:pt>
                <c:pt idx="176">
                  <c:v>15452845.561536344</c:v>
                </c:pt>
                <c:pt idx="177">
                  <c:v>15550294.208565909</c:v>
                </c:pt>
                <c:pt idx="178">
                  <c:v>15647742.855595475</c:v>
                </c:pt>
                <c:pt idx="179">
                  <c:v>15745191.502625041</c:v>
                </c:pt>
                <c:pt idx="180">
                  <c:v>15843447.66277978</c:v>
                </c:pt>
                <c:pt idx="181">
                  <c:v>15941703.822934519</c:v>
                </c:pt>
                <c:pt idx="182">
                  <c:v>16039959.983089259</c:v>
                </c:pt>
                <c:pt idx="183">
                  <c:v>16138216.143243998</c:v>
                </c:pt>
                <c:pt idx="184">
                  <c:v>16236472.303398738</c:v>
                </c:pt>
                <c:pt idx="185">
                  <c:v>16334728.463553477</c:v>
                </c:pt>
                <c:pt idx="186">
                  <c:v>16432984.623708216</c:v>
                </c:pt>
                <c:pt idx="187">
                  <c:v>16531240.783862956</c:v>
                </c:pt>
                <c:pt idx="188">
                  <c:v>16629496.944017695</c:v>
                </c:pt>
                <c:pt idx="189">
                  <c:v>16727753.104172435</c:v>
                </c:pt>
                <c:pt idx="190">
                  <c:v>16826009.264327172</c:v>
                </c:pt>
                <c:pt idx="191">
                  <c:v>16924265.42448191</c:v>
                </c:pt>
                <c:pt idx="192">
                  <c:v>17023329.097761821</c:v>
                </c:pt>
                <c:pt idx="193">
                  <c:v>17122392.771041732</c:v>
                </c:pt>
                <c:pt idx="194">
                  <c:v>17221456.444321644</c:v>
                </c:pt>
                <c:pt idx="195">
                  <c:v>17320520.117601555</c:v>
                </c:pt>
                <c:pt idx="196">
                  <c:v>17419583.790881466</c:v>
                </c:pt>
                <c:pt idx="197">
                  <c:v>17518647.464161377</c:v>
                </c:pt>
                <c:pt idx="198">
                  <c:v>17617711.137441289</c:v>
                </c:pt>
                <c:pt idx="199">
                  <c:v>17716774.8107212</c:v>
                </c:pt>
                <c:pt idx="200">
                  <c:v>17815838.484001111</c:v>
                </c:pt>
                <c:pt idx="201">
                  <c:v>17914902.157281023</c:v>
                </c:pt>
                <c:pt idx="202">
                  <c:v>18013965.830560934</c:v>
                </c:pt>
                <c:pt idx="203">
                  <c:v>18113029.503840845</c:v>
                </c:pt>
                <c:pt idx="204">
                  <c:v>18212900.69024593</c:v>
                </c:pt>
                <c:pt idx="205">
                  <c:v>18312771.876651015</c:v>
                </c:pt>
                <c:pt idx="206">
                  <c:v>18412643.0630561</c:v>
                </c:pt>
                <c:pt idx="207">
                  <c:v>18512514.249461185</c:v>
                </c:pt>
                <c:pt idx="208">
                  <c:v>18612385.43586627</c:v>
                </c:pt>
                <c:pt idx="209">
                  <c:v>18712256.622271355</c:v>
                </c:pt>
                <c:pt idx="210">
                  <c:v>18812127.80867644</c:v>
                </c:pt>
                <c:pt idx="211">
                  <c:v>18911998.995081525</c:v>
                </c:pt>
                <c:pt idx="212">
                  <c:v>19011870.18148661</c:v>
                </c:pt>
                <c:pt idx="213">
                  <c:v>19111741.367891695</c:v>
                </c:pt>
                <c:pt idx="214">
                  <c:v>19211612.55429678</c:v>
                </c:pt>
                <c:pt idx="215">
                  <c:v>19311483.740701865</c:v>
                </c:pt>
                <c:pt idx="216">
                  <c:v>19412162.440232124</c:v>
                </c:pt>
                <c:pt idx="217">
                  <c:v>19512841.139762383</c:v>
                </c:pt>
                <c:pt idx="218">
                  <c:v>19613519.839292642</c:v>
                </c:pt>
                <c:pt idx="219">
                  <c:v>19714198.538822901</c:v>
                </c:pt>
                <c:pt idx="220">
                  <c:v>19814877.238353159</c:v>
                </c:pt>
                <c:pt idx="221">
                  <c:v>19915555.937883418</c:v>
                </c:pt>
                <c:pt idx="222">
                  <c:v>20016234.637413677</c:v>
                </c:pt>
                <c:pt idx="223">
                  <c:v>20116913.336943936</c:v>
                </c:pt>
                <c:pt idx="224">
                  <c:v>20217592.036474194</c:v>
                </c:pt>
                <c:pt idx="225">
                  <c:v>20318270.736004453</c:v>
                </c:pt>
                <c:pt idx="226">
                  <c:v>20418949.435534712</c:v>
                </c:pt>
                <c:pt idx="227">
                  <c:v>20519628.135064971</c:v>
                </c:pt>
                <c:pt idx="228">
                  <c:v>20621114.347720399</c:v>
                </c:pt>
                <c:pt idx="229">
                  <c:v>20722600.560375828</c:v>
                </c:pt>
                <c:pt idx="230">
                  <c:v>20824086.773031257</c:v>
                </c:pt>
                <c:pt idx="231">
                  <c:v>20925572.985686686</c:v>
                </c:pt>
                <c:pt idx="232">
                  <c:v>21027059.198342115</c:v>
                </c:pt>
                <c:pt idx="233">
                  <c:v>21128545.410997543</c:v>
                </c:pt>
                <c:pt idx="234">
                  <c:v>21230031.623652972</c:v>
                </c:pt>
                <c:pt idx="235">
                  <c:v>21331517.836308401</c:v>
                </c:pt>
                <c:pt idx="236">
                  <c:v>21433004.04896383</c:v>
                </c:pt>
                <c:pt idx="237">
                  <c:v>21534490.261619259</c:v>
                </c:pt>
                <c:pt idx="238">
                  <c:v>21635976.474274687</c:v>
                </c:pt>
                <c:pt idx="239">
                  <c:v>21737462.686930116</c:v>
                </c:pt>
                <c:pt idx="240">
                  <c:v>21838141.386460375</c:v>
                </c:pt>
                <c:pt idx="241">
                  <c:v>21938820.085990634</c:v>
                </c:pt>
                <c:pt idx="242">
                  <c:v>21957625.269743051</c:v>
                </c:pt>
                <c:pt idx="243">
                  <c:v>21976430.453495469</c:v>
                </c:pt>
                <c:pt idx="244">
                  <c:v>21995235.637247887</c:v>
                </c:pt>
                <c:pt idx="245">
                  <c:v>22014040.821000304</c:v>
                </c:pt>
                <c:pt idx="246">
                  <c:v>22032846.004752722</c:v>
                </c:pt>
                <c:pt idx="247">
                  <c:v>22051651.188505139</c:v>
                </c:pt>
                <c:pt idx="248">
                  <c:v>22070456.372257557</c:v>
                </c:pt>
                <c:pt idx="249">
                  <c:v>22089261.556009974</c:v>
                </c:pt>
                <c:pt idx="250">
                  <c:v>22108066.739762392</c:v>
                </c:pt>
                <c:pt idx="251">
                  <c:v>22126871.923514809</c:v>
                </c:pt>
                <c:pt idx="252">
                  <c:v>22144869.594142053</c:v>
                </c:pt>
                <c:pt idx="253">
                  <c:v>22162867.264769297</c:v>
                </c:pt>
                <c:pt idx="254">
                  <c:v>22180864.935396541</c:v>
                </c:pt>
                <c:pt idx="255">
                  <c:v>22198862.606023785</c:v>
                </c:pt>
                <c:pt idx="256">
                  <c:v>22216860.276651029</c:v>
                </c:pt>
                <c:pt idx="257">
                  <c:v>22234857.947278272</c:v>
                </c:pt>
                <c:pt idx="258">
                  <c:v>22252855.617905516</c:v>
                </c:pt>
                <c:pt idx="259">
                  <c:v>22270853.28853276</c:v>
                </c:pt>
                <c:pt idx="260">
                  <c:v>22288850.959160004</c:v>
                </c:pt>
                <c:pt idx="261">
                  <c:v>22306848.629787248</c:v>
                </c:pt>
                <c:pt idx="262">
                  <c:v>22324846.300414491</c:v>
                </c:pt>
                <c:pt idx="263">
                  <c:v>22342843.971041735</c:v>
                </c:pt>
                <c:pt idx="264">
                  <c:v>22360034.128543809</c:v>
                </c:pt>
                <c:pt idx="265">
                  <c:v>22377224.286045883</c:v>
                </c:pt>
                <c:pt idx="266">
                  <c:v>22394414.443547957</c:v>
                </c:pt>
                <c:pt idx="267">
                  <c:v>22411604.60105003</c:v>
                </c:pt>
                <c:pt idx="268">
                  <c:v>22428794.758552104</c:v>
                </c:pt>
                <c:pt idx="269">
                  <c:v>22445984.916054178</c:v>
                </c:pt>
                <c:pt idx="270">
                  <c:v>22463175.073556252</c:v>
                </c:pt>
                <c:pt idx="271">
                  <c:v>22480365.231058326</c:v>
                </c:pt>
                <c:pt idx="272">
                  <c:v>22497555.388560399</c:v>
                </c:pt>
                <c:pt idx="273">
                  <c:v>22514745.546062473</c:v>
                </c:pt>
                <c:pt idx="274">
                  <c:v>22531935.703564547</c:v>
                </c:pt>
                <c:pt idx="275">
                  <c:v>22549125.861066621</c:v>
                </c:pt>
                <c:pt idx="276">
                  <c:v>22565508.505443521</c:v>
                </c:pt>
                <c:pt idx="277">
                  <c:v>22581891.149820421</c:v>
                </c:pt>
                <c:pt idx="278">
                  <c:v>22598273.794197321</c:v>
                </c:pt>
                <c:pt idx="279">
                  <c:v>22614656.438574221</c:v>
                </c:pt>
                <c:pt idx="280">
                  <c:v>22631039.082951121</c:v>
                </c:pt>
                <c:pt idx="281">
                  <c:v>22647421.727328021</c:v>
                </c:pt>
                <c:pt idx="282">
                  <c:v>22663804.371704921</c:v>
                </c:pt>
                <c:pt idx="283">
                  <c:v>22680187.016081821</c:v>
                </c:pt>
                <c:pt idx="284">
                  <c:v>22696569.660458721</c:v>
                </c:pt>
                <c:pt idx="285">
                  <c:v>22712952.304835621</c:v>
                </c:pt>
                <c:pt idx="286">
                  <c:v>22729334.949212521</c:v>
                </c:pt>
                <c:pt idx="287">
                  <c:v>22745717.593589421</c:v>
                </c:pt>
                <c:pt idx="288">
                  <c:v>22761292.724841148</c:v>
                </c:pt>
                <c:pt idx="289">
                  <c:v>22776867.856092874</c:v>
                </c:pt>
                <c:pt idx="290">
                  <c:v>22792442.9873446</c:v>
                </c:pt>
                <c:pt idx="291">
                  <c:v>22808018.118596327</c:v>
                </c:pt>
                <c:pt idx="292">
                  <c:v>22823593.249848053</c:v>
                </c:pt>
                <c:pt idx="293">
                  <c:v>22839168.381099779</c:v>
                </c:pt>
                <c:pt idx="294">
                  <c:v>22854743.512351505</c:v>
                </c:pt>
                <c:pt idx="295">
                  <c:v>22870318.643603232</c:v>
                </c:pt>
                <c:pt idx="296">
                  <c:v>22885893.774854958</c:v>
                </c:pt>
                <c:pt idx="297">
                  <c:v>22901468.906106684</c:v>
                </c:pt>
                <c:pt idx="298">
                  <c:v>22917044.037358411</c:v>
                </c:pt>
                <c:pt idx="299">
                  <c:v>22932619.168610137</c:v>
                </c:pt>
                <c:pt idx="300">
                  <c:v>22947386.78673669</c:v>
                </c:pt>
                <c:pt idx="301">
                  <c:v>22962154.404863242</c:v>
                </c:pt>
                <c:pt idx="302">
                  <c:v>22976922.022989795</c:v>
                </c:pt>
                <c:pt idx="303">
                  <c:v>22991689.641116347</c:v>
                </c:pt>
                <c:pt idx="304">
                  <c:v>23006457.2592429</c:v>
                </c:pt>
                <c:pt idx="305">
                  <c:v>23021224.877369452</c:v>
                </c:pt>
                <c:pt idx="306">
                  <c:v>23035992.495496005</c:v>
                </c:pt>
                <c:pt idx="307">
                  <c:v>23050760.113622557</c:v>
                </c:pt>
                <c:pt idx="308">
                  <c:v>23065527.73174911</c:v>
                </c:pt>
                <c:pt idx="309">
                  <c:v>23080295.349875662</c:v>
                </c:pt>
                <c:pt idx="310">
                  <c:v>23095062.968002215</c:v>
                </c:pt>
                <c:pt idx="311">
                  <c:v>23109830.586128768</c:v>
                </c:pt>
                <c:pt idx="312">
                  <c:v>23123790.69113015</c:v>
                </c:pt>
                <c:pt idx="313">
                  <c:v>23137750.796131533</c:v>
                </c:pt>
                <c:pt idx="314">
                  <c:v>23151710.901132915</c:v>
                </c:pt>
                <c:pt idx="315">
                  <c:v>23165671.006134298</c:v>
                </c:pt>
                <c:pt idx="316">
                  <c:v>23179631.11113568</c:v>
                </c:pt>
                <c:pt idx="317">
                  <c:v>23193591.216137063</c:v>
                </c:pt>
                <c:pt idx="318">
                  <c:v>23207551.321138445</c:v>
                </c:pt>
                <c:pt idx="319">
                  <c:v>23221511.426139828</c:v>
                </c:pt>
                <c:pt idx="320">
                  <c:v>23235471.53114121</c:v>
                </c:pt>
                <c:pt idx="321">
                  <c:v>23249431.636142593</c:v>
                </c:pt>
                <c:pt idx="322">
                  <c:v>23263391.741143975</c:v>
                </c:pt>
                <c:pt idx="323">
                  <c:v>23277351.846145358</c:v>
                </c:pt>
                <c:pt idx="324">
                  <c:v>23290504.438021567</c:v>
                </c:pt>
                <c:pt idx="325">
                  <c:v>23303657.029897776</c:v>
                </c:pt>
                <c:pt idx="326">
                  <c:v>23316809.621773984</c:v>
                </c:pt>
                <c:pt idx="327">
                  <c:v>23329962.213650193</c:v>
                </c:pt>
                <c:pt idx="328">
                  <c:v>23343114.805526402</c:v>
                </c:pt>
                <c:pt idx="329">
                  <c:v>23356267.397402611</c:v>
                </c:pt>
                <c:pt idx="330">
                  <c:v>23369419.989278819</c:v>
                </c:pt>
                <c:pt idx="331">
                  <c:v>23382572.581155028</c:v>
                </c:pt>
                <c:pt idx="332">
                  <c:v>23395725.173031237</c:v>
                </c:pt>
                <c:pt idx="333">
                  <c:v>23408877.764907446</c:v>
                </c:pt>
                <c:pt idx="334">
                  <c:v>23422030.356783655</c:v>
                </c:pt>
                <c:pt idx="335">
                  <c:v>23435182.948659863</c:v>
                </c:pt>
                <c:pt idx="336">
                  <c:v>23447528.027410898</c:v>
                </c:pt>
                <c:pt idx="337">
                  <c:v>23459873.106161933</c:v>
                </c:pt>
                <c:pt idx="338">
                  <c:v>23472218.184912968</c:v>
                </c:pt>
                <c:pt idx="339">
                  <c:v>23484563.263664003</c:v>
                </c:pt>
                <c:pt idx="340">
                  <c:v>23496908.342415038</c:v>
                </c:pt>
                <c:pt idx="341">
                  <c:v>23509253.421166074</c:v>
                </c:pt>
                <c:pt idx="342">
                  <c:v>23521598.499917109</c:v>
                </c:pt>
                <c:pt idx="343">
                  <c:v>23533943.578668144</c:v>
                </c:pt>
                <c:pt idx="344">
                  <c:v>23546288.657419179</c:v>
                </c:pt>
                <c:pt idx="345">
                  <c:v>23558633.736170214</c:v>
                </c:pt>
                <c:pt idx="346">
                  <c:v>23570978.814921249</c:v>
                </c:pt>
                <c:pt idx="347">
                  <c:v>23583323.893672284</c:v>
                </c:pt>
                <c:pt idx="348">
                  <c:v>23594861.459298149</c:v>
                </c:pt>
                <c:pt idx="349">
                  <c:v>23606399.024924014</c:v>
                </c:pt>
                <c:pt idx="350">
                  <c:v>23617936.590549879</c:v>
                </c:pt>
                <c:pt idx="351">
                  <c:v>23629474.156175744</c:v>
                </c:pt>
                <c:pt idx="352">
                  <c:v>23641011.721801609</c:v>
                </c:pt>
                <c:pt idx="353">
                  <c:v>23652549.287427474</c:v>
                </c:pt>
                <c:pt idx="354">
                  <c:v>23664086.853053339</c:v>
                </c:pt>
                <c:pt idx="355">
                  <c:v>23675624.418679204</c:v>
                </c:pt>
                <c:pt idx="356">
                  <c:v>23687161.984305069</c:v>
                </c:pt>
                <c:pt idx="357">
                  <c:v>23698699.549930934</c:v>
                </c:pt>
                <c:pt idx="358">
                  <c:v>23710237.115556799</c:v>
                </c:pt>
                <c:pt idx="359">
                  <c:v>23721774.681182664</c:v>
                </c:pt>
                <c:pt idx="360">
                  <c:v>23732504.733683355</c:v>
                </c:pt>
                <c:pt idx="361">
                  <c:v>23743234.786184046</c:v>
                </c:pt>
                <c:pt idx="362">
                  <c:v>23746464.838684738</c:v>
                </c:pt>
                <c:pt idx="363">
                  <c:v>23749694.891185429</c:v>
                </c:pt>
                <c:pt idx="364">
                  <c:v>23752924.94368612</c:v>
                </c:pt>
                <c:pt idx="365">
                  <c:v>23756154.996186811</c:v>
                </c:pt>
                <c:pt idx="366">
                  <c:v>23759385.048687503</c:v>
                </c:pt>
                <c:pt idx="367">
                  <c:v>23762615.101188194</c:v>
                </c:pt>
                <c:pt idx="368">
                  <c:v>23765845.153688885</c:v>
                </c:pt>
                <c:pt idx="369">
                  <c:v>23769075.206189577</c:v>
                </c:pt>
                <c:pt idx="370">
                  <c:v>23772305.258690268</c:v>
                </c:pt>
                <c:pt idx="371">
                  <c:v>23775535.311190959</c:v>
                </c:pt>
                <c:pt idx="372">
                  <c:v>23777957.850566477</c:v>
                </c:pt>
                <c:pt idx="373">
                  <c:v>23780380.389941994</c:v>
                </c:pt>
                <c:pt idx="374">
                  <c:v>23782802.929317512</c:v>
                </c:pt>
                <c:pt idx="375">
                  <c:v>23785225.468693029</c:v>
                </c:pt>
                <c:pt idx="376">
                  <c:v>23787648.008068547</c:v>
                </c:pt>
                <c:pt idx="377">
                  <c:v>23790070.547444064</c:v>
                </c:pt>
                <c:pt idx="378">
                  <c:v>23792493.086819582</c:v>
                </c:pt>
                <c:pt idx="379">
                  <c:v>23794915.626195099</c:v>
                </c:pt>
                <c:pt idx="380">
                  <c:v>23797338.165570617</c:v>
                </c:pt>
                <c:pt idx="381">
                  <c:v>23799760.704946134</c:v>
                </c:pt>
                <c:pt idx="382">
                  <c:v>23802183.244321652</c:v>
                </c:pt>
                <c:pt idx="383">
                  <c:v>23804605.783697169</c:v>
                </c:pt>
                <c:pt idx="384">
                  <c:v>23806220.809947513</c:v>
                </c:pt>
                <c:pt idx="385">
                  <c:v>23807835.836197857</c:v>
                </c:pt>
                <c:pt idx="386">
                  <c:v>23809450.862448201</c:v>
                </c:pt>
                <c:pt idx="387">
                  <c:v>23811065.888698544</c:v>
                </c:pt>
                <c:pt idx="388">
                  <c:v>23812680.914948888</c:v>
                </c:pt>
                <c:pt idx="389">
                  <c:v>23814295.941199232</c:v>
                </c:pt>
                <c:pt idx="390">
                  <c:v>23815910.967449576</c:v>
                </c:pt>
                <c:pt idx="391">
                  <c:v>23817525.993699919</c:v>
                </c:pt>
                <c:pt idx="392">
                  <c:v>23819141.019950263</c:v>
                </c:pt>
                <c:pt idx="393">
                  <c:v>23820756.046200607</c:v>
                </c:pt>
                <c:pt idx="394">
                  <c:v>23822371.072450951</c:v>
                </c:pt>
                <c:pt idx="395">
                  <c:v>23823986.098701295</c:v>
                </c:pt>
                <c:pt idx="396">
                  <c:v>23824793.611826468</c:v>
                </c:pt>
                <c:pt idx="397">
                  <c:v>23825601.124951642</c:v>
                </c:pt>
                <c:pt idx="398">
                  <c:v>23826408.638076816</c:v>
                </c:pt>
                <c:pt idx="399">
                  <c:v>23827216.15120199</c:v>
                </c:pt>
                <c:pt idx="400">
                  <c:v>23828023.664327163</c:v>
                </c:pt>
                <c:pt idx="401">
                  <c:v>23828831.177452337</c:v>
                </c:pt>
                <c:pt idx="402">
                  <c:v>23829638.690577511</c:v>
                </c:pt>
                <c:pt idx="403">
                  <c:v>23830446.203702684</c:v>
                </c:pt>
                <c:pt idx="404">
                  <c:v>23831253.716827858</c:v>
                </c:pt>
                <c:pt idx="405">
                  <c:v>23832061.229953032</c:v>
                </c:pt>
                <c:pt idx="406">
                  <c:v>23832868.743078206</c:v>
                </c:pt>
                <c:pt idx="407">
                  <c:v>23833676.256203379</c:v>
                </c:pt>
                <c:pt idx="408">
                  <c:v>23833676.256203379</c:v>
                </c:pt>
                <c:pt idx="409">
                  <c:v>23833676.256203379</c:v>
                </c:pt>
                <c:pt idx="410">
                  <c:v>23833676.256203379</c:v>
                </c:pt>
                <c:pt idx="411">
                  <c:v>23833676.256203379</c:v>
                </c:pt>
                <c:pt idx="412">
                  <c:v>23833676.256203379</c:v>
                </c:pt>
                <c:pt idx="413">
                  <c:v>23833676.256203379</c:v>
                </c:pt>
                <c:pt idx="414">
                  <c:v>23833676.256203379</c:v>
                </c:pt>
                <c:pt idx="415">
                  <c:v>23833676.256203379</c:v>
                </c:pt>
                <c:pt idx="416">
                  <c:v>23833676.256203379</c:v>
                </c:pt>
                <c:pt idx="417">
                  <c:v>23833676.256203379</c:v>
                </c:pt>
                <c:pt idx="418">
                  <c:v>23833676.256203379</c:v>
                </c:pt>
                <c:pt idx="419">
                  <c:v>23833676.256203379</c:v>
                </c:pt>
                <c:pt idx="420">
                  <c:v>23833676.256203379</c:v>
                </c:pt>
                <c:pt idx="421">
                  <c:v>23833676.256203379</c:v>
                </c:pt>
                <c:pt idx="422">
                  <c:v>23833676.256203379</c:v>
                </c:pt>
                <c:pt idx="423">
                  <c:v>23833676.256203379</c:v>
                </c:pt>
                <c:pt idx="424">
                  <c:v>23833676.256203379</c:v>
                </c:pt>
                <c:pt idx="425">
                  <c:v>23833676.256203379</c:v>
                </c:pt>
                <c:pt idx="426">
                  <c:v>23833676.256203379</c:v>
                </c:pt>
                <c:pt idx="427">
                  <c:v>23833676.256203379</c:v>
                </c:pt>
                <c:pt idx="428">
                  <c:v>23833676.256203379</c:v>
                </c:pt>
                <c:pt idx="429">
                  <c:v>23833676.256203379</c:v>
                </c:pt>
                <c:pt idx="430">
                  <c:v>23833676.256203379</c:v>
                </c:pt>
                <c:pt idx="431">
                  <c:v>23833676.256203379</c:v>
                </c:pt>
                <c:pt idx="432">
                  <c:v>23833676.256203379</c:v>
                </c:pt>
                <c:pt idx="433">
                  <c:v>23833676.256203379</c:v>
                </c:pt>
                <c:pt idx="434">
                  <c:v>23833676.256203379</c:v>
                </c:pt>
                <c:pt idx="435">
                  <c:v>23833676.256203379</c:v>
                </c:pt>
                <c:pt idx="436">
                  <c:v>23833676.256203379</c:v>
                </c:pt>
                <c:pt idx="437">
                  <c:v>23833676.256203379</c:v>
                </c:pt>
                <c:pt idx="438">
                  <c:v>23833676.256203379</c:v>
                </c:pt>
                <c:pt idx="439">
                  <c:v>23833676.256203379</c:v>
                </c:pt>
                <c:pt idx="440">
                  <c:v>23833676.256203379</c:v>
                </c:pt>
                <c:pt idx="441">
                  <c:v>23833676.256203379</c:v>
                </c:pt>
                <c:pt idx="442">
                  <c:v>23833676.256203379</c:v>
                </c:pt>
                <c:pt idx="443">
                  <c:v>23833676.256203379</c:v>
                </c:pt>
                <c:pt idx="444">
                  <c:v>23833676.256203379</c:v>
                </c:pt>
                <c:pt idx="445">
                  <c:v>23833676.256203379</c:v>
                </c:pt>
                <c:pt idx="446">
                  <c:v>23833676.256203379</c:v>
                </c:pt>
                <c:pt idx="447">
                  <c:v>23833676.256203379</c:v>
                </c:pt>
                <c:pt idx="448">
                  <c:v>23833676.256203379</c:v>
                </c:pt>
                <c:pt idx="449">
                  <c:v>23833676.256203379</c:v>
                </c:pt>
                <c:pt idx="450">
                  <c:v>23833676.256203379</c:v>
                </c:pt>
                <c:pt idx="451">
                  <c:v>23833676.256203379</c:v>
                </c:pt>
                <c:pt idx="452">
                  <c:v>23833676.256203379</c:v>
                </c:pt>
                <c:pt idx="453">
                  <c:v>23833676.256203379</c:v>
                </c:pt>
                <c:pt idx="454">
                  <c:v>23833676.256203379</c:v>
                </c:pt>
                <c:pt idx="455">
                  <c:v>23833676.256203379</c:v>
                </c:pt>
                <c:pt idx="456">
                  <c:v>23833676.256203379</c:v>
                </c:pt>
                <c:pt idx="457">
                  <c:v>23833676.256203379</c:v>
                </c:pt>
                <c:pt idx="458">
                  <c:v>23833676.256203379</c:v>
                </c:pt>
                <c:pt idx="459">
                  <c:v>23833676.256203379</c:v>
                </c:pt>
                <c:pt idx="460">
                  <c:v>23833676.256203379</c:v>
                </c:pt>
                <c:pt idx="461">
                  <c:v>23833676.256203379</c:v>
                </c:pt>
                <c:pt idx="462">
                  <c:v>23833676.256203379</c:v>
                </c:pt>
                <c:pt idx="463">
                  <c:v>23833676.256203379</c:v>
                </c:pt>
                <c:pt idx="464">
                  <c:v>23833676.256203379</c:v>
                </c:pt>
                <c:pt idx="465">
                  <c:v>23833676.256203379</c:v>
                </c:pt>
                <c:pt idx="466">
                  <c:v>23833676.256203379</c:v>
                </c:pt>
                <c:pt idx="467">
                  <c:v>23833676.256203379</c:v>
                </c:pt>
                <c:pt idx="468">
                  <c:v>23833676.256203379</c:v>
                </c:pt>
                <c:pt idx="469">
                  <c:v>23833676.256203379</c:v>
                </c:pt>
                <c:pt idx="470">
                  <c:v>23833676.256203379</c:v>
                </c:pt>
                <c:pt idx="471">
                  <c:v>23833676.256203379</c:v>
                </c:pt>
                <c:pt idx="472">
                  <c:v>23833676.256203379</c:v>
                </c:pt>
                <c:pt idx="473">
                  <c:v>23833676.256203379</c:v>
                </c:pt>
                <c:pt idx="474">
                  <c:v>23833676.256203379</c:v>
                </c:pt>
                <c:pt idx="475">
                  <c:v>23833676.256203379</c:v>
                </c:pt>
                <c:pt idx="476">
                  <c:v>23833676.256203379</c:v>
                </c:pt>
                <c:pt idx="477">
                  <c:v>23833676.256203379</c:v>
                </c:pt>
                <c:pt idx="478">
                  <c:v>23833676.256203379</c:v>
                </c:pt>
                <c:pt idx="479">
                  <c:v>23833676.256203379</c:v>
                </c:pt>
                <c:pt idx="480">
                  <c:v>23833676.256203379</c:v>
                </c:pt>
                <c:pt idx="481">
                  <c:v>23833676.256203379</c:v>
                </c:pt>
                <c:pt idx="482">
                  <c:v>23833676.256203379</c:v>
                </c:pt>
                <c:pt idx="483">
                  <c:v>23833676.256203379</c:v>
                </c:pt>
                <c:pt idx="484">
                  <c:v>23833676.256203379</c:v>
                </c:pt>
                <c:pt idx="485">
                  <c:v>23833676.256203379</c:v>
                </c:pt>
                <c:pt idx="486">
                  <c:v>23833676.256203379</c:v>
                </c:pt>
                <c:pt idx="487">
                  <c:v>23833676.256203379</c:v>
                </c:pt>
                <c:pt idx="488">
                  <c:v>23833676.256203379</c:v>
                </c:pt>
                <c:pt idx="489">
                  <c:v>23833676.256203379</c:v>
                </c:pt>
                <c:pt idx="490">
                  <c:v>23833676.256203379</c:v>
                </c:pt>
                <c:pt idx="491">
                  <c:v>23833676.256203379</c:v>
                </c:pt>
                <c:pt idx="492">
                  <c:v>23833676.256203379</c:v>
                </c:pt>
                <c:pt idx="493">
                  <c:v>23833676.256203379</c:v>
                </c:pt>
                <c:pt idx="494">
                  <c:v>23833676.256203379</c:v>
                </c:pt>
                <c:pt idx="495">
                  <c:v>23833676.256203379</c:v>
                </c:pt>
                <c:pt idx="496">
                  <c:v>23833676.256203379</c:v>
                </c:pt>
                <c:pt idx="497">
                  <c:v>23833676.256203379</c:v>
                </c:pt>
                <c:pt idx="498">
                  <c:v>23833676.256203379</c:v>
                </c:pt>
                <c:pt idx="499">
                  <c:v>23833676.256203379</c:v>
                </c:pt>
                <c:pt idx="500">
                  <c:v>23833676.256203379</c:v>
                </c:pt>
                <c:pt idx="501">
                  <c:v>23833676.256203379</c:v>
                </c:pt>
                <c:pt idx="502">
                  <c:v>23833676.256203379</c:v>
                </c:pt>
                <c:pt idx="503">
                  <c:v>23833676.256203379</c:v>
                </c:pt>
                <c:pt idx="504">
                  <c:v>23833676.256203379</c:v>
                </c:pt>
                <c:pt idx="505">
                  <c:v>23833676.256203379</c:v>
                </c:pt>
                <c:pt idx="506">
                  <c:v>23833676.256203379</c:v>
                </c:pt>
                <c:pt idx="507">
                  <c:v>23833676.256203379</c:v>
                </c:pt>
                <c:pt idx="508">
                  <c:v>23833676.256203379</c:v>
                </c:pt>
                <c:pt idx="509">
                  <c:v>23833676.256203379</c:v>
                </c:pt>
                <c:pt idx="510">
                  <c:v>23833676.256203379</c:v>
                </c:pt>
                <c:pt idx="511">
                  <c:v>23833676.256203379</c:v>
                </c:pt>
                <c:pt idx="512">
                  <c:v>23833676.256203379</c:v>
                </c:pt>
                <c:pt idx="513">
                  <c:v>23833676.256203379</c:v>
                </c:pt>
                <c:pt idx="514">
                  <c:v>23833676.256203379</c:v>
                </c:pt>
                <c:pt idx="515">
                  <c:v>23833676.256203379</c:v>
                </c:pt>
                <c:pt idx="516">
                  <c:v>23833676.256203379</c:v>
                </c:pt>
                <c:pt idx="517">
                  <c:v>23833676.256203379</c:v>
                </c:pt>
                <c:pt idx="518">
                  <c:v>23833676.256203379</c:v>
                </c:pt>
                <c:pt idx="519">
                  <c:v>23833676.256203379</c:v>
                </c:pt>
                <c:pt idx="520">
                  <c:v>23833676.256203379</c:v>
                </c:pt>
                <c:pt idx="521">
                  <c:v>23833676.256203379</c:v>
                </c:pt>
                <c:pt idx="522">
                  <c:v>23833676.256203379</c:v>
                </c:pt>
                <c:pt idx="523">
                  <c:v>23833676.256203379</c:v>
                </c:pt>
                <c:pt idx="524">
                  <c:v>23833676.256203379</c:v>
                </c:pt>
                <c:pt idx="525">
                  <c:v>23833676.256203379</c:v>
                </c:pt>
                <c:pt idx="526">
                  <c:v>23833676.256203379</c:v>
                </c:pt>
                <c:pt idx="527">
                  <c:v>23833676.256203379</c:v>
                </c:pt>
                <c:pt idx="528">
                  <c:v>23833676.256203379</c:v>
                </c:pt>
                <c:pt idx="529">
                  <c:v>23833676.256203379</c:v>
                </c:pt>
                <c:pt idx="530">
                  <c:v>23833676.256203379</c:v>
                </c:pt>
                <c:pt idx="531">
                  <c:v>23833676.256203379</c:v>
                </c:pt>
                <c:pt idx="532">
                  <c:v>23833676.256203379</c:v>
                </c:pt>
                <c:pt idx="533">
                  <c:v>23833676.256203379</c:v>
                </c:pt>
                <c:pt idx="534">
                  <c:v>23833676.256203379</c:v>
                </c:pt>
                <c:pt idx="535">
                  <c:v>23833676.256203379</c:v>
                </c:pt>
                <c:pt idx="536">
                  <c:v>23833676.256203379</c:v>
                </c:pt>
                <c:pt idx="537">
                  <c:v>23833676.256203379</c:v>
                </c:pt>
                <c:pt idx="538">
                  <c:v>23833676.256203379</c:v>
                </c:pt>
                <c:pt idx="539">
                  <c:v>23833676.256203379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'Great+'!$A$20</c:f>
              <c:strCache>
                <c:ptCount val="1"/>
                <c:pt idx="0">
                  <c:v>Profit</c:v>
                </c:pt>
              </c:strCache>
            </c:strRef>
          </c:tx>
          <c:marker>
            <c:symbol val="none"/>
          </c:marker>
          <c:cat>
            <c:numRef>
              <c:f>'Great+'!$B$1:$TU$1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19</c:v>
                </c:pt>
                <c:pt idx="229">
                  <c:v>19</c:v>
                </c:pt>
                <c:pt idx="230">
                  <c:v>19</c:v>
                </c:pt>
                <c:pt idx="231">
                  <c:v>19</c:v>
                </c:pt>
                <c:pt idx="232">
                  <c:v>19</c:v>
                </c:pt>
                <c:pt idx="233">
                  <c:v>19</c:v>
                </c:pt>
                <c:pt idx="234">
                  <c:v>19</c:v>
                </c:pt>
                <c:pt idx="235">
                  <c:v>19</c:v>
                </c:pt>
                <c:pt idx="236">
                  <c:v>19</c:v>
                </c:pt>
                <c:pt idx="237">
                  <c:v>19</c:v>
                </c:pt>
                <c:pt idx="238">
                  <c:v>19</c:v>
                </c:pt>
                <c:pt idx="239">
                  <c:v>19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21</c:v>
                </c:pt>
                <c:pt idx="253">
                  <c:v>21</c:v>
                </c:pt>
                <c:pt idx="254">
                  <c:v>21</c:v>
                </c:pt>
                <c:pt idx="255">
                  <c:v>21</c:v>
                </c:pt>
                <c:pt idx="256">
                  <c:v>21</c:v>
                </c:pt>
                <c:pt idx="257">
                  <c:v>21</c:v>
                </c:pt>
                <c:pt idx="258">
                  <c:v>21</c:v>
                </c:pt>
                <c:pt idx="259">
                  <c:v>21</c:v>
                </c:pt>
                <c:pt idx="260">
                  <c:v>21</c:v>
                </c:pt>
                <c:pt idx="261">
                  <c:v>21</c:v>
                </c:pt>
                <c:pt idx="262">
                  <c:v>21</c:v>
                </c:pt>
                <c:pt idx="263">
                  <c:v>21</c:v>
                </c:pt>
                <c:pt idx="264">
                  <c:v>22</c:v>
                </c:pt>
                <c:pt idx="265">
                  <c:v>22</c:v>
                </c:pt>
                <c:pt idx="266">
                  <c:v>22</c:v>
                </c:pt>
                <c:pt idx="267">
                  <c:v>22</c:v>
                </c:pt>
                <c:pt idx="268">
                  <c:v>22</c:v>
                </c:pt>
                <c:pt idx="269">
                  <c:v>22</c:v>
                </c:pt>
                <c:pt idx="270">
                  <c:v>22</c:v>
                </c:pt>
                <c:pt idx="271">
                  <c:v>22</c:v>
                </c:pt>
                <c:pt idx="272">
                  <c:v>22</c:v>
                </c:pt>
                <c:pt idx="273">
                  <c:v>22</c:v>
                </c:pt>
                <c:pt idx="274">
                  <c:v>22</c:v>
                </c:pt>
                <c:pt idx="275">
                  <c:v>22</c:v>
                </c:pt>
                <c:pt idx="276">
                  <c:v>23</c:v>
                </c:pt>
                <c:pt idx="277">
                  <c:v>23</c:v>
                </c:pt>
                <c:pt idx="278">
                  <c:v>23</c:v>
                </c:pt>
                <c:pt idx="279">
                  <c:v>23</c:v>
                </c:pt>
                <c:pt idx="280">
                  <c:v>23</c:v>
                </c:pt>
                <c:pt idx="281">
                  <c:v>23</c:v>
                </c:pt>
                <c:pt idx="282">
                  <c:v>23</c:v>
                </c:pt>
                <c:pt idx="283">
                  <c:v>23</c:v>
                </c:pt>
                <c:pt idx="284">
                  <c:v>23</c:v>
                </c:pt>
                <c:pt idx="285">
                  <c:v>23</c:v>
                </c:pt>
                <c:pt idx="286">
                  <c:v>23</c:v>
                </c:pt>
                <c:pt idx="287">
                  <c:v>23</c:v>
                </c:pt>
                <c:pt idx="288">
                  <c:v>24</c:v>
                </c:pt>
                <c:pt idx="289">
                  <c:v>24</c:v>
                </c:pt>
                <c:pt idx="290">
                  <c:v>24</c:v>
                </c:pt>
                <c:pt idx="291">
                  <c:v>24</c:v>
                </c:pt>
                <c:pt idx="292">
                  <c:v>24</c:v>
                </c:pt>
                <c:pt idx="293">
                  <c:v>24</c:v>
                </c:pt>
                <c:pt idx="294">
                  <c:v>24</c:v>
                </c:pt>
                <c:pt idx="295">
                  <c:v>24</c:v>
                </c:pt>
                <c:pt idx="296">
                  <c:v>24</c:v>
                </c:pt>
                <c:pt idx="297">
                  <c:v>24</c:v>
                </c:pt>
                <c:pt idx="298">
                  <c:v>24</c:v>
                </c:pt>
                <c:pt idx="299">
                  <c:v>24</c:v>
                </c:pt>
                <c:pt idx="300">
                  <c:v>25</c:v>
                </c:pt>
                <c:pt idx="301">
                  <c:v>25</c:v>
                </c:pt>
                <c:pt idx="302">
                  <c:v>25</c:v>
                </c:pt>
                <c:pt idx="303">
                  <c:v>25</c:v>
                </c:pt>
                <c:pt idx="304">
                  <c:v>25</c:v>
                </c:pt>
                <c:pt idx="305">
                  <c:v>25</c:v>
                </c:pt>
                <c:pt idx="306">
                  <c:v>25</c:v>
                </c:pt>
                <c:pt idx="307">
                  <c:v>25</c:v>
                </c:pt>
                <c:pt idx="308">
                  <c:v>25</c:v>
                </c:pt>
                <c:pt idx="309">
                  <c:v>25</c:v>
                </c:pt>
                <c:pt idx="310">
                  <c:v>25</c:v>
                </c:pt>
                <c:pt idx="311">
                  <c:v>25</c:v>
                </c:pt>
                <c:pt idx="312">
                  <c:v>26</c:v>
                </c:pt>
                <c:pt idx="313">
                  <c:v>26</c:v>
                </c:pt>
                <c:pt idx="314">
                  <c:v>26</c:v>
                </c:pt>
                <c:pt idx="315">
                  <c:v>26</c:v>
                </c:pt>
                <c:pt idx="316">
                  <c:v>26</c:v>
                </c:pt>
                <c:pt idx="317">
                  <c:v>26</c:v>
                </c:pt>
                <c:pt idx="318">
                  <c:v>26</c:v>
                </c:pt>
                <c:pt idx="319">
                  <c:v>26</c:v>
                </c:pt>
                <c:pt idx="320">
                  <c:v>26</c:v>
                </c:pt>
                <c:pt idx="321">
                  <c:v>26</c:v>
                </c:pt>
                <c:pt idx="322">
                  <c:v>26</c:v>
                </c:pt>
                <c:pt idx="323">
                  <c:v>26</c:v>
                </c:pt>
                <c:pt idx="324">
                  <c:v>27</c:v>
                </c:pt>
                <c:pt idx="325">
                  <c:v>27</c:v>
                </c:pt>
                <c:pt idx="326">
                  <c:v>27</c:v>
                </c:pt>
                <c:pt idx="327">
                  <c:v>27</c:v>
                </c:pt>
                <c:pt idx="328">
                  <c:v>27</c:v>
                </c:pt>
                <c:pt idx="329">
                  <c:v>27</c:v>
                </c:pt>
                <c:pt idx="330">
                  <c:v>27</c:v>
                </c:pt>
                <c:pt idx="331">
                  <c:v>27</c:v>
                </c:pt>
                <c:pt idx="332">
                  <c:v>27</c:v>
                </c:pt>
                <c:pt idx="333">
                  <c:v>27</c:v>
                </c:pt>
                <c:pt idx="334">
                  <c:v>27</c:v>
                </c:pt>
                <c:pt idx="335">
                  <c:v>27</c:v>
                </c:pt>
                <c:pt idx="336">
                  <c:v>28</c:v>
                </c:pt>
                <c:pt idx="337">
                  <c:v>28</c:v>
                </c:pt>
                <c:pt idx="338">
                  <c:v>28</c:v>
                </c:pt>
                <c:pt idx="339">
                  <c:v>28</c:v>
                </c:pt>
                <c:pt idx="340">
                  <c:v>28</c:v>
                </c:pt>
                <c:pt idx="341">
                  <c:v>28</c:v>
                </c:pt>
                <c:pt idx="342">
                  <c:v>28</c:v>
                </c:pt>
                <c:pt idx="343">
                  <c:v>28</c:v>
                </c:pt>
                <c:pt idx="344">
                  <c:v>28</c:v>
                </c:pt>
                <c:pt idx="345">
                  <c:v>28</c:v>
                </c:pt>
                <c:pt idx="346">
                  <c:v>28</c:v>
                </c:pt>
                <c:pt idx="347">
                  <c:v>28</c:v>
                </c:pt>
                <c:pt idx="348">
                  <c:v>29</c:v>
                </c:pt>
                <c:pt idx="349">
                  <c:v>29</c:v>
                </c:pt>
                <c:pt idx="350">
                  <c:v>29</c:v>
                </c:pt>
                <c:pt idx="351">
                  <c:v>29</c:v>
                </c:pt>
                <c:pt idx="352">
                  <c:v>29</c:v>
                </c:pt>
                <c:pt idx="353">
                  <c:v>29</c:v>
                </c:pt>
                <c:pt idx="354">
                  <c:v>29</c:v>
                </c:pt>
                <c:pt idx="355">
                  <c:v>29</c:v>
                </c:pt>
                <c:pt idx="356">
                  <c:v>29</c:v>
                </c:pt>
                <c:pt idx="357">
                  <c:v>29</c:v>
                </c:pt>
                <c:pt idx="358">
                  <c:v>29</c:v>
                </c:pt>
                <c:pt idx="359">
                  <c:v>29</c:v>
                </c:pt>
                <c:pt idx="360">
                  <c:v>30</c:v>
                </c:pt>
                <c:pt idx="361">
                  <c:v>30</c:v>
                </c:pt>
                <c:pt idx="362">
                  <c:v>30</c:v>
                </c:pt>
                <c:pt idx="363">
                  <c:v>30</c:v>
                </c:pt>
                <c:pt idx="364">
                  <c:v>30</c:v>
                </c:pt>
                <c:pt idx="365">
                  <c:v>30</c:v>
                </c:pt>
                <c:pt idx="366">
                  <c:v>30</c:v>
                </c:pt>
                <c:pt idx="367">
                  <c:v>30</c:v>
                </c:pt>
                <c:pt idx="368">
                  <c:v>30</c:v>
                </c:pt>
                <c:pt idx="369">
                  <c:v>30</c:v>
                </c:pt>
                <c:pt idx="370">
                  <c:v>30</c:v>
                </c:pt>
                <c:pt idx="371">
                  <c:v>30</c:v>
                </c:pt>
                <c:pt idx="372">
                  <c:v>31</c:v>
                </c:pt>
                <c:pt idx="373">
                  <c:v>31</c:v>
                </c:pt>
                <c:pt idx="374">
                  <c:v>31</c:v>
                </c:pt>
                <c:pt idx="375">
                  <c:v>31</c:v>
                </c:pt>
                <c:pt idx="376">
                  <c:v>31</c:v>
                </c:pt>
                <c:pt idx="377">
                  <c:v>31</c:v>
                </c:pt>
                <c:pt idx="378">
                  <c:v>31</c:v>
                </c:pt>
                <c:pt idx="379">
                  <c:v>31</c:v>
                </c:pt>
                <c:pt idx="380">
                  <c:v>31</c:v>
                </c:pt>
                <c:pt idx="381">
                  <c:v>31</c:v>
                </c:pt>
                <c:pt idx="382">
                  <c:v>31</c:v>
                </c:pt>
                <c:pt idx="383">
                  <c:v>31</c:v>
                </c:pt>
                <c:pt idx="384">
                  <c:v>32</c:v>
                </c:pt>
                <c:pt idx="385">
                  <c:v>32</c:v>
                </c:pt>
                <c:pt idx="386">
                  <c:v>32</c:v>
                </c:pt>
                <c:pt idx="387">
                  <c:v>32</c:v>
                </c:pt>
                <c:pt idx="388">
                  <c:v>32</c:v>
                </c:pt>
                <c:pt idx="389">
                  <c:v>32</c:v>
                </c:pt>
                <c:pt idx="390">
                  <c:v>32</c:v>
                </c:pt>
                <c:pt idx="391">
                  <c:v>32</c:v>
                </c:pt>
                <c:pt idx="392">
                  <c:v>32</c:v>
                </c:pt>
                <c:pt idx="393">
                  <c:v>32</c:v>
                </c:pt>
                <c:pt idx="394">
                  <c:v>32</c:v>
                </c:pt>
                <c:pt idx="395">
                  <c:v>32</c:v>
                </c:pt>
                <c:pt idx="396">
                  <c:v>33</c:v>
                </c:pt>
                <c:pt idx="397">
                  <c:v>33</c:v>
                </c:pt>
                <c:pt idx="398">
                  <c:v>33</c:v>
                </c:pt>
                <c:pt idx="399">
                  <c:v>33</c:v>
                </c:pt>
                <c:pt idx="400">
                  <c:v>33</c:v>
                </c:pt>
                <c:pt idx="401">
                  <c:v>33</c:v>
                </c:pt>
                <c:pt idx="402">
                  <c:v>33</c:v>
                </c:pt>
                <c:pt idx="403">
                  <c:v>33</c:v>
                </c:pt>
                <c:pt idx="404">
                  <c:v>33</c:v>
                </c:pt>
                <c:pt idx="405">
                  <c:v>33</c:v>
                </c:pt>
                <c:pt idx="406">
                  <c:v>33</c:v>
                </c:pt>
                <c:pt idx="407">
                  <c:v>33</c:v>
                </c:pt>
                <c:pt idx="408">
                  <c:v>34</c:v>
                </c:pt>
                <c:pt idx="409">
                  <c:v>34</c:v>
                </c:pt>
                <c:pt idx="410">
                  <c:v>34</c:v>
                </c:pt>
                <c:pt idx="411">
                  <c:v>34</c:v>
                </c:pt>
                <c:pt idx="412">
                  <c:v>34</c:v>
                </c:pt>
                <c:pt idx="413">
                  <c:v>34</c:v>
                </c:pt>
                <c:pt idx="414">
                  <c:v>34</c:v>
                </c:pt>
                <c:pt idx="415">
                  <c:v>34</c:v>
                </c:pt>
                <c:pt idx="416">
                  <c:v>34</c:v>
                </c:pt>
                <c:pt idx="417">
                  <c:v>34</c:v>
                </c:pt>
                <c:pt idx="418">
                  <c:v>34</c:v>
                </c:pt>
                <c:pt idx="419">
                  <c:v>34</c:v>
                </c:pt>
                <c:pt idx="420">
                  <c:v>35</c:v>
                </c:pt>
                <c:pt idx="421">
                  <c:v>35</c:v>
                </c:pt>
                <c:pt idx="422">
                  <c:v>35</c:v>
                </c:pt>
                <c:pt idx="423">
                  <c:v>35</c:v>
                </c:pt>
                <c:pt idx="424">
                  <c:v>35</c:v>
                </c:pt>
                <c:pt idx="425">
                  <c:v>35</c:v>
                </c:pt>
                <c:pt idx="426">
                  <c:v>35</c:v>
                </c:pt>
                <c:pt idx="427">
                  <c:v>35</c:v>
                </c:pt>
                <c:pt idx="428">
                  <c:v>35</c:v>
                </c:pt>
                <c:pt idx="429">
                  <c:v>35</c:v>
                </c:pt>
                <c:pt idx="430">
                  <c:v>35</c:v>
                </c:pt>
                <c:pt idx="431">
                  <c:v>35</c:v>
                </c:pt>
                <c:pt idx="432">
                  <c:v>36</c:v>
                </c:pt>
                <c:pt idx="433">
                  <c:v>36</c:v>
                </c:pt>
                <c:pt idx="434">
                  <c:v>36</c:v>
                </c:pt>
                <c:pt idx="435">
                  <c:v>36</c:v>
                </c:pt>
                <c:pt idx="436">
                  <c:v>36</c:v>
                </c:pt>
                <c:pt idx="437">
                  <c:v>36</c:v>
                </c:pt>
                <c:pt idx="438">
                  <c:v>36</c:v>
                </c:pt>
                <c:pt idx="439">
                  <c:v>36</c:v>
                </c:pt>
                <c:pt idx="440">
                  <c:v>36</c:v>
                </c:pt>
                <c:pt idx="441">
                  <c:v>36</c:v>
                </c:pt>
                <c:pt idx="442">
                  <c:v>36</c:v>
                </c:pt>
                <c:pt idx="443">
                  <c:v>36</c:v>
                </c:pt>
                <c:pt idx="444">
                  <c:v>37</c:v>
                </c:pt>
                <c:pt idx="445">
                  <c:v>37</c:v>
                </c:pt>
                <c:pt idx="446">
                  <c:v>37</c:v>
                </c:pt>
                <c:pt idx="447">
                  <c:v>37</c:v>
                </c:pt>
                <c:pt idx="448">
                  <c:v>37</c:v>
                </c:pt>
                <c:pt idx="449">
                  <c:v>37</c:v>
                </c:pt>
                <c:pt idx="450">
                  <c:v>37</c:v>
                </c:pt>
                <c:pt idx="451">
                  <c:v>37</c:v>
                </c:pt>
                <c:pt idx="452">
                  <c:v>37</c:v>
                </c:pt>
                <c:pt idx="453">
                  <c:v>37</c:v>
                </c:pt>
                <c:pt idx="454">
                  <c:v>37</c:v>
                </c:pt>
                <c:pt idx="455">
                  <c:v>37</c:v>
                </c:pt>
                <c:pt idx="456">
                  <c:v>38</c:v>
                </c:pt>
                <c:pt idx="457">
                  <c:v>38</c:v>
                </c:pt>
                <c:pt idx="458">
                  <c:v>38</c:v>
                </c:pt>
                <c:pt idx="459">
                  <c:v>38</c:v>
                </c:pt>
                <c:pt idx="460">
                  <c:v>38</c:v>
                </c:pt>
                <c:pt idx="461">
                  <c:v>38</c:v>
                </c:pt>
                <c:pt idx="462">
                  <c:v>38</c:v>
                </c:pt>
                <c:pt idx="463">
                  <c:v>38</c:v>
                </c:pt>
                <c:pt idx="464">
                  <c:v>38</c:v>
                </c:pt>
                <c:pt idx="465">
                  <c:v>38</c:v>
                </c:pt>
                <c:pt idx="466">
                  <c:v>38</c:v>
                </c:pt>
                <c:pt idx="467">
                  <c:v>38</c:v>
                </c:pt>
                <c:pt idx="468">
                  <c:v>39</c:v>
                </c:pt>
                <c:pt idx="469">
                  <c:v>39</c:v>
                </c:pt>
                <c:pt idx="470">
                  <c:v>39</c:v>
                </c:pt>
                <c:pt idx="471">
                  <c:v>39</c:v>
                </c:pt>
                <c:pt idx="472">
                  <c:v>39</c:v>
                </c:pt>
                <c:pt idx="473">
                  <c:v>39</c:v>
                </c:pt>
                <c:pt idx="474">
                  <c:v>39</c:v>
                </c:pt>
                <c:pt idx="475">
                  <c:v>39</c:v>
                </c:pt>
                <c:pt idx="476">
                  <c:v>39</c:v>
                </c:pt>
                <c:pt idx="477">
                  <c:v>39</c:v>
                </c:pt>
                <c:pt idx="478">
                  <c:v>39</c:v>
                </c:pt>
                <c:pt idx="479">
                  <c:v>39</c:v>
                </c:pt>
                <c:pt idx="480">
                  <c:v>40</c:v>
                </c:pt>
                <c:pt idx="481">
                  <c:v>40</c:v>
                </c:pt>
                <c:pt idx="482">
                  <c:v>40</c:v>
                </c:pt>
                <c:pt idx="483">
                  <c:v>40</c:v>
                </c:pt>
                <c:pt idx="484">
                  <c:v>40</c:v>
                </c:pt>
                <c:pt idx="485">
                  <c:v>40</c:v>
                </c:pt>
                <c:pt idx="486">
                  <c:v>40</c:v>
                </c:pt>
                <c:pt idx="487">
                  <c:v>40</c:v>
                </c:pt>
                <c:pt idx="488">
                  <c:v>40</c:v>
                </c:pt>
                <c:pt idx="489">
                  <c:v>40</c:v>
                </c:pt>
                <c:pt idx="490">
                  <c:v>40</c:v>
                </c:pt>
                <c:pt idx="491">
                  <c:v>40</c:v>
                </c:pt>
                <c:pt idx="492">
                  <c:v>41</c:v>
                </c:pt>
                <c:pt idx="493">
                  <c:v>41</c:v>
                </c:pt>
                <c:pt idx="494">
                  <c:v>41</c:v>
                </c:pt>
                <c:pt idx="495">
                  <c:v>41</c:v>
                </c:pt>
                <c:pt idx="496">
                  <c:v>41</c:v>
                </c:pt>
                <c:pt idx="497">
                  <c:v>41</c:v>
                </c:pt>
                <c:pt idx="498">
                  <c:v>41</c:v>
                </c:pt>
                <c:pt idx="499">
                  <c:v>41</c:v>
                </c:pt>
                <c:pt idx="500">
                  <c:v>41</c:v>
                </c:pt>
                <c:pt idx="501">
                  <c:v>41</c:v>
                </c:pt>
                <c:pt idx="502">
                  <c:v>41</c:v>
                </c:pt>
                <c:pt idx="503">
                  <c:v>41</c:v>
                </c:pt>
                <c:pt idx="504">
                  <c:v>42</c:v>
                </c:pt>
                <c:pt idx="505">
                  <c:v>42</c:v>
                </c:pt>
                <c:pt idx="506">
                  <c:v>42</c:v>
                </c:pt>
                <c:pt idx="507">
                  <c:v>42</c:v>
                </c:pt>
                <c:pt idx="508">
                  <c:v>42</c:v>
                </c:pt>
                <c:pt idx="509">
                  <c:v>42</c:v>
                </c:pt>
                <c:pt idx="510">
                  <c:v>42</c:v>
                </c:pt>
                <c:pt idx="511">
                  <c:v>42</c:v>
                </c:pt>
                <c:pt idx="512">
                  <c:v>42</c:v>
                </c:pt>
                <c:pt idx="513">
                  <c:v>42</c:v>
                </c:pt>
                <c:pt idx="514">
                  <c:v>42</c:v>
                </c:pt>
                <c:pt idx="515">
                  <c:v>42</c:v>
                </c:pt>
                <c:pt idx="516">
                  <c:v>43</c:v>
                </c:pt>
                <c:pt idx="517">
                  <c:v>43</c:v>
                </c:pt>
                <c:pt idx="518">
                  <c:v>43</c:v>
                </c:pt>
                <c:pt idx="519">
                  <c:v>43</c:v>
                </c:pt>
                <c:pt idx="520">
                  <c:v>43</c:v>
                </c:pt>
                <c:pt idx="521">
                  <c:v>43</c:v>
                </c:pt>
                <c:pt idx="522">
                  <c:v>43</c:v>
                </c:pt>
                <c:pt idx="523">
                  <c:v>43</c:v>
                </c:pt>
                <c:pt idx="524">
                  <c:v>43</c:v>
                </c:pt>
                <c:pt idx="525">
                  <c:v>43</c:v>
                </c:pt>
                <c:pt idx="526">
                  <c:v>43</c:v>
                </c:pt>
                <c:pt idx="527">
                  <c:v>43</c:v>
                </c:pt>
                <c:pt idx="528">
                  <c:v>44</c:v>
                </c:pt>
                <c:pt idx="529">
                  <c:v>44</c:v>
                </c:pt>
                <c:pt idx="530">
                  <c:v>44</c:v>
                </c:pt>
                <c:pt idx="531">
                  <c:v>44</c:v>
                </c:pt>
                <c:pt idx="532">
                  <c:v>44</c:v>
                </c:pt>
                <c:pt idx="533">
                  <c:v>44</c:v>
                </c:pt>
                <c:pt idx="534">
                  <c:v>44</c:v>
                </c:pt>
                <c:pt idx="535">
                  <c:v>44</c:v>
                </c:pt>
                <c:pt idx="536">
                  <c:v>44</c:v>
                </c:pt>
                <c:pt idx="537">
                  <c:v>44</c:v>
                </c:pt>
                <c:pt idx="538">
                  <c:v>44</c:v>
                </c:pt>
                <c:pt idx="539">
                  <c:v>44</c:v>
                </c:pt>
              </c:numCache>
            </c:numRef>
          </c:cat>
          <c:val>
            <c:numRef>
              <c:f>'Great+'!$B$20:$TU$20</c:f>
              <c:numCache>
                <c:formatCode>_-[$£-809]* #,##0.00_-;\-[$£-809]* #,##0.00_-;_-[$£-809]* "-"??_-;_-@_-</c:formatCode>
                <c:ptCount val="540"/>
                <c:pt idx="0">
                  <c:v>-106419.83289723335</c:v>
                </c:pt>
                <c:pt idx="1">
                  <c:v>-187386.24841510478</c:v>
                </c:pt>
                <c:pt idx="2">
                  <c:v>-267899.51189948333</c:v>
                </c:pt>
                <c:pt idx="3">
                  <c:v>-347959.88854095415</c:v>
                </c:pt>
                <c:pt idx="4">
                  <c:v>-427567.6433749093</c:v>
                </c:pt>
                <c:pt idx="5">
                  <c:v>-506723.04128163855</c:v>
                </c:pt>
                <c:pt idx="6">
                  <c:v>-585426.34698642045</c:v>
                </c:pt>
                <c:pt idx="7">
                  <c:v>-663677.82505961228</c:v>
                </c:pt>
                <c:pt idx="8">
                  <c:v>-741477.73991674196</c:v>
                </c:pt>
                <c:pt idx="9">
                  <c:v>-818826.35581859737</c:v>
                </c:pt>
                <c:pt idx="10">
                  <c:v>-895723.93687131768</c:v>
                </c:pt>
                <c:pt idx="11">
                  <c:v>-972170.74702648376</c:v>
                </c:pt>
                <c:pt idx="12">
                  <c:v>-1048167.0500812081</c:v>
                </c:pt>
                <c:pt idx="13">
                  <c:v>-1123713.1096782263</c:v>
                </c:pt>
                <c:pt idx="14">
                  <c:v>-1198809.1893059858</c:v>
                </c:pt>
                <c:pt idx="15">
                  <c:v>-1273455.5522987379</c:v>
                </c:pt>
                <c:pt idx="16">
                  <c:v>-1347652.4618366272</c:v>
                </c:pt>
                <c:pt idx="17">
                  <c:v>-1421400.1809457811</c:v>
                </c:pt>
                <c:pt idx="18">
                  <c:v>-1494698.9724984011</c:v>
                </c:pt>
                <c:pt idx="19">
                  <c:v>-1567549.0992128523</c:v>
                </c:pt>
                <c:pt idx="20">
                  <c:v>-1639950.8236537538</c:v>
                </c:pt>
                <c:pt idx="21">
                  <c:v>-1711904.4082320679</c:v>
                </c:pt>
                <c:pt idx="22">
                  <c:v>-1783410.1152051911</c:v>
                </c:pt>
                <c:pt idx="23">
                  <c:v>-1854468.2066770426</c:v>
                </c:pt>
                <c:pt idx="24">
                  <c:v>-1925078.9445981558</c:v>
                </c:pt>
                <c:pt idx="25">
                  <c:v>-1995242.5907657666</c:v>
                </c:pt>
                <c:pt idx="26">
                  <c:v>-2064959.4068239038</c:v>
                </c:pt>
                <c:pt idx="27">
                  <c:v>-2134229.6542634787</c:v>
                </c:pt>
                <c:pt idx="28">
                  <c:v>-2203053.5944223749</c:v>
                </c:pt>
                <c:pt idx="29">
                  <c:v>-2271431.4884855365</c:v>
                </c:pt>
                <c:pt idx="30">
                  <c:v>-2339363.5974850603</c:v>
                </c:pt>
                <c:pt idx="31">
                  <c:v>-2406850.1823002822</c:v>
                </c:pt>
                <c:pt idx="32">
                  <c:v>-2473891.5036578695</c:v>
                </c:pt>
                <c:pt idx="33">
                  <c:v>-2540487.8221319076</c:v>
                </c:pt>
                <c:pt idx="34">
                  <c:v>-2606639.3981439909</c:v>
                </c:pt>
                <c:pt idx="35">
                  <c:v>-2672346.4919633111</c:v>
                </c:pt>
                <c:pt idx="36">
                  <c:v>-2737609.3637067485</c:v>
                </c:pt>
                <c:pt idx="37">
                  <c:v>-2802428.2733389582</c:v>
                </c:pt>
                <c:pt idx="38">
                  <c:v>-2866803.48067246</c:v>
                </c:pt>
                <c:pt idx="39">
                  <c:v>-2930735.2453677296</c:v>
                </c:pt>
                <c:pt idx="40">
                  <c:v>-2994223.8269332852</c:v>
                </c:pt>
                <c:pt idx="41">
                  <c:v>-3057269.4847257766</c:v>
                </c:pt>
                <c:pt idx="42">
                  <c:v>-3119872.4779500756</c:v>
                </c:pt>
                <c:pt idx="43">
                  <c:v>-3182033.0656593628</c:v>
                </c:pt>
                <c:pt idx="44">
                  <c:v>-3243751.5067552184</c:v>
                </c:pt>
                <c:pt idx="45">
                  <c:v>-3305028.0599877099</c:v>
                </c:pt>
                <c:pt idx="46">
                  <c:v>-3365862.9839554802</c:v>
                </c:pt>
                <c:pt idx="47">
                  <c:v>-3426256.5371058374</c:v>
                </c:pt>
                <c:pt idx="48">
                  <c:v>-3486208.9777348423</c:v>
                </c:pt>
                <c:pt idx="49">
                  <c:v>-3545720.5639873981</c:v>
                </c:pt>
                <c:pt idx="50">
                  <c:v>-3604791.5538573377</c:v>
                </c:pt>
                <c:pt idx="51">
                  <c:v>-3663422.2051875121</c:v>
                </c:pt>
                <c:pt idx="52">
                  <c:v>-3721612.7756698802</c:v>
                </c:pt>
                <c:pt idx="53">
                  <c:v>-3779363.5228455961</c:v>
                </c:pt>
                <c:pt idx="54">
                  <c:v>-3836674.7041050964</c:v>
                </c:pt>
                <c:pt idx="55">
                  <c:v>-3893546.5766881905</c:v>
                </c:pt>
                <c:pt idx="56">
                  <c:v>-3949979.3976841471</c:v>
                </c:pt>
                <c:pt idx="57">
                  <c:v>-4005973.4240317829</c:v>
                </c:pt>
                <c:pt idx="58">
                  <c:v>-4061528.9125195504</c:v>
                </c:pt>
                <c:pt idx="59">
                  <c:v>-4116646.1197856269</c:v>
                </c:pt>
                <c:pt idx="60">
                  <c:v>-4172132.8154431735</c:v>
                </c:pt>
                <c:pt idx="61">
                  <c:v>-4227181.7427049056</c:v>
                </c:pt>
                <c:pt idx="62">
                  <c:v>-4281793.1577586997</c:v>
                </c:pt>
                <c:pt idx="63">
                  <c:v>-4335967.3166425079</c:v>
                </c:pt>
                <c:pt idx="64">
                  <c:v>-4389704.4752444439</c:v>
                </c:pt>
                <c:pt idx="65">
                  <c:v>-4443004.889302874</c:v>
                </c:pt>
                <c:pt idx="66">
                  <c:v>-4495868.814406503</c:v>
                </c:pt>
                <c:pt idx="67">
                  <c:v>-4548296.5059944596</c:v>
                </c:pt>
                <c:pt idx="68">
                  <c:v>-4600288.2193563897</c:v>
                </c:pt>
                <c:pt idx="69">
                  <c:v>-4651844.2096325364</c:v>
                </c:pt>
                <c:pt idx="70">
                  <c:v>-4702964.731813834</c:v>
                </c:pt>
                <c:pt idx="71">
                  <c:v>-4753650.0407419922</c:v>
                </c:pt>
                <c:pt idx="72">
                  <c:v>-4804707.9042347567</c:v>
                </c:pt>
                <c:pt idx="73">
                  <c:v>-4855331.0637104781</c:v>
                </c:pt>
                <c:pt idx="74">
                  <c:v>-4905519.7735637166</c:v>
                </c:pt>
                <c:pt idx="75">
                  <c:v>-4955274.2880401583</c:v>
                </c:pt>
                <c:pt idx="76">
                  <c:v>-5004594.8612367017</c:v>
                </c:pt>
                <c:pt idx="77">
                  <c:v>-5053481.7471015435</c:v>
                </c:pt>
                <c:pt idx="78">
                  <c:v>-5101935.1994342674</c:v>
                </c:pt>
                <c:pt idx="79">
                  <c:v>-5149955.4718859298</c:v>
                </c:pt>
                <c:pt idx="80">
                  <c:v>-5197542.8179591466</c:v>
                </c:pt>
                <c:pt idx="81">
                  <c:v>-5244697.4910081811</c:v>
                </c:pt>
                <c:pt idx="82">
                  <c:v>-5291419.7442390304</c:v>
                </c:pt>
                <c:pt idx="83">
                  <c:v>-5337709.8307095123</c:v>
                </c:pt>
                <c:pt idx="84">
                  <c:v>-5384375.5164545234</c:v>
                </c:pt>
                <c:pt idx="85">
                  <c:v>-5430609.5411106106</c:v>
                </c:pt>
                <c:pt idx="86">
                  <c:v>-5476412.1572915725</c:v>
                </c:pt>
                <c:pt idx="87">
                  <c:v>-5521783.6174633754</c:v>
                </c:pt>
                <c:pt idx="88">
                  <c:v>-5566724.1739442386</c:v>
                </c:pt>
                <c:pt idx="89">
                  <c:v>-5611234.0789047228</c:v>
                </c:pt>
                <c:pt idx="90">
                  <c:v>-5655313.5843678135</c:v>
                </c:pt>
                <c:pt idx="91">
                  <c:v>-5698962.94220901</c:v>
                </c:pt>
                <c:pt idx="92">
                  <c:v>-5742182.4041564101</c:v>
                </c:pt>
                <c:pt idx="93">
                  <c:v>-5784972.221790798</c:v>
                </c:pt>
                <c:pt idx="94">
                  <c:v>-5827332.6465457277</c:v>
                </c:pt>
                <c:pt idx="95">
                  <c:v>-5869263.9297076119</c:v>
                </c:pt>
                <c:pt idx="96">
                  <c:v>-5911573.835540982</c:v>
                </c:pt>
                <c:pt idx="97">
                  <c:v>-5953455.1019130489</c:v>
                </c:pt>
                <c:pt idx="98">
                  <c:v>-5994907.9796693176</c:v>
                </c:pt>
                <c:pt idx="99">
                  <c:v>-6035932.7195084905</c:v>
                </c:pt>
                <c:pt idx="100">
                  <c:v>-6076529.5719825607</c:v>
                </c:pt>
                <c:pt idx="101">
                  <c:v>-6116698.7874968946</c:v>
                </c:pt>
                <c:pt idx="102">
                  <c:v>-6156440.6163103189</c:v>
                </c:pt>
                <c:pt idx="103">
                  <c:v>-6195755.3085352005</c:v>
                </c:pt>
                <c:pt idx="104">
                  <c:v>-6234643.1141375434</c:v>
                </c:pt>
                <c:pt idx="105">
                  <c:v>-6273104.2829370638</c:v>
                </c:pt>
                <c:pt idx="106">
                  <c:v>-6311139.0646072831</c:v>
                </c:pt>
                <c:pt idx="107">
                  <c:v>-6348747.708675608</c:v>
                </c:pt>
                <c:pt idx="108">
                  <c:v>-6386737.9776485935</c:v>
                </c:pt>
                <c:pt idx="109">
                  <c:v>-6424302.6076365057</c:v>
                </c:pt>
                <c:pt idx="110">
                  <c:v>-6461441.8477289295</c:v>
                </c:pt>
                <c:pt idx="111">
                  <c:v>-6498155.9468696788</c:v>
                </c:pt>
                <c:pt idx="112">
                  <c:v>-6534445.15385688</c:v>
                </c:pt>
                <c:pt idx="113">
                  <c:v>-6570309.7173430631</c:v>
                </c:pt>
                <c:pt idx="114">
                  <c:v>-6605749.8858352415</c:v>
                </c:pt>
                <c:pt idx="115">
                  <c:v>-6640765.9076949973</c:v>
                </c:pt>
                <c:pt idx="116">
                  <c:v>-6675358.0311385728</c:v>
                </c:pt>
                <c:pt idx="117">
                  <c:v>-6709526.504236945</c:v>
                </c:pt>
                <c:pt idx="118">
                  <c:v>-6743271.5749159213</c:v>
                </c:pt>
                <c:pt idx="119">
                  <c:v>-6776593.4909562171</c:v>
                </c:pt>
                <c:pt idx="120">
                  <c:v>-6817800.0131187178</c:v>
                </c:pt>
                <c:pt idx="121">
                  <c:v>-6858583.8757690415</c:v>
                </c:pt>
                <c:pt idx="122">
                  <c:v>-6898945.326253145</c:v>
                </c:pt>
                <c:pt idx="123">
                  <c:v>-6938884.6117722355</c:v>
                </c:pt>
                <c:pt idx="124">
                  <c:v>-6978401.979382853</c:v>
                </c:pt>
                <c:pt idx="125">
                  <c:v>-7017497.6759969592</c:v>
                </c:pt>
                <c:pt idx="126">
                  <c:v>-7056171.9483820181</c:v>
                </c:pt>
                <c:pt idx="127">
                  <c:v>-7094425.043161083</c:v>
                </c:pt>
                <c:pt idx="128">
                  <c:v>-7132257.2068128791</c:v>
                </c:pt>
                <c:pt idx="129">
                  <c:v>-7169668.6856718902</c:v>
                </c:pt>
                <c:pt idx="130">
                  <c:v>-7206659.7259284398</c:v>
                </c:pt>
                <c:pt idx="131">
                  <c:v>-7243230.5736287795</c:v>
                </c:pt>
                <c:pt idx="132">
                  <c:v>-7280188.9878003439</c:v>
                </c:pt>
                <c:pt idx="133">
                  <c:v>-7316727.7010763157</c:v>
                </c:pt>
                <c:pt idx="134">
                  <c:v>-7352846.959071232</c:v>
                </c:pt>
                <c:pt idx="135">
                  <c:v>-7388547.0072558885</c:v>
                </c:pt>
                <c:pt idx="136">
                  <c:v>-7423828.090957433</c:v>
                </c:pt>
                <c:pt idx="137">
                  <c:v>-7458690.4553594412</c:v>
                </c:pt>
                <c:pt idx="138">
                  <c:v>-7493134.3455020059</c:v>
                </c:pt>
                <c:pt idx="139">
                  <c:v>-7527160.0062818183</c:v>
                </c:pt>
                <c:pt idx="140">
                  <c:v>-7560767.6824522531</c:v>
                </c:pt>
                <c:pt idx="141">
                  <c:v>-7593957.6186234513</c:v>
                </c:pt>
                <c:pt idx="142">
                  <c:v>-7626730.0592624061</c:v>
                </c:pt>
                <c:pt idx="143">
                  <c:v>-7659085.2486930452</c:v>
                </c:pt>
                <c:pt idx="144">
                  <c:v>-7691830.9442214854</c:v>
                </c:pt>
                <c:pt idx="145">
                  <c:v>-7724159.8767606029</c:v>
                </c:pt>
                <c:pt idx="146">
                  <c:v>-7756072.2902056314</c:v>
                </c:pt>
                <c:pt idx="147">
                  <c:v>-7787568.4283090727</c:v>
                </c:pt>
                <c:pt idx="148">
                  <c:v>-7818648.5346807837</c:v>
                </c:pt>
                <c:pt idx="149">
                  <c:v>-7849312.8527880553</c:v>
                </c:pt>
                <c:pt idx="150">
                  <c:v>-7879561.625955699</c:v>
                </c:pt>
                <c:pt idx="151">
                  <c:v>-7909395.09736613</c:v>
                </c:pt>
                <c:pt idx="152">
                  <c:v>-7938813.510059448</c:v>
                </c:pt>
                <c:pt idx="153">
                  <c:v>-7967817.1069335248</c:v>
                </c:pt>
                <c:pt idx="154">
                  <c:v>-7996406.1307440838</c:v>
                </c:pt>
                <c:pt idx="155">
                  <c:v>-8024580.824104785</c:v>
                </c:pt>
                <c:pt idx="156">
                  <c:v>-8053148.9426124813</c:v>
                </c:pt>
                <c:pt idx="157">
                  <c:v>-8081303.2154717799</c:v>
                </c:pt>
                <c:pt idx="158">
                  <c:v>-8109043.8848706484</c:v>
                </c:pt>
                <c:pt idx="159">
                  <c:v>-8136371.1928553209</c:v>
                </c:pt>
                <c:pt idx="160">
                  <c:v>-8163285.3813303849</c:v>
                </c:pt>
                <c:pt idx="161">
                  <c:v>-8189786.6920588603</c:v>
                </c:pt>
                <c:pt idx="162">
                  <c:v>-8215875.3666622853</c:v>
                </c:pt>
                <c:pt idx="163">
                  <c:v>-8241551.6466207979</c:v>
                </c:pt>
                <c:pt idx="164">
                  <c:v>-8266815.7732732184</c:v>
                </c:pt>
                <c:pt idx="165">
                  <c:v>-8291667.9878171319</c:v>
                </c:pt>
                <c:pt idx="166">
                  <c:v>-8316108.5313089723</c:v>
                </c:pt>
                <c:pt idx="167">
                  <c:v>-8340137.6446641041</c:v>
                </c:pt>
                <c:pt idx="168">
                  <c:v>-8364563.0817820756</c:v>
                </c:pt>
                <c:pt idx="169">
                  <c:v>-8388577.5701711886</c:v>
                </c:pt>
                <c:pt idx="170">
                  <c:v>-8412181.3503240943</c:v>
                </c:pt>
                <c:pt idx="171">
                  <c:v>-8435374.6625927035</c:v>
                </c:pt>
                <c:pt idx="172">
                  <c:v>-8458157.7471882701</c:v>
                </c:pt>
                <c:pt idx="173">
                  <c:v>-8480530.844181478</c:v>
                </c:pt>
                <c:pt idx="174">
                  <c:v>-8502494.1935025081</c:v>
                </c:pt>
                <c:pt idx="175">
                  <c:v>-8524048.0349411406</c:v>
                </c:pt>
                <c:pt idx="176">
                  <c:v>-8545192.6081468239</c:v>
                </c:pt>
                <c:pt idx="177">
                  <c:v>-8565928.1526287589</c:v>
                </c:pt>
                <c:pt idx="178">
                  <c:v>-8586254.9077559859</c:v>
                </c:pt>
                <c:pt idx="179">
                  <c:v>-8606173.1127574611</c:v>
                </c:pt>
                <c:pt idx="180">
                  <c:v>-8626490.5198473148</c:v>
                </c:pt>
                <c:pt idx="181">
                  <c:v>-8646399.854849413</c:v>
                </c:pt>
                <c:pt idx="182">
                  <c:v>-8665901.3565729558</c:v>
                </c:pt>
                <c:pt idx="183">
                  <c:v>-8684995.2636873908</c:v>
                </c:pt>
                <c:pt idx="184">
                  <c:v>-8703681.814722497</c:v>
                </c:pt>
                <c:pt idx="185">
                  <c:v>-8721961.2480684593</c:v>
                </c:pt>
                <c:pt idx="186">
                  <c:v>-8739833.8019759506</c:v>
                </c:pt>
                <c:pt idx="187">
                  <c:v>-8757299.7145562191</c:v>
                </c:pt>
                <c:pt idx="188">
                  <c:v>-8774359.2237811685</c:v>
                </c:pt>
                <c:pt idx="189">
                  <c:v>-8791012.56748344</c:v>
                </c:pt>
                <c:pt idx="190">
                  <c:v>-8807259.9833564814</c:v>
                </c:pt>
                <c:pt idx="191">
                  <c:v>-8823101.7089546509</c:v>
                </c:pt>
                <c:pt idx="192">
                  <c:v>-8839345.4948184583</c:v>
                </c:pt>
                <c:pt idx="193">
                  <c:v>-8855184.065099122</c:v>
                </c:pt>
                <c:pt idx="194">
                  <c:v>-8870617.6569341831</c:v>
                </c:pt>
                <c:pt idx="195">
                  <c:v>-8885646.5073223989</c:v>
                </c:pt>
                <c:pt idx="196">
                  <c:v>-8900270.8531238418</c:v>
                </c:pt>
                <c:pt idx="197">
                  <c:v>-8914490.9310599621</c:v>
                </c:pt>
                <c:pt idx="198">
                  <c:v>-8928306.9777136836</c:v>
                </c:pt>
                <c:pt idx="199">
                  <c:v>-8941719.2295294739</c:v>
                </c:pt>
                <c:pt idx="200">
                  <c:v>-8954727.9228134323</c:v>
                </c:pt>
                <c:pt idx="201">
                  <c:v>-8967333.2937333677</c:v>
                </c:pt>
                <c:pt idx="202">
                  <c:v>-8979535.5783188827</c:v>
                </c:pt>
                <c:pt idx="203">
                  <c:v>-8991335.01246145</c:v>
                </c:pt>
                <c:pt idx="204">
                  <c:v>-9003539.3450396694</c:v>
                </c:pt>
                <c:pt idx="205">
                  <c:v>-9015341.2985438295</c:v>
                </c:pt>
                <c:pt idx="206">
                  <c:v>-9026741.1084515043</c:v>
                </c:pt>
                <c:pt idx="207">
                  <c:v>-9037739.0101024639</c:v>
                </c:pt>
                <c:pt idx="208">
                  <c:v>-9048335.2386987563</c:v>
                </c:pt>
                <c:pt idx="209">
                  <c:v>-9058530.0293047838</c:v>
                </c:pt>
                <c:pt idx="210">
                  <c:v>-9068323.6168473884</c:v>
                </c:pt>
                <c:pt idx="211">
                  <c:v>-9077716.2361159269</c:v>
                </c:pt>
                <c:pt idx="212">
                  <c:v>-9086708.1217623577</c:v>
                </c:pt>
                <c:pt idx="213">
                  <c:v>-9095299.508301314</c:v>
                </c:pt>
                <c:pt idx="214">
                  <c:v>-9103490.6301101893</c:v>
                </c:pt>
                <c:pt idx="215">
                  <c:v>-9111281.7214292176</c:v>
                </c:pt>
                <c:pt idx="216">
                  <c:v>-9119480.529486727</c:v>
                </c:pt>
                <c:pt idx="217">
                  <c:v>-9127279.775123693</c:v>
                </c:pt>
                <c:pt idx="218">
                  <c:v>-9134679.6921693496</c:v>
                </c:pt>
                <c:pt idx="219">
                  <c:v>-9141680.5143160895</c:v>
                </c:pt>
                <c:pt idx="220">
                  <c:v>-9148282.4751195442</c:v>
                </c:pt>
                <c:pt idx="221">
                  <c:v>-9154485.8079986665</c:v>
                </c:pt>
                <c:pt idx="222">
                  <c:v>-9160290.7462358084</c:v>
                </c:pt>
                <c:pt idx="223">
                  <c:v>-9165697.5229768045</c:v>
                </c:pt>
                <c:pt idx="224">
                  <c:v>-9170706.3712310456</c:v>
                </c:pt>
                <c:pt idx="225">
                  <c:v>-9175317.5238715652</c:v>
                </c:pt>
                <c:pt idx="226">
                  <c:v>-9179531.213635115</c:v>
                </c:pt>
                <c:pt idx="227">
                  <c:v>-9183347.6731222477</c:v>
                </c:pt>
                <c:pt idx="228">
                  <c:v>-9187574.6479225624</c:v>
                </c:pt>
                <c:pt idx="229">
                  <c:v>-9191404.857239278</c:v>
                </c:pt>
                <c:pt idx="230">
                  <c:v>-9194838.5332648233</c:v>
                </c:pt>
                <c:pt idx="231">
                  <c:v>-9197875.9080557451</c:v>
                </c:pt>
                <c:pt idx="232">
                  <c:v>-9200517.213532785</c:v>
                </c:pt>
                <c:pt idx="233">
                  <c:v>-9202762.6814809628</c:v>
                </c:pt>
                <c:pt idx="234">
                  <c:v>-9204612.5435496531</c:v>
                </c:pt>
                <c:pt idx="235">
                  <c:v>-9206067.031252671</c:v>
                </c:pt>
                <c:pt idx="236">
                  <c:v>-9207126.3759683408</c:v>
                </c:pt>
                <c:pt idx="237">
                  <c:v>-9207790.8089395855</c:v>
                </c:pt>
                <c:pt idx="238">
                  <c:v>-9208060.5612739995</c:v>
                </c:pt>
                <c:pt idx="239">
                  <c:v>-9207935.8639439307</c:v>
                </c:pt>
                <c:pt idx="240">
                  <c:v>-9207405.8399724476</c:v>
                </c:pt>
                <c:pt idx="241">
                  <c:v>-9207277.7671198528</c:v>
                </c:pt>
                <c:pt idx="242">
                  <c:v>-9125677.894381173</c:v>
                </c:pt>
                <c:pt idx="243">
                  <c:v>-9044479.5024447776</c:v>
                </c:pt>
                <c:pt idx="244">
                  <c:v>-8963682.3563587721</c:v>
                </c:pt>
                <c:pt idx="245">
                  <c:v>-8883286.2213087603</c:v>
                </c:pt>
                <c:pt idx="246">
                  <c:v>-8803290.862617759</c:v>
                </c:pt>
                <c:pt idx="247">
                  <c:v>-8723696.0457461234</c:v>
                </c:pt>
                <c:pt idx="248">
                  <c:v>-8644501.5362914652</c:v>
                </c:pt>
                <c:pt idx="249">
                  <c:v>-8565707.0999885686</c:v>
                </c:pt>
                <c:pt idx="250">
                  <c:v>-8487312.5027093161</c:v>
                </c:pt>
                <c:pt idx="251">
                  <c:v>-8409317.5104626026</c:v>
                </c:pt>
                <c:pt idx="252">
                  <c:v>-8330914.3762690853</c:v>
                </c:pt>
                <c:pt idx="253">
                  <c:v>-8252910.3795366231</c:v>
                </c:pt>
                <c:pt idx="254">
                  <c:v>-8175305.2866846751</c:v>
                </c:pt>
                <c:pt idx="255">
                  <c:v>-8098098.8642693963</c:v>
                </c:pt>
                <c:pt idx="256">
                  <c:v>-8021290.8789835554</c:v>
                </c:pt>
                <c:pt idx="257">
                  <c:v>-7944881.0976564549</c:v>
                </c:pt>
                <c:pt idx="258">
                  <c:v>-7868869.2872538529</c:v>
                </c:pt>
                <c:pt idx="259">
                  <c:v>-7793255.2148778811</c:v>
                </c:pt>
                <c:pt idx="260">
                  <c:v>-7718038.6477669664</c:v>
                </c:pt>
                <c:pt idx="261">
                  <c:v>-7643219.3532957528</c:v>
                </c:pt>
                <c:pt idx="262">
                  <c:v>-7568797.0989750158</c:v>
                </c:pt>
                <c:pt idx="263">
                  <c:v>-7494771.6524515916</c:v>
                </c:pt>
                <c:pt idx="264">
                  <c:v>-7420335.2683831174</c:v>
                </c:pt>
                <c:pt idx="265">
                  <c:v>-7346295.2278134711</c:v>
                </c:pt>
                <c:pt idx="266">
                  <c:v>-7272651.2987971772</c:v>
                </c:pt>
                <c:pt idx="267">
                  <c:v>-7199403.2495244946</c:v>
                </c:pt>
                <c:pt idx="268">
                  <c:v>-7126550.8483213447</c:v>
                </c:pt>
                <c:pt idx="269">
                  <c:v>-7054093.863649223</c:v>
                </c:pt>
                <c:pt idx="270">
                  <c:v>-6982032.0641051289</c:v>
                </c:pt>
                <c:pt idx="271">
                  <c:v>-6910365.2184214778</c:v>
                </c:pt>
                <c:pt idx="272">
                  <c:v>-6839093.0954660289</c:v>
                </c:pt>
                <c:pt idx="273">
                  <c:v>-6768215.4642418027</c:v>
                </c:pt>
                <c:pt idx="274">
                  <c:v>-6697732.0938870013</c:v>
                </c:pt>
                <c:pt idx="275">
                  <c:v>-6627642.75367493</c:v>
                </c:pt>
                <c:pt idx="276">
                  <c:v>-6557139.6998887453</c:v>
                </c:pt>
                <c:pt idx="277">
                  <c:v>-6487030.2151968963</c:v>
                </c:pt>
                <c:pt idx="278">
                  <c:v>-6417314.0692775249</c:v>
                </c:pt>
                <c:pt idx="279">
                  <c:v>-6347991.0319435615</c:v>
                </c:pt>
                <c:pt idx="280">
                  <c:v>-6279060.8731426429</c:v>
                </c:pt>
                <c:pt idx="281">
                  <c:v>-6210523.3629570361</c:v>
                </c:pt>
                <c:pt idx="282">
                  <c:v>-6142378.2716035582</c:v>
                </c:pt>
                <c:pt idx="283">
                  <c:v>-6074625.3694335017</c:v>
                </c:pt>
                <c:pt idx="284">
                  <c:v>-6007264.426932551</c:v>
                </c:pt>
                <c:pt idx="285">
                  <c:v>-5940295.2147207037</c:v>
                </c:pt>
                <c:pt idx="286">
                  <c:v>-5873717.5035521947</c:v>
                </c:pt>
                <c:pt idx="287">
                  <c:v>-5807531.0643154159</c:v>
                </c:pt>
                <c:pt idx="288">
                  <c:v>-5740928.1549076661</c:v>
                </c:pt>
                <c:pt idx="289">
                  <c:v>-5674716.0596105941</c:v>
                </c:pt>
                <c:pt idx="290">
                  <c:v>-5608894.5497145914</c:v>
                </c:pt>
                <c:pt idx="291">
                  <c:v>-5543463.3966438994</c:v>
                </c:pt>
                <c:pt idx="292">
                  <c:v>-5478422.3719565198</c:v>
                </c:pt>
                <c:pt idx="293">
                  <c:v>-5413771.2473441437</c:v>
                </c:pt>
                <c:pt idx="294">
                  <c:v>-5349509.7946320735</c:v>
                </c:pt>
                <c:pt idx="295">
                  <c:v>-5285637.7857791409</c:v>
                </c:pt>
                <c:pt idx="296">
                  <c:v>-5222154.9928776287</c:v>
                </c:pt>
                <c:pt idx="297">
                  <c:v>-5159061.1881531961</c:v>
                </c:pt>
                <c:pt idx="298">
                  <c:v>-5096356.143964801</c:v>
                </c:pt>
                <c:pt idx="299">
                  <c:v>-5034039.6328046136</c:v>
                </c:pt>
                <c:pt idx="300">
                  <c:v>-4971303.914172776</c:v>
                </c:pt>
                <c:pt idx="301">
                  <c:v>-4908956.273952838</c:v>
                </c:pt>
                <c:pt idx="302">
                  <c:v>-4846996.4850361645</c:v>
                </c:pt>
                <c:pt idx="303">
                  <c:v>-4785424.320447024</c:v>
                </c:pt>
                <c:pt idx="304">
                  <c:v>-4724239.5533425137</c:v>
                </c:pt>
                <c:pt idx="305">
                  <c:v>-4663441.957012482</c:v>
                </c:pt>
                <c:pt idx="306">
                  <c:v>-4603031.304879453</c:v>
                </c:pt>
                <c:pt idx="307">
                  <c:v>-4543007.3704985492</c:v>
                </c:pt>
                <c:pt idx="308">
                  <c:v>-4483369.9275574051</c:v>
                </c:pt>
                <c:pt idx="309">
                  <c:v>-4424118.7498761006</c:v>
                </c:pt>
                <c:pt idx="310">
                  <c:v>-4365253.6114070788</c:v>
                </c:pt>
                <c:pt idx="311">
                  <c:v>-4306774.286235068</c:v>
                </c:pt>
                <c:pt idx="312">
                  <c:v>-4247873.0354518369</c:v>
                </c:pt>
                <c:pt idx="313">
                  <c:v>-4189357.1465316229</c:v>
                </c:pt>
                <c:pt idx="314">
                  <c:v>-4131226.3939555511</c:v>
                </c:pt>
                <c:pt idx="315">
                  <c:v>-4073480.5523367189</c:v>
                </c:pt>
                <c:pt idx="316">
                  <c:v>-4016119.3964201249</c:v>
                </c:pt>
                <c:pt idx="317">
                  <c:v>-3959142.7010825872</c:v>
                </c:pt>
                <c:pt idx="318">
                  <c:v>-3902550.2413326763</c:v>
                </c:pt>
                <c:pt idx="319">
                  <c:v>-3846341.7923106216</c:v>
                </c:pt>
                <c:pt idx="320">
                  <c:v>-3790517.1292882487</c:v>
                </c:pt>
                <c:pt idx="321">
                  <c:v>-3735076.0276688971</c:v>
                </c:pt>
                <c:pt idx="322">
                  <c:v>-3680018.2629873455</c:v>
                </c:pt>
                <c:pt idx="323">
                  <c:v>-3625343.6109097265</c:v>
                </c:pt>
                <c:pt idx="324">
                  <c:v>-3570244.3341082819</c:v>
                </c:pt>
                <c:pt idx="325">
                  <c:v>-3515527.7216368169</c:v>
                </c:pt>
                <c:pt idx="326">
                  <c:v>-3461193.5495550819</c:v>
                </c:pt>
                <c:pt idx="327">
                  <c:v>-3407241.5940538868</c:v>
                </c:pt>
                <c:pt idx="328">
                  <c:v>-3353671.6314550117</c:v>
                </c:pt>
                <c:pt idx="329">
                  <c:v>-3300483.438211143</c:v>
                </c:pt>
                <c:pt idx="330">
                  <c:v>-3247676.7909057848</c:v>
                </c:pt>
                <c:pt idx="331">
                  <c:v>-3195251.4662531875</c:v>
                </c:pt>
                <c:pt idx="332">
                  <c:v>-3143207.2410982773</c:v>
                </c:pt>
                <c:pt idx="333">
                  <c:v>-3091543.8924165666</c:v>
                </c:pt>
                <c:pt idx="334">
                  <c:v>-3040261.1973140873</c:v>
                </c:pt>
                <c:pt idx="335">
                  <c:v>-2989358.9330273159</c:v>
                </c:pt>
                <c:pt idx="336">
                  <c:v>-2938029.3637979105</c:v>
                </c:pt>
                <c:pt idx="337">
                  <c:v>-2887079.7802481726</c:v>
                </c:pt>
                <c:pt idx="338">
                  <c:v>-2836509.9600054361</c:v>
                </c:pt>
                <c:pt idx="339">
                  <c:v>-2786319.6808271743</c:v>
                </c:pt>
                <c:pt idx="340">
                  <c:v>-2736508.7206009217</c:v>
                </c:pt>
                <c:pt idx="341">
                  <c:v>-2687076.8573441878</c:v>
                </c:pt>
                <c:pt idx="342">
                  <c:v>-2638023.8692043945</c:v>
                </c:pt>
                <c:pt idx="343">
                  <c:v>-2589349.5344587937</c:v>
                </c:pt>
                <c:pt idx="344">
                  <c:v>-2541053.6315143965</c:v>
                </c:pt>
                <c:pt idx="345">
                  <c:v>-2493135.9389078878</c:v>
                </c:pt>
                <c:pt idx="346">
                  <c:v>-2445596.2353055552</c:v>
                </c:pt>
                <c:pt idx="347">
                  <c:v>-2398434.2995032184</c:v>
                </c:pt>
                <c:pt idx="348">
                  <c:v>-2350842.3973009735</c:v>
                </c:pt>
                <c:pt idx="349">
                  <c:v>-2303627.8208786398</c:v>
                </c:pt>
                <c:pt idx="350">
                  <c:v>-2256790.3494201601</c:v>
                </c:pt>
                <c:pt idx="351">
                  <c:v>-2210329.7622387037</c:v>
                </c:pt>
                <c:pt idx="352">
                  <c:v>-2164245.8387765884</c:v>
                </c:pt>
                <c:pt idx="353">
                  <c:v>-2118538.358605206</c:v>
                </c:pt>
                <c:pt idx="354">
                  <c:v>-2073207.1014249474</c:v>
                </c:pt>
                <c:pt idx="355">
                  <c:v>-2028251.8470651247</c:v>
                </c:pt>
                <c:pt idx="356">
                  <c:v>-1983672.3754838929</c:v>
                </c:pt>
                <c:pt idx="357">
                  <c:v>-1939468.4667681828</c:v>
                </c:pt>
                <c:pt idx="358">
                  <c:v>-1895639.901133623</c:v>
                </c:pt>
                <c:pt idx="359">
                  <c:v>-1852186.4589244574</c:v>
                </c:pt>
                <c:pt idx="360">
                  <c:v>-1808300.4074883051</c:v>
                </c:pt>
                <c:pt idx="361">
                  <c:v>-1764789.0405516028</c:v>
                </c:pt>
                <c:pt idx="362">
                  <c:v>-1714152.1388440095</c:v>
                </c:pt>
                <c:pt idx="363">
                  <c:v>-1663889.4832234979</c:v>
                </c:pt>
                <c:pt idx="364">
                  <c:v>-1614000.8546762951</c:v>
                </c:pt>
                <c:pt idx="365">
                  <c:v>-1564486.0343167894</c:v>
                </c:pt>
                <c:pt idx="366">
                  <c:v>-1515344.8033874668</c:v>
                </c:pt>
                <c:pt idx="367">
                  <c:v>-1466576.9432588369</c:v>
                </c:pt>
                <c:pt idx="368">
                  <c:v>-1418182.2354293503</c:v>
                </c:pt>
                <c:pt idx="369">
                  <c:v>-1370160.4615253285</c:v>
                </c:pt>
                <c:pt idx="370">
                  <c:v>-1322511.4033008851</c:v>
                </c:pt>
                <c:pt idx="371">
                  <c:v>-1275234.8426378593</c:v>
                </c:pt>
                <c:pt idx="372">
                  <c:v>-1227523.0484205596</c:v>
                </c:pt>
                <c:pt idx="373">
                  <c:v>-1180183.3159112148</c:v>
                </c:pt>
                <c:pt idx="374">
                  <c:v>-1133215.4273743741</c:v>
                </c:pt>
                <c:pt idx="375">
                  <c:v>-1086619.1652020067</c:v>
                </c:pt>
                <c:pt idx="376">
                  <c:v>-1040394.3119134307</c:v>
                </c:pt>
                <c:pt idx="377">
                  <c:v>-994540.65015523881</c:v>
                </c:pt>
                <c:pt idx="378">
                  <c:v>-949057.96270122379</c:v>
                </c:pt>
                <c:pt idx="379">
                  <c:v>-903946.03245229274</c:v>
                </c:pt>
                <c:pt idx="380">
                  <c:v>-859204.64243641123</c:v>
                </c:pt>
                <c:pt idx="381">
                  <c:v>-814833.57580851391</c:v>
                </c:pt>
                <c:pt idx="382">
                  <c:v>-770832.61585044116</c:v>
                </c:pt>
                <c:pt idx="383">
                  <c:v>-727201.54597085714</c:v>
                </c:pt>
                <c:pt idx="384">
                  <c:v>-683132.63658000156</c:v>
                </c:pt>
                <c:pt idx="385">
                  <c:v>-639433.18446514383</c:v>
                </c:pt>
                <c:pt idx="386">
                  <c:v>-596102.9734149836</c:v>
                </c:pt>
                <c:pt idx="387">
                  <c:v>-553141.78734474629</c:v>
                </c:pt>
                <c:pt idx="388">
                  <c:v>-510549.41029611602</c:v>
                </c:pt>
                <c:pt idx="389">
                  <c:v>-468325.62643715739</c:v>
                </c:pt>
                <c:pt idx="390">
                  <c:v>-426470.22006224096</c:v>
                </c:pt>
                <c:pt idx="391">
                  <c:v>-384982.9755919762</c:v>
                </c:pt>
                <c:pt idx="392">
                  <c:v>-343863.67757312953</c:v>
                </c:pt>
                <c:pt idx="393">
                  <c:v>-303112.11067855358</c:v>
                </c:pt>
                <c:pt idx="394">
                  <c:v>-262728.05970711261</c:v>
                </c:pt>
                <c:pt idx="395">
                  <c:v>-222711.30958360806</c:v>
                </c:pt>
                <c:pt idx="396">
                  <c:v>-182254.13223354146</c:v>
                </c:pt>
                <c:pt idx="397">
                  <c:v>-142163.8259585388</c:v>
                </c:pt>
                <c:pt idx="398">
                  <c:v>-102440.17606078088</c:v>
                </c:pt>
                <c:pt idx="399">
                  <c:v>-63082.967968083918</c:v>
                </c:pt>
                <c:pt idx="400">
                  <c:v>-24091.987233843654</c:v>
                </c:pt>
                <c:pt idx="401">
                  <c:v>14532.980463054031</c:v>
                </c:pt>
                <c:pt idx="402">
                  <c:v>52792.149318292737</c:v>
                </c:pt>
                <c:pt idx="403">
                  <c:v>90685.733402214944</c:v>
                </c:pt>
                <c:pt idx="404">
                  <c:v>128213.9466598779</c:v>
                </c:pt>
                <c:pt idx="405">
                  <c:v>165377.002911143</c:v>
                </c:pt>
                <c:pt idx="406">
                  <c:v>202175.11585073546</c:v>
                </c:pt>
                <c:pt idx="407">
                  <c:v>238608.49904832244</c:v>
                </c:pt>
                <c:pt idx="408">
                  <c:v>275484.87907376885</c:v>
                </c:pt>
                <c:pt idx="409">
                  <c:v>311996.95612167567</c:v>
                </c:pt>
                <c:pt idx="410">
                  <c:v>348144.9433869794</c:v>
                </c:pt>
                <c:pt idx="411">
                  <c:v>383929.05393985659</c:v>
                </c:pt>
                <c:pt idx="412">
                  <c:v>419349.50072578713</c:v>
                </c:pt>
                <c:pt idx="413">
                  <c:v>454406.49656563252</c:v>
                </c:pt>
                <c:pt idx="414">
                  <c:v>489100.25415571406</c:v>
                </c:pt>
                <c:pt idx="415">
                  <c:v>523430.98606787622</c:v>
                </c:pt>
                <c:pt idx="416">
                  <c:v>557398.90474956483</c:v>
                </c:pt>
                <c:pt idx="417">
                  <c:v>591004.22252389789</c:v>
                </c:pt>
                <c:pt idx="418">
                  <c:v>624247.15158974007</c:v>
                </c:pt>
                <c:pt idx="419">
                  <c:v>657127.90402177349</c:v>
                </c:pt>
                <c:pt idx="420">
                  <c:v>689646.69177057222</c:v>
                </c:pt>
                <c:pt idx="421">
                  <c:v>721803.72666267306</c:v>
                </c:pt>
                <c:pt idx="422">
                  <c:v>753599.22040065005</c:v>
                </c:pt>
                <c:pt idx="423">
                  <c:v>785033.38456318527</c:v>
                </c:pt>
                <c:pt idx="424">
                  <c:v>816106.43060514331</c:v>
                </c:pt>
                <c:pt idx="425">
                  <c:v>846818.56985764205</c:v>
                </c:pt>
                <c:pt idx="426">
                  <c:v>877170.0135281235</c:v>
                </c:pt>
                <c:pt idx="427">
                  <c:v>907160.97270043194</c:v>
                </c:pt>
                <c:pt idx="428">
                  <c:v>936791.65833488107</c:v>
                </c:pt>
                <c:pt idx="429">
                  <c:v>966062.2812683247</c:v>
                </c:pt>
                <c:pt idx="430">
                  <c:v>994973.05221423879</c:v>
                </c:pt>
                <c:pt idx="431">
                  <c:v>1023524.181762781</c:v>
                </c:pt>
                <c:pt idx="432">
                  <c:v>1051715.8803808689</c:v>
                </c:pt>
                <c:pt idx="433">
                  <c:v>1079548.3584122583</c:v>
                </c:pt>
                <c:pt idx="434">
                  <c:v>1107021.8260776028</c:v>
                </c:pt>
                <c:pt idx="435">
                  <c:v>1134136.4934745319</c:v>
                </c:pt>
                <c:pt idx="436">
                  <c:v>1160892.5705777295</c:v>
                </c:pt>
                <c:pt idx="437">
                  <c:v>1187290.2672389932</c:v>
                </c:pt>
                <c:pt idx="438">
                  <c:v>1213329.7931873128</c:v>
                </c:pt>
                <c:pt idx="439">
                  <c:v>1239011.3580289483</c:v>
                </c:pt>
                <c:pt idx="440">
                  <c:v>1264335.171247486</c:v>
                </c:pt>
                <c:pt idx="441">
                  <c:v>1289301.4422039278</c:v>
                </c:pt>
                <c:pt idx="442">
                  <c:v>1313910.3801367506</c:v>
                </c:pt>
                <c:pt idx="443">
                  <c:v>1338162.1941619851</c:v>
                </c:pt>
                <c:pt idx="444">
                  <c:v>1362057.0932732783</c:v>
                </c:pt>
                <c:pt idx="445">
                  <c:v>1385595.2863419801</c:v>
                </c:pt>
                <c:pt idx="446">
                  <c:v>1408776.9821171984</c:v>
                </c:pt>
                <c:pt idx="447">
                  <c:v>1431602.3892258815</c:v>
                </c:pt>
                <c:pt idx="448">
                  <c:v>1454071.7161728889</c:v>
                </c:pt>
                <c:pt idx="449">
                  <c:v>1476185.1713410541</c:v>
                </c:pt>
                <c:pt idx="450">
                  <c:v>1497942.9629912674</c:v>
                </c:pt>
                <c:pt idx="451">
                  <c:v>1519345.2992625423</c:v>
                </c:pt>
                <c:pt idx="452">
                  <c:v>1540392.3881720826</c:v>
                </c:pt>
                <c:pt idx="453">
                  <c:v>1561084.4376153611</c:v>
                </c:pt>
                <c:pt idx="454">
                  <c:v>1581421.6553661861</c:v>
                </c:pt>
                <c:pt idx="455">
                  <c:v>1601404.2490767762</c:v>
                </c:pt>
                <c:pt idx="456">
                  <c:v>1621032.4262778237</c:v>
                </c:pt>
                <c:pt idx="457">
                  <c:v>1640306.3943785764</c:v>
                </c:pt>
                <c:pt idx="458">
                  <c:v>1659226.3606669009</c:v>
                </c:pt>
                <c:pt idx="459">
                  <c:v>1677792.5323093571</c:v>
                </c:pt>
                <c:pt idx="460">
                  <c:v>1696005.1163512655</c:v>
                </c:pt>
                <c:pt idx="461">
                  <c:v>1713864.3197167851</c:v>
                </c:pt>
                <c:pt idx="462">
                  <c:v>1731370.3492089808</c:v>
                </c:pt>
                <c:pt idx="463">
                  <c:v>1748523.4115098901</c:v>
                </c:pt>
                <c:pt idx="464">
                  <c:v>1765323.7131805979</c:v>
                </c:pt>
                <c:pt idx="465">
                  <c:v>1781771.460661307</c:v>
                </c:pt>
                <c:pt idx="466">
                  <c:v>1797866.8602714092</c:v>
                </c:pt>
                <c:pt idx="467">
                  <c:v>1813610.1182095557</c:v>
                </c:pt>
                <c:pt idx="468">
                  <c:v>1829001.4405537285</c:v>
                </c:pt>
                <c:pt idx="469">
                  <c:v>1844041.0332613066</c:v>
                </c:pt>
                <c:pt idx="470">
                  <c:v>1858729.1021691449</c:v>
                </c:pt>
                <c:pt idx="471">
                  <c:v>1873065.8529936336</c:v>
                </c:pt>
                <c:pt idx="472">
                  <c:v>1887051.4913307801</c:v>
                </c:pt>
                <c:pt idx="473">
                  <c:v>1900686.2226562724</c:v>
                </c:pt>
                <c:pt idx="474">
                  <c:v>1913970.2523255534</c:v>
                </c:pt>
                <c:pt idx="475">
                  <c:v>1926903.7855738848</c:v>
                </c:pt>
                <c:pt idx="476">
                  <c:v>1939487.0275164284</c:v>
                </c:pt>
                <c:pt idx="477">
                  <c:v>1951720.1831483021</c:v>
                </c:pt>
                <c:pt idx="478">
                  <c:v>1963603.4573446661</c:v>
                </c:pt>
                <c:pt idx="479">
                  <c:v>1975137.0548607782</c:v>
                </c:pt>
                <c:pt idx="480">
                  <c:v>1986321.1803320721</c:v>
                </c:pt>
                <c:pt idx="481">
                  <c:v>1997156.0382742286</c:v>
                </c:pt>
                <c:pt idx="482">
                  <c:v>2007984.5555136949</c:v>
                </c:pt>
                <c:pt idx="483">
                  <c:v>2018806.7357611358</c:v>
                </c:pt>
                <c:pt idx="484">
                  <c:v>2029622.5827250443</c:v>
                </c:pt>
                <c:pt idx="485">
                  <c:v>2040432.1001117378</c:v>
                </c:pt>
                <c:pt idx="486">
                  <c:v>2051235.2916253731</c:v>
                </c:pt>
                <c:pt idx="487">
                  <c:v>2062032.1609679349</c:v>
                </c:pt>
                <c:pt idx="488">
                  <c:v>2072822.71183924</c:v>
                </c:pt>
                <c:pt idx="489">
                  <c:v>2083606.9479369409</c:v>
                </c:pt>
                <c:pt idx="490">
                  <c:v>2094384.8729565293</c:v>
                </c:pt>
                <c:pt idx="491">
                  <c:v>2105156.4905913286</c:v>
                </c:pt>
                <c:pt idx="492">
                  <c:v>2115921.8045325056</c:v>
                </c:pt>
                <c:pt idx="493">
                  <c:v>2126680.8184690662</c:v>
                </c:pt>
                <c:pt idx="494">
                  <c:v>2137433.5360878557</c:v>
                </c:pt>
                <c:pt idx="495">
                  <c:v>2148179.9610735662</c:v>
                </c:pt>
                <c:pt idx="496">
                  <c:v>2158920.0971087255</c:v>
                </c:pt>
                <c:pt idx="497">
                  <c:v>2169653.9478737153</c:v>
                </c:pt>
                <c:pt idx="498">
                  <c:v>2180381.5170467533</c:v>
                </c:pt>
                <c:pt idx="499">
                  <c:v>2191102.808303915</c:v>
                </c:pt>
                <c:pt idx="500">
                  <c:v>2201817.8253191188</c:v>
                </c:pt>
                <c:pt idx="501">
                  <c:v>2212526.5717641339</c:v>
                </c:pt>
                <c:pt idx="502">
                  <c:v>2223229.0513085835</c:v>
                </c:pt>
                <c:pt idx="503">
                  <c:v>2233925.2676199414</c:v>
                </c:pt>
                <c:pt idx="504">
                  <c:v>2244615.2243635319</c:v>
                </c:pt>
                <c:pt idx="505">
                  <c:v>2255298.9252025373</c:v>
                </c:pt>
                <c:pt idx="506">
                  <c:v>2265976.3737979978</c:v>
                </c:pt>
                <c:pt idx="507">
                  <c:v>2276647.5738088079</c:v>
                </c:pt>
                <c:pt idx="508">
                  <c:v>2287312.5288917236</c:v>
                </c:pt>
                <c:pt idx="509">
                  <c:v>2297971.2427013554</c:v>
                </c:pt>
                <c:pt idx="510">
                  <c:v>2308623.7188901827</c:v>
                </c:pt>
                <c:pt idx="511">
                  <c:v>2319269.9611085467</c:v>
                </c:pt>
                <c:pt idx="512">
                  <c:v>2329909.9730046466</c:v>
                </c:pt>
                <c:pt idx="513">
                  <c:v>2340543.7582245469</c:v>
                </c:pt>
                <c:pt idx="514">
                  <c:v>2351171.320412185</c:v>
                </c:pt>
                <c:pt idx="515">
                  <c:v>2361792.6632093601</c:v>
                </c:pt>
                <c:pt idx="516">
                  <c:v>2372407.790255744</c:v>
                </c:pt>
                <c:pt idx="517">
                  <c:v>2383016.7051888779</c:v>
                </c:pt>
                <c:pt idx="518">
                  <c:v>2393619.4116441682</c:v>
                </c:pt>
                <c:pt idx="519">
                  <c:v>2404215.9132549018</c:v>
                </c:pt>
                <c:pt idx="520">
                  <c:v>2414806.2136522345</c:v>
                </c:pt>
                <c:pt idx="521">
                  <c:v>2425390.316465199</c:v>
                </c:pt>
                <c:pt idx="522">
                  <c:v>2435968.2253207043</c:v>
                </c:pt>
                <c:pt idx="523">
                  <c:v>2446539.9438435398</c:v>
                </c:pt>
                <c:pt idx="524">
                  <c:v>2457105.4756563641</c:v>
                </c:pt>
                <c:pt idx="525">
                  <c:v>2467664.8243797272</c:v>
                </c:pt>
                <c:pt idx="526">
                  <c:v>2478217.9936320521</c:v>
                </c:pt>
                <c:pt idx="527">
                  <c:v>2488764.9870296493</c:v>
                </c:pt>
                <c:pt idx="528">
                  <c:v>2499305.8081867099</c:v>
                </c:pt>
                <c:pt idx="529">
                  <c:v>2509840.4607153088</c:v>
                </c:pt>
                <c:pt idx="530">
                  <c:v>2520368.9482254125</c:v>
                </c:pt>
                <c:pt idx="531">
                  <c:v>2530891.2743248716</c:v>
                </c:pt>
                <c:pt idx="532">
                  <c:v>2541407.4426194243</c:v>
                </c:pt>
                <c:pt idx="533">
                  <c:v>2551917.4567127004</c:v>
                </c:pt>
                <c:pt idx="534">
                  <c:v>2562421.3202062175</c:v>
                </c:pt>
                <c:pt idx="535">
                  <c:v>2572919.0366993919</c:v>
                </c:pt>
                <c:pt idx="536">
                  <c:v>2583410.609789528</c:v>
                </c:pt>
                <c:pt idx="537">
                  <c:v>2593896.0430718251</c:v>
                </c:pt>
                <c:pt idx="538">
                  <c:v>2604375.3401393853</c:v>
                </c:pt>
                <c:pt idx="539">
                  <c:v>2614848.5045831986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'Great+'!$A$8</c:f>
              <c:strCache>
                <c:ptCount val="1"/>
                <c:pt idx="0">
                  <c:v>Total Tenant Savings</c:v>
                </c:pt>
              </c:strCache>
            </c:strRef>
          </c:tx>
          <c:marker>
            <c:symbol val="none"/>
          </c:marker>
          <c:val>
            <c:numRef>
              <c:f>'Great+'!$B$8:$TU$8</c:f>
              <c:numCache>
                <c:formatCode>_-[$£-809]* #,##0.00_-;\-[$£-809]* #,##0.00_-;_-[$£-809]* "-"??_-;_-@_-</c:formatCode>
                <c:ptCount val="540"/>
                <c:pt idx="0">
                  <c:v>194.0438380768168</c:v>
                </c:pt>
                <c:pt idx="1">
                  <c:v>582.01795720067844</c:v>
                </c:pt>
                <c:pt idx="2">
                  <c:v>1163.8088667968941</c:v>
                </c:pt>
                <c:pt idx="3">
                  <c:v>1939.3031427069641</c:v>
                </c:pt>
                <c:pt idx="4">
                  <c:v>2908.3874271497111</c:v>
                </c:pt>
                <c:pt idx="5">
                  <c:v>4070.9484286824368</c:v>
                </c:pt>
                <c:pt idx="6">
                  <c:v>5426.8729221620988</c:v>
                </c:pt>
                <c:pt idx="7">
                  <c:v>6976.0477487065109</c:v>
                </c:pt>
                <c:pt idx="8">
                  <c:v>8718.3598156555672</c:v>
                </c:pt>
                <c:pt idx="9">
                  <c:v>10653.696096532489</c:v>
                </c:pt>
                <c:pt idx="10">
                  <c:v>12781.943631005088</c:v>
                </c:pt>
                <c:pt idx="11">
                  <c:v>15102.989524847068</c:v>
                </c:pt>
                <c:pt idx="12">
                  <c:v>17616.720949899325</c:v>
                </c:pt>
                <c:pt idx="13">
                  <c:v>20323.0251440313</c:v>
                </c:pt>
                <c:pt idx="14">
                  <c:v>23221.789411102323</c:v>
                </c:pt>
                <c:pt idx="15">
                  <c:v>26312.901120923001</c:v>
                </c:pt>
                <c:pt idx="16">
                  <c:v>29596.24770921663</c:v>
                </c:pt>
                <c:pt idx="17">
                  <c:v>33071.716677580604</c:v>
                </c:pt>
                <c:pt idx="18">
                  <c:v>36739.19559344789</c:v>
                </c:pt>
                <c:pt idx="19">
                  <c:v>40598.572090048474</c:v>
                </c:pt>
                <c:pt idx="20">
                  <c:v>44649.733866370865</c:v>
                </c:pt>
                <c:pt idx="21">
                  <c:v>48892.568687123625</c:v>
                </c:pt>
                <c:pt idx="22">
                  <c:v>53326.964382696897</c:v>
                </c:pt>
                <c:pt idx="23">
                  <c:v>57952.808849123961</c:v>
                </c:pt>
                <c:pt idx="24">
                  <c:v>62769.990048042833</c:v>
                </c:pt>
                <c:pt idx="25">
                  <c:v>67778.396006657858</c:v>
                </c:pt>
                <c:pt idx="26">
                  <c:v>72977.914817701356</c:v>
                </c:pt>
                <c:pt idx="27">
                  <c:v>78368.434639395273</c:v>
                </c:pt>
                <c:pt idx="28">
                  <c:v>83949.843695412826</c:v>
                </c:pt>
                <c:pt idx="29">
                  <c:v>89722.030274840232</c:v>
                </c:pt>
                <c:pt idx="30">
                  <c:v>95684.882732138416</c:v>
                </c:pt>
                <c:pt idx="31">
                  <c:v>101838.28948710478</c:v>
                </c:pt>
                <c:pt idx="32">
                  <c:v>108182.13902483489</c:v>
                </c:pt>
                <c:pt idx="33">
                  <c:v>114716.31989568436</c:v>
                </c:pt>
                <c:pt idx="34">
                  <c:v>121440.72071523059</c:v>
                </c:pt>
                <c:pt idx="35">
                  <c:v>128355.23016423464</c:v>
                </c:pt>
                <c:pt idx="36">
                  <c:v>135459.73698860305</c:v>
                </c:pt>
                <c:pt idx="37">
                  <c:v>142754.12999934974</c:v>
                </c:pt>
                <c:pt idx="38">
                  <c:v>150238.29807255793</c:v>
                </c:pt>
                <c:pt idx="39">
                  <c:v>157912.13014934195</c:v>
                </c:pt>
                <c:pt idx="40">
                  <c:v>165775.51523580935</c:v>
                </c:pt>
                <c:pt idx="41">
                  <c:v>173828.34240302275</c:v>
                </c:pt>
                <c:pt idx="42">
                  <c:v>182070.50078696181</c:v>
                </c:pt>
                <c:pt idx="43">
                  <c:v>190501.87958848538</c:v>
                </c:pt>
                <c:pt idx="44">
                  <c:v>199122.36807329336</c:v>
                </c:pt>
                <c:pt idx="45">
                  <c:v>207931.85557188885</c:v>
                </c:pt>
                <c:pt idx="46">
                  <c:v>216930.23147954023</c:v>
                </c:pt>
                <c:pt idx="47">
                  <c:v>226117.38525624323</c:v>
                </c:pt>
                <c:pt idx="48">
                  <c:v>235493.20642668306</c:v>
                </c:pt>
                <c:pt idx="49">
                  <c:v>245057.5845801965</c:v>
                </c:pt>
                <c:pt idx="50">
                  <c:v>254810.40937073421</c:v>
                </c:pt>
                <c:pt idx="51">
                  <c:v>264751.57051682274</c:v>
                </c:pt>
                <c:pt idx="52">
                  <c:v>274880.95780152688</c:v>
                </c:pt>
                <c:pt idx="53">
                  <c:v>285198.46107241174</c:v>
                </c:pt>
                <c:pt idx="54">
                  <c:v>295703.97024150525</c:v>
                </c:pt>
                <c:pt idx="55">
                  <c:v>306397.37528526015</c:v>
                </c:pt>
                <c:pt idx="56">
                  <c:v>317278.56624451646</c:v>
                </c:pt>
                <c:pt idx="57">
                  <c:v>328347.43322446378</c:v>
                </c:pt>
                <c:pt idx="58">
                  <c:v>339603.86639460362</c:v>
                </c:pt>
                <c:pt idx="59">
                  <c:v>351047.75598871172</c:v>
                </c:pt>
                <c:pt idx="60">
                  <c:v>362678.99230480043</c:v>
                </c:pt>
                <c:pt idx="61">
                  <c:v>374497.4657050813</c:v>
                </c:pt>
                <c:pt idx="62">
                  <c:v>386503.06661592721</c:v>
                </c:pt>
                <c:pt idx="63">
                  <c:v>398695.6855278351</c:v>
                </c:pt>
                <c:pt idx="64">
                  <c:v>411075.21299538825</c:v>
                </c:pt>
                <c:pt idx="65">
                  <c:v>423641.53963721893</c:v>
                </c:pt>
                <c:pt idx="66">
                  <c:v>436394.55613597075</c:v>
                </c:pt>
                <c:pt idx="67">
                  <c:v>449334.15323826135</c:v>
                </c:pt>
                <c:pt idx="68">
                  <c:v>462460.22175464488</c:v>
                </c:pt>
                <c:pt idx="69">
                  <c:v>475772.65255957458</c:v>
                </c:pt>
                <c:pt idx="70">
                  <c:v>489271.3365913654</c:v>
                </c:pt>
                <c:pt idx="71">
                  <c:v>502956.16485215671</c:v>
                </c:pt>
                <c:pt idx="72">
                  <c:v>516827.02840787481</c:v>
                </c:pt>
                <c:pt idx="73">
                  <c:v>530883.81838819571</c:v>
                </c:pt>
                <c:pt idx="74">
                  <c:v>545126.42598650767</c:v>
                </c:pt>
                <c:pt idx="75">
                  <c:v>559554.74245987425</c:v>
                </c:pt>
                <c:pt idx="76">
                  <c:v>574168.65912899654</c:v>
                </c:pt>
                <c:pt idx="77">
                  <c:v>588968.06737817638</c:v>
                </c:pt>
                <c:pt idx="78">
                  <c:v>603952.85865527892</c:v>
                </c:pt>
                <c:pt idx="79">
                  <c:v>619122.92447169544</c:v>
                </c:pt>
                <c:pt idx="80">
                  <c:v>634478.15640230628</c:v>
                </c:pt>
                <c:pt idx="81">
                  <c:v>650018.44608544349</c:v>
                </c:pt>
                <c:pt idx="82">
                  <c:v>665743.68522285379</c:v>
                </c:pt>
                <c:pt idx="83">
                  <c:v>681653.76557966159</c:v>
                </c:pt>
                <c:pt idx="84">
                  <c:v>697748.57898433169</c:v>
                </c:pt>
                <c:pt idx="85">
                  <c:v>714028.0173286323</c:v>
                </c:pt>
                <c:pt idx="86">
                  <c:v>730491.9725675981</c:v>
                </c:pt>
                <c:pt idx="87">
                  <c:v>747140.33671949303</c:v>
                </c:pt>
                <c:pt idx="88">
                  <c:v>763973.00186577346</c:v>
                </c:pt>
                <c:pt idx="89">
                  <c:v>780989.86015105108</c:v>
                </c:pt>
                <c:pt idx="90">
                  <c:v>798190.80378305586</c:v>
                </c:pt>
                <c:pt idx="91">
                  <c:v>815575.72503259953</c:v>
                </c:pt>
                <c:pt idx="92">
                  <c:v>833144.51623353804</c:v>
                </c:pt>
                <c:pt idx="93">
                  <c:v>850897.0697827352</c:v>
                </c:pt>
                <c:pt idx="94">
                  <c:v>868833.27814002556</c:v>
                </c:pt>
                <c:pt idx="95">
                  <c:v>886953.03382817761</c:v>
                </c:pt>
                <c:pt idx="96">
                  <c:v>905256.22943285701</c:v>
                </c:pt>
                <c:pt idx="97">
                  <c:v>923742.75760258955</c:v>
                </c:pt>
                <c:pt idx="98">
                  <c:v>942412.51104872464</c:v>
                </c:pt>
                <c:pt idx="99">
                  <c:v>961265.38254539832</c:v>
                </c:pt>
                <c:pt idx="100">
                  <c:v>980301.2649294968</c:v>
                </c:pt>
                <c:pt idx="101">
                  <c:v>999520.05110061949</c:v>
                </c:pt>
                <c:pt idx="102">
                  <c:v>1018921.6340210423</c:v>
                </c:pt>
                <c:pt idx="103">
                  <c:v>1038505.9067156811</c:v>
                </c:pt>
                <c:pt idx="104">
                  <c:v>1058272.762272055</c:v>
                </c:pt>
                <c:pt idx="105">
                  <c:v>1078222.0938402498</c:v>
                </c:pt>
                <c:pt idx="106">
                  <c:v>1098353.7946328812</c:v>
                </c:pt>
                <c:pt idx="107">
                  <c:v>1118667.7579250582</c:v>
                </c:pt>
                <c:pt idx="108">
                  <c:v>1139163.877054347</c:v>
                </c:pt>
                <c:pt idx="109">
                  <c:v>1159842.0454207333</c:v>
                </c:pt>
                <c:pt idx="110">
                  <c:v>1180702.1564865874</c:v>
                </c:pt>
                <c:pt idx="111">
                  <c:v>1201744.1037766263</c:v>
                </c:pt>
                <c:pt idx="112">
                  <c:v>1222967.780877878</c:v>
                </c:pt>
                <c:pt idx="113">
                  <c:v>1244373.0814396448</c:v>
                </c:pt>
                <c:pt idx="114">
                  <c:v>1265959.8991734667</c:v>
                </c:pt>
                <c:pt idx="115">
                  <c:v>1287728.1278530851</c:v>
                </c:pt>
                <c:pt idx="116">
                  <c:v>1309677.6613144064</c:v>
                </c:pt>
                <c:pt idx="117">
                  <c:v>1331808.3934554658</c:v>
                </c:pt>
                <c:pt idx="118">
                  <c:v>1354120.2182363907</c:v>
                </c:pt>
                <c:pt idx="119">
                  <c:v>1376613.0296793645</c:v>
                </c:pt>
                <c:pt idx="120">
                  <c:v>1399286.72186859</c:v>
                </c:pt>
                <c:pt idx="121">
                  <c:v>1422141.1889502537</c:v>
                </c:pt>
                <c:pt idx="122">
                  <c:v>1445176.3251324887</c:v>
                </c:pt>
                <c:pt idx="123">
                  <c:v>1468392.0246853395</c:v>
                </c:pt>
                <c:pt idx="124">
                  <c:v>1491788.1819407246</c:v>
                </c:pt>
                <c:pt idx="125">
                  <c:v>1515364.6912924009</c:v>
                </c:pt>
                <c:pt idx="126">
                  <c:v>1539121.4471959281</c:v>
                </c:pt>
                <c:pt idx="127">
                  <c:v>1563058.3441686311</c:v>
                </c:pt>
                <c:pt idx="128">
                  <c:v>1587175.2767895651</c:v>
                </c:pt>
                <c:pt idx="129">
                  <c:v>1611472.1396994791</c:v>
                </c:pt>
                <c:pt idx="130">
                  <c:v>1635948.8276007795</c:v>
                </c:pt>
                <c:pt idx="131">
                  <c:v>1660605.2352574945</c:v>
                </c:pt>
                <c:pt idx="132">
                  <c:v>1685441.2574952375</c:v>
                </c:pt>
                <c:pt idx="133">
                  <c:v>1710456.7892011716</c:v>
                </c:pt>
                <c:pt idx="134">
                  <c:v>1735651.725323973</c:v>
                </c:pt>
                <c:pt idx="135">
                  <c:v>1761025.9608737957</c:v>
                </c:pt>
                <c:pt idx="136">
                  <c:v>1786579.3909222349</c:v>
                </c:pt>
                <c:pt idx="137">
                  <c:v>1812311.9106022916</c:v>
                </c:pt>
                <c:pt idx="138">
                  <c:v>1838223.4151083359</c:v>
                </c:pt>
                <c:pt idx="139">
                  <c:v>1864313.799696072</c:v>
                </c:pt>
                <c:pt idx="140">
                  <c:v>1890582.9596825016</c:v>
                </c:pt>
                <c:pt idx="141">
                  <c:v>1917030.7904458882</c:v>
                </c:pt>
                <c:pt idx="142">
                  <c:v>1943657.1874257214</c:v>
                </c:pt>
                <c:pt idx="143">
                  <c:v>1970462.0461226813</c:v>
                </c:pt>
                <c:pt idx="144">
                  <c:v>1997445.262098602</c:v>
                </c:pt>
                <c:pt idx="145">
                  <c:v>2024606.7309764365</c:v>
                </c:pt>
                <c:pt idx="146">
                  <c:v>2051946.3484402203</c:v>
                </c:pt>
                <c:pt idx="147">
                  <c:v>2079464.0102350363</c:v>
                </c:pt>
                <c:pt idx="148">
                  <c:v>2107159.6121669784</c:v>
                </c:pt>
                <c:pt idx="149">
                  <c:v>2135033.0501031168</c:v>
                </c:pt>
                <c:pt idx="150">
                  <c:v>2163084.2199714608</c:v>
                </c:pt>
                <c:pt idx="151">
                  <c:v>2191313.0177609245</c:v>
                </c:pt>
                <c:pt idx="152">
                  <c:v>2219719.3395212912</c:v>
                </c:pt>
                <c:pt idx="153">
                  <c:v>2248303.081363176</c:v>
                </c:pt>
                <c:pt idx="154">
                  <c:v>2277064.1394579923</c:v>
                </c:pt>
                <c:pt idx="155">
                  <c:v>2306002.4100379157</c:v>
                </c:pt>
                <c:pt idx="156">
                  <c:v>2335117.7893958469</c:v>
                </c:pt>
                <c:pt idx="157">
                  <c:v>2364410.1738853785</c:v>
                </c:pt>
                <c:pt idx="158">
                  <c:v>2393879.4599207579</c:v>
                </c:pt>
                <c:pt idx="159">
                  <c:v>2423525.5439768522</c:v>
                </c:pt>
                <c:pt idx="160">
                  <c:v>2453348.3225891129</c:v>
                </c:pt>
                <c:pt idx="161">
                  <c:v>2483347.6923535401</c:v>
                </c:pt>
                <c:pt idx="162">
                  <c:v>2513523.5499266479</c:v>
                </c:pt>
                <c:pt idx="163">
                  <c:v>2543875.7920254278</c:v>
                </c:pt>
                <c:pt idx="164">
                  <c:v>2574404.3154273136</c:v>
                </c:pt>
                <c:pt idx="165">
                  <c:v>2605109.0169701474</c:v>
                </c:pt>
                <c:pt idx="166">
                  <c:v>2635989.7935521421</c:v>
                </c:pt>
                <c:pt idx="167">
                  <c:v>2667046.5421318477</c:v>
                </c:pt>
                <c:pt idx="168">
                  <c:v>2698279.1597281154</c:v>
                </c:pt>
                <c:pt idx="169">
                  <c:v>2729687.5434200624</c:v>
                </c:pt>
                <c:pt idx="170">
                  <c:v>2761271.5903470363</c:v>
                </c:pt>
                <c:pt idx="171">
                  <c:v>2793031.1977085797</c:v>
                </c:pt>
                <c:pt idx="172">
                  <c:v>2824966.2627643966</c:v>
                </c:pt>
                <c:pt idx="173">
                  <c:v>2857076.6828343151</c:v>
                </c:pt>
                <c:pt idx="174">
                  <c:v>2889362.3552982528</c:v>
                </c:pt>
                <c:pt idx="175">
                  <c:v>2921823.177596183</c:v>
                </c:pt>
                <c:pt idx="176">
                  <c:v>2954459.0472280979</c:v>
                </c:pt>
                <c:pt idx="177">
                  <c:v>2987269.8617539736</c:v>
                </c:pt>
                <c:pt idx="178">
                  <c:v>3020255.5187937366</c:v>
                </c:pt>
                <c:pt idx="179">
                  <c:v>3053415.9160272265</c:v>
                </c:pt>
                <c:pt idx="180">
                  <c:v>3086750.9511941625</c:v>
                </c:pt>
                <c:pt idx="181">
                  <c:v>3120260.5220941077</c:v>
                </c:pt>
                <c:pt idx="182">
                  <c:v>3153944.5265864343</c:v>
                </c:pt>
                <c:pt idx="183">
                  <c:v>3187802.8625902892</c:v>
                </c:pt>
                <c:pt idx="184">
                  <c:v>3221835.4280845574</c:v>
                </c:pt>
                <c:pt idx="185">
                  <c:v>3256042.1211078283</c:v>
                </c:pt>
                <c:pt idx="186">
                  <c:v>3290422.8397583608</c:v>
                </c:pt>
                <c:pt idx="187">
                  <c:v>3324977.4821940474</c:v>
                </c:pt>
                <c:pt idx="188">
                  <c:v>3359705.9466323806</c:v>
                </c:pt>
                <c:pt idx="189">
                  <c:v>3394608.1313504172</c:v>
                </c:pt>
                <c:pt idx="190">
                  <c:v>3429683.9346847436</c:v>
                </c:pt>
                <c:pt idx="191">
                  <c:v>3464933.2550314409</c:v>
                </c:pt>
                <c:pt idx="192">
                  <c:v>3500355.9908460504</c:v>
                </c:pt>
                <c:pt idx="193">
                  <c:v>3535952.0406435379</c:v>
                </c:pt>
                <c:pt idx="194">
                  <c:v>3571721.3029982606</c:v>
                </c:pt>
                <c:pt idx="195">
                  <c:v>3607663.6765439305</c:v>
                </c:pt>
                <c:pt idx="196">
                  <c:v>3643779.0599735808</c:v>
                </c:pt>
                <c:pt idx="197">
                  <c:v>3680067.3520395309</c:v>
                </c:pt>
                <c:pt idx="198">
                  <c:v>3716528.4515533512</c:v>
                </c:pt>
                <c:pt idx="199">
                  <c:v>3753162.2573858299</c:v>
                </c:pt>
                <c:pt idx="200">
                  <c:v>3789968.6684669368</c:v>
                </c:pt>
                <c:pt idx="201">
                  <c:v>3826947.5837857891</c:v>
                </c:pt>
                <c:pt idx="202">
                  <c:v>3864098.9023906174</c:v>
                </c:pt>
                <c:pt idx="203">
                  <c:v>3901422.5233887299</c:v>
                </c:pt>
                <c:pt idx="204">
                  <c:v>3938918.3459464791</c:v>
                </c:pt>
                <c:pt idx="205">
                  <c:v>3976586.2692892263</c:v>
                </c:pt>
                <c:pt idx="206">
                  <c:v>4014426.1927013076</c:v>
                </c:pt>
                <c:pt idx="207">
                  <c:v>4052438.0155259995</c:v>
                </c:pt>
                <c:pt idx="208">
                  <c:v>4090621.637165484</c:v>
                </c:pt>
                <c:pt idx="209">
                  <c:v>4128976.9570808145</c:v>
                </c:pt>
                <c:pt idx="210">
                  <c:v>4167503.8747918801</c:v>
                </c:pt>
                <c:pt idx="211">
                  <c:v>4206202.2898773737</c:v>
                </c:pt>
                <c:pt idx="212">
                  <c:v>4245072.1019747546</c:v>
                </c:pt>
                <c:pt idx="213">
                  <c:v>4284113.2107802173</c:v>
                </c:pt>
                <c:pt idx="214">
                  <c:v>4323325.516048654</c:v>
                </c:pt>
                <c:pt idx="215">
                  <c:v>4362708.9175936216</c:v>
                </c:pt>
                <c:pt idx="216">
                  <c:v>4402263.3152873088</c:v>
                </c:pt>
                <c:pt idx="217">
                  <c:v>4441988.6090604989</c:v>
                </c:pt>
                <c:pt idx="218">
                  <c:v>4481884.698902538</c:v>
                </c:pt>
                <c:pt idx="219">
                  <c:v>4521951.4848612994</c:v>
                </c:pt>
                <c:pt idx="220">
                  <c:v>4562188.8670431497</c:v>
                </c:pt>
                <c:pt idx="221">
                  <c:v>4602596.7456129147</c:v>
                </c:pt>
                <c:pt idx="222">
                  <c:v>4643175.0207938449</c:v>
                </c:pt>
                <c:pt idx="223">
                  <c:v>4683923.5928675821</c:v>
                </c:pt>
                <c:pt idx="224">
                  <c:v>4724842.3621741235</c:v>
                </c:pt>
                <c:pt idx="225">
                  <c:v>4765931.2291117897</c:v>
                </c:pt>
                <c:pt idx="226">
                  <c:v>4807190.094137189</c:v>
                </c:pt>
                <c:pt idx="227">
                  <c:v>4848618.8577651838</c:v>
                </c:pt>
                <c:pt idx="228">
                  <c:v>4890217.4205688564</c:v>
                </c:pt>
                <c:pt idx="229">
                  <c:v>4931985.6831794763</c:v>
                </c:pt>
                <c:pt idx="230">
                  <c:v>4973923.5462864628</c:v>
                </c:pt>
                <c:pt idx="231">
                  <c:v>5016030.9106373545</c:v>
                </c:pt>
                <c:pt idx="232">
                  <c:v>5058307.6770377737</c:v>
                </c:pt>
                <c:pt idx="233">
                  <c:v>5100753.746351392</c:v>
                </c:pt>
                <c:pt idx="234">
                  <c:v>5143369.019499898</c:v>
                </c:pt>
                <c:pt idx="235">
                  <c:v>5186153.3974629613</c:v>
                </c:pt>
                <c:pt idx="236">
                  <c:v>5229106.7812781995</c:v>
                </c:pt>
                <c:pt idx="237">
                  <c:v>5272229.0720411446</c:v>
                </c:pt>
                <c:pt idx="238">
                  <c:v>5315520.1709052082</c:v>
                </c:pt>
                <c:pt idx="239">
                  <c:v>5358979.9790816493</c:v>
                </c:pt>
                <c:pt idx="240">
                  <c:v>5402608.3978395388</c:v>
                </c:pt>
                <c:pt idx="241">
                  <c:v>5446405.3285057265</c:v>
                </c:pt>
                <c:pt idx="242">
                  <c:v>5490176.6286267294</c:v>
                </c:pt>
                <c:pt idx="243">
                  <c:v>5533922.3132018829</c:v>
                </c:pt>
                <c:pt idx="244">
                  <c:v>5577642.397221745</c:v>
                </c:pt>
                <c:pt idx="245">
                  <c:v>5621336.8956681006</c:v>
                </c:pt>
                <c:pt idx="246">
                  <c:v>5665005.8235139661</c:v>
                </c:pt>
                <c:pt idx="247">
                  <c:v>5708649.195723597</c:v>
                </c:pt>
                <c:pt idx="248">
                  <c:v>5752267.0272524906</c:v>
                </c:pt>
                <c:pt idx="249">
                  <c:v>5795859.3330473918</c:v>
                </c:pt>
                <c:pt idx="250">
                  <c:v>5839426.1280463003</c:v>
                </c:pt>
                <c:pt idx="251">
                  <c:v>5882967.4271784713</c:v>
                </c:pt>
                <c:pt idx="252">
                  <c:v>5926483.2453644248</c:v>
                </c:pt>
                <c:pt idx="253">
                  <c:v>5969973.597515949</c:v>
                </c:pt>
                <c:pt idx="254">
                  <c:v>6013438.4985361053</c:v>
                </c:pt>
                <c:pt idx="255">
                  <c:v>6056877.9633192327</c:v>
                </c:pt>
                <c:pt idx="256">
                  <c:v>6100292.0067509562</c:v>
                </c:pt>
                <c:pt idx="257">
                  <c:v>6143680.6437081872</c:v>
                </c:pt>
                <c:pt idx="258">
                  <c:v>6187043.889059132</c:v>
                </c:pt>
                <c:pt idx="259">
                  <c:v>6230381.7576632956</c:v>
                </c:pt>
                <c:pt idx="260">
                  <c:v>6273694.2643714873</c:v>
                </c:pt>
                <c:pt idx="261">
                  <c:v>6316981.4240258243</c:v>
                </c:pt>
                <c:pt idx="262">
                  <c:v>6360243.2514597401</c:v>
                </c:pt>
                <c:pt idx="263">
                  <c:v>6403479.7614979856</c:v>
                </c:pt>
                <c:pt idx="264">
                  <c:v>6446690.9689566372</c:v>
                </c:pt>
                <c:pt idx="265">
                  <c:v>6489876.8886431009</c:v>
                </c:pt>
                <c:pt idx="266">
                  <c:v>6533037.5353561155</c:v>
                </c:pt>
                <c:pt idx="267">
                  <c:v>6576172.9238857618</c:v>
                </c:pt>
                <c:pt idx="268">
                  <c:v>6619283.0690134633</c:v>
                </c:pt>
                <c:pt idx="269">
                  <c:v>6662367.985511994</c:v>
                </c:pt>
                <c:pt idx="270">
                  <c:v>6705427.688145482</c:v>
                </c:pt>
                <c:pt idx="271">
                  <c:v>6748462.1916694166</c:v>
                </c:pt>
                <c:pt idx="272">
                  <c:v>6791471.5108306501</c:v>
                </c:pt>
                <c:pt idx="273">
                  <c:v>6834455.6603674069</c:v>
                </c:pt>
                <c:pt idx="274">
                  <c:v>6877414.6550092855</c:v>
                </c:pt>
                <c:pt idx="275">
                  <c:v>6920348.5094772633</c:v>
                </c:pt>
                <c:pt idx="276">
                  <c:v>6963257.2384837046</c:v>
                </c:pt>
                <c:pt idx="277">
                  <c:v>7006140.8567323629</c:v>
                </c:pt>
                <c:pt idx="278">
                  <c:v>7048999.378918387</c:v>
                </c:pt>
                <c:pt idx="279">
                  <c:v>7091832.8197283251</c:v>
                </c:pt>
                <c:pt idx="280">
                  <c:v>7134641.1938401321</c:v>
                </c:pt>
                <c:pt idx="281">
                  <c:v>7177424.5159231722</c:v>
                </c:pt>
                <c:pt idx="282">
                  <c:v>7220182.8006382259</c:v>
                </c:pt>
                <c:pt idx="283">
                  <c:v>7262916.062637493</c:v>
                </c:pt>
                <c:pt idx="284">
                  <c:v>7305624.3165645981</c:v>
                </c:pt>
                <c:pt idx="285">
                  <c:v>7348307.5770545974</c:v>
                </c:pt>
                <c:pt idx="286">
                  <c:v>7390965.8587339828</c:v>
                </c:pt>
                <c:pt idx="287">
                  <c:v>7433599.1762206852</c:v>
                </c:pt>
                <c:pt idx="288">
                  <c:v>7476207.5441240817</c:v>
                </c:pt>
                <c:pt idx="289">
                  <c:v>7518790.9770449996</c:v>
                </c:pt>
                <c:pt idx="290">
                  <c:v>7561349.4895757213</c:v>
                </c:pt>
                <c:pt idx="291">
                  <c:v>7603883.0962999901</c:v>
                </c:pt>
                <c:pt idx="292">
                  <c:v>7646391.8117930144</c:v>
                </c:pt>
                <c:pt idx="293">
                  <c:v>7688875.6506214738</c:v>
                </c:pt>
                <c:pt idx="294">
                  <c:v>7731334.6273435224</c:v>
                </c:pt>
                <c:pt idx="295">
                  <c:v>7773768.7565087946</c:v>
                </c:pt>
                <c:pt idx="296">
                  <c:v>7816178.0526584098</c:v>
                </c:pt>
                <c:pt idx="297">
                  <c:v>7858562.5303249797</c:v>
                </c:pt>
                <c:pt idx="298">
                  <c:v>7900922.2040326092</c:v>
                </c:pt>
                <c:pt idx="299">
                  <c:v>7943257.0882969042</c:v>
                </c:pt>
                <c:pt idx="300">
                  <c:v>7985567.1976249767</c:v>
                </c:pt>
                <c:pt idx="301">
                  <c:v>8027852.546515448</c:v>
                </c:pt>
                <c:pt idx="302">
                  <c:v>8070113.1494584549</c:v>
                </c:pt>
                <c:pt idx="303">
                  <c:v>8112349.0209356537</c:v>
                </c:pt>
                <c:pt idx="304">
                  <c:v>8154560.1754202275</c:v>
                </c:pt>
                <c:pt idx="305">
                  <c:v>8196746.6273768879</c:v>
                </c:pt>
                <c:pt idx="306">
                  <c:v>8238908.3912618821</c:v>
                </c:pt>
                <c:pt idx="307">
                  <c:v>8281045.4815229969</c:v>
                </c:pt>
                <c:pt idx="308">
                  <c:v>8323157.9125995655</c:v>
                </c:pt>
                <c:pt idx="309">
                  <c:v>8365245.6989224693</c:v>
                </c:pt>
                <c:pt idx="310">
                  <c:v>8407308.8549141455</c:v>
                </c:pt>
                <c:pt idx="311">
                  <c:v>8449347.3949885909</c:v>
                </c:pt>
                <c:pt idx="312">
                  <c:v>8491361.3335513677</c:v>
                </c:pt>
                <c:pt idx="313">
                  <c:v>8533350.6849996056</c:v>
                </c:pt>
                <c:pt idx="314">
                  <c:v>8575315.4637220111</c:v>
                </c:pt>
                <c:pt idx="315">
                  <c:v>8617255.6840988696</c:v>
                </c:pt>
                <c:pt idx="316">
                  <c:v>8659171.3605020512</c:v>
                </c:pt>
                <c:pt idx="317">
                  <c:v>8701062.5072950143</c:v>
                </c:pt>
                <c:pt idx="318">
                  <c:v>8742929.1388328131</c:v>
                </c:pt>
                <c:pt idx="319">
                  <c:v>8784771.2694621012</c:v>
                </c:pt>
                <c:pt idx="320">
                  <c:v>8826588.9135211334</c:v>
                </c:pt>
                <c:pt idx="321">
                  <c:v>8868382.0853397772</c:v>
                </c:pt>
                <c:pt idx="322">
                  <c:v>8910150.7992395107</c:v>
                </c:pt>
                <c:pt idx="323">
                  <c:v>8951895.0695334356</c:v>
                </c:pt>
                <c:pt idx="324">
                  <c:v>8993614.9105262719</c:v>
                </c:pt>
                <c:pt idx="325">
                  <c:v>9035310.3365143724</c:v>
                </c:pt>
                <c:pt idx="326">
                  <c:v>9076981.361785721</c:v>
                </c:pt>
                <c:pt idx="327">
                  <c:v>9118628.0006199423</c:v>
                </c:pt>
                <c:pt idx="328">
                  <c:v>9160250.2672883011</c:v>
                </c:pt>
                <c:pt idx="329">
                  <c:v>9201848.176053714</c:v>
                </c:pt>
                <c:pt idx="330">
                  <c:v>9243421.7411707491</c:v>
                </c:pt>
                <c:pt idx="331">
                  <c:v>9284970.9768856317</c:v>
                </c:pt>
                <c:pt idx="332">
                  <c:v>9326495.89743625</c:v>
                </c:pt>
                <c:pt idx="333">
                  <c:v>9367996.5170521624</c:v>
                </c:pt>
                <c:pt idx="334">
                  <c:v>9409472.8499545995</c:v>
                </c:pt>
                <c:pt idx="335">
                  <c:v>9450924.9103564657</c:v>
                </c:pt>
                <c:pt idx="336">
                  <c:v>9492352.7124623526</c:v>
                </c:pt>
                <c:pt idx="337">
                  <c:v>9533756.2704685368</c:v>
                </c:pt>
                <c:pt idx="338">
                  <c:v>9575135.5985629857</c:v>
                </c:pt>
                <c:pt idx="339">
                  <c:v>9616490.7109253667</c:v>
                </c:pt>
                <c:pt idx="340">
                  <c:v>9657821.6217270475</c:v>
                </c:pt>
                <c:pt idx="341">
                  <c:v>9699128.3451311029</c:v>
                </c:pt>
                <c:pt idx="342">
                  <c:v>9740410.8952923175</c:v>
                </c:pt>
                <c:pt idx="343">
                  <c:v>9781669.286357196</c:v>
                </c:pt>
                <c:pt idx="344">
                  <c:v>9822903.5324639603</c:v>
                </c:pt>
                <c:pt idx="345">
                  <c:v>9864113.647742562</c:v>
                </c:pt>
                <c:pt idx="346">
                  <c:v>9905299.6463146806</c:v>
                </c:pt>
                <c:pt idx="347">
                  <c:v>9946461.5422937348</c:v>
                </c:pt>
                <c:pt idx="348">
                  <c:v>9987599.3497848809</c:v>
                </c:pt>
                <c:pt idx="349">
                  <c:v>10028713.082885021</c:v>
                </c:pt>
                <c:pt idx="350">
                  <c:v>10069802.755682809</c:v>
                </c:pt>
                <c:pt idx="351">
                  <c:v>10110868.382258654</c:v>
                </c:pt>
                <c:pt idx="352">
                  <c:v>10151909.976684723</c:v>
                </c:pt>
                <c:pt idx="353">
                  <c:v>10192927.55302495</c:v>
                </c:pt>
                <c:pt idx="354">
                  <c:v>10233921.125335036</c:v>
                </c:pt>
                <c:pt idx="355">
                  <c:v>10274890.707662459</c:v>
                </c:pt>
                <c:pt idx="356">
                  <c:v>10315836.314046476</c:v>
                </c:pt>
                <c:pt idx="357">
                  <c:v>10356757.958518127</c:v>
                </c:pt>
                <c:pt idx="358">
                  <c:v>10397655.655100241</c:v>
                </c:pt>
                <c:pt idx="359">
                  <c:v>10438529.417807441</c:v>
                </c:pt>
                <c:pt idx="360">
                  <c:v>10479379.26064615</c:v>
                </c:pt>
                <c:pt idx="361">
                  <c:v>10520205.19761459</c:v>
                </c:pt>
                <c:pt idx="362">
                  <c:v>10561007.242702793</c:v>
                </c:pt>
                <c:pt idx="363">
                  <c:v>10601785.409892607</c:v>
                </c:pt>
                <c:pt idx="364">
                  <c:v>10642539.713157695</c:v>
                </c:pt>
                <c:pt idx="365">
                  <c:v>10683270.166463539</c:v>
                </c:pt>
                <c:pt idx="366">
                  <c:v>10723976.783767454</c:v>
                </c:pt>
                <c:pt idx="367">
                  <c:v>10764659.579018585</c:v>
                </c:pt>
                <c:pt idx="368">
                  <c:v>10805318.566157915</c:v>
                </c:pt>
                <c:pt idx="369">
                  <c:v>10845953.759118265</c:v>
                </c:pt>
                <c:pt idx="370">
                  <c:v>10886565.171824304</c:v>
                </c:pt>
                <c:pt idx="371">
                  <c:v>10927152.818192555</c:v>
                </c:pt>
                <c:pt idx="372">
                  <c:v>10967716.71213139</c:v>
                </c:pt>
                <c:pt idx="373">
                  <c:v>11008256.867541051</c:v>
                </c:pt>
                <c:pt idx="374">
                  <c:v>11048773.298313636</c:v>
                </c:pt>
                <c:pt idx="375">
                  <c:v>11089266.01833312</c:v>
                </c:pt>
                <c:pt idx="376">
                  <c:v>11129735.041475352</c:v>
                </c:pt>
                <c:pt idx="377">
                  <c:v>11170180.381608056</c:v>
                </c:pt>
                <c:pt idx="378">
                  <c:v>11210602.052590845</c:v>
                </c:pt>
                <c:pt idx="379">
                  <c:v>11251000.068275219</c:v>
                </c:pt>
                <c:pt idx="380">
                  <c:v>11291374.442504574</c:v>
                </c:pt>
                <c:pt idx="381">
                  <c:v>11331725.189114202</c:v>
                </c:pt>
                <c:pt idx="382">
                  <c:v>11372052.321931299</c:v>
                </c:pt>
                <c:pt idx="383">
                  <c:v>11412355.854774971</c:v>
                </c:pt>
                <c:pt idx="384">
                  <c:v>11452635.801456235</c:v>
                </c:pt>
                <c:pt idx="385">
                  <c:v>11492892.175778028</c:v>
                </c:pt>
                <c:pt idx="386">
                  <c:v>11533124.991535205</c:v>
                </c:pt>
                <c:pt idx="387">
                  <c:v>11573334.262514554</c:v>
                </c:pt>
                <c:pt idx="388">
                  <c:v>11613520.00249479</c:v>
                </c:pt>
                <c:pt idx="389">
                  <c:v>11653682.225246565</c:v>
                </c:pt>
                <c:pt idx="390">
                  <c:v>11693820.944532475</c:v>
                </c:pt>
                <c:pt idx="391">
                  <c:v>11733936.174107058</c:v>
                </c:pt>
                <c:pt idx="392">
                  <c:v>11774027.927716807</c:v>
                </c:pt>
                <c:pt idx="393">
                  <c:v>11814096.219100166</c:v>
                </c:pt>
                <c:pt idx="394">
                  <c:v>11854141.061987543</c:v>
                </c:pt>
                <c:pt idx="395">
                  <c:v>11894162.47010131</c:v>
                </c:pt>
                <c:pt idx="396">
                  <c:v>11934160.457155805</c:v>
                </c:pt>
                <c:pt idx="397">
                  <c:v>11974135.036857346</c:v>
                </c:pt>
                <c:pt idx="398">
                  <c:v>12014086.222904224</c:v>
                </c:pt>
                <c:pt idx="399">
                  <c:v>12054014.028986717</c:v>
                </c:pt>
                <c:pt idx="400">
                  <c:v>12093918.468787091</c:v>
                </c:pt>
                <c:pt idx="401">
                  <c:v>12133799.555979604</c:v>
                </c:pt>
                <c:pt idx="402">
                  <c:v>12173657.304230511</c:v>
                </c:pt>
                <c:pt idx="403">
                  <c:v>12213491.727198072</c:v>
                </c:pt>
                <c:pt idx="404">
                  <c:v>12253302.838532552</c:v>
                </c:pt>
                <c:pt idx="405">
                  <c:v>12293090.651876228</c:v>
                </c:pt>
                <c:pt idx="406">
                  <c:v>12332855.180863393</c:v>
                </c:pt>
                <c:pt idx="407">
                  <c:v>12372596.439120363</c:v>
                </c:pt>
                <c:pt idx="408">
                  <c:v>12412314.440265479</c:v>
                </c:pt>
                <c:pt idx="409">
                  <c:v>12452009.197909107</c:v>
                </c:pt>
                <c:pt idx="410">
                  <c:v>12491680.725653658</c:v>
                </c:pt>
                <c:pt idx="411">
                  <c:v>12531329.037093574</c:v>
                </c:pt>
                <c:pt idx="412">
                  <c:v>12570954.145815345</c:v>
                </c:pt>
                <c:pt idx="413">
                  <c:v>12610556.06539751</c:v>
                </c:pt>
                <c:pt idx="414">
                  <c:v>12650134.809410661</c:v>
                </c:pt>
                <c:pt idx="415">
                  <c:v>12689690.391417449</c:v>
                </c:pt>
                <c:pt idx="416">
                  <c:v>12729222.824972589</c:v>
                </c:pt>
                <c:pt idx="417">
                  <c:v>12768732.123622859</c:v>
                </c:pt>
                <c:pt idx="418">
                  <c:v>12808218.300907115</c:v>
                </c:pt>
                <c:pt idx="419">
                  <c:v>12847681.370356286</c:v>
                </c:pt>
                <c:pt idx="420">
                  <c:v>12887121.345493384</c:v>
                </c:pt>
                <c:pt idx="421">
                  <c:v>12926538.239833508</c:v>
                </c:pt>
                <c:pt idx="422">
                  <c:v>12965932.066883845</c:v>
                </c:pt>
                <c:pt idx="423">
                  <c:v>13005302.840143681</c:v>
                </c:pt>
                <c:pt idx="424">
                  <c:v>13044650.573104398</c:v>
                </c:pt>
                <c:pt idx="425">
                  <c:v>13083975.279249487</c:v>
                </c:pt>
                <c:pt idx="426">
                  <c:v>13123276.972054547</c:v>
                </c:pt>
                <c:pt idx="427">
                  <c:v>13162555.664987288</c:v>
                </c:pt>
                <c:pt idx="428">
                  <c:v>13201811.371507542</c:v>
                </c:pt>
                <c:pt idx="429">
                  <c:v>13241044.105067261</c:v>
                </c:pt>
                <c:pt idx="430">
                  <c:v>13280253.879110526</c:v>
                </c:pt>
                <c:pt idx="431">
                  <c:v>13319440.707073554</c:v>
                </c:pt>
                <c:pt idx="432">
                  <c:v>13358604.602384694</c:v>
                </c:pt>
                <c:pt idx="433">
                  <c:v>13397745.578464437</c:v>
                </c:pt>
                <c:pt idx="434">
                  <c:v>13436863.648725422</c:v>
                </c:pt>
                <c:pt idx="435">
                  <c:v>13475958.826572439</c:v>
                </c:pt>
                <c:pt idx="436">
                  <c:v>13515031.125402432</c:v>
                </c:pt>
                <c:pt idx="437">
                  <c:v>13554080.558604507</c:v>
                </c:pt>
                <c:pt idx="438">
                  <c:v>13593107.13955993</c:v>
                </c:pt>
                <c:pt idx="439">
                  <c:v>13632110.881642142</c:v>
                </c:pt>
                <c:pt idx="440">
                  <c:v>13671091.798216753</c:v>
                </c:pt>
                <c:pt idx="441">
                  <c:v>13710049.902641553</c:v>
                </c:pt>
                <c:pt idx="442">
                  <c:v>13748985.208266517</c:v>
                </c:pt>
                <c:pt idx="443">
                  <c:v>13787897.728433803</c:v>
                </c:pt>
                <c:pt idx="444">
                  <c:v>13826787.476477765</c:v>
                </c:pt>
                <c:pt idx="445">
                  <c:v>13865654.465724949</c:v>
                </c:pt>
                <c:pt idx="446">
                  <c:v>13904498.709494108</c:v>
                </c:pt>
                <c:pt idx="447">
                  <c:v>13943320.221096197</c:v>
                </c:pt>
                <c:pt idx="448">
                  <c:v>13982119.013834381</c:v>
                </c:pt>
                <c:pt idx="449">
                  <c:v>14020895.101004042</c:v>
                </c:pt>
                <c:pt idx="450">
                  <c:v>14059648.495892778</c:v>
                </c:pt>
                <c:pt idx="451">
                  <c:v>14098379.211780414</c:v>
                </c:pt>
                <c:pt idx="452">
                  <c:v>14137087.261939002</c:v>
                </c:pt>
                <c:pt idx="453">
                  <c:v>14175772.65963283</c:v>
                </c:pt>
                <c:pt idx="454">
                  <c:v>14214435.418118419</c:v>
                </c:pt>
                <c:pt idx="455">
                  <c:v>14253075.550644534</c:v>
                </c:pt>
                <c:pt idx="456">
                  <c:v>14291693.070452187</c:v>
                </c:pt>
                <c:pt idx="457">
                  <c:v>14330287.990774643</c:v>
                </c:pt>
                <c:pt idx="458">
                  <c:v>14368860.324837416</c:v>
                </c:pt>
                <c:pt idx="459">
                  <c:v>14407410.085858289</c:v>
                </c:pt>
                <c:pt idx="460">
                  <c:v>14445937.287047306</c:v>
                </c:pt>
                <c:pt idx="461">
                  <c:v>14484441.941606779</c:v>
                </c:pt>
                <c:pt idx="462">
                  <c:v>14522924.062731294</c:v>
                </c:pt>
                <c:pt idx="463">
                  <c:v>14561383.663607717</c:v>
                </c:pt>
                <c:pt idx="464">
                  <c:v>14599820.757415196</c:v>
                </c:pt>
                <c:pt idx="465">
                  <c:v>14638235.357325166</c:v>
                </c:pt>
                <c:pt idx="466">
                  <c:v>14676627.476501357</c:v>
                </c:pt>
                <c:pt idx="467">
                  <c:v>14714997.12809979</c:v>
                </c:pt>
                <c:pt idx="468">
                  <c:v>14753344.32526879</c:v>
                </c:pt>
                <c:pt idx="469">
                  <c:v>14791669.081148988</c:v>
                </c:pt>
                <c:pt idx="470">
                  <c:v>14829971.408873323</c:v>
                </c:pt>
                <c:pt idx="471">
                  <c:v>14868251.321567051</c:v>
                </c:pt>
                <c:pt idx="472">
                  <c:v>14906508.832347745</c:v>
                </c:pt>
                <c:pt idx="473">
                  <c:v>14944743.954325302</c:v>
                </c:pt>
                <c:pt idx="474">
                  <c:v>14982956.700601945</c:v>
                </c:pt>
                <c:pt idx="475">
                  <c:v>15021147.084272232</c:v>
                </c:pt>
                <c:pt idx="476">
                  <c:v>15059315.118423058</c:v>
                </c:pt>
                <c:pt idx="477">
                  <c:v>15097460.816133659</c:v>
                </c:pt>
                <c:pt idx="478">
                  <c:v>15135584.190475615</c:v>
                </c:pt>
                <c:pt idx="479">
                  <c:v>15173685.254512858</c:v>
                </c:pt>
                <c:pt idx="480">
                  <c:v>15211764.021301674</c:v>
                </c:pt>
                <c:pt idx="481">
                  <c:v>15249820.50389071</c:v>
                </c:pt>
                <c:pt idx="482">
                  <c:v>15287854.715320975</c:v>
                </c:pt>
                <c:pt idx="483">
                  <c:v>15325866.668625847</c:v>
                </c:pt>
                <c:pt idx="484">
                  <c:v>15363856.376831075</c:v>
                </c:pt>
                <c:pt idx="485">
                  <c:v>15401823.852954788</c:v>
                </c:pt>
                <c:pt idx="486">
                  <c:v>15439769.110007495</c:v>
                </c:pt>
                <c:pt idx="487">
                  <c:v>15477692.16099209</c:v>
                </c:pt>
                <c:pt idx="488">
                  <c:v>15515593.018903861</c:v>
                </c:pt>
                <c:pt idx="489">
                  <c:v>15553471.696730487</c:v>
                </c:pt>
                <c:pt idx="490">
                  <c:v>15591328.207452049</c:v>
                </c:pt>
                <c:pt idx="491">
                  <c:v>15629162.564041032</c:v>
                </c:pt>
                <c:pt idx="492">
                  <c:v>15666974.779462326</c:v>
                </c:pt>
                <c:pt idx="493">
                  <c:v>15704764.866673239</c:v>
                </c:pt>
                <c:pt idx="494">
                  <c:v>15742532.838623492</c:v>
                </c:pt>
                <c:pt idx="495">
                  <c:v>15780278.70825523</c:v>
                </c:pt>
                <c:pt idx="496">
                  <c:v>15818002.488503022</c:v>
                </c:pt>
                <c:pt idx="497">
                  <c:v>15855704.192293869</c:v>
                </c:pt>
                <c:pt idx="498">
                  <c:v>15893383.832547206</c:v>
                </c:pt>
                <c:pt idx="499">
                  <c:v>15931041.42217491</c:v>
                </c:pt>
                <c:pt idx="500">
                  <c:v>15968676.974081298</c:v>
                </c:pt>
                <c:pt idx="501">
                  <c:v>16006290.501163138</c:v>
                </c:pt>
                <c:pt idx="502">
                  <c:v>16043882.016309649</c:v>
                </c:pt>
                <c:pt idx="503">
                  <c:v>16081451.532402508</c:v>
                </c:pt>
                <c:pt idx="504">
                  <c:v>16118999.062315853</c:v>
                </c:pt>
                <c:pt idx="505">
                  <c:v>16156524.61891629</c:v>
                </c:pt>
                <c:pt idx="506">
                  <c:v>16194028.215062892</c:v>
                </c:pt>
                <c:pt idx="507">
                  <c:v>16231509.863607207</c:v>
                </c:pt>
                <c:pt idx="508">
                  <c:v>16268969.577393265</c:v>
                </c:pt>
                <c:pt idx="509">
                  <c:v>16306407.369257577</c:v>
                </c:pt>
                <c:pt idx="510">
                  <c:v>16343823.252029141</c:v>
                </c:pt>
                <c:pt idx="511">
                  <c:v>16381217.238529451</c:v>
                </c:pt>
                <c:pt idx="512">
                  <c:v>16418589.341572495</c:v>
                </c:pt>
                <c:pt idx="513">
                  <c:v>16455939.573964762</c:v>
                </c:pt>
                <c:pt idx="514">
                  <c:v>16493267.948505247</c:v>
                </c:pt>
                <c:pt idx="515">
                  <c:v>16530574.477985457</c:v>
                </c:pt>
                <c:pt idx="516">
                  <c:v>16567859.175189409</c:v>
                </c:pt>
                <c:pt idx="517">
                  <c:v>16605122.052893642</c:v>
                </c:pt>
                <c:pt idx="518">
                  <c:v>16642363.123867217</c:v>
                </c:pt>
                <c:pt idx="519">
                  <c:v>16679582.400871722</c:v>
                </c:pt>
                <c:pt idx="520">
                  <c:v>16716779.896661278</c:v>
                </c:pt>
                <c:pt idx="521">
                  <c:v>16753955.623982539</c:v>
                </c:pt>
                <c:pt idx="522">
                  <c:v>16791109.595574703</c:v>
                </c:pt>
                <c:pt idx="523">
                  <c:v>16828241.824169509</c:v>
                </c:pt>
                <c:pt idx="524">
                  <c:v>16865352.322491251</c:v>
                </c:pt>
                <c:pt idx="525">
                  <c:v>16902441.103256773</c:v>
                </c:pt>
                <c:pt idx="526">
                  <c:v>16939508.179175477</c:v>
                </c:pt>
                <c:pt idx="527">
                  <c:v>16976553.562949326</c:v>
                </c:pt>
                <c:pt idx="528">
                  <c:v>17013577.267272852</c:v>
                </c:pt>
                <c:pt idx="529">
                  <c:v>17050579.304833155</c:v>
                </c:pt>
                <c:pt idx="530">
                  <c:v>17087559.688309915</c:v>
                </c:pt>
                <c:pt idx="531">
                  <c:v>17124518.43037539</c:v>
                </c:pt>
                <c:pt idx="532">
                  <c:v>17161455.543694418</c:v>
                </c:pt>
                <c:pt idx="533">
                  <c:v>17198371.04092443</c:v>
                </c:pt>
                <c:pt idx="534">
                  <c:v>17235264.93471545</c:v>
                </c:pt>
                <c:pt idx="535">
                  <c:v>17272137.237710092</c:v>
                </c:pt>
                <c:pt idx="536">
                  <c:v>17308987.962543581</c:v>
                </c:pt>
                <c:pt idx="537">
                  <c:v>17345817.121843744</c:v>
                </c:pt>
                <c:pt idx="538">
                  <c:v>17382624.728231017</c:v>
                </c:pt>
                <c:pt idx="539">
                  <c:v>17419410.794318449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09408"/>
        <c:axId val="68385536"/>
      </c:lineChart>
      <c:catAx>
        <c:axId val="41809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68385536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68385536"/>
        <c:scaling>
          <c:orientation val="minMax"/>
        </c:scaling>
        <c:delete val="0"/>
        <c:axPos val="l"/>
        <c:majorGridlines/>
        <c:numFmt formatCode="_-[$£-809]* #,##0.00_-;\-[$£-809]* #,##0.00_-;_-[$£-809]* &quot;-&quot;??_-;_-@_-" sourceLinked="1"/>
        <c:majorTickMark val="out"/>
        <c:minorTickMark val="none"/>
        <c:tickLblPos val="nextTo"/>
        <c:crossAx val="418094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'Excellent+'!$A$5</c:f>
              <c:strCache>
                <c:ptCount val="1"/>
                <c:pt idx="0">
                  <c:v>Total Income</c:v>
                </c:pt>
              </c:strCache>
            </c:strRef>
          </c:tx>
          <c:marker>
            <c:symbol val="none"/>
          </c:marker>
          <c:cat>
            <c:numRef>
              <c:f>'Excellent+'!$B$1:$TU$1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19</c:v>
                </c:pt>
                <c:pt idx="229">
                  <c:v>19</c:v>
                </c:pt>
                <c:pt idx="230">
                  <c:v>19</c:v>
                </c:pt>
                <c:pt idx="231">
                  <c:v>19</c:v>
                </c:pt>
                <c:pt idx="232">
                  <c:v>19</c:v>
                </c:pt>
                <c:pt idx="233">
                  <c:v>19</c:v>
                </c:pt>
                <c:pt idx="234">
                  <c:v>19</c:v>
                </c:pt>
                <c:pt idx="235">
                  <c:v>19</c:v>
                </c:pt>
                <c:pt idx="236">
                  <c:v>19</c:v>
                </c:pt>
                <c:pt idx="237">
                  <c:v>19</c:v>
                </c:pt>
                <c:pt idx="238">
                  <c:v>19</c:v>
                </c:pt>
                <c:pt idx="239">
                  <c:v>19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21</c:v>
                </c:pt>
                <c:pt idx="253">
                  <c:v>21</c:v>
                </c:pt>
                <c:pt idx="254">
                  <c:v>21</c:v>
                </c:pt>
                <c:pt idx="255">
                  <c:v>21</c:v>
                </c:pt>
                <c:pt idx="256">
                  <c:v>21</c:v>
                </c:pt>
                <c:pt idx="257">
                  <c:v>21</c:v>
                </c:pt>
                <c:pt idx="258">
                  <c:v>21</c:v>
                </c:pt>
                <c:pt idx="259">
                  <c:v>21</c:v>
                </c:pt>
                <c:pt idx="260">
                  <c:v>21</c:v>
                </c:pt>
                <c:pt idx="261">
                  <c:v>21</c:v>
                </c:pt>
                <c:pt idx="262">
                  <c:v>21</c:v>
                </c:pt>
                <c:pt idx="263">
                  <c:v>21</c:v>
                </c:pt>
                <c:pt idx="264">
                  <c:v>22</c:v>
                </c:pt>
                <c:pt idx="265">
                  <c:v>22</c:v>
                </c:pt>
                <c:pt idx="266">
                  <c:v>22</c:v>
                </c:pt>
                <c:pt idx="267">
                  <c:v>22</c:v>
                </c:pt>
                <c:pt idx="268">
                  <c:v>22</c:v>
                </c:pt>
                <c:pt idx="269">
                  <c:v>22</c:v>
                </c:pt>
                <c:pt idx="270">
                  <c:v>22</c:v>
                </c:pt>
                <c:pt idx="271">
                  <c:v>22</c:v>
                </c:pt>
                <c:pt idx="272">
                  <c:v>22</c:v>
                </c:pt>
                <c:pt idx="273">
                  <c:v>22</c:v>
                </c:pt>
                <c:pt idx="274">
                  <c:v>22</c:v>
                </c:pt>
                <c:pt idx="275">
                  <c:v>22</c:v>
                </c:pt>
                <c:pt idx="276">
                  <c:v>23</c:v>
                </c:pt>
                <c:pt idx="277">
                  <c:v>23</c:v>
                </c:pt>
                <c:pt idx="278">
                  <c:v>23</c:v>
                </c:pt>
                <c:pt idx="279">
                  <c:v>23</c:v>
                </c:pt>
                <c:pt idx="280">
                  <c:v>23</c:v>
                </c:pt>
                <c:pt idx="281">
                  <c:v>23</c:v>
                </c:pt>
                <c:pt idx="282">
                  <c:v>23</c:v>
                </c:pt>
                <c:pt idx="283">
                  <c:v>23</c:v>
                </c:pt>
                <c:pt idx="284">
                  <c:v>23</c:v>
                </c:pt>
                <c:pt idx="285">
                  <c:v>23</c:v>
                </c:pt>
                <c:pt idx="286">
                  <c:v>23</c:v>
                </c:pt>
                <c:pt idx="287">
                  <c:v>23</c:v>
                </c:pt>
                <c:pt idx="288">
                  <c:v>24</c:v>
                </c:pt>
                <c:pt idx="289">
                  <c:v>24</c:v>
                </c:pt>
                <c:pt idx="290">
                  <c:v>24</c:v>
                </c:pt>
                <c:pt idx="291">
                  <c:v>24</c:v>
                </c:pt>
                <c:pt idx="292">
                  <c:v>24</c:v>
                </c:pt>
                <c:pt idx="293">
                  <c:v>24</c:v>
                </c:pt>
                <c:pt idx="294">
                  <c:v>24</c:v>
                </c:pt>
                <c:pt idx="295">
                  <c:v>24</c:v>
                </c:pt>
                <c:pt idx="296">
                  <c:v>24</c:v>
                </c:pt>
                <c:pt idx="297">
                  <c:v>24</c:v>
                </c:pt>
                <c:pt idx="298">
                  <c:v>24</c:v>
                </c:pt>
                <c:pt idx="299">
                  <c:v>24</c:v>
                </c:pt>
                <c:pt idx="300">
                  <c:v>25</c:v>
                </c:pt>
                <c:pt idx="301">
                  <c:v>25</c:v>
                </c:pt>
                <c:pt idx="302">
                  <c:v>25</c:v>
                </c:pt>
                <c:pt idx="303">
                  <c:v>25</c:v>
                </c:pt>
                <c:pt idx="304">
                  <c:v>25</c:v>
                </c:pt>
                <c:pt idx="305">
                  <c:v>25</c:v>
                </c:pt>
                <c:pt idx="306">
                  <c:v>25</c:v>
                </c:pt>
                <c:pt idx="307">
                  <c:v>25</c:v>
                </c:pt>
                <c:pt idx="308">
                  <c:v>25</c:v>
                </c:pt>
                <c:pt idx="309">
                  <c:v>25</c:v>
                </c:pt>
                <c:pt idx="310">
                  <c:v>25</c:v>
                </c:pt>
                <c:pt idx="311">
                  <c:v>25</c:v>
                </c:pt>
                <c:pt idx="312">
                  <c:v>26</c:v>
                </c:pt>
                <c:pt idx="313">
                  <c:v>26</c:v>
                </c:pt>
                <c:pt idx="314">
                  <c:v>26</c:v>
                </c:pt>
                <c:pt idx="315">
                  <c:v>26</c:v>
                </c:pt>
                <c:pt idx="316">
                  <c:v>26</c:v>
                </c:pt>
                <c:pt idx="317">
                  <c:v>26</c:v>
                </c:pt>
                <c:pt idx="318">
                  <c:v>26</c:v>
                </c:pt>
                <c:pt idx="319">
                  <c:v>26</c:v>
                </c:pt>
                <c:pt idx="320">
                  <c:v>26</c:v>
                </c:pt>
                <c:pt idx="321">
                  <c:v>26</c:v>
                </c:pt>
                <c:pt idx="322">
                  <c:v>26</c:v>
                </c:pt>
                <c:pt idx="323">
                  <c:v>26</c:v>
                </c:pt>
                <c:pt idx="324">
                  <c:v>27</c:v>
                </c:pt>
                <c:pt idx="325">
                  <c:v>27</c:v>
                </c:pt>
                <c:pt idx="326">
                  <c:v>27</c:v>
                </c:pt>
                <c:pt idx="327">
                  <c:v>27</c:v>
                </c:pt>
                <c:pt idx="328">
                  <c:v>27</c:v>
                </c:pt>
                <c:pt idx="329">
                  <c:v>27</c:v>
                </c:pt>
                <c:pt idx="330">
                  <c:v>27</c:v>
                </c:pt>
                <c:pt idx="331">
                  <c:v>27</c:v>
                </c:pt>
                <c:pt idx="332">
                  <c:v>27</c:v>
                </c:pt>
                <c:pt idx="333">
                  <c:v>27</c:v>
                </c:pt>
                <c:pt idx="334">
                  <c:v>27</c:v>
                </c:pt>
                <c:pt idx="335">
                  <c:v>27</c:v>
                </c:pt>
                <c:pt idx="336">
                  <c:v>28</c:v>
                </c:pt>
                <c:pt idx="337">
                  <c:v>28</c:v>
                </c:pt>
                <c:pt idx="338">
                  <c:v>28</c:v>
                </c:pt>
                <c:pt idx="339">
                  <c:v>28</c:v>
                </c:pt>
                <c:pt idx="340">
                  <c:v>28</c:v>
                </c:pt>
                <c:pt idx="341">
                  <c:v>28</c:v>
                </c:pt>
                <c:pt idx="342">
                  <c:v>28</c:v>
                </c:pt>
                <c:pt idx="343">
                  <c:v>28</c:v>
                </c:pt>
                <c:pt idx="344">
                  <c:v>28</c:v>
                </c:pt>
                <c:pt idx="345">
                  <c:v>28</c:v>
                </c:pt>
                <c:pt idx="346">
                  <c:v>28</c:v>
                </c:pt>
                <c:pt idx="347">
                  <c:v>28</c:v>
                </c:pt>
                <c:pt idx="348">
                  <c:v>29</c:v>
                </c:pt>
                <c:pt idx="349">
                  <c:v>29</c:v>
                </c:pt>
                <c:pt idx="350">
                  <c:v>29</c:v>
                </c:pt>
                <c:pt idx="351">
                  <c:v>29</c:v>
                </c:pt>
                <c:pt idx="352">
                  <c:v>29</c:v>
                </c:pt>
                <c:pt idx="353">
                  <c:v>29</c:v>
                </c:pt>
                <c:pt idx="354">
                  <c:v>29</c:v>
                </c:pt>
                <c:pt idx="355">
                  <c:v>29</c:v>
                </c:pt>
                <c:pt idx="356">
                  <c:v>29</c:v>
                </c:pt>
                <c:pt idx="357">
                  <c:v>29</c:v>
                </c:pt>
                <c:pt idx="358">
                  <c:v>29</c:v>
                </c:pt>
                <c:pt idx="359">
                  <c:v>29</c:v>
                </c:pt>
                <c:pt idx="360">
                  <c:v>30</c:v>
                </c:pt>
                <c:pt idx="361">
                  <c:v>30</c:v>
                </c:pt>
                <c:pt idx="362">
                  <c:v>30</c:v>
                </c:pt>
                <c:pt idx="363">
                  <c:v>30</c:v>
                </c:pt>
                <c:pt idx="364">
                  <c:v>30</c:v>
                </c:pt>
                <c:pt idx="365">
                  <c:v>30</c:v>
                </c:pt>
                <c:pt idx="366">
                  <c:v>30</c:v>
                </c:pt>
                <c:pt idx="367">
                  <c:v>30</c:v>
                </c:pt>
                <c:pt idx="368">
                  <c:v>30</c:v>
                </c:pt>
                <c:pt idx="369">
                  <c:v>30</c:v>
                </c:pt>
                <c:pt idx="370">
                  <c:v>30</c:v>
                </c:pt>
                <c:pt idx="371">
                  <c:v>30</c:v>
                </c:pt>
                <c:pt idx="372">
                  <c:v>31</c:v>
                </c:pt>
                <c:pt idx="373">
                  <c:v>31</c:v>
                </c:pt>
                <c:pt idx="374">
                  <c:v>31</c:v>
                </c:pt>
                <c:pt idx="375">
                  <c:v>31</c:v>
                </c:pt>
                <c:pt idx="376">
                  <c:v>31</c:v>
                </c:pt>
                <c:pt idx="377">
                  <c:v>31</c:v>
                </c:pt>
                <c:pt idx="378">
                  <c:v>31</c:v>
                </c:pt>
                <c:pt idx="379">
                  <c:v>31</c:v>
                </c:pt>
                <c:pt idx="380">
                  <c:v>31</c:v>
                </c:pt>
                <c:pt idx="381">
                  <c:v>31</c:v>
                </c:pt>
                <c:pt idx="382">
                  <c:v>31</c:v>
                </c:pt>
                <c:pt idx="383">
                  <c:v>31</c:v>
                </c:pt>
                <c:pt idx="384">
                  <c:v>32</c:v>
                </c:pt>
                <c:pt idx="385">
                  <c:v>32</c:v>
                </c:pt>
                <c:pt idx="386">
                  <c:v>32</c:v>
                </c:pt>
                <c:pt idx="387">
                  <c:v>32</c:v>
                </c:pt>
                <c:pt idx="388">
                  <c:v>32</c:v>
                </c:pt>
                <c:pt idx="389">
                  <c:v>32</c:v>
                </c:pt>
                <c:pt idx="390">
                  <c:v>32</c:v>
                </c:pt>
                <c:pt idx="391">
                  <c:v>32</c:v>
                </c:pt>
                <c:pt idx="392">
                  <c:v>32</c:v>
                </c:pt>
                <c:pt idx="393">
                  <c:v>32</c:v>
                </c:pt>
                <c:pt idx="394">
                  <c:v>32</c:v>
                </c:pt>
                <c:pt idx="395">
                  <c:v>32</c:v>
                </c:pt>
                <c:pt idx="396">
                  <c:v>33</c:v>
                </c:pt>
                <c:pt idx="397">
                  <c:v>33</c:v>
                </c:pt>
                <c:pt idx="398">
                  <c:v>33</c:v>
                </c:pt>
                <c:pt idx="399">
                  <c:v>33</c:v>
                </c:pt>
                <c:pt idx="400">
                  <c:v>33</c:v>
                </c:pt>
                <c:pt idx="401">
                  <c:v>33</c:v>
                </c:pt>
                <c:pt idx="402">
                  <c:v>33</c:v>
                </c:pt>
                <c:pt idx="403">
                  <c:v>33</c:v>
                </c:pt>
                <c:pt idx="404">
                  <c:v>33</c:v>
                </c:pt>
                <c:pt idx="405">
                  <c:v>33</c:v>
                </c:pt>
                <c:pt idx="406">
                  <c:v>33</c:v>
                </c:pt>
                <c:pt idx="407">
                  <c:v>33</c:v>
                </c:pt>
                <c:pt idx="408">
                  <c:v>34</c:v>
                </c:pt>
                <c:pt idx="409">
                  <c:v>34</c:v>
                </c:pt>
                <c:pt idx="410">
                  <c:v>34</c:v>
                </c:pt>
                <c:pt idx="411">
                  <c:v>34</c:v>
                </c:pt>
                <c:pt idx="412">
                  <c:v>34</c:v>
                </c:pt>
                <c:pt idx="413">
                  <c:v>34</c:v>
                </c:pt>
                <c:pt idx="414">
                  <c:v>34</c:v>
                </c:pt>
                <c:pt idx="415">
                  <c:v>34</c:v>
                </c:pt>
                <c:pt idx="416">
                  <c:v>34</c:v>
                </c:pt>
                <c:pt idx="417">
                  <c:v>34</c:v>
                </c:pt>
                <c:pt idx="418">
                  <c:v>34</c:v>
                </c:pt>
                <c:pt idx="419">
                  <c:v>34</c:v>
                </c:pt>
                <c:pt idx="420">
                  <c:v>35</c:v>
                </c:pt>
                <c:pt idx="421">
                  <c:v>35</c:v>
                </c:pt>
                <c:pt idx="422">
                  <c:v>35</c:v>
                </c:pt>
                <c:pt idx="423">
                  <c:v>35</c:v>
                </c:pt>
                <c:pt idx="424">
                  <c:v>35</c:v>
                </c:pt>
                <c:pt idx="425">
                  <c:v>35</c:v>
                </c:pt>
                <c:pt idx="426">
                  <c:v>35</c:v>
                </c:pt>
                <c:pt idx="427">
                  <c:v>35</c:v>
                </c:pt>
                <c:pt idx="428">
                  <c:v>35</c:v>
                </c:pt>
                <c:pt idx="429">
                  <c:v>35</c:v>
                </c:pt>
                <c:pt idx="430">
                  <c:v>35</c:v>
                </c:pt>
                <c:pt idx="431">
                  <c:v>35</c:v>
                </c:pt>
                <c:pt idx="432">
                  <c:v>36</c:v>
                </c:pt>
                <c:pt idx="433">
                  <c:v>36</c:v>
                </c:pt>
                <c:pt idx="434">
                  <c:v>36</c:v>
                </c:pt>
                <c:pt idx="435">
                  <c:v>36</c:v>
                </c:pt>
                <c:pt idx="436">
                  <c:v>36</c:v>
                </c:pt>
                <c:pt idx="437">
                  <c:v>36</c:v>
                </c:pt>
                <c:pt idx="438">
                  <c:v>36</c:v>
                </c:pt>
                <c:pt idx="439">
                  <c:v>36</c:v>
                </c:pt>
                <c:pt idx="440">
                  <c:v>36</c:v>
                </c:pt>
                <c:pt idx="441">
                  <c:v>36</c:v>
                </c:pt>
                <c:pt idx="442">
                  <c:v>36</c:v>
                </c:pt>
                <c:pt idx="443">
                  <c:v>36</c:v>
                </c:pt>
                <c:pt idx="444">
                  <c:v>37</c:v>
                </c:pt>
                <c:pt idx="445">
                  <c:v>37</c:v>
                </c:pt>
                <c:pt idx="446">
                  <c:v>37</c:v>
                </c:pt>
                <c:pt idx="447">
                  <c:v>37</c:v>
                </c:pt>
                <c:pt idx="448">
                  <c:v>37</c:v>
                </c:pt>
                <c:pt idx="449">
                  <c:v>37</c:v>
                </c:pt>
                <c:pt idx="450">
                  <c:v>37</c:v>
                </c:pt>
                <c:pt idx="451">
                  <c:v>37</c:v>
                </c:pt>
                <c:pt idx="452">
                  <c:v>37</c:v>
                </c:pt>
                <c:pt idx="453">
                  <c:v>37</c:v>
                </c:pt>
                <c:pt idx="454">
                  <c:v>37</c:v>
                </c:pt>
                <c:pt idx="455">
                  <c:v>37</c:v>
                </c:pt>
                <c:pt idx="456">
                  <c:v>38</c:v>
                </c:pt>
                <c:pt idx="457">
                  <c:v>38</c:v>
                </c:pt>
                <c:pt idx="458">
                  <c:v>38</c:v>
                </c:pt>
                <c:pt idx="459">
                  <c:v>38</c:v>
                </c:pt>
                <c:pt idx="460">
                  <c:v>38</c:v>
                </c:pt>
                <c:pt idx="461">
                  <c:v>38</c:v>
                </c:pt>
                <c:pt idx="462">
                  <c:v>38</c:v>
                </c:pt>
                <c:pt idx="463">
                  <c:v>38</c:v>
                </c:pt>
                <c:pt idx="464">
                  <c:v>38</c:v>
                </c:pt>
                <c:pt idx="465">
                  <c:v>38</c:v>
                </c:pt>
                <c:pt idx="466">
                  <c:v>38</c:v>
                </c:pt>
                <c:pt idx="467">
                  <c:v>38</c:v>
                </c:pt>
                <c:pt idx="468">
                  <c:v>39</c:v>
                </c:pt>
                <c:pt idx="469">
                  <c:v>39</c:v>
                </c:pt>
                <c:pt idx="470">
                  <c:v>39</c:v>
                </c:pt>
                <c:pt idx="471">
                  <c:v>39</c:v>
                </c:pt>
                <c:pt idx="472">
                  <c:v>39</c:v>
                </c:pt>
                <c:pt idx="473">
                  <c:v>39</c:v>
                </c:pt>
                <c:pt idx="474">
                  <c:v>39</c:v>
                </c:pt>
                <c:pt idx="475">
                  <c:v>39</c:v>
                </c:pt>
                <c:pt idx="476">
                  <c:v>39</c:v>
                </c:pt>
                <c:pt idx="477">
                  <c:v>39</c:v>
                </c:pt>
                <c:pt idx="478">
                  <c:v>39</c:v>
                </c:pt>
                <c:pt idx="479">
                  <c:v>39</c:v>
                </c:pt>
                <c:pt idx="480">
                  <c:v>40</c:v>
                </c:pt>
                <c:pt idx="481">
                  <c:v>40</c:v>
                </c:pt>
                <c:pt idx="482">
                  <c:v>40</c:v>
                </c:pt>
                <c:pt idx="483">
                  <c:v>40</c:v>
                </c:pt>
                <c:pt idx="484">
                  <c:v>40</c:v>
                </c:pt>
                <c:pt idx="485">
                  <c:v>40</c:v>
                </c:pt>
                <c:pt idx="486">
                  <c:v>40</c:v>
                </c:pt>
                <c:pt idx="487">
                  <c:v>40</c:v>
                </c:pt>
                <c:pt idx="488">
                  <c:v>40</c:v>
                </c:pt>
                <c:pt idx="489">
                  <c:v>40</c:v>
                </c:pt>
                <c:pt idx="490">
                  <c:v>40</c:v>
                </c:pt>
                <c:pt idx="491">
                  <c:v>40</c:v>
                </c:pt>
                <c:pt idx="492">
                  <c:v>41</c:v>
                </c:pt>
                <c:pt idx="493">
                  <c:v>41</c:v>
                </c:pt>
                <c:pt idx="494">
                  <c:v>41</c:v>
                </c:pt>
                <c:pt idx="495">
                  <c:v>41</c:v>
                </c:pt>
                <c:pt idx="496">
                  <c:v>41</c:v>
                </c:pt>
                <c:pt idx="497">
                  <c:v>41</c:v>
                </c:pt>
                <c:pt idx="498">
                  <c:v>41</c:v>
                </c:pt>
                <c:pt idx="499">
                  <c:v>41</c:v>
                </c:pt>
                <c:pt idx="500">
                  <c:v>41</c:v>
                </c:pt>
                <c:pt idx="501">
                  <c:v>41</c:v>
                </c:pt>
                <c:pt idx="502">
                  <c:v>41</c:v>
                </c:pt>
                <c:pt idx="503">
                  <c:v>41</c:v>
                </c:pt>
                <c:pt idx="504">
                  <c:v>42</c:v>
                </c:pt>
                <c:pt idx="505">
                  <c:v>42</c:v>
                </c:pt>
                <c:pt idx="506">
                  <c:v>42</c:v>
                </c:pt>
                <c:pt idx="507">
                  <c:v>42</c:v>
                </c:pt>
                <c:pt idx="508">
                  <c:v>42</c:v>
                </c:pt>
                <c:pt idx="509">
                  <c:v>42</c:v>
                </c:pt>
                <c:pt idx="510">
                  <c:v>42</c:v>
                </c:pt>
                <c:pt idx="511">
                  <c:v>42</c:v>
                </c:pt>
                <c:pt idx="512">
                  <c:v>42</c:v>
                </c:pt>
                <c:pt idx="513">
                  <c:v>42</c:v>
                </c:pt>
                <c:pt idx="514">
                  <c:v>42</c:v>
                </c:pt>
                <c:pt idx="515">
                  <c:v>42</c:v>
                </c:pt>
                <c:pt idx="516">
                  <c:v>43</c:v>
                </c:pt>
                <c:pt idx="517">
                  <c:v>43</c:v>
                </c:pt>
                <c:pt idx="518">
                  <c:v>43</c:v>
                </c:pt>
                <c:pt idx="519">
                  <c:v>43</c:v>
                </c:pt>
                <c:pt idx="520">
                  <c:v>43</c:v>
                </c:pt>
                <c:pt idx="521">
                  <c:v>43</c:v>
                </c:pt>
                <c:pt idx="522">
                  <c:v>43</c:v>
                </c:pt>
                <c:pt idx="523">
                  <c:v>43</c:v>
                </c:pt>
                <c:pt idx="524">
                  <c:v>43</c:v>
                </c:pt>
                <c:pt idx="525">
                  <c:v>43</c:v>
                </c:pt>
                <c:pt idx="526">
                  <c:v>43</c:v>
                </c:pt>
                <c:pt idx="527">
                  <c:v>43</c:v>
                </c:pt>
                <c:pt idx="528">
                  <c:v>44</c:v>
                </c:pt>
                <c:pt idx="529">
                  <c:v>44</c:v>
                </c:pt>
                <c:pt idx="530">
                  <c:v>44</c:v>
                </c:pt>
                <c:pt idx="531">
                  <c:v>44</c:v>
                </c:pt>
                <c:pt idx="532">
                  <c:v>44</c:v>
                </c:pt>
                <c:pt idx="533">
                  <c:v>44</c:v>
                </c:pt>
                <c:pt idx="534">
                  <c:v>44</c:v>
                </c:pt>
                <c:pt idx="535">
                  <c:v>44</c:v>
                </c:pt>
                <c:pt idx="536">
                  <c:v>44</c:v>
                </c:pt>
                <c:pt idx="537">
                  <c:v>44</c:v>
                </c:pt>
                <c:pt idx="538">
                  <c:v>44</c:v>
                </c:pt>
                <c:pt idx="539">
                  <c:v>44</c:v>
                </c:pt>
              </c:numCache>
            </c:numRef>
          </c:cat>
          <c:val>
            <c:numRef>
              <c:f>'Excellent+'!$B$5:$TU$5</c:f>
              <c:numCache>
                <c:formatCode>_-[$£-809]* #,##0.00_-;\-[$£-809]* #,##0.00_-;_-[$£-809]* "-"??_-;_-@_-</c:formatCode>
                <c:ptCount val="540"/>
                <c:pt idx="0">
                  <c:v>462.50148147490466</c:v>
                </c:pt>
                <c:pt idx="1">
                  <c:v>1387.2337824185306</c:v>
                </c:pt>
                <c:pt idx="2">
                  <c:v>2773.9263992196929</c:v>
                </c:pt>
                <c:pt idx="3">
                  <c:v>4622.308986569511</c:v>
                </c:pt>
                <c:pt idx="4">
                  <c:v>6932.1113573687671</c:v>
                </c:pt>
                <c:pt idx="5">
                  <c:v>9703.0634826353198</c:v>
                </c:pt>
                <c:pt idx="6">
                  <c:v>12934.895491411575</c:v>
                </c:pt>
                <c:pt idx="7">
                  <c:v>16627.337670672001</c:v>
                </c:pt>
                <c:pt idx="8">
                  <c:v>20780.120465230713</c:v>
                </c:pt>
                <c:pt idx="9">
                  <c:v>25392.974477649099</c:v>
                </c:pt>
                <c:pt idx="10">
                  <c:v>30465.630468143499</c:v>
                </c:pt>
                <c:pt idx="11">
                  <c:v>35997.819354492953</c:v>
                </c:pt>
                <c:pt idx="12">
                  <c:v>41989.272211946991</c:v>
                </c:pt>
                <c:pt idx="13">
                  <c:v>48439.720273133469</c:v>
                </c:pt>
                <c:pt idx="14">
                  <c:v>55348.894927966481</c:v>
                </c:pt>
                <c:pt idx="15">
                  <c:v>62716.527723554311</c:v>
                </c:pt>
                <c:pt idx="16">
                  <c:v>70542.350364107435</c:v>
                </c:pt>
                <c:pt idx="17">
                  <c:v>78826.094710846577</c:v>
                </c:pt>
                <c:pt idx="18">
                  <c:v>87567.492781910856</c:v>
                </c:pt>
                <c:pt idx="19">
                  <c:v>96766.276752265927</c:v>
                </c:pt>
                <c:pt idx="20">
                  <c:v>106422.17895361219</c:v>
                </c:pt>
                <c:pt idx="21">
                  <c:v>116534.93187429311</c:v>
                </c:pt>
                <c:pt idx="22">
                  <c:v>127104.26815920351</c:v>
                </c:pt>
                <c:pt idx="23">
                  <c:v>138129.92060969799</c:v>
                </c:pt>
                <c:pt idx="24">
                  <c:v>149611.6221834993</c:v>
                </c:pt>
                <c:pt idx="25">
                  <c:v>161549.10599460694</c:v>
                </c:pt>
                <c:pt idx="26">
                  <c:v>173942.10531320557</c:v>
                </c:pt>
                <c:pt idx="27">
                  <c:v>186790.35356557375</c:v>
                </c:pt>
                <c:pt idx="28">
                  <c:v>200093.58433399245</c:v>
                </c:pt>
                <c:pt idx="29">
                  <c:v>213851.53135665387</c:v>
                </c:pt>
                <c:pt idx="30">
                  <c:v>228063.92852757015</c:v>
                </c:pt>
                <c:pt idx="31">
                  <c:v>242730.5098964822</c:v>
                </c:pt>
                <c:pt idx="32">
                  <c:v>257851.0096687685</c:v>
                </c:pt>
                <c:pt idx="33">
                  <c:v>273425.16220535414</c:v>
                </c:pt>
                <c:pt idx="34">
                  <c:v>289452.7020226196</c:v>
                </c:pt>
                <c:pt idx="35">
                  <c:v>305933.36379231006</c:v>
                </c:pt>
                <c:pt idx="36">
                  <c:v>322866.88234144426</c:v>
                </c:pt>
                <c:pt idx="37">
                  <c:v>340252.99265222362</c:v>
                </c:pt>
                <c:pt idx="38">
                  <c:v>358091.42986194155</c:v>
                </c:pt>
                <c:pt idx="39">
                  <c:v>376381.92926289258</c:v>
                </c:pt>
                <c:pt idx="40">
                  <c:v>395124.22630228184</c:v>
                </c:pt>
                <c:pt idx="41">
                  <c:v>414318.0565821341</c:v>
                </c:pt>
                <c:pt idx="42">
                  <c:v>433963.15585920343</c:v>
                </c:pt>
                <c:pt idx="43">
                  <c:v>454059.26004488254</c:v>
                </c:pt>
                <c:pt idx="44">
                  <c:v>474606.10520511231</c:v>
                </c:pt>
                <c:pt idx="45">
                  <c:v>495603.42756029131</c:v>
                </c:pt>
                <c:pt idx="46">
                  <c:v>517050.96348518541</c:v>
                </c:pt>
                <c:pt idx="47">
                  <c:v>538948.44950883754</c:v>
                </c:pt>
                <c:pt idx="48">
                  <c:v>561295.62231447722</c:v>
                </c:pt>
                <c:pt idx="49">
                  <c:v>584092.21873943054</c:v>
                </c:pt>
                <c:pt idx="50">
                  <c:v>607337.97577502986</c:v>
                </c:pt>
                <c:pt idx="51">
                  <c:v>631032.63056652376</c:v>
                </c:pt>
                <c:pt idx="52">
                  <c:v>655175.92041298677</c:v>
                </c:pt>
                <c:pt idx="53">
                  <c:v>679767.58276722953</c:v>
                </c:pt>
                <c:pt idx="54">
                  <c:v>704807.35523570888</c:v>
                </c:pt>
                <c:pt idx="55">
                  <c:v>730294.97557843768</c:v>
                </c:pt>
                <c:pt idx="56">
                  <c:v>756230.18170889525</c:v>
                </c:pt>
                <c:pt idx="57">
                  <c:v>782612.71169393742</c:v>
                </c:pt>
                <c:pt idx="58">
                  <c:v>809442.30375370674</c:v>
                </c:pt>
                <c:pt idx="59">
                  <c:v>836718.69626154273</c:v>
                </c:pt>
                <c:pt idx="60">
                  <c:v>864441.62774389237</c:v>
                </c:pt>
                <c:pt idx="61">
                  <c:v>892610.83688022057</c:v>
                </c:pt>
                <c:pt idx="62">
                  <c:v>921226.06250292016</c:v>
                </c:pt>
                <c:pt idx="63">
                  <c:v>950287.043597223</c:v>
                </c:pt>
                <c:pt idx="64">
                  <c:v>979793.51930111018</c:v>
                </c:pt>
                <c:pt idx="65">
                  <c:v>1009745.2289052227</c:v>
                </c:pt>
                <c:pt idx="66">
                  <c:v>1040141.9118527721</c:v>
                </c:pt>
                <c:pt idx="67">
                  <c:v>1070983.3077394513</c:v>
                </c:pt>
                <c:pt idx="68">
                  <c:v>1102269.1563133451</c:v>
                </c:pt>
                <c:pt idx="69">
                  <c:v>1133999.1974748415</c:v>
                </c:pt>
                <c:pt idx="70">
                  <c:v>1166173.1712765419</c:v>
                </c:pt>
                <c:pt idx="71">
                  <c:v>1198790.8179231726</c:v>
                </c:pt>
                <c:pt idx="72">
                  <c:v>1231851.8777714954</c:v>
                </c:pt>
                <c:pt idx="73">
                  <c:v>1265356.0913302186</c:v>
                </c:pt>
                <c:pt idx="74">
                  <c:v>1299303.1992599089</c:v>
                </c:pt>
                <c:pt idx="75">
                  <c:v>1333692.9423729011</c:v>
                </c:pt>
                <c:pt idx="76">
                  <c:v>1368525.0616332106</c:v>
                </c:pt>
                <c:pt idx="77">
                  <c:v>1403799.2981564438</c:v>
                </c:pt>
                <c:pt idx="78">
                  <c:v>1439515.3932097098</c:v>
                </c:pt>
                <c:pt idx="79">
                  <c:v>1475673.0882115318</c:v>
                </c:pt>
                <c:pt idx="80">
                  <c:v>1512272.1247317577</c:v>
                </c:pt>
                <c:pt idx="81">
                  <c:v>1549312.2444914731</c:v>
                </c:pt>
                <c:pt idx="82">
                  <c:v>1586793.189362911</c:v>
                </c:pt>
                <c:pt idx="83">
                  <c:v>1624252.1998878897</c:v>
                </c:pt>
                <c:pt idx="84">
                  <c:v>1661689.2889026799</c:v>
                </c:pt>
                <c:pt idx="85">
                  <c:v>1699104.4692360405</c:v>
                </c:pt>
                <c:pt idx="86">
                  <c:v>1736497.7537092224</c:v>
                </c:pt>
                <c:pt idx="87">
                  <c:v>1773869.1551359738</c:v>
                </c:pt>
                <c:pt idx="88">
                  <c:v>1811218.686322544</c:v>
                </c:pt>
                <c:pt idx="89">
                  <c:v>1848546.3600676877</c:v>
                </c:pt>
                <c:pt idx="90">
                  <c:v>1885852.1891626699</c:v>
                </c:pt>
                <c:pt idx="91">
                  <c:v>1923136.1863912698</c:v>
                </c:pt>
                <c:pt idx="92">
                  <c:v>1960398.3645297852</c:v>
                </c:pt>
                <c:pt idx="93">
                  <c:v>1997638.7363470376</c:v>
                </c:pt>
                <c:pt idx="94">
                  <c:v>2034857.3146043755</c:v>
                </c:pt>
                <c:pt idx="95">
                  <c:v>2072054.1120556793</c:v>
                </c:pt>
                <c:pt idx="96">
                  <c:v>2109229.1414473662</c:v>
                </c:pt>
                <c:pt idx="97">
                  <c:v>2146382.4155183933</c:v>
                </c:pt>
                <c:pt idx="98">
                  <c:v>2183513.9470002628</c:v>
                </c:pt>
                <c:pt idx="99">
                  <c:v>2220623.748617027</c:v>
                </c:pt>
                <c:pt idx="100">
                  <c:v>2257711.8330852911</c:v>
                </c:pt>
                <c:pt idx="101">
                  <c:v>2294778.2131142188</c:v>
                </c:pt>
                <c:pt idx="102">
                  <c:v>2331822.9014055361</c:v>
                </c:pt>
                <c:pt idx="103">
                  <c:v>2368845.9106535357</c:v>
                </c:pt>
                <c:pt idx="104">
                  <c:v>2405847.2535450817</c:v>
                </c:pt>
                <c:pt idx="105">
                  <c:v>2442826.9427596135</c:v>
                </c:pt>
                <c:pt idx="106">
                  <c:v>2479784.9909691499</c:v>
                </c:pt>
                <c:pt idx="107">
                  <c:v>2516721.4108382948</c:v>
                </c:pt>
                <c:pt idx="108">
                  <c:v>2553636.2150242398</c:v>
                </c:pt>
                <c:pt idx="109">
                  <c:v>2590529.4161767699</c:v>
                </c:pt>
                <c:pt idx="110">
                  <c:v>2627401.0269382666</c:v>
                </c:pt>
                <c:pt idx="111">
                  <c:v>2664251.0599437132</c:v>
                </c:pt>
                <c:pt idx="112">
                  <c:v>2701079.5278206994</c:v>
                </c:pt>
                <c:pt idx="113">
                  <c:v>2737886.4431894245</c:v>
                </c:pt>
                <c:pt idx="114">
                  <c:v>2774671.8186627026</c:v>
                </c:pt>
                <c:pt idx="115">
                  <c:v>2811435.6668459661</c:v>
                </c:pt>
                <c:pt idx="116">
                  <c:v>2848178.0003372715</c:v>
                </c:pt>
                <c:pt idx="117">
                  <c:v>2884898.8317273012</c:v>
                </c:pt>
                <c:pt idx="118">
                  <c:v>2921598.1735993708</c:v>
                </c:pt>
                <c:pt idx="119">
                  <c:v>2958276.0385294314</c:v>
                </c:pt>
                <c:pt idx="120">
                  <c:v>2994932.4390860749</c:v>
                </c:pt>
                <c:pt idx="121">
                  <c:v>3031567.3878305373</c:v>
                </c:pt>
                <c:pt idx="122">
                  <c:v>3068180.8973167036</c:v>
                </c:pt>
                <c:pt idx="123">
                  <c:v>3104772.9800911122</c:v>
                </c:pt>
                <c:pt idx="124">
                  <c:v>3141343.6486929595</c:v>
                </c:pt>
                <c:pt idx="125">
                  <c:v>3177892.9156541037</c:v>
                </c:pt>
                <c:pt idx="126">
                  <c:v>3214420.7934990688</c:v>
                </c:pt>
                <c:pt idx="127">
                  <c:v>3250927.2947450494</c:v>
                </c:pt>
                <c:pt idx="128">
                  <c:v>3287412.4319019155</c:v>
                </c:pt>
                <c:pt idx="129">
                  <c:v>3323876.2174722152</c:v>
                </c:pt>
                <c:pt idx="130">
                  <c:v>3360318.6639511804</c:v>
                </c:pt>
                <c:pt idx="131">
                  <c:v>3396739.7838267307</c:v>
                </c:pt>
                <c:pt idx="132">
                  <c:v>3433139.5895794774</c:v>
                </c:pt>
                <c:pt idx="133">
                  <c:v>3469518.0936827282</c:v>
                </c:pt>
                <c:pt idx="134">
                  <c:v>3505875.3086024914</c:v>
                </c:pt>
                <c:pt idx="135">
                  <c:v>3542211.2467974792</c:v>
                </c:pt>
                <c:pt idx="136">
                  <c:v>3578525.9207191137</c:v>
                </c:pt>
                <c:pt idx="137">
                  <c:v>3614819.34281153</c:v>
                </c:pt>
                <c:pt idx="138">
                  <c:v>3651091.5255115805</c:v>
                </c:pt>
                <c:pt idx="139">
                  <c:v>3687342.4812488393</c:v>
                </c:pt>
                <c:pt idx="140">
                  <c:v>3723572.2224456072</c:v>
                </c:pt>
                <c:pt idx="141">
                  <c:v>3759780.7615169147</c:v>
                </c:pt>
                <c:pt idx="142">
                  <c:v>3795968.1108705271</c:v>
                </c:pt>
                <c:pt idx="143">
                  <c:v>3832134.2829069486</c:v>
                </c:pt>
                <c:pt idx="144">
                  <c:v>3868279.290019426</c:v>
                </c:pt>
                <c:pt idx="145">
                  <c:v>3904403.1445939541</c:v>
                </c:pt>
                <c:pt idx="146">
                  <c:v>3940505.8590092789</c:v>
                </c:pt>
                <c:pt idx="147">
                  <c:v>3976587.445636902</c:v>
                </c:pt>
                <c:pt idx="148">
                  <c:v>4012647.9168410851</c:v>
                </c:pt>
                <c:pt idx="149">
                  <c:v>4048687.2849788545</c:v>
                </c:pt>
                <c:pt idx="150">
                  <c:v>4084705.5624000044</c:v>
                </c:pt>
                <c:pt idx="151">
                  <c:v>4120702.7614471028</c:v>
                </c:pt>
                <c:pt idx="152">
                  <c:v>4156678.8944554934</c:v>
                </c:pt>
                <c:pt idx="153">
                  <c:v>4192633.9737533019</c:v>
                </c:pt>
                <c:pt idx="154">
                  <c:v>4228568.0116614392</c:v>
                </c:pt>
                <c:pt idx="155">
                  <c:v>4264481.0204936061</c:v>
                </c:pt>
                <c:pt idx="156">
                  <c:v>4300373.0125562968</c:v>
                </c:pt>
                <c:pt idx="157">
                  <c:v>4336244.000148803</c:v>
                </c:pt>
                <c:pt idx="158">
                  <c:v>4372093.9955632202</c:v>
                </c:pt>
                <c:pt idx="159">
                  <c:v>4407923.0110844495</c:v>
                </c:pt>
                <c:pt idx="160">
                  <c:v>4443731.0589902028</c:v>
                </c:pt>
                <c:pt idx="161">
                  <c:v>4479518.1515510082</c:v>
                </c:pt>
                <c:pt idx="162">
                  <c:v>4515284.3010302102</c:v>
                </c:pt>
                <c:pt idx="163">
                  <c:v>4551029.5196839785</c:v>
                </c:pt>
                <c:pt idx="164">
                  <c:v>4586753.8197613107</c:v>
                </c:pt>
                <c:pt idx="165">
                  <c:v>4622457.2135040341</c:v>
                </c:pt>
                <c:pt idx="166">
                  <c:v>4658139.7131468141</c:v>
                </c:pt>
                <c:pt idx="167">
                  <c:v>4693801.3309171554</c:v>
                </c:pt>
                <c:pt idx="168">
                  <c:v>4729442.0790354069</c:v>
                </c:pt>
                <c:pt idx="169">
                  <c:v>4765061.9697147654</c:v>
                </c:pt>
                <c:pt idx="170">
                  <c:v>4800661.0151612824</c:v>
                </c:pt>
                <c:pt idx="171">
                  <c:v>4836239.2275738632</c:v>
                </c:pt>
                <c:pt idx="172">
                  <c:v>4871796.6191442767</c:v>
                </c:pt>
                <c:pt idx="173">
                  <c:v>4907333.2020571558</c:v>
                </c:pt>
                <c:pt idx="174">
                  <c:v>4942848.9884900032</c:v>
                </c:pt>
                <c:pt idx="175">
                  <c:v>4978343.9906131951</c:v>
                </c:pt>
                <c:pt idx="176">
                  <c:v>5013818.2205899861</c:v>
                </c:pt>
                <c:pt idx="177">
                  <c:v>5049271.6905765105</c:v>
                </c:pt>
                <c:pt idx="178">
                  <c:v>5084704.4127217913</c:v>
                </c:pt>
                <c:pt idx="179">
                  <c:v>5120116.3991677407</c:v>
                </c:pt>
                <c:pt idx="180">
                  <c:v>5155507.6620491641</c:v>
                </c:pt>
                <c:pt idx="181">
                  <c:v>5190878.2134937672</c:v>
                </c:pt>
                <c:pt idx="182">
                  <c:v>5226228.0656221583</c:v>
                </c:pt>
                <c:pt idx="183">
                  <c:v>5261557.230547851</c:v>
                </c:pt>
                <c:pt idx="184">
                  <c:v>5296865.720377272</c:v>
                </c:pt>
                <c:pt idx="185">
                  <c:v>5332153.5472097611</c:v>
                </c:pt>
                <c:pt idx="186">
                  <c:v>5367420.7231375789</c:v>
                </c:pt>
                <c:pt idx="187">
                  <c:v>5402667.260245909</c:v>
                </c:pt>
                <c:pt idx="188">
                  <c:v>5437893.1706128623</c:v>
                </c:pt>
                <c:pt idx="189">
                  <c:v>5473098.4663094813</c:v>
                </c:pt>
                <c:pt idx="190">
                  <c:v>5508283.1593997451</c:v>
                </c:pt>
                <c:pt idx="191">
                  <c:v>5543447.2619405724</c:v>
                </c:pt>
                <c:pt idx="192">
                  <c:v>5578590.7859818265</c:v>
                </c:pt>
                <c:pt idx="193">
                  <c:v>5613713.7435663175</c:v>
                </c:pt>
                <c:pt idx="194">
                  <c:v>5648816.1467298092</c:v>
                </c:pt>
                <c:pt idx="195">
                  <c:v>5683898.007501022</c:v>
                </c:pt>
                <c:pt idx="196">
                  <c:v>5718959.337901637</c:v>
                </c:pt>
                <c:pt idx="197">
                  <c:v>5754000.1499462985</c:v>
                </c:pt>
                <c:pt idx="198">
                  <c:v>5789020.455642621</c:v>
                </c:pt>
                <c:pt idx="199">
                  <c:v>5824020.2669911925</c:v>
                </c:pt>
                <c:pt idx="200">
                  <c:v>5858999.5959855765</c:v>
                </c:pt>
                <c:pt idx="201">
                  <c:v>5893958.4546123194</c:v>
                </c:pt>
                <c:pt idx="202">
                  <c:v>5928896.8548509516</c:v>
                </c:pt>
                <c:pt idx="203">
                  <c:v>5963814.8086739937</c:v>
                </c:pt>
                <c:pt idx="204">
                  <c:v>5998712.3280469589</c:v>
                </c:pt>
                <c:pt idx="205">
                  <c:v>6033589.4249283588</c:v>
                </c:pt>
                <c:pt idx="206">
                  <c:v>6068446.1112697069</c:v>
                </c:pt>
                <c:pt idx="207">
                  <c:v>6103282.3990155216</c:v>
                </c:pt>
                <c:pt idx="208">
                  <c:v>6138098.3001033319</c:v>
                </c:pt>
                <c:pt idx="209">
                  <c:v>6172893.8264636807</c:v>
                </c:pt>
                <c:pt idx="210">
                  <c:v>6207668.9900201298</c:v>
                </c:pt>
                <c:pt idx="211">
                  <c:v>6242423.8026892617</c:v>
                </c:pt>
                <c:pt idx="212">
                  <c:v>6277158.2763806852</c:v>
                </c:pt>
                <c:pt idx="213">
                  <c:v>6311872.4229970407</c:v>
                </c:pt>
                <c:pt idx="214">
                  <c:v>6346566.2544340026</c:v>
                </c:pt>
                <c:pt idx="215">
                  <c:v>6381239.7825802825</c:v>
                </c:pt>
                <c:pt idx="216">
                  <c:v>6415893.0193176372</c:v>
                </c:pt>
                <c:pt idx="217">
                  <c:v>6450525.9765208671</c:v>
                </c:pt>
                <c:pt idx="218">
                  <c:v>6485138.6660578251</c:v>
                </c:pt>
                <c:pt idx="219">
                  <c:v>6519731.0997894192</c:v>
                </c:pt>
                <c:pt idx="220">
                  <c:v>6554303.2895696154</c:v>
                </c:pt>
                <c:pt idx="221">
                  <c:v>6588855.2472454421</c:v>
                </c:pt>
                <c:pt idx="222">
                  <c:v>6623386.9846569961</c:v>
                </c:pt>
                <c:pt idx="223">
                  <c:v>6657898.513637444</c:v>
                </c:pt>
                <c:pt idx="224">
                  <c:v>6692389.8460130282</c:v>
                </c:pt>
                <c:pt idx="225">
                  <c:v>6726860.9936030693</c:v>
                </c:pt>
                <c:pt idx="226">
                  <c:v>6761311.9682199722</c:v>
                </c:pt>
                <c:pt idx="227">
                  <c:v>6795742.7816692283</c:v>
                </c:pt>
                <c:pt idx="228">
                  <c:v>6830153.4457494216</c:v>
                </c:pt>
                <c:pt idx="229">
                  <c:v>6864543.9722522292</c:v>
                </c:pt>
                <c:pt idx="230">
                  <c:v>6898914.3729624292</c:v>
                </c:pt>
                <c:pt idx="231">
                  <c:v>6933264.6596579021</c:v>
                </c:pt>
                <c:pt idx="232">
                  <c:v>6967594.8441096367</c:v>
                </c:pt>
                <c:pt idx="233">
                  <c:v>7001904.938081733</c:v>
                </c:pt>
                <c:pt idx="234">
                  <c:v>7036194.9533314053</c:v>
                </c:pt>
                <c:pt idx="235">
                  <c:v>7070464.9016089896</c:v>
                </c:pt>
                <c:pt idx="236">
                  <c:v>7104714.7946579447</c:v>
                </c:pt>
                <c:pt idx="237">
                  <c:v>7138944.6442148555</c:v>
                </c:pt>
                <c:pt idx="238">
                  <c:v>7173154.4620094402</c:v>
                </c:pt>
                <c:pt idx="239">
                  <c:v>7207344.2597645521</c:v>
                </c:pt>
                <c:pt idx="240">
                  <c:v>7241164.6648783088</c:v>
                </c:pt>
                <c:pt idx="241">
                  <c:v>7274615.8935241885</c:v>
                </c:pt>
                <c:pt idx="242">
                  <c:v>7307698.1617491599</c:v>
                </c:pt>
                <c:pt idx="243">
                  <c:v>7340411.6854737597</c:v>
                </c:pt>
                <c:pt idx="244">
                  <c:v>7372756.6804921627</c:v>
                </c:pt>
                <c:pt idx="245">
                  <c:v>7404733.3624722613</c:v>
                </c:pt>
                <c:pt idx="246">
                  <c:v>7436341.946955733</c:v>
                </c:pt>
                <c:pt idx="247">
                  <c:v>7467582.6493581198</c:v>
                </c:pt>
                <c:pt idx="248">
                  <c:v>7498455.684968899</c:v>
                </c:pt>
                <c:pt idx="249">
                  <c:v>7528961.2689515566</c:v>
                </c:pt>
                <c:pt idx="250">
                  <c:v>7559099.616343664</c:v>
                </c:pt>
                <c:pt idx="251">
                  <c:v>7588870.9420569474</c:v>
                </c:pt>
                <c:pt idx="252">
                  <c:v>7618275.4608773664</c:v>
                </c:pt>
                <c:pt idx="253">
                  <c:v>7647313.3874651827</c:v>
                </c:pt>
                <c:pt idx="254">
                  <c:v>7675984.9363550376</c:v>
                </c:pt>
                <c:pt idx="255">
                  <c:v>7704290.3219560226</c:v>
                </c:pt>
                <c:pt idx="256">
                  <c:v>7732229.758551755</c:v>
                </c:pt>
                <c:pt idx="257">
                  <c:v>7759803.4603004502</c:v>
                </c:pt>
                <c:pt idx="258">
                  <c:v>7787011.6412349958</c:v>
                </c:pt>
                <c:pt idx="259">
                  <c:v>7813854.5152630238</c:v>
                </c:pt>
                <c:pt idx="260">
                  <c:v>7840332.2961669853</c:v>
                </c:pt>
                <c:pt idx="261">
                  <c:v>7866445.1976042222</c:v>
                </c:pt>
                <c:pt idx="262">
                  <c:v>7892193.4331070427</c:v>
                </c:pt>
                <c:pt idx="263">
                  <c:v>7917577.2160827918</c:v>
                </c:pt>
                <c:pt idx="264">
                  <c:v>7942596.7598139253</c:v>
                </c:pt>
                <c:pt idx="265">
                  <c:v>7967252.2774580847</c:v>
                </c:pt>
                <c:pt idx="266">
                  <c:v>7991543.9820481688</c:v>
                </c:pt>
                <c:pt idx="267">
                  <c:v>8015472.0864924053</c:v>
                </c:pt>
                <c:pt idx="268">
                  <c:v>8039036.8035744261</c:v>
                </c:pt>
                <c:pt idx="269">
                  <c:v>8062238.3459533388</c:v>
                </c:pt>
                <c:pt idx="270">
                  <c:v>8085076.926163801</c:v>
                </c:pt>
                <c:pt idx="271">
                  <c:v>8107552.7566160914</c:v>
                </c:pt>
                <c:pt idx="272">
                  <c:v>8129666.049596183</c:v>
                </c:pt>
                <c:pt idx="273">
                  <c:v>8151417.0172658172</c:v>
                </c:pt>
                <c:pt idx="274">
                  <c:v>8172805.8716625758</c:v>
                </c:pt>
                <c:pt idx="275">
                  <c:v>8193832.8246999523</c:v>
                </c:pt>
                <c:pt idx="276">
                  <c:v>8214498.0881674262</c:v>
                </c:pt>
                <c:pt idx="277">
                  <c:v>8234801.8737305347</c:v>
                </c:pt>
                <c:pt idx="278">
                  <c:v>8254744.3929309454</c:v>
                </c:pt>
                <c:pt idx="279">
                  <c:v>8274325.8571865298</c:v>
                </c:pt>
                <c:pt idx="280">
                  <c:v>8293546.4777914342</c:v>
                </c:pt>
                <c:pt idx="281">
                  <c:v>8312406.4659161521</c:v>
                </c:pt>
                <c:pt idx="282">
                  <c:v>8330906.0326075982</c:v>
                </c:pt>
                <c:pt idx="283">
                  <c:v>8349045.3887891797</c:v>
                </c:pt>
                <c:pt idx="284">
                  <c:v>8366824.7452608692</c:v>
                </c:pt>
                <c:pt idx="285">
                  <c:v>8384244.3126992742</c:v>
                </c:pt>
                <c:pt idx="286">
                  <c:v>8401304.3016577139</c:v>
                </c:pt>
                <c:pt idx="287">
                  <c:v>8418004.9225662872</c:v>
                </c:pt>
                <c:pt idx="288">
                  <c:v>8434346.3857319467</c:v>
                </c:pt>
                <c:pt idx="289">
                  <c:v>8450328.9013385717</c:v>
                </c:pt>
                <c:pt idx="290">
                  <c:v>8465952.6794470381</c:v>
                </c:pt>
                <c:pt idx="291">
                  <c:v>8481217.9299952909</c:v>
                </c:pt>
                <c:pt idx="292">
                  <c:v>8496124.8627984188</c:v>
                </c:pt>
                <c:pt idx="293">
                  <c:v>8510673.6875487212</c:v>
                </c:pt>
                <c:pt idx="294">
                  <c:v>8524864.6138157863</c:v>
                </c:pt>
                <c:pt idx="295">
                  <c:v>8538697.8510465547</c:v>
                </c:pt>
                <c:pt idx="296">
                  <c:v>8552173.6085653994</c:v>
                </c:pt>
                <c:pt idx="297">
                  <c:v>8565292.0955741927</c:v>
                </c:pt>
                <c:pt idx="298">
                  <c:v>8578053.5211523809</c:v>
                </c:pt>
                <c:pt idx="299">
                  <c:v>8590458.0942570511</c:v>
                </c:pt>
                <c:pt idx="300">
                  <c:v>8602506.0237230081</c:v>
                </c:pt>
                <c:pt idx="301">
                  <c:v>8614197.5182628445</c:v>
                </c:pt>
                <c:pt idx="302">
                  <c:v>8625532.7864670102</c:v>
                </c:pt>
                <c:pt idx="303">
                  <c:v>8636512.0368038844</c:v>
                </c:pt>
                <c:pt idx="304">
                  <c:v>8647135.4776198491</c:v>
                </c:pt>
                <c:pt idx="305">
                  <c:v>8657403.3171393573</c:v>
                </c:pt>
                <c:pt idx="306">
                  <c:v>8667315.7634650096</c:v>
                </c:pt>
                <c:pt idx="307">
                  <c:v>8676873.0245776214</c:v>
                </c:pt>
                <c:pt idx="308">
                  <c:v>8686075.3083362933</c:v>
                </c:pt>
                <c:pt idx="309">
                  <c:v>8694922.8224784844</c:v>
                </c:pt>
                <c:pt idx="310">
                  <c:v>8703415.7746200822</c:v>
                </c:pt>
                <c:pt idx="311">
                  <c:v>8711554.3722554781</c:v>
                </c:pt>
                <c:pt idx="312">
                  <c:v>8719338.8227576315</c:v>
                </c:pt>
                <c:pt idx="313">
                  <c:v>8726769.3333781473</c:v>
                </c:pt>
                <c:pt idx="314">
                  <c:v>8733846.1112473402</c:v>
                </c:pt>
                <c:pt idx="315">
                  <c:v>8740569.3633743133</c:v>
                </c:pt>
                <c:pt idx="316">
                  <c:v>8746939.2966470234</c:v>
                </c:pt>
                <c:pt idx="317">
                  <c:v>8752956.1178323533</c:v>
                </c:pt>
                <c:pt idx="318">
                  <c:v>8758620.0335761849</c:v>
                </c:pt>
                <c:pt idx="319">
                  <c:v>8763931.2504034657</c:v>
                </c:pt>
                <c:pt idx="320">
                  <c:v>8768889.9747182839</c:v>
                </c:pt>
                <c:pt idx="321">
                  <c:v>8773496.4128039367</c:v>
                </c:pt>
                <c:pt idx="322">
                  <c:v>8777750.7708230019</c:v>
                </c:pt>
                <c:pt idx="323">
                  <c:v>8782002.6391352825</c:v>
                </c:pt>
                <c:pt idx="324">
                  <c:v>8786252.0191977881</c:v>
                </c:pt>
                <c:pt idx="325">
                  <c:v>8790498.912466675</c:v>
                </c:pt>
                <c:pt idx="326">
                  <c:v>8794743.3203972466</c:v>
                </c:pt>
                <c:pt idx="327">
                  <c:v>8798985.2444439586</c:v>
                </c:pt>
                <c:pt idx="328">
                  <c:v>8803224.68606041</c:v>
                </c:pt>
                <c:pt idx="329">
                  <c:v>8807461.6466993541</c:v>
                </c:pt>
                <c:pt idx="330">
                  <c:v>8811696.127812691</c:v>
                </c:pt>
                <c:pt idx="331">
                  <c:v>8815928.1308514718</c:v>
                </c:pt>
                <c:pt idx="332">
                  <c:v>8820157.6572658997</c:v>
                </c:pt>
                <c:pt idx="333">
                  <c:v>8824384.7085053269</c:v>
                </c:pt>
                <c:pt idx="334">
                  <c:v>8828609.286018258</c:v>
                </c:pt>
                <c:pt idx="335">
                  <c:v>8832831.3912523519</c:v>
                </c:pt>
                <c:pt idx="336">
                  <c:v>8837051.0256544203</c:v>
                </c:pt>
                <c:pt idx="337">
                  <c:v>8841268.1906704251</c:v>
                </c:pt>
                <c:pt idx="338">
                  <c:v>8845482.8877454828</c:v>
                </c:pt>
                <c:pt idx="339">
                  <c:v>8849695.1183238663</c:v>
                </c:pt>
                <c:pt idx="340">
                  <c:v>8853904.8838490024</c:v>
                </c:pt>
                <c:pt idx="341">
                  <c:v>8858112.1857634746</c:v>
                </c:pt>
                <c:pt idx="342">
                  <c:v>8862317.0255090185</c:v>
                </c:pt>
                <c:pt idx="343">
                  <c:v>8866519.404526528</c:v>
                </c:pt>
                <c:pt idx="344">
                  <c:v>8870719.3242560551</c:v>
                </c:pt>
                <c:pt idx="345">
                  <c:v>8874916.786136806</c:v>
                </c:pt>
                <c:pt idx="346">
                  <c:v>8879111.7916071471</c:v>
                </c:pt>
                <c:pt idx="347">
                  <c:v>8883304.3421046026</c:v>
                </c:pt>
                <c:pt idx="348">
                  <c:v>8887494.439065855</c:v>
                </c:pt>
                <c:pt idx="349">
                  <c:v>8891682.0839267466</c:v>
                </c:pt>
                <c:pt idx="350">
                  <c:v>8895867.2781222798</c:v>
                </c:pt>
                <c:pt idx="351">
                  <c:v>8900050.0230866149</c:v>
                </c:pt>
                <c:pt idx="352">
                  <c:v>8904230.320253076</c:v>
                </c:pt>
                <c:pt idx="353">
                  <c:v>8908408.1710541453</c:v>
                </c:pt>
                <c:pt idx="354">
                  <c:v>8912583.5769214705</c:v>
                </c:pt>
                <c:pt idx="355">
                  <c:v>8916756.5392858572</c:v>
                </c:pt>
                <c:pt idx="356">
                  <c:v>8920927.0595772769</c:v>
                </c:pt>
                <c:pt idx="357">
                  <c:v>8925095.1392248627</c:v>
                </c:pt>
                <c:pt idx="358">
                  <c:v>8929260.7796569113</c:v>
                </c:pt>
                <c:pt idx="359">
                  <c:v>8933423.982300885</c:v>
                </c:pt>
                <c:pt idx="360">
                  <c:v>8937584.7485834099</c:v>
                </c:pt>
                <c:pt idx="361">
                  <c:v>8941743.0799302757</c:v>
                </c:pt>
                <c:pt idx="362">
                  <c:v>8945898.9777664393</c:v>
                </c:pt>
                <c:pt idx="363">
                  <c:v>8950052.4435160253</c:v>
                </c:pt>
                <c:pt idx="364">
                  <c:v>8954203.4786023218</c:v>
                </c:pt>
                <c:pt idx="365">
                  <c:v>8958352.0844477843</c:v>
                </c:pt>
                <c:pt idx="366">
                  <c:v>8962498.2624740377</c:v>
                </c:pt>
                <c:pt idx="367">
                  <c:v>8966642.0141018741</c:v>
                </c:pt>
                <c:pt idx="368">
                  <c:v>8970783.3407512531</c:v>
                </c:pt>
                <c:pt idx="369">
                  <c:v>8974922.2438413054</c:v>
                </c:pt>
                <c:pt idx="370">
                  <c:v>8979058.724790331</c:v>
                </c:pt>
                <c:pt idx="371">
                  <c:v>8983192.7850157972</c:v>
                </c:pt>
                <c:pt idx="372">
                  <c:v>8987324.4259343445</c:v>
                </c:pt>
                <c:pt idx="373">
                  <c:v>8991453.6489617825</c:v>
                </c:pt>
                <c:pt idx="374">
                  <c:v>8995580.4555130936</c:v>
                </c:pt>
                <c:pt idx="375">
                  <c:v>8999704.8470024318</c:v>
                </c:pt>
                <c:pt idx="376">
                  <c:v>9003826.8248431236</c:v>
                </c:pt>
                <c:pt idx="377">
                  <c:v>9007946.3904476687</c:v>
                </c:pt>
                <c:pt idx="378">
                  <c:v>9012063.5452277381</c:v>
                </c:pt>
                <c:pt idx="379">
                  <c:v>9016178.2905941792</c:v>
                </c:pt>
                <c:pt idx="380">
                  <c:v>9020290.6279570125</c:v>
                </c:pt>
                <c:pt idx="381">
                  <c:v>9024400.5587254353</c:v>
                </c:pt>
                <c:pt idx="382">
                  <c:v>9028508.0843078177</c:v>
                </c:pt>
                <c:pt idx="383">
                  <c:v>9032613.2061117049</c:v>
                </c:pt>
                <c:pt idx="384">
                  <c:v>9036715.9255438223</c:v>
                </c:pt>
                <c:pt idx="385">
                  <c:v>9040816.2440100685</c:v>
                </c:pt>
                <c:pt idx="386">
                  <c:v>9044914.1629155204</c:v>
                </c:pt>
                <c:pt idx="387">
                  <c:v>9049009.6836644337</c:v>
                </c:pt>
                <c:pt idx="388">
                  <c:v>9053102.8076602407</c:v>
                </c:pt>
                <c:pt idx="389">
                  <c:v>9057193.5363055523</c:v>
                </c:pt>
                <c:pt idx="390">
                  <c:v>9061281.8710021619</c:v>
                </c:pt>
                <c:pt idx="391">
                  <c:v>9065367.8131510373</c:v>
                </c:pt>
                <c:pt idx="392">
                  <c:v>9069451.3641523309</c:v>
                </c:pt>
                <c:pt idx="393">
                  <c:v>9073532.5254053734</c:v>
                </c:pt>
                <c:pt idx="394">
                  <c:v>9077611.298308678</c:v>
                </c:pt>
                <c:pt idx="395">
                  <c:v>9081687.6842599381</c:v>
                </c:pt>
                <c:pt idx="396">
                  <c:v>9085761.6846560296</c:v>
                </c:pt>
                <c:pt idx="397">
                  <c:v>9089833.3008930124</c:v>
                </c:pt>
                <c:pt idx="398">
                  <c:v>9093902.5343661271</c:v>
                </c:pt>
                <c:pt idx="399">
                  <c:v>9097969.3864697982</c:v>
                </c:pt>
                <c:pt idx="400">
                  <c:v>9102033.8585976344</c:v>
                </c:pt>
                <c:pt idx="401">
                  <c:v>9106095.9521424305</c:v>
                </c:pt>
                <c:pt idx="402">
                  <c:v>9110155.6684961636</c:v>
                </c:pt>
                <c:pt idx="403">
                  <c:v>9114213.0090499986</c:v>
                </c:pt>
                <c:pt idx="404">
                  <c:v>9118267.9751942828</c:v>
                </c:pt>
                <c:pt idx="405">
                  <c:v>9122320.5683185551</c:v>
                </c:pt>
                <c:pt idx="406">
                  <c:v>9126370.7898115367</c:v>
                </c:pt>
                <c:pt idx="407">
                  <c:v>9130418.6410611384</c:v>
                </c:pt>
                <c:pt idx="408">
                  <c:v>9134464.1234544571</c:v>
                </c:pt>
                <c:pt idx="409">
                  <c:v>9138507.2383777797</c:v>
                </c:pt>
                <c:pt idx="410">
                  <c:v>9142547.9872165825</c:v>
                </c:pt>
                <c:pt idx="411">
                  <c:v>9146586.371355528</c:v>
                </c:pt>
                <c:pt idx="412">
                  <c:v>9150622.3921784684</c:v>
                </c:pt>
                <c:pt idx="413">
                  <c:v>9154656.0510684494</c:v>
                </c:pt>
                <c:pt idx="414">
                  <c:v>9158687.3494077064</c:v>
                </c:pt>
                <c:pt idx="415">
                  <c:v>9162716.2885776646</c:v>
                </c:pt>
                <c:pt idx="416">
                  <c:v>9166742.869958939</c:v>
                </c:pt>
                <c:pt idx="417">
                  <c:v>9170767.0949313417</c:v>
                </c:pt>
                <c:pt idx="418">
                  <c:v>9174788.9648738727</c:v>
                </c:pt>
                <c:pt idx="419">
                  <c:v>9178808.4811647274</c:v>
                </c:pt>
                <c:pt idx="420">
                  <c:v>9182825.6451812927</c:v>
                </c:pt>
                <c:pt idx="421">
                  <c:v>9186840.4583001528</c:v>
                </c:pt>
                <c:pt idx="422">
                  <c:v>9190852.9218970835</c:v>
                </c:pt>
                <c:pt idx="423">
                  <c:v>9194863.037347056</c:v>
                </c:pt>
                <c:pt idx="424">
                  <c:v>9198870.8060242366</c:v>
                </c:pt>
                <c:pt idx="425">
                  <c:v>9202876.2293019891</c:v>
                </c:pt>
                <c:pt idx="426">
                  <c:v>9206879.3085528705</c:v>
                </c:pt>
                <c:pt idx="427">
                  <c:v>9210880.045148639</c:v>
                </c:pt>
                <c:pt idx="428">
                  <c:v>9214878.4404602461</c:v>
                </c:pt>
                <c:pt idx="429">
                  <c:v>9218874.4958578423</c:v>
                </c:pt>
                <c:pt idx="430">
                  <c:v>9222868.2127107754</c:v>
                </c:pt>
                <c:pt idx="431">
                  <c:v>9226859.5923875943</c:v>
                </c:pt>
                <c:pt idx="432">
                  <c:v>9230848.6362560447</c:v>
                </c:pt>
                <c:pt idx="433">
                  <c:v>9234835.3456830718</c:v>
                </c:pt>
                <c:pt idx="434">
                  <c:v>9238819.7220348231</c:v>
                </c:pt>
                <c:pt idx="435">
                  <c:v>9242801.7666766457</c:v>
                </c:pt>
                <c:pt idx="436">
                  <c:v>9246781.4809730854</c:v>
                </c:pt>
                <c:pt idx="437">
                  <c:v>9250758.8662878927</c:v>
                </c:pt>
                <c:pt idx="438">
                  <c:v>9254733.9239840191</c:v>
                </c:pt>
                <c:pt idx="439">
                  <c:v>9258706.655423617</c:v>
                </c:pt>
                <c:pt idx="440">
                  <c:v>9262677.0619680416</c:v>
                </c:pt>
                <c:pt idx="441">
                  <c:v>9266645.1449778546</c:v>
                </c:pt>
                <c:pt idx="442">
                  <c:v>9270610.9058128167</c:v>
                </c:pt>
                <c:pt idx="443">
                  <c:v>9274574.3458318971</c:v>
                </c:pt>
                <c:pt idx="444">
                  <c:v>9278535.4663932677</c:v>
                </c:pt>
                <c:pt idx="445">
                  <c:v>9282494.268854307</c:v>
                </c:pt>
                <c:pt idx="446">
                  <c:v>9286450.7545715962</c:v>
                </c:pt>
                <c:pt idx="447">
                  <c:v>9290404.9249009266</c:v>
                </c:pt>
                <c:pt idx="448">
                  <c:v>9294356.7811972927</c:v>
                </c:pt>
                <c:pt idx="449">
                  <c:v>9298306.324814897</c:v>
                </c:pt>
                <c:pt idx="450">
                  <c:v>9302253.5571071506</c:v>
                </c:pt>
                <c:pt idx="451">
                  <c:v>9306198.4794266708</c:v>
                </c:pt>
                <c:pt idx="452">
                  <c:v>9310141.0931252856</c:v>
                </c:pt>
                <c:pt idx="453">
                  <c:v>9314081.3995540291</c:v>
                </c:pt>
                <c:pt idx="454">
                  <c:v>9318019.4000631478</c:v>
                </c:pt>
                <c:pt idx="455">
                  <c:v>9321955.0960020944</c:v>
                </c:pt>
                <c:pt idx="456">
                  <c:v>9325888.488719536</c:v>
                </c:pt>
                <c:pt idx="457">
                  <c:v>9329819.5795633476</c:v>
                </c:pt>
                <c:pt idx="458">
                  <c:v>9333748.3698806167</c:v>
                </c:pt>
                <c:pt idx="459">
                  <c:v>9337674.8610176407</c:v>
                </c:pt>
                <c:pt idx="460">
                  <c:v>9341599.0543199312</c:v>
                </c:pt>
                <c:pt idx="461">
                  <c:v>9345520.9511322118</c:v>
                </c:pt>
                <c:pt idx="462">
                  <c:v>9349440.5527984183</c:v>
                </c:pt>
                <c:pt idx="463">
                  <c:v>9353357.8606617022</c:v>
                </c:pt>
                <c:pt idx="464">
                  <c:v>9357272.8760644253</c:v>
                </c:pt>
                <c:pt idx="465">
                  <c:v>9361185.6003481671</c:v>
                </c:pt>
                <c:pt idx="466">
                  <c:v>9365096.034853721</c:v>
                </c:pt>
                <c:pt idx="467">
                  <c:v>9369004.1809210964</c:v>
                </c:pt>
                <c:pt idx="468">
                  <c:v>9372910.0398895163</c:v>
                </c:pt>
                <c:pt idx="469">
                  <c:v>9376813.6130974218</c:v>
                </c:pt>
                <c:pt idx="470">
                  <c:v>9380714.9018824697</c:v>
                </c:pt>
                <c:pt idx="471">
                  <c:v>9384613.9075815342</c:v>
                </c:pt>
                <c:pt idx="472">
                  <c:v>9388510.6315307096</c:v>
                </c:pt>
                <c:pt idx="473">
                  <c:v>9392405.0750653036</c:v>
                </c:pt>
                <c:pt idx="474">
                  <c:v>9396297.2395198476</c:v>
                </c:pt>
                <c:pt idx="475">
                  <c:v>9400187.1262280885</c:v>
                </c:pt>
                <c:pt idx="476">
                  <c:v>9404074.7365229931</c:v>
                </c:pt>
                <c:pt idx="477">
                  <c:v>9407960.0717367493</c:v>
                </c:pt>
                <c:pt idx="478">
                  <c:v>9411843.1332007647</c:v>
                </c:pt>
                <c:pt idx="479">
                  <c:v>9415723.9222456682</c:v>
                </c:pt>
                <c:pt idx="480">
                  <c:v>9419602.4402013086</c:v>
                </c:pt>
                <c:pt idx="481">
                  <c:v>9423478.6883967575</c:v>
                </c:pt>
                <c:pt idx="482">
                  <c:v>9427352.66816031</c:v>
                </c:pt>
                <c:pt idx="483">
                  <c:v>9431224.3808194809</c:v>
                </c:pt>
                <c:pt idx="484">
                  <c:v>9435093.8277010117</c:v>
                </c:pt>
                <c:pt idx="485">
                  <c:v>9438961.0101308636</c:v>
                </c:pt>
                <c:pt idx="486">
                  <c:v>9442825.929434225</c:v>
                </c:pt>
                <c:pt idx="487">
                  <c:v>9446688.5869355071</c:v>
                </c:pt>
                <c:pt idx="488">
                  <c:v>9450548.9839583468</c:v>
                </c:pt>
                <c:pt idx="489">
                  <c:v>9454407.1218256056</c:v>
                </c:pt>
                <c:pt idx="490">
                  <c:v>9458263.0018593725</c:v>
                </c:pt>
                <c:pt idx="491">
                  <c:v>9462116.6253809612</c:v>
                </c:pt>
                <c:pt idx="492">
                  <c:v>9465967.9937109128</c:v>
                </c:pt>
                <c:pt idx="493">
                  <c:v>9469817.108168995</c:v>
                </c:pt>
                <c:pt idx="494">
                  <c:v>9473663.9700742029</c:v>
                </c:pt>
                <c:pt idx="495">
                  <c:v>9477508.5807447601</c:v>
                </c:pt>
                <c:pt idx="496">
                  <c:v>9481350.9414981194</c:v>
                </c:pt>
                <c:pt idx="497">
                  <c:v>9485191.0536509622</c:v>
                </c:pt>
                <c:pt idx="498">
                  <c:v>9489028.9185192008</c:v>
                </c:pt>
                <c:pt idx="499">
                  <c:v>9492864.5374179743</c:v>
                </c:pt>
                <c:pt idx="500">
                  <c:v>9496697.9116616547</c:v>
                </c:pt>
                <c:pt idx="501">
                  <c:v>9500529.0425638445</c:v>
                </c:pt>
                <c:pt idx="502">
                  <c:v>9504357.931437375</c:v>
                </c:pt>
                <c:pt idx="503">
                  <c:v>9508184.5795943122</c:v>
                </c:pt>
                <c:pt idx="504">
                  <c:v>9512008.9883459527</c:v>
                </c:pt>
                <c:pt idx="505">
                  <c:v>9515831.1590028275</c:v>
                </c:pt>
                <c:pt idx="506">
                  <c:v>9519651.0928746983</c:v>
                </c:pt>
                <c:pt idx="507">
                  <c:v>9523468.7912705615</c:v>
                </c:pt>
                <c:pt idx="508">
                  <c:v>9527284.2554986477</c:v>
                </c:pt>
                <c:pt idx="509">
                  <c:v>9531097.486866422</c:v>
                </c:pt>
                <c:pt idx="510">
                  <c:v>9534908.4866805822</c:v>
                </c:pt>
                <c:pt idx="511">
                  <c:v>9538717.2562470641</c:v>
                </c:pt>
                <c:pt idx="512">
                  <c:v>9542523.7968710382</c:v>
                </c:pt>
                <c:pt idx="513">
                  <c:v>9546328.109856911</c:v>
                </c:pt>
                <c:pt idx="514">
                  <c:v>9550130.1965083275</c:v>
                </c:pt>
                <c:pt idx="515">
                  <c:v>9553930.0581281669</c:v>
                </c:pt>
                <c:pt idx="516">
                  <c:v>9557727.6960185468</c:v>
                </c:pt>
                <c:pt idx="517">
                  <c:v>9561523.1114808228</c:v>
                </c:pt>
                <c:pt idx="518">
                  <c:v>9565316.3058155905</c:v>
                </c:pt>
                <c:pt idx="519">
                  <c:v>9569107.280322684</c:v>
                </c:pt>
                <c:pt idx="520">
                  <c:v>9572896.0363011733</c:v>
                </c:pt>
                <c:pt idx="521">
                  <c:v>9576682.5750493724</c:v>
                </c:pt>
                <c:pt idx="522">
                  <c:v>9580466.8978648335</c:v>
                </c:pt>
                <c:pt idx="523">
                  <c:v>9584249.0060443506</c:v>
                </c:pt>
                <c:pt idx="524">
                  <c:v>9588028.9008839577</c:v>
                </c:pt>
                <c:pt idx="525">
                  <c:v>9591806.583678931</c:v>
                </c:pt>
                <c:pt idx="526">
                  <c:v>9595582.0557237864</c:v>
                </c:pt>
                <c:pt idx="527">
                  <c:v>9599355.3183122855</c:v>
                </c:pt>
                <c:pt idx="528">
                  <c:v>9603126.3727374319</c:v>
                </c:pt>
                <c:pt idx="529">
                  <c:v>9606895.220291473</c:v>
                </c:pt>
                <c:pt idx="530">
                  <c:v>9610661.8622658979</c:v>
                </c:pt>
                <c:pt idx="531">
                  <c:v>9614426.2999514416</c:v>
                </c:pt>
                <c:pt idx="532">
                  <c:v>9618188.5346380826</c:v>
                </c:pt>
                <c:pt idx="533">
                  <c:v>9621948.5676150452</c:v>
                </c:pt>
                <c:pt idx="534">
                  <c:v>9625706.4001707993</c:v>
                </c:pt>
                <c:pt idx="535">
                  <c:v>9629462.0335930604</c:v>
                </c:pt>
                <c:pt idx="536">
                  <c:v>9633215.4691687897</c:v>
                </c:pt>
                <c:pt idx="537">
                  <c:v>9636966.7081841975</c:v>
                </c:pt>
                <c:pt idx="538">
                  <c:v>9640715.7519247402</c:v>
                </c:pt>
                <c:pt idx="539">
                  <c:v>9644462.6016751211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'Excellent+'!$A$15</c:f>
              <c:strCache>
                <c:ptCount val="1"/>
                <c:pt idx="0">
                  <c:v>Total Cost</c:v>
                </c:pt>
              </c:strCache>
            </c:strRef>
          </c:tx>
          <c:marker>
            <c:symbol val="none"/>
          </c:marker>
          <c:cat>
            <c:numRef>
              <c:f>'Excellent+'!$B$1:$TU$1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19</c:v>
                </c:pt>
                <c:pt idx="229">
                  <c:v>19</c:v>
                </c:pt>
                <c:pt idx="230">
                  <c:v>19</c:v>
                </c:pt>
                <c:pt idx="231">
                  <c:v>19</c:v>
                </c:pt>
                <c:pt idx="232">
                  <c:v>19</c:v>
                </c:pt>
                <c:pt idx="233">
                  <c:v>19</c:v>
                </c:pt>
                <c:pt idx="234">
                  <c:v>19</c:v>
                </c:pt>
                <c:pt idx="235">
                  <c:v>19</c:v>
                </c:pt>
                <c:pt idx="236">
                  <c:v>19</c:v>
                </c:pt>
                <c:pt idx="237">
                  <c:v>19</c:v>
                </c:pt>
                <c:pt idx="238">
                  <c:v>19</c:v>
                </c:pt>
                <c:pt idx="239">
                  <c:v>19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21</c:v>
                </c:pt>
                <c:pt idx="253">
                  <c:v>21</c:v>
                </c:pt>
                <c:pt idx="254">
                  <c:v>21</c:v>
                </c:pt>
                <c:pt idx="255">
                  <c:v>21</c:v>
                </c:pt>
                <c:pt idx="256">
                  <c:v>21</c:v>
                </c:pt>
                <c:pt idx="257">
                  <c:v>21</c:v>
                </c:pt>
                <c:pt idx="258">
                  <c:v>21</c:v>
                </c:pt>
                <c:pt idx="259">
                  <c:v>21</c:v>
                </c:pt>
                <c:pt idx="260">
                  <c:v>21</c:v>
                </c:pt>
                <c:pt idx="261">
                  <c:v>21</c:v>
                </c:pt>
                <c:pt idx="262">
                  <c:v>21</c:v>
                </c:pt>
                <c:pt idx="263">
                  <c:v>21</c:v>
                </c:pt>
                <c:pt idx="264">
                  <c:v>22</c:v>
                </c:pt>
                <c:pt idx="265">
                  <c:v>22</c:v>
                </c:pt>
                <c:pt idx="266">
                  <c:v>22</c:v>
                </c:pt>
                <c:pt idx="267">
                  <c:v>22</c:v>
                </c:pt>
                <c:pt idx="268">
                  <c:v>22</c:v>
                </c:pt>
                <c:pt idx="269">
                  <c:v>22</c:v>
                </c:pt>
                <c:pt idx="270">
                  <c:v>22</c:v>
                </c:pt>
                <c:pt idx="271">
                  <c:v>22</c:v>
                </c:pt>
                <c:pt idx="272">
                  <c:v>22</c:v>
                </c:pt>
                <c:pt idx="273">
                  <c:v>22</c:v>
                </c:pt>
                <c:pt idx="274">
                  <c:v>22</c:v>
                </c:pt>
                <c:pt idx="275">
                  <c:v>22</c:v>
                </c:pt>
                <c:pt idx="276">
                  <c:v>23</c:v>
                </c:pt>
                <c:pt idx="277">
                  <c:v>23</c:v>
                </c:pt>
                <c:pt idx="278">
                  <c:v>23</c:v>
                </c:pt>
                <c:pt idx="279">
                  <c:v>23</c:v>
                </c:pt>
                <c:pt idx="280">
                  <c:v>23</c:v>
                </c:pt>
                <c:pt idx="281">
                  <c:v>23</c:v>
                </c:pt>
                <c:pt idx="282">
                  <c:v>23</c:v>
                </c:pt>
                <c:pt idx="283">
                  <c:v>23</c:v>
                </c:pt>
                <c:pt idx="284">
                  <c:v>23</c:v>
                </c:pt>
                <c:pt idx="285">
                  <c:v>23</c:v>
                </c:pt>
                <c:pt idx="286">
                  <c:v>23</c:v>
                </c:pt>
                <c:pt idx="287">
                  <c:v>23</c:v>
                </c:pt>
                <c:pt idx="288">
                  <c:v>24</c:v>
                </c:pt>
                <c:pt idx="289">
                  <c:v>24</c:v>
                </c:pt>
                <c:pt idx="290">
                  <c:v>24</c:v>
                </c:pt>
                <c:pt idx="291">
                  <c:v>24</c:v>
                </c:pt>
                <c:pt idx="292">
                  <c:v>24</c:v>
                </c:pt>
                <c:pt idx="293">
                  <c:v>24</c:v>
                </c:pt>
                <c:pt idx="294">
                  <c:v>24</c:v>
                </c:pt>
                <c:pt idx="295">
                  <c:v>24</c:v>
                </c:pt>
                <c:pt idx="296">
                  <c:v>24</c:v>
                </c:pt>
                <c:pt idx="297">
                  <c:v>24</c:v>
                </c:pt>
                <c:pt idx="298">
                  <c:v>24</c:v>
                </c:pt>
                <c:pt idx="299">
                  <c:v>24</c:v>
                </c:pt>
                <c:pt idx="300">
                  <c:v>25</c:v>
                </c:pt>
                <c:pt idx="301">
                  <c:v>25</c:v>
                </c:pt>
                <c:pt idx="302">
                  <c:v>25</c:v>
                </c:pt>
                <c:pt idx="303">
                  <c:v>25</c:v>
                </c:pt>
                <c:pt idx="304">
                  <c:v>25</c:v>
                </c:pt>
                <c:pt idx="305">
                  <c:v>25</c:v>
                </c:pt>
                <c:pt idx="306">
                  <c:v>25</c:v>
                </c:pt>
                <c:pt idx="307">
                  <c:v>25</c:v>
                </c:pt>
                <c:pt idx="308">
                  <c:v>25</c:v>
                </c:pt>
                <c:pt idx="309">
                  <c:v>25</c:v>
                </c:pt>
                <c:pt idx="310">
                  <c:v>25</c:v>
                </c:pt>
                <c:pt idx="311">
                  <c:v>25</c:v>
                </c:pt>
                <c:pt idx="312">
                  <c:v>26</c:v>
                </c:pt>
                <c:pt idx="313">
                  <c:v>26</c:v>
                </c:pt>
                <c:pt idx="314">
                  <c:v>26</c:v>
                </c:pt>
                <c:pt idx="315">
                  <c:v>26</c:v>
                </c:pt>
                <c:pt idx="316">
                  <c:v>26</c:v>
                </c:pt>
                <c:pt idx="317">
                  <c:v>26</c:v>
                </c:pt>
                <c:pt idx="318">
                  <c:v>26</c:v>
                </c:pt>
                <c:pt idx="319">
                  <c:v>26</c:v>
                </c:pt>
                <c:pt idx="320">
                  <c:v>26</c:v>
                </c:pt>
                <c:pt idx="321">
                  <c:v>26</c:v>
                </c:pt>
                <c:pt idx="322">
                  <c:v>26</c:v>
                </c:pt>
                <c:pt idx="323">
                  <c:v>26</c:v>
                </c:pt>
                <c:pt idx="324">
                  <c:v>27</c:v>
                </c:pt>
                <c:pt idx="325">
                  <c:v>27</c:v>
                </c:pt>
                <c:pt idx="326">
                  <c:v>27</c:v>
                </c:pt>
                <c:pt idx="327">
                  <c:v>27</c:v>
                </c:pt>
                <c:pt idx="328">
                  <c:v>27</c:v>
                </c:pt>
                <c:pt idx="329">
                  <c:v>27</c:v>
                </c:pt>
                <c:pt idx="330">
                  <c:v>27</c:v>
                </c:pt>
                <c:pt idx="331">
                  <c:v>27</c:v>
                </c:pt>
                <c:pt idx="332">
                  <c:v>27</c:v>
                </c:pt>
                <c:pt idx="333">
                  <c:v>27</c:v>
                </c:pt>
                <c:pt idx="334">
                  <c:v>27</c:v>
                </c:pt>
                <c:pt idx="335">
                  <c:v>27</c:v>
                </c:pt>
                <c:pt idx="336">
                  <c:v>28</c:v>
                </c:pt>
                <c:pt idx="337">
                  <c:v>28</c:v>
                </c:pt>
                <c:pt idx="338">
                  <c:v>28</c:v>
                </c:pt>
                <c:pt idx="339">
                  <c:v>28</c:v>
                </c:pt>
                <c:pt idx="340">
                  <c:v>28</c:v>
                </c:pt>
                <c:pt idx="341">
                  <c:v>28</c:v>
                </c:pt>
                <c:pt idx="342">
                  <c:v>28</c:v>
                </c:pt>
                <c:pt idx="343">
                  <c:v>28</c:v>
                </c:pt>
                <c:pt idx="344">
                  <c:v>28</c:v>
                </c:pt>
                <c:pt idx="345">
                  <c:v>28</c:v>
                </c:pt>
                <c:pt idx="346">
                  <c:v>28</c:v>
                </c:pt>
                <c:pt idx="347">
                  <c:v>28</c:v>
                </c:pt>
                <c:pt idx="348">
                  <c:v>29</c:v>
                </c:pt>
                <c:pt idx="349">
                  <c:v>29</c:v>
                </c:pt>
                <c:pt idx="350">
                  <c:v>29</c:v>
                </c:pt>
                <c:pt idx="351">
                  <c:v>29</c:v>
                </c:pt>
                <c:pt idx="352">
                  <c:v>29</c:v>
                </c:pt>
                <c:pt idx="353">
                  <c:v>29</c:v>
                </c:pt>
                <c:pt idx="354">
                  <c:v>29</c:v>
                </c:pt>
                <c:pt idx="355">
                  <c:v>29</c:v>
                </c:pt>
                <c:pt idx="356">
                  <c:v>29</c:v>
                </c:pt>
                <c:pt idx="357">
                  <c:v>29</c:v>
                </c:pt>
                <c:pt idx="358">
                  <c:v>29</c:v>
                </c:pt>
                <c:pt idx="359">
                  <c:v>29</c:v>
                </c:pt>
                <c:pt idx="360">
                  <c:v>30</c:v>
                </c:pt>
                <c:pt idx="361">
                  <c:v>30</c:v>
                </c:pt>
                <c:pt idx="362">
                  <c:v>30</c:v>
                </c:pt>
                <c:pt idx="363">
                  <c:v>30</c:v>
                </c:pt>
                <c:pt idx="364">
                  <c:v>30</c:v>
                </c:pt>
                <c:pt idx="365">
                  <c:v>30</c:v>
                </c:pt>
                <c:pt idx="366">
                  <c:v>30</c:v>
                </c:pt>
                <c:pt idx="367">
                  <c:v>30</c:v>
                </c:pt>
                <c:pt idx="368">
                  <c:v>30</c:v>
                </c:pt>
                <c:pt idx="369">
                  <c:v>30</c:v>
                </c:pt>
                <c:pt idx="370">
                  <c:v>30</c:v>
                </c:pt>
                <c:pt idx="371">
                  <c:v>30</c:v>
                </c:pt>
                <c:pt idx="372">
                  <c:v>31</c:v>
                </c:pt>
                <c:pt idx="373">
                  <c:v>31</c:v>
                </c:pt>
                <c:pt idx="374">
                  <c:v>31</c:v>
                </c:pt>
                <c:pt idx="375">
                  <c:v>31</c:v>
                </c:pt>
                <c:pt idx="376">
                  <c:v>31</c:v>
                </c:pt>
                <c:pt idx="377">
                  <c:v>31</c:v>
                </c:pt>
                <c:pt idx="378">
                  <c:v>31</c:v>
                </c:pt>
                <c:pt idx="379">
                  <c:v>31</c:v>
                </c:pt>
                <c:pt idx="380">
                  <c:v>31</c:v>
                </c:pt>
                <c:pt idx="381">
                  <c:v>31</c:v>
                </c:pt>
                <c:pt idx="382">
                  <c:v>31</c:v>
                </c:pt>
                <c:pt idx="383">
                  <c:v>31</c:v>
                </c:pt>
                <c:pt idx="384">
                  <c:v>32</c:v>
                </c:pt>
                <c:pt idx="385">
                  <c:v>32</c:v>
                </c:pt>
                <c:pt idx="386">
                  <c:v>32</c:v>
                </c:pt>
                <c:pt idx="387">
                  <c:v>32</c:v>
                </c:pt>
                <c:pt idx="388">
                  <c:v>32</c:v>
                </c:pt>
                <c:pt idx="389">
                  <c:v>32</c:v>
                </c:pt>
                <c:pt idx="390">
                  <c:v>32</c:v>
                </c:pt>
                <c:pt idx="391">
                  <c:v>32</c:v>
                </c:pt>
                <c:pt idx="392">
                  <c:v>32</c:v>
                </c:pt>
                <c:pt idx="393">
                  <c:v>32</c:v>
                </c:pt>
                <c:pt idx="394">
                  <c:v>32</c:v>
                </c:pt>
                <c:pt idx="395">
                  <c:v>32</c:v>
                </c:pt>
                <c:pt idx="396">
                  <c:v>33</c:v>
                </c:pt>
                <c:pt idx="397">
                  <c:v>33</c:v>
                </c:pt>
                <c:pt idx="398">
                  <c:v>33</c:v>
                </c:pt>
                <c:pt idx="399">
                  <c:v>33</c:v>
                </c:pt>
                <c:pt idx="400">
                  <c:v>33</c:v>
                </c:pt>
                <c:pt idx="401">
                  <c:v>33</c:v>
                </c:pt>
                <c:pt idx="402">
                  <c:v>33</c:v>
                </c:pt>
                <c:pt idx="403">
                  <c:v>33</c:v>
                </c:pt>
                <c:pt idx="404">
                  <c:v>33</c:v>
                </c:pt>
                <c:pt idx="405">
                  <c:v>33</c:v>
                </c:pt>
                <c:pt idx="406">
                  <c:v>33</c:v>
                </c:pt>
                <c:pt idx="407">
                  <c:v>33</c:v>
                </c:pt>
                <c:pt idx="408">
                  <c:v>34</c:v>
                </c:pt>
                <c:pt idx="409">
                  <c:v>34</c:v>
                </c:pt>
                <c:pt idx="410">
                  <c:v>34</c:v>
                </c:pt>
                <c:pt idx="411">
                  <c:v>34</c:v>
                </c:pt>
                <c:pt idx="412">
                  <c:v>34</c:v>
                </c:pt>
                <c:pt idx="413">
                  <c:v>34</c:v>
                </c:pt>
                <c:pt idx="414">
                  <c:v>34</c:v>
                </c:pt>
                <c:pt idx="415">
                  <c:v>34</c:v>
                </c:pt>
                <c:pt idx="416">
                  <c:v>34</c:v>
                </c:pt>
                <c:pt idx="417">
                  <c:v>34</c:v>
                </c:pt>
                <c:pt idx="418">
                  <c:v>34</c:v>
                </c:pt>
                <c:pt idx="419">
                  <c:v>34</c:v>
                </c:pt>
                <c:pt idx="420">
                  <c:v>35</c:v>
                </c:pt>
                <c:pt idx="421">
                  <c:v>35</c:v>
                </c:pt>
                <c:pt idx="422">
                  <c:v>35</c:v>
                </c:pt>
                <c:pt idx="423">
                  <c:v>35</c:v>
                </c:pt>
                <c:pt idx="424">
                  <c:v>35</c:v>
                </c:pt>
                <c:pt idx="425">
                  <c:v>35</c:v>
                </c:pt>
                <c:pt idx="426">
                  <c:v>35</c:v>
                </c:pt>
                <c:pt idx="427">
                  <c:v>35</c:v>
                </c:pt>
                <c:pt idx="428">
                  <c:v>35</c:v>
                </c:pt>
                <c:pt idx="429">
                  <c:v>35</c:v>
                </c:pt>
                <c:pt idx="430">
                  <c:v>35</c:v>
                </c:pt>
                <c:pt idx="431">
                  <c:v>35</c:v>
                </c:pt>
                <c:pt idx="432">
                  <c:v>36</c:v>
                </c:pt>
                <c:pt idx="433">
                  <c:v>36</c:v>
                </c:pt>
                <c:pt idx="434">
                  <c:v>36</c:v>
                </c:pt>
                <c:pt idx="435">
                  <c:v>36</c:v>
                </c:pt>
                <c:pt idx="436">
                  <c:v>36</c:v>
                </c:pt>
                <c:pt idx="437">
                  <c:v>36</c:v>
                </c:pt>
                <c:pt idx="438">
                  <c:v>36</c:v>
                </c:pt>
                <c:pt idx="439">
                  <c:v>36</c:v>
                </c:pt>
                <c:pt idx="440">
                  <c:v>36</c:v>
                </c:pt>
                <c:pt idx="441">
                  <c:v>36</c:v>
                </c:pt>
                <c:pt idx="442">
                  <c:v>36</c:v>
                </c:pt>
                <c:pt idx="443">
                  <c:v>36</c:v>
                </c:pt>
                <c:pt idx="444">
                  <c:v>37</c:v>
                </c:pt>
                <c:pt idx="445">
                  <c:v>37</c:v>
                </c:pt>
                <c:pt idx="446">
                  <c:v>37</c:v>
                </c:pt>
                <c:pt idx="447">
                  <c:v>37</c:v>
                </c:pt>
                <c:pt idx="448">
                  <c:v>37</c:v>
                </c:pt>
                <c:pt idx="449">
                  <c:v>37</c:v>
                </c:pt>
                <c:pt idx="450">
                  <c:v>37</c:v>
                </c:pt>
                <c:pt idx="451">
                  <c:v>37</c:v>
                </c:pt>
                <c:pt idx="452">
                  <c:v>37</c:v>
                </c:pt>
                <c:pt idx="453">
                  <c:v>37</c:v>
                </c:pt>
                <c:pt idx="454">
                  <c:v>37</c:v>
                </c:pt>
                <c:pt idx="455">
                  <c:v>37</c:v>
                </c:pt>
                <c:pt idx="456">
                  <c:v>38</c:v>
                </c:pt>
                <c:pt idx="457">
                  <c:v>38</c:v>
                </c:pt>
                <c:pt idx="458">
                  <c:v>38</c:v>
                </c:pt>
                <c:pt idx="459">
                  <c:v>38</c:v>
                </c:pt>
                <c:pt idx="460">
                  <c:v>38</c:v>
                </c:pt>
                <c:pt idx="461">
                  <c:v>38</c:v>
                </c:pt>
                <c:pt idx="462">
                  <c:v>38</c:v>
                </c:pt>
                <c:pt idx="463">
                  <c:v>38</c:v>
                </c:pt>
                <c:pt idx="464">
                  <c:v>38</c:v>
                </c:pt>
                <c:pt idx="465">
                  <c:v>38</c:v>
                </c:pt>
                <c:pt idx="466">
                  <c:v>38</c:v>
                </c:pt>
                <c:pt idx="467">
                  <c:v>38</c:v>
                </c:pt>
                <c:pt idx="468">
                  <c:v>39</c:v>
                </c:pt>
                <c:pt idx="469">
                  <c:v>39</c:v>
                </c:pt>
                <c:pt idx="470">
                  <c:v>39</c:v>
                </c:pt>
                <c:pt idx="471">
                  <c:v>39</c:v>
                </c:pt>
                <c:pt idx="472">
                  <c:v>39</c:v>
                </c:pt>
                <c:pt idx="473">
                  <c:v>39</c:v>
                </c:pt>
                <c:pt idx="474">
                  <c:v>39</c:v>
                </c:pt>
                <c:pt idx="475">
                  <c:v>39</c:v>
                </c:pt>
                <c:pt idx="476">
                  <c:v>39</c:v>
                </c:pt>
                <c:pt idx="477">
                  <c:v>39</c:v>
                </c:pt>
                <c:pt idx="478">
                  <c:v>39</c:v>
                </c:pt>
                <c:pt idx="479">
                  <c:v>39</c:v>
                </c:pt>
                <c:pt idx="480">
                  <c:v>40</c:v>
                </c:pt>
                <c:pt idx="481">
                  <c:v>40</c:v>
                </c:pt>
                <c:pt idx="482">
                  <c:v>40</c:v>
                </c:pt>
                <c:pt idx="483">
                  <c:v>40</c:v>
                </c:pt>
                <c:pt idx="484">
                  <c:v>40</c:v>
                </c:pt>
                <c:pt idx="485">
                  <c:v>40</c:v>
                </c:pt>
                <c:pt idx="486">
                  <c:v>40</c:v>
                </c:pt>
                <c:pt idx="487">
                  <c:v>40</c:v>
                </c:pt>
                <c:pt idx="488">
                  <c:v>40</c:v>
                </c:pt>
                <c:pt idx="489">
                  <c:v>40</c:v>
                </c:pt>
                <c:pt idx="490">
                  <c:v>40</c:v>
                </c:pt>
                <c:pt idx="491">
                  <c:v>40</c:v>
                </c:pt>
                <c:pt idx="492">
                  <c:v>41</c:v>
                </c:pt>
                <c:pt idx="493">
                  <c:v>41</c:v>
                </c:pt>
                <c:pt idx="494">
                  <c:v>41</c:v>
                </c:pt>
                <c:pt idx="495">
                  <c:v>41</c:v>
                </c:pt>
                <c:pt idx="496">
                  <c:v>41</c:v>
                </c:pt>
                <c:pt idx="497">
                  <c:v>41</c:v>
                </c:pt>
                <c:pt idx="498">
                  <c:v>41</c:v>
                </c:pt>
                <c:pt idx="499">
                  <c:v>41</c:v>
                </c:pt>
                <c:pt idx="500">
                  <c:v>41</c:v>
                </c:pt>
                <c:pt idx="501">
                  <c:v>41</c:v>
                </c:pt>
                <c:pt idx="502">
                  <c:v>41</c:v>
                </c:pt>
                <c:pt idx="503">
                  <c:v>41</c:v>
                </c:pt>
                <c:pt idx="504">
                  <c:v>42</c:v>
                </c:pt>
                <c:pt idx="505">
                  <c:v>42</c:v>
                </c:pt>
                <c:pt idx="506">
                  <c:v>42</c:v>
                </c:pt>
                <c:pt idx="507">
                  <c:v>42</c:v>
                </c:pt>
                <c:pt idx="508">
                  <c:v>42</c:v>
                </c:pt>
                <c:pt idx="509">
                  <c:v>42</c:v>
                </c:pt>
                <c:pt idx="510">
                  <c:v>42</c:v>
                </c:pt>
                <c:pt idx="511">
                  <c:v>42</c:v>
                </c:pt>
                <c:pt idx="512">
                  <c:v>42</c:v>
                </c:pt>
                <c:pt idx="513">
                  <c:v>42</c:v>
                </c:pt>
                <c:pt idx="514">
                  <c:v>42</c:v>
                </c:pt>
                <c:pt idx="515">
                  <c:v>42</c:v>
                </c:pt>
                <c:pt idx="516">
                  <c:v>43</c:v>
                </c:pt>
                <c:pt idx="517">
                  <c:v>43</c:v>
                </c:pt>
                <c:pt idx="518">
                  <c:v>43</c:v>
                </c:pt>
                <c:pt idx="519">
                  <c:v>43</c:v>
                </c:pt>
                <c:pt idx="520">
                  <c:v>43</c:v>
                </c:pt>
                <c:pt idx="521">
                  <c:v>43</c:v>
                </c:pt>
                <c:pt idx="522">
                  <c:v>43</c:v>
                </c:pt>
                <c:pt idx="523">
                  <c:v>43</c:v>
                </c:pt>
                <c:pt idx="524">
                  <c:v>43</c:v>
                </c:pt>
                <c:pt idx="525">
                  <c:v>43</c:v>
                </c:pt>
                <c:pt idx="526">
                  <c:v>43</c:v>
                </c:pt>
                <c:pt idx="527">
                  <c:v>43</c:v>
                </c:pt>
                <c:pt idx="528">
                  <c:v>44</c:v>
                </c:pt>
                <c:pt idx="529">
                  <c:v>44</c:v>
                </c:pt>
                <c:pt idx="530">
                  <c:v>44</c:v>
                </c:pt>
                <c:pt idx="531">
                  <c:v>44</c:v>
                </c:pt>
                <c:pt idx="532">
                  <c:v>44</c:v>
                </c:pt>
                <c:pt idx="533">
                  <c:v>44</c:v>
                </c:pt>
                <c:pt idx="534">
                  <c:v>44</c:v>
                </c:pt>
                <c:pt idx="535">
                  <c:v>44</c:v>
                </c:pt>
                <c:pt idx="536">
                  <c:v>44</c:v>
                </c:pt>
                <c:pt idx="537">
                  <c:v>44</c:v>
                </c:pt>
                <c:pt idx="538">
                  <c:v>44</c:v>
                </c:pt>
                <c:pt idx="539">
                  <c:v>44</c:v>
                </c:pt>
              </c:numCache>
            </c:numRef>
          </c:cat>
          <c:val>
            <c:numRef>
              <c:f>'Excellent+'!$B$15:$TU$15</c:f>
              <c:numCache>
                <c:formatCode>_-[$£-809]* #,##0.00_-;\-[$£-809]* #,##0.00_-;_-[$£-809]* "-"??_-;_-@_-</c:formatCode>
                <c:ptCount val="540"/>
                <c:pt idx="0">
                  <c:v>106545.8530168946</c:v>
                </c:pt>
                <c:pt idx="1">
                  <c:v>188091.7060337892</c:v>
                </c:pt>
                <c:pt idx="2">
                  <c:v>269637.55905068381</c:v>
                </c:pt>
                <c:pt idx="3">
                  <c:v>351183.41206757841</c:v>
                </c:pt>
                <c:pt idx="4">
                  <c:v>432729.26508447301</c:v>
                </c:pt>
                <c:pt idx="5">
                  <c:v>514275.11810136761</c:v>
                </c:pt>
                <c:pt idx="6">
                  <c:v>595820.97111826227</c:v>
                </c:pt>
                <c:pt idx="7">
                  <c:v>677366.82413515681</c:v>
                </c:pt>
                <c:pt idx="8">
                  <c:v>758912.67715205136</c:v>
                </c:pt>
                <c:pt idx="9">
                  <c:v>840458.5301689459</c:v>
                </c:pt>
                <c:pt idx="10">
                  <c:v>922004.38318584044</c:v>
                </c:pt>
                <c:pt idx="11">
                  <c:v>1003550.236202735</c:v>
                </c:pt>
                <c:pt idx="12">
                  <c:v>1085096.0892196295</c:v>
                </c:pt>
                <c:pt idx="13">
                  <c:v>1166641.9422365241</c:v>
                </c:pt>
                <c:pt idx="14">
                  <c:v>1248187.7952534186</c:v>
                </c:pt>
                <c:pt idx="15">
                  <c:v>1329733.6482703132</c:v>
                </c:pt>
                <c:pt idx="16">
                  <c:v>1411279.5012872077</c:v>
                </c:pt>
                <c:pt idx="17">
                  <c:v>1492825.3543041022</c:v>
                </c:pt>
                <c:pt idx="18">
                  <c:v>1574371.2073209968</c:v>
                </c:pt>
                <c:pt idx="19">
                  <c:v>1655917.0603378913</c:v>
                </c:pt>
                <c:pt idx="20">
                  <c:v>1737462.9133547859</c:v>
                </c:pt>
                <c:pt idx="21">
                  <c:v>1819008.7663716804</c:v>
                </c:pt>
                <c:pt idx="22">
                  <c:v>1900554.619388575</c:v>
                </c:pt>
                <c:pt idx="23">
                  <c:v>1982100.4724054695</c:v>
                </c:pt>
                <c:pt idx="24">
                  <c:v>2063646.3254223641</c:v>
                </c:pt>
                <c:pt idx="25">
                  <c:v>2145192.1784392586</c:v>
                </c:pt>
                <c:pt idx="26">
                  <c:v>2226738.0314561534</c:v>
                </c:pt>
                <c:pt idx="27">
                  <c:v>2308283.8844730482</c:v>
                </c:pt>
                <c:pt idx="28">
                  <c:v>2389829.7374899429</c:v>
                </c:pt>
                <c:pt idx="29">
                  <c:v>2471375.5905068377</c:v>
                </c:pt>
                <c:pt idx="30">
                  <c:v>2552921.4435237325</c:v>
                </c:pt>
                <c:pt idx="31">
                  <c:v>2634467.2965406273</c:v>
                </c:pt>
                <c:pt idx="32">
                  <c:v>2716013.149557522</c:v>
                </c:pt>
                <c:pt idx="33">
                  <c:v>2797559.0025744168</c:v>
                </c:pt>
                <c:pt idx="34">
                  <c:v>2879104.8555913116</c:v>
                </c:pt>
                <c:pt idx="35">
                  <c:v>2960650.7086082064</c:v>
                </c:pt>
                <c:pt idx="36">
                  <c:v>3042196.5616251011</c:v>
                </c:pt>
                <c:pt idx="37">
                  <c:v>3123742.4146419959</c:v>
                </c:pt>
                <c:pt idx="38">
                  <c:v>3205288.2676588907</c:v>
                </c:pt>
                <c:pt idx="39">
                  <c:v>3286834.1206757855</c:v>
                </c:pt>
                <c:pt idx="40">
                  <c:v>3368379.9736926802</c:v>
                </c:pt>
                <c:pt idx="41">
                  <c:v>3449925.826709575</c:v>
                </c:pt>
                <c:pt idx="42">
                  <c:v>3531471.6797264698</c:v>
                </c:pt>
                <c:pt idx="43">
                  <c:v>3613017.5327433646</c:v>
                </c:pt>
                <c:pt idx="44">
                  <c:v>3694563.3857602593</c:v>
                </c:pt>
                <c:pt idx="45">
                  <c:v>3776109.2387771541</c:v>
                </c:pt>
                <c:pt idx="46">
                  <c:v>3857655.0917940489</c:v>
                </c:pt>
                <c:pt idx="47">
                  <c:v>3939200.9448109437</c:v>
                </c:pt>
                <c:pt idx="48">
                  <c:v>4020746.7978278385</c:v>
                </c:pt>
                <c:pt idx="49">
                  <c:v>4102292.6508447332</c:v>
                </c:pt>
                <c:pt idx="50">
                  <c:v>4183838.503861628</c:v>
                </c:pt>
                <c:pt idx="51">
                  <c:v>4265384.3568785228</c:v>
                </c:pt>
                <c:pt idx="52">
                  <c:v>4346930.2098954171</c:v>
                </c:pt>
                <c:pt idx="53">
                  <c:v>4428476.0629123114</c:v>
                </c:pt>
                <c:pt idx="54">
                  <c:v>4510021.9159292057</c:v>
                </c:pt>
                <c:pt idx="55">
                  <c:v>4591567.7689461</c:v>
                </c:pt>
                <c:pt idx="56">
                  <c:v>4673113.6219629943</c:v>
                </c:pt>
                <c:pt idx="57">
                  <c:v>4754659.4749798886</c:v>
                </c:pt>
                <c:pt idx="58">
                  <c:v>4836205.327996783</c:v>
                </c:pt>
                <c:pt idx="59">
                  <c:v>4917751.1810136773</c:v>
                </c:pt>
                <c:pt idx="60">
                  <c:v>5000055.7950925184</c:v>
                </c:pt>
                <c:pt idx="61">
                  <c:v>5082360.4091713596</c:v>
                </c:pt>
                <c:pt idx="62">
                  <c:v>5164665.0232502008</c:v>
                </c:pt>
                <c:pt idx="63">
                  <c:v>5246969.637329042</c:v>
                </c:pt>
                <c:pt idx="64">
                  <c:v>5329274.2514078831</c:v>
                </c:pt>
                <c:pt idx="65">
                  <c:v>5411578.8654867243</c:v>
                </c:pt>
                <c:pt idx="66">
                  <c:v>5493883.4795655655</c:v>
                </c:pt>
                <c:pt idx="67">
                  <c:v>5576188.0936444066</c:v>
                </c:pt>
                <c:pt idx="68">
                  <c:v>5658492.7077232478</c:v>
                </c:pt>
                <c:pt idx="69">
                  <c:v>5740797.321802089</c:v>
                </c:pt>
                <c:pt idx="70">
                  <c:v>5823101.9358809302</c:v>
                </c:pt>
                <c:pt idx="71">
                  <c:v>5905406.5499597713</c:v>
                </c:pt>
                <c:pt idx="72">
                  <c:v>5988469.9251005594</c:v>
                </c:pt>
                <c:pt idx="73">
                  <c:v>6071533.3002413474</c:v>
                </c:pt>
                <c:pt idx="74">
                  <c:v>6154596.6753821354</c:v>
                </c:pt>
                <c:pt idx="75">
                  <c:v>6237660.0505229235</c:v>
                </c:pt>
                <c:pt idx="76">
                  <c:v>6320723.4256637115</c:v>
                </c:pt>
                <c:pt idx="77">
                  <c:v>6403786.8008044995</c:v>
                </c:pt>
                <c:pt idx="78">
                  <c:v>6486850.1759452876</c:v>
                </c:pt>
                <c:pt idx="79">
                  <c:v>6569913.5510860756</c:v>
                </c:pt>
                <c:pt idx="80">
                  <c:v>6652976.9262268636</c:v>
                </c:pt>
                <c:pt idx="81">
                  <c:v>6736040.3013676517</c:v>
                </c:pt>
                <c:pt idx="82">
                  <c:v>6819103.6765084397</c:v>
                </c:pt>
                <c:pt idx="83">
                  <c:v>6820621.1986323334</c:v>
                </c:pt>
                <c:pt idx="84">
                  <c:v>6822897.481818174</c:v>
                </c:pt>
                <c:pt idx="85">
                  <c:v>6825173.7650040146</c:v>
                </c:pt>
                <c:pt idx="86">
                  <c:v>6827450.0481898552</c:v>
                </c:pt>
                <c:pt idx="87">
                  <c:v>6829726.3313756958</c:v>
                </c:pt>
                <c:pt idx="88">
                  <c:v>6832002.6145615363</c:v>
                </c:pt>
                <c:pt idx="89">
                  <c:v>6834278.8977473769</c:v>
                </c:pt>
                <c:pt idx="90">
                  <c:v>6836555.1809332175</c:v>
                </c:pt>
                <c:pt idx="91">
                  <c:v>6838831.4641190581</c:v>
                </c:pt>
                <c:pt idx="92">
                  <c:v>6841107.7473048987</c:v>
                </c:pt>
                <c:pt idx="93">
                  <c:v>6843384.0304907393</c:v>
                </c:pt>
                <c:pt idx="94">
                  <c:v>6845660.3136765799</c:v>
                </c:pt>
                <c:pt idx="95">
                  <c:v>6847936.5968624204</c:v>
                </c:pt>
                <c:pt idx="96">
                  <c:v>6850971.6411102079</c:v>
                </c:pt>
                <c:pt idx="97">
                  <c:v>6854006.6853579953</c:v>
                </c:pt>
                <c:pt idx="98">
                  <c:v>6857041.7296057828</c:v>
                </c:pt>
                <c:pt idx="99">
                  <c:v>6860076.7738535702</c:v>
                </c:pt>
                <c:pt idx="100">
                  <c:v>6863111.8181013577</c:v>
                </c:pt>
                <c:pt idx="101">
                  <c:v>6866146.8623491451</c:v>
                </c:pt>
                <c:pt idx="102">
                  <c:v>6869181.9065969326</c:v>
                </c:pt>
                <c:pt idx="103">
                  <c:v>6872216.95084472</c:v>
                </c:pt>
                <c:pt idx="104">
                  <c:v>6875251.9950925075</c:v>
                </c:pt>
                <c:pt idx="105">
                  <c:v>6878287.0393402949</c:v>
                </c:pt>
                <c:pt idx="106">
                  <c:v>6881322.0835880823</c:v>
                </c:pt>
                <c:pt idx="107">
                  <c:v>6884357.1278358698</c:v>
                </c:pt>
                <c:pt idx="108">
                  <c:v>6888150.9331456041</c:v>
                </c:pt>
                <c:pt idx="109">
                  <c:v>6891944.7384553384</c:v>
                </c:pt>
                <c:pt idx="110">
                  <c:v>6895738.5437650727</c:v>
                </c:pt>
                <c:pt idx="111">
                  <c:v>6899532.349074807</c:v>
                </c:pt>
                <c:pt idx="112">
                  <c:v>6903326.1543845413</c:v>
                </c:pt>
                <c:pt idx="113">
                  <c:v>6907119.9596942756</c:v>
                </c:pt>
                <c:pt idx="114">
                  <c:v>6910913.7650040099</c:v>
                </c:pt>
                <c:pt idx="115">
                  <c:v>6914707.5703137442</c:v>
                </c:pt>
                <c:pt idx="116">
                  <c:v>6918501.3756234786</c:v>
                </c:pt>
                <c:pt idx="117">
                  <c:v>6922295.1809332129</c:v>
                </c:pt>
                <c:pt idx="118">
                  <c:v>6926088.9862429472</c:v>
                </c:pt>
                <c:pt idx="119">
                  <c:v>6929882.7915526815</c:v>
                </c:pt>
                <c:pt idx="120">
                  <c:v>6941935.3579243626</c:v>
                </c:pt>
                <c:pt idx="121">
                  <c:v>6953987.9242960438</c:v>
                </c:pt>
                <c:pt idx="122">
                  <c:v>6966040.490667725</c:v>
                </c:pt>
                <c:pt idx="123">
                  <c:v>6978093.0570394062</c:v>
                </c:pt>
                <c:pt idx="124">
                  <c:v>6990145.6234110873</c:v>
                </c:pt>
                <c:pt idx="125">
                  <c:v>7002198.1897827685</c:v>
                </c:pt>
                <c:pt idx="126">
                  <c:v>7014250.7561544497</c:v>
                </c:pt>
                <c:pt idx="127">
                  <c:v>7026303.3225261308</c:v>
                </c:pt>
                <c:pt idx="128">
                  <c:v>7038355.888897812</c:v>
                </c:pt>
                <c:pt idx="129">
                  <c:v>7050408.4552694932</c:v>
                </c:pt>
                <c:pt idx="130">
                  <c:v>7062461.0216411743</c:v>
                </c:pt>
                <c:pt idx="131">
                  <c:v>7074513.5880128555</c:v>
                </c:pt>
                <c:pt idx="132">
                  <c:v>7087324.9154464835</c:v>
                </c:pt>
                <c:pt idx="133">
                  <c:v>7100136.2428801116</c:v>
                </c:pt>
                <c:pt idx="134">
                  <c:v>7112947.5703137396</c:v>
                </c:pt>
                <c:pt idx="135">
                  <c:v>7125758.8977473676</c:v>
                </c:pt>
                <c:pt idx="136">
                  <c:v>7138570.2251809957</c:v>
                </c:pt>
                <c:pt idx="137">
                  <c:v>7151381.5526146237</c:v>
                </c:pt>
                <c:pt idx="138">
                  <c:v>7164192.8800482517</c:v>
                </c:pt>
                <c:pt idx="139">
                  <c:v>7177004.2074818797</c:v>
                </c:pt>
                <c:pt idx="140">
                  <c:v>7189815.5349155078</c:v>
                </c:pt>
                <c:pt idx="141">
                  <c:v>7202626.8623491358</c:v>
                </c:pt>
                <c:pt idx="142">
                  <c:v>7215438.1897827638</c:v>
                </c:pt>
                <c:pt idx="143">
                  <c:v>7227490.756154445</c:v>
                </c:pt>
                <c:pt idx="144">
                  <c:v>7240302.083588073</c:v>
                </c:pt>
                <c:pt idx="145">
                  <c:v>7253113.4110217011</c:v>
                </c:pt>
                <c:pt idx="146">
                  <c:v>7265924.7384553291</c:v>
                </c:pt>
                <c:pt idx="147">
                  <c:v>7278736.0658889571</c:v>
                </c:pt>
                <c:pt idx="148">
                  <c:v>7291547.3933225852</c:v>
                </c:pt>
                <c:pt idx="149">
                  <c:v>7304358.7207562132</c:v>
                </c:pt>
                <c:pt idx="150">
                  <c:v>7317170.0481898412</c:v>
                </c:pt>
                <c:pt idx="151">
                  <c:v>7329981.3756234692</c:v>
                </c:pt>
                <c:pt idx="152">
                  <c:v>7342792.7030570973</c:v>
                </c:pt>
                <c:pt idx="153">
                  <c:v>7355604.0304907253</c:v>
                </c:pt>
                <c:pt idx="154">
                  <c:v>7368415.3579243533</c:v>
                </c:pt>
                <c:pt idx="155">
                  <c:v>7380467.9242960345</c:v>
                </c:pt>
                <c:pt idx="156">
                  <c:v>7393279.2517296625</c:v>
                </c:pt>
                <c:pt idx="157">
                  <c:v>7406090.5791632906</c:v>
                </c:pt>
                <c:pt idx="158">
                  <c:v>7418901.9065969186</c:v>
                </c:pt>
                <c:pt idx="159">
                  <c:v>7431713.2340305466</c:v>
                </c:pt>
                <c:pt idx="160">
                  <c:v>7444524.5614641747</c:v>
                </c:pt>
                <c:pt idx="161">
                  <c:v>7457335.8888978027</c:v>
                </c:pt>
                <c:pt idx="162">
                  <c:v>7470147.2163314307</c:v>
                </c:pt>
                <c:pt idx="163">
                  <c:v>7482958.5437650587</c:v>
                </c:pt>
                <c:pt idx="164">
                  <c:v>7495769.8711986868</c:v>
                </c:pt>
                <c:pt idx="165">
                  <c:v>7508581.1986323148</c:v>
                </c:pt>
                <c:pt idx="166">
                  <c:v>7521392.5260659428</c:v>
                </c:pt>
                <c:pt idx="167">
                  <c:v>7533445.092437624</c:v>
                </c:pt>
                <c:pt idx="168">
                  <c:v>7546256.419871252</c:v>
                </c:pt>
                <c:pt idx="169">
                  <c:v>7559067.7473048801</c:v>
                </c:pt>
                <c:pt idx="170">
                  <c:v>7571879.0747385081</c:v>
                </c:pt>
                <c:pt idx="171">
                  <c:v>7584690.4021721361</c:v>
                </c:pt>
                <c:pt idx="172">
                  <c:v>7597501.7296057642</c:v>
                </c:pt>
                <c:pt idx="173">
                  <c:v>7610313.0570393922</c:v>
                </c:pt>
                <c:pt idx="174">
                  <c:v>7623124.3844730202</c:v>
                </c:pt>
                <c:pt idx="175">
                  <c:v>7635935.7119066482</c:v>
                </c:pt>
                <c:pt idx="176">
                  <c:v>7648747.0393402763</c:v>
                </c:pt>
                <c:pt idx="177">
                  <c:v>7661558.3667739043</c:v>
                </c:pt>
                <c:pt idx="178">
                  <c:v>7674369.6942075323</c:v>
                </c:pt>
                <c:pt idx="179">
                  <c:v>7686422.2605792135</c:v>
                </c:pt>
                <c:pt idx="180">
                  <c:v>7699233.5880128415</c:v>
                </c:pt>
                <c:pt idx="181">
                  <c:v>7712044.9154464696</c:v>
                </c:pt>
                <c:pt idx="182">
                  <c:v>7724856.2428800976</c:v>
                </c:pt>
                <c:pt idx="183">
                  <c:v>7737667.5703137256</c:v>
                </c:pt>
                <c:pt idx="184">
                  <c:v>7750478.8977473537</c:v>
                </c:pt>
                <c:pt idx="185">
                  <c:v>7763290.2251809817</c:v>
                </c:pt>
                <c:pt idx="186">
                  <c:v>7776101.5526146097</c:v>
                </c:pt>
                <c:pt idx="187">
                  <c:v>7788912.8800482377</c:v>
                </c:pt>
                <c:pt idx="188">
                  <c:v>7801724.2074818658</c:v>
                </c:pt>
                <c:pt idx="189">
                  <c:v>7814535.5349154938</c:v>
                </c:pt>
                <c:pt idx="190">
                  <c:v>7827346.8623491218</c:v>
                </c:pt>
                <c:pt idx="191">
                  <c:v>7839399.428720803</c:v>
                </c:pt>
                <c:pt idx="192">
                  <c:v>7852210.756154431</c:v>
                </c:pt>
                <c:pt idx="193">
                  <c:v>7865022.0835880591</c:v>
                </c:pt>
                <c:pt idx="194">
                  <c:v>7877833.4110216871</c:v>
                </c:pt>
                <c:pt idx="195">
                  <c:v>7890644.7384553151</c:v>
                </c:pt>
                <c:pt idx="196">
                  <c:v>7903456.0658889432</c:v>
                </c:pt>
                <c:pt idx="197">
                  <c:v>7916267.3933225712</c:v>
                </c:pt>
                <c:pt idx="198">
                  <c:v>7929078.7207561992</c:v>
                </c:pt>
                <c:pt idx="199">
                  <c:v>7941890.0481898272</c:v>
                </c:pt>
                <c:pt idx="200">
                  <c:v>7954701.3756234553</c:v>
                </c:pt>
                <c:pt idx="201">
                  <c:v>7967512.7030570833</c:v>
                </c:pt>
                <c:pt idx="202">
                  <c:v>7980324.0304907113</c:v>
                </c:pt>
                <c:pt idx="203">
                  <c:v>7984876.5968623925</c:v>
                </c:pt>
                <c:pt idx="204">
                  <c:v>7990187.9242960205</c:v>
                </c:pt>
                <c:pt idx="205">
                  <c:v>7995499.2517296486</c:v>
                </c:pt>
                <c:pt idx="206">
                  <c:v>8000810.5791632766</c:v>
                </c:pt>
                <c:pt idx="207">
                  <c:v>8006121.9065969046</c:v>
                </c:pt>
                <c:pt idx="208">
                  <c:v>8011433.2340305327</c:v>
                </c:pt>
                <c:pt idx="209">
                  <c:v>8016744.5614641607</c:v>
                </c:pt>
                <c:pt idx="210">
                  <c:v>8022055.8888977887</c:v>
                </c:pt>
                <c:pt idx="211">
                  <c:v>8027367.2163314167</c:v>
                </c:pt>
                <c:pt idx="212">
                  <c:v>8032678.5437650448</c:v>
                </c:pt>
                <c:pt idx="213">
                  <c:v>8037989.8711986728</c:v>
                </c:pt>
                <c:pt idx="214">
                  <c:v>8043301.1986323008</c:v>
                </c:pt>
                <c:pt idx="215">
                  <c:v>8047853.765003982</c:v>
                </c:pt>
                <c:pt idx="216">
                  <c:v>8053165.09243761</c:v>
                </c:pt>
                <c:pt idx="217">
                  <c:v>8058476.4198712381</c:v>
                </c:pt>
                <c:pt idx="218">
                  <c:v>8063787.7473048661</c:v>
                </c:pt>
                <c:pt idx="219">
                  <c:v>8069099.0747384941</c:v>
                </c:pt>
                <c:pt idx="220">
                  <c:v>8074410.4021721222</c:v>
                </c:pt>
                <c:pt idx="221">
                  <c:v>8079721.7296057502</c:v>
                </c:pt>
                <c:pt idx="222">
                  <c:v>8085033.0570393782</c:v>
                </c:pt>
                <c:pt idx="223">
                  <c:v>8090344.3844730062</c:v>
                </c:pt>
                <c:pt idx="224">
                  <c:v>8095655.7119066343</c:v>
                </c:pt>
                <c:pt idx="225">
                  <c:v>8100967.0393402623</c:v>
                </c:pt>
                <c:pt idx="226">
                  <c:v>8106278.3667738903</c:v>
                </c:pt>
                <c:pt idx="227">
                  <c:v>8110830.9331455715</c:v>
                </c:pt>
                <c:pt idx="228">
                  <c:v>8116142.2605791995</c:v>
                </c:pt>
                <c:pt idx="229">
                  <c:v>8121453.5880128276</c:v>
                </c:pt>
                <c:pt idx="230">
                  <c:v>8126764.9154464556</c:v>
                </c:pt>
                <c:pt idx="231">
                  <c:v>8132076.2428800836</c:v>
                </c:pt>
                <c:pt idx="232">
                  <c:v>8137387.5703137117</c:v>
                </c:pt>
                <c:pt idx="233">
                  <c:v>8142698.8977473397</c:v>
                </c:pt>
                <c:pt idx="234">
                  <c:v>8148010.2251809677</c:v>
                </c:pt>
                <c:pt idx="235">
                  <c:v>8153321.5526145957</c:v>
                </c:pt>
                <c:pt idx="236">
                  <c:v>8158632.8800482238</c:v>
                </c:pt>
                <c:pt idx="237">
                  <c:v>8163944.2074818518</c:v>
                </c:pt>
                <c:pt idx="238">
                  <c:v>8169255.5349154798</c:v>
                </c:pt>
                <c:pt idx="239">
                  <c:v>8173808.101287161</c:v>
                </c:pt>
                <c:pt idx="240">
                  <c:v>8178360.6676588422</c:v>
                </c:pt>
                <c:pt idx="241">
                  <c:v>8182913.2340305233</c:v>
                </c:pt>
                <c:pt idx="242">
                  <c:v>8187465.8004022045</c:v>
                </c:pt>
                <c:pt idx="243">
                  <c:v>8192018.3667738857</c:v>
                </c:pt>
                <c:pt idx="244">
                  <c:v>8196570.9331455668</c:v>
                </c:pt>
                <c:pt idx="245">
                  <c:v>8201123.499517248</c:v>
                </c:pt>
                <c:pt idx="246">
                  <c:v>8205676.0658889292</c:v>
                </c:pt>
                <c:pt idx="247">
                  <c:v>8210228.6322606103</c:v>
                </c:pt>
                <c:pt idx="248">
                  <c:v>8214781.1986322915</c:v>
                </c:pt>
                <c:pt idx="249">
                  <c:v>8219333.7650039727</c:v>
                </c:pt>
                <c:pt idx="250">
                  <c:v>8223886.3313756539</c:v>
                </c:pt>
                <c:pt idx="251">
                  <c:v>8227680.1366853882</c:v>
                </c:pt>
                <c:pt idx="252">
                  <c:v>8231473.9419951225</c:v>
                </c:pt>
                <c:pt idx="253">
                  <c:v>8235267.7473048568</c:v>
                </c:pt>
                <c:pt idx="254">
                  <c:v>8239061.5526145911</c:v>
                </c:pt>
                <c:pt idx="255">
                  <c:v>8242855.3579243254</c:v>
                </c:pt>
                <c:pt idx="256">
                  <c:v>8246649.1632340597</c:v>
                </c:pt>
                <c:pt idx="257">
                  <c:v>8250442.968543794</c:v>
                </c:pt>
                <c:pt idx="258">
                  <c:v>8254236.7738535283</c:v>
                </c:pt>
                <c:pt idx="259">
                  <c:v>8258030.5791632626</c:v>
                </c:pt>
                <c:pt idx="260">
                  <c:v>8261824.3844729969</c:v>
                </c:pt>
                <c:pt idx="261">
                  <c:v>8265618.1897827312</c:v>
                </c:pt>
                <c:pt idx="262">
                  <c:v>8269411.9950924655</c:v>
                </c:pt>
                <c:pt idx="263">
                  <c:v>8272447.039340253</c:v>
                </c:pt>
                <c:pt idx="264">
                  <c:v>8275482.0835880404</c:v>
                </c:pt>
                <c:pt idx="265">
                  <c:v>8278517.1278358279</c:v>
                </c:pt>
                <c:pt idx="266">
                  <c:v>8281552.1720836153</c:v>
                </c:pt>
                <c:pt idx="267">
                  <c:v>8284587.2163314028</c:v>
                </c:pt>
                <c:pt idx="268">
                  <c:v>8287622.2605791902</c:v>
                </c:pt>
                <c:pt idx="269">
                  <c:v>8290657.3048269777</c:v>
                </c:pt>
                <c:pt idx="270">
                  <c:v>8293692.3490747651</c:v>
                </c:pt>
                <c:pt idx="271">
                  <c:v>8296727.3933225526</c:v>
                </c:pt>
                <c:pt idx="272">
                  <c:v>8299762.43757034</c:v>
                </c:pt>
                <c:pt idx="273">
                  <c:v>8302797.4818181274</c:v>
                </c:pt>
                <c:pt idx="274">
                  <c:v>8305832.5260659149</c:v>
                </c:pt>
                <c:pt idx="275">
                  <c:v>8308108.8092517555</c:v>
                </c:pt>
                <c:pt idx="276">
                  <c:v>8310385.0924375961</c:v>
                </c:pt>
                <c:pt idx="277">
                  <c:v>8312661.3756234366</c:v>
                </c:pt>
                <c:pt idx="278">
                  <c:v>8314937.6588092772</c:v>
                </c:pt>
                <c:pt idx="279">
                  <c:v>8317213.9419951178</c:v>
                </c:pt>
                <c:pt idx="280">
                  <c:v>8319490.2251809584</c:v>
                </c:pt>
                <c:pt idx="281">
                  <c:v>8321766.508366799</c:v>
                </c:pt>
                <c:pt idx="282">
                  <c:v>8324042.7915526396</c:v>
                </c:pt>
                <c:pt idx="283">
                  <c:v>8326319.0747384802</c:v>
                </c:pt>
                <c:pt idx="284">
                  <c:v>8328595.3579243207</c:v>
                </c:pt>
                <c:pt idx="285">
                  <c:v>8330871.6411101613</c:v>
                </c:pt>
                <c:pt idx="286">
                  <c:v>8333147.9242960019</c:v>
                </c:pt>
                <c:pt idx="287">
                  <c:v>8334665.4464198956</c:v>
                </c:pt>
                <c:pt idx="288">
                  <c:v>8336182.9685437893</c:v>
                </c:pt>
                <c:pt idx="289">
                  <c:v>8337700.4906676831</c:v>
                </c:pt>
                <c:pt idx="290">
                  <c:v>8339218.0127915768</c:v>
                </c:pt>
                <c:pt idx="291">
                  <c:v>8340735.5349154705</c:v>
                </c:pt>
                <c:pt idx="292">
                  <c:v>8342253.0570393642</c:v>
                </c:pt>
                <c:pt idx="293">
                  <c:v>8343770.579163258</c:v>
                </c:pt>
                <c:pt idx="294">
                  <c:v>8345288.1012871517</c:v>
                </c:pt>
                <c:pt idx="295">
                  <c:v>8346805.6234110454</c:v>
                </c:pt>
                <c:pt idx="296">
                  <c:v>8348323.1455349391</c:v>
                </c:pt>
                <c:pt idx="297">
                  <c:v>8349840.6676588329</c:v>
                </c:pt>
                <c:pt idx="298">
                  <c:v>8351358.1897827266</c:v>
                </c:pt>
                <c:pt idx="299">
                  <c:v>8352116.9508446734</c:v>
                </c:pt>
                <c:pt idx="300">
                  <c:v>8352875.7119066203</c:v>
                </c:pt>
                <c:pt idx="301">
                  <c:v>8353634.4729685672</c:v>
                </c:pt>
                <c:pt idx="302">
                  <c:v>8354393.234030514</c:v>
                </c:pt>
                <c:pt idx="303">
                  <c:v>8355151.9950924609</c:v>
                </c:pt>
                <c:pt idx="304">
                  <c:v>8355910.7561544077</c:v>
                </c:pt>
                <c:pt idx="305">
                  <c:v>8356669.5172163546</c:v>
                </c:pt>
                <c:pt idx="306">
                  <c:v>8357428.2782783015</c:v>
                </c:pt>
                <c:pt idx="307">
                  <c:v>8358187.0393402483</c:v>
                </c:pt>
                <c:pt idx="308">
                  <c:v>8358945.8004021952</c:v>
                </c:pt>
                <c:pt idx="309">
                  <c:v>8359704.5614641421</c:v>
                </c:pt>
                <c:pt idx="310">
                  <c:v>8360463.3225260889</c:v>
                </c:pt>
                <c:pt idx="311">
                  <c:v>8360463.3225260889</c:v>
                </c:pt>
                <c:pt idx="312">
                  <c:v>8360463.3225260889</c:v>
                </c:pt>
                <c:pt idx="313">
                  <c:v>8360463.3225260889</c:v>
                </c:pt>
                <c:pt idx="314">
                  <c:v>8360463.3225260889</c:v>
                </c:pt>
                <c:pt idx="315">
                  <c:v>8360463.3225260889</c:v>
                </c:pt>
                <c:pt idx="316">
                  <c:v>8360463.3225260889</c:v>
                </c:pt>
                <c:pt idx="317">
                  <c:v>8360463.3225260889</c:v>
                </c:pt>
                <c:pt idx="318">
                  <c:v>8360463.3225260889</c:v>
                </c:pt>
                <c:pt idx="319">
                  <c:v>8360463.3225260889</c:v>
                </c:pt>
                <c:pt idx="320">
                  <c:v>8360463.3225260889</c:v>
                </c:pt>
                <c:pt idx="321">
                  <c:v>8360463.3225260889</c:v>
                </c:pt>
                <c:pt idx="322">
                  <c:v>8360463.3225260889</c:v>
                </c:pt>
                <c:pt idx="323">
                  <c:v>8360463.3225260889</c:v>
                </c:pt>
                <c:pt idx="324">
                  <c:v>8360463.3225260889</c:v>
                </c:pt>
                <c:pt idx="325">
                  <c:v>8360463.3225260889</c:v>
                </c:pt>
                <c:pt idx="326">
                  <c:v>8360463.3225260889</c:v>
                </c:pt>
                <c:pt idx="327">
                  <c:v>8360463.3225260889</c:v>
                </c:pt>
                <c:pt idx="328">
                  <c:v>8360463.3225260889</c:v>
                </c:pt>
                <c:pt idx="329">
                  <c:v>8360463.3225260889</c:v>
                </c:pt>
                <c:pt idx="330">
                  <c:v>8360463.3225260889</c:v>
                </c:pt>
                <c:pt idx="331">
                  <c:v>8360463.3225260889</c:v>
                </c:pt>
                <c:pt idx="332">
                  <c:v>8360463.3225260889</c:v>
                </c:pt>
                <c:pt idx="333">
                  <c:v>8360463.3225260889</c:v>
                </c:pt>
                <c:pt idx="334">
                  <c:v>8360463.3225260889</c:v>
                </c:pt>
                <c:pt idx="335">
                  <c:v>8360463.3225260889</c:v>
                </c:pt>
                <c:pt idx="336">
                  <c:v>8360463.3225260889</c:v>
                </c:pt>
                <c:pt idx="337">
                  <c:v>8360463.3225260889</c:v>
                </c:pt>
                <c:pt idx="338">
                  <c:v>8360463.3225260889</c:v>
                </c:pt>
                <c:pt idx="339">
                  <c:v>8360463.3225260889</c:v>
                </c:pt>
                <c:pt idx="340">
                  <c:v>8360463.3225260889</c:v>
                </c:pt>
                <c:pt idx="341">
                  <c:v>8360463.3225260889</c:v>
                </c:pt>
                <c:pt idx="342">
                  <c:v>8360463.3225260889</c:v>
                </c:pt>
                <c:pt idx="343">
                  <c:v>8360463.3225260889</c:v>
                </c:pt>
                <c:pt idx="344">
                  <c:v>8360463.3225260889</c:v>
                </c:pt>
                <c:pt idx="345">
                  <c:v>8360463.3225260889</c:v>
                </c:pt>
                <c:pt idx="346">
                  <c:v>8360463.3225260889</c:v>
                </c:pt>
                <c:pt idx="347">
                  <c:v>8360463.3225260889</c:v>
                </c:pt>
                <c:pt idx="348">
                  <c:v>8360463.3225260889</c:v>
                </c:pt>
                <c:pt idx="349">
                  <c:v>8360463.3225260889</c:v>
                </c:pt>
                <c:pt idx="350">
                  <c:v>8360463.3225260889</c:v>
                </c:pt>
                <c:pt idx="351">
                  <c:v>8360463.3225260889</c:v>
                </c:pt>
                <c:pt idx="352">
                  <c:v>8360463.3225260889</c:v>
                </c:pt>
                <c:pt idx="353">
                  <c:v>8360463.3225260889</c:v>
                </c:pt>
                <c:pt idx="354">
                  <c:v>8360463.3225260889</c:v>
                </c:pt>
                <c:pt idx="355">
                  <c:v>8360463.3225260889</c:v>
                </c:pt>
                <c:pt idx="356">
                  <c:v>8360463.3225260889</c:v>
                </c:pt>
                <c:pt idx="357">
                  <c:v>8360463.3225260889</c:v>
                </c:pt>
                <c:pt idx="358">
                  <c:v>8360463.3225260889</c:v>
                </c:pt>
                <c:pt idx="359">
                  <c:v>8360463.3225260889</c:v>
                </c:pt>
                <c:pt idx="360">
                  <c:v>8360463.3225260889</c:v>
                </c:pt>
                <c:pt idx="361">
                  <c:v>8360463.3225260889</c:v>
                </c:pt>
                <c:pt idx="362">
                  <c:v>8360463.3225260889</c:v>
                </c:pt>
                <c:pt idx="363">
                  <c:v>8360463.3225260889</c:v>
                </c:pt>
                <c:pt idx="364">
                  <c:v>8360463.3225260889</c:v>
                </c:pt>
                <c:pt idx="365">
                  <c:v>8360463.3225260889</c:v>
                </c:pt>
                <c:pt idx="366">
                  <c:v>8360463.3225260889</c:v>
                </c:pt>
                <c:pt idx="367">
                  <c:v>8360463.3225260889</c:v>
                </c:pt>
                <c:pt idx="368">
                  <c:v>8360463.3225260889</c:v>
                </c:pt>
                <c:pt idx="369">
                  <c:v>8360463.3225260889</c:v>
                </c:pt>
                <c:pt idx="370">
                  <c:v>8360463.3225260889</c:v>
                </c:pt>
                <c:pt idx="371">
                  <c:v>8360463.3225260889</c:v>
                </c:pt>
                <c:pt idx="372">
                  <c:v>8360463.3225260889</c:v>
                </c:pt>
                <c:pt idx="373">
                  <c:v>8360463.3225260889</c:v>
                </c:pt>
                <c:pt idx="374">
                  <c:v>8360463.3225260889</c:v>
                </c:pt>
                <c:pt idx="375">
                  <c:v>8360463.3225260889</c:v>
                </c:pt>
                <c:pt idx="376">
                  <c:v>8360463.3225260889</c:v>
                </c:pt>
                <c:pt idx="377">
                  <c:v>8360463.3225260889</c:v>
                </c:pt>
                <c:pt idx="378">
                  <c:v>8360463.3225260889</c:v>
                </c:pt>
                <c:pt idx="379">
                  <c:v>8360463.3225260889</c:v>
                </c:pt>
                <c:pt idx="380">
                  <c:v>8360463.3225260889</c:v>
                </c:pt>
                <c:pt idx="381">
                  <c:v>8360463.3225260889</c:v>
                </c:pt>
                <c:pt idx="382">
                  <c:v>8360463.3225260889</c:v>
                </c:pt>
                <c:pt idx="383">
                  <c:v>8360463.3225260889</c:v>
                </c:pt>
                <c:pt idx="384">
                  <c:v>8360463.3225260889</c:v>
                </c:pt>
                <c:pt idx="385">
                  <c:v>8360463.3225260889</c:v>
                </c:pt>
                <c:pt idx="386">
                  <c:v>8360463.3225260889</c:v>
                </c:pt>
                <c:pt idx="387">
                  <c:v>8360463.3225260889</c:v>
                </c:pt>
                <c:pt idx="388">
                  <c:v>8360463.3225260889</c:v>
                </c:pt>
                <c:pt idx="389">
                  <c:v>8360463.3225260889</c:v>
                </c:pt>
                <c:pt idx="390">
                  <c:v>8360463.3225260889</c:v>
                </c:pt>
                <c:pt idx="391">
                  <c:v>8360463.3225260889</c:v>
                </c:pt>
                <c:pt idx="392">
                  <c:v>8360463.3225260889</c:v>
                </c:pt>
                <c:pt idx="393">
                  <c:v>8360463.3225260889</c:v>
                </c:pt>
                <c:pt idx="394">
                  <c:v>8360463.3225260889</c:v>
                </c:pt>
                <c:pt idx="395">
                  <c:v>8360463.3225260889</c:v>
                </c:pt>
                <c:pt idx="396">
                  <c:v>8360463.3225260889</c:v>
                </c:pt>
                <c:pt idx="397">
                  <c:v>8360463.3225260889</c:v>
                </c:pt>
                <c:pt idx="398">
                  <c:v>8360463.3225260889</c:v>
                </c:pt>
                <c:pt idx="399">
                  <c:v>8360463.3225260889</c:v>
                </c:pt>
                <c:pt idx="400">
                  <c:v>8360463.3225260889</c:v>
                </c:pt>
                <c:pt idx="401">
                  <c:v>8360463.3225260889</c:v>
                </c:pt>
                <c:pt idx="402">
                  <c:v>8360463.3225260889</c:v>
                </c:pt>
                <c:pt idx="403">
                  <c:v>8360463.3225260889</c:v>
                </c:pt>
                <c:pt idx="404">
                  <c:v>8360463.3225260889</c:v>
                </c:pt>
                <c:pt idx="405">
                  <c:v>8360463.3225260889</c:v>
                </c:pt>
                <c:pt idx="406">
                  <c:v>8360463.3225260889</c:v>
                </c:pt>
                <c:pt idx="407">
                  <c:v>8360463.3225260889</c:v>
                </c:pt>
                <c:pt idx="408">
                  <c:v>8360463.3225260889</c:v>
                </c:pt>
                <c:pt idx="409">
                  <c:v>8360463.3225260889</c:v>
                </c:pt>
                <c:pt idx="410">
                  <c:v>8360463.3225260889</c:v>
                </c:pt>
                <c:pt idx="411">
                  <c:v>8360463.3225260889</c:v>
                </c:pt>
                <c:pt idx="412">
                  <c:v>8360463.3225260889</c:v>
                </c:pt>
                <c:pt idx="413">
                  <c:v>8360463.3225260889</c:v>
                </c:pt>
                <c:pt idx="414">
                  <c:v>8360463.3225260889</c:v>
                </c:pt>
                <c:pt idx="415">
                  <c:v>8360463.3225260889</c:v>
                </c:pt>
                <c:pt idx="416">
                  <c:v>8360463.3225260889</c:v>
                </c:pt>
                <c:pt idx="417">
                  <c:v>8360463.3225260889</c:v>
                </c:pt>
                <c:pt idx="418">
                  <c:v>8360463.3225260889</c:v>
                </c:pt>
                <c:pt idx="419">
                  <c:v>8360463.3225260889</c:v>
                </c:pt>
                <c:pt idx="420">
                  <c:v>8360463.3225260889</c:v>
                </c:pt>
                <c:pt idx="421">
                  <c:v>8360463.3225260889</c:v>
                </c:pt>
                <c:pt idx="422">
                  <c:v>8360463.3225260889</c:v>
                </c:pt>
                <c:pt idx="423">
                  <c:v>8360463.3225260889</c:v>
                </c:pt>
                <c:pt idx="424">
                  <c:v>8360463.3225260889</c:v>
                </c:pt>
                <c:pt idx="425">
                  <c:v>8360463.3225260889</c:v>
                </c:pt>
                <c:pt idx="426">
                  <c:v>8360463.3225260889</c:v>
                </c:pt>
                <c:pt idx="427">
                  <c:v>8360463.3225260889</c:v>
                </c:pt>
                <c:pt idx="428">
                  <c:v>8360463.3225260889</c:v>
                </c:pt>
                <c:pt idx="429">
                  <c:v>8360463.3225260889</c:v>
                </c:pt>
                <c:pt idx="430">
                  <c:v>8360463.3225260889</c:v>
                </c:pt>
                <c:pt idx="431">
                  <c:v>8360463.3225260889</c:v>
                </c:pt>
                <c:pt idx="432">
                  <c:v>8360463.3225260889</c:v>
                </c:pt>
                <c:pt idx="433">
                  <c:v>8360463.3225260889</c:v>
                </c:pt>
                <c:pt idx="434">
                  <c:v>8360463.3225260889</c:v>
                </c:pt>
                <c:pt idx="435">
                  <c:v>8360463.3225260889</c:v>
                </c:pt>
                <c:pt idx="436">
                  <c:v>8360463.3225260889</c:v>
                </c:pt>
                <c:pt idx="437">
                  <c:v>8360463.3225260889</c:v>
                </c:pt>
                <c:pt idx="438">
                  <c:v>8360463.3225260889</c:v>
                </c:pt>
                <c:pt idx="439">
                  <c:v>8360463.3225260889</c:v>
                </c:pt>
                <c:pt idx="440">
                  <c:v>8360463.3225260889</c:v>
                </c:pt>
                <c:pt idx="441">
                  <c:v>8360463.3225260889</c:v>
                </c:pt>
                <c:pt idx="442">
                  <c:v>8360463.3225260889</c:v>
                </c:pt>
                <c:pt idx="443">
                  <c:v>8360463.3225260889</c:v>
                </c:pt>
                <c:pt idx="444">
                  <c:v>8360463.3225260889</c:v>
                </c:pt>
                <c:pt idx="445">
                  <c:v>8360463.3225260889</c:v>
                </c:pt>
                <c:pt idx="446">
                  <c:v>8360463.3225260889</c:v>
                </c:pt>
                <c:pt idx="447">
                  <c:v>8360463.3225260889</c:v>
                </c:pt>
                <c:pt idx="448">
                  <c:v>8360463.3225260889</c:v>
                </c:pt>
                <c:pt idx="449">
                  <c:v>8360463.3225260889</c:v>
                </c:pt>
                <c:pt idx="450">
                  <c:v>8360463.3225260889</c:v>
                </c:pt>
                <c:pt idx="451">
                  <c:v>8360463.3225260889</c:v>
                </c:pt>
                <c:pt idx="452">
                  <c:v>8360463.3225260889</c:v>
                </c:pt>
                <c:pt idx="453">
                  <c:v>8360463.3225260889</c:v>
                </c:pt>
                <c:pt idx="454">
                  <c:v>8360463.3225260889</c:v>
                </c:pt>
                <c:pt idx="455">
                  <c:v>8360463.3225260889</c:v>
                </c:pt>
                <c:pt idx="456">
                  <c:v>8360463.3225260889</c:v>
                </c:pt>
                <c:pt idx="457">
                  <c:v>8360463.3225260889</c:v>
                </c:pt>
                <c:pt idx="458">
                  <c:v>8360463.3225260889</c:v>
                </c:pt>
                <c:pt idx="459">
                  <c:v>8360463.3225260889</c:v>
                </c:pt>
                <c:pt idx="460">
                  <c:v>8360463.3225260889</c:v>
                </c:pt>
                <c:pt idx="461">
                  <c:v>8360463.3225260889</c:v>
                </c:pt>
                <c:pt idx="462">
                  <c:v>8360463.3225260889</c:v>
                </c:pt>
                <c:pt idx="463">
                  <c:v>8360463.3225260889</c:v>
                </c:pt>
                <c:pt idx="464">
                  <c:v>8360463.3225260889</c:v>
                </c:pt>
                <c:pt idx="465">
                  <c:v>8360463.3225260889</c:v>
                </c:pt>
                <c:pt idx="466">
                  <c:v>8360463.3225260889</c:v>
                </c:pt>
                <c:pt idx="467">
                  <c:v>8360463.3225260889</c:v>
                </c:pt>
                <c:pt idx="468">
                  <c:v>8360463.3225260889</c:v>
                </c:pt>
                <c:pt idx="469">
                  <c:v>8360463.3225260889</c:v>
                </c:pt>
                <c:pt idx="470">
                  <c:v>8360463.3225260889</c:v>
                </c:pt>
                <c:pt idx="471">
                  <c:v>8360463.3225260889</c:v>
                </c:pt>
                <c:pt idx="472">
                  <c:v>8360463.3225260889</c:v>
                </c:pt>
                <c:pt idx="473">
                  <c:v>8360463.3225260889</c:v>
                </c:pt>
                <c:pt idx="474">
                  <c:v>8360463.3225260889</c:v>
                </c:pt>
                <c:pt idx="475">
                  <c:v>8360463.3225260889</c:v>
                </c:pt>
                <c:pt idx="476">
                  <c:v>8360463.3225260889</c:v>
                </c:pt>
                <c:pt idx="477">
                  <c:v>8360463.3225260889</c:v>
                </c:pt>
                <c:pt idx="478">
                  <c:v>8360463.3225260889</c:v>
                </c:pt>
                <c:pt idx="479">
                  <c:v>8360463.3225260889</c:v>
                </c:pt>
                <c:pt idx="480">
                  <c:v>8360463.3225260889</c:v>
                </c:pt>
                <c:pt idx="481">
                  <c:v>8360463.3225260889</c:v>
                </c:pt>
                <c:pt idx="482">
                  <c:v>8360463.3225260889</c:v>
                </c:pt>
                <c:pt idx="483">
                  <c:v>8360463.3225260889</c:v>
                </c:pt>
                <c:pt idx="484">
                  <c:v>8360463.3225260889</c:v>
                </c:pt>
                <c:pt idx="485">
                  <c:v>8360463.3225260889</c:v>
                </c:pt>
                <c:pt idx="486">
                  <c:v>8360463.3225260889</c:v>
                </c:pt>
                <c:pt idx="487">
                  <c:v>8360463.3225260889</c:v>
                </c:pt>
                <c:pt idx="488">
                  <c:v>8360463.3225260889</c:v>
                </c:pt>
                <c:pt idx="489">
                  <c:v>8360463.3225260889</c:v>
                </c:pt>
                <c:pt idx="490">
                  <c:v>8360463.3225260889</c:v>
                </c:pt>
                <c:pt idx="491">
                  <c:v>8360463.3225260889</c:v>
                </c:pt>
                <c:pt idx="492">
                  <c:v>8360463.3225260889</c:v>
                </c:pt>
                <c:pt idx="493">
                  <c:v>8360463.3225260889</c:v>
                </c:pt>
                <c:pt idx="494">
                  <c:v>8360463.3225260889</c:v>
                </c:pt>
                <c:pt idx="495">
                  <c:v>8360463.3225260889</c:v>
                </c:pt>
                <c:pt idx="496">
                  <c:v>8360463.3225260889</c:v>
                </c:pt>
                <c:pt idx="497">
                  <c:v>8360463.3225260889</c:v>
                </c:pt>
                <c:pt idx="498">
                  <c:v>8360463.3225260889</c:v>
                </c:pt>
                <c:pt idx="499">
                  <c:v>8360463.3225260889</c:v>
                </c:pt>
                <c:pt idx="500">
                  <c:v>8360463.3225260889</c:v>
                </c:pt>
                <c:pt idx="501">
                  <c:v>8360463.3225260889</c:v>
                </c:pt>
                <c:pt idx="502">
                  <c:v>8360463.3225260889</c:v>
                </c:pt>
                <c:pt idx="503">
                  <c:v>8360463.3225260889</c:v>
                </c:pt>
                <c:pt idx="504">
                  <c:v>8360463.3225260889</c:v>
                </c:pt>
                <c:pt idx="505">
                  <c:v>8360463.3225260889</c:v>
                </c:pt>
                <c:pt idx="506">
                  <c:v>8360463.3225260889</c:v>
                </c:pt>
                <c:pt idx="507">
                  <c:v>8360463.3225260889</c:v>
                </c:pt>
                <c:pt idx="508">
                  <c:v>8360463.3225260889</c:v>
                </c:pt>
                <c:pt idx="509">
                  <c:v>8360463.3225260889</c:v>
                </c:pt>
                <c:pt idx="510">
                  <c:v>8360463.3225260889</c:v>
                </c:pt>
                <c:pt idx="511">
                  <c:v>8360463.3225260889</c:v>
                </c:pt>
                <c:pt idx="512">
                  <c:v>8360463.3225260889</c:v>
                </c:pt>
                <c:pt idx="513">
                  <c:v>8360463.3225260889</c:v>
                </c:pt>
                <c:pt idx="514">
                  <c:v>8360463.3225260889</c:v>
                </c:pt>
                <c:pt idx="515">
                  <c:v>8360463.3225260889</c:v>
                </c:pt>
                <c:pt idx="516">
                  <c:v>8360463.3225260889</c:v>
                </c:pt>
                <c:pt idx="517">
                  <c:v>8360463.3225260889</c:v>
                </c:pt>
                <c:pt idx="518">
                  <c:v>8360463.3225260889</c:v>
                </c:pt>
                <c:pt idx="519">
                  <c:v>8360463.3225260889</c:v>
                </c:pt>
                <c:pt idx="520">
                  <c:v>8360463.3225260889</c:v>
                </c:pt>
                <c:pt idx="521">
                  <c:v>8360463.3225260889</c:v>
                </c:pt>
                <c:pt idx="522">
                  <c:v>8360463.3225260889</c:v>
                </c:pt>
                <c:pt idx="523">
                  <c:v>8360463.3225260889</c:v>
                </c:pt>
                <c:pt idx="524">
                  <c:v>8360463.3225260889</c:v>
                </c:pt>
                <c:pt idx="525">
                  <c:v>8360463.3225260889</c:v>
                </c:pt>
                <c:pt idx="526">
                  <c:v>8360463.3225260889</c:v>
                </c:pt>
                <c:pt idx="527">
                  <c:v>8360463.3225260889</c:v>
                </c:pt>
                <c:pt idx="528">
                  <c:v>8360463.3225260889</c:v>
                </c:pt>
                <c:pt idx="529">
                  <c:v>8360463.3225260889</c:v>
                </c:pt>
                <c:pt idx="530">
                  <c:v>8360463.3225260889</c:v>
                </c:pt>
                <c:pt idx="531">
                  <c:v>8360463.3225260889</c:v>
                </c:pt>
                <c:pt idx="532">
                  <c:v>8360463.3225260889</c:v>
                </c:pt>
                <c:pt idx="533">
                  <c:v>8360463.3225260889</c:v>
                </c:pt>
                <c:pt idx="534">
                  <c:v>8360463.3225260889</c:v>
                </c:pt>
                <c:pt idx="535">
                  <c:v>8360463.3225260889</c:v>
                </c:pt>
                <c:pt idx="536">
                  <c:v>8360463.3225260889</c:v>
                </c:pt>
                <c:pt idx="537">
                  <c:v>8360463.3225260889</c:v>
                </c:pt>
                <c:pt idx="538">
                  <c:v>8360463.3225260889</c:v>
                </c:pt>
                <c:pt idx="539">
                  <c:v>8360463.3225260889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'Excellent+'!$A$20</c:f>
              <c:strCache>
                <c:ptCount val="1"/>
                <c:pt idx="0">
                  <c:v>Profit</c:v>
                </c:pt>
              </c:strCache>
            </c:strRef>
          </c:tx>
          <c:marker>
            <c:symbol val="none"/>
          </c:marker>
          <c:cat>
            <c:numRef>
              <c:f>'Excellent+'!$B$1:$TU$1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19</c:v>
                </c:pt>
                <c:pt idx="229">
                  <c:v>19</c:v>
                </c:pt>
                <c:pt idx="230">
                  <c:v>19</c:v>
                </c:pt>
                <c:pt idx="231">
                  <c:v>19</c:v>
                </c:pt>
                <c:pt idx="232">
                  <c:v>19</c:v>
                </c:pt>
                <c:pt idx="233">
                  <c:v>19</c:v>
                </c:pt>
                <c:pt idx="234">
                  <c:v>19</c:v>
                </c:pt>
                <c:pt idx="235">
                  <c:v>19</c:v>
                </c:pt>
                <c:pt idx="236">
                  <c:v>19</c:v>
                </c:pt>
                <c:pt idx="237">
                  <c:v>19</c:v>
                </c:pt>
                <c:pt idx="238">
                  <c:v>19</c:v>
                </c:pt>
                <c:pt idx="239">
                  <c:v>19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21</c:v>
                </c:pt>
                <c:pt idx="253">
                  <c:v>21</c:v>
                </c:pt>
                <c:pt idx="254">
                  <c:v>21</c:v>
                </c:pt>
                <c:pt idx="255">
                  <c:v>21</c:v>
                </c:pt>
                <c:pt idx="256">
                  <c:v>21</c:v>
                </c:pt>
                <c:pt idx="257">
                  <c:v>21</c:v>
                </c:pt>
                <c:pt idx="258">
                  <c:v>21</c:v>
                </c:pt>
                <c:pt idx="259">
                  <c:v>21</c:v>
                </c:pt>
                <c:pt idx="260">
                  <c:v>21</c:v>
                </c:pt>
                <c:pt idx="261">
                  <c:v>21</c:v>
                </c:pt>
                <c:pt idx="262">
                  <c:v>21</c:v>
                </c:pt>
                <c:pt idx="263">
                  <c:v>21</c:v>
                </c:pt>
                <c:pt idx="264">
                  <c:v>22</c:v>
                </c:pt>
                <c:pt idx="265">
                  <c:v>22</c:v>
                </c:pt>
                <c:pt idx="266">
                  <c:v>22</c:v>
                </c:pt>
                <c:pt idx="267">
                  <c:v>22</c:v>
                </c:pt>
                <c:pt idx="268">
                  <c:v>22</c:v>
                </c:pt>
                <c:pt idx="269">
                  <c:v>22</c:v>
                </c:pt>
                <c:pt idx="270">
                  <c:v>22</c:v>
                </c:pt>
                <c:pt idx="271">
                  <c:v>22</c:v>
                </c:pt>
                <c:pt idx="272">
                  <c:v>22</c:v>
                </c:pt>
                <c:pt idx="273">
                  <c:v>22</c:v>
                </c:pt>
                <c:pt idx="274">
                  <c:v>22</c:v>
                </c:pt>
                <c:pt idx="275">
                  <c:v>22</c:v>
                </c:pt>
                <c:pt idx="276">
                  <c:v>23</c:v>
                </c:pt>
                <c:pt idx="277">
                  <c:v>23</c:v>
                </c:pt>
                <c:pt idx="278">
                  <c:v>23</c:v>
                </c:pt>
                <c:pt idx="279">
                  <c:v>23</c:v>
                </c:pt>
                <c:pt idx="280">
                  <c:v>23</c:v>
                </c:pt>
                <c:pt idx="281">
                  <c:v>23</c:v>
                </c:pt>
                <c:pt idx="282">
                  <c:v>23</c:v>
                </c:pt>
                <c:pt idx="283">
                  <c:v>23</c:v>
                </c:pt>
                <c:pt idx="284">
                  <c:v>23</c:v>
                </c:pt>
                <c:pt idx="285">
                  <c:v>23</c:v>
                </c:pt>
                <c:pt idx="286">
                  <c:v>23</c:v>
                </c:pt>
                <c:pt idx="287">
                  <c:v>23</c:v>
                </c:pt>
                <c:pt idx="288">
                  <c:v>24</c:v>
                </c:pt>
                <c:pt idx="289">
                  <c:v>24</c:v>
                </c:pt>
                <c:pt idx="290">
                  <c:v>24</c:v>
                </c:pt>
                <c:pt idx="291">
                  <c:v>24</c:v>
                </c:pt>
                <c:pt idx="292">
                  <c:v>24</c:v>
                </c:pt>
                <c:pt idx="293">
                  <c:v>24</c:v>
                </c:pt>
                <c:pt idx="294">
                  <c:v>24</c:v>
                </c:pt>
                <c:pt idx="295">
                  <c:v>24</c:v>
                </c:pt>
                <c:pt idx="296">
                  <c:v>24</c:v>
                </c:pt>
                <c:pt idx="297">
                  <c:v>24</c:v>
                </c:pt>
                <c:pt idx="298">
                  <c:v>24</c:v>
                </c:pt>
                <c:pt idx="299">
                  <c:v>24</c:v>
                </c:pt>
                <c:pt idx="300">
                  <c:v>25</c:v>
                </c:pt>
                <c:pt idx="301">
                  <c:v>25</c:v>
                </c:pt>
                <c:pt idx="302">
                  <c:v>25</c:v>
                </c:pt>
                <c:pt idx="303">
                  <c:v>25</c:v>
                </c:pt>
                <c:pt idx="304">
                  <c:v>25</c:v>
                </c:pt>
                <c:pt idx="305">
                  <c:v>25</c:v>
                </c:pt>
                <c:pt idx="306">
                  <c:v>25</c:v>
                </c:pt>
                <c:pt idx="307">
                  <c:v>25</c:v>
                </c:pt>
                <c:pt idx="308">
                  <c:v>25</c:v>
                </c:pt>
                <c:pt idx="309">
                  <c:v>25</c:v>
                </c:pt>
                <c:pt idx="310">
                  <c:v>25</c:v>
                </c:pt>
                <c:pt idx="311">
                  <c:v>25</c:v>
                </c:pt>
                <c:pt idx="312">
                  <c:v>26</c:v>
                </c:pt>
                <c:pt idx="313">
                  <c:v>26</c:v>
                </c:pt>
                <c:pt idx="314">
                  <c:v>26</c:v>
                </c:pt>
                <c:pt idx="315">
                  <c:v>26</c:v>
                </c:pt>
                <c:pt idx="316">
                  <c:v>26</c:v>
                </c:pt>
                <c:pt idx="317">
                  <c:v>26</c:v>
                </c:pt>
                <c:pt idx="318">
                  <c:v>26</c:v>
                </c:pt>
                <c:pt idx="319">
                  <c:v>26</c:v>
                </c:pt>
                <c:pt idx="320">
                  <c:v>26</c:v>
                </c:pt>
                <c:pt idx="321">
                  <c:v>26</c:v>
                </c:pt>
                <c:pt idx="322">
                  <c:v>26</c:v>
                </c:pt>
                <c:pt idx="323">
                  <c:v>26</c:v>
                </c:pt>
                <c:pt idx="324">
                  <c:v>27</c:v>
                </c:pt>
                <c:pt idx="325">
                  <c:v>27</c:v>
                </c:pt>
                <c:pt idx="326">
                  <c:v>27</c:v>
                </c:pt>
                <c:pt idx="327">
                  <c:v>27</c:v>
                </c:pt>
                <c:pt idx="328">
                  <c:v>27</c:v>
                </c:pt>
                <c:pt idx="329">
                  <c:v>27</c:v>
                </c:pt>
                <c:pt idx="330">
                  <c:v>27</c:v>
                </c:pt>
                <c:pt idx="331">
                  <c:v>27</c:v>
                </c:pt>
                <c:pt idx="332">
                  <c:v>27</c:v>
                </c:pt>
                <c:pt idx="333">
                  <c:v>27</c:v>
                </c:pt>
                <c:pt idx="334">
                  <c:v>27</c:v>
                </c:pt>
                <c:pt idx="335">
                  <c:v>27</c:v>
                </c:pt>
                <c:pt idx="336">
                  <c:v>28</c:v>
                </c:pt>
                <c:pt idx="337">
                  <c:v>28</c:v>
                </c:pt>
                <c:pt idx="338">
                  <c:v>28</c:v>
                </c:pt>
                <c:pt idx="339">
                  <c:v>28</c:v>
                </c:pt>
                <c:pt idx="340">
                  <c:v>28</c:v>
                </c:pt>
                <c:pt idx="341">
                  <c:v>28</c:v>
                </c:pt>
                <c:pt idx="342">
                  <c:v>28</c:v>
                </c:pt>
                <c:pt idx="343">
                  <c:v>28</c:v>
                </c:pt>
                <c:pt idx="344">
                  <c:v>28</c:v>
                </c:pt>
                <c:pt idx="345">
                  <c:v>28</c:v>
                </c:pt>
                <c:pt idx="346">
                  <c:v>28</c:v>
                </c:pt>
                <c:pt idx="347">
                  <c:v>28</c:v>
                </c:pt>
                <c:pt idx="348">
                  <c:v>29</c:v>
                </c:pt>
                <c:pt idx="349">
                  <c:v>29</c:v>
                </c:pt>
                <c:pt idx="350">
                  <c:v>29</c:v>
                </c:pt>
                <c:pt idx="351">
                  <c:v>29</c:v>
                </c:pt>
                <c:pt idx="352">
                  <c:v>29</c:v>
                </c:pt>
                <c:pt idx="353">
                  <c:v>29</c:v>
                </c:pt>
                <c:pt idx="354">
                  <c:v>29</c:v>
                </c:pt>
                <c:pt idx="355">
                  <c:v>29</c:v>
                </c:pt>
                <c:pt idx="356">
                  <c:v>29</c:v>
                </c:pt>
                <c:pt idx="357">
                  <c:v>29</c:v>
                </c:pt>
                <c:pt idx="358">
                  <c:v>29</c:v>
                </c:pt>
                <c:pt idx="359">
                  <c:v>29</c:v>
                </c:pt>
                <c:pt idx="360">
                  <c:v>30</c:v>
                </c:pt>
                <c:pt idx="361">
                  <c:v>30</c:v>
                </c:pt>
                <c:pt idx="362">
                  <c:v>30</c:v>
                </c:pt>
                <c:pt idx="363">
                  <c:v>30</c:v>
                </c:pt>
                <c:pt idx="364">
                  <c:v>30</c:v>
                </c:pt>
                <c:pt idx="365">
                  <c:v>30</c:v>
                </c:pt>
                <c:pt idx="366">
                  <c:v>30</c:v>
                </c:pt>
                <c:pt idx="367">
                  <c:v>30</c:v>
                </c:pt>
                <c:pt idx="368">
                  <c:v>30</c:v>
                </c:pt>
                <c:pt idx="369">
                  <c:v>30</c:v>
                </c:pt>
                <c:pt idx="370">
                  <c:v>30</c:v>
                </c:pt>
                <c:pt idx="371">
                  <c:v>30</c:v>
                </c:pt>
                <c:pt idx="372">
                  <c:v>31</c:v>
                </c:pt>
                <c:pt idx="373">
                  <c:v>31</c:v>
                </c:pt>
                <c:pt idx="374">
                  <c:v>31</c:v>
                </c:pt>
                <c:pt idx="375">
                  <c:v>31</c:v>
                </c:pt>
                <c:pt idx="376">
                  <c:v>31</c:v>
                </c:pt>
                <c:pt idx="377">
                  <c:v>31</c:v>
                </c:pt>
                <c:pt idx="378">
                  <c:v>31</c:v>
                </c:pt>
                <c:pt idx="379">
                  <c:v>31</c:v>
                </c:pt>
                <c:pt idx="380">
                  <c:v>31</c:v>
                </c:pt>
                <c:pt idx="381">
                  <c:v>31</c:v>
                </c:pt>
                <c:pt idx="382">
                  <c:v>31</c:v>
                </c:pt>
                <c:pt idx="383">
                  <c:v>31</c:v>
                </c:pt>
                <c:pt idx="384">
                  <c:v>32</c:v>
                </c:pt>
                <c:pt idx="385">
                  <c:v>32</c:v>
                </c:pt>
                <c:pt idx="386">
                  <c:v>32</c:v>
                </c:pt>
                <c:pt idx="387">
                  <c:v>32</c:v>
                </c:pt>
                <c:pt idx="388">
                  <c:v>32</c:v>
                </c:pt>
                <c:pt idx="389">
                  <c:v>32</c:v>
                </c:pt>
                <c:pt idx="390">
                  <c:v>32</c:v>
                </c:pt>
                <c:pt idx="391">
                  <c:v>32</c:v>
                </c:pt>
                <c:pt idx="392">
                  <c:v>32</c:v>
                </c:pt>
                <c:pt idx="393">
                  <c:v>32</c:v>
                </c:pt>
                <c:pt idx="394">
                  <c:v>32</c:v>
                </c:pt>
                <c:pt idx="395">
                  <c:v>32</c:v>
                </c:pt>
                <c:pt idx="396">
                  <c:v>33</c:v>
                </c:pt>
                <c:pt idx="397">
                  <c:v>33</c:v>
                </c:pt>
                <c:pt idx="398">
                  <c:v>33</c:v>
                </c:pt>
                <c:pt idx="399">
                  <c:v>33</c:v>
                </c:pt>
                <c:pt idx="400">
                  <c:v>33</c:v>
                </c:pt>
                <c:pt idx="401">
                  <c:v>33</c:v>
                </c:pt>
                <c:pt idx="402">
                  <c:v>33</c:v>
                </c:pt>
                <c:pt idx="403">
                  <c:v>33</c:v>
                </c:pt>
                <c:pt idx="404">
                  <c:v>33</c:v>
                </c:pt>
                <c:pt idx="405">
                  <c:v>33</c:v>
                </c:pt>
                <c:pt idx="406">
                  <c:v>33</c:v>
                </c:pt>
                <c:pt idx="407">
                  <c:v>33</c:v>
                </c:pt>
                <c:pt idx="408">
                  <c:v>34</c:v>
                </c:pt>
                <c:pt idx="409">
                  <c:v>34</c:v>
                </c:pt>
                <c:pt idx="410">
                  <c:v>34</c:v>
                </c:pt>
                <c:pt idx="411">
                  <c:v>34</c:v>
                </c:pt>
                <c:pt idx="412">
                  <c:v>34</c:v>
                </c:pt>
                <c:pt idx="413">
                  <c:v>34</c:v>
                </c:pt>
                <c:pt idx="414">
                  <c:v>34</c:v>
                </c:pt>
                <c:pt idx="415">
                  <c:v>34</c:v>
                </c:pt>
                <c:pt idx="416">
                  <c:v>34</c:v>
                </c:pt>
                <c:pt idx="417">
                  <c:v>34</c:v>
                </c:pt>
                <c:pt idx="418">
                  <c:v>34</c:v>
                </c:pt>
                <c:pt idx="419">
                  <c:v>34</c:v>
                </c:pt>
                <c:pt idx="420">
                  <c:v>35</c:v>
                </c:pt>
                <c:pt idx="421">
                  <c:v>35</c:v>
                </c:pt>
                <c:pt idx="422">
                  <c:v>35</c:v>
                </c:pt>
                <c:pt idx="423">
                  <c:v>35</c:v>
                </c:pt>
                <c:pt idx="424">
                  <c:v>35</c:v>
                </c:pt>
                <c:pt idx="425">
                  <c:v>35</c:v>
                </c:pt>
                <c:pt idx="426">
                  <c:v>35</c:v>
                </c:pt>
                <c:pt idx="427">
                  <c:v>35</c:v>
                </c:pt>
                <c:pt idx="428">
                  <c:v>35</c:v>
                </c:pt>
                <c:pt idx="429">
                  <c:v>35</c:v>
                </c:pt>
                <c:pt idx="430">
                  <c:v>35</c:v>
                </c:pt>
                <c:pt idx="431">
                  <c:v>35</c:v>
                </c:pt>
                <c:pt idx="432">
                  <c:v>36</c:v>
                </c:pt>
                <c:pt idx="433">
                  <c:v>36</c:v>
                </c:pt>
                <c:pt idx="434">
                  <c:v>36</c:v>
                </c:pt>
                <c:pt idx="435">
                  <c:v>36</c:v>
                </c:pt>
                <c:pt idx="436">
                  <c:v>36</c:v>
                </c:pt>
                <c:pt idx="437">
                  <c:v>36</c:v>
                </c:pt>
                <c:pt idx="438">
                  <c:v>36</c:v>
                </c:pt>
                <c:pt idx="439">
                  <c:v>36</c:v>
                </c:pt>
                <c:pt idx="440">
                  <c:v>36</c:v>
                </c:pt>
                <c:pt idx="441">
                  <c:v>36</c:v>
                </c:pt>
                <c:pt idx="442">
                  <c:v>36</c:v>
                </c:pt>
                <c:pt idx="443">
                  <c:v>36</c:v>
                </c:pt>
                <c:pt idx="444">
                  <c:v>37</c:v>
                </c:pt>
                <c:pt idx="445">
                  <c:v>37</c:v>
                </c:pt>
                <c:pt idx="446">
                  <c:v>37</c:v>
                </c:pt>
                <c:pt idx="447">
                  <c:v>37</c:v>
                </c:pt>
                <c:pt idx="448">
                  <c:v>37</c:v>
                </c:pt>
                <c:pt idx="449">
                  <c:v>37</c:v>
                </c:pt>
                <c:pt idx="450">
                  <c:v>37</c:v>
                </c:pt>
                <c:pt idx="451">
                  <c:v>37</c:v>
                </c:pt>
                <c:pt idx="452">
                  <c:v>37</c:v>
                </c:pt>
                <c:pt idx="453">
                  <c:v>37</c:v>
                </c:pt>
                <c:pt idx="454">
                  <c:v>37</c:v>
                </c:pt>
                <c:pt idx="455">
                  <c:v>37</c:v>
                </c:pt>
                <c:pt idx="456">
                  <c:v>38</c:v>
                </c:pt>
                <c:pt idx="457">
                  <c:v>38</c:v>
                </c:pt>
                <c:pt idx="458">
                  <c:v>38</c:v>
                </c:pt>
                <c:pt idx="459">
                  <c:v>38</c:v>
                </c:pt>
                <c:pt idx="460">
                  <c:v>38</c:v>
                </c:pt>
                <c:pt idx="461">
                  <c:v>38</c:v>
                </c:pt>
                <c:pt idx="462">
                  <c:v>38</c:v>
                </c:pt>
                <c:pt idx="463">
                  <c:v>38</c:v>
                </c:pt>
                <c:pt idx="464">
                  <c:v>38</c:v>
                </c:pt>
                <c:pt idx="465">
                  <c:v>38</c:v>
                </c:pt>
                <c:pt idx="466">
                  <c:v>38</c:v>
                </c:pt>
                <c:pt idx="467">
                  <c:v>38</c:v>
                </c:pt>
                <c:pt idx="468">
                  <c:v>39</c:v>
                </c:pt>
                <c:pt idx="469">
                  <c:v>39</c:v>
                </c:pt>
                <c:pt idx="470">
                  <c:v>39</c:v>
                </c:pt>
                <c:pt idx="471">
                  <c:v>39</c:v>
                </c:pt>
                <c:pt idx="472">
                  <c:v>39</c:v>
                </c:pt>
                <c:pt idx="473">
                  <c:v>39</c:v>
                </c:pt>
                <c:pt idx="474">
                  <c:v>39</c:v>
                </c:pt>
                <c:pt idx="475">
                  <c:v>39</c:v>
                </c:pt>
                <c:pt idx="476">
                  <c:v>39</c:v>
                </c:pt>
                <c:pt idx="477">
                  <c:v>39</c:v>
                </c:pt>
                <c:pt idx="478">
                  <c:v>39</c:v>
                </c:pt>
                <c:pt idx="479">
                  <c:v>39</c:v>
                </c:pt>
                <c:pt idx="480">
                  <c:v>40</c:v>
                </c:pt>
                <c:pt idx="481">
                  <c:v>40</c:v>
                </c:pt>
                <c:pt idx="482">
                  <c:v>40</c:v>
                </c:pt>
                <c:pt idx="483">
                  <c:v>40</c:v>
                </c:pt>
                <c:pt idx="484">
                  <c:v>40</c:v>
                </c:pt>
                <c:pt idx="485">
                  <c:v>40</c:v>
                </c:pt>
                <c:pt idx="486">
                  <c:v>40</c:v>
                </c:pt>
                <c:pt idx="487">
                  <c:v>40</c:v>
                </c:pt>
                <c:pt idx="488">
                  <c:v>40</c:v>
                </c:pt>
                <c:pt idx="489">
                  <c:v>40</c:v>
                </c:pt>
                <c:pt idx="490">
                  <c:v>40</c:v>
                </c:pt>
                <c:pt idx="491">
                  <c:v>40</c:v>
                </c:pt>
                <c:pt idx="492">
                  <c:v>41</c:v>
                </c:pt>
                <c:pt idx="493">
                  <c:v>41</c:v>
                </c:pt>
                <c:pt idx="494">
                  <c:v>41</c:v>
                </c:pt>
                <c:pt idx="495">
                  <c:v>41</c:v>
                </c:pt>
                <c:pt idx="496">
                  <c:v>41</c:v>
                </c:pt>
                <c:pt idx="497">
                  <c:v>41</c:v>
                </c:pt>
                <c:pt idx="498">
                  <c:v>41</c:v>
                </c:pt>
                <c:pt idx="499">
                  <c:v>41</c:v>
                </c:pt>
                <c:pt idx="500">
                  <c:v>41</c:v>
                </c:pt>
                <c:pt idx="501">
                  <c:v>41</c:v>
                </c:pt>
                <c:pt idx="502">
                  <c:v>41</c:v>
                </c:pt>
                <c:pt idx="503">
                  <c:v>41</c:v>
                </c:pt>
                <c:pt idx="504">
                  <c:v>42</c:v>
                </c:pt>
                <c:pt idx="505">
                  <c:v>42</c:v>
                </c:pt>
                <c:pt idx="506">
                  <c:v>42</c:v>
                </c:pt>
                <c:pt idx="507">
                  <c:v>42</c:v>
                </c:pt>
                <c:pt idx="508">
                  <c:v>42</c:v>
                </c:pt>
                <c:pt idx="509">
                  <c:v>42</c:v>
                </c:pt>
                <c:pt idx="510">
                  <c:v>42</c:v>
                </c:pt>
                <c:pt idx="511">
                  <c:v>42</c:v>
                </c:pt>
                <c:pt idx="512">
                  <c:v>42</c:v>
                </c:pt>
                <c:pt idx="513">
                  <c:v>42</c:v>
                </c:pt>
                <c:pt idx="514">
                  <c:v>42</c:v>
                </c:pt>
                <c:pt idx="515">
                  <c:v>42</c:v>
                </c:pt>
                <c:pt idx="516">
                  <c:v>43</c:v>
                </c:pt>
                <c:pt idx="517">
                  <c:v>43</c:v>
                </c:pt>
                <c:pt idx="518">
                  <c:v>43</c:v>
                </c:pt>
                <c:pt idx="519">
                  <c:v>43</c:v>
                </c:pt>
                <c:pt idx="520">
                  <c:v>43</c:v>
                </c:pt>
                <c:pt idx="521">
                  <c:v>43</c:v>
                </c:pt>
                <c:pt idx="522">
                  <c:v>43</c:v>
                </c:pt>
                <c:pt idx="523">
                  <c:v>43</c:v>
                </c:pt>
                <c:pt idx="524">
                  <c:v>43</c:v>
                </c:pt>
                <c:pt idx="525">
                  <c:v>43</c:v>
                </c:pt>
                <c:pt idx="526">
                  <c:v>43</c:v>
                </c:pt>
                <c:pt idx="527">
                  <c:v>43</c:v>
                </c:pt>
                <c:pt idx="528">
                  <c:v>44</c:v>
                </c:pt>
                <c:pt idx="529">
                  <c:v>44</c:v>
                </c:pt>
                <c:pt idx="530">
                  <c:v>44</c:v>
                </c:pt>
                <c:pt idx="531">
                  <c:v>44</c:v>
                </c:pt>
                <c:pt idx="532">
                  <c:v>44</c:v>
                </c:pt>
                <c:pt idx="533">
                  <c:v>44</c:v>
                </c:pt>
                <c:pt idx="534">
                  <c:v>44</c:v>
                </c:pt>
                <c:pt idx="535">
                  <c:v>44</c:v>
                </c:pt>
                <c:pt idx="536">
                  <c:v>44</c:v>
                </c:pt>
                <c:pt idx="537">
                  <c:v>44</c:v>
                </c:pt>
                <c:pt idx="538">
                  <c:v>44</c:v>
                </c:pt>
                <c:pt idx="539">
                  <c:v>44</c:v>
                </c:pt>
              </c:numCache>
            </c:numRef>
          </c:cat>
          <c:val>
            <c:numRef>
              <c:f>'Excellent+'!$B$20:$TU$20</c:f>
              <c:numCache>
                <c:formatCode>_-[$£-809]* #,##0.00_-;\-[$£-809]* #,##0.00_-;_-[$£-809]* "-"??_-;_-@_-</c:formatCode>
                <c:ptCount val="540"/>
                <c:pt idx="0">
                  <c:v>-106083.3515354197</c:v>
                </c:pt>
                <c:pt idx="1">
                  <c:v>-186704.47225137067</c:v>
                </c:pt>
                <c:pt idx="2">
                  <c:v>-266863.63265146414</c:v>
                </c:pt>
                <c:pt idx="3">
                  <c:v>-346561.10308100889</c:v>
                </c:pt>
                <c:pt idx="4">
                  <c:v>-425797.15372710425</c:v>
                </c:pt>
                <c:pt idx="5">
                  <c:v>-504572.05461873231</c:v>
                </c:pt>
                <c:pt idx="6">
                  <c:v>-582886.07562685071</c:v>
                </c:pt>
                <c:pt idx="7">
                  <c:v>-660739.48646448483</c:v>
                </c:pt>
                <c:pt idx="8">
                  <c:v>-738132.5566868207</c:v>
                </c:pt>
                <c:pt idx="9">
                  <c:v>-815065.55569129682</c:v>
                </c:pt>
                <c:pt idx="10">
                  <c:v>-891538.75271769695</c:v>
                </c:pt>
                <c:pt idx="11">
                  <c:v>-967552.41684824205</c:v>
                </c:pt>
                <c:pt idx="12">
                  <c:v>-1043106.8170076825</c:v>
                </c:pt>
                <c:pt idx="13">
                  <c:v>-1118202.2219633907</c:v>
                </c:pt>
                <c:pt idx="14">
                  <c:v>-1192838.9003254522</c:v>
                </c:pt>
                <c:pt idx="15">
                  <c:v>-1267017.1205467589</c:v>
                </c:pt>
                <c:pt idx="16">
                  <c:v>-1340737.1509231003</c:v>
                </c:pt>
                <c:pt idx="17">
                  <c:v>-1413999.2595932556</c:v>
                </c:pt>
                <c:pt idx="18">
                  <c:v>-1486803.714539086</c:v>
                </c:pt>
                <c:pt idx="19">
                  <c:v>-1559150.7835856255</c:v>
                </c:pt>
                <c:pt idx="20">
                  <c:v>-1631040.7344011737</c:v>
                </c:pt>
                <c:pt idx="21">
                  <c:v>-1702473.8344973873</c:v>
                </c:pt>
                <c:pt idx="22">
                  <c:v>-1773450.3512293715</c:v>
                </c:pt>
                <c:pt idx="23">
                  <c:v>-1843970.5517957716</c:v>
                </c:pt>
                <c:pt idx="24">
                  <c:v>-1914034.7032388647</c:v>
                </c:pt>
                <c:pt idx="25">
                  <c:v>-1983643.0724446517</c:v>
                </c:pt>
                <c:pt idx="26">
                  <c:v>-2052795.9261429477</c:v>
                </c:pt>
                <c:pt idx="27">
                  <c:v>-2121493.5309074745</c:v>
                </c:pt>
                <c:pt idx="28">
                  <c:v>-2189736.1531559504</c:v>
                </c:pt>
                <c:pt idx="29">
                  <c:v>-2257524.059150184</c:v>
                </c:pt>
                <c:pt idx="30">
                  <c:v>-2324857.5149961622</c:v>
                </c:pt>
                <c:pt idx="31">
                  <c:v>-2391736.7866441449</c:v>
                </c:pt>
                <c:pt idx="32">
                  <c:v>-2458162.1398887536</c:v>
                </c:pt>
                <c:pt idx="33">
                  <c:v>-2524133.8403690625</c:v>
                </c:pt>
                <c:pt idx="34">
                  <c:v>-2589652.153568692</c:v>
                </c:pt>
                <c:pt idx="35">
                  <c:v>-2654717.3448158964</c:v>
                </c:pt>
                <c:pt idx="36">
                  <c:v>-2719329.6792836571</c:v>
                </c:pt>
                <c:pt idx="37">
                  <c:v>-2783489.4219897725</c:v>
                </c:pt>
                <c:pt idx="38">
                  <c:v>-2847196.8377969493</c:v>
                </c:pt>
                <c:pt idx="39">
                  <c:v>-2910452.1914128931</c:v>
                </c:pt>
                <c:pt idx="40">
                  <c:v>-2973255.7473903983</c:v>
                </c:pt>
                <c:pt idx="41">
                  <c:v>-3035607.7701274408</c:v>
                </c:pt>
                <c:pt idx="42">
                  <c:v>-3097508.5238672663</c:v>
                </c:pt>
                <c:pt idx="43">
                  <c:v>-3158958.272698482</c:v>
                </c:pt>
                <c:pt idx="44">
                  <c:v>-3219957.2805551472</c:v>
                </c:pt>
                <c:pt idx="45">
                  <c:v>-3280505.8112168629</c:v>
                </c:pt>
                <c:pt idx="46">
                  <c:v>-3340604.1283088634</c:v>
                </c:pt>
                <c:pt idx="47">
                  <c:v>-3400252.4953021063</c:v>
                </c:pt>
                <c:pt idx="48">
                  <c:v>-3459451.1755133611</c:v>
                </c:pt>
                <c:pt idx="49">
                  <c:v>-3518200.4321053028</c:v>
                </c:pt>
                <c:pt idx="50">
                  <c:v>-3576500.528086598</c:v>
                </c:pt>
                <c:pt idx="51">
                  <c:v>-3634351.7263119989</c:v>
                </c:pt>
                <c:pt idx="52">
                  <c:v>-3691754.2894824306</c:v>
                </c:pt>
                <c:pt idx="53">
                  <c:v>-3748708.4801450819</c:v>
                </c:pt>
                <c:pt idx="54">
                  <c:v>-3805214.5606934968</c:v>
                </c:pt>
                <c:pt idx="55">
                  <c:v>-3861272.7933676625</c:v>
                </c:pt>
                <c:pt idx="56">
                  <c:v>-3916883.4402540992</c:v>
                </c:pt>
                <c:pt idx="57">
                  <c:v>-3972046.7632859512</c:v>
                </c:pt>
                <c:pt idx="58">
                  <c:v>-4026763.0242430763</c:v>
                </c:pt>
                <c:pt idx="59">
                  <c:v>-4081032.4847521344</c:v>
                </c:pt>
                <c:pt idx="60">
                  <c:v>-4135614.1673486261</c:v>
                </c:pt>
                <c:pt idx="61">
                  <c:v>-4189749.572291139</c:v>
                </c:pt>
                <c:pt idx="62">
                  <c:v>-4243438.9607472811</c:v>
                </c:pt>
                <c:pt idx="63">
                  <c:v>-4296682.5937318187</c:v>
                </c:pt>
                <c:pt idx="64">
                  <c:v>-4349480.7321067732</c:v>
                </c:pt>
                <c:pt idx="65">
                  <c:v>-4401833.6365815019</c:v>
                </c:pt>
                <c:pt idx="66">
                  <c:v>-4453741.5677127931</c:v>
                </c:pt>
                <c:pt idx="67">
                  <c:v>-4505204.7859049551</c:v>
                </c:pt>
                <c:pt idx="68">
                  <c:v>-4556223.551409903</c:v>
                </c:pt>
                <c:pt idx="69">
                  <c:v>-4606798.124327248</c:v>
                </c:pt>
                <c:pt idx="70">
                  <c:v>-4656928.7646043878</c:v>
                </c:pt>
                <c:pt idx="71">
                  <c:v>-4706615.732036599</c:v>
                </c:pt>
                <c:pt idx="72">
                  <c:v>-4756618.0473290645</c:v>
                </c:pt>
                <c:pt idx="73">
                  <c:v>-4806177.2089111283</c:v>
                </c:pt>
                <c:pt idx="74">
                  <c:v>-4855293.4761222266</c:v>
                </c:pt>
                <c:pt idx="75">
                  <c:v>-4903967.1081500221</c:v>
                </c:pt>
                <c:pt idx="76">
                  <c:v>-4952198.3640305009</c:v>
                </c:pt>
                <c:pt idx="77">
                  <c:v>-4999987.5026480556</c:v>
                </c:pt>
                <c:pt idx="78">
                  <c:v>-5047334.7827355778</c:v>
                </c:pt>
                <c:pt idx="79">
                  <c:v>-5094240.4628745439</c:v>
                </c:pt>
                <c:pt idx="80">
                  <c:v>-5140704.801495106</c:v>
                </c:pt>
                <c:pt idx="81">
                  <c:v>-5186728.0568761788</c:v>
                </c:pt>
                <c:pt idx="82">
                  <c:v>-5232310.4871455282</c:v>
                </c:pt>
                <c:pt idx="83">
                  <c:v>-5196368.998744444</c:v>
                </c:pt>
                <c:pt idx="84">
                  <c:v>-5161208.1929154936</c:v>
                </c:pt>
                <c:pt idx="85">
                  <c:v>-5126069.2957679741</c:v>
                </c:pt>
                <c:pt idx="86">
                  <c:v>-5090952.294480633</c:v>
                </c:pt>
                <c:pt idx="87">
                  <c:v>-5055857.1762397215</c:v>
                </c:pt>
                <c:pt idx="88">
                  <c:v>-5020783.9282389926</c:v>
                </c:pt>
                <c:pt idx="89">
                  <c:v>-4985732.537679689</c:v>
                </c:pt>
                <c:pt idx="90">
                  <c:v>-4950702.9917705478</c:v>
                </c:pt>
                <c:pt idx="91">
                  <c:v>-4915695.2777277883</c:v>
                </c:pt>
                <c:pt idx="92">
                  <c:v>-4880709.382775113</c:v>
                </c:pt>
                <c:pt idx="93">
                  <c:v>-4845745.2941437019</c:v>
                </c:pt>
                <c:pt idx="94">
                  <c:v>-4810802.9990722043</c:v>
                </c:pt>
                <c:pt idx="95">
                  <c:v>-4775882.4848067407</c:v>
                </c:pt>
                <c:pt idx="96">
                  <c:v>-4741742.4996628417</c:v>
                </c:pt>
                <c:pt idx="97">
                  <c:v>-4707624.2698396016</c:v>
                </c:pt>
                <c:pt idx="98">
                  <c:v>-4673527.7826055195</c:v>
                </c:pt>
                <c:pt idx="99">
                  <c:v>-4639453.0252365433</c:v>
                </c:pt>
                <c:pt idx="100">
                  <c:v>-4605399.9850160666</c:v>
                </c:pt>
                <c:pt idx="101">
                  <c:v>-4571368.6492349263</c:v>
                </c:pt>
                <c:pt idx="102">
                  <c:v>-4537359.0051913969</c:v>
                </c:pt>
                <c:pt idx="103">
                  <c:v>-4503371.0401911847</c:v>
                </c:pt>
                <c:pt idx="104">
                  <c:v>-4469404.7415474262</c:v>
                </c:pt>
                <c:pt idx="105">
                  <c:v>-4435460.0965806814</c:v>
                </c:pt>
                <c:pt idx="106">
                  <c:v>-4401537.0926189329</c:v>
                </c:pt>
                <c:pt idx="107">
                  <c:v>-4367635.716997575</c:v>
                </c:pt>
                <c:pt idx="108">
                  <c:v>-4334514.7181213647</c:v>
                </c:pt>
                <c:pt idx="109">
                  <c:v>-4301415.3222785685</c:v>
                </c:pt>
                <c:pt idx="110">
                  <c:v>-4268337.5168268066</c:v>
                </c:pt>
                <c:pt idx="111">
                  <c:v>-4235281.2891310938</c:v>
                </c:pt>
                <c:pt idx="112">
                  <c:v>-4202246.6265638415</c:v>
                </c:pt>
                <c:pt idx="113">
                  <c:v>-4169233.5165048512</c:v>
                </c:pt>
                <c:pt idx="114">
                  <c:v>-4136241.9463413074</c:v>
                </c:pt>
                <c:pt idx="115">
                  <c:v>-4103271.9034677781</c:v>
                </c:pt>
                <c:pt idx="116">
                  <c:v>-4070323.3752862071</c:v>
                </c:pt>
                <c:pt idx="117">
                  <c:v>-4037396.3492059116</c:v>
                </c:pt>
                <c:pt idx="118">
                  <c:v>-4004490.8126435764</c:v>
                </c:pt>
                <c:pt idx="119">
                  <c:v>-3971606.75302325</c:v>
                </c:pt>
                <c:pt idx="120">
                  <c:v>-3947002.9188382877</c:v>
                </c:pt>
                <c:pt idx="121">
                  <c:v>-3922420.5364655065</c:v>
                </c:pt>
                <c:pt idx="122">
                  <c:v>-3897859.5933510214</c:v>
                </c:pt>
                <c:pt idx="123">
                  <c:v>-3873320.076948294</c:v>
                </c:pt>
                <c:pt idx="124">
                  <c:v>-3848801.9747181279</c:v>
                </c:pt>
                <c:pt idx="125">
                  <c:v>-3824305.2741286648</c:v>
                </c:pt>
                <c:pt idx="126">
                  <c:v>-3799829.9626553808</c:v>
                </c:pt>
                <c:pt idx="127">
                  <c:v>-3775376.0277810814</c:v>
                </c:pt>
                <c:pt idx="128">
                  <c:v>-3750943.4569958965</c:v>
                </c:pt>
                <c:pt idx="129">
                  <c:v>-3726532.237797278</c:v>
                </c:pt>
                <c:pt idx="130">
                  <c:v>-3702142.3576899939</c:v>
                </c:pt>
                <c:pt idx="131">
                  <c:v>-3677773.8041861248</c:v>
                </c:pt>
                <c:pt idx="132">
                  <c:v>-3654185.3258670061</c:v>
                </c:pt>
                <c:pt idx="133">
                  <c:v>-3630618.1491973833</c:v>
                </c:pt>
                <c:pt idx="134">
                  <c:v>-3607072.2617112482</c:v>
                </c:pt>
                <c:pt idx="135">
                  <c:v>-3583547.6509498884</c:v>
                </c:pt>
                <c:pt idx="136">
                  <c:v>-3560044.304461882</c:v>
                </c:pt>
                <c:pt idx="137">
                  <c:v>-3536562.2098030937</c:v>
                </c:pt>
                <c:pt idx="138">
                  <c:v>-3513101.3545366712</c:v>
                </c:pt>
                <c:pt idx="139">
                  <c:v>-3489661.7262330404</c:v>
                </c:pt>
                <c:pt idx="140">
                  <c:v>-3466243.3124699006</c:v>
                </c:pt>
                <c:pt idx="141">
                  <c:v>-3442846.1008322211</c:v>
                </c:pt>
                <c:pt idx="142">
                  <c:v>-3419470.0789122367</c:v>
                </c:pt>
                <c:pt idx="143">
                  <c:v>-3395356.4732474964</c:v>
                </c:pt>
                <c:pt idx="144">
                  <c:v>-3372022.793568647</c:v>
                </c:pt>
                <c:pt idx="145">
                  <c:v>-3348710.266427747</c:v>
                </c:pt>
                <c:pt idx="146">
                  <c:v>-3325418.8794460502</c:v>
                </c:pt>
                <c:pt idx="147">
                  <c:v>-3302148.6202520551</c:v>
                </c:pt>
                <c:pt idx="148">
                  <c:v>-3278899.4764815001</c:v>
                </c:pt>
                <c:pt idx="149">
                  <c:v>-3255671.4357773587</c:v>
                </c:pt>
                <c:pt idx="150">
                  <c:v>-3232464.4857898369</c:v>
                </c:pt>
                <c:pt idx="151">
                  <c:v>-3209278.6141763665</c:v>
                </c:pt>
                <c:pt idx="152">
                  <c:v>-3186113.8086016038</c:v>
                </c:pt>
                <c:pt idx="153">
                  <c:v>-3162970.0567374234</c:v>
                </c:pt>
                <c:pt idx="154">
                  <c:v>-3139847.3462629141</c:v>
                </c:pt>
                <c:pt idx="155">
                  <c:v>-3115986.9038024284</c:v>
                </c:pt>
                <c:pt idx="156">
                  <c:v>-3092906.2391733658</c:v>
                </c:pt>
                <c:pt idx="157">
                  <c:v>-3069846.5790144876</c:v>
                </c:pt>
                <c:pt idx="158">
                  <c:v>-3046807.9110336984</c:v>
                </c:pt>
                <c:pt idx="159">
                  <c:v>-3023790.2229460971</c:v>
                </c:pt>
                <c:pt idx="160">
                  <c:v>-3000793.5024739718</c:v>
                </c:pt>
                <c:pt idx="161">
                  <c:v>-2977817.7373467945</c:v>
                </c:pt>
                <c:pt idx="162">
                  <c:v>-2954862.9153012205</c:v>
                </c:pt>
                <c:pt idx="163">
                  <c:v>-2931929.0240810802</c:v>
                </c:pt>
                <c:pt idx="164">
                  <c:v>-2909016.0514373761</c:v>
                </c:pt>
                <c:pt idx="165">
                  <c:v>-2886123.9851282807</c:v>
                </c:pt>
                <c:pt idx="166">
                  <c:v>-2863252.8129191287</c:v>
                </c:pt>
                <c:pt idx="167">
                  <c:v>-2839643.7615204686</c:v>
                </c:pt>
                <c:pt idx="168">
                  <c:v>-2816814.3408358451</c:v>
                </c:pt>
                <c:pt idx="169">
                  <c:v>-2794005.7775901146</c:v>
                </c:pt>
                <c:pt idx="170">
                  <c:v>-2771218.0595772257</c:v>
                </c:pt>
                <c:pt idx="171">
                  <c:v>-2748451.1745982729</c:v>
                </c:pt>
                <c:pt idx="172">
                  <c:v>-2725705.1104614874</c:v>
                </c:pt>
                <c:pt idx="173">
                  <c:v>-2702979.8549822364</c:v>
                </c:pt>
                <c:pt idx="174">
                  <c:v>-2680275.395983017</c:v>
                </c:pt>
                <c:pt idx="175">
                  <c:v>-2657591.7212934531</c:v>
                </c:pt>
                <c:pt idx="176">
                  <c:v>-2634928.8187502902</c:v>
                </c:pt>
                <c:pt idx="177">
                  <c:v>-2612286.6761973938</c:v>
                </c:pt>
                <c:pt idx="178">
                  <c:v>-2589665.281485741</c:v>
                </c:pt>
                <c:pt idx="179">
                  <c:v>-2566305.8614114728</c:v>
                </c:pt>
                <c:pt idx="180">
                  <c:v>-2543725.9259636775</c:v>
                </c:pt>
                <c:pt idx="181">
                  <c:v>-2521166.7019527024</c:v>
                </c:pt>
                <c:pt idx="182">
                  <c:v>-2498628.1772579392</c:v>
                </c:pt>
                <c:pt idx="183">
                  <c:v>-2476110.3397658747</c:v>
                </c:pt>
                <c:pt idx="184">
                  <c:v>-2453613.1773700817</c:v>
                </c:pt>
                <c:pt idx="185">
                  <c:v>-2431136.6779712206</c:v>
                </c:pt>
                <c:pt idx="186">
                  <c:v>-2408680.8294770308</c:v>
                </c:pt>
                <c:pt idx="187">
                  <c:v>-2386245.6198023288</c:v>
                </c:pt>
                <c:pt idx="188">
                  <c:v>-2363831.0368690034</c:v>
                </c:pt>
                <c:pt idx="189">
                  <c:v>-2341437.0686060125</c:v>
                </c:pt>
                <c:pt idx="190">
                  <c:v>-2319063.7029493768</c:v>
                </c:pt>
                <c:pt idx="191">
                  <c:v>-2295952.1667802306</c:v>
                </c:pt>
                <c:pt idx="192">
                  <c:v>-2273619.9701726045</c:v>
                </c:pt>
                <c:pt idx="193">
                  <c:v>-2251308.3400217416</c:v>
                </c:pt>
                <c:pt idx="194">
                  <c:v>-2229017.2642918779</c:v>
                </c:pt>
                <c:pt idx="195">
                  <c:v>-2206746.7309542932</c:v>
                </c:pt>
                <c:pt idx="196">
                  <c:v>-2184496.7279873062</c:v>
                </c:pt>
                <c:pt idx="197">
                  <c:v>-2162267.2433762727</c:v>
                </c:pt>
                <c:pt idx="198">
                  <c:v>-2140058.2651135782</c:v>
                </c:pt>
                <c:pt idx="199">
                  <c:v>-2117869.7811986348</c:v>
                </c:pt>
                <c:pt idx="200">
                  <c:v>-2095701.7796378788</c:v>
                </c:pt>
                <c:pt idx="201">
                  <c:v>-2073554.2484447639</c:v>
                </c:pt>
                <c:pt idx="202">
                  <c:v>-2051427.1756397597</c:v>
                </c:pt>
                <c:pt idx="203">
                  <c:v>-2021061.7881883988</c:v>
                </c:pt>
                <c:pt idx="204">
                  <c:v>-1991475.5962490616</c:v>
                </c:pt>
                <c:pt idx="205">
                  <c:v>-1961909.8268012898</c:v>
                </c:pt>
                <c:pt idx="206">
                  <c:v>-1932364.4678935697</c:v>
                </c:pt>
                <c:pt idx="207">
                  <c:v>-1902839.507581383</c:v>
                </c:pt>
                <c:pt idx="208">
                  <c:v>-1873334.9339272007</c:v>
                </c:pt>
                <c:pt idx="209">
                  <c:v>-1843850.73500048</c:v>
                </c:pt>
                <c:pt idx="210">
                  <c:v>-1814386.8988776589</c:v>
                </c:pt>
                <c:pt idx="211">
                  <c:v>-1784943.413642155</c:v>
                </c:pt>
                <c:pt idx="212">
                  <c:v>-1755520.2673843596</c:v>
                </c:pt>
                <c:pt idx="213">
                  <c:v>-1726117.4482016321</c:v>
                </c:pt>
                <c:pt idx="214">
                  <c:v>-1696734.9441982983</c:v>
                </c:pt>
                <c:pt idx="215">
                  <c:v>-1666613.9824236995</c:v>
                </c:pt>
                <c:pt idx="216">
                  <c:v>-1637272.0731199728</c:v>
                </c:pt>
                <c:pt idx="217">
                  <c:v>-1607950.443350371</c:v>
                </c:pt>
                <c:pt idx="218">
                  <c:v>-1578649.081247041</c:v>
                </c:pt>
                <c:pt idx="219">
                  <c:v>-1549367.9749490749</c:v>
                </c:pt>
                <c:pt idx="220">
                  <c:v>-1520107.1126025068</c:v>
                </c:pt>
                <c:pt idx="221">
                  <c:v>-1490866.4823603081</c:v>
                </c:pt>
                <c:pt idx="222">
                  <c:v>-1461646.0723823821</c:v>
                </c:pt>
                <c:pt idx="223">
                  <c:v>-1432445.8708355622</c:v>
                </c:pt>
                <c:pt idx="224">
                  <c:v>-1403265.8658936061</c:v>
                </c:pt>
                <c:pt idx="225">
                  <c:v>-1374106.045737193</c:v>
                </c:pt>
                <c:pt idx="226">
                  <c:v>-1344966.3985539181</c:v>
                </c:pt>
                <c:pt idx="227">
                  <c:v>-1315088.1514763432</c:v>
                </c:pt>
                <c:pt idx="228">
                  <c:v>-1285988.8148297779</c:v>
                </c:pt>
                <c:pt idx="229">
                  <c:v>-1256909.6157605983</c:v>
                </c:pt>
                <c:pt idx="230">
                  <c:v>-1227850.5424840264</c:v>
                </c:pt>
                <c:pt idx="231">
                  <c:v>-1198811.5832221815</c:v>
                </c:pt>
                <c:pt idx="232">
                  <c:v>-1169792.7262040749</c:v>
                </c:pt>
                <c:pt idx="233">
                  <c:v>-1140793.9596656067</c:v>
                </c:pt>
                <c:pt idx="234">
                  <c:v>-1111815.2718495624</c:v>
                </c:pt>
                <c:pt idx="235">
                  <c:v>-1082856.6510056062</c:v>
                </c:pt>
                <c:pt idx="236">
                  <c:v>-1053918.0853902791</c:v>
                </c:pt>
                <c:pt idx="237">
                  <c:v>-1024999.5632669963</c:v>
                </c:pt>
                <c:pt idx="238">
                  <c:v>-996101.07290603966</c:v>
                </c:pt>
                <c:pt idx="239">
                  <c:v>-966463.84152260888</c:v>
                </c:pt>
                <c:pt idx="240">
                  <c:v>-937196.0027805334</c:v>
                </c:pt>
                <c:pt idx="241">
                  <c:v>-908297.34050633479</c:v>
                </c:pt>
                <c:pt idx="242">
                  <c:v>-879767.63865304459</c:v>
                </c:pt>
                <c:pt idx="243">
                  <c:v>-851606.68130012602</c:v>
                </c:pt>
                <c:pt idx="244">
                  <c:v>-823814.25265340414</c:v>
                </c:pt>
                <c:pt idx="245">
                  <c:v>-796390.13704498671</c:v>
                </c:pt>
                <c:pt idx="246">
                  <c:v>-769334.11893319618</c:v>
                </c:pt>
                <c:pt idx="247">
                  <c:v>-742645.98290249053</c:v>
                </c:pt>
                <c:pt idx="248">
                  <c:v>-716325.51366339251</c:v>
                </c:pt>
                <c:pt idx="249">
                  <c:v>-690372.49605241604</c:v>
                </c:pt>
                <c:pt idx="250">
                  <c:v>-664786.71503198985</c:v>
                </c:pt>
                <c:pt idx="251">
                  <c:v>-638809.19462844077</c:v>
                </c:pt>
                <c:pt idx="252">
                  <c:v>-613198.48111775611</c:v>
                </c:pt>
                <c:pt idx="253">
                  <c:v>-587954.35983967409</c:v>
                </c:pt>
                <c:pt idx="254">
                  <c:v>-563076.61625955347</c:v>
                </c:pt>
                <c:pt idx="255">
                  <c:v>-538565.03596830275</c:v>
                </c:pt>
                <c:pt idx="256">
                  <c:v>-514419.40468230471</c:v>
                </c:pt>
                <c:pt idx="257">
                  <c:v>-490639.50824334379</c:v>
                </c:pt>
                <c:pt idx="258">
                  <c:v>-467225.13261853252</c:v>
                </c:pt>
                <c:pt idx="259">
                  <c:v>-444176.06390023883</c:v>
                </c:pt>
                <c:pt idx="260">
                  <c:v>-421492.08830601163</c:v>
                </c:pt>
                <c:pt idx="261">
                  <c:v>-399172.99217850901</c:v>
                </c:pt>
                <c:pt idx="262">
                  <c:v>-377218.56198542286</c:v>
                </c:pt>
                <c:pt idx="263">
                  <c:v>-354869.82325746119</c:v>
                </c:pt>
                <c:pt idx="264">
                  <c:v>-332885.32377411518</c:v>
                </c:pt>
                <c:pt idx="265">
                  <c:v>-311264.85037774313</c:v>
                </c:pt>
                <c:pt idx="266">
                  <c:v>-290008.19003544655</c:v>
                </c:pt>
                <c:pt idx="267">
                  <c:v>-269115.1298389975</c:v>
                </c:pt>
                <c:pt idx="268">
                  <c:v>-248585.45700476412</c:v>
                </c:pt>
                <c:pt idx="269">
                  <c:v>-228418.95887363888</c:v>
                </c:pt>
                <c:pt idx="270">
                  <c:v>-208615.42291096412</c:v>
                </c:pt>
                <c:pt idx="271">
                  <c:v>-189174.6367064612</c:v>
                </c:pt>
                <c:pt idx="272">
                  <c:v>-170096.387974157</c:v>
                </c:pt>
                <c:pt idx="273">
                  <c:v>-151380.4645523103</c:v>
                </c:pt>
                <c:pt idx="274">
                  <c:v>-133026.65440333914</c:v>
                </c:pt>
                <c:pt idx="275">
                  <c:v>-114275.98455180321</c:v>
                </c:pt>
                <c:pt idx="276">
                  <c:v>-95887.004270169884</c:v>
                </c:pt>
                <c:pt idx="277">
                  <c:v>-77859.501892901957</c:v>
                </c:pt>
                <c:pt idx="278">
                  <c:v>-60193.265878331847</c:v>
                </c:pt>
                <c:pt idx="279">
                  <c:v>-42888.084808588028</c:v>
                </c:pt>
                <c:pt idx="280">
                  <c:v>-25943.747389524244</c:v>
                </c:pt>
                <c:pt idx="281">
                  <c:v>-9360.0424506468698</c:v>
                </c:pt>
                <c:pt idx="282">
                  <c:v>6863.2410549586639</c:v>
                </c:pt>
                <c:pt idx="283">
                  <c:v>22726.314050699584</c:v>
                </c:pt>
                <c:pt idx="284">
                  <c:v>38229.387336548418</c:v>
                </c:pt>
                <c:pt idx="285">
                  <c:v>53372.671589112841</c:v>
                </c:pt>
                <c:pt idx="286">
                  <c:v>68156.377361712046</c:v>
                </c:pt>
                <c:pt idx="287">
                  <c:v>83339.476146391593</c:v>
                </c:pt>
                <c:pt idx="288">
                  <c:v>98163.417188157327</c:v>
                </c:pt>
                <c:pt idx="289">
                  <c:v>112628.41067088861</c:v>
                </c:pt>
                <c:pt idx="290">
                  <c:v>126734.6666554613</c:v>
                </c:pt>
                <c:pt idx="291">
                  <c:v>140482.39507982042</c:v>
                </c:pt>
                <c:pt idx="292">
                  <c:v>153871.80575905461</c:v>
                </c:pt>
                <c:pt idx="293">
                  <c:v>166903.10838546325</c:v>
                </c:pt>
                <c:pt idx="294">
                  <c:v>179576.51252863463</c:v>
                </c:pt>
                <c:pt idx="295">
                  <c:v>191892.22763550933</c:v>
                </c:pt>
                <c:pt idx="296">
                  <c:v>203850.46303046029</c:v>
                </c:pt>
                <c:pt idx="297">
                  <c:v>215451.42791535985</c:v>
                </c:pt>
                <c:pt idx="298">
                  <c:v>226695.33136965428</c:v>
                </c:pt>
                <c:pt idx="299">
                  <c:v>238341.14341237769</c:v>
                </c:pt>
                <c:pt idx="300">
                  <c:v>249630.31181638781</c:v>
                </c:pt>
                <c:pt idx="301">
                  <c:v>260563.04529427737</c:v>
                </c:pt>
                <c:pt idx="302">
                  <c:v>271139.55243649613</c:v>
                </c:pt>
                <c:pt idx="303">
                  <c:v>281360.04171142355</c:v>
                </c:pt>
                <c:pt idx="304">
                  <c:v>291224.7214654414</c:v>
                </c:pt>
                <c:pt idx="305">
                  <c:v>300733.79992300272</c:v>
                </c:pt>
                <c:pt idx="306">
                  <c:v>309887.48518670816</c:v>
                </c:pt>
                <c:pt idx="307">
                  <c:v>318685.98523737304</c:v>
                </c:pt>
                <c:pt idx="308">
                  <c:v>327129.50793409813</c:v>
                </c:pt>
                <c:pt idx="309">
                  <c:v>335218.26101434231</c:v>
                </c:pt>
                <c:pt idx="310">
                  <c:v>342952.45209399331</c:v>
                </c:pt>
                <c:pt idx="311">
                  <c:v>351091.04972938914</c:v>
                </c:pt>
                <c:pt idx="312">
                  <c:v>358875.50023154262</c:v>
                </c:pt>
                <c:pt idx="313">
                  <c:v>366306.01085205842</c:v>
                </c:pt>
                <c:pt idx="314">
                  <c:v>373382.7887212513</c:v>
                </c:pt>
                <c:pt idx="315">
                  <c:v>380106.04084822442</c:v>
                </c:pt>
                <c:pt idx="316">
                  <c:v>386475.97412093449</c:v>
                </c:pt>
                <c:pt idx="317">
                  <c:v>392492.79530626442</c:v>
                </c:pt>
                <c:pt idx="318">
                  <c:v>398156.71105009597</c:v>
                </c:pt>
                <c:pt idx="319">
                  <c:v>403467.92787737679</c:v>
                </c:pt>
                <c:pt idx="320">
                  <c:v>408426.65219219495</c:v>
                </c:pt>
                <c:pt idx="321">
                  <c:v>413033.09027784783</c:v>
                </c:pt>
                <c:pt idx="322">
                  <c:v>417287.44829691295</c:v>
                </c:pt>
                <c:pt idx="323">
                  <c:v>421539.31660919357</c:v>
                </c:pt>
                <c:pt idx="324">
                  <c:v>425788.69667169917</c:v>
                </c:pt>
                <c:pt idx="325">
                  <c:v>430035.58994058613</c:v>
                </c:pt>
                <c:pt idx="326">
                  <c:v>434279.99787115771</c:v>
                </c:pt>
                <c:pt idx="327">
                  <c:v>438521.92191786971</c:v>
                </c:pt>
                <c:pt idx="328">
                  <c:v>442761.36353432108</c:v>
                </c:pt>
                <c:pt idx="329">
                  <c:v>446998.32417326514</c:v>
                </c:pt>
                <c:pt idx="330">
                  <c:v>451232.80528660212</c:v>
                </c:pt>
                <c:pt idx="331">
                  <c:v>455464.80832538288</c:v>
                </c:pt>
                <c:pt idx="332">
                  <c:v>459694.33473981079</c:v>
                </c:pt>
                <c:pt idx="333">
                  <c:v>463921.38597923797</c:v>
                </c:pt>
                <c:pt idx="334">
                  <c:v>468145.96349216904</c:v>
                </c:pt>
                <c:pt idx="335">
                  <c:v>472368.06872626301</c:v>
                </c:pt>
                <c:pt idx="336">
                  <c:v>476587.70312833134</c:v>
                </c:pt>
                <c:pt idx="337">
                  <c:v>480804.86814433616</c:v>
                </c:pt>
                <c:pt idx="338">
                  <c:v>485019.56521939393</c:v>
                </c:pt>
                <c:pt idx="339">
                  <c:v>489231.79579777736</c:v>
                </c:pt>
                <c:pt idx="340">
                  <c:v>493441.56132291351</c:v>
                </c:pt>
                <c:pt idx="341">
                  <c:v>497648.86323738564</c:v>
                </c:pt>
                <c:pt idx="342">
                  <c:v>501853.70298292954</c:v>
                </c:pt>
                <c:pt idx="343">
                  <c:v>506056.08200043906</c:v>
                </c:pt>
                <c:pt idx="344">
                  <c:v>510256.00172996614</c:v>
                </c:pt>
                <c:pt idx="345">
                  <c:v>514453.4636107171</c:v>
                </c:pt>
                <c:pt idx="346">
                  <c:v>518648.46908105817</c:v>
                </c:pt>
                <c:pt idx="347">
                  <c:v>522841.01957851369</c:v>
                </c:pt>
                <c:pt idx="348">
                  <c:v>527031.11653976608</c:v>
                </c:pt>
                <c:pt idx="349">
                  <c:v>531218.76140065771</c:v>
                </c:pt>
                <c:pt idx="350">
                  <c:v>535403.95559619088</c:v>
                </c:pt>
                <c:pt idx="351">
                  <c:v>539586.70056052599</c:v>
                </c:pt>
                <c:pt idx="352">
                  <c:v>543766.99772698712</c:v>
                </c:pt>
                <c:pt idx="353">
                  <c:v>547944.84852805641</c:v>
                </c:pt>
                <c:pt idx="354">
                  <c:v>552120.25439538155</c:v>
                </c:pt>
                <c:pt idx="355">
                  <c:v>556293.21675976831</c:v>
                </c:pt>
                <c:pt idx="356">
                  <c:v>560463.73705118801</c:v>
                </c:pt>
                <c:pt idx="357">
                  <c:v>564631.81669877376</c:v>
                </c:pt>
                <c:pt idx="358">
                  <c:v>568797.45713082235</c:v>
                </c:pt>
                <c:pt idx="359">
                  <c:v>572960.65977479611</c:v>
                </c:pt>
                <c:pt idx="360">
                  <c:v>577121.42605732102</c:v>
                </c:pt>
                <c:pt idx="361">
                  <c:v>581279.75740418676</c:v>
                </c:pt>
                <c:pt idx="362">
                  <c:v>585435.6552403504</c:v>
                </c:pt>
                <c:pt idx="363">
                  <c:v>589589.1209899364</c:v>
                </c:pt>
                <c:pt idx="364">
                  <c:v>593740.1560762329</c:v>
                </c:pt>
                <c:pt idx="365">
                  <c:v>597888.76192169543</c:v>
                </c:pt>
                <c:pt idx="366">
                  <c:v>602034.93994794879</c:v>
                </c:pt>
                <c:pt idx="367">
                  <c:v>606178.69157578517</c:v>
                </c:pt>
                <c:pt idx="368">
                  <c:v>610320.01822516415</c:v>
                </c:pt>
                <c:pt idx="369">
                  <c:v>614458.92131521646</c:v>
                </c:pt>
                <c:pt idx="370">
                  <c:v>618595.40226424206</c:v>
                </c:pt>
                <c:pt idx="371">
                  <c:v>622729.46248970833</c:v>
                </c:pt>
                <c:pt idx="372">
                  <c:v>626861.10340825561</c:v>
                </c:pt>
                <c:pt idx="373">
                  <c:v>630990.32643569354</c:v>
                </c:pt>
                <c:pt idx="374">
                  <c:v>635117.1329870047</c:v>
                </c:pt>
                <c:pt idx="375">
                  <c:v>639241.52447634283</c:v>
                </c:pt>
                <c:pt idx="376">
                  <c:v>643363.50231703464</c:v>
                </c:pt>
                <c:pt idx="377">
                  <c:v>647483.06792157982</c:v>
                </c:pt>
                <c:pt idx="378">
                  <c:v>651600.22270164918</c:v>
                </c:pt>
                <c:pt idx="379">
                  <c:v>655714.96806809027</c:v>
                </c:pt>
                <c:pt idx="380">
                  <c:v>659827.30543092359</c:v>
                </c:pt>
                <c:pt idx="381">
                  <c:v>663937.23619934637</c:v>
                </c:pt>
                <c:pt idx="382">
                  <c:v>668044.76178172883</c:v>
                </c:pt>
                <c:pt idx="383">
                  <c:v>672149.88358561601</c:v>
                </c:pt>
                <c:pt idx="384">
                  <c:v>676252.60301773343</c:v>
                </c:pt>
                <c:pt idx="385">
                  <c:v>680352.92148397956</c:v>
                </c:pt>
                <c:pt idx="386">
                  <c:v>684450.84038943145</c:v>
                </c:pt>
                <c:pt idx="387">
                  <c:v>688546.36113834474</c:v>
                </c:pt>
                <c:pt idx="388">
                  <c:v>692639.48513415176</c:v>
                </c:pt>
                <c:pt idx="389">
                  <c:v>696730.21377946343</c:v>
                </c:pt>
                <c:pt idx="390">
                  <c:v>700818.54847607296</c:v>
                </c:pt>
                <c:pt idx="391">
                  <c:v>704904.4906249484</c:v>
                </c:pt>
                <c:pt idx="392">
                  <c:v>708988.04162624199</c:v>
                </c:pt>
                <c:pt idx="393">
                  <c:v>713069.20287928451</c:v>
                </c:pt>
                <c:pt idx="394">
                  <c:v>717147.97578258906</c:v>
                </c:pt>
                <c:pt idx="395">
                  <c:v>721224.36173384916</c:v>
                </c:pt>
                <c:pt idx="396">
                  <c:v>725298.36212994065</c:v>
                </c:pt>
                <c:pt idx="397">
                  <c:v>729369.97836692352</c:v>
                </c:pt>
                <c:pt idx="398">
                  <c:v>733439.21184003819</c:v>
                </c:pt>
                <c:pt idx="399">
                  <c:v>737506.06394370925</c:v>
                </c:pt>
                <c:pt idx="400">
                  <c:v>741570.53607154544</c:v>
                </c:pt>
                <c:pt idx="401">
                  <c:v>745632.62961634155</c:v>
                </c:pt>
                <c:pt idx="402">
                  <c:v>749692.34597007465</c:v>
                </c:pt>
                <c:pt idx="403">
                  <c:v>753749.68652390968</c:v>
                </c:pt>
                <c:pt idx="404">
                  <c:v>757804.65266819391</c:v>
                </c:pt>
                <c:pt idx="405">
                  <c:v>761857.24579246622</c:v>
                </c:pt>
                <c:pt idx="406">
                  <c:v>765907.46728544775</c:v>
                </c:pt>
                <c:pt idx="407">
                  <c:v>769955.31853504945</c:v>
                </c:pt>
                <c:pt idx="408">
                  <c:v>774000.80092836823</c:v>
                </c:pt>
                <c:pt idx="409">
                  <c:v>778043.91585169081</c:v>
                </c:pt>
                <c:pt idx="410">
                  <c:v>782084.66469049361</c:v>
                </c:pt>
                <c:pt idx="411">
                  <c:v>786123.0488294391</c:v>
                </c:pt>
                <c:pt idx="412">
                  <c:v>790159.06965237949</c:v>
                </c:pt>
                <c:pt idx="413">
                  <c:v>794192.72854236048</c:v>
                </c:pt>
                <c:pt idx="414">
                  <c:v>798224.02688161749</c:v>
                </c:pt>
                <c:pt idx="415">
                  <c:v>802252.96605157573</c:v>
                </c:pt>
                <c:pt idx="416">
                  <c:v>806279.54743285012</c:v>
                </c:pt>
                <c:pt idx="417">
                  <c:v>810303.77240525279</c:v>
                </c:pt>
                <c:pt idx="418">
                  <c:v>814325.64234778378</c:v>
                </c:pt>
                <c:pt idx="419">
                  <c:v>818345.15863863844</c:v>
                </c:pt>
                <c:pt idx="420">
                  <c:v>822362.32265520375</c:v>
                </c:pt>
                <c:pt idx="421">
                  <c:v>826377.13577406388</c:v>
                </c:pt>
                <c:pt idx="422">
                  <c:v>830389.59937099461</c:v>
                </c:pt>
                <c:pt idx="423">
                  <c:v>834399.71482096706</c:v>
                </c:pt>
                <c:pt idx="424">
                  <c:v>838407.48349814769</c:v>
                </c:pt>
                <c:pt idx="425">
                  <c:v>842412.90677590016</c:v>
                </c:pt>
                <c:pt idx="426">
                  <c:v>846415.98602678161</c:v>
                </c:pt>
                <c:pt idx="427">
                  <c:v>850416.72262255009</c:v>
                </c:pt>
                <c:pt idx="428">
                  <c:v>854415.11793415714</c:v>
                </c:pt>
                <c:pt idx="429">
                  <c:v>858411.17333175335</c:v>
                </c:pt>
                <c:pt idx="430">
                  <c:v>862404.89018468652</c:v>
                </c:pt>
                <c:pt idx="431">
                  <c:v>866396.26986150537</c:v>
                </c:pt>
                <c:pt idx="432">
                  <c:v>870385.31372995581</c:v>
                </c:pt>
                <c:pt idx="433">
                  <c:v>874372.02315698285</c:v>
                </c:pt>
                <c:pt idx="434">
                  <c:v>878356.39950873423</c:v>
                </c:pt>
                <c:pt idx="435">
                  <c:v>882338.44415055681</c:v>
                </c:pt>
                <c:pt idx="436">
                  <c:v>886318.15844699647</c:v>
                </c:pt>
                <c:pt idx="437">
                  <c:v>890295.54376180377</c:v>
                </c:pt>
                <c:pt idx="438">
                  <c:v>894270.60145793017</c:v>
                </c:pt>
                <c:pt idx="439">
                  <c:v>898243.33289752807</c:v>
                </c:pt>
                <c:pt idx="440">
                  <c:v>902213.73944195267</c:v>
                </c:pt>
                <c:pt idx="441">
                  <c:v>906181.82245176565</c:v>
                </c:pt>
                <c:pt idx="442">
                  <c:v>910147.58328672778</c:v>
                </c:pt>
                <c:pt idx="443">
                  <c:v>914111.02330580819</c:v>
                </c:pt>
                <c:pt idx="444">
                  <c:v>918072.14386717882</c:v>
                </c:pt>
                <c:pt idx="445">
                  <c:v>922030.9463282181</c:v>
                </c:pt>
                <c:pt idx="446">
                  <c:v>925987.43204550724</c:v>
                </c:pt>
                <c:pt idx="447">
                  <c:v>929941.60237483773</c:v>
                </c:pt>
                <c:pt idx="448">
                  <c:v>933893.45867120381</c:v>
                </c:pt>
                <c:pt idx="449">
                  <c:v>937843.00228880811</c:v>
                </c:pt>
                <c:pt idx="450">
                  <c:v>941790.23458106164</c:v>
                </c:pt>
                <c:pt idx="451">
                  <c:v>945735.1569005819</c:v>
                </c:pt>
                <c:pt idx="452">
                  <c:v>949677.77059919666</c:v>
                </c:pt>
                <c:pt idx="453">
                  <c:v>953618.07702794019</c:v>
                </c:pt>
                <c:pt idx="454">
                  <c:v>957556.07753705885</c:v>
                </c:pt>
                <c:pt idx="455">
                  <c:v>961491.77347600553</c:v>
                </c:pt>
                <c:pt idx="456">
                  <c:v>965425.16619344708</c:v>
                </c:pt>
                <c:pt idx="457">
                  <c:v>969356.25703725871</c:v>
                </c:pt>
                <c:pt idx="458">
                  <c:v>973285.04735452775</c:v>
                </c:pt>
                <c:pt idx="459">
                  <c:v>977211.53849155176</c:v>
                </c:pt>
                <c:pt idx="460">
                  <c:v>981135.73179384228</c:v>
                </c:pt>
                <c:pt idx="461">
                  <c:v>985057.62860612292</c:v>
                </c:pt>
                <c:pt idx="462">
                  <c:v>988977.23027232941</c:v>
                </c:pt>
                <c:pt idx="463">
                  <c:v>992894.53813561331</c:v>
                </c:pt>
                <c:pt idx="464">
                  <c:v>996809.55353833642</c:v>
                </c:pt>
                <c:pt idx="465">
                  <c:v>1000722.2778220782</c:v>
                </c:pt>
                <c:pt idx="466">
                  <c:v>1004632.7123276321</c:v>
                </c:pt>
                <c:pt idx="467">
                  <c:v>1008540.8583950074</c:v>
                </c:pt>
                <c:pt idx="468">
                  <c:v>1012446.7173634274</c:v>
                </c:pt>
                <c:pt idx="469">
                  <c:v>1016350.2905713329</c:v>
                </c:pt>
                <c:pt idx="470">
                  <c:v>1020251.5793563807</c:v>
                </c:pt>
                <c:pt idx="471">
                  <c:v>1024150.5850554453</c:v>
                </c:pt>
                <c:pt idx="472">
                  <c:v>1028047.3090046206</c:v>
                </c:pt>
                <c:pt idx="473">
                  <c:v>1031941.7525392147</c:v>
                </c:pt>
                <c:pt idx="474">
                  <c:v>1035833.9169937586</c:v>
                </c:pt>
                <c:pt idx="475">
                  <c:v>1039723.8037019996</c:v>
                </c:pt>
                <c:pt idx="476">
                  <c:v>1043611.4139969042</c:v>
                </c:pt>
                <c:pt idx="477">
                  <c:v>1047496.7492106603</c:v>
                </c:pt>
                <c:pt idx="478">
                  <c:v>1051379.8106746757</c:v>
                </c:pt>
                <c:pt idx="479">
                  <c:v>1055260.5997195793</c:v>
                </c:pt>
                <c:pt idx="480">
                  <c:v>1059139.1176752197</c:v>
                </c:pt>
                <c:pt idx="481">
                  <c:v>1063015.3658706686</c:v>
                </c:pt>
                <c:pt idx="482">
                  <c:v>1066889.3456342211</c:v>
                </c:pt>
                <c:pt idx="483">
                  <c:v>1070761.058293392</c:v>
                </c:pt>
                <c:pt idx="484">
                  <c:v>1074630.5051749228</c:v>
                </c:pt>
                <c:pt idx="485">
                  <c:v>1078497.6876047747</c:v>
                </c:pt>
                <c:pt idx="486">
                  <c:v>1082362.606908136</c:v>
                </c:pt>
                <c:pt idx="487">
                  <c:v>1086225.2644094182</c:v>
                </c:pt>
                <c:pt idx="488">
                  <c:v>1090085.6614322579</c:v>
                </c:pt>
                <c:pt idx="489">
                  <c:v>1093943.7992995167</c:v>
                </c:pt>
                <c:pt idx="490">
                  <c:v>1097799.6793332836</c:v>
                </c:pt>
                <c:pt idx="491">
                  <c:v>1101653.3028548723</c:v>
                </c:pt>
                <c:pt idx="492">
                  <c:v>1105504.6711848238</c:v>
                </c:pt>
                <c:pt idx="493">
                  <c:v>1109353.7856429061</c:v>
                </c:pt>
                <c:pt idx="494">
                  <c:v>1113200.6475481139</c:v>
                </c:pt>
                <c:pt idx="495">
                  <c:v>1117045.2582186712</c:v>
                </c:pt>
                <c:pt idx="496">
                  <c:v>1120887.6189720305</c:v>
                </c:pt>
                <c:pt idx="497">
                  <c:v>1124727.7311248733</c:v>
                </c:pt>
                <c:pt idx="498">
                  <c:v>1128565.5959931118</c:v>
                </c:pt>
                <c:pt idx="499">
                  <c:v>1132401.2148918854</c:v>
                </c:pt>
                <c:pt idx="500">
                  <c:v>1136234.5891355658</c:v>
                </c:pt>
                <c:pt idx="501">
                  <c:v>1140065.7200377556</c:v>
                </c:pt>
                <c:pt idx="502">
                  <c:v>1143894.6089112861</c:v>
                </c:pt>
                <c:pt idx="503">
                  <c:v>1147721.2570682233</c:v>
                </c:pt>
                <c:pt idx="504">
                  <c:v>1151545.6658198638</c:v>
                </c:pt>
                <c:pt idx="505">
                  <c:v>1155367.8364767386</c:v>
                </c:pt>
                <c:pt idx="506">
                  <c:v>1159187.7703486094</c:v>
                </c:pt>
                <c:pt idx="507">
                  <c:v>1163005.4687444726</c:v>
                </c:pt>
                <c:pt idx="508">
                  <c:v>1166820.9329725588</c:v>
                </c:pt>
                <c:pt idx="509">
                  <c:v>1170634.1643403331</c:v>
                </c:pt>
                <c:pt idx="510">
                  <c:v>1174445.1641544932</c:v>
                </c:pt>
                <c:pt idx="511">
                  <c:v>1178253.9337209752</c:v>
                </c:pt>
                <c:pt idx="512">
                  <c:v>1182060.4743449492</c:v>
                </c:pt>
                <c:pt idx="513">
                  <c:v>1185864.7873308221</c:v>
                </c:pt>
                <c:pt idx="514">
                  <c:v>1189666.8739822386</c:v>
                </c:pt>
                <c:pt idx="515">
                  <c:v>1193466.735602078</c:v>
                </c:pt>
                <c:pt idx="516">
                  <c:v>1197264.3734924579</c:v>
                </c:pt>
                <c:pt idx="517">
                  <c:v>1201059.7889547339</c:v>
                </c:pt>
                <c:pt idx="518">
                  <c:v>1204852.9832895016</c:v>
                </c:pt>
                <c:pt idx="519">
                  <c:v>1208643.9577965951</c:v>
                </c:pt>
                <c:pt idx="520">
                  <c:v>1212432.7137750844</c:v>
                </c:pt>
                <c:pt idx="521">
                  <c:v>1216219.2525232835</c:v>
                </c:pt>
                <c:pt idx="522">
                  <c:v>1220003.5753387446</c:v>
                </c:pt>
                <c:pt idx="523">
                  <c:v>1223785.6835182616</c:v>
                </c:pt>
                <c:pt idx="524">
                  <c:v>1227565.5783578688</c:v>
                </c:pt>
                <c:pt idx="525">
                  <c:v>1231343.2611528421</c:v>
                </c:pt>
                <c:pt idx="526">
                  <c:v>1235118.7331976974</c:v>
                </c:pt>
                <c:pt idx="527">
                  <c:v>1238891.9957861966</c:v>
                </c:pt>
                <c:pt idx="528">
                  <c:v>1242663.050211343</c:v>
                </c:pt>
                <c:pt idx="529">
                  <c:v>1246431.8977653841</c:v>
                </c:pt>
                <c:pt idx="530">
                  <c:v>1250198.539739809</c:v>
                </c:pt>
                <c:pt idx="531">
                  <c:v>1253962.9774253527</c:v>
                </c:pt>
                <c:pt idx="532">
                  <c:v>1257725.2121119937</c:v>
                </c:pt>
                <c:pt idx="533">
                  <c:v>1261485.2450889563</c:v>
                </c:pt>
                <c:pt idx="534">
                  <c:v>1265243.0776447104</c:v>
                </c:pt>
                <c:pt idx="535">
                  <c:v>1268998.7110669715</c:v>
                </c:pt>
                <c:pt idx="536">
                  <c:v>1272752.1466427008</c:v>
                </c:pt>
                <c:pt idx="537">
                  <c:v>1276503.3856581086</c:v>
                </c:pt>
                <c:pt idx="538">
                  <c:v>1280252.4293986512</c:v>
                </c:pt>
                <c:pt idx="539">
                  <c:v>1283999.2791490322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'Excellent+'!$A$8</c:f>
              <c:strCache>
                <c:ptCount val="1"/>
                <c:pt idx="0">
                  <c:v>Total Tenant Savings</c:v>
                </c:pt>
              </c:strCache>
            </c:strRef>
          </c:tx>
          <c:marker>
            <c:symbol val="none"/>
          </c:marker>
          <c:val>
            <c:numRef>
              <c:f>'Excellent+'!$B$8:$TU$8</c:f>
              <c:numCache>
                <c:formatCode>_-[$£-809]* #,##0.00_-;\-[$£-809]* #,##0.00_-;_-[$£-809]* "-"??_-;_-@_-</c:formatCode>
                <c:ptCount val="540"/>
                <c:pt idx="0">
                  <c:v>193.06900643604183</c:v>
                </c:pt>
                <c:pt idx="1">
                  <c:v>579.09403276276964</c:v>
                </c:pt>
                <c:pt idx="2">
                  <c:v>1157.9621585560535</c:v>
                </c:pt>
                <c:pt idx="3">
                  <c:v>1929.560529474295</c:v>
                </c:pt>
                <c:pt idx="4">
                  <c:v>2893.7763572197541</c:v>
                </c:pt>
                <c:pt idx="5">
                  <c:v>4050.4969194998998</c:v>
                </c:pt>
                <c:pt idx="6">
                  <c:v>5399.6095599887831</c:v>
                </c:pt>
                <c:pt idx="7">
                  <c:v>6941.001688288432</c:v>
                </c:pt>
                <c:pt idx="8">
                  <c:v>8674.5607798902711</c:v>
                </c:pt>
                <c:pt idx="9">
                  <c:v>10600.174376136558</c:v>
                </c:pt>
                <c:pt idx="10">
                  <c:v>12717.730084181854</c:v>
                </c:pt>
                <c:pt idx="11">
                  <c:v>15027.115576954502</c:v>
                </c:pt>
                <c:pt idx="12">
                  <c:v>17528.218593118141</c:v>
                </c:pt>
                <c:pt idx="13">
                  <c:v>20220.926937033229</c:v>
                </c:pt>
                <c:pt idx="14">
                  <c:v>23105.128478718609</c:v>
                </c:pt>
                <c:pt idx="15">
                  <c:v>26180.71115381307</c:v>
                </c:pt>
                <c:pt idx="16">
                  <c:v>29447.562963536959</c:v>
                </c:pt>
                <c:pt idx="17">
                  <c:v>32905.571974653794</c:v>
                </c:pt>
                <c:pt idx="18">
                  <c:v>36554.626319431904</c:v>
                </c:pt>
                <c:pt idx="19">
                  <c:v>40394.614195606104</c:v>
                </c:pt>
                <c:pt idx="20">
                  <c:v>44425.423866339377</c:v>
                </c:pt>
                <c:pt idx="21">
                  <c:v>48646.943660184588</c:v>
                </c:pt>
                <c:pt idx="22">
                  <c:v>53059.061971046212</c:v>
                </c:pt>
                <c:pt idx="23">
                  <c:v>57661.667258142101</c:v>
                </c:pt>
                <c:pt idx="24">
                  <c:v>62454.648045965238</c:v>
                </c:pt>
                <c:pt idx="25">
                  <c:v>67437.892924245563</c:v>
                </c:pt>
                <c:pt idx="26">
                  <c:v>72611.290547911791</c:v>
                </c:pt>
                <c:pt idx="27">
                  <c:v>77974.729637053242</c:v>
                </c:pt>
                <c:pt idx="28">
                  <c:v>83528.098976881709</c:v>
                </c:pt>
                <c:pt idx="29">
                  <c:v>89271.287417693369</c:v>
                </c:pt>
                <c:pt idx="30">
                  <c:v>95204.183874830676</c:v>
                </c:pt>
                <c:pt idx="31">
                  <c:v>101326.67732864431</c:v>
                </c:pt>
                <c:pt idx="32">
                  <c:v>107638.65682445509</c:v>
                </c:pt>
                <c:pt idx="33">
                  <c:v>114140.01147251602</c:v>
                </c:pt>
                <c:pt idx="34">
                  <c:v>120830.63044797427</c:v>
                </c:pt>
                <c:pt idx="35">
                  <c:v>127710.40299083313</c:v>
                </c:pt>
                <c:pt idx="36">
                  <c:v>134779.21840591414</c:v>
                </c:pt>
                <c:pt idx="37">
                  <c:v>142036.96606281915</c:v>
                </c:pt>
                <c:pt idx="38">
                  <c:v>149483.53539589237</c:v>
                </c:pt>
                <c:pt idx="39">
                  <c:v>157118.81590418247</c:v>
                </c:pt>
                <c:pt idx="40">
                  <c:v>164942.69715140478</c:v>
                </c:pt>
                <c:pt idx="41">
                  <c:v>172955.06876590342</c:v>
                </c:pt>
                <c:pt idx="42">
                  <c:v>181155.8204406134</c:v>
                </c:pt>
                <c:pt idx="43">
                  <c:v>189544.84193302298</c:v>
                </c:pt>
                <c:pt idx="44">
                  <c:v>198122.02306513573</c:v>
                </c:pt>
                <c:pt idx="45">
                  <c:v>206887.25372343289</c:v>
                </c:pt>
                <c:pt idx="46">
                  <c:v>215840.42385883557</c:v>
                </c:pt>
                <c:pt idx="47">
                  <c:v>224981.42348666707</c:v>
                </c:pt>
                <c:pt idx="48">
                  <c:v>234310.14268661517</c:v>
                </c:pt>
                <c:pt idx="49">
                  <c:v>243826.47160269451</c:v>
                </c:pt>
                <c:pt idx="50">
                  <c:v>253530.30044320886</c:v>
                </c:pt>
                <c:pt idx="51">
                  <c:v>263421.51948071358</c:v>
                </c:pt>
                <c:pt idx="52">
                  <c:v>273500.01905197802</c:v>
                </c:pt>
                <c:pt idx="53">
                  <c:v>283765.6895579478</c:v>
                </c:pt>
                <c:pt idx="54">
                  <c:v>294218.42146370746</c:v>
                </c:pt>
                <c:pt idx="55">
                  <c:v>304858.10529844282</c:v>
                </c:pt>
                <c:pt idx="56">
                  <c:v>315684.63165540347</c:v>
                </c:pt>
                <c:pt idx="57">
                  <c:v>326697.8911918652</c:v>
                </c:pt>
                <c:pt idx="58">
                  <c:v>337897.77462909272</c:v>
                </c:pt>
                <c:pt idx="59">
                  <c:v>349284.17275230202</c:v>
                </c:pt>
                <c:pt idx="60">
                  <c:v>360856.97641062317</c:v>
                </c:pt>
                <c:pt idx="61">
                  <c:v>372616.07651706261</c:v>
                </c:pt>
                <c:pt idx="62">
                  <c:v>384561.36404846603</c:v>
                </c:pt>
                <c:pt idx="63">
                  <c:v>396692.73004548089</c:v>
                </c:pt>
                <c:pt idx="64">
                  <c:v>409010.0656125191</c:v>
                </c:pt>
                <c:pt idx="65">
                  <c:v>421513.26191771973</c:v>
                </c:pt>
                <c:pt idx="66">
                  <c:v>434202.21019291173</c:v>
                </c:pt>
                <c:pt idx="67">
                  <c:v>447076.80173357663</c:v>
                </c:pt>
                <c:pt idx="68">
                  <c:v>460136.92789881118</c:v>
                </c:pt>
                <c:pt idx="69">
                  <c:v>473382.48011129035</c:v>
                </c:pt>
                <c:pt idx="70">
                  <c:v>486813.34985722991</c:v>
                </c:pt>
                <c:pt idx="71">
                  <c:v>500429.42868634942</c:v>
                </c:pt>
                <c:pt idx="72">
                  <c:v>514230.60821183497</c:v>
                </c:pt>
                <c:pt idx="73">
                  <c:v>528216.78011030203</c:v>
                </c:pt>
                <c:pt idx="74">
                  <c:v>542387.83612175833</c:v>
                </c:pt>
                <c:pt idx="75">
                  <c:v>556743.66804956668</c:v>
                </c:pt>
                <c:pt idx="76">
                  <c:v>571284.16776040825</c:v>
                </c:pt>
                <c:pt idx="77">
                  <c:v>586009.22718424513</c:v>
                </c:pt>
                <c:pt idx="78">
                  <c:v>600918.73831428343</c:v>
                </c:pt>
                <c:pt idx="79">
                  <c:v>616012.59320693626</c:v>
                </c:pt>
                <c:pt idx="80">
                  <c:v>631290.68398178683</c:v>
                </c:pt>
                <c:pt idx="81">
                  <c:v>646752.90282155131</c:v>
                </c:pt>
                <c:pt idx="82">
                  <c:v>662399.14197204192</c:v>
                </c:pt>
                <c:pt idx="83">
                  <c:v>678036.22473569424</c:v>
                </c:pt>
                <c:pt idx="84">
                  <c:v>693664.15647094732</c:v>
                </c:pt>
                <c:pt idx="85">
                  <c:v>709282.94253310445</c:v>
                </c:pt>
                <c:pt idx="86">
                  <c:v>724892.58827433491</c:v>
                </c:pt>
                <c:pt idx="87">
                  <c:v>740493.09904367581</c:v>
                </c:pt>
                <c:pt idx="88">
                  <c:v>756084.480187034</c:v>
                </c:pt>
                <c:pt idx="89">
                  <c:v>771666.73704718787</c:v>
                </c:pt>
                <c:pt idx="90">
                  <c:v>787239.8749637889</c:v>
                </c:pt>
                <c:pt idx="91">
                  <c:v>802803.89927336399</c:v>
                </c:pt>
                <c:pt idx="92">
                  <c:v>818358.81530931697</c:v>
                </c:pt>
                <c:pt idx="93">
                  <c:v>833904.62840193044</c:v>
                </c:pt>
                <c:pt idx="94">
                  <c:v>849441.34387836768</c:v>
                </c:pt>
                <c:pt idx="95">
                  <c:v>864968.96706267446</c:v>
                </c:pt>
                <c:pt idx="96">
                  <c:v>880487.50327578082</c:v>
                </c:pt>
                <c:pt idx="97">
                  <c:v>895996.95783550281</c:v>
                </c:pt>
                <c:pt idx="98">
                  <c:v>911497.33605654468</c:v>
                </c:pt>
                <c:pt idx="99">
                  <c:v>926988.6432505002</c:v>
                </c:pt>
                <c:pt idx="100">
                  <c:v>942470.88472585496</c:v>
                </c:pt>
                <c:pt idx="101">
                  <c:v>957944.06578798767</c:v>
                </c:pt>
                <c:pt idx="102">
                  <c:v>973408.19173917256</c:v>
                </c:pt>
                <c:pt idx="103">
                  <c:v>988863.26787858072</c:v>
                </c:pt>
                <c:pt idx="104">
                  <c:v>1004309.2995022821</c:v>
                </c:pt>
                <c:pt idx="105">
                  <c:v>1019746.2919032472</c:v>
                </c:pt>
                <c:pt idx="106">
                  <c:v>1035174.2503713494</c:v>
                </c:pt>
                <c:pt idx="107">
                  <c:v>1050593.180193366</c:v>
                </c:pt>
                <c:pt idx="108">
                  <c:v>1066003.0866529807</c:v>
                </c:pt>
                <c:pt idx="109">
                  <c:v>1081403.9750307847</c:v>
                </c:pt>
                <c:pt idx="110">
                  <c:v>1096795.8506042792</c:v>
                </c:pt>
                <c:pt idx="111">
                  <c:v>1112178.718647877</c:v>
                </c:pt>
                <c:pt idx="112">
                  <c:v>1127552.5844329041</c:v>
                </c:pt>
                <c:pt idx="113">
                  <c:v>1142917.4532276019</c:v>
                </c:pt>
                <c:pt idx="114">
                  <c:v>1158273.3302971285</c:v>
                </c:pt>
                <c:pt idx="115">
                  <c:v>1173620.2209035608</c:v>
                </c:pt>
                <c:pt idx="116">
                  <c:v>1188958.1303058963</c:v>
                </c:pt>
                <c:pt idx="117">
                  <c:v>1204287.0637600548</c:v>
                </c:pt>
                <c:pt idx="118">
                  <c:v>1219607.0265188802</c:v>
                </c:pt>
                <c:pt idx="119">
                  <c:v>1234918.0238321426</c:v>
                </c:pt>
                <c:pt idx="120">
                  <c:v>1250220.0609465397</c:v>
                </c:pt>
                <c:pt idx="121">
                  <c:v>1265513.1431056992</c:v>
                </c:pt>
                <c:pt idx="122">
                  <c:v>1280797.2755501794</c:v>
                </c:pt>
                <c:pt idx="123">
                  <c:v>1296072.4635174721</c:v>
                </c:pt>
                <c:pt idx="124">
                  <c:v>1311338.7122420042</c:v>
                </c:pt>
                <c:pt idx="125">
                  <c:v>1326596.0269551391</c:v>
                </c:pt>
                <c:pt idx="126">
                  <c:v>1341844.412885179</c:v>
                </c:pt>
                <c:pt idx="127">
                  <c:v>1357083.8752573663</c:v>
                </c:pt>
                <c:pt idx="128">
                  <c:v>1372314.4192938854</c:v>
                </c:pt>
                <c:pt idx="129">
                  <c:v>1387536.0502138648</c:v>
                </c:pt>
                <c:pt idx="130">
                  <c:v>1402748.7732333785</c:v>
                </c:pt>
                <c:pt idx="131">
                  <c:v>1417952.5935654482</c:v>
                </c:pt>
                <c:pt idx="132">
                  <c:v>1433147.5164200447</c:v>
                </c:pt>
                <c:pt idx="133">
                  <c:v>1448333.5470040899</c:v>
                </c:pt>
                <c:pt idx="134">
                  <c:v>1463510.6905214586</c:v>
                </c:pt>
                <c:pt idx="135">
                  <c:v>1478678.9521729802</c:v>
                </c:pt>
                <c:pt idx="136">
                  <c:v>1493838.3371564406</c:v>
                </c:pt>
                <c:pt idx="137">
                  <c:v>1508988.8506665835</c:v>
                </c:pt>
                <c:pt idx="138">
                  <c:v>1524130.4978951132</c:v>
                </c:pt>
                <c:pt idx="139">
                  <c:v>1539263.2840306952</c:v>
                </c:pt>
                <c:pt idx="140">
                  <c:v>1554387.2142589586</c:v>
                </c:pt>
                <c:pt idx="141">
                  <c:v>1569502.2937624981</c:v>
                </c:pt>
                <c:pt idx="142">
                  <c:v>1584608.5277208751</c:v>
                </c:pt>
                <c:pt idx="143">
                  <c:v>1599705.9213106204</c:v>
                </c:pt>
                <c:pt idx="144">
                  <c:v>1614794.4797052348</c:v>
                </c:pt>
                <c:pt idx="145">
                  <c:v>1629874.2080751916</c:v>
                </c:pt>
                <c:pt idx="146">
                  <c:v>1644945.1115879389</c:v>
                </c:pt>
                <c:pt idx="147">
                  <c:v>1660007.1954078998</c:v>
                </c:pt>
                <c:pt idx="148">
                  <c:v>1675060.464696476</c:v>
                </c:pt>
                <c:pt idx="149">
                  <c:v>1690104.9246120481</c:v>
                </c:pt>
                <c:pt idx="150">
                  <c:v>1705140.580309978</c:v>
                </c:pt>
                <c:pt idx="151">
                  <c:v>1720167.4369426109</c:v>
                </c:pt>
                <c:pt idx="152">
                  <c:v>1735185.4996592766</c:v>
                </c:pt>
                <c:pt idx="153">
                  <c:v>1750194.7736062913</c:v>
                </c:pt>
                <c:pt idx="154">
                  <c:v>1765195.2639269598</c:v>
                </c:pt>
                <c:pt idx="155">
                  <c:v>1780186.9757615768</c:v>
                </c:pt>
                <c:pt idx="156">
                  <c:v>1795169.9142474288</c:v>
                </c:pt>
                <c:pt idx="157">
                  <c:v>1810144.0845187961</c:v>
                </c:pt>
                <c:pt idx="158">
                  <c:v>1825109.4917069541</c:v>
                </c:pt>
                <c:pt idx="159">
                  <c:v>1840066.1409401754</c:v>
                </c:pt>
                <c:pt idx="160">
                  <c:v>1855014.0373437314</c:v>
                </c:pt>
                <c:pt idx="161">
                  <c:v>1869953.1860398944</c:v>
                </c:pt>
                <c:pt idx="162">
                  <c:v>1884883.5921479387</c:v>
                </c:pt>
                <c:pt idx="163">
                  <c:v>1899805.2607841431</c:v>
                </c:pt>
                <c:pt idx="164">
                  <c:v>1914718.197061792</c:v>
                </c:pt>
                <c:pt idx="165">
                  <c:v>1929622.4060911776</c:v>
                </c:pt>
                <c:pt idx="166">
                  <c:v>1944517.8929796014</c:v>
                </c:pt>
                <c:pt idx="167">
                  <c:v>1959404.6628313761</c:v>
                </c:pt>
                <c:pt idx="168">
                  <c:v>1974282.7207478271</c:v>
                </c:pt>
                <c:pt idx="169">
                  <c:v>1989152.0718272948</c:v>
                </c:pt>
                <c:pt idx="170">
                  <c:v>2004012.7211651357</c:v>
                </c:pt>
                <c:pt idx="171">
                  <c:v>2018864.6738537245</c:v>
                </c:pt>
                <c:pt idx="172">
                  <c:v>2033707.9349824558</c:v>
                </c:pt>
                <c:pt idx="173">
                  <c:v>2048542.5096377458</c:v>
                </c:pt>
                <c:pt idx="174">
                  <c:v>2063368.4029030339</c:v>
                </c:pt>
                <c:pt idx="175">
                  <c:v>2078185.6198587848</c:v>
                </c:pt>
                <c:pt idx="176">
                  <c:v>2092994.1655824902</c:v>
                </c:pt>
                <c:pt idx="177">
                  <c:v>2107794.0451486702</c:v>
                </c:pt>
                <c:pt idx="178">
                  <c:v>2122585.2636288749</c:v>
                </c:pt>
                <c:pt idx="179">
                  <c:v>2137367.8260916872</c:v>
                </c:pt>
                <c:pt idx="180">
                  <c:v>2152141.7376027233</c:v>
                </c:pt>
                <c:pt idx="181">
                  <c:v>2166907.0032246346</c:v>
                </c:pt>
                <c:pt idx="182">
                  <c:v>2181663.6280171108</c:v>
                </c:pt>
                <c:pt idx="183">
                  <c:v>2196411.6170368795</c:v>
                </c:pt>
                <c:pt idx="184">
                  <c:v>2211150.9753377098</c:v>
                </c:pt>
                <c:pt idx="185">
                  <c:v>2225881.7079704124</c:v>
                </c:pt>
                <c:pt idx="186">
                  <c:v>2240603.8199828435</c:v>
                </c:pt>
                <c:pt idx="187">
                  <c:v>2255317.3164199041</c:v>
                </c:pt>
                <c:pt idx="188">
                  <c:v>2270022.2023235438</c:v>
                </c:pt>
                <c:pt idx="189">
                  <c:v>2284718.4827327607</c:v>
                </c:pt>
                <c:pt idx="190">
                  <c:v>2299406.1626836043</c:v>
                </c:pt>
                <c:pt idx="191">
                  <c:v>2314085.2472091769</c:v>
                </c:pt>
                <c:pt idx="192">
                  <c:v>2328755.7413396356</c:v>
                </c:pt>
                <c:pt idx="193">
                  <c:v>2343417.6501021935</c:v>
                </c:pt>
                <c:pt idx="194">
                  <c:v>2358070.9785211221</c:v>
                </c:pt>
                <c:pt idx="195">
                  <c:v>2372715.7316177525</c:v>
                </c:pt>
                <c:pt idx="196">
                  <c:v>2387351.9144104766</c:v>
                </c:pt>
                <c:pt idx="197">
                  <c:v>2401979.5319147506</c:v>
                </c:pt>
                <c:pt idx="198">
                  <c:v>2416598.5891430946</c:v>
                </c:pt>
                <c:pt idx="199">
                  <c:v>2431209.091105096</c:v>
                </c:pt>
                <c:pt idx="200">
                  <c:v>2445811.04280741</c:v>
                </c:pt>
                <c:pt idx="201">
                  <c:v>2460404.4492537621</c:v>
                </c:pt>
                <c:pt idx="202">
                  <c:v>2474989.3154449495</c:v>
                </c:pt>
                <c:pt idx="203">
                  <c:v>2489565.6463788431</c:v>
                </c:pt>
                <c:pt idx="204">
                  <c:v>2504133.4470503884</c:v>
                </c:pt>
                <c:pt idx="205">
                  <c:v>2518692.7224516086</c:v>
                </c:pt>
                <c:pt idx="206">
                  <c:v>2533243.4775716048</c:v>
                </c:pt>
                <c:pt idx="207">
                  <c:v>2547785.7173965587</c:v>
                </c:pt>
                <c:pt idx="208">
                  <c:v>2562319.446909734</c:v>
                </c:pt>
                <c:pt idx="209">
                  <c:v>2576844.6710914783</c:v>
                </c:pt>
                <c:pt idx="210">
                  <c:v>2591361.3949192241</c:v>
                </c:pt>
                <c:pt idx="211">
                  <c:v>2605869.6233674916</c:v>
                </c:pt>
                <c:pt idx="212">
                  <c:v>2620369.3614078895</c:v>
                </c:pt>
                <c:pt idx="213">
                  <c:v>2634860.6140091172</c:v>
                </c:pt>
                <c:pt idx="214">
                  <c:v>2649343.3861369663</c:v>
                </c:pt>
                <c:pt idx="215">
                  <c:v>2663817.6827543224</c:v>
                </c:pt>
                <c:pt idx="216">
                  <c:v>2678283.5088211671</c:v>
                </c:pt>
                <c:pt idx="217">
                  <c:v>2692740.8692945787</c:v>
                </c:pt>
                <c:pt idx="218">
                  <c:v>2707189.7691287347</c:v>
                </c:pt>
                <c:pt idx="219">
                  <c:v>2721630.2132749138</c:v>
                </c:pt>
                <c:pt idx="220">
                  <c:v>2736062.2066814969</c:v>
                </c:pt>
                <c:pt idx="221">
                  <c:v>2750485.7542939689</c:v>
                </c:pt>
                <c:pt idx="222">
                  <c:v>2764900.8610549206</c:v>
                </c:pt>
                <c:pt idx="223">
                  <c:v>2779307.5319040501</c:v>
                </c:pt>
                <c:pt idx="224">
                  <c:v>2793705.7717781654</c:v>
                </c:pt>
                <c:pt idx="225">
                  <c:v>2808095.5856111846</c:v>
                </c:pt>
                <c:pt idx="226">
                  <c:v>2822476.9783341386</c:v>
                </c:pt>
                <c:pt idx="227">
                  <c:v>2836849.9548751735</c:v>
                </c:pt>
                <c:pt idx="228">
                  <c:v>2851214.5201595505</c:v>
                </c:pt>
                <c:pt idx="229">
                  <c:v>2865570.6791096483</c:v>
                </c:pt>
                <c:pt idx="230">
                  <c:v>2879918.4366449653</c:v>
                </c:pt>
                <c:pt idx="231">
                  <c:v>2894257.7976821214</c:v>
                </c:pt>
                <c:pt idx="232">
                  <c:v>2908588.7671348583</c:v>
                </c:pt>
                <c:pt idx="233">
                  <c:v>2922911.3499140427</c:v>
                </c:pt>
                <c:pt idx="234">
                  <c:v>2937225.5509276674</c:v>
                </c:pt>
                <c:pt idx="235">
                  <c:v>2951531.3750808528</c:v>
                </c:pt>
                <c:pt idx="236">
                  <c:v>2965828.8272758489</c:v>
                </c:pt>
                <c:pt idx="237">
                  <c:v>2980117.9124120371</c:v>
                </c:pt>
                <c:pt idx="238">
                  <c:v>2994398.6353859305</c:v>
                </c:pt>
                <c:pt idx="239">
                  <c:v>3008671.001091178</c:v>
                </c:pt>
                <c:pt idx="240">
                  <c:v>3022935.0144185643</c:v>
                </c:pt>
                <c:pt idx="241">
                  <c:v>3037190.6802560114</c:v>
                </c:pt>
                <c:pt idx="242">
                  <c:v>3051438.0034885812</c:v>
                </c:pt>
                <c:pt idx="243">
                  <c:v>3065676.9889984769</c:v>
                </c:pt>
                <c:pt idx="244">
                  <c:v>3079907.6416650447</c:v>
                </c:pt>
                <c:pt idx="245">
                  <c:v>3094129.9663647749</c:v>
                </c:pt>
                <c:pt idx="246">
                  <c:v>3108343.9679713044</c:v>
                </c:pt>
                <c:pt idx="247">
                  <c:v>3122549.6513554179</c:v>
                </c:pt>
                <c:pt idx="248">
                  <c:v>3136747.021385049</c:v>
                </c:pt>
                <c:pt idx="249">
                  <c:v>3150936.0829252838</c:v>
                </c:pt>
                <c:pt idx="250">
                  <c:v>3165116.8408383601</c:v>
                </c:pt>
                <c:pt idx="251">
                  <c:v>3179289.2999836709</c:v>
                </c:pt>
                <c:pt idx="252">
                  <c:v>3193453.4652177654</c:v>
                </c:pt>
                <c:pt idx="253">
                  <c:v>3207609.3413943504</c:v>
                </c:pt>
                <c:pt idx="254">
                  <c:v>3221756.9333642921</c:v>
                </c:pt>
                <c:pt idx="255">
                  <c:v>3235896.2459756187</c:v>
                </c:pt>
                <c:pt idx="256">
                  <c:v>3250027.2840735205</c:v>
                </c:pt>
                <c:pt idx="257">
                  <c:v>3264150.0525003527</c:v>
                </c:pt>
                <c:pt idx="258">
                  <c:v>3278264.5560956364</c:v>
                </c:pt>
                <c:pt idx="259">
                  <c:v>3292370.7996960608</c:v>
                </c:pt>
                <c:pt idx="260">
                  <c:v>3306468.7881354848</c:v>
                </c:pt>
                <c:pt idx="261">
                  <c:v>3320558.5262449379</c:v>
                </c:pt>
                <c:pt idx="262">
                  <c:v>3334640.0188526227</c:v>
                </c:pt>
                <c:pt idx="263">
                  <c:v>3348713.2707839166</c:v>
                </c:pt>
                <c:pt idx="264">
                  <c:v>3362778.2868613722</c:v>
                </c:pt>
                <c:pt idx="265">
                  <c:v>3376835.0719047212</c:v>
                </c:pt>
                <c:pt idx="266">
                  <c:v>3390883.6307308734</c:v>
                </c:pt>
                <c:pt idx="267">
                  <c:v>3404923.968153921</c:v>
                </c:pt>
                <c:pt idx="268">
                  <c:v>3418956.0889851376</c:v>
                </c:pt>
                <c:pt idx="269">
                  <c:v>3432979.998032982</c:v>
                </c:pt>
                <c:pt idx="270">
                  <c:v>3446995.700103099</c:v>
                </c:pt>
                <c:pt idx="271">
                  <c:v>3461003.1999983205</c:v>
                </c:pt>
                <c:pt idx="272">
                  <c:v>3475002.5025186683</c:v>
                </c:pt>
                <c:pt idx="273">
                  <c:v>3488993.612461355</c:v>
                </c:pt>
                <c:pt idx="274">
                  <c:v>3502976.5346207861</c:v>
                </c:pt>
                <c:pt idx="275">
                  <c:v>3516951.2737885606</c:v>
                </c:pt>
                <c:pt idx="276">
                  <c:v>3530917.8347534742</c:v>
                </c:pt>
                <c:pt idx="277">
                  <c:v>3544876.2223015195</c:v>
                </c:pt>
                <c:pt idx="278">
                  <c:v>3558826.4412158886</c:v>
                </c:pt>
                <c:pt idx="279">
                  <c:v>3572768.4962769747</c:v>
                </c:pt>
                <c:pt idx="280">
                  <c:v>3586702.3922623727</c:v>
                </c:pt>
                <c:pt idx="281">
                  <c:v>3600628.1339468821</c:v>
                </c:pt>
                <c:pt idx="282">
                  <c:v>3614545.7261025081</c:v>
                </c:pt>
                <c:pt idx="283">
                  <c:v>3628455.1734984629</c:v>
                </c:pt>
                <c:pt idx="284">
                  <c:v>3642356.4809011682</c:v>
                </c:pt>
                <c:pt idx="285">
                  <c:v>3656249.6530742561</c:v>
                </c:pt>
                <c:pt idx="286">
                  <c:v>3670134.6947785714</c:v>
                </c:pt>
                <c:pt idx="287">
                  <c:v>3684011.6107721715</c:v>
                </c:pt>
                <c:pt idx="288">
                  <c:v>3697880.4058103305</c:v>
                </c:pt>
                <c:pt idx="289">
                  <c:v>3711741.0846455395</c:v>
                </c:pt>
                <c:pt idx="290">
                  <c:v>3725593.6520275082</c:v>
                </c:pt>
                <c:pt idx="291">
                  <c:v>3739438.1127031664</c:v>
                </c:pt>
                <c:pt idx="292">
                  <c:v>3753274.4714166666</c:v>
                </c:pt>
                <c:pt idx="293">
                  <c:v>3767102.7329093846</c:v>
                </c:pt>
                <c:pt idx="294">
                  <c:v>3780922.9019199214</c:v>
                </c:pt>
                <c:pt idx="295">
                  <c:v>3794734.9831841048</c:v>
                </c:pt>
                <c:pt idx="296">
                  <c:v>3808538.9814349911</c:v>
                </c:pt>
                <c:pt idx="297">
                  <c:v>3822334.9014028674</c:v>
                </c:pt>
                <c:pt idx="298">
                  <c:v>3836122.7478152523</c:v>
                </c:pt>
                <c:pt idx="299">
                  <c:v>3849902.5253968975</c:v>
                </c:pt>
                <c:pt idx="300">
                  <c:v>3863674.2388697895</c:v>
                </c:pt>
                <c:pt idx="301">
                  <c:v>3877437.8929531523</c:v>
                </c:pt>
                <c:pt idx="302">
                  <c:v>3891193.4923634473</c:v>
                </c:pt>
                <c:pt idx="303">
                  <c:v>3904941.0418143761</c:v>
                </c:pt>
                <c:pt idx="304">
                  <c:v>3918680.5460168817</c:v>
                </c:pt>
                <c:pt idx="305">
                  <c:v>3932412.0096791508</c:v>
                </c:pt>
                <c:pt idx="306">
                  <c:v>3946135.4375066138</c:v>
                </c:pt>
                <c:pt idx="307">
                  <c:v>3959850.8342019478</c:v>
                </c:pt>
                <c:pt idx="308">
                  <c:v>3973558.2044650782</c:v>
                </c:pt>
                <c:pt idx="309">
                  <c:v>3987257.5529931793</c:v>
                </c:pt>
                <c:pt idx="310">
                  <c:v>4000948.8844806775</c:v>
                </c:pt>
                <c:pt idx="311">
                  <c:v>4014632.203619251</c:v>
                </c:pt>
                <c:pt idx="312">
                  <c:v>4028307.5150978328</c:v>
                </c:pt>
                <c:pt idx="313">
                  <c:v>4041974.8236026117</c:v>
                </c:pt>
                <c:pt idx="314">
                  <c:v>4055634.1338170343</c:v>
                </c:pt>
                <c:pt idx="315">
                  <c:v>4069285.4504218064</c:v>
                </c:pt>
                <c:pt idx="316">
                  <c:v>4082928.7780948947</c:v>
                </c:pt>
                <c:pt idx="317">
                  <c:v>4096564.1215115278</c:v>
                </c:pt>
                <c:pt idx="318">
                  <c:v>4110191.4853441985</c:v>
                </c:pt>
                <c:pt idx="319">
                  <c:v>4123810.8742626654</c:v>
                </c:pt>
                <c:pt idx="320">
                  <c:v>4137422.2929339539</c:v>
                </c:pt>
                <c:pt idx="321">
                  <c:v>4151025.7460223585</c:v>
                </c:pt>
                <c:pt idx="322">
                  <c:v>4164621.2381894444</c:v>
                </c:pt>
                <c:pt idx="323">
                  <c:v>4178208.774094048</c:v>
                </c:pt>
                <c:pt idx="324">
                  <c:v>4191788.3583922796</c:v>
                </c:pt>
                <c:pt idx="325">
                  <c:v>4205359.9957375256</c:v>
                </c:pt>
                <c:pt idx="326">
                  <c:v>4218923.6907804478</c:v>
                </c:pt>
                <c:pt idx="327">
                  <c:v>4232479.4481689865</c:v>
                </c:pt>
                <c:pt idx="328">
                  <c:v>4246027.2725483626</c:v>
                </c:pt>
                <c:pt idx="329">
                  <c:v>4259567.1685610795</c:v>
                </c:pt>
                <c:pt idx="330">
                  <c:v>4273099.1408469211</c:v>
                </c:pt>
                <c:pt idx="331">
                  <c:v>4286623.1940429583</c:v>
                </c:pt>
                <c:pt idx="332">
                  <c:v>4300139.3327835482</c:v>
                </c:pt>
                <c:pt idx="333">
                  <c:v>4313647.5617003338</c:v>
                </c:pt>
                <c:pt idx="334">
                  <c:v>4327147.8854222503</c:v>
                </c:pt>
                <c:pt idx="335">
                  <c:v>4340640.3085755212</c:v>
                </c:pt>
                <c:pt idx="336">
                  <c:v>4354124.8357836651</c:v>
                </c:pt>
                <c:pt idx="337">
                  <c:v>4367601.4716674937</c:v>
                </c:pt>
                <c:pt idx="338">
                  <c:v>4381070.2208451154</c:v>
                </c:pt>
                <c:pt idx="339">
                  <c:v>4394531.0879319347</c:v>
                </c:pt>
                <c:pt idx="340">
                  <c:v>4407984.0775406556</c:v>
                </c:pt>
                <c:pt idx="341">
                  <c:v>4421429.1942812828</c:v>
                </c:pt>
                <c:pt idx="342">
                  <c:v>4434866.4427611241</c:v>
                </c:pt>
                <c:pt idx="343">
                  <c:v>4448295.8275847891</c:v>
                </c:pt>
                <c:pt idx="344">
                  <c:v>4461717.3533541942</c:v>
                </c:pt>
                <c:pt idx="345">
                  <c:v>4475131.0246685622</c:v>
                </c:pt>
                <c:pt idx="346">
                  <c:v>4488536.8461244246</c:v>
                </c:pt>
                <c:pt idx="347">
                  <c:v>4501934.8223156231</c:v>
                </c:pt>
                <c:pt idx="348">
                  <c:v>4515324.9578333106</c:v>
                </c:pt>
                <c:pt idx="349">
                  <c:v>4528707.2572659524</c:v>
                </c:pt>
                <c:pt idx="350">
                  <c:v>4542081.7251993306</c:v>
                </c:pt>
                <c:pt idx="351">
                  <c:v>4555448.3662165422</c:v>
                </c:pt>
                <c:pt idx="352">
                  <c:v>4568807.1848980021</c:v>
                </c:pt>
                <c:pt idx="353">
                  <c:v>4582158.1858214457</c:v>
                </c:pt>
                <c:pt idx="354">
                  <c:v>4595501.373561928</c:v>
                </c:pt>
                <c:pt idx="355">
                  <c:v>4608836.7526918277</c:v>
                </c:pt>
                <c:pt idx="356">
                  <c:v>4622164.3277808474</c:v>
                </c:pt>
                <c:pt idx="357">
                  <c:v>4635484.1033960152</c:v>
                </c:pt>
                <c:pt idx="358">
                  <c:v>4648796.0841016872</c:v>
                </c:pt>
                <c:pt idx="359">
                  <c:v>4662100.2744595474</c:v>
                </c:pt>
                <c:pt idx="360">
                  <c:v>4675396.6790286107</c:v>
                </c:pt>
                <c:pt idx="361">
                  <c:v>4688685.3023652239</c:v>
                </c:pt>
                <c:pt idx="362">
                  <c:v>4701966.1490230681</c:v>
                </c:pt>
                <c:pt idx="363">
                  <c:v>4715239.2235531593</c:v>
                </c:pt>
                <c:pt idx="364">
                  <c:v>4728504.5305038486</c:v>
                </c:pt>
                <c:pt idx="365">
                  <c:v>4741762.0744208274</c:v>
                </c:pt>
                <c:pt idx="366">
                  <c:v>4755011.8598471265</c:v>
                </c:pt>
                <c:pt idx="367">
                  <c:v>4768253.8913231166</c:v>
                </c:pt>
                <c:pt idx="368">
                  <c:v>4781488.1733865133</c:v>
                </c:pt>
                <c:pt idx="369">
                  <c:v>4794714.710572375</c:v>
                </c:pt>
                <c:pt idx="370">
                  <c:v>4807933.507413107</c:v>
                </c:pt>
                <c:pt idx="371">
                  <c:v>4821144.568438462</c:v>
                </c:pt>
                <c:pt idx="372">
                  <c:v>4834347.8981755422</c:v>
                </c:pt>
                <c:pt idx="373">
                  <c:v>4847543.5011487994</c:v>
                </c:pt>
                <c:pt idx="374">
                  <c:v>4860731.3818800393</c:v>
                </c:pt>
                <c:pt idx="375">
                  <c:v>4873911.54488842</c:v>
                </c:pt>
                <c:pt idx="376">
                  <c:v>4887083.9946904546</c:v>
                </c:pt>
                <c:pt idx="377">
                  <c:v>4900248.7358000148</c:v>
                </c:pt>
                <c:pt idx="378">
                  <c:v>4913405.7727283295</c:v>
                </c:pt>
                <c:pt idx="379">
                  <c:v>4926555.1099839881</c:v>
                </c:pt>
                <c:pt idx="380">
                  <c:v>4939696.7520729406</c:v>
                </c:pt>
                <c:pt idx="381">
                  <c:v>4952830.7034985013</c:v>
                </c:pt>
                <c:pt idx="382">
                  <c:v>4965956.9687613482</c:v>
                </c:pt>
                <c:pt idx="383">
                  <c:v>4979075.552359526</c:v>
                </c:pt>
                <c:pt idx="384">
                  <c:v>4992186.4587884462</c:v>
                </c:pt>
                <c:pt idx="385">
                  <c:v>5005289.6925408905</c:v>
                </c:pt>
                <c:pt idx="386">
                  <c:v>5018385.2581070112</c:v>
                </c:pt>
                <c:pt idx="387">
                  <c:v>5031473.1599743329</c:v>
                </c:pt>
                <c:pt idx="388">
                  <c:v>5044553.4026277531</c:v>
                </c:pt>
                <c:pt idx="389">
                  <c:v>5057625.9905495467</c:v>
                </c:pt>
                <c:pt idx="390">
                  <c:v>5070690.9282193631</c:v>
                </c:pt>
                <c:pt idx="391">
                  <c:v>5083748.220114232</c:v>
                </c:pt>
                <c:pt idx="392">
                  <c:v>5096797.8707085615</c:v>
                </c:pt>
                <c:pt idx="393">
                  <c:v>5109839.8844741434</c:v>
                </c:pt>
                <c:pt idx="394">
                  <c:v>5122874.2658801507</c:v>
                </c:pt>
                <c:pt idx="395">
                  <c:v>5135901.0193931414</c:v>
                </c:pt>
                <c:pt idx="396">
                  <c:v>5148920.149477059</c:v>
                </c:pt>
                <c:pt idx="397">
                  <c:v>5161931.6605932368</c:v>
                </c:pt>
                <c:pt idx="398">
                  <c:v>5174935.5572003946</c:v>
                </c:pt>
                <c:pt idx="399">
                  <c:v>5187931.8437546445</c:v>
                </c:pt>
                <c:pt idx="400">
                  <c:v>5200920.5247094911</c:v>
                </c:pt>
                <c:pt idx="401">
                  <c:v>5213901.6045158319</c:v>
                </c:pt>
                <c:pt idx="402">
                  <c:v>5226875.0876219599</c:v>
                </c:pt>
                <c:pt idx="403">
                  <c:v>5239840.9784735646</c:v>
                </c:pt>
                <c:pt idx="404">
                  <c:v>5252799.2815137338</c:v>
                </c:pt>
                <c:pt idx="405">
                  <c:v>5265750.0011829566</c:v>
                </c:pt>
                <c:pt idx="406">
                  <c:v>5278693.1419191211</c:v>
                </c:pt>
                <c:pt idx="407">
                  <c:v>5291628.7081575207</c:v>
                </c:pt>
                <c:pt idx="408">
                  <c:v>5304556.7043308513</c:v>
                </c:pt>
                <c:pt idx="409">
                  <c:v>5317477.1348692151</c:v>
                </c:pt>
                <c:pt idx="410">
                  <c:v>5330390.0042001233</c:v>
                </c:pt>
                <c:pt idx="411">
                  <c:v>5343295.3167484943</c:v>
                </c:pt>
                <c:pt idx="412">
                  <c:v>5356193.0769366566</c:v>
                </c:pt>
                <c:pt idx="413">
                  <c:v>5369083.2891843533</c:v>
                </c:pt>
                <c:pt idx="414">
                  <c:v>5381965.9579087384</c:v>
                </c:pt>
                <c:pt idx="415">
                  <c:v>5394841.0875243815</c:v>
                </c:pt>
                <c:pt idx="416">
                  <c:v>5407708.6824432695</c:v>
                </c:pt>
                <c:pt idx="417">
                  <c:v>5420568.7470748071</c:v>
                </c:pt>
                <c:pt idx="418">
                  <c:v>5433421.2858258188</c:v>
                </c:pt>
                <c:pt idx="419">
                  <c:v>5446266.3031005496</c:v>
                </c:pt>
                <c:pt idx="420">
                  <c:v>5459103.8033006666</c:v>
                </c:pt>
                <c:pt idx="421">
                  <c:v>5471933.7908252627</c:v>
                </c:pt>
                <c:pt idx="422">
                  <c:v>5484756.2700708546</c:v>
                </c:pt>
                <c:pt idx="423">
                  <c:v>5497571.2454313869</c:v>
                </c:pt>
                <c:pt idx="424">
                  <c:v>5510378.7212982327</c:v>
                </c:pt>
                <c:pt idx="425">
                  <c:v>5523178.7020601947</c:v>
                </c:pt>
                <c:pt idx="426">
                  <c:v>5535971.1921035089</c:v>
                </c:pt>
                <c:pt idx="427">
                  <c:v>5548756.1958118426</c:v>
                </c:pt>
                <c:pt idx="428">
                  <c:v>5561533.7175662983</c:v>
                </c:pt>
                <c:pt idx="429">
                  <c:v>5574303.7617454156</c:v>
                </c:pt>
                <c:pt idx="430">
                  <c:v>5587066.3327251701</c:v>
                </c:pt>
                <c:pt idx="431">
                  <c:v>5599821.4348789779</c:v>
                </c:pt>
                <c:pt idx="432">
                  <c:v>5612569.0725776944</c:v>
                </c:pt>
                <c:pt idx="433">
                  <c:v>5625309.2501896182</c:v>
                </c:pt>
                <c:pt idx="434">
                  <c:v>5638041.9720804906</c:v>
                </c:pt>
                <c:pt idx="435">
                  <c:v>5650767.2426134991</c:v>
                </c:pt>
                <c:pt idx="436">
                  <c:v>5663485.0661492767</c:v>
                </c:pt>
                <c:pt idx="437">
                  <c:v>5676195.4470459055</c:v>
                </c:pt>
                <c:pt idx="438">
                  <c:v>5688898.3896589167</c:v>
                </c:pt>
                <c:pt idx="439">
                  <c:v>5701593.8983412925</c:v>
                </c:pt>
                <c:pt idx="440">
                  <c:v>5714281.9774434678</c:v>
                </c:pt>
                <c:pt idx="441">
                  <c:v>5726962.6313133314</c:v>
                </c:pt>
                <c:pt idx="442">
                  <c:v>5739635.8642962277</c:v>
                </c:pt>
                <c:pt idx="443">
                  <c:v>5752301.6807349585</c:v>
                </c:pt>
                <c:pt idx="444">
                  <c:v>5764960.0849697841</c:v>
                </c:pt>
                <c:pt idx="445">
                  <c:v>5777611.0813384242</c:v>
                </c:pt>
                <c:pt idx="446">
                  <c:v>5790254.6741760606</c:v>
                </c:pt>
                <c:pt idx="447">
                  <c:v>5802890.8678153381</c:v>
                </c:pt>
                <c:pt idx="448">
                  <c:v>5815519.6665863656</c:v>
                </c:pt>
                <c:pt idx="449">
                  <c:v>5828141.0748167178</c:v>
                </c:pt>
                <c:pt idx="450">
                  <c:v>5840755.0968314381</c:v>
                </c:pt>
                <c:pt idx="451">
                  <c:v>5853361.7369530369</c:v>
                </c:pt>
                <c:pt idx="452">
                  <c:v>5865960.9995014966</c:v>
                </c:pt>
                <c:pt idx="453">
                  <c:v>5878552.8887942713</c:v>
                </c:pt>
                <c:pt idx="454">
                  <c:v>5891137.4091462875</c:v>
                </c:pt>
                <c:pt idx="455">
                  <c:v>5903714.5648699468</c:v>
                </c:pt>
                <c:pt idx="456">
                  <c:v>5916284.3602751279</c:v>
                </c:pt>
                <c:pt idx="457">
                  <c:v>5928846.7996691875</c:v>
                </c:pt>
                <c:pt idx="458">
                  <c:v>5941401.8873569602</c:v>
                </c:pt>
                <c:pt idx="459">
                  <c:v>5953949.6276407624</c:v>
                </c:pt>
                <c:pt idx="460">
                  <c:v>5966490.024820392</c:v>
                </c:pt>
                <c:pt idx="461">
                  <c:v>5979023.0831931317</c:v>
                </c:pt>
                <c:pt idx="462">
                  <c:v>5991548.8070537485</c:v>
                </c:pt>
                <c:pt idx="463">
                  <c:v>6004067.2006944958</c:v>
                </c:pt>
                <c:pt idx="464">
                  <c:v>6016578.2684051162</c:v>
                </c:pt>
                <c:pt idx="465">
                  <c:v>6029082.0144728413</c:v>
                </c:pt>
                <c:pt idx="466">
                  <c:v>6041578.443182393</c:v>
                </c:pt>
                <c:pt idx="467">
                  <c:v>6054067.5588159868</c:v>
                </c:pt>
                <c:pt idx="468">
                  <c:v>6066549.3656533323</c:v>
                </c:pt>
                <c:pt idx="469">
                  <c:v>6079023.8679716336</c:v>
                </c:pt>
                <c:pt idx="470">
                  <c:v>6091491.0700455923</c:v>
                </c:pt>
                <c:pt idx="471">
                  <c:v>6103950.9761474077</c:v>
                </c:pt>
                <c:pt idx="472">
                  <c:v>6116403.5905467803</c:v>
                </c:pt>
                <c:pt idx="473">
                  <c:v>6128848.9175109109</c:v>
                </c:pt>
                <c:pt idx="474">
                  <c:v>6141286.9613045035</c:v>
                </c:pt>
                <c:pt idx="475">
                  <c:v>6153717.7261897661</c:v>
                </c:pt>
                <c:pt idx="476">
                  <c:v>6166141.2164264126</c:v>
                </c:pt>
                <c:pt idx="477">
                  <c:v>6178557.4362716638</c:v>
                </c:pt>
                <c:pt idx="478">
                  <c:v>6190966.3899802491</c:v>
                </c:pt>
                <c:pt idx="479">
                  <c:v>6203368.0818044078</c:v>
                </c:pt>
                <c:pt idx="480">
                  <c:v>6215762.5159938913</c:v>
                </c:pt>
                <c:pt idx="481">
                  <c:v>6228149.6967959646</c:v>
                </c:pt>
                <c:pt idx="482">
                  <c:v>6240529.6284554051</c:v>
                </c:pt>
                <c:pt idx="483">
                  <c:v>6252902.3152145082</c:v>
                </c:pt>
                <c:pt idx="484">
                  <c:v>6265267.7613130854</c:v>
                </c:pt>
                <c:pt idx="485">
                  <c:v>6277625.9709884673</c:v>
                </c:pt>
                <c:pt idx="486">
                  <c:v>6289976.9484755052</c:v>
                </c:pt>
                <c:pt idx="487">
                  <c:v>6302320.6980065713</c:v>
                </c:pt>
                <c:pt idx="488">
                  <c:v>6314657.2238115612</c:v>
                </c:pt>
                <c:pt idx="489">
                  <c:v>6326986.5301178955</c:v>
                </c:pt>
                <c:pt idx="490">
                  <c:v>6339308.6211505206</c:v>
                </c:pt>
                <c:pt idx="491">
                  <c:v>6351623.5011319108</c:v>
                </c:pt>
                <c:pt idx="492">
                  <c:v>6363931.1742820684</c:v>
                </c:pt>
                <c:pt idx="493">
                  <c:v>6376231.6448185267</c:v>
                </c:pt>
                <c:pt idx="494">
                  <c:v>6388524.9169563511</c:v>
                </c:pt>
                <c:pt idx="495">
                  <c:v>6400810.99490814</c:v>
                </c:pt>
                <c:pt idx="496">
                  <c:v>6413089.8828840274</c:v>
                </c:pt>
                <c:pt idx="497">
                  <c:v>6425361.5850916812</c:v>
                </c:pt>
                <c:pt idx="498">
                  <c:v>6437626.1057363097</c:v>
                </c:pt>
                <c:pt idx="499">
                  <c:v>6449883.4490206577</c:v>
                </c:pt>
                <c:pt idx="500">
                  <c:v>6462133.6191450125</c:v>
                </c:pt>
                <c:pt idx="501">
                  <c:v>6474376.6203072025</c:v>
                </c:pt>
                <c:pt idx="502">
                  <c:v>6486612.4567025993</c:v>
                </c:pt>
                <c:pt idx="503">
                  <c:v>6498841.1325241197</c:v>
                </c:pt>
                <c:pt idx="504">
                  <c:v>6511062.6519622263</c:v>
                </c:pt>
                <c:pt idx="505">
                  <c:v>6523277.0192049295</c:v>
                </c:pt>
                <c:pt idx="506">
                  <c:v>6535484.2384377895</c:v>
                </c:pt>
                <c:pt idx="507">
                  <c:v>6547684.3138439162</c:v>
                </c:pt>
                <c:pt idx="508">
                  <c:v>6559877.2496039718</c:v>
                </c:pt>
                <c:pt idx="509">
                  <c:v>6572063.0498961722</c:v>
                </c:pt>
                <c:pt idx="510">
                  <c:v>6584241.7188962884</c:v>
                </c:pt>
                <c:pt idx="511">
                  <c:v>6596413.2607776467</c:v>
                </c:pt>
                <c:pt idx="512">
                  <c:v>6608577.6797111314</c:v>
                </c:pt>
                <c:pt idx="513">
                  <c:v>6620734.9798651859</c:v>
                </c:pt>
                <c:pt idx="514">
                  <c:v>6632885.1654058145</c:v>
                </c:pt>
                <c:pt idx="515">
                  <c:v>6645028.2404965842</c:v>
                </c:pt>
                <c:pt idx="516">
                  <c:v>6657164.2092986237</c:v>
                </c:pt>
                <c:pt idx="517">
                  <c:v>6669293.0759706283</c:v>
                </c:pt>
                <c:pt idx="518">
                  <c:v>6681414.8446688578</c:v>
                </c:pt>
                <c:pt idx="519">
                  <c:v>6693529.5195471421</c:v>
                </c:pt>
                <c:pt idx="520">
                  <c:v>6705637.1047568778</c:v>
                </c:pt>
                <c:pt idx="521">
                  <c:v>6717737.6044470333</c:v>
                </c:pt>
                <c:pt idx="522">
                  <c:v>6729831.0227641482</c:v>
                </c:pt>
                <c:pt idx="523">
                  <c:v>6741917.3638523361</c:v>
                </c:pt>
                <c:pt idx="524">
                  <c:v>6753996.6318532862</c:v>
                </c:pt>
                <c:pt idx="525">
                  <c:v>6766068.8309062626</c:v>
                </c:pt>
                <c:pt idx="526">
                  <c:v>6778133.9651481071</c:v>
                </c:pt>
                <c:pt idx="527">
                  <c:v>6790192.038713241</c:v>
                </c:pt>
                <c:pt idx="528">
                  <c:v>6802243.0557336668</c:v>
                </c:pt>
                <c:pt idx="529">
                  <c:v>6814287.0203389674</c:v>
                </c:pt>
                <c:pt idx="530">
                  <c:v>6826323.9366563093</c:v>
                </c:pt>
                <c:pt idx="531">
                  <c:v>6838353.8088104455</c:v>
                </c:pt>
                <c:pt idx="532">
                  <c:v>6850376.6409237124</c:v>
                </c:pt>
                <c:pt idx="533">
                  <c:v>6862392.4371160362</c:v>
                </c:pt>
                <c:pt idx="534">
                  <c:v>6874401.2015049318</c:v>
                </c:pt>
                <c:pt idx="535">
                  <c:v>6886402.9382055029</c:v>
                </c:pt>
                <c:pt idx="536">
                  <c:v>6898397.6513304459</c:v>
                </c:pt>
                <c:pt idx="537">
                  <c:v>6910385.3449900514</c:v>
                </c:pt>
                <c:pt idx="538">
                  <c:v>6922366.0232922025</c:v>
                </c:pt>
                <c:pt idx="539">
                  <c:v>6934339.6903423807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81248"/>
        <c:axId val="86328448"/>
      </c:lineChart>
      <c:catAx>
        <c:axId val="84981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328448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86328448"/>
        <c:scaling>
          <c:orientation val="minMax"/>
        </c:scaling>
        <c:delete val="0"/>
        <c:axPos val="l"/>
        <c:majorGridlines/>
        <c:numFmt formatCode="_-[$£-809]* #,##0.00_-;\-[$£-809]* #,##0.00_-;_-[$£-809]* &quot;-&quot;??_-;_-@_-" sourceLinked="1"/>
        <c:majorTickMark val="out"/>
        <c:minorTickMark val="none"/>
        <c:tickLblPos val="nextTo"/>
        <c:crossAx val="849812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Blocks!$A$5</c:f>
              <c:strCache>
                <c:ptCount val="1"/>
                <c:pt idx="0">
                  <c:v>Total Income</c:v>
                </c:pt>
              </c:strCache>
            </c:strRef>
          </c:tx>
          <c:marker>
            <c:symbol val="none"/>
          </c:marker>
          <c:cat>
            <c:numRef>
              <c:f>Blocks!$B$1:$TU$1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19</c:v>
                </c:pt>
                <c:pt idx="229">
                  <c:v>19</c:v>
                </c:pt>
                <c:pt idx="230">
                  <c:v>19</c:v>
                </c:pt>
                <c:pt idx="231">
                  <c:v>19</c:v>
                </c:pt>
                <c:pt idx="232">
                  <c:v>19</c:v>
                </c:pt>
                <c:pt idx="233">
                  <c:v>19</c:v>
                </c:pt>
                <c:pt idx="234">
                  <c:v>19</c:v>
                </c:pt>
                <c:pt idx="235">
                  <c:v>19</c:v>
                </c:pt>
                <c:pt idx="236">
                  <c:v>19</c:v>
                </c:pt>
                <c:pt idx="237">
                  <c:v>19</c:v>
                </c:pt>
                <c:pt idx="238">
                  <c:v>19</c:v>
                </c:pt>
                <c:pt idx="239">
                  <c:v>19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21</c:v>
                </c:pt>
                <c:pt idx="253">
                  <c:v>21</c:v>
                </c:pt>
                <c:pt idx="254">
                  <c:v>21</c:v>
                </c:pt>
                <c:pt idx="255">
                  <c:v>21</c:v>
                </c:pt>
                <c:pt idx="256">
                  <c:v>21</c:v>
                </c:pt>
                <c:pt idx="257">
                  <c:v>21</c:v>
                </c:pt>
                <c:pt idx="258">
                  <c:v>21</c:v>
                </c:pt>
                <c:pt idx="259">
                  <c:v>21</c:v>
                </c:pt>
                <c:pt idx="260">
                  <c:v>21</c:v>
                </c:pt>
                <c:pt idx="261">
                  <c:v>21</c:v>
                </c:pt>
                <c:pt idx="262">
                  <c:v>21</c:v>
                </c:pt>
                <c:pt idx="263">
                  <c:v>21</c:v>
                </c:pt>
                <c:pt idx="264">
                  <c:v>22</c:v>
                </c:pt>
                <c:pt idx="265">
                  <c:v>22</c:v>
                </c:pt>
                <c:pt idx="266">
                  <c:v>22</c:v>
                </c:pt>
                <c:pt idx="267">
                  <c:v>22</c:v>
                </c:pt>
                <c:pt idx="268">
                  <c:v>22</c:v>
                </c:pt>
                <c:pt idx="269">
                  <c:v>22</c:v>
                </c:pt>
                <c:pt idx="270">
                  <c:v>22</c:v>
                </c:pt>
                <c:pt idx="271">
                  <c:v>22</c:v>
                </c:pt>
                <c:pt idx="272">
                  <c:v>22</c:v>
                </c:pt>
                <c:pt idx="273">
                  <c:v>22</c:v>
                </c:pt>
                <c:pt idx="274">
                  <c:v>22</c:v>
                </c:pt>
                <c:pt idx="275">
                  <c:v>22</c:v>
                </c:pt>
                <c:pt idx="276">
                  <c:v>23</c:v>
                </c:pt>
                <c:pt idx="277">
                  <c:v>23</c:v>
                </c:pt>
                <c:pt idx="278">
                  <c:v>23</c:v>
                </c:pt>
                <c:pt idx="279">
                  <c:v>23</c:v>
                </c:pt>
                <c:pt idx="280">
                  <c:v>23</c:v>
                </c:pt>
                <c:pt idx="281">
                  <c:v>23</c:v>
                </c:pt>
                <c:pt idx="282">
                  <c:v>23</c:v>
                </c:pt>
                <c:pt idx="283">
                  <c:v>23</c:v>
                </c:pt>
                <c:pt idx="284">
                  <c:v>23</c:v>
                </c:pt>
                <c:pt idx="285">
                  <c:v>23</c:v>
                </c:pt>
                <c:pt idx="286">
                  <c:v>23</c:v>
                </c:pt>
                <c:pt idx="287">
                  <c:v>23</c:v>
                </c:pt>
                <c:pt idx="288">
                  <c:v>24</c:v>
                </c:pt>
                <c:pt idx="289">
                  <c:v>24</c:v>
                </c:pt>
                <c:pt idx="290">
                  <c:v>24</c:v>
                </c:pt>
                <c:pt idx="291">
                  <c:v>24</c:v>
                </c:pt>
                <c:pt idx="292">
                  <c:v>24</c:v>
                </c:pt>
                <c:pt idx="293">
                  <c:v>24</c:v>
                </c:pt>
                <c:pt idx="294">
                  <c:v>24</c:v>
                </c:pt>
                <c:pt idx="295">
                  <c:v>24</c:v>
                </c:pt>
                <c:pt idx="296">
                  <c:v>24</c:v>
                </c:pt>
                <c:pt idx="297">
                  <c:v>24</c:v>
                </c:pt>
                <c:pt idx="298">
                  <c:v>24</c:v>
                </c:pt>
                <c:pt idx="299">
                  <c:v>24</c:v>
                </c:pt>
                <c:pt idx="300">
                  <c:v>25</c:v>
                </c:pt>
                <c:pt idx="301">
                  <c:v>25</c:v>
                </c:pt>
                <c:pt idx="302">
                  <c:v>25</c:v>
                </c:pt>
                <c:pt idx="303">
                  <c:v>25</c:v>
                </c:pt>
                <c:pt idx="304">
                  <c:v>25</c:v>
                </c:pt>
                <c:pt idx="305">
                  <c:v>25</c:v>
                </c:pt>
                <c:pt idx="306">
                  <c:v>25</c:v>
                </c:pt>
                <c:pt idx="307">
                  <c:v>25</c:v>
                </c:pt>
                <c:pt idx="308">
                  <c:v>25</c:v>
                </c:pt>
                <c:pt idx="309">
                  <c:v>25</c:v>
                </c:pt>
                <c:pt idx="310">
                  <c:v>25</c:v>
                </c:pt>
                <c:pt idx="311">
                  <c:v>25</c:v>
                </c:pt>
                <c:pt idx="312">
                  <c:v>26</c:v>
                </c:pt>
                <c:pt idx="313">
                  <c:v>26</c:v>
                </c:pt>
                <c:pt idx="314">
                  <c:v>26</c:v>
                </c:pt>
                <c:pt idx="315">
                  <c:v>26</c:v>
                </c:pt>
                <c:pt idx="316">
                  <c:v>26</c:v>
                </c:pt>
                <c:pt idx="317">
                  <c:v>26</c:v>
                </c:pt>
                <c:pt idx="318">
                  <c:v>26</c:v>
                </c:pt>
                <c:pt idx="319">
                  <c:v>26</c:v>
                </c:pt>
                <c:pt idx="320">
                  <c:v>26</c:v>
                </c:pt>
                <c:pt idx="321">
                  <c:v>26</c:v>
                </c:pt>
                <c:pt idx="322">
                  <c:v>26</c:v>
                </c:pt>
                <c:pt idx="323">
                  <c:v>26</c:v>
                </c:pt>
                <c:pt idx="324">
                  <c:v>27</c:v>
                </c:pt>
                <c:pt idx="325">
                  <c:v>27</c:v>
                </c:pt>
                <c:pt idx="326">
                  <c:v>27</c:v>
                </c:pt>
                <c:pt idx="327">
                  <c:v>27</c:v>
                </c:pt>
                <c:pt idx="328">
                  <c:v>27</c:v>
                </c:pt>
                <c:pt idx="329">
                  <c:v>27</c:v>
                </c:pt>
                <c:pt idx="330">
                  <c:v>27</c:v>
                </c:pt>
                <c:pt idx="331">
                  <c:v>27</c:v>
                </c:pt>
                <c:pt idx="332">
                  <c:v>27</c:v>
                </c:pt>
                <c:pt idx="333">
                  <c:v>27</c:v>
                </c:pt>
                <c:pt idx="334">
                  <c:v>27</c:v>
                </c:pt>
                <c:pt idx="335">
                  <c:v>27</c:v>
                </c:pt>
                <c:pt idx="336">
                  <c:v>28</c:v>
                </c:pt>
                <c:pt idx="337">
                  <c:v>28</c:v>
                </c:pt>
                <c:pt idx="338">
                  <c:v>28</c:v>
                </c:pt>
                <c:pt idx="339">
                  <c:v>28</c:v>
                </c:pt>
                <c:pt idx="340">
                  <c:v>28</c:v>
                </c:pt>
                <c:pt idx="341">
                  <c:v>28</c:v>
                </c:pt>
                <c:pt idx="342">
                  <c:v>28</c:v>
                </c:pt>
                <c:pt idx="343">
                  <c:v>28</c:v>
                </c:pt>
                <c:pt idx="344">
                  <c:v>28</c:v>
                </c:pt>
                <c:pt idx="345">
                  <c:v>28</c:v>
                </c:pt>
                <c:pt idx="346">
                  <c:v>28</c:v>
                </c:pt>
                <c:pt idx="347">
                  <c:v>28</c:v>
                </c:pt>
                <c:pt idx="348">
                  <c:v>29</c:v>
                </c:pt>
                <c:pt idx="349">
                  <c:v>29</c:v>
                </c:pt>
                <c:pt idx="350">
                  <c:v>29</c:v>
                </c:pt>
                <c:pt idx="351">
                  <c:v>29</c:v>
                </c:pt>
                <c:pt idx="352">
                  <c:v>29</c:v>
                </c:pt>
                <c:pt idx="353">
                  <c:v>29</c:v>
                </c:pt>
                <c:pt idx="354">
                  <c:v>29</c:v>
                </c:pt>
                <c:pt idx="355">
                  <c:v>29</c:v>
                </c:pt>
                <c:pt idx="356">
                  <c:v>29</c:v>
                </c:pt>
                <c:pt idx="357">
                  <c:v>29</c:v>
                </c:pt>
                <c:pt idx="358">
                  <c:v>29</c:v>
                </c:pt>
                <c:pt idx="359">
                  <c:v>29</c:v>
                </c:pt>
                <c:pt idx="360">
                  <c:v>30</c:v>
                </c:pt>
                <c:pt idx="361">
                  <c:v>30</c:v>
                </c:pt>
                <c:pt idx="362">
                  <c:v>30</c:v>
                </c:pt>
                <c:pt idx="363">
                  <c:v>30</c:v>
                </c:pt>
                <c:pt idx="364">
                  <c:v>30</c:v>
                </c:pt>
                <c:pt idx="365">
                  <c:v>30</c:v>
                </c:pt>
                <c:pt idx="366">
                  <c:v>30</c:v>
                </c:pt>
                <c:pt idx="367">
                  <c:v>30</c:v>
                </c:pt>
                <c:pt idx="368">
                  <c:v>30</c:v>
                </c:pt>
                <c:pt idx="369">
                  <c:v>30</c:v>
                </c:pt>
                <c:pt idx="370">
                  <c:v>30</c:v>
                </c:pt>
                <c:pt idx="371">
                  <c:v>30</c:v>
                </c:pt>
                <c:pt idx="372">
                  <c:v>31</c:v>
                </c:pt>
                <c:pt idx="373">
                  <c:v>31</c:v>
                </c:pt>
                <c:pt idx="374">
                  <c:v>31</c:v>
                </c:pt>
                <c:pt idx="375">
                  <c:v>31</c:v>
                </c:pt>
                <c:pt idx="376">
                  <c:v>31</c:v>
                </c:pt>
                <c:pt idx="377">
                  <c:v>31</c:v>
                </c:pt>
                <c:pt idx="378">
                  <c:v>31</c:v>
                </c:pt>
                <c:pt idx="379">
                  <c:v>31</c:v>
                </c:pt>
                <c:pt idx="380">
                  <c:v>31</c:v>
                </c:pt>
                <c:pt idx="381">
                  <c:v>31</c:v>
                </c:pt>
                <c:pt idx="382">
                  <c:v>31</c:v>
                </c:pt>
                <c:pt idx="383">
                  <c:v>31</c:v>
                </c:pt>
                <c:pt idx="384">
                  <c:v>32</c:v>
                </c:pt>
                <c:pt idx="385">
                  <c:v>32</c:v>
                </c:pt>
                <c:pt idx="386">
                  <c:v>32</c:v>
                </c:pt>
                <c:pt idx="387">
                  <c:v>32</c:v>
                </c:pt>
                <c:pt idx="388">
                  <c:v>32</c:v>
                </c:pt>
                <c:pt idx="389">
                  <c:v>32</c:v>
                </c:pt>
                <c:pt idx="390">
                  <c:v>32</c:v>
                </c:pt>
                <c:pt idx="391">
                  <c:v>32</c:v>
                </c:pt>
                <c:pt idx="392">
                  <c:v>32</c:v>
                </c:pt>
                <c:pt idx="393">
                  <c:v>32</c:v>
                </c:pt>
                <c:pt idx="394">
                  <c:v>32</c:v>
                </c:pt>
                <c:pt idx="395">
                  <c:v>32</c:v>
                </c:pt>
                <c:pt idx="396">
                  <c:v>33</c:v>
                </c:pt>
                <c:pt idx="397">
                  <c:v>33</c:v>
                </c:pt>
                <c:pt idx="398">
                  <c:v>33</c:v>
                </c:pt>
                <c:pt idx="399">
                  <c:v>33</c:v>
                </c:pt>
                <c:pt idx="400">
                  <c:v>33</c:v>
                </c:pt>
                <c:pt idx="401">
                  <c:v>33</c:v>
                </c:pt>
                <c:pt idx="402">
                  <c:v>33</c:v>
                </c:pt>
                <c:pt idx="403">
                  <c:v>33</c:v>
                </c:pt>
                <c:pt idx="404">
                  <c:v>33</c:v>
                </c:pt>
                <c:pt idx="405">
                  <c:v>33</c:v>
                </c:pt>
                <c:pt idx="406">
                  <c:v>33</c:v>
                </c:pt>
                <c:pt idx="407">
                  <c:v>33</c:v>
                </c:pt>
                <c:pt idx="408">
                  <c:v>34</c:v>
                </c:pt>
                <c:pt idx="409">
                  <c:v>34</c:v>
                </c:pt>
                <c:pt idx="410">
                  <c:v>34</c:v>
                </c:pt>
                <c:pt idx="411">
                  <c:v>34</c:v>
                </c:pt>
                <c:pt idx="412">
                  <c:v>34</c:v>
                </c:pt>
                <c:pt idx="413">
                  <c:v>34</c:v>
                </c:pt>
                <c:pt idx="414">
                  <c:v>34</c:v>
                </c:pt>
                <c:pt idx="415">
                  <c:v>34</c:v>
                </c:pt>
                <c:pt idx="416">
                  <c:v>34</c:v>
                </c:pt>
                <c:pt idx="417">
                  <c:v>34</c:v>
                </c:pt>
                <c:pt idx="418">
                  <c:v>34</c:v>
                </c:pt>
                <c:pt idx="419">
                  <c:v>34</c:v>
                </c:pt>
                <c:pt idx="420">
                  <c:v>35</c:v>
                </c:pt>
                <c:pt idx="421">
                  <c:v>35</c:v>
                </c:pt>
                <c:pt idx="422">
                  <c:v>35</c:v>
                </c:pt>
                <c:pt idx="423">
                  <c:v>35</c:v>
                </c:pt>
                <c:pt idx="424">
                  <c:v>35</c:v>
                </c:pt>
                <c:pt idx="425">
                  <c:v>35</c:v>
                </c:pt>
                <c:pt idx="426">
                  <c:v>35</c:v>
                </c:pt>
                <c:pt idx="427">
                  <c:v>35</c:v>
                </c:pt>
                <c:pt idx="428">
                  <c:v>35</c:v>
                </c:pt>
                <c:pt idx="429">
                  <c:v>35</c:v>
                </c:pt>
                <c:pt idx="430">
                  <c:v>35</c:v>
                </c:pt>
                <c:pt idx="431">
                  <c:v>35</c:v>
                </c:pt>
                <c:pt idx="432">
                  <c:v>36</c:v>
                </c:pt>
                <c:pt idx="433">
                  <c:v>36</c:v>
                </c:pt>
                <c:pt idx="434">
                  <c:v>36</c:v>
                </c:pt>
                <c:pt idx="435">
                  <c:v>36</c:v>
                </c:pt>
                <c:pt idx="436">
                  <c:v>36</c:v>
                </c:pt>
                <c:pt idx="437">
                  <c:v>36</c:v>
                </c:pt>
                <c:pt idx="438">
                  <c:v>36</c:v>
                </c:pt>
                <c:pt idx="439">
                  <c:v>36</c:v>
                </c:pt>
                <c:pt idx="440">
                  <c:v>36</c:v>
                </c:pt>
                <c:pt idx="441">
                  <c:v>36</c:v>
                </c:pt>
                <c:pt idx="442">
                  <c:v>36</c:v>
                </c:pt>
                <c:pt idx="443">
                  <c:v>36</c:v>
                </c:pt>
                <c:pt idx="444">
                  <c:v>37</c:v>
                </c:pt>
                <c:pt idx="445">
                  <c:v>37</c:v>
                </c:pt>
                <c:pt idx="446">
                  <c:v>37</c:v>
                </c:pt>
                <c:pt idx="447">
                  <c:v>37</c:v>
                </c:pt>
                <c:pt idx="448">
                  <c:v>37</c:v>
                </c:pt>
                <c:pt idx="449">
                  <c:v>37</c:v>
                </c:pt>
                <c:pt idx="450">
                  <c:v>37</c:v>
                </c:pt>
                <c:pt idx="451">
                  <c:v>37</c:v>
                </c:pt>
                <c:pt idx="452">
                  <c:v>37</c:v>
                </c:pt>
                <c:pt idx="453">
                  <c:v>37</c:v>
                </c:pt>
                <c:pt idx="454">
                  <c:v>37</c:v>
                </c:pt>
                <c:pt idx="455">
                  <c:v>37</c:v>
                </c:pt>
                <c:pt idx="456">
                  <c:v>38</c:v>
                </c:pt>
                <c:pt idx="457">
                  <c:v>38</c:v>
                </c:pt>
                <c:pt idx="458">
                  <c:v>38</c:v>
                </c:pt>
                <c:pt idx="459">
                  <c:v>38</c:v>
                </c:pt>
                <c:pt idx="460">
                  <c:v>38</c:v>
                </c:pt>
                <c:pt idx="461">
                  <c:v>38</c:v>
                </c:pt>
                <c:pt idx="462">
                  <c:v>38</c:v>
                </c:pt>
                <c:pt idx="463">
                  <c:v>38</c:v>
                </c:pt>
                <c:pt idx="464">
                  <c:v>38</c:v>
                </c:pt>
                <c:pt idx="465">
                  <c:v>38</c:v>
                </c:pt>
                <c:pt idx="466">
                  <c:v>38</c:v>
                </c:pt>
                <c:pt idx="467">
                  <c:v>38</c:v>
                </c:pt>
                <c:pt idx="468">
                  <c:v>39</c:v>
                </c:pt>
                <c:pt idx="469">
                  <c:v>39</c:v>
                </c:pt>
                <c:pt idx="470">
                  <c:v>39</c:v>
                </c:pt>
                <c:pt idx="471">
                  <c:v>39</c:v>
                </c:pt>
                <c:pt idx="472">
                  <c:v>39</c:v>
                </c:pt>
                <c:pt idx="473">
                  <c:v>39</c:v>
                </c:pt>
                <c:pt idx="474">
                  <c:v>39</c:v>
                </c:pt>
                <c:pt idx="475">
                  <c:v>39</c:v>
                </c:pt>
                <c:pt idx="476">
                  <c:v>39</c:v>
                </c:pt>
                <c:pt idx="477">
                  <c:v>39</c:v>
                </c:pt>
                <c:pt idx="478">
                  <c:v>39</c:v>
                </c:pt>
                <c:pt idx="479">
                  <c:v>39</c:v>
                </c:pt>
                <c:pt idx="480">
                  <c:v>40</c:v>
                </c:pt>
                <c:pt idx="481">
                  <c:v>40</c:v>
                </c:pt>
                <c:pt idx="482">
                  <c:v>40</c:v>
                </c:pt>
                <c:pt idx="483">
                  <c:v>40</c:v>
                </c:pt>
                <c:pt idx="484">
                  <c:v>40</c:v>
                </c:pt>
                <c:pt idx="485">
                  <c:v>40</c:v>
                </c:pt>
                <c:pt idx="486">
                  <c:v>40</c:v>
                </c:pt>
                <c:pt idx="487">
                  <c:v>40</c:v>
                </c:pt>
                <c:pt idx="488">
                  <c:v>40</c:v>
                </c:pt>
                <c:pt idx="489">
                  <c:v>40</c:v>
                </c:pt>
                <c:pt idx="490">
                  <c:v>40</c:v>
                </c:pt>
                <c:pt idx="491">
                  <c:v>40</c:v>
                </c:pt>
                <c:pt idx="492">
                  <c:v>41</c:v>
                </c:pt>
                <c:pt idx="493">
                  <c:v>41</c:v>
                </c:pt>
                <c:pt idx="494">
                  <c:v>41</c:v>
                </c:pt>
                <c:pt idx="495">
                  <c:v>41</c:v>
                </c:pt>
                <c:pt idx="496">
                  <c:v>41</c:v>
                </c:pt>
                <c:pt idx="497">
                  <c:v>41</c:v>
                </c:pt>
                <c:pt idx="498">
                  <c:v>41</c:v>
                </c:pt>
                <c:pt idx="499">
                  <c:v>41</c:v>
                </c:pt>
                <c:pt idx="500">
                  <c:v>41</c:v>
                </c:pt>
                <c:pt idx="501">
                  <c:v>41</c:v>
                </c:pt>
                <c:pt idx="502">
                  <c:v>41</c:v>
                </c:pt>
                <c:pt idx="503">
                  <c:v>41</c:v>
                </c:pt>
                <c:pt idx="504">
                  <c:v>42</c:v>
                </c:pt>
                <c:pt idx="505">
                  <c:v>42</c:v>
                </c:pt>
                <c:pt idx="506">
                  <c:v>42</c:v>
                </c:pt>
                <c:pt idx="507">
                  <c:v>42</c:v>
                </c:pt>
                <c:pt idx="508">
                  <c:v>42</c:v>
                </c:pt>
                <c:pt idx="509">
                  <c:v>42</c:v>
                </c:pt>
                <c:pt idx="510">
                  <c:v>42</c:v>
                </c:pt>
                <c:pt idx="511">
                  <c:v>42</c:v>
                </c:pt>
                <c:pt idx="512">
                  <c:v>42</c:v>
                </c:pt>
                <c:pt idx="513">
                  <c:v>42</c:v>
                </c:pt>
                <c:pt idx="514">
                  <c:v>42</c:v>
                </c:pt>
                <c:pt idx="515">
                  <c:v>42</c:v>
                </c:pt>
                <c:pt idx="516">
                  <c:v>43</c:v>
                </c:pt>
                <c:pt idx="517">
                  <c:v>43</c:v>
                </c:pt>
                <c:pt idx="518">
                  <c:v>43</c:v>
                </c:pt>
                <c:pt idx="519">
                  <c:v>43</c:v>
                </c:pt>
                <c:pt idx="520">
                  <c:v>43</c:v>
                </c:pt>
                <c:pt idx="521">
                  <c:v>43</c:v>
                </c:pt>
                <c:pt idx="522">
                  <c:v>43</c:v>
                </c:pt>
                <c:pt idx="523">
                  <c:v>43</c:v>
                </c:pt>
                <c:pt idx="524">
                  <c:v>43</c:v>
                </c:pt>
                <c:pt idx="525">
                  <c:v>43</c:v>
                </c:pt>
                <c:pt idx="526">
                  <c:v>43</c:v>
                </c:pt>
                <c:pt idx="527">
                  <c:v>43</c:v>
                </c:pt>
                <c:pt idx="528">
                  <c:v>44</c:v>
                </c:pt>
                <c:pt idx="529">
                  <c:v>44</c:v>
                </c:pt>
                <c:pt idx="530">
                  <c:v>44</c:v>
                </c:pt>
                <c:pt idx="531">
                  <c:v>44</c:v>
                </c:pt>
                <c:pt idx="532">
                  <c:v>44</c:v>
                </c:pt>
                <c:pt idx="533">
                  <c:v>44</c:v>
                </c:pt>
                <c:pt idx="534">
                  <c:v>44</c:v>
                </c:pt>
                <c:pt idx="535">
                  <c:v>44</c:v>
                </c:pt>
                <c:pt idx="536">
                  <c:v>44</c:v>
                </c:pt>
                <c:pt idx="537">
                  <c:v>44</c:v>
                </c:pt>
                <c:pt idx="538">
                  <c:v>44</c:v>
                </c:pt>
                <c:pt idx="539">
                  <c:v>44</c:v>
                </c:pt>
              </c:numCache>
            </c:numRef>
          </c:cat>
          <c:val>
            <c:numRef>
              <c:f>Blocks!$B$5:$TU$5</c:f>
              <c:numCache>
                <c:formatCode>_-[$£-809]* #,##0.00_-;\-[$£-809]* #,##0.00_-;_-[$£-809]* "-"??_-;_-@_-</c:formatCode>
                <c:ptCount val="540"/>
                <c:pt idx="0">
                  <c:v>901.84253162430696</c:v>
                </c:pt>
                <c:pt idx="1">
                  <c:v>2704.999824652396</c:v>
                </c:pt>
                <c:pt idx="2">
                  <c:v>5408.9444177218811</c:v>
                </c:pt>
                <c:pt idx="3">
                  <c:v>9013.1491581477676</c:v>
                </c:pt>
                <c:pt idx="4">
                  <c:v>13517.087201741808</c:v>
                </c:pt>
                <c:pt idx="5">
                  <c:v>18920.232012631968</c:v>
                </c:pt>
                <c:pt idx="6">
                  <c:v>25222.057363081996</c:v>
                </c:pt>
                <c:pt idx="7">
                  <c:v>32422.037333311095</c:v>
                </c:pt>
                <c:pt idx="8">
                  <c:v>40519.6463113137</c:v>
                </c:pt>
                <c:pt idx="9">
                  <c:v>49514.358992679379</c:v>
                </c:pt>
                <c:pt idx="10">
                  <c:v>59405.650380412815</c:v>
                </c:pt>
                <c:pt idx="11">
                  <c:v>70192.99578475389</c:v>
                </c:pt>
                <c:pt idx="12">
                  <c:v>81875.870822997895</c:v>
                </c:pt>
                <c:pt idx="13">
                  <c:v>94453.751419315857</c:v>
                </c:pt>
                <c:pt idx="14">
                  <c:v>107926.11380457492</c:v>
                </c:pt>
                <c:pt idx="15">
                  <c:v>122292.4345161589</c:v>
                </c:pt>
                <c:pt idx="16">
                  <c:v>137552.19039778886</c:v>
                </c:pt>
                <c:pt idx="17">
                  <c:v>153704.85859934386</c:v>
                </c:pt>
                <c:pt idx="18">
                  <c:v>170749.9165766818</c:v>
                </c:pt>
                <c:pt idx="19">
                  <c:v>188686.84209146036</c:v>
                </c:pt>
                <c:pt idx="20">
                  <c:v>207515.11321095802</c:v>
                </c:pt>
                <c:pt idx="21">
                  <c:v>227234.20830789523</c:v>
                </c:pt>
                <c:pt idx="22">
                  <c:v>247843.60606025561</c:v>
                </c:pt>
                <c:pt idx="23">
                  <c:v>269342.78545110737</c:v>
                </c:pt>
                <c:pt idx="24">
                  <c:v>291731.22576842475</c:v>
                </c:pt>
                <c:pt idx="25">
                  <c:v>315008.40660490957</c:v>
                </c:pt>
                <c:pt idx="26">
                  <c:v>339173.80785781291</c:v>
                </c:pt>
                <c:pt idx="27">
                  <c:v>364226.90972875687</c:v>
                </c:pt>
                <c:pt idx="28">
                  <c:v>390167.19272355648</c:v>
                </c:pt>
                <c:pt idx="29">
                  <c:v>416994.13765204168</c:v>
                </c:pt>
                <c:pt idx="30">
                  <c:v>444707.22562787938</c:v>
                </c:pt>
                <c:pt idx="31">
                  <c:v>473305.9380683956</c:v>
                </c:pt>
                <c:pt idx="32">
                  <c:v>502789.75669439789</c:v>
                </c:pt>
                <c:pt idx="33">
                  <c:v>533158.16352999758</c:v>
                </c:pt>
                <c:pt idx="34">
                  <c:v>564410.6409024325</c:v>
                </c:pt>
                <c:pt idx="35">
                  <c:v>596546.67144188937</c:v>
                </c:pt>
                <c:pt idx="36">
                  <c:v>629565.73808132659</c:v>
                </c:pt>
                <c:pt idx="37">
                  <c:v>663467.32405629708</c:v>
                </c:pt>
                <c:pt idx="38">
                  <c:v>698250.91290477116</c:v>
                </c:pt>
                <c:pt idx="39">
                  <c:v>733915.98846695968</c:v>
                </c:pt>
                <c:pt idx="40">
                  <c:v>770462.03488513676</c:v>
                </c:pt>
                <c:pt idx="41">
                  <c:v>807888.5366034637</c:v>
                </c:pt>
                <c:pt idx="42">
                  <c:v>846194.97836781165</c:v>
                </c:pt>
                <c:pt idx="43">
                  <c:v>885380.84522558539</c:v>
                </c:pt>
                <c:pt idx="44">
                  <c:v>925445.6225255467</c:v>
                </c:pt>
                <c:pt idx="45">
                  <c:v>966388.79591763834</c:v>
                </c:pt>
                <c:pt idx="46">
                  <c:v>1008209.8513528074</c:v>
                </c:pt>
                <c:pt idx="47">
                  <c:v>1050908.2750828292</c:v>
                </c:pt>
                <c:pt idx="48">
                  <c:v>1094483.5536601315</c:v>
                </c:pt>
                <c:pt idx="49">
                  <c:v>1138935.1739376183</c:v>
                </c:pt>
                <c:pt idx="50">
                  <c:v>1184262.6230684943</c:v>
                </c:pt>
                <c:pt idx="51">
                  <c:v>1230465.3885060884</c:v>
                </c:pt>
                <c:pt idx="52">
                  <c:v>1277542.9580036793</c:v>
                </c:pt>
                <c:pt idx="53">
                  <c:v>1325494.8196143191</c:v>
                </c:pt>
                <c:pt idx="54">
                  <c:v>1374320.4616906578</c:v>
                </c:pt>
                <c:pt idx="55">
                  <c:v>1424019.3728847681</c:v>
                </c:pt>
                <c:pt idx="56">
                  <c:v>1474591.0421479708</c:v>
                </c:pt>
                <c:pt idx="57">
                  <c:v>1526034.958730659</c:v>
                </c:pt>
                <c:pt idx="58">
                  <c:v>1578350.6121821229</c:v>
                </c:pt>
                <c:pt idx="59">
                  <c:v>1631537.4923503757</c:v>
                </c:pt>
                <c:pt idx="60">
                  <c:v>1685595.0893819781</c:v>
                </c:pt>
                <c:pt idx="61">
                  <c:v>1740522.8937218636</c:v>
                </c:pt>
                <c:pt idx="62">
                  <c:v>1796320.3961131645</c:v>
                </c:pt>
                <c:pt idx="63">
                  <c:v>1852987.0875970367</c:v>
                </c:pt>
                <c:pt idx="64">
                  <c:v>1910522.4595124857</c:v>
                </c:pt>
                <c:pt idx="65">
                  <c:v>1968926.0034961919</c:v>
                </c:pt>
                <c:pt idx="66">
                  <c:v>2028197.2114823372</c:v>
                </c:pt>
                <c:pt idx="67">
                  <c:v>2088335.57570243</c:v>
                </c:pt>
                <c:pt idx="68">
                  <c:v>2149340.5886851316</c:v>
                </c:pt>
                <c:pt idx="69">
                  <c:v>2211211.7432560818</c:v>
                </c:pt>
                <c:pt idx="70">
                  <c:v>2273948.5325377267</c:v>
                </c:pt>
                <c:pt idx="71">
                  <c:v>2337550.449949143</c:v>
                </c:pt>
                <c:pt idx="72">
                  <c:v>2402016.9892058652</c:v>
                </c:pt>
                <c:pt idx="73">
                  <c:v>2467347.6443197127</c:v>
                </c:pt>
                <c:pt idx="74">
                  <c:v>2533541.9095986155</c:v>
                </c:pt>
                <c:pt idx="75">
                  <c:v>2600599.2796464418</c:v>
                </c:pt>
                <c:pt idx="76">
                  <c:v>2667617.4068311993</c:v>
                </c:pt>
                <c:pt idx="77">
                  <c:v>2734596.3141183327</c:v>
                </c:pt>
                <c:pt idx="78">
                  <c:v>2801536.0244598468</c:v>
                </c:pt>
                <c:pt idx="79">
                  <c:v>2868436.5607943139</c:v>
                </c:pt>
                <c:pt idx="80">
                  <c:v>2935297.9460468837</c:v>
                </c:pt>
                <c:pt idx="81">
                  <c:v>3002120.2031292883</c:v>
                </c:pt>
                <c:pt idx="82">
                  <c:v>3068903.3549398528</c:v>
                </c:pt>
                <c:pt idx="83">
                  <c:v>3135647.4243635009</c:v>
                </c:pt>
                <c:pt idx="84">
                  <c:v>3202352.4342717645</c:v>
                </c:pt>
                <c:pt idx="85">
                  <c:v>3269018.4075227906</c:v>
                </c:pt>
                <c:pt idx="86">
                  <c:v>3335645.3669613488</c:v>
                </c:pt>
                <c:pt idx="87">
                  <c:v>3402233.3354188404</c:v>
                </c:pt>
                <c:pt idx="88">
                  <c:v>3468782.3357133046</c:v>
                </c:pt>
                <c:pt idx="89">
                  <c:v>3535292.3906494281</c:v>
                </c:pt>
                <c:pt idx="90">
                  <c:v>3601763.5230185515</c:v>
                </c:pt>
                <c:pt idx="91">
                  <c:v>3668195.7555986773</c:v>
                </c:pt>
                <c:pt idx="92">
                  <c:v>3734589.111154479</c:v>
                </c:pt>
                <c:pt idx="93">
                  <c:v>3800943.6124373069</c:v>
                </c:pt>
                <c:pt idx="94">
                  <c:v>3867259.2821851973</c:v>
                </c:pt>
                <c:pt idx="95">
                  <c:v>3933536.1431228798</c:v>
                </c:pt>
                <c:pt idx="96">
                  <c:v>3999774.2179617854</c:v>
                </c:pt>
                <c:pt idx="97">
                  <c:v>4065973.5294000544</c:v>
                </c:pt>
                <c:pt idx="98">
                  <c:v>4132134.1001225426</c:v>
                </c:pt>
                <c:pt idx="99">
                  <c:v>4198255.9528008318</c:v>
                </c:pt>
                <c:pt idx="100">
                  <c:v>4264339.110093235</c:v>
                </c:pt>
                <c:pt idx="101">
                  <c:v>4330383.5946448054</c:v>
                </c:pt>
                <c:pt idx="102">
                  <c:v>4396389.4290873446</c:v>
                </c:pt>
                <c:pt idx="103">
                  <c:v>4462356.6360394098</c:v>
                </c:pt>
                <c:pt idx="104">
                  <c:v>4528285.2381063206</c:v>
                </c:pt>
                <c:pt idx="105">
                  <c:v>4594175.257880169</c:v>
                </c:pt>
                <c:pt idx="106">
                  <c:v>4660026.7179398239</c:v>
                </c:pt>
                <c:pt idx="107">
                  <c:v>4725839.6408509426</c:v>
                </c:pt>
                <c:pt idx="108">
                  <c:v>4791614.0491659762</c:v>
                </c:pt>
                <c:pt idx="109">
                  <c:v>4857349.9654241772</c:v>
                </c:pt>
                <c:pt idx="110">
                  <c:v>4923047.4121516086</c:v>
                </c:pt>
                <c:pt idx="111">
                  <c:v>4988706.4118611496</c:v>
                </c:pt>
                <c:pt idx="112">
                  <c:v>5054326.9870525058</c:v>
                </c:pt>
                <c:pt idx="113">
                  <c:v>5119909.160212216</c:v>
                </c:pt>
                <c:pt idx="114">
                  <c:v>5185452.9538136581</c:v>
                </c:pt>
                <c:pt idx="115">
                  <c:v>5250958.3903170591</c:v>
                </c:pt>
                <c:pt idx="116">
                  <c:v>5316425.4921695022</c:v>
                </c:pt>
                <c:pt idx="117">
                  <c:v>5381854.2818049332</c:v>
                </c:pt>
                <c:pt idx="118">
                  <c:v>5447244.7816441711</c:v>
                </c:pt>
                <c:pt idx="119">
                  <c:v>5512597.0140949124</c:v>
                </c:pt>
                <c:pt idx="120">
                  <c:v>5577911.0015517408</c:v>
                </c:pt>
                <c:pt idx="121">
                  <c:v>5643186.7663961342</c:v>
                </c:pt>
                <c:pt idx="122">
                  <c:v>5708424.3309964733</c:v>
                </c:pt>
                <c:pt idx="123">
                  <c:v>5773623.7177080475</c:v>
                </c:pt>
                <c:pt idx="124">
                  <c:v>5838784.9488730645</c:v>
                </c:pt>
                <c:pt idx="125">
                  <c:v>5903908.0468206564</c:v>
                </c:pt>
                <c:pt idx="126">
                  <c:v>5968993.0338668879</c:v>
                </c:pt>
                <c:pt idx="127">
                  <c:v>6034039.9323147647</c:v>
                </c:pt>
                <c:pt idx="128">
                  <c:v>6099048.76445424</c:v>
                </c:pt>
                <c:pt idx="129">
                  <c:v>6164019.5525622228</c:v>
                </c:pt>
                <c:pt idx="130">
                  <c:v>6228952.3189025857</c:v>
                </c:pt>
                <c:pt idx="131">
                  <c:v>6293847.0857261717</c:v>
                </c:pt>
                <c:pt idx="132">
                  <c:v>6358703.8752708025</c:v>
                </c:pt>
                <c:pt idx="133">
                  <c:v>6423522.7097612852</c:v>
                </c:pt>
                <c:pt idx="134">
                  <c:v>6488303.611409422</c:v>
                </c:pt>
                <c:pt idx="135">
                  <c:v>6553046.6024140157</c:v>
                </c:pt>
                <c:pt idx="136">
                  <c:v>6617751.7049608771</c:v>
                </c:pt>
                <c:pt idx="137">
                  <c:v>6682418.9412228353</c:v>
                </c:pt>
                <c:pt idx="138">
                  <c:v>6747048.3333597435</c:v>
                </c:pt>
                <c:pt idx="139">
                  <c:v>6811639.9035184849</c:v>
                </c:pt>
                <c:pt idx="140">
                  <c:v>6876193.6738329846</c:v>
                </c:pt>
                <c:pt idx="141">
                  <c:v>6940709.666424212</c:v>
                </c:pt>
                <c:pt idx="142">
                  <c:v>7005187.903400193</c:v>
                </c:pt>
                <c:pt idx="143">
                  <c:v>7069628.4068560135</c:v>
                </c:pt>
                <c:pt idx="144">
                  <c:v>7134031.1988738319</c:v>
                </c:pt>
                <c:pt idx="145">
                  <c:v>7198396.3015228817</c:v>
                </c:pt>
                <c:pt idx="146">
                  <c:v>7262723.7368594818</c:v>
                </c:pt>
                <c:pt idx="147">
                  <c:v>7327013.5269270428</c:v>
                </c:pt>
                <c:pt idx="148">
                  <c:v>7391265.6937560765</c:v>
                </c:pt>
                <c:pt idx="149">
                  <c:v>7455480.2593642017</c:v>
                </c:pt>
                <c:pt idx="150">
                  <c:v>7519657.2457561512</c:v>
                </c:pt>
                <c:pt idx="151">
                  <c:v>7583796.6749237822</c:v>
                </c:pt>
                <c:pt idx="152">
                  <c:v>7647898.5688460805</c:v>
                </c:pt>
                <c:pt idx="153">
                  <c:v>7711962.9494891688</c:v>
                </c:pt>
                <c:pt idx="154">
                  <c:v>7775989.8388063172</c:v>
                </c:pt>
                <c:pt idx="155">
                  <c:v>7839979.2587379469</c:v>
                </c:pt>
                <c:pt idx="156">
                  <c:v>7903931.2312116399</c:v>
                </c:pt>
                <c:pt idx="157">
                  <c:v>7967845.7781421458</c:v>
                </c:pt>
                <c:pt idx="158">
                  <c:v>8031722.9214313896</c:v>
                </c:pt>
                <c:pt idx="159">
                  <c:v>8095562.6829684777</c:v>
                </c:pt>
                <c:pt idx="160">
                  <c:v>8159365.084629708</c:v>
                </c:pt>
                <c:pt idx="161">
                  <c:v>8223130.1482785763</c:v>
                </c:pt>
                <c:pt idx="162">
                  <c:v>8286857.8957657823</c:v>
                </c:pt>
                <c:pt idx="163">
                  <c:v>8350548.3489292394</c:v>
                </c:pt>
                <c:pt idx="164">
                  <c:v>8414201.5295940805</c:v>
                </c:pt>
                <c:pt idx="165">
                  <c:v>8477817.4595726673</c:v>
                </c:pt>
                <c:pt idx="166">
                  <c:v>8541396.1606645957</c:v>
                </c:pt>
                <c:pt idx="167">
                  <c:v>8604937.6546567045</c:v>
                </c:pt>
                <c:pt idx="168">
                  <c:v>8668441.9633230828</c:v>
                </c:pt>
                <c:pt idx="169">
                  <c:v>8731909.1084250752</c:v>
                </c:pt>
                <c:pt idx="170">
                  <c:v>8795339.1117112935</c:v>
                </c:pt>
                <c:pt idx="171">
                  <c:v>8858731.9949176218</c:v>
                </c:pt>
                <c:pt idx="172">
                  <c:v>8922087.7797672246</c:v>
                </c:pt>
                <c:pt idx="173">
                  <c:v>8985406.4879705515</c:v>
                </c:pt>
                <c:pt idx="174">
                  <c:v>9048688.1412253473</c:v>
                </c:pt>
                <c:pt idx="175">
                  <c:v>9111932.761216661</c:v>
                </c:pt>
                <c:pt idx="176">
                  <c:v>9175140.3696168493</c:v>
                </c:pt>
                <c:pt idx="177">
                  <c:v>9238310.9880855866</c:v>
                </c:pt>
                <c:pt idx="178">
                  <c:v>9301444.6382698715</c:v>
                </c:pt>
                <c:pt idx="179">
                  <c:v>9364541.341804035</c:v>
                </c:pt>
                <c:pt idx="180">
                  <c:v>9427601.1203097478</c:v>
                </c:pt>
                <c:pt idx="181">
                  <c:v>9490623.9953960255</c:v>
                </c:pt>
                <c:pt idx="182">
                  <c:v>9553609.9886592403</c:v>
                </c:pt>
                <c:pt idx="183">
                  <c:v>9616559.1216831245</c:v>
                </c:pt>
                <c:pt idx="184">
                  <c:v>9679471.4160387795</c:v>
                </c:pt>
                <c:pt idx="185">
                  <c:v>9742346.8932846822</c:v>
                </c:pt>
                <c:pt idx="186">
                  <c:v>9805185.5749666952</c:v>
                </c:pt>
                <c:pt idx="187">
                  <c:v>9867987.4826180693</c:v>
                </c:pt>
                <c:pt idx="188">
                  <c:v>9930752.6377594564</c:v>
                </c:pt>
                <c:pt idx="189">
                  <c:v>9993481.0618989132</c:v>
                </c:pt>
                <c:pt idx="190">
                  <c:v>10056172.776531909</c:v>
                </c:pt>
                <c:pt idx="191">
                  <c:v>10118827.803141333</c:v>
                </c:pt>
                <c:pt idx="192">
                  <c:v>10181446.163197506</c:v>
                </c:pt>
                <c:pt idx="193">
                  <c:v>10244027.87815818</c:v>
                </c:pt>
                <c:pt idx="194">
                  <c:v>10306572.969468553</c:v>
                </c:pt>
                <c:pt idx="195">
                  <c:v>10369081.45856127</c:v>
                </c:pt>
                <c:pt idx="196">
                  <c:v>10431553.366856435</c:v>
                </c:pt>
                <c:pt idx="197">
                  <c:v>10493988.715761617</c:v>
                </c:pt>
                <c:pt idx="198">
                  <c:v>10556387.526671855</c:v>
                </c:pt>
                <c:pt idx="199">
                  <c:v>10618749.820969669</c:v>
                </c:pt>
                <c:pt idx="200">
                  <c:v>10681075.620025067</c:v>
                </c:pt>
                <c:pt idx="201">
                  <c:v>10743364.945195546</c:v>
                </c:pt>
                <c:pt idx="202">
                  <c:v>10805617.817826111</c:v>
                </c:pt>
                <c:pt idx="203">
                  <c:v>10867834.25924927</c:v>
                </c:pt>
                <c:pt idx="204">
                  <c:v>10930014.29078505</c:v>
                </c:pt>
                <c:pt idx="205">
                  <c:v>10992157.933741</c:v>
                </c:pt>
                <c:pt idx="206">
                  <c:v>11054265.2094122</c:v>
                </c:pt>
                <c:pt idx="207">
                  <c:v>11116336.139081268</c:v>
                </c:pt>
                <c:pt idx="208">
                  <c:v>11178370.744018367</c:v>
                </c:pt>
                <c:pt idx="209">
                  <c:v>11240369.045481212</c:v>
                </c:pt>
                <c:pt idx="210">
                  <c:v>11302331.064715078</c:v>
                </c:pt>
                <c:pt idx="211">
                  <c:v>11364256.822952807</c:v>
                </c:pt>
                <c:pt idx="212">
                  <c:v>11426146.341414817</c:v>
                </c:pt>
                <c:pt idx="213">
                  <c:v>11487999.641309103</c:v>
                </c:pt>
                <c:pt idx="214">
                  <c:v>11549816.743831253</c:v>
                </c:pt>
                <c:pt idx="215">
                  <c:v>11611597.670164449</c:v>
                </c:pt>
                <c:pt idx="216">
                  <c:v>11673342.441479478</c:v>
                </c:pt>
                <c:pt idx="217">
                  <c:v>11735051.078934737</c:v>
                </c:pt>
                <c:pt idx="218">
                  <c:v>11796723.603676239</c:v>
                </c:pt>
                <c:pt idx="219">
                  <c:v>11858360.036837624</c:v>
                </c:pt>
                <c:pt idx="220">
                  <c:v>11919960.399540164</c:v>
                </c:pt>
                <c:pt idx="221">
                  <c:v>11981524.712892769</c:v>
                </c:pt>
                <c:pt idx="222">
                  <c:v>12043052.997991998</c:v>
                </c:pt>
                <c:pt idx="223">
                  <c:v>12104545.275922064</c:v>
                </c:pt>
                <c:pt idx="224">
                  <c:v>12166001.567754839</c:v>
                </c:pt>
                <c:pt idx="225">
                  <c:v>12227421.894549865</c:v>
                </c:pt>
                <c:pt idx="226">
                  <c:v>12288806.27735436</c:v>
                </c:pt>
                <c:pt idx="227">
                  <c:v>12350154.737203224</c:v>
                </c:pt>
                <c:pt idx="228">
                  <c:v>12411467.295119047</c:v>
                </c:pt>
                <c:pt idx="229">
                  <c:v>12472743.972112119</c:v>
                </c:pt>
                <c:pt idx="230">
                  <c:v>12533984.78918043</c:v>
                </c:pt>
                <c:pt idx="231">
                  <c:v>12595189.767309684</c:v>
                </c:pt>
                <c:pt idx="232">
                  <c:v>12656358.927473307</c:v>
                </c:pt>
                <c:pt idx="233">
                  <c:v>12717492.290632444</c:v>
                </c:pt>
                <c:pt idx="234">
                  <c:v>12778589.877735978</c:v>
                </c:pt>
                <c:pt idx="235">
                  <c:v>12839651.709720533</c:v>
                </c:pt>
                <c:pt idx="236">
                  <c:v>12900677.807510478</c:v>
                </c:pt>
                <c:pt idx="237">
                  <c:v>12961668.192017939</c:v>
                </c:pt>
                <c:pt idx="238">
                  <c:v>13022622.884142803</c:v>
                </c:pt>
                <c:pt idx="239">
                  <c:v>13083541.904772725</c:v>
                </c:pt>
                <c:pt idx="240">
                  <c:v>13143753.104770612</c:v>
                </c:pt>
                <c:pt idx="241">
                  <c:v>13203256.898362491</c:v>
                </c:pt>
                <c:pt idx="242">
                  <c:v>13262053.699531984</c:v>
                </c:pt>
                <c:pt idx="243">
                  <c:v>13320143.922020437</c:v>
                </c:pt>
                <c:pt idx="244">
                  <c:v>13377527.979327077</c:v>
                </c:pt>
                <c:pt idx="245">
                  <c:v>13434206.284709141</c:v>
                </c:pt>
                <c:pt idx="246">
                  <c:v>13490179.251182022</c:v>
                </c:pt>
                <c:pt idx="247">
                  <c:v>13545447.291519413</c:v>
                </c:pt>
                <c:pt idx="248">
                  <c:v>13600010.818253446</c:v>
                </c:pt>
                <c:pt idx="249">
                  <c:v>13653870.243674835</c:v>
                </c:pt>
                <c:pt idx="250">
                  <c:v>13707025.979833012</c:v>
                </c:pt>
                <c:pt idx="251">
                  <c:v>13759478.438536275</c:v>
                </c:pt>
                <c:pt idx="252">
                  <c:v>13811228.031351926</c:v>
                </c:pt>
                <c:pt idx="253">
                  <c:v>13862275.169606412</c:v>
                </c:pt>
                <c:pt idx="254">
                  <c:v>13912620.264385467</c:v>
                </c:pt>
                <c:pt idx="255">
                  <c:v>13962263.726534253</c:v>
                </c:pt>
                <c:pt idx="256">
                  <c:v>14011205.966657497</c:v>
                </c:pt>
                <c:pt idx="257">
                  <c:v>14059447.395119635</c:v>
                </c:pt>
                <c:pt idx="258">
                  <c:v>14106988.422044957</c:v>
                </c:pt>
                <c:pt idx="259">
                  <c:v>14153829.457317738</c:v>
                </c:pt>
                <c:pt idx="260">
                  <c:v>14199970.910582384</c:v>
                </c:pt>
                <c:pt idx="261">
                  <c:v>14245413.191243572</c:v>
                </c:pt>
                <c:pt idx="262">
                  <c:v>14290156.708466392</c:v>
                </c:pt>
                <c:pt idx="263">
                  <c:v>14334201.871176483</c:v>
                </c:pt>
                <c:pt idx="264">
                  <c:v>14377549.088060174</c:v>
                </c:pt>
                <c:pt idx="265">
                  <c:v>14420198.76756463</c:v>
                </c:pt>
                <c:pt idx="266">
                  <c:v>14462151.317897983</c:v>
                </c:pt>
                <c:pt idx="267">
                  <c:v>14503407.147029476</c:v>
                </c:pt>
                <c:pt idx="268">
                  <c:v>14543966.662689608</c:v>
                </c:pt>
                <c:pt idx="269">
                  <c:v>14583830.272370262</c:v>
                </c:pt>
                <c:pt idx="270">
                  <c:v>14622998.383324856</c:v>
                </c:pt>
                <c:pt idx="271">
                  <c:v>14661471.402568476</c:v>
                </c:pt>
                <c:pt idx="272">
                  <c:v>14699249.736878019</c:v>
                </c:pt>
                <c:pt idx="273">
                  <c:v>14736333.79279233</c:v>
                </c:pt>
                <c:pt idx="274">
                  <c:v>14772723.976612339</c:v>
                </c:pt>
                <c:pt idx="275">
                  <c:v>14808420.694401208</c:v>
                </c:pt>
                <c:pt idx="276">
                  <c:v>14843424.351984464</c:v>
                </c:pt>
                <c:pt idx="277">
                  <c:v>14877735.354950137</c:v>
                </c:pt>
                <c:pt idx="278">
                  <c:v>14911354.108648906</c:v>
                </c:pt>
                <c:pt idx="279">
                  <c:v>14944281.018194228</c:v>
                </c:pt>
                <c:pt idx="280">
                  <c:v>14976516.488462489</c:v>
                </c:pt>
                <c:pt idx="281">
                  <c:v>15008060.924093129</c:v>
                </c:pt>
                <c:pt idx="282">
                  <c:v>15038914.729488792</c:v>
                </c:pt>
                <c:pt idx="283">
                  <c:v>15069078.308815457</c:v>
                </c:pt>
                <c:pt idx="284">
                  <c:v>15098552.066002583</c:v>
                </c:pt>
                <c:pt idx="285">
                  <c:v>15127336.404743243</c:v>
                </c:pt>
                <c:pt idx="286">
                  <c:v>15155431.728494262</c:v>
                </c:pt>
                <c:pt idx="287">
                  <c:v>15182838.44047636</c:v>
                </c:pt>
                <c:pt idx="288">
                  <c:v>15209556.943674283</c:v>
                </c:pt>
                <c:pt idx="289">
                  <c:v>15235587.640836949</c:v>
                </c:pt>
                <c:pt idx="290">
                  <c:v>15260930.934477577</c:v>
                </c:pt>
                <c:pt idx="291">
                  <c:v>15285587.226873834</c:v>
                </c:pt>
                <c:pt idx="292">
                  <c:v>15309556.920067966</c:v>
                </c:pt>
                <c:pt idx="293">
                  <c:v>15332840.415866941</c:v>
                </c:pt>
                <c:pt idx="294">
                  <c:v>15355438.115842585</c:v>
                </c:pt>
                <c:pt idx="295">
                  <c:v>15377350.421331713</c:v>
                </c:pt>
                <c:pt idx="296">
                  <c:v>15398577.733436279</c:v>
                </c:pt>
                <c:pt idx="297">
                  <c:v>15419120.453023504</c:v>
                </c:pt>
                <c:pt idx="298">
                  <c:v>15438978.980726017</c:v>
                </c:pt>
                <c:pt idx="299">
                  <c:v>15458153.71694199</c:v>
                </c:pt>
                <c:pt idx="300">
                  <c:v>15476645.061835278</c:v>
                </c:pt>
                <c:pt idx="301">
                  <c:v>15494453.415335555</c:v>
                </c:pt>
                <c:pt idx="302">
                  <c:v>15511579.177138448</c:v>
                </c:pt>
                <c:pt idx="303">
                  <c:v>15528022.746705681</c:v>
                </c:pt>
                <c:pt idx="304">
                  <c:v>15543784.523265205</c:v>
                </c:pt>
                <c:pt idx="305">
                  <c:v>15558864.905811338</c:v>
                </c:pt>
                <c:pt idx="306">
                  <c:v>15573264.293104902</c:v>
                </c:pt>
                <c:pt idx="307">
                  <c:v>15586983.083673358</c:v>
                </c:pt>
                <c:pt idx="308">
                  <c:v>15600021.675810942</c:v>
                </c:pt>
                <c:pt idx="309">
                  <c:v>15612380.467578808</c:v>
                </c:pt>
                <c:pt idx="310">
                  <c:v>15624059.856805153</c:v>
                </c:pt>
                <c:pt idx="311">
                  <c:v>15635060.241085365</c:v>
                </c:pt>
                <c:pt idx="312">
                  <c:v>15645382.01778215</c:v>
                </c:pt>
                <c:pt idx="313">
                  <c:v>15655025.584025674</c:v>
                </c:pt>
                <c:pt idx="314">
                  <c:v>15663991.336713698</c:v>
                </c:pt>
                <c:pt idx="315">
                  <c:v>15672279.67251171</c:v>
                </c:pt>
                <c:pt idx="316">
                  <c:v>15680563.157865593</c:v>
                </c:pt>
                <c:pt idx="317">
                  <c:v>15688841.795613894</c:v>
                </c:pt>
                <c:pt idx="318">
                  <c:v>15697115.588593494</c:v>
                </c:pt>
                <c:pt idx="319">
                  <c:v>15705384.539639616</c:v>
                </c:pt>
                <c:pt idx="320">
                  <c:v>15713648.651585825</c:v>
                </c:pt>
                <c:pt idx="321">
                  <c:v>15721907.927264025</c:v>
                </c:pt>
                <c:pt idx="322">
                  <c:v>15730162.369504465</c:v>
                </c:pt>
                <c:pt idx="323">
                  <c:v>15738411.981135737</c:v>
                </c:pt>
                <c:pt idx="324">
                  <c:v>15746656.764984777</c:v>
                </c:pt>
                <c:pt idx="325">
                  <c:v>15754896.723876867</c:v>
                </c:pt>
                <c:pt idx="326">
                  <c:v>15763131.860635638</c:v>
                </c:pt>
                <c:pt idx="327">
                  <c:v>15771362.178083064</c:v>
                </c:pt>
                <c:pt idx="328">
                  <c:v>15779587.679039471</c:v>
                </c:pt>
                <c:pt idx="329">
                  <c:v>15787808.366323533</c:v>
                </c:pt>
                <c:pt idx="330">
                  <c:v>15796024.242752274</c:v>
                </c:pt>
                <c:pt idx="331">
                  <c:v>15804235.311141074</c:v>
                </c:pt>
                <c:pt idx="332">
                  <c:v>15812441.574303659</c:v>
                </c:pt>
                <c:pt idx="333">
                  <c:v>15820643.035052111</c:v>
                </c:pt>
                <c:pt idx="334">
                  <c:v>15828839.696196869</c:v>
                </c:pt>
                <c:pt idx="335">
                  <c:v>15837031.560546722</c:v>
                </c:pt>
                <c:pt idx="336">
                  <c:v>15845218.630908819</c:v>
                </c:pt>
                <c:pt idx="337">
                  <c:v>15853400.910088666</c:v>
                </c:pt>
                <c:pt idx="338">
                  <c:v>15861578.400890125</c:v>
                </c:pt>
                <c:pt idx="339">
                  <c:v>15869751.106115419</c:v>
                </c:pt>
                <c:pt idx="340">
                  <c:v>15877919.028565131</c:v>
                </c:pt>
                <c:pt idx="341">
                  <c:v>15886082.171038205</c:v>
                </c:pt>
                <c:pt idx="342">
                  <c:v>15894240.536331946</c:v>
                </c:pt>
                <c:pt idx="343">
                  <c:v>15902394.127242023</c:v>
                </c:pt>
                <c:pt idx="344">
                  <c:v>15910542.946562471</c:v>
                </c:pt>
                <c:pt idx="345">
                  <c:v>15918686.997085685</c:v>
                </c:pt>
                <c:pt idx="346">
                  <c:v>15926826.281602429</c:v>
                </c:pt>
                <c:pt idx="347">
                  <c:v>15934960.802901832</c:v>
                </c:pt>
                <c:pt idx="348">
                  <c:v>15943090.563771395</c:v>
                </c:pt>
                <c:pt idx="349">
                  <c:v>15951215.566996982</c:v>
                </c:pt>
                <c:pt idx="350">
                  <c:v>15959335.815362832</c:v>
                </c:pt>
                <c:pt idx="351">
                  <c:v>15967451.311651548</c:v>
                </c:pt>
                <c:pt idx="352">
                  <c:v>15975562.058644112</c:v>
                </c:pt>
                <c:pt idx="353">
                  <c:v>15983668.059119875</c:v>
                </c:pt>
                <c:pt idx="354">
                  <c:v>15991769.315856559</c:v>
                </c:pt>
                <c:pt idx="355">
                  <c:v>15999865.831630267</c:v>
                </c:pt>
                <c:pt idx="356">
                  <c:v>16007957.60921547</c:v>
                </c:pt>
                <c:pt idx="357">
                  <c:v>16016044.65138502</c:v>
                </c:pt>
                <c:pt idx="358">
                  <c:v>16024126.960910147</c:v>
                </c:pt>
                <c:pt idx="359">
                  <c:v>16032204.540560454</c:v>
                </c:pt>
                <c:pt idx="360">
                  <c:v>16040277.393103929</c:v>
                </c:pt>
                <c:pt idx="361">
                  <c:v>16048345.521306938</c:v>
                </c:pt>
                <c:pt idx="362">
                  <c:v>16056408.927934226</c:v>
                </c:pt>
                <c:pt idx="363">
                  <c:v>16064467.615748921</c:v>
                </c:pt>
                <c:pt idx="364">
                  <c:v>16072521.587512538</c:v>
                </c:pt>
                <c:pt idx="365">
                  <c:v>16080570.845984969</c:v>
                </c:pt>
                <c:pt idx="366">
                  <c:v>16088615.393924497</c:v>
                </c:pt>
                <c:pt idx="367">
                  <c:v>16096655.234087788</c:v>
                </c:pt>
                <c:pt idx="368">
                  <c:v>16104690.369229894</c:v>
                </c:pt>
                <c:pt idx="369">
                  <c:v>16112720.802104259</c:v>
                </c:pt>
                <c:pt idx="370">
                  <c:v>16120746.535462709</c:v>
                </c:pt>
                <c:pt idx="371">
                  <c:v>16128767.572055465</c:v>
                </c:pt>
                <c:pt idx="372">
                  <c:v>16136783.914631136</c:v>
                </c:pt>
                <c:pt idx="373">
                  <c:v>16144795.565936722</c:v>
                </c:pt>
                <c:pt idx="374">
                  <c:v>16152802.528717618</c:v>
                </c:pt>
                <c:pt idx="375">
                  <c:v>16160804.805717612</c:v>
                </c:pt>
                <c:pt idx="376">
                  <c:v>16168802.399678882</c:v>
                </c:pt>
                <c:pt idx="377">
                  <c:v>16176795.313342007</c:v>
                </c:pt>
                <c:pt idx="378">
                  <c:v>16184783.549445959</c:v>
                </c:pt>
                <c:pt idx="379">
                  <c:v>16192767.110728107</c:v>
                </c:pt>
                <c:pt idx="380">
                  <c:v>16200745.99992422</c:v>
                </c:pt>
                <c:pt idx="381">
                  <c:v>16208720.219768465</c:v>
                </c:pt>
                <c:pt idx="382">
                  <c:v>16216689.772993406</c:v>
                </c:pt>
                <c:pt idx="383">
                  <c:v>16224654.662330013</c:v>
                </c:pt>
                <c:pt idx="384">
                  <c:v>16232614.890507653</c:v>
                </c:pt>
                <c:pt idx="385">
                  <c:v>16240570.460254101</c:v>
                </c:pt>
                <c:pt idx="386">
                  <c:v>16248521.374295531</c:v>
                </c:pt>
                <c:pt idx="387">
                  <c:v>16256467.635356525</c:v>
                </c:pt>
                <c:pt idx="388">
                  <c:v>16264409.246160068</c:v>
                </c:pt>
                <c:pt idx="389">
                  <c:v>16272346.20942755</c:v>
                </c:pt>
                <c:pt idx="390">
                  <c:v>16280278.527878774</c:v>
                </c:pt>
                <c:pt idx="391">
                  <c:v>16288206.204231948</c:v>
                </c:pt>
                <c:pt idx="392">
                  <c:v>16296129.241203688</c:v>
                </c:pt>
                <c:pt idx="393">
                  <c:v>16304047.641509023</c:v>
                </c:pt>
                <c:pt idx="394">
                  <c:v>16311961.407861389</c:v>
                </c:pt>
                <c:pt idx="395">
                  <c:v>16319870.542972639</c:v>
                </c:pt>
                <c:pt idx="396">
                  <c:v>16327775.049553037</c:v>
                </c:pt>
                <c:pt idx="397">
                  <c:v>16335674.930311259</c:v>
                </c:pt>
                <c:pt idx="398">
                  <c:v>16343570.1879544</c:v>
                </c:pt>
                <c:pt idx="399">
                  <c:v>16351460.825187966</c:v>
                </c:pt>
                <c:pt idx="400">
                  <c:v>16359346.844715884</c:v>
                </c:pt>
                <c:pt idx="401">
                  <c:v>16367228.249240495</c:v>
                </c:pt>
                <c:pt idx="402">
                  <c:v>16375105.041462561</c:v>
                </c:pt>
                <c:pt idx="403">
                  <c:v>16382977.224081263</c:v>
                </c:pt>
                <c:pt idx="404">
                  <c:v>16390844.799794201</c:v>
                </c:pt>
                <c:pt idx="405">
                  <c:v>16398707.771297397</c:v>
                </c:pt>
                <c:pt idx="406">
                  <c:v>16406566.141285297</c:v>
                </c:pt>
                <c:pt idx="407">
                  <c:v>16414419.912450768</c:v>
                </c:pt>
                <c:pt idx="408">
                  <c:v>16422269.087485103</c:v>
                </c:pt>
                <c:pt idx="409">
                  <c:v>16430113.669078019</c:v>
                </c:pt>
                <c:pt idx="410">
                  <c:v>16437953.659917656</c:v>
                </c:pt>
                <c:pt idx="411">
                  <c:v>16445789.062690588</c:v>
                </c:pt>
                <c:pt idx="412">
                  <c:v>16453619.88008181</c:v>
                </c:pt>
                <c:pt idx="413">
                  <c:v>16461446.114774749</c:v>
                </c:pt>
                <c:pt idx="414">
                  <c:v>16469267.769451261</c:v>
                </c:pt>
                <c:pt idx="415">
                  <c:v>16477084.846791631</c:v>
                </c:pt>
                <c:pt idx="416">
                  <c:v>16484897.349474577</c:v>
                </c:pt>
                <c:pt idx="417">
                  <c:v>16492705.280177251</c:v>
                </c:pt>
                <c:pt idx="418">
                  <c:v>16500508.641575236</c:v>
                </c:pt>
                <c:pt idx="419">
                  <c:v>16508307.436342549</c:v>
                </c:pt>
                <c:pt idx="420">
                  <c:v>16516101.667151643</c:v>
                </c:pt>
                <c:pt idx="421">
                  <c:v>16523891.336673407</c:v>
                </c:pt>
                <c:pt idx="422">
                  <c:v>16531676.447577167</c:v>
                </c:pt>
                <c:pt idx="423">
                  <c:v>16539457.002530688</c:v>
                </c:pt>
                <c:pt idx="424">
                  <c:v>16547233.004200172</c:v>
                </c:pt>
                <c:pt idx="425">
                  <c:v>16555004.455250259</c:v>
                </c:pt>
                <c:pt idx="426">
                  <c:v>16562771.358344035</c:v>
                </c:pt>
                <c:pt idx="427">
                  <c:v>16570533.716143023</c:v>
                </c:pt>
                <c:pt idx="428">
                  <c:v>16578291.531307189</c:v>
                </c:pt>
                <c:pt idx="429">
                  <c:v>16586044.806494944</c:v>
                </c:pt>
                <c:pt idx="430">
                  <c:v>16593793.544363143</c:v>
                </c:pt>
                <c:pt idx="431">
                  <c:v>16601537.747567086</c:v>
                </c:pt>
                <c:pt idx="432">
                  <c:v>16609277.418760516</c:v>
                </c:pt>
                <c:pt idx="433">
                  <c:v>16617012.560595628</c:v>
                </c:pt>
                <c:pt idx="434">
                  <c:v>16624743.175723063</c:v>
                </c:pt>
                <c:pt idx="435">
                  <c:v>16632469.266791908</c:v>
                </c:pt>
                <c:pt idx="436">
                  <c:v>16640190.836449705</c:v>
                </c:pt>
                <c:pt idx="437">
                  <c:v>16647907.887342442</c:v>
                </c:pt>
                <c:pt idx="438">
                  <c:v>16655620.42211456</c:v>
                </c:pt>
                <c:pt idx="439">
                  <c:v>16663328.443408955</c:v>
                </c:pt>
                <c:pt idx="440">
                  <c:v>16671031.953866972</c:v>
                </c:pt>
                <c:pt idx="441">
                  <c:v>16678730.956128413</c:v>
                </c:pt>
                <c:pt idx="442">
                  <c:v>16686425.452831535</c:v>
                </c:pt>
                <c:pt idx="443">
                  <c:v>16694115.446613049</c:v>
                </c:pt>
                <c:pt idx="444">
                  <c:v>16701800.940108126</c:v>
                </c:pt>
                <c:pt idx="445">
                  <c:v>16709481.935950393</c:v>
                </c:pt>
                <c:pt idx="446">
                  <c:v>16717158.436771935</c:v>
                </c:pt>
                <c:pt idx="447">
                  <c:v>16724830.445203299</c:v>
                </c:pt>
                <c:pt idx="448">
                  <c:v>16732497.963873491</c:v>
                </c:pt>
                <c:pt idx="449">
                  <c:v>16740160.995409979</c:v>
                </c:pt>
                <c:pt idx="450">
                  <c:v>16747819.542438693</c:v>
                </c:pt>
                <c:pt idx="451">
                  <c:v>16755473.607584028</c:v>
                </c:pt>
                <c:pt idx="452">
                  <c:v>16763123.193468839</c:v>
                </c:pt>
                <c:pt idx="453">
                  <c:v>16770768.30271445</c:v>
                </c:pt>
                <c:pt idx="454">
                  <c:v>16778408.93794065</c:v>
                </c:pt>
                <c:pt idx="455">
                  <c:v>16786045.101765692</c:v>
                </c:pt>
                <c:pt idx="456">
                  <c:v>16793676.796806302</c:v>
                </c:pt>
                <c:pt idx="457">
                  <c:v>16801304.025677674</c:v>
                </c:pt>
                <c:pt idx="458">
                  <c:v>16808926.790993467</c:v>
                </c:pt>
                <c:pt idx="459">
                  <c:v>16816545.095365811</c:v>
                </c:pt>
                <c:pt idx="460">
                  <c:v>16824158.941405311</c:v>
                </c:pt>
                <c:pt idx="461">
                  <c:v>16831768.331721045</c:v>
                </c:pt>
                <c:pt idx="462">
                  <c:v>16839373.268920559</c:v>
                </c:pt>
                <c:pt idx="463">
                  <c:v>16846973.755609877</c:v>
                </c:pt>
                <c:pt idx="464">
                  <c:v>16854569.794393495</c:v>
                </c:pt>
                <c:pt idx="465">
                  <c:v>16862161.387874387</c:v>
                </c:pt>
                <c:pt idx="466">
                  <c:v>16869748.538654003</c:v>
                </c:pt>
                <c:pt idx="467">
                  <c:v>16877331.249332272</c:v>
                </c:pt>
                <c:pt idx="468">
                  <c:v>16884909.522507597</c:v>
                </c:pt>
                <c:pt idx="469">
                  <c:v>16892483.360776868</c:v>
                </c:pt>
                <c:pt idx="470">
                  <c:v>16900052.766735449</c:v>
                </c:pt>
                <c:pt idx="471">
                  <c:v>16907617.742977187</c:v>
                </c:pt>
                <c:pt idx="472">
                  <c:v>16915178.292094413</c:v>
                </c:pt>
                <c:pt idx="473">
                  <c:v>16922734.416677937</c:v>
                </c:pt>
                <c:pt idx="474">
                  <c:v>16930286.119317055</c:v>
                </c:pt>
                <c:pt idx="475">
                  <c:v>16937833.402599547</c:v>
                </c:pt>
                <c:pt idx="476">
                  <c:v>16945376.269111678</c:v>
                </c:pt>
                <c:pt idx="477">
                  <c:v>16952914.721438203</c:v>
                </c:pt>
                <c:pt idx="478">
                  <c:v>16960448.762162361</c:v>
                </c:pt>
                <c:pt idx="479">
                  <c:v>16967978.393865883</c:v>
                </c:pt>
                <c:pt idx="480">
                  <c:v>16975503.619128983</c:v>
                </c:pt>
                <c:pt idx="481">
                  <c:v>16983024.440530371</c:v>
                </c:pt>
                <c:pt idx="482">
                  <c:v>16990540.860647243</c:v>
                </c:pt>
                <c:pt idx="483">
                  <c:v>16998052.88205529</c:v>
                </c:pt>
                <c:pt idx="484">
                  <c:v>17005560.507328693</c:v>
                </c:pt>
                <c:pt idx="485">
                  <c:v>17013063.739040133</c:v>
                </c:pt>
                <c:pt idx="486">
                  <c:v>17020562.579760775</c:v>
                </c:pt>
                <c:pt idx="487">
                  <c:v>17028057.032060288</c:v>
                </c:pt>
                <c:pt idx="488">
                  <c:v>17035547.098506834</c:v>
                </c:pt>
                <c:pt idx="489">
                  <c:v>17043032.781667076</c:v>
                </c:pt>
                <c:pt idx="490">
                  <c:v>17050514.084106166</c:v>
                </c:pt>
                <c:pt idx="491">
                  <c:v>17057991.008387763</c:v>
                </c:pt>
                <c:pt idx="492">
                  <c:v>17065463.557074022</c:v>
                </c:pt>
                <c:pt idx="493">
                  <c:v>17072931.732725598</c:v>
                </c:pt>
                <c:pt idx="494">
                  <c:v>17080395.537901651</c:v>
                </c:pt>
                <c:pt idx="495">
                  <c:v>17087854.975159843</c:v>
                </c:pt>
                <c:pt idx="496">
                  <c:v>17095310.047056332</c:v>
                </c:pt>
                <c:pt idx="497">
                  <c:v>17102760.75614579</c:v>
                </c:pt>
                <c:pt idx="498">
                  <c:v>17110207.104981389</c:v>
                </c:pt>
                <c:pt idx="499">
                  <c:v>17117649.096114807</c:v>
                </c:pt>
                <c:pt idx="500">
                  <c:v>17125086.732096229</c:v>
                </c:pt>
                <c:pt idx="501">
                  <c:v>17132520.015474346</c:v>
                </c:pt>
                <c:pt idx="502">
                  <c:v>17139948.948796362</c:v>
                </c:pt>
                <c:pt idx="503">
                  <c:v>17147373.534607988</c:v>
                </c:pt>
                <c:pt idx="504">
                  <c:v>17154793.775453441</c:v>
                </c:pt>
                <c:pt idx="505">
                  <c:v>17162209.673875455</c:v>
                </c:pt>
                <c:pt idx="506">
                  <c:v>17169621.232415274</c:v>
                </c:pt>
                <c:pt idx="507">
                  <c:v>17177028.453612655</c:v>
                </c:pt>
                <c:pt idx="508">
                  <c:v>17184431.340005871</c:v>
                </c:pt>
                <c:pt idx="509">
                  <c:v>17191829.894131701</c:v>
                </c:pt>
                <c:pt idx="510">
                  <c:v>17199224.118525449</c:v>
                </c:pt>
                <c:pt idx="511">
                  <c:v>17206614.015720934</c:v>
                </c:pt>
                <c:pt idx="512">
                  <c:v>17213999.588250484</c:v>
                </c:pt>
                <c:pt idx="513">
                  <c:v>17221380.838644955</c:v>
                </c:pt>
                <c:pt idx="514">
                  <c:v>17228757.769433718</c:v>
                </c:pt>
                <c:pt idx="515">
                  <c:v>17236130.383144662</c:v>
                </c:pt>
                <c:pt idx="516">
                  <c:v>17243498.682304196</c:v>
                </c:pt>
                <c:pt idx="517">
                  <c:v>17250862.669437256</c:v>
                </c:pt>
                <c:pt idx="518">
                  <c:v>17258222.347067297</c:v>
                </c:pt>
                <c:pt idx="519">
                  <c:v>17265577.717716299</c:v>
                </c:pt>
                <c:pt idx="520">
                  <c:v>17272928.783904761</c:v>
                </c:pt>
                <c:pt idx="521">
                  <c:v>17280275.548151713</c:v>
                </c:pt>
                <c:pt idx="522">
                  <c:v>17287618.012974706</c:v>
                </c:pt>
                <c:pt idx="523">
                  <c:v>17294956.180889819</c:v>
                </c:pt>
                <c:pt idx="524">
                  <c:v>17302290.054411665</c:v>
                </c:pt>
                <c:pt idx="525">
                  <c:v>17309619.636053376</c:v>
                </c:pt>
                <c:pt idx="526">
                  <c:v>17316944.928326618</c:v>
                </c:pt>
                <c:pt idx="527">
                  <c:v>17324265.933741584</c:v>
                </c:pt>
                <c:pt idx="528">
                  <c:v>17331582.654807005</c:v>
                </c:pt>
                <c:pt idx="529">
                  <c:v>17338895.094030134</c:v>
                </c:pt>
                <c:pt idx="530">
                  <c:v>17346203.253916766</c:v>
                </c:pt>
                <c:pt idx="531">
                  <c:v>17353507.136971224</c:v>
                </c:pt>
                <c:pt idx="532">
                  <c:v>17360806.745696366</c:v>
                </c:pt>
                <c:pt idx="533">
                  <c:v>17368102.082593586</c:v>
                </c:pt>
                <c:pt idx="534">
                  <c:v>17375393.15016282</c:v>
                </c:pt>
                <c:pt idx="535">
                  <c:v>17382679.950902529</c:v>
                </c:pt>
                <c:pt idx="536">
                  <c:v>17389962.48730972</c:v>
                </c:pt>
                <c:pt idx="537">
                  <c:v>17397240.76187994</c:v>
                </c:pt>
                <c:pt idx="538">
                  <c:v>17404514.777107269</c:v>
                </c:pt>
                <c:pt idx="539">
                  <c:v>17411784.535484329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Blocks!$A$15</c:f>
              <c:strCache>
                <c:ptCount val="1"/>
                <c:pt idx="0">
                  <c:v>Total Cost</c:v>
                </c:pt>
              </c:strCache>
            </c:strRef>
          </c:tx>
          <c:marker>
            <c:symbol val="none"/>
          </c:marker>
          <c:cat>
            <c:numRef>
              <c:f>Blocks!$B$1:$TU$1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19</c:v>
                </c:pt>
                <c:pt idx="229">
                  <c:v>19</c:v>
                </c:pt>
                <c:pt idx="230">
                  <c:v>19</c:v>
                </c:pt>
                <c:pt idx="231">
                  <c:v>19</c:v>
                </c:pt>
                <c:pt idx="232">
                  <c:v>19</c:v>
                </c:pt>
                <c:pt idx="233">
                  <c:v>19</c:v>
                </c:pt>
                <c:pt idx="234">
                  <c:v>19</c:v>
                </c:pt>
                <c:pt idx="235">
                  <c:v>19</c:v>
                </c:pt>
                <c:pt idx="236">
                  <c:v>19</c:v>
                </c:pt>
                <c:pt idx="237">
                  <c:v>19</c:v>
                </c:pt>
                <c:pt idx="238">
                  <c:v>19</c:v>
                </c:pt>
                <c:pt idx="239">
                  <c:v>19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21</c:v>
                </c:pt>
                <c:pt idx="253">
                  <c:v>21</c:v>
                </c:pt>
                <c:pt idx="254">
                  <c:v>21</c:v>
                </c:pt>
                <c:pt idx="255">
                  <c:v>21</c:v>
                </c:pt>
                <c:pt idx="256">
                  <c:v>21</c:v>
                </c:pt>
                <c:pt idx="257">
                  <c:v>21</c:v>
                </c:pt>
                <c:pt idx="258">
                  <c:v>21</c:v>
                </c:pt>
                <c:pt idx="259">
                  <c:v>21</c:v>
                </c:pt>
                <c:pt idx="260">
                  <c:v>21</c:v>
                </c:pt>
                <c:pt idx="261">
                  <c:v>21</c:v>
                </c:pt>
                <c:pt idx="262">
                  <c:v>21</c:v>
                </c:pt>
                <c:pt idx="263">
                  <c:v>21</c:v>
                </c:pt>
                <c:pt idx="264">
                  <c:v>22</c:v>
                </c:pt>
                <c:pt idx="265">
                  <c:v>22</c:v>
                </c:pt>
                <c:pt idx="266">
                  <c:v>22</c:v>
                </c:pt>
                <c:pt idx="267">
                  <c:v>22</c:v>
                </c:pt>
                <c:pt idx="268">
                  <c:v>22</c:v>
                </c:pt>
                <c:pt idx="269">
                  <c:v>22</c:v>
                </c:pt>
                <c:pt idx="270">
                  <c:v>22</c:v>
                </c:pt>
                <c:pt idx="271">
                  <c:v>22</c:v>
                </c:pt>
                <c:pt idx="272">
                  <c:v>22</c:v>
                </c:pt>
                <c:pt idx="273">
                  <c:v>22</c:v>
                </c:pt>
                <c:pt idx="274">
                  <c:v>22</c:v>
                </c:pt>
                <c:pt idx="275">
                  <c:v>22</c:v>
                </c:pt>
                <c:pt idx="276">
                  <c:v>23</c:v>
                </c:pt>
                <c:pt idx="277">
                  <c:v>23</c:v>
                </c:pt>
                <c:pt idx="278">
                  <c:v>23</c:v>
                </c:pt>
                <c:pt idx="279">
                  <c:v>23</c:v>
                </c:pt>
                <c:pt idx="280">
                  <c:v>23</c:v>
                </c:pt>
                <c:pt idx="281">
                  <c:v>23</c:v>
                </c:pt>
                <c:pt idx="282">
                  <c:v>23</c:v>
                </c:pt>
                <c:pt idx="283">
                  <c:v>23</c:v>
                </c:pt>
                <c:pt idx="284">
                  <c:v>23</c:v>
                </c:pt>
                <c:pt idx="285">
                  <c:v>23</c:v>
                </c:pt>
                <c:pt idx="286">
                  <c:v>23</c:v>
                </c:pt>
                <c:pt idx="287">
                  <c:v>23</c:v>
                </c:pt>
                <c:pt idx="288">
                  <c:v>24</c:v>
                </c:pt>
                <c:pt idx="289">
                  <c:v>24</c:v>
                </c:pt>
                <c:pt idx="290">
                  <c:v>24</c:v>
                </c:pt>
                <c:pt idx="291">
                  <c:v>24</c:v>
                </c:pt>
                <c:pt idx="292">
                  <c:v>24</c:v>
                </c:pt>
                <c:pt idx="293">
                  <c:v>24</c:v>
                </c:pt>
                <c:pt idx="294">
                  <c:v>24</c:v>
                </c:pt>
                <c:pt idx="295">
                  <c:v>24</c:v>
                </c:pt>
                <c:pt idx="296">
                  <c:v>24</c:v>
                </c:pt>
                <c:pt idx="297">
                  <c:v>24</c:v>
                </c:pt>
                <c:pt idx="298">
                  <c:v>24</c:v>
                </c:pt>
                <c:pt idx="299">
                  <c:v>24</c:v>
                </c:pt>
                <c:pt idx="300">
                  <c:v>25</c:v>
                </c:pt>
                <c:pt idx="301">
                  <c:v>25</c:v>
                </c:pt>
                <c:pt idx="302">
                  <c:v>25</c:v>
                </c:pt>
                <c:pt idx="303">
                  <c:v>25</c:v>
                </c:pt>
                <c:pt idx="304">
                  <c:v>25</c:v>
                </c:pt>
                <c:pt idx="305">
                  <c:v>25</c:v>
                </c:pt>
                <c:pt idx="306">
                  <c:v>25</c:v>
                </c:pt>
                <c:pt idx="307">
                  <c:v>25</c:v>
                </c:pt>
                <c:pt idx="308">
                  <c:v>25</c:v>
                </c:pt>
                <c:pt idx="309">
                  <c:v>25</c:v>
                </c:pt>
                <c:pt idx="310">
                  <c:v>25</c:v>
                </c:pt>
                <c:pt idx="311">
                  <c:v>25</c:v>
                </c:pt>
                <c:pt idx="312">
                  <c:v>26</c:v>
                </c:pt>
                <c:pt idx="313">
                  <c:v>26</c:v>
                </c:pt>
                <c:pt idx="314">
                  <c:v>26</c:v>
                </c:pt>
                <c:pt idx="315">
                  <c:v>26</c:v>
                </c:pt>
                <c:pt idx="316">
                  <c:v>26</c:v>
                </c:pt>
                <c:pt idx="317">
                  <c:v>26</c:v>
                </c:pt>
                <c:pt idx="318">
                  <c:v>26</c:v>
                </c:pt>
                <c:pt idx="319">
                  <c:v>26</c:v>
                </c:pt>
                <c:pt idx="320">
                  <c:v>26</c:v>
                </c:pt>
                <c:pt idx="321">
                  <c:v>26</c:v>
                </c:pt>
                <c:pt idx="322">
                  <c:v>26</c:v>
                </c:pt>
                <c:pt idx="323">
                  <c:v>26</c:v>
                </c:pt>
                <c:pt idx="324">
                  <c:v>27</c:v>
                </c:pt>
                <c:pt idx="325">
                  <c:v>27</c:v>
                </c:pt>
                <c:pt idx="326">
                  <c:v>27</c:v>
                </c:pt>
                <c:pt idx="327">
                  <c:v>27</c:v>
                </c:pt>
                <c:pt idx="328">
                  <c:v>27</c:v>
                </c:pt>
                <c:pt idx="329">
                  <c:v>27</c:v>
                </c:pt>
                <c:pt idx="330">
                  <c:v>27</c:v>
                </c:pt>
                <c:pt idx="331">
                  <c:v>27</c:v>
                </c:pt>
                <c:pt idx="332">
                  <c:v>27</c:v>
                </c:pt>
                <c:pt idx="333">
                  <c:v>27</c:v>
                </c:pt>
                <c:pt idx="334">
                  <c:v>27</c:v>
                </c:pt>
                <c:pt idx="335">
                  <c:v>27</c:v>
                </c:pt>
                <c:pt idx="336">
                  <c:v>28</c:v>
                </c:pt>
                <c:pt idx="337">
                  <c:v>28</c:v>
                </c:pt>
                <c:pt idx="338">
                  <c:v>28</c:v>
                </c:pt>
                <c:pt idx="339">
                  <c:v>28</c:v>
                </c:pt>
                <c:pt idx="340">
                  <c:v>28</c:v>
                </c:pt>
                <c:pt idx="341">
                  <c:v>28</c:v>
                </c:pt>
                <c:pt idx="342">
                  <c:v>28</c:v>
                </c:pt>
                <c:pt idx="343">
                  <c:v>28</c:v>
                </c:pt>
                <c:pt idx="344">
                  <c:v>28</c:v>
                </c:pt>
                <c:pt idx="345">
                  <c:v>28</c:v>
                </c:pt>
                <c:pt idx="346">
                  <c:v>28</c:v>
                </c:pt>
                <c:pt idx="347">
                  <c:v>28</c:v>
                </c:pt>
                <c:pt idx="348">
                  <c:v>29</c:v>
                </c:pt>
                <c:pt idx="349">
                  <c:v>29</c:v>
                </c:pt>
                <c:pt idx="350">
                  <c:v>29</c:v>
                </c:pt>
                <c:pt idx="351">
                  <c:v>29</c:v>
                </c:pt>
                <c:pt idx="352">
                  <c:v>29</c:v>
                </c:pt>
                <c:pt idx="353">
                  <c:v>29</c:v>
                </c:pt>
                <c:pt idx="354">
                  <c:v>29</c:v>
                </c:pt>
                <c:pt idx="355">
                  <c:v>29</c:v>
                </c:pt>
                <c:pt idx="356">
                  <c:v>29</c:v>
                </c:pt>
                <c:pt idx="357">
                  <c:v>29</c:v>
                </c:pt>
                <c:pt idx="358">
                  <c:v>29</c:v>
                </c:pt>
                <c:pt idx="359">
                  <c:v>29</c:v>
                </c:pt>
                <c:pt idx="360">
                  <c:v>30</c:v>
                </c:pt>
                <c:pt idx="361">
                  <c:v>30</c:v>
                </c:pt>
                <c:pt idx="362">
                  <c:v>30</c:v>
                </c:pt>
                <c:pt idx="363">
                  <c:v>30</c:v>
                </c:pt>
                <c:pt idx="364">
                  <c:v>30</c:v>
                </c:pt>
                <c:pt idx="365">
                  <c:v>30</c:v>
                </c:pt>
                <c:pt idx="366">
                  <c:v>30</c:v>
                </c:pt>
                <c:pt idx="367">
                  <c:v>30</c:v>
                </c:pt>
                <c:pt idx="368">
                  <c:v>30</c:v>
                </c:pt>
                <c:pt idx="369">
                  <c:v>30</c:v>
                </c:pt>
                <c:pt idx="370">
                  <c:v>30</c:v>
                </c:pt>
                <c:pt idx="371">
                  <c:v>30</c:v>
                </c:pt>
                <c:pt idx="372">
                  <c:v>31</c:v>
                </c:pt>
                <c:pt idx="373">
                  <c:v>31</c:v>
                </c:pt>
                <c:pt idx="374">
                  <c:v>31</c:v>
                </c:pt>
                <c:pt idx="375">
                  <c:v>31</c:v>
                </c:pt>
                <c:pt idx="376">
                  <c:v>31</c:v>
                </c:pt>
                <c:pt idx="377">
                  <c:v>31</c:v>
                </c:pt>
                <c:pt idx="378">
                  <c:v>31</c:v>
                </c:pt>
                <c:pt idx="379">
                  <c:v>31</c:v>
                </c:pt>
                <c:pt idx="380">
                  <c:v>31</c:v>
                </c:pt>
                <c:pt idx="381">
                  <c:v>31</c:v>
                </c:pt>
                <c:pt idx="382">
                  <c:v>31</c:v>
                </c:pt>
                <c:pt idx="383">
                  <c:v>31</c:v>
                </c:pt>
                <c:pt idx="384">
                  <c:v>32</c:v>
                </c:pt>
                <c:pt idx="385">
                  <c:v>32</c:v>
                </c:pt>
                <c:pt idx="386">
                  <c:v>32</c:v>
                </c:pt>
                <c:pt idx="387">
                  <c:v>32</c:v>
                </c:pt>
                <c:pt idx="388">
                  <c:v>32</c:v>
                </c:pt>
                <c:pt idx="389">
                  <c:v>32</c:v>
                </c:pt>
                <c:pt idx="390">
                  <c:v>32</c:v>
                </c:pt>
                <c:pt idx="391">
                  <c:v>32</c:v>
                </c:pt>
                <c:pt idx="392">
                  <c:v>32</c:v>
                </c:pt>
                <c:pt idx="393">
                  <c:v>32</c:v>
                </c:pt>
                <c:pt idx="394">
                  <c:v>32</c:v>
                </c:pt>
                <c:pt idx="395">
                  <c:v>32</c:v>
                </c:pt>
                <c:pt idx="396">
                  <c:v>33</c:v>
                </c:pt>
                <c:pt idx="397">
                  <c:v>33</c:v>
                </c:pt>
                <c:pt idx="398">
                  <c:v>33</c:v>
                </c:pt>
                <c:pt idx="399">
                  <c:v>33</c:v>
                </c:pt>
                <c:pt idx="400">
                  <c:v>33</c:v>
                </c:pt>
                <c:pt idx="401">
                  <c:v>33</c:v>
                </c:pt>
                <c:pt idx="402">
                  <c:v>33</c:v>
                </c:pt>
                <c:pt idx="403">
                  <c:v>33</c:v>
                </c:pt>
                <c:pt idx="404">
                  <c:v>33</c:v>
                </c:pt>
                <c:pt idx="405">
                  <c:v>33</c:v>
                </c:pt>
                <c:pt idx="406">
                  <c:v>33</c:v>
                </c:pt>
                <c:pt idx="407">
                  <c:v>33</c:v>
                </c:pt>
                <c:pt idx="408">
                  <c:v>34</c:v>
                </c:pt>
                <c:pt idx="409">
                  <c:v>34</c:v>
                </c:pt>
                <c:pt idx="410">
                  <c:v>34</c:v>
                </c:pt>
                <c:pt idx="411">
                  <c:v>34</c:v>
                </c:pt>
                <c:pt idx="412">
                  <c:v>34</c:v>
                </c:pt>
                <c:pt idx="413">
                  <c:v>34</c:v>
                </c:pt>
                <c:pt idx="414">
                  <c:v>34</c:v>
                </c:pt>
                <c:pt idx="415">
                  <c:v>34</c:v>
                </c:pt>
                <c:pt idx="416">
                  <c:v>34</c:v>
                </c:pt>
                <c:pt idx="417">
                  <c:v>34</c:v>
                </c:pt>
                <c:pt idx="418">
                  <c:v>34</c:v>
                </c:pt>
                <c:pt idx="419">
                  <c:v>34</c:v>
                </c:pt>
                <c:pt idx="420">
                  <c:v>35</c:v>
                </c:pt>
                <c:pt idx="421">
                  <c:v>35</c:v>
                </c:pt>
                <c:pt idx="422">
                  <c:v>35</c:v>
                </c:pt>
                <c:pt idx="423">
                  <c:v>35</c:v>
                </c:pt>
                <c:pt idx="424">
                  <c:v>35</c:v>
                </c:pt>
                <c:pt idx="425">
                  <c:v>35</c:v>
                </c:pt>
                <c:pt idx="426">
                  <c:v>35</c:v>
                </c:pt>
                <c:pt idx="427">
                  <c:v>35</c:v>
                </c:pt>
                <c:pt idx="428">
                  <c:v>35</c:v>
                </c:pt>
                <c:pt idx="429">
                  <c:v>35</c:v>
                </c:pt>
                <c:pt idx="430">
                  <c:v>35</c:v>
                </c:pt>
                <c:pt idx="431">
                  <c:v>35</c:v>
                </c:pt>
                <c:pt idx="432">
                  <c:v>36</c:v>
                </c:pt>
                <c:pt idx="433">
                  <c:v>36</c:v>
                </c:pt>
                <c:pt idx="434">
                  <c:v>36</c:v>
                </c:pt>
                <c:pt idx="435">
                  <c:v>36</c:v>
                </c:pt>
                <c:pt idx="436">
                  <c:v>36</c:v>
                </c:pt>
                <c:pt idx="437">
                  <c:v>36</c:v>
                </c:pt>
                <c:pt idx="438">
                  <c:v>36</c:v>
                </c:pt>
                <c:pt idx="439">
                  <c:v>36</c:v>
                </c:pt>
                <c:pt idx="440">
                  <c:v>36</c:v>
                </c:pt>
                <c:pt idx="441">
                  <c:v>36</c:v>
                </c:pt>
                <c:pt idx="442">
                  <c:v>36</c:v>
                </c:pt>
                <c:pt idx="443">
                  <c:v>36</c:v>
                </c:pt>
                <c:pt idx="444">
                  <c:v>37</c:v>
                </c:pt>
                <c:pt idx="445">
                  <c:v>37</c:v>
                </c:pt>
                <c:pt idx="446">
                  <c:v>37</c:v>
                </c:pt>
                <c:pt idx="447">
                  <c:v>37</c:v>
                </c:pt>
                <c:pt idx="448">
                  <c:v>37</c:v>
                </c:pt>
                <c:pt idx="449">
                  <c:v>37</c:v>
                </c:pt>
                <c:pt idx="450">
                  <c:v>37</c:v>
                </c:pt>
                <c:pt idx="451">
                  <c:v>37</c:v>
                </c:pt>
                <c:pt idx="452">
                  <c:v>37</c:v>
                </c:pt>
                <c:pt idx="453">
                  <c:v>37</c:v>
                </c:pt>
                <c:pt idx="454">
                  <c:v>37</c:v>
                </c:pt>
                <c:pt idx="455">
                  <c:v>37</c:v>
                </c:pt>
                <c:pt idx="456">
                  <c:v>38</c:v>
                </c:pt>
                <c:pt idx="457">
                  <c:v>38</c:v>
                </c:pt>
                <c:pt idx="458">
                  <c:v>38</c:v>
                </c:pt>
                <c:pt idx="459">
                  <c:v>38</c:v>
                </c:pt>
                <c:pt idx="460">
                  <c:v>38</c:v>
                </c:pt>
                <c:pt idx="461">
                  <c:v>38</c:v>
                </c:pt>
                <c:pt idx="462">
                  <c:v>38</c:v>
                </c:pt>
                <c:pt idx="463">
                  <c:v>38</c:v>
                </c:pt>
                <c:pt idx="464">
                  <c:v>38</c:v>
                </c:pt>
                <c:pt idx="465">
                  <c:v>38</c:v>
                </c:pt>
                <c:pt idx="466">
                  <c:v>38</c:v>
                </c:pt>
                <c:pt idx="467">
                  <c:v>38</c:v>
                </c:pt>
                <c:pt idx="468">
                  <c:v>39</c:v>
                </c:pt>
                <c:pt idx="469">
                  <c:v>39</c:v>
                </c:pt>
                <c:pt idx="470">
                  <c:v>39</c:v>
                </c:pt>
                <c:pt idx="471">
                  <c:v>39</c:v>
                </c:pt>
                <c:pt idx="472">
                  <c:v>39</c:v>
                </c:pt>
                <c:pt idx="473">
                  <c:v>39</c:v>
                </c:pt>
                <c:pt idx="474">
                  <c:v>39</c:v>
                </c:pt>
                <c:pt idx="475">
                  <c:v>39</c:v>
                </c:pt>
                <c:pt idx="476">
                  <c:v>39</c:v>
                </c:pt>
                <c:pt idx="477">
                  <c:v>39</c:v>
                </c:pt>
                <c:pt idx="478">
                  <c:v>39</c:v>
                </c:pt>
                <c:pt idx="479">
                  <c:v>39</c:v>
                </c:pt>
                <c:pt idx="480">
                  <c:v>40</c:v>
                </c:pt>
                <c:pt idx="481">
                  <c:v>40</c:v>
                </c:pt>
                <c:pt idx="482">
                  <c:v>40</c:v>
                </c:pt>
                <c:pt idx="483">
                  <c:v>40</c:v>
                </c:pt>
                <c:pt idx="484">
                  <c:v>40</c:v>
                </c:pt>
                <c:pt idx="485">
                  <c:v>40</c:v>
                </c:pt>
                <c:pt idx="486">
                  <c:v>40</c:v>
                </c:pt>
                <c:pt idx="487">
                  <c:v>40</c:v>
                </c:pt>
                <c:pt idx="488">
                  <c:v>40</c:v>
                </c:pt>
                <c:pt idx="489">
                  <c:v>40</c:v>
                </c:pt>
                <c:pt idx="490">
                  <c:v>40</c:v>
                </c:pt>
                <c:pt idx="491">
                  <c:v>40</c:v>
                </c:pt>
                <c:pt idx="492">
                  <c:v>41</c:v>
                </c:pt>
                <c:pt idx="493">
                  <c:v>41</c:v>
                </c:pt>
                <c:pt idx="494">
                  <c:v>41</c:v>
                </c:pt>
                <c:pt idx="495">
                  <c:v>41</c:v>
                </c:pt>
                <c:pt idx="496">
                  <c:v>41</c:v>
                </c:pt>
                <c:pt idx="497">
                  <c:v>41</c:v>
                </c:pt>
                <c:pt idx="498">
                  <c:v>41</c:v>
                </c:pt>
                <c:pt idx="499">
                  <c:v>41</c:v>
                </c:pt>
                <c:pt idx="500">
                  <c:v>41</c:v>
                </c:pt>
                <c:pt idx="501">
                  <c:v>41</c:v>
                </c:pt>
                <c:pt idx="502">
                  <c:v>41</c:v>
                </c:pt>
                <c:pt idx="503">
                  <c:v>41</c:v>
                </c:pt>
                <c:pt idx="504">
                  <c:v>42</c:v>
                </c:pt>
                <c:pt idx="505">
                  <c:v>42</c:v>
                </c:pt>
                <c:pt idx="506">
                  <c:v>42</c:v>
                </c:pt>
                <c:pt idx="507">
                  <c:v>42</c:v>
                </c:pt>
                <c:pt idx="508">
                  <c:v>42</c:v>
                </c:pt>
                <c:pt idx="509">
                  <c:v>42</c:v>
                </c:pt>
                <c:pt idx="510">
                  <c:v>42</c:v>
                </c:pt>
                <c:pt idx="511">
                  <c:v>42</c:v>
                </c:pt>
                <c:pt idx="512">
                  <c:v>42</c:v>
                </c:pt>
                <c:pt idx="513">
                  <c:v>42</c:v>
                </c:pt>
                <c:pt idx="514">
                  <c:v>42</c:v>
                </c:pt>
                <c:pt idx="515">
                  <c:v>42</c:v>
                </c:pt>
                <c:pt idx="516">
                  <c:v>43</c:v>
                </c:pt>
                <c:pt idx="517">
                  <c:v>43</c:v>
                </c:pt>
                <c:pt idx="518">
                  <c:v>43</c:v>
                </c:pt>
                <c:pt idx="519">
                  <c:v>43</c:v>
                </c:pt>
                <c:pt idx="520">
                  <c:v>43</c:v>
                </c:pt>
                <c:pt idx="521">
                  <c:v>43</c:v>
                </c:pt>
                <c:pt idx="522">
                  <c:v>43</c:v>
                </c:pt>
                <c:pt idx="523">
                  <c:v>43</c:v>
                </c:pt>
                <c:pt idx="524">
                  <c:v>43</c:v>
                </c:pt>
                <c:pt idx="525">
                  <c:v>43</c:v>
                </c:pt>
                <c:pt idx="526">
                  <c:v>43</c:v>
                </c:pt>
                <c:pt idx="527">
                  <c:v>43</c:v>
                </c:pt>
                <c:pt idx="528">
                  <c:v>44</c:v>
                </c:pt>
                <c:pt idx="529">
                  <c:v>44</c:v>
                </c:pt>
                <c:pt idx="530">
                  <c:v>44</c:v>
                </c:pt>
                <c:pt idx="531">
                  <c:v>44</c:v>
                </c:pt>
                <c:pt idx="532">
                  <c:v>44</c:v>
                </c:pt>
                <c:pt idx="533">
                  <c:v>44</c:v>
                </c:pt>
                <c:pt idx="534">
                  <c:v>44</c:v>
                </c:pt>
                <c:pt idx="535">
                  <c:v>44</c:v>
                </c:pt>
                <c:pt idx="536">
                  <c:v>44</c:v>
                </c:pt>
                <c:pt idx="537">
                  <c:v>44</c:v>
                </c:pt>
                <c:pt idx="538">
                  <c:v>44</c:v>
                </c:pt>
                <c:pt idx="539">
                  <c:v>44</c:v>
                </c:pt>
              </c:numCache>
            </c:numRef>
          </c:cat>
          <c:val>
            <c:numRef>
              <c:f>Blocks!$B$15:$TU$15</c:f>
              <c:numCache>
                <c:formatCode>_-[$£-809]* #,##0.00_-;\-[$£-809]* #,##0.00_-;_-[$£-809]* "-"??_-;_-@_-</c:formatCode>
                <c:ptCount val="540"/>
                <c:pt idx="0">
                  <c:v>141931.62264653642</c:v>
                </c:pt>
                <c:pt idx="1">
                  <c:v>258863.24529307283</c:v>
                </c:pt>
                <c:pt idx="2">
                  <c:v>375794.86793960922</c:v>
                </c:pt>
                <c:pt idx="3">
                  <c:v>492726.49058614566</c:v>
                </c:pt>
                <c:pt idx="4">
                  <c:v>609658.11323268211</c:v>
                </c:pt>
                <c:pt idx="5">
                  <c:v>726589.73587921856</c:v>
                </c:pt>
                <c:pt idx="6">
                  <c:v>843521.358525755</c:v>
                </c:pt>
                <c:pt idx="7">
                  <c:v>960452.98117229145</c:v>
                </c:pt>
                <c:pt idx="8">
                  <c:v>1077384.6038188278</c:v>
                </c:pt>
                <c:pt idx="9">
                  <c:v>1194316.2264653642</c:v>
                </c:pt>
                <c:pt idx="10">
                  <c:v>1311247.8491119007</c:v>
                </c:pt>
                <c:pt idx="11">
                  <c:v>1428179.4717584371</c:v>
                </c:pt>
                <c:pt idx="12">
                  <c:v>1545111.0944049736</c:v>
                </c:pt>
                <c:pt idx="13">
                  <c:v>1662042.71705151</c:v>
                </c:pt>
                <c:pt idx="14">
                  <c:v>1778974.3396980464</c:v>
                </c:pt>
                <c:pt idx="15">
                  <c:v>1895905.9623445829</c:v>
                </c:pt>
                <c:pt idx="16">
                  <c:v>2012837.5849911193</c:v>
                </c:pt>
                <c:pt idx="17">
                  <c:v>2129769.2076376555</c:v>
                </c:pt>
                <c:pt idx="18">
                  <c:v>2246700.8302841918</c:v>
                </c:pt>
                <c:pt idx="19">
                  <c:v>2363632.452930728</c:v>
                </c:pt>
                <c:pt idx="20">
                  <c:v>2480564.0755772642</c:v>
                </c:pt>
                <c:pt idx="21">
                  <c:v>2597495.6982238004</c:v>
                </c:pt>
                <c:pt idx="22">
                  <c:v>2714427.3208703366</c:v>
                </c:pt>
                <c:pt idx="23">
                  <c:v>2831358.9435168728</c:v>
                </c:pt>
                <c:pt idx="24">
                  <c:v>2948290.566163409</c:v>
                </c:pt>
                <c:pt idx="25">
                  <c:v>3065222.1888099452</c:v>
                </c:pt>
                <c:pt idx="26">
                  <c:v>3182153.8114564815</c:v>
                </c:pt>
                <c:pt idx="27">
                  <c:v>3299085.4341030177</c:v>
                </c:pt>
                <c:pt idx="28">
                  <c:v>3416017.0567495539</c:v>
                </c:pt>
                <c:pt idx="29">
                  <c:v>3532948.6793960901</c:v>
                </c:pt>
                <c:pt idx="30">
                  <c:v>3649880.3020426263</c:v>
                </c:pt>
                <c:pt idx="31">
                  <c:v>3766811.9246891625</c:v>
                </c:pt>
                <c:pt idx="32">
                  <c:v>3883743.5473356987</c:v>
                </c:pt>
                <c:pt idx="33">
                  <c:v>4000675.1699822349</c:v>
                </c:pt>
                <c:pt idx="34">
                  <c:v>4117606.7926287712</c:v>
                </c:pt>
                <c:pt idx="35">
                  <c:v>4234538.4152753074</c:v>
                </c:pt>
                <c:pt idx="36">
                  <c:v>4351470.0379218441</c:v>
                </c:pt>
                <c:pt idx="37">
                  <c:v>4468401.6605683807</c:v>
                </c:pt>
                <c:pt idx="38">
                  <c:v>4585333.2832149174</c:v>
                </c:pt>
                <c:pt idx="39">
                  <c:v>4702264.9058614541</c:v>
                </c:pt>
                <c:pt idx="40">
                  <c:v>4819196.5285079908</c:v>
                </c:pt>
                <c:pt idx="41">
                  <c:v>4936128.1511545274</c:v>
                </c:pt>
                <c:pt idx="42">
                  <c:v>5053059.7738010641</c:v>
                </c:pt>
                <c:pt idx="43">
                  <c:v>5169991.3964476008</c:v>
                </c:pt>
                <c:pt idx="44">
                  <c:v>5286923.0190941375</c:v>
                </c:pt>
                <c:pt idx="45">
                  <c:v>5403854.6417406742</c:v>
                </c:pt>
                <c:pt idx="46">
                  <c:v>5520786.2643872108</c:v>
                </c:pt>
                <c:pt idx="47">
                  <c:v>5637717.8870337475</c:v>
                </c:pt>
                <c:pt idx="48">
                  <c:v>5754649.5096802842</c:v>
                </c:pt>
                <c:pt idx="49">
                  <c:v>5871581.1323268209</c:v>
                </c:pt>
                <c:pt idx="50">
                  <c:v>5988512.7549733575</c:v>
                </c:pt>
                <c:pt idx="51">
                  <c:v>6105444.3776198942</c:v>
                </c:pt>
                <c:pt idx="52">
                  <c:v>6222376.0002664309</c:v>
                </c:pt>
                <c:pt idx="53">
                  <c:v>6339307.6229129676</c:v>
                </c:pt>
                <c:pt idx="54">
                  <c:v>6456239.2455595043</c:v>
                </c:pt>
                <c:pt idx="55">
                  <c:v>6573170.8682060409</c:v>
                </c:pt>
                <c:pt idx="56">
                  <c:v>6690102.4908525776</c:v>
                </c:pt>
                <c:pt idx="57">
                  <c:v>6807034.1134991143</c:v>
                </c:pt>
                <c:pt idx="58">
                  <c:v>6923965.736145651</c:v>
                </c:pt>
                <c:pt idx="59">
                  <c:v>7040897.3587921876</c:v>
                </c:pt>
                <c:pt idx="60">
                  <c:v>7159628.9814387243</c:v>
                </c:pt>
                <c:pt idx="61">
                  <c:v>7278360.604085261</c:v>
                </c:pt>
                <c:pt idx="62">
                  <c:v>7397092.2267317977</c:v>
                </c:pt>
                <c:pt idx="63">
                  <c:v>7515823.8493783344</c:v>
                </c:pt>
                <c:pt idx="64">
                  <c:v>7634555.472024871</c:v>
                </c:pt>
                <c:pt idx="65">
                  <c:v>7753287.0946714077</c:v>
                </c:pt>
                <c:pt idx="66">
                  <c:v>7872018.7173179444</c:v>
                </c:pt>
                <c:pt idx="67">
                  <c:v>7990750.3399644811</c:v>
                </c:pt>
                <c:pt idx="68">
                  <c:v>8109481.9626110177</c:v>
                </c:pt>
                <c:pt idx="69">
                  <c:v>8228213.5852575544</c:v>
                </c:pt>
                <c:pt idx="70">
                  <c:v>8346945.2079040911</c:v>
                </c:pt>
                <c:pt idx="71">
                  <c:v>8465676.8305506278</c:v>
                </c:pt>
                <c:pt idx="72">
                  <c:v>8586208.4531971645</c:v>
                </c:pt>
                <c:pt idx="73">
                  <c:v>8706740.0758437011</c:v>
                </c:pt>
                <c:pt idx="74">
                  <c:v>8827271.6984902378</c:v>
                </c:pt>
                <c:pt idx="75">
                  <c:v>8947803.3211367745</c:v>
                </c:pt>
                <c:pt idx="76">
                  <c:v>8951403.3211367745</c:v>
                </c:pt>
                <c:pt idx="77">
                  <c:v>8955003.3211367745</c:v>
                </c:pt>
                <c:pt idx="78">
                  <c:v>8958603.3211367745</c:v>
                </c:pt>
                <c:pt idx="79">
                  <c:v>8962203.3211367745</c:v>
                </c:pt>
                <c:pt idx="80">
                  <c:v>8965803.3211367745</c:v>
                </c:pt>
                <c:pt idx="81">
                  <c:v>8969403.3211367745</c:v>
                </c:pt>
                <c:pt idx="82">
                  <c:v>8973003.3211367745</c:v>
                </c:pt>
                <c:pt idx="83">
                  <c:v>8976603.3211367745</c:v>
                </c:pt>
                <c:pt idx="84">
                  <c:v>8982003.3211367745</c:v>
                </c:pt>
                <c:pt idx="85">
                  <c:v>8987403.3211367745</c:v>
                </c:pt>
                <c:pt idx="86">
                  <c:v>8992803.3211367745</c:v>
                </c:pt>
                <c:pt idx="87">
                  <c:v>8998203.3211367745</c:v>
                </c:pt>
                <c:pt idx="88">
                  <c:v>9003603.3211367745</c:v>
                </c:pt>
                <c:pt idx="89">
                  <c:v>9009003.3211367745</c:v>
                </c:pt>
                <c:pt idx="90">
                  <c:v>9014403.3211367745</c:v>
                </c:pt>
                <c:pt idx="91">
                  <c:v>9019803.3211367745</c:v>
                </c:pt>
                <c:pt idx="92">
                  <c:v>9025203.3211367745</c:v>
                </c:pt>
                <c:pt idx="93">
                  <c:v>9030603.3211367745</c:v>
                </c:pt>
                <c:pt idx="94">
                  <c:v>9036003.3211367745</c:v>
                </c:pt>
                <c:pt idx="95">
                  <c:v>9041403.3211367745</c:v>
                </c:pt>
                <c:pt idx="96">
                  <c:v>9048603.3211367745</c:v>
                </c:pt>
                <c:pt idx="97">
                  <c:v>9055803.3211367745</c:v>
                </c:pt>
                <c:pt idx="98">
                  <c:v>9063003.3211367745</c:v>
                </c:pt>
                <c:pt idx="99">
                  <c:v>9070203.3211367745</c:v>
                </c:pt>
                <c:pt idx="100">
                  <c:v>9077403.3211367745</c:v>
                </c:pt>
                <c:pt idx="101">
                  <c:v>9084603.3211367745</c:v>
                </c:pt>
                <c:pt idx="102">
                  <c:v>9091803.3211367745</c:v>
                </c:pt>
                <c:pt idx="103">
                  <c:v>9099003.3211367745</c:v>
                </c:pt>
                <c:pt idx="104">
                  <c:v>9106203.3211367745</c:v>
                </c:pt>
                <c:pt idx="105">
                  <c:v>9113403.3211367745</c:v>
                </c:pt>
                <c:pt idx="106">
                  <c:v>9120603.3211367745</c:v>
                </c:pt>
                <c:pt idx="107">
                  <c:v>9127803.3211367745</c:v>
                </c:pt>
                <c:pt idx="108">
                  <c:v>9136803.3211367745</c:v>
                </c:pt>
                <c:pt idx="109">
                  <c:v>9145803.3211367745</c:v>
                </c:pt>
                <c:pt idx="110">
                  <c:v>9154803.3211367745</c:v>
                </c:pt>
                <c:pt idx="111">
                  <c:v>9163803.3211367745</c:v>
                </c:pt>
                <c:pt idx="112">
                  <c:v>9172803.3211367745</c:v>
                </c:pt>
                <c:pt idx="113">
                  <c:v>9181803.3211367745</c:v>
                </c:pt>
                <c:pt idx="114">
                  <c:v>9190803.3211367745</c:v>
                </c:pt>
                <c:pt idx="115">
                  <c:v>9199803.3211367745</c:v>
                </c:pt>
                <c:pt idx="116">
                  <c:v>9208803.3211367745</c:v>
                </c:pt>
                <c:pt idx="117">
                  <c:v>9217803.3211367745</c:v>
                </c:pt>
                <c:pt idx="118">
                  <c:v>9226803.3211367745</c:v>
                </c:pt>
                <c:pt idx="119">
                  <c:v>9235803.3211367745</c:v>
                </c:pt>
                <c:pt idx="120">
                  <c:v>9261603.3211367745</c:v>
                </c:pt>
                <c:pt idx="121">
                  <c:v>9287403.3211367745</c:v>
                </c:pt>
                <c:pt idx="122">
                  <c:v>9313203.3211367745</c:v>
                </c:pt>
                <c:pt idx="123">
                  <c:v>9339003.3211367745</c:v>
                </c:pt>
                <c:pt idx="124">
                  <c:v>9364803.3211367745</c:v>
                </c:pt>
                <c:pt idx="125">
                  <c:v>9390603.3211367745</c:v>
                </c:pt>
                <c:pt idx="126">
                  <c:v>9416403.3211367745</c:v>
                </c:pt>
                <c:pt idx="127">
                  <c:v>9442203.3211367745</c:v>
                </c:pt>
                <c:pt idx="128">
                  <c:v>9468003.3211367745</c:v>
                </c:pt>
                <c:pt idx="129">
                  <c:v>9493803.3211367745</c:v>
                </c:pt>
                <c:pt idx="130">
                  <c:v>9519603.3211367745</c:v>
                </c:pt>
                <c:pt idx="131">
                  <c:v>9545403.3211367745</c:v>
                </c:pt>
                <c:pt idx="132">
                  <c:v>9573003.3211367745</c:v>
                </c:pt>
                <c:pt idx="133">
                  <c:v>9600603.3211367745</c:v>
                </c:pt>
                <c:pt idx="134">
                  <c:v>9628203.3211367745</c:v>
                </c:pt>
                <c:pt idx="135">
                  <c:v>9655803.3211367745</c:v>
                </c:pt>
                <c:pt idx="136">
                  <c:v>9681603.3211367745</c:v>
                </c:pt>
                <c:pt idx="137">
                  <c:v>9707403.3211367745</c:v>
                </c:pt>
                <c:pt idx="138">
                  <c:v>9733203.3211367745</c:v>
                </c:pt>
                <c:pt idx="139">
                  <c:v>9759003.3211367745</c:v>
                </c:pt>
                <c:pt idx="140">
                  <c:v>9784803.3211367745</c:v>
                </c:pt>
                <c:pt idx="141">
                  <c:v>9810603.3211367745</c:v>
                </c:pt>
                <c:pt idx="142">
                  <c:v>9836403.3211367745</c:v>
                </c:pt>
                <c:pt idx="143">
                  <c:v>9862203.3211367745</c:v>
                </c:pt>
                <c:pt idx="144">
                  <c:v>9889803.3211367745</c:v>
                </c:pt>
                <c:pt idx="145">
                  <c:v>9917403.3211367745</c:v>
                </c:pt>
                <c:pt idx="146">
                  <c:v>9945003.3211367745</c:v>
                </c:pt>
                <c:pt idx="147">
                  <c:v>9972603.3211367745</c:v>
                </c:pt>
                <c:pt idx="148">
                  <c:v>9998403.3211367745</c:v>
                </c:pt>
                <c:pt idx="149">
                  <c:v>10024203.321136774</c:v>
                </c:pt>
                <c:pt idx="150">
                  <c:v>10050003.321136774</c:v>
                </c:pt>
                <c:pt idx="151">
                  <c:v>10075803.321136774</c:v>
                </c:pt>
                <c:pt idx="152">
                  <c:v>10101603.321136774</c:v>
                </c:pt>
                <c:pt idx="153">
                  <c:v>10127403.321136774</c:v>
                </c:pt>
                <c:pt idx="154">
                  <c:v>10153203.321136774</c:v>
                </c:pt>
                <c:pt idx="155">
                  <c:v>10179003.321136774</c:v>
                </c:pt>
                <c:pt idx="156">
                  <c:v>10206603.321136774</c:v>
                </c:pt>
                <c:pt idx="157">
                  <c:v>10234203.321136774</c:v>
                </c:pt>
                <c:pt idx="158">
                  <c:v>10261803.321136774</c:v>
                </c:pt>
                <c:pt idx="159">
                  <c:v>10289403.321136774</c:v>
                </c:pt>
                <c:pt idx="160">
                  <c:v>10315203.321136774</c:v>
                </c:pt>
                <c:pt idx="161">
                  <c:v>10341003.321136774</c:v>
                </c:pt>
                <c:pt idx="162">
                  <c:v>10366803.321136774</c:v>
                </c:pt>
                <c:pt idx="163">
                  <c:v>10392603.321136774</c:v>
                </c:pt>
                <c:pt idx="164">
                  <c:v>10418403.321136774</c:v>
                </c:pt>
                <c:pt idx="165">
                  <c:v>10444203.321136774</c:v>
                </c:pt>
                <c:pt idx="166">
                  <c:v>10470003.321136774</c:v>
                </c:pt>
                <c:pt idx="167">
                  <c:v>10495803.321136774</c:v>
                </c:pt>
                <c:pt idx="168">
                  <c:v>10523403.321136774</c:v>
                </c:pt>
                <c:pt idx="169">
                  <c:v>10551003.321136774</c:v>
                </c:pt>
                <c:pt idx="170">
                  <c:v>10578603.321136774</c:v>
                </c:pt>
                <c:pt idx="171">
                  <c:v>10606203.321136774</c:v>
                </c:pt>
                <c:pt idx="172">
                  <c:v>10632003.321136774</c:v>
                </c:pt>
                <c:pt idx="173">
                  <c:v>10657803.321136774</c:v>
                </c:pt>
                <c:pt idx="174">
                  <c:v>10683603.321136774</c:v>
                </c:pt>
                <c:pt idx="175">
                  <c:v>10709403.321136774</c:v>
                </c:pt>
                <c:pt idx="176">
                  <c:v>10735203.321136774</c:v>
                </c:pt>
                <c:pt idx="177">
                  <c:v>10761003.321136774</c:v>
                </c:pt>
                <c:pt idx="178">
                  <c:v>10786803.321136774</c:v>
                </c:pt>
                <c:pt idx="179">
                  <c:v>10812603.321136774</c:v>
                </c:pt>
                <c:pt idx="180">
                  <c:v>10840203.321136774</c:v>
                </c:pt>
                <c:pt idx="181">
                  <c:v>10867803.321136774</c:v>
                </c:pt>
                <c:pt idx="182">
                  <c:v>10895403.321136774</c:v>
                </c:pt>
                <c:pt idx="183">
                  <c:v>10923003.321136774</c:v>
                </c:pt>
                <c:pt idx="184">
                  <c:v>10948803.321136774</c:v>
                </c:pt>
                <c:pt idx="185">
                  <c:v>10974603.321136774</c:v>
                </c:pt>
                <c:pt idx="186">
                  <c:v>11000403.321136774</c:v>
                </c:pt>
                <c:pt idx="187">
                  <c:v>11026203.321136774</c:v>
                </c:pt>
                <c:pt idx="188">
                  <c:v>11052003.321136774</c:v>
                </c:pt>
                <c:pt idx="189">
                  <c:v>11077803.321136774</c:v>
                </c:pt>
                <c:pt idx="190">
                  <c:v>11103603.321136774</c:v>
                </c:pt>
                <c:pt idx="191">
                  <c:v>11129403.321136774</c:v>
                </c:pt>
                <c:pt idx="192">
                  <c:v>11157003.321136774</c:v>
                </c:pt>
                <c:pt idx="193">
                  <c:v>11184603.321136774</c:v>
                </c:pt>
                <c:pt idx="194">
                  <c:v>11212203.321136774</c:v>
                </c:pt>
                <c:pt idx="195">
                  <c:v>11239803.321136774</c:v>
                </c:pt>
                <c:pt idx="196">
                  <c:v>11250603.321136774</c:v>
                </c:pt>
                <c:pt idx="197">
                  <c:v>11261403.321136774</c:v>
                </c:pt>
                <c:pt idx="198">
                  <c:v>11272203.321136774</c:v>
                </c:pt>
                <c:pt idx="199">
                  <c:v>11283003.321136774</c:v>
                </c:pt>
                <c:pt idx="200">
                  <c:v>11293803.321136774</c:v>
                </c:pt>
                <c:pt idx="201">
                  <c:v>11304603.321136774</c:v>
                </c:pt>
                <c:pt idx="202">
                  <c:v>11315403.321136774</c:v>
                </c:pt>
                <c:pt idx="203">
                  <c:v>11326203.321136774</c:v>
                </c:pt>
                <c:pt idx="204">
                  <c:v>11338803.321136774</c:v>
                </c:pt>
                <c:pt idx="205">
                  <c:v>11351403.321136774</c:v>
                </c:pt>
                <c:pt idx="206">
                  <c:v>11364003.321136774</c:v>
                </c:pt>
                <c:pt idx="207">
                  <c:v>11376603.321136774</c:v>
                </c:pt>
                <c:pt idx="208">
                  <c:v>11387403.321136774</c:v>
                </c:pt>
                <c:pt idx="209">
                  <c:v>11398203.321136774</c:v>
                </c:pt>
                <c:pt idx="210">
                  <c:v>11409003.321136774</c:v>
                </c:pt>
                <c:pt idx="211">
                  <c:v>11419803.321136774</c:v>
                </c:pt>
                <c:pt idx="212">
                  <c:v>11430603.321136774</c:v>
                </c:pt>
                <c:pt idx="213">
                  <c:v>11441403.321136774</c:v>
                </c:pt>
                <c:pt idx="214">
                  <c:v>11452203.321136774</c:v>
                </c:pt>
                <c:pt idx="215">
                  <c:v>11463003.321136774</c:v>
                </c:pt>
                <c:pt idx="216">
                  <c:v>11475603.321136774</c:v>
                </c:pt>
                <c:pt idx="217">
                  <c:v>11488203.321136774</c:v>
                </c:pt>
                <c:pt idx="218">
                  <c:v>11500803.321136774</c:v>
                </c:pt>
                <c:pt idx="219">
                  <c:v>11513403.321136774</c:v>
                </c:pt>
                <c:pt idx="220">
                  <c:v>11524203.321136774</c:v>
                </c:pt>
                <c:pt idx="221">
                  <c:v>11535003.321136774</c:v>
                </c:pt>
                <c:pt idx="222">
                  <c:v>11545803.321136774</c:v>
                </c:pt>
                <c:pt idx="223">
                  <c:v>11556603.321136774</c:v>
                </c:pt>
                <c:pt idx="224">
                  <c:v>11567403.321136774</c:v>
                </c:pt>
                <c:pt idx="225">
                  <c:v>11578203.321136774</c:v>
                </c:pt>
                <c:pt idx="226">
                  <c:v>11589003.321136774</c:v>
                </c:pt>
                <c:pt idx="227">
                  <c:v>11599803.321136774</c:v>
                </c:pt>
                <c:pt idx="228">
                  <c:v>11612403.321136774</c:v>
                </c:pt>
                <c:pt idx="229">
                  <c:v>11625003.321136774</c:v>
                </c:pt>
                <c:pt idx="230">
                  <c:v>11637603.321136774</c:v>
                </c:pt>
                <c:pt idx="231">
                  <c:v>11650203.321136774</c:v>
                </c:pt>
                <c:pt idx="232">
                  <c:v>11661003.321136774</c:v>
                </c:pt>
                <c:pt idx="233">
                  <c:v>11671803.321136774</c:v>
                </c:pt>
                <c:pt idx="234">
                  <c:v>11682603.321136774</c:v>
                </c:pt>
                <c:pt idx="235">
                  <c:v>11693403.321136774</c:v>
                </c:pt>
                <c:pt idx="236">
                  <c:v>11704203.321136774</c:v>
                </c:pt>
                <c:pt idx="237">
                  <c:v>11715003.321136774</c:v>
                </c:pt>
                <c:pt idx="238">
                  <c:v>11725803.321136774</c:v>
                </c:pt>
                <c:pt idx="239">
                  <c:v>11736603.321136774</c:v>
                </c:pt>
                <c:pt idx="240">
                  <c:v>11747403.321136774</c:v>
                </c:pt>
                <c:pt idx="241">
                  <c:v>11758203.321136774</c:v>
                </c:pt>
                <c:pt idx="242">
                  <c:v>11769003.321136774</c:v>
                </c:pt>
                <c:pt idx="243">
                  <c:v>11779803.321136774</c:v>
                </c:pt>
                <c:pt idx="244">
                  <c:v>11788803.321136774</c:v>
                </c:pt>
                <c:pt idx="245">
                  <c:v>11797803.321136774</c:v>
                </c:pt>
                <c:pt idx="246">
                  <c:v>11806803.321136774</c:v>
                </c:pt>
                <c:pt idx="247">
                  <c:v>11815803.321136774</c:v>
                </c:pt>
                <c:pt idx="248">
                  <c:v>11824803.321136774</c:v>
                </c:pt>
                <c:pt idx="249">
                  <c:v>11833803.321136774</c:v>
                </c:pt>
                <c:pt idx="250">
                  <c:v>11842803.321136774</c:v>
                </c:pt>
                <c:pt idx="251">
                  <c:v>11851803.321136774</c:v>
                </c:pt>
                <c:pt idx="252">
                  <c:v>11860803.321136774</c:v>
                </c:pt>
                <c:pt idx="253">
                  <c:v>11869803.321136774</c:v>
                </c:pt>
                <c:pt idx="254">
                  <c:v>11878803.321136774</c:v>
                </c:pt>
                <c:pt idx="255">
                  <c:v>11887803.321136774</c:v>
                </c:pt>
                <c:pt idx="256">
                  <c:v>11895003.321136774</c:v>
                </c:pt>
                <c:pt idx="257">
                  <c:v>11902203.321136774</c:v>
                </c:pt>
                <c:pt idx="258">
                  <c:v>11909403.321136774</c:v>
                </c:pt>
                <c:pt idx="259">
                  <c:v>11916603.321136774</c:v>
                </c:pt>
                <c:pt idx="260">
                  <c:v>11923803.321136774</c:v>
                </c:pt>
                <c:pt idx="261">
                  <c:v>11931003.321136774</c:v>
                </c:pt>
                <c:pt idx="262">
                  <c:v>11938203.321136774</c:v>
                </c:pt>
                <c:pt idx="263">
                  <c:v>11945403.321136774</c:v>
                </c:pt>
                <c:pt idx="264">
                  <c:v>11952603.321136774</c:v>
                </c:pt>
                <c:pt idx="265">
                  <c:v>11959803.321136774</c:v>
                </c:pt>
                <c:pt idx="266">
                  <c:v>11967003.321136774</c:v>
                </c:pt>
                <c:pt idx="267">
                  <c:v>11974203.321136774</c:v>
                </c:pt>
                <c:pt idx="268">
                  <c:v>11979603.321136774</c:v>
                </c:pt>
                <c:pt idx="269">
                  <c:v>11985003.321136774</c:v>
                </c:pt>
                <c:pt idx="270">
                  <c:v>11990403.321136774</c:v>
                </c:pt>
                <c:pt idx="271">
                  <c:v>11995803.321136774</c:v>
                </c:pt>
                <c:pt idx="272">
                  <c:v>12001203.321136774</c:v>
                </c:pt>
                <c:pt idx="273">
                  <c:v>12006603.321136774</c:v>
                </c:pt>
                <c:pt idx="274">
                  <c:v>12012003.321136774</c:v>
                </c:pt>
                <c:pt idx="275">
                  <c:v>12017403.321136774</c:v>
                </c:pt>
                <c:pt idx="276">
                  <c:v>12022803.321136774</c:v>
                </c:pt>
                <c:pt idx="277">
                  <c:v>12028203.321136774</c:v>
                </c:pt>
                <c:pt idx="278">
                  <c:v>12033603.321136774</c:v>
                </c:pt>
                <c:pt idx="279">
                  <c:v>12039003.321136774</c:v>
                </c:pt>
                <c:pt idx="280">
                  <c:v>12042603.321136774</c:v>
                </c:pt>
                <c:pt idx="281">
                  <c:v>12046203.321136774</c:v>
                </c:pt>
                <c:pt idx="282">
                  <c:v>12049803.321136774</c:v>
                </c:pt>
                <c:pt idx="283">
                  <c:v>12053403.321136774</c:v>
                </c:pt>
                <c:pt idx="284">
                  <c:v>12057003.321136774</c:v>
                </c:pt>
                <c:pt idx="285">
                  <c:v>12060603.321136774</c:v>
                </c:pt>
                <c:pt idx="286">
                  <c:v>12064203.321136774</c:v>
                </c:pt>
                <c:pt idx="287">
                  <c:v>12067803.321136774</c:v>
                </c:pt>
                <c:pt idx="288">
                  <c:v>12071403.321136774</c:v>
                </c:pt>
                <c:pt idx="289">
                  <c:v>12075003.321136774</c:v>
                </c:pt>
                <c:pt idx="290">
                  <c:v>12078603.321136774</c:v>
                </c:pt>
                <c:pt idx="291">
                  <c:v>12082203.321136774</c:v>
                </c:pt>
                <c:pt idx="292">
                  <c:v>12084003.321136774</c:v>
                </c:pt>
                <c:pt idx="293">
                  <c:v>12085803.321136774</c:v>
                </c:pt>
                <c:pt idx="294">
                  <c:v>12087603.321136774</c:v>
                </c:pt>
                <c:pt idx="295">
                  <c:v>12089403.321136774</c:v>
                </c:pt>
                <c:pt idx="296">
                  <c:v>12091203.321136774</c:v>
                </c:pt>
                <c:pt idx="297">
                  <c:v>12093003.321136774</c:v>
                </c:pt>
                <c:pt idx="298">
                  <c:v>12094803.321136774</c:v>
                </c:pt>
                <c:pt idx="299">
                  <c:v>12096603.321136774</c:v>
                </c:pt>
                <c:pt idx="300">
                  <c:v>12098403.321136774</c:v>
                </c:pt>
                <c:pt idx="301">
                  <c:v>12100203.321136774</c:v>
                </c:pt>
                <c:pt idx="302">
                  <c:v>12102003.321136774</c:v>
                </c:pt>
                <c:pt idx="303">
                  <c:v>12103803.321136774</c:v>
                </c:pt>
                <c:pt idx="304">
                  <c:v>12103803.321136774</c:v>
                </c:pt>
                <c:pt idx="305">
                  <c:v>12103803.321136774</c:v>
                </c:pt>
                <c:pt idx="306">
                  <c:v>12103803.321136774</c:v>
                </c:pt>
                <c:pt idx="307">
                  <c:v>12103803.321136774</c:v>
                </c:pt>
                <c:pt idx="308">
                  <c:v>12103803.321136774</c:v>
                </c:pt>
                <c:pt idx="309">
                  <c:v>12103803.321136774</c:v>
                </c:pt>
                <c:pt idx="310">
                  <c:v>12103803.321136774</c:v>
                </c:pt>
                <c:pt idx="311">
                  <c:v>12103803.321136774</c:v>
                </c:pt>
                <c:pt idx="312">
                  <c:v>12103803.321136774</c:v>
                </c:pt>
                <c:pt idx="313">
                  <c:v>12103803.321136774</c:v>
                </c:pt>
                <c:pt idx="314">
                  <c:v>12103803.321136774</c:v>
                </c:pt>
                <c:pt idx="315">
                  <c:v>12103803.321136774</c:v>
                </c:pt>
                <c:pt idx="316">
                  <c:v>12103803.321136774</c:v>
                </c:pt>
                <c:pt idx="317">
                  <c:v>12103803.321136774</c:v>
                </c:pt>
                <c:pt idx="318">
                  <c:v>12103803.321136774</c:v>
                </c:pt>
                <c:pt idx="319">
                  <c:v>12103803.321136774</c:v>
                </c:pt>
                <c:pt idx="320">
                  <c:v>12103803.321136774</c:v>
                </c:pt>
                <c:pt idx="321">
                  <c:v>12103803.321136774</c:v>
                </c:pt>
                <c:pt idx="322">
                  <c:v>12103803.321136774</c:v>
                </c:pt>
                <c:pt idx="323">
                  <c:v>12103803.321136774</c:v>
                </c:pt>
                <c:pt idx="324">
                  <c:v>12103803.321136774</c:v>
                </c:pt>
                <c:pt idx="325">
                  <c:v>12103803.321136774</c:v>
                </c:pt>
                <c:pt idx="326">
                  <c:v>12103803.321136774</c:v>
                </c:pt>
                <c:pt idx="327">
                  <c:v>12103803.321136774</c:v>
                </c:pt>
                <c:pt idx="328">
                  <c:v>12103803.321136774</c:v>
                </c:pt>
                <c:pt idx="329">
                  <c:v>12103803.321136774</c:v>
                </c:pt>
                <c:pt idx="330">
                  <c:v>12103803.321136774</c:v>
                </c:pt>
                <c:pt idx="331">
                  <c:v>12103803.321136774</c:v>
                </c:pt>
                <c:pt idx="332">
                  <c:v>12103803.321136774</c:v>
                </c:pt>
                <c:pt idx="333">
                  <c:v>12103803.321136774</c:v>
                </c:pt>
                <c:pt idx="334">
                  <c:v>12103803.321136774</c:v>
                </c:pt>
                <c:pt idx="335">
                  <c:v>12103803.321136774</c:v>
                </c:pt>
                <c:pt idx="336">
                  <c:v>12103803.321136774</c:v>
                </c:pt>
                <c:pt idx="337">
                  <c:v>12103803.321136774</c:v>
                </c:pt>
                <c:pt idx="338">
                  <c:v>12103803.321136774</c:v>
                </c:pt>
                <c:pt idx="339">
                  <c:v>12103803.321136774</c:v>
                </c:pt>
                <c:pt idx="340">
                  <c:v>12103803.321136774</c:v>
                </c:pt>
                <c:pt idx="341">
                  <c:v>12103803.321136774</c:v>
                </c:pt>
                <c:pt idx="342">
                  <c:v>12103803.321136774</c:v>
                </c:pt>
                <c:pt idx="343">
                  <c:v>12103803.321136774</c:v>
                </c:pt>
                <c:pt idx="344">
                  <c:v>12103803.321136774</c:v>
                </c:pt>
                <c:pt idx="345">
                  <c:v>12103803.321136774</c:v>
                </c:pt>
                <c:pt idx="346">
                  <c:v>12103803.321136774</c:v>
                </c:pt>
                <c:pt idx="347">
                  <c:v>12103803.321136774</c:v>
                </c:pt>
                <c:pt idx="348">
                  <c:v>12103803.321136774</c:v>
                </c:pt>
                <c:pt idx="349">
                  <c:v>12103803.321136774</c:v>
                </c:pt>
                <c:pt idx="350">
                  <c:v>12103803.321136774</c:v>
                </c:pt>
                <c:pt idx="351">
                  <c:v>12103803.321136774</c:v>
                </c:pt>
                <c:pt idx="352">
                  <c:v>12103803.321136774</c:v>
                </c:pt>
                <c:pt idx="353">
                  <c:v>12103803.321136774</c:v>
                </c:pt>
                <c:pt idx="354">
                  <c:v>12103803.321136774</c:v>
                </c:pt>
                <c:pt idx="355">
                  <c:v>12103803.321136774</c:v>
                </c:pt>
                <c:pt idx="356">
                  <c:v>12103803.321136774</c:v>
                </c:pt>
                <c:pt idx="357">
                  <c:v>12103803.321136774</c:v>
                </c:pt>
                <c:pt idx="358">
                  <c:v>12103803.321136774</c:v>
                </c:pt>
                <c:pt idx="359">
                  <c:v>12103803.321136774</c:v>
                </c:pt>
                <c:pt idx="360">
                  <c:v>12103803.321136774</c:v>
                </c:pt>
                <c:pt idx="361">
                  <c:v>12103803.321136774</c:v>
                </c:pt>
                <c:pt idx="362">
                  <c:v>12103803.321136774</c:v>
                </c:pt>
                <c:pt idx="363">
                  <c:v>12103803.321136774</c:v>
                </c:pt>
                <c:pt idx="364">
                  <c:v>12103803.321136774</c:v>
                </c:pt>
                <c:pt idx="365">
                  <c:v>12103803.321136774</c:v>
                </c:pt>
                <c:pt idx="366">
                  <c:v>12103803.321136774</c:v>
                </c:pt>
                <c:pt idx="367">
                  <c:v>12103803.321136774</c:v>
                </c:pt>
                <c:pt idx="368">
                  <c:v>12103803.321136774</c:v>
                </c:pt>
                <c:pt idx="369">
                  <c:v>12103803.321136774</c:v>
                </c:pt>
                <c:pt idx="370">
                  <c:v>12103803.321136774</c:v>
                </c:pt>
                <c:pt idx="371">
                  <c:v>12103803.321136774</c:v>
                </c:pt>
                <c:pt idx="372">
                  <c:v>12103803.321136774</c:v>
                </c:pt>
                <c:pt idx="373">
                  <c:v>12103803.321136774</c:v>
                </c:pt>
                <c:pt idx="374">
                  <c:v>12103803.321136774</c:v>
                </c:pt>
                <c:pt idx="375">
                  <c:v>12103803.321136774</c:v>
                </c:pt>
                <c:pt idx="376">
                  <c:v>12103803.321136774</c:v>
                </c:pt>
                <c:pt idx="377">
                  <c:v>12103803.321136774</c:v>
                </c:pt>
                <c:pt idx="378">
                  <c:v>12103803.321136774</c:v>
                </c:pt>
                <c:pt idx="379">
                  <c:v>12103803.321136774</c:v>
                </c:pt>
                <c:pt idx="380">
                  <c:v>12103803.321136774</c:v>
                </c:pt>
                <c:pt idx="381">
                  <c:v>12103803.321136774</c:v>
                </c:pt>
                <c:pt idx="382">
                  <c:v>12103803.321136774</c:v>
                </c:pt>
                <c:pt idx="383">
                  <c:v>12103803.321136774</c:v>
                </c:pt>
                <c:pt idx="384">
                  <c:v>12103803.321136774</c:v>
                </c:pt>
                <c:pt idx="385">
                  <c:v>12103803.321136774</c:v>
                </c:pt>
                <c:pt idx="386">
                  <c:v>12103803.321136774</c:v>
                </c:pt>
                <c:pt idx="387">
                  <c:v>12103803.321136774</c:v>
                </c:pt>
                <c:pt idx="388">
                  <c:v>12103803.321136774</c:v>
                </c:pt>
                <c:pt idx="389">
                  <c:v>12103803.321136774</c:v>
                </c:pt>
                <c:pt idx="390">
                  <c:v>12103803.321136774</c:v>
                </c:pt>
                <c:pt idx="391">
                  <c:v>12103803.321136774</c:v>
                </c:pt>
                <c:pt idx="392">
                  <c:v>12103803.321136774</c:v>
                </c:pt>
                <c:pt idx="393">
                  <c:v>12103803.321136774</c:v>
                </c:pt>
                <c:pt idx="394">
                  <c:v>12103803.321136774</c:v>
                </c:pt>
                <c:pt idx="395">
                  <c:v>12103803.321136774</c:v>
                </c:pt>
                <c:pt idx="396">
                  <c:v>12103803.321136774</c:v>
                </c:pt>
                <c:pt idx="397">
                  <c:v>12103803.321136774</c:v>
                </c:pt>
                <c:pt idx="398">
                  <c:v>12103803.321136774</c:v>
                </c:pt>
                <c:pt idx="399">
                  <c:v>12103803.321136774</c:v>
                </c:pt>
                <c:pt idx="400">
                  <c:v>12103803.321136774</c:v>
                </c:pt>
                <c:pt idx="401">
                  <c:v>12103803.321136774</c:v>
                </c:pt>
                <c:pt idx="402">
                  <c:v>12103803.321136774</c:v>
                </c:pt>
                <c:pt idx="403">
                  <c:v>12103803.321136774</c:v>
                </c:pt>
                <c:pt idx="404">
                  <c:v>12103803.321136774</c:v>
                </c:pt>
                <c:pt idx="405">
                  <c:v>12103803.321136774</c:v>
                </c:pt>
                <c:pt idx="406">
                  <c:v>12103803.321136774</c:v>
                </c:pt>
                <c:pt idx="407">
                  <c:v>12103803.321136774</c:v>
                </c:pt>
                <c:pt idx="408">
                  <c:v>12103803.321136774</c:v>
                </c:pt>
                <c:pt idx="409">
                  <c:v>12103803.321136774</c:v>
                </c:pt>
                <c:pt idx="410">
                  <c:v>12103803.321136774</c:v>
                </c:pt>
                <c:pt idx="411">
                  <c:v>12103803.321136774</c:v>
                </c:pt>
                <c:pt idx="412">
                  <c:v>12103803.321136774</c:v>
                </c:pt>
                <c:pt idx="413">
                  <c:v>12103803.321136774</c:v>
                </c:pt>
                <c:pt idx="414">
                  <c:v>12103803.321136774</c:v>
                </c:pt>
                <c:pt idx="415">
                  <c:v>12103803.321136774</c:v>
                </c:pt>
                <c:pt idx="416">
                  <c:v>12103803.321136774</c:v>
                </c:pt>
                <c:pt idx="417">
                  <c:v>12103803.321136774</c:v>
                </c:pt>
                <c:pt idx="418">
                  <c:v>12103803.321136774</c:v>
                </c:pt>
                <c:pt idx="419">
                  <c:v>12103803.321136774</c:v>
                </c:pt>
                <c:pt idx="420">
                  <c:v>12103803.321136774</c:v>
                </c:pt>
                <c:pt idx="421">
                  <c:v>12103803.321136774</c:v>
                </c:pt>
                <c:pt idx="422">
                  <c:v>12103803.321136774</c:v>
                </c:pt>
                <c:pt idx="423">
                  <c:v>12103803.321136774</c:v>
                </c:pt>
                <c:pt idx="424">
                  <c:v>12103803.321136774</c:v>
                </c:pt>
                <c:pt idx="425">
                  <c:v>12103803.321136774</c:v>
                </c:pt>
                <c:pt idx="426">
                  <c:v>12103803.321136774</c:v>
                </c:pt>
                <c:pt idx="427">
                  <c:v>12103803.321136774</c:v>
                </c:pt>
                <c:pt idx="428">
                  <c:v>12103803.321136774</c:v>
                </c:pt>
                <c:pt idx="429">
                  <c:v>12103803.321136774</c:v>
                </c:pt>
                <c:pt idx="430">
                  <c:v>12103803.321136774</c:v>
                </c:pt>
                <c:pt idx="431">
                  <c:v>12103803.321136774</c:v>
                </c:pt>
                <c:pt idx="432">
                  <c:v>12103803.321136774</c:v>
                </c:pt>
                <c:pt idx="433">
                  <c:v>12103803.321136774</c:v>
                </c:pt>
                <c:pt idx="434">
                  <c:v>12103803.321136774</c:v>
                </c:pt>
                <c:pt idx="435">
                  <c:v>12103803.321136774</c:v>
                </c:pt>
                <c:pt idx="436">
                  <c:v>12103803.321136774</c:v>
                </c:pt>
                <c:pt idx="437">
                  <c:v>12103803.321136774</c:v>
                </c:pt>
                <c:pt idx="438">
                  <c:v>12103803.321136774</c:v>
                </c:pt>
                <c:pt idx="439">
                  <c:v>12103803.321136774</c:v>
                </c:pt>
                <c:pt idx="440">
                  <c:v>12103803.321136774</c:v>
                </c:pt>
                <c:pt idx="441">
                  <c:v>12103803.321136774</c:v>
                </c:pt>
                <c:pt idx="442">
                  <c:v>12103803.321136774</c:v>
                </c:pt>
                <c:pt idx="443">
                  <c:v>12103803.321136774</c:v>
                </c:pt>
                <c:pt idx="444">
                  <c:v>12103803.321136774</c:v>
                </c:pt>
                <c:pt idx="445">
                  <c:v>12103803.321136774</c:v>
                </c:pt>
                <c:pt idx="446">
                  <c:v>12103803.321136774</c:v>
                </c:pt>
                <c:pt idx="447">
                  <c:v>12103803.321136774</c:v>
                </c:pt>
                <c:pt idx="448">
                  <c:v>12103803.321136774</c:v>
                </c:pt>
                <c:pt idx="449">
                  <c:v>12103803.321136774</c:v>
                </c:pt>
                <c:pt idx="450">
                  <c:v>12103803.321136774</c:v>
                </c:pt>
                <c:pt idx="451">
                  <c:v>12103803.321136774</c:v>
                </c:pt>
                <c:pt idx="452">
                  <c:v>12103803.321136774</c:v>
                </c:pt>
                <c:pt idx="453">
                  <c:v>12103803.321136774</c:v>
                </c:pt>
                <c:pt idx="454">
                  <c:v>12103803.321136774</c:v>
                </c:pt>
                <c:pt idx="455">
                  <c:v>12103803.321136774</c:v>
                </c:pt>
                <c:pt idx="456">
                  <c:v>12103803.321136774</c:v>
                </c:pt>
                <c:pt idx="457">
                  <c:v>12103803.321136774</c:v>
                </c:pt>
                <c:pt idx="458">
                  <c:v>12103803.321136774</c:v>
                </c:pt>
                <c:pt idx="459">
                  <c:v>12103803.321136774</c:v>
                </c:pt>
                <c:pt idx="460">
                  <c:v>12103803.321136774</c:v>
                </c:pt>
                <c:pt idx="461">
                  <c:v>12103803.321136774</c:v>
                </c:pt>
                <c:pt idx="462">
                  <c:v>12103803.321136774</c:v>
                </c:pt>
                <c:pt idx="463">
                  <c:v>12103803.321136774</c:v>
                </c:pt>
                <c:pt idx="464">
                  <c:v>12103803.321136774</c:v>
                </c:pt>
                <c:pt idx="465">
                  <c:v>12103803.321136774</c:v>
                </c:pt>
                <c:pt idx="466">
                  <c:v>12103803.321136774</c:v>
                </c:pt>
                <c:pt idx="467">
                  <c:v>12103803.321136774</c:v>
                </c:pt>
                <c:pt idx="468">
                  <c:v>12103803.321136774</c:v>
                </c:pt>
                <c:pt idx="469">
                  <c:v>12103803.321136774</c:v>
                </c:pt>
                <c:pt idx="470">
                  <c:v>12103803.321136774</c:v>
                </c:pt>
                <c:pt idx="471">
                  <c:v>12103803.321136774</c:v>
                </c:pt>
                <c:pt idx="472">
                  <c:v>12103803.321136774</c:v>
                </c:pt>
                <c:pt idx="473">
                  <c:v>12103803.321136774</c:v>
                </c:pt>
                <c:pt idx="474">
                  <c:v>12103803.321136774</c:v>
                </c:pt>
                <c:pt idx="475">
                  <c:v>12103803.321136774</c:v>
                </c:pt>
                <c:pt idx="476">
                  <c:v>12103803.321136774</c:v>
                </c:pt>
                <c:pt idx="477">
                  <c:v>12103803.321136774</c:v>
                </c:pt>
                <c:pt idx="478">
                  <c:v>12103803.321136774</c:v>
                </c:pt>
                <c:pt idx="479">
                  <c:v>12103803.321136774</c:v>
                </c:pt>
                <c:pt idx="480">
                  <c:v>12103803.321136774</c:v>
                </c:pt>
                <c:pt idx="481">
                  <c:v>12103803.321136774</c:v>
                </c:pt>
                <c:pt idx="482">
                  <c:v>12103803.321136774</c:v>
                </c:pt>
                <c:pt idx="483">
                  <c:v>12103803.321136774</c:v>
                </c:pt>
                <c:pt idx="484">
                  <c:v>12103803.321136774</c:v>
                </c:pt>
                <c:pt idx="485">
                  <c:v>12103803.321136774</c:v>
                </c:pt>
                <c:pt idx="486">
                  <c:v>12103803.321136774</c:v>
                </c:pt>
                <c:pt idx="487">
                  <c:v>12103803.321136774</c:v>
                </c:pt>
                <c:pt idx="488">
                  <c:v>12103803.321136774</c:v>
                </c:pt>
                <c:pt idx="489">
                  <c:v>12103803.321136774</c:v>
                </c:pt>
                <c:pt idx="490">
                  <c:v>12103803.321136774</c:v>
                </c:pt>
                <c:pt idx="491">
                  <c:v>12103803.321136774</c:v>
                </c:pt>
                <c:pt idx="492">
                  <c:v>12103803.321136774</c:v>
                </c:pt>
                <c:pt idx="493">
                  <c:v>12103803.321136774</c:v>
                </c:pt>
                <c:pt idx="494">
                  <c:v>12103803.321136774</c:v>
                </c:pt>
                <c:pt idx="495">
                  <c:v>12103803.321136774</c:v>
                </c:pt>
                <c:pt idx="496">
                  <c:v>12103803.321136774</c:v>
                </c:pt>
                <c:pt idx="497">
                  <c:v>12103803.321136774</c:v>
                </c:pt>
                <c:pt idx="498">
                  <c:v>12103803.321136774</c:v>
                </c:pt>
                <c:pt idx="499">
                  <c:v>12103803.321136774</c:v>
                </c:pt>
                <c:pt idx="500">
                  <c:v>12103803.321136774</c:v>
                </c:pt>
                <c:pt idx="501">
                  <c:v>12103803.321136774</c:v>
                </c:pt>
                <c:pt idx="502">
                  <c:v>12103803.321136774</c:v>
                </c:pt>
                <c:pt idx="503">
                  <c:v>12103803.321136774</c:v>
                </c:pt>
                <c:pt idx="504">
                  <c:v>12103803.321136774</c:v>
                </c:pt>
                <c:pt idx="505">
                  <c:v>12103803.321136774</c:v>
                </c:pt>
                <c:pt idx="506">
                  <c:v>12103803.321136774</c:v>
                </c:pt>
                <c:pt idx="507">
                  <c:v>12103803.321136774</c:v>
                </c:pt>
                <c:pt idx="508">
                  <c:v>12103803.321136774</c:v>
                </c:pt>
                <c:pt idx="509">
                  <c:v>12103803.321136774</c:v>
                </c:pt>
                <c:pt idx="510">
                  <c:v>12103803.321136774</c:v>
                </c:pt>
                <c:pt idx="511">
                  <c:v>12103803.321136774</c:v>
                </c:pt>
                <c:pt idx="512">
                  <c:v>12103803.321136774</c:v>
                </c:pt>
                <c:pt idx="513">
                  <c:v>12103803.321136774</c:v>
                </c:pt>
                <c:pt idx="514">
                  <c:v>12103803.321136774</c:v>
                </c:pt>
                <c:pt idx="515">
                  <c:v>12103803.321136774</c:v>
                </c:pt>
                <c:pt idx="516">
                  <c:v>12103803.321136774</c:v>
                </c:pt>
                <c:pt idx="517">
                  <c:v>12103803.321136774</c:v>
                </c:pt>
                <c:pt idx="518">
                  <c:v>12103803.321136774</c:v>
                </c:pt>
                <c:pt idx="519">
                  <c:v>12103803.321136774</c:v>
                </c:pt>
                <c:pt idx="520">
                  <c:v>12103803.321136774</c:v>
                </c:pt>
                <c:pt idx="521">
                  <c:v>12103803.321136774</c:v>
                </c:pt>
                <c:pt idx="522">
                  <c:v>12103803.321136774</c:v>
                </c:pt>
                <c:pt idx="523">
                  <c:v>12103803.321136774</c:v>
                </c:pt>
                <c:pt idx="524">
                  <c:v>12103803.321136774</c:v>
                </c:pt>
                <c:pt idx="525">
                  <c:v>12103803.321136774</c:v>
                </c:pt>
                <c:pt idx="526">
                  <c:v>12103803.321136774</c:v>
                </c:pt>
                <c:pt idx="527">
                  <c:v>12103803.321136774</c:v>
                </c:pt>
                <c:pt idx="528">
                  <c:v>12103803.321136774</c:v>
                </c:pt>
                <c:pt idx="529">
                  <c:v>12103803.321136774</c:v>
                </c:pt>
                <c:pt idx="530">
                  <c:v>12103803.321136774</c:v>
                </c:pt>
                <c:pt idx="531">
                  <c:v>12103803.321136774</c:v>
                </c:pt>
                <c:pt idx="532">
                  <c:v>12103803.321136774</c:v>
                </c:pt>
                <c:pt idx="533">
                  <c:v>12103803.321136774</c:v>
                </c:pt>
                <c:pt idx="534">
                  <c:v>12103803.321136774</c:v>
                </c:pt>
                <c:pt idx="535">
                  <c:v>12103803.321136774</c:v>
                </c:pt>
                <c:pt idx="536">
                  <c:v>12103803.321136774</c:v>
                </c:pt>
                <c:pt idx="537">
                  <c:v>12103803.321136774</c:v>
                </c:pt>
                <c:pt idx="538">
                  <c:v>12103803.321136774</c:v>
                </c:pt>
                <c:pt idx="539">
                  <c:v>12103803.321136774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Blocks!$A$20</c:f>
              <c:strCache>
                <c:ptCount val="1"/>
                <c:pt idx="0">
                  <c:v>Profit</c:v>
                </c:pt>
              </c:strCache>
            </c:strRef>
          </c:tx>
          <c:marker>
            <c:symbol val="none"/>
          </c:marker>
          <c:cat>
            <c:numRef>
              <c:f>Blocks!$B$1:$TU$1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19</c:v>
                </c:pt>
                <c:pt idx="229">
                  <c:v>19</c:v>
                </c:pt>
                <c:pt idx="230">
                  <c:v>19</c:v>
                </c:pt>
                <c:pt idx="231">
                  <c:v>19</c:v>
                </c:pt>
                <c:pt idx="232">
                  <c:v>19</c:v>
                </c:pt>
                <c:pt idx="233">
                  <c:v>19</c:v>
                </c:pt>
                <c:pt idx="234">
                  <c:v>19</c:v>
                </c:pt>
                <c:pt idx="235">
                  <c:v>19</c:v>
                </c:pt>
                <c:pt idx="236">
                  <c:v>19</c:v>
                </c:pt>
                <c:pt idx="237">
                  <c:v>19</c:v>
                </c:pt>
                <c:pt idx="238">
                  <c:v>19</c:v>
                </c:pt>
                <c:pt idx="239">
                  <c:v>19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21</c:v>
                </c:pt>
                <c:pt idx="253">
                  <c:v>21</c:v>
                </c:pt>
                <c:pt idx="254">
                  <c:v>21</c:v>
                </c:pt>
                <c:pt idx="255">
                  <c:v>21</c:v>
                </c:pt>
                <c:pt idx="256">
                  <c:v>21</c:v>
                </c:pt>
                <c:pt idx="257">
                  <c:v>21</c:v>
                </c:pt>
                <c:pt idx="258">
                  <c:v>21</c:v>
                </c:pt>
                <c:pt idx="259">
                  <c:v>21</c:v>
                </c:pt>
                <c:pt idx="260">
                  <c:v>21</c:v>
                </c:pt>
                <c:pt idx="261">
                  <c:v>21</c:v>
                </c:pt>
                <c:pt idx="262">
                  <c:v>21</c:v>
                </c:pt>
                <c:pt idx="263">
                  <c:v>21</c:v>
                </c:pt>
                <c:pt idx="264">
                  <c:v>22</c:v>
                </c:pt>
                <c:pt idx="265">
                  <c:v>22</c:v>
                </c:pt>
                <c:pt idx="266">
                  <c:v>22</c:v>
                </c:pt>
                <c:pt idx="267">
                  <c:v>22</c:v>
                </c:pt>
                <c:pt idx="268">
                  <c:v>22</c:v>
                </c:pt>
                <c:pt idx="269">
                  <c:v>22</c:v>
                </c:pt>
                <c:pt idx="270">
                  <c:v>22</c:v>
                </c:pt>
                <c:pt idx="271">
                  <c:v>22</c:v>
                </c:pt>
                <c:pt idx="272">
                  <c:v>22</c:v>
                </c:pt>
                <c:pt idx="273">
                  <c:v>22</c:v>
                </c:pt>
                <c:pt idx="274">
                  <c:v>22</c:v>
                </c:pt>
                <c:pt idx="275">
                  <c:v>22</c:v>
                </c:pt>
                <c:pt idx="276">
                  <c:v>23</c:v>
                </c:pt>
                <c:pt idx="277">
                  <c:v>23</c:v>
                </c:pt>
                <c:pt idx="278">
                  <c:v>23</c:v>
                </c:pt>
                <c:pt idx="279">
                  <c:v>23</c:v>
                </c:pt>
                <c:pt idx="280">
                  <c:v>23</c:v>
                </c:pt>
                <c:pt idx="281">
                  <c:v>23</c:v>
                </c:pt>
                <c:pt idx="282">
                  <c:v>23</c:v>
                </c:pt>
                <c:pt idx="283">
                  <c:v>23</c:v>
                </c:pt>
                <c:pt idx="284">
                  <c:v>23</c:v>
                </c:pt>
                <c:pt idx="285">
                  <c:v>23</c:v>
                </c:pt>
                <c:pt idx="286">
                  <c:v>23</c:v>
                </c:pt>
                <c:pt idx="287">
                  <c:v>23</c:v>
                </c:pt>
                <c:pt idx="288">
                  <c:v>24</c:v>
                </c:pt>
                <c:pt idx="289">
                  <c:v>24</c:v>
                </c:pt>
                <c:pt idx="290">
                  <c:v>24</c:v>
                </c:pt>
                <c:pt idx="291">
                  <c:v>24</c:v>
                </c:pt>
                <c:pt idx="292">
                  <c:v>24</c:v>
                </c:pt>
                <c:pt idx="293">
                  <c:v>24</c:v>
                </c:pt>
                <c:pt idx="294">
                  <c:v>24</c:v>
                </c:pt>
                <c:pt idx="295">
                  <c:v>24</c:v>
                </c:pt>
                <c:pt idx="296">
                  <c:v>24</c:v>
                </c:pt>
                <c:pt idx="297">
                  <c:v>24</c:v>
                </c:pt>
                <c:pt idx="298">
                  <c:v>24</c:v>
                </c:pt>
                <c:pt idx="299">
                  <c:v>24</c:v>
                </c:pt>
                <c:pt idx="300">
                  <c:v>25</c:v>
                </c:pt>
                <c:pt idx="301">
                  <c:v>25</c:v>
                </c:pt>
                <c:pt idx="302">
                  <c:v>25</c:v>
                </c:pt>
                <c:pt idx="303">
                  <c:v>25</c:v>
                </c:pt>
                <c:pt idx="304">
                  <c:v>25</c:v>
                </c:pt>
                <c:pt idx="305">
                  <c:v>25</c:v>
                </c:pt>
                <c:pt idx="306">
                  <c:v>25</c:v>
                </c:pt>
                <c:pt idx="307">
                  <c:v>25</c:v>
                </c:pt>
                <c:pt idx="308">
                  <c:v>25</c:v>
                </c:pt>
                <c:pt idx="309">
                  <c:v>25</c:v>
                </c:pt>
                <c:pt idx="310">
                  <c:v>25</c:v>
                </c:pt>
                <c:pt idx="311">
                  <c:v>25</c:v>
                </c:pt>
                <c:pt idx="312">
                  <c:v>26</c:v>
                </c:pt>
                <c:pt idx="313">
                  <c:v>26</c:v>
                </c:pt>
                <c:pt idx="314">
                  <c:v>26</c:v>
                </c:pt>
                <c:pt idx="315">
                  <c:v>26</c:v>
                </c:pt>
                <c:pt idx="316">
                  <c:v>26</c:v>
                </c:pt>
                <c:pt idx="317">
                  <c:v>26</c:v>
                </c:pt>
                <c:pt idx="318">
                  <c:v>26</c:v>
                </c:pt>
                <c:pt idx="319">
                  <c:v>26</c:v>
                </c:pt>
                <c:pt idx="320">
                  <c:v>26</c:v>
                </c:pt>
                <c:pt idx="321">
                  <c:v>26</c:v>
                </c:pt>
                <c:pt idx="322">
                  <c:v>26</c:v>
                </c:pt>
                <c:pt idx="323">
                  <c:v>26</c:v>
                </c:pt>
                <c:pt idx="324">
                  <c:v>27</c:v>
                </c:pt>
                <c:pt idx="325">
                  <c:v>27</c:v>
                </c:pt>
                <c:pt idx="326">
                  <c:v>27</c:v>
                </c:pt>
                <c:pt idx="327">
                  <c:v>27</c:v>
                </c:pt>
                <c:pt idx="328">
                  <c:v>27</c:v>
                </c:pt>
                <c:pt idx="329">
                  <c:v>27</c:v>
                </c:pt>
                <c:pt idx="330">
                  <c:v>27</c:v>
                </c:pt>
                <c:pt idx="331">
                  <c:v>27</c:v>
                </c:pt>
                <c:pt idx="332">
                  <c:v>27</c:v>
                </c:pt>
                <c:pt idx="333">
                  <c:v>27</c:v>
                </c:pt>
                <c:pt idx="334">
                  <c:v>27</c:v>
                </c:pt>
                <c:pt idx="335">
                  <c:v>27</c:v>
                </c:pt>
                <c:pt idx="336">
                  <c:v>28</c:v>
                </c:pt>
                <c:pt idx="337">
                  <c:v>28</c:v>
                </c:pt>
                <c:pt idx="338">
                  <c:v>28</c:v>
                </c:pt>
                <c:pt idx="339">
                  <c:v>28</c:v>
                </c:pt>
                <c:pt idx="340">
                  <c:v>28</c:v>
                </c:pt>
                <c:pt idx="341">
                  <c:v>28</c:v>
                </c:pt>
                <c:pt idx="342">
                  <c:v>28</c:v>
                </c:pt>
                <c:pt idx="343">
                  <c:v>28</c:v>
                </c:pt>
                <c:pt idx="344">
                  <c:v>28</c:v>
                </c:pt>
                <c:pt idx="345">
                  <c:v>28</c:v>
                </c:pt>
                <c:pt idx="346">
                  <c:v>28</c:v>
                </c:pt>
                <c:pt idx="347">
                  <c:v>28</c:v>
                </c:pt>
                <c:pt idx="348">
                  <c:v>29</c:v>
                </c:pt>
                <c:pt idx="349">
                  <c:v>29</c:v>
                </c:pt>
                <c:pt idx="350">
                  <c:v>29</c:v>
                </c:pt>
                <c:pt idx="351">
                  <c:v>29</c:v>
                </c:pt>
                <c:pt idx="352">
                  <c:v>29</c:v>
                </c:pt>
                <c:pt idx="353">
                  <c:v>29</c:v>
                </c:pt>
                <c:pt idx="354">
                  <c:v>29</c:v>
                </c:pt>
                <c:pt idx="355">
                  <c:v>29</c:v>
                </c:pt>
                <c:pt idx="356">
                  <c:v>29</c:v>
                </c:pt>
                <c:pt idx="357">
                  <c:v>29</c:v>
                </c:pt>
                <c:pt idx="358">
                  <c:v>29</c:v>
                </c:pt>
                <c:pt idx="359">
                  <c:v>29</c:v>
                </c:pt>
                <c:pt idx="360">
                  <c:v>30</c:v>
                </c:pt>
                <c:pt idx="361">
                  <c:v>30</c:v>
                </c:pt>
                <c:pt idx="362">
                  <c:v>30</c:v>
                </c:pt>
                <c:pt idx="363">
                  <c:v>30</c:v>
                </c:pt>
                <c:pt idx="364">
                  <c:v>30</c:v>
                </c:pt>
                <c:pt idx="365">
                  <c:v>30</c:v>
                </c:pt>
                <c:pt idx="366">
                  <c:v>30</c:v>
                </c:pt>
                <c:pt idx="367">
                  <c:v>30</c:v>
                </c:pt>
                <c:pt idx="368">
                  <c:v>30</c:v>
                </c:pt>
                <c:pt idx="369">
                  <c:v>30</c:v>
                </c:pt>
                <c:pt idx="370">
                  <c:v>30</c:v>
                </c:pt>
                <c:pt idx="371">
                  <c:v>30</c:v>
                </c:pt>
                <c:pt idx="372">
                  <c:v>31</c:v>
                </c:pt>
                <c:pt idx="373">
                  <c:v>31</c:v>
                </c:pt>
                <c:pt idx="374">
                  <c:v>31</c:v>
                </c:pt>
                <c:pt idx="375">
                  <c:v>31</c:v>
                </c:pt>
                <c:pt idx="376">
                  <c:v>31</c:v>
                </c:pt>
                <c:pt idx="377">
                  <c:v>31</c:v>
                </c:pt>
                <c:pt idx="378">
                  <c:v>31</c:v>
                </c:pt>
                <c:pt idx="379">
                  <c:v>31</c:v>
                </c:pt>
                <c:pt idx="380">
                  <c:v>31</c:v>
                </c:pt>
                <c:pt idx="381">
                  <c:v>31</c:v>
                </c:pt>
                <c:pt idx="382">
                  <c:v>31</c:v>
                </c:pt>
                <c:pt idx="383">
                  <c:v>31</c:v>
                </c:pt>
                <c:pt idx="384">
                  <c:v>32</c:v>
                </c:pt>
                <c:pt idx="385">
                  <c:v>32</c:v>
                </c:pt>
                <c:pt idx="386">
                  <c:v>32</c:v>
                </c:pt>
                <c:pt idx="387">
                  <c:v>32</c:v>
                </c:pt>
                <c:pt idx="388">
                  <c:v>32</c:v>
                </c:pt>
                <c:pt idx="389">
                  <c:v>32</c:v>
                </c:pt>
                <c:pt idx="390">
                  <c:v>32</c:v>
                </c:pt>
                <c:pt idx="391">
                  <c:v>32</c:v>
                </c:pt>
                <c:pt idx="392">
                  <c:v>32</c:v>
                </c:pt>
                <c:pt idx="393">
                  <c:v>32</c:v>
                </c:pt>
                <c:pt idx="394">
                  <c:v>32</c:v>
                </c:pt>
                <c:pt idx="395">
                  <c:v>32</c:v>
                </c:pt>
                <c:pt idx="396">
                  <c:v>33</c:v>
                </c:pt>
                <c:pt idx="397">
                  <c:v>33</c:v>
                </c:pt>
                <c:pt idx="398">
                  <c:v>33</c:v>
                </c:pt>
                <c:pt idx="399">
                  <c:v>33</c:v>
                </c:pt>
                <c:pt idx="400">
                  <c:v>33</c:v>
                </c:pt>
                <c:pt idx="401">
                  <c:v>33</c:v>
                </c:pt>
                <c:pt idx="402">
                  <c:v>33</c:v>
                </c:pt>
                <c:pt idx="403">
                  <c:v>33</c:v>
                </c:pt>
                <c:pt idx="404">
                  <c:v>33</c:v>
                </c:pt>
                <c:pt idx="405">
                  <c:v>33</c:v>
                </c:pt>
                <c:pt idx="406">
                  <c:v>33</c:v>
                </c:pt>
                <c:pt idx="407">
                  <c:v>33</c:v>
                </c:pt>
                <c:pt idx="408">
                  <c:v>34</c:v>
                </c:pt>
                <c:pt idx="409">
                  <c:v>34</c:v>
                </c:pt>
                <c:pt idx="410">
                  <c:v>34</c:v>
                </c:pt>
                <c:pt idx="411">
                  <c:v>34</c:v>
                </c:pt>
                <c:pt idx="412">
                  <c:v>34</c:v>
                </c:pt>
                <c:pt idx="413">
                  <c:v>34</c:v>
                </c:pt>
                <c:pt idx="414">
                  <c:v>34</c:v>
                </c:pt>
                <c:pt idx="415">
                  <c:v>34</c:v>
                </c:pt>
                <c:pt idx="416">
                  <c:v>34</c:v>
                </c:pt>
                <c:pt idx="417">
                  <c:v>34</c:v>
                </c:pt>
                <c:pt idx="418">
                  <c:v>34</c:v>
                </c:pt>
                <c:pt idx="419">
                  <c:v>34</c:v>
                </c:pt>
                <c:pt idx="420">
                  <c:v>35</c:v>
                </c:pt>
                <c:pt idx="421">
                  <c:v>35</c:v>
                </c:pt>
                <c:pt idx="422">
                  <c:v>35</c:v>
                </c:pt>
                <c:pt idx="423">
                  <c:v>35</c:v>
                </c:pt>
                <c:pt idx="424">
                  <c:v>35</c:v>
                </c:pt>
                <c:pt idx="425">
                  <c:v>35</c:v>
                </c:pt>
                <c:pt idx="426">
                  <c:v>35</c:v>
                </c:pt>
                <c:pt idx="427">
                  <c:v>35</c:v>
                </c:pt>
                <c:pt idx="428">
                  <c:v>35</c:v>
                </c:pt>
                <c:pt idx="429">
                  <c:v>35</c:v>
                </c:pt>
                <c:pt idx="430">
                  <c:v>35</c:v>
                </c:pt>
                <c:pt idx="431">
                  <c:v>35</c:v>
                </c:pt>
                <c:pt idx="432">
                  <c:v>36</c:v>
                </c:pt>
                <c:pt idx="433">
                  <c:v>36</c:v>
                </c:pt>
                <c:pt idx="434">
                  <c:v>36</c:v>
                </c:pt>
                <c:pt idx="435">
                  <c:v>36</c:v>
                </c:pt>
                <c:pt idx="436">
                  <c:v>36</c:v>
                </c:pt>
                <c:pt idx="437">
                  <c:v>36</c:v>
                </c:pt>
                <c:pt idx="438">
                  <c:v>36</c:v>
                </c:pt>
                <c:pt idx="439">
                  <c:v>36</c:v>
                </c:pt>
                <c:pt idx="440">
                  <c:v>36</c:v>
                </c:pt>
                <c:pt idx="441">
                  <c:v>36</c:v>
                </c:pt>
                <c:pt idx="442">
                  <c:v>36</c:v>
                </c:pt>
                <c:pt idx="443">
                  <c:v>36</c:v>
                </c:pt>
                <c:pt idx="444">
                  <c:v>37</c:v>
                </c:pt>
                <c:pt idx="445">
                  <c:v>37</c:v>
                </c:pt>
                <c:pt idx="446">
                  <c:v>37</c:v>
                </c:pt>
                <c:pt idx="447">
                  <c:v>37</c:v>
                </c:pt>
                <c:pt idx="448">
                  <c:v>37</c:v>
                </c:pt>
                <c:pt idx="449">
                  <c:v>37</c:v>
                </c:pt>
                <c:pt idx="450">
                  <c:v>37</c:v>
                </c:pt>
                <c:pt idx="451">
                  <c:v>37</c:v>
                </c:pt>
                <c:pt idx="452">
                  <c:v>37</c:v>
                </c:pt>
                <c:pt idx="453">
                  <c:v>37</c:v>
                </c:pt>
                <c:pt idx="454">
                  <c:v>37</c:v>
                </c:pt>
                <c:pt idx="455">
                  <c:v>37</c:v>
                </c:pt>
                <c:pt idx="456">
                  <c:v>38</c:v>
                </c:pt>
                <c:pt idx="457">
                  <c:v>38</c:v>
                </c:pt>
                <c:pt idx="458">
                  <c:v>38</c:v>
                </c:pt>
                <c:pt idx="459">
                  <c:v>38</c:v>
                </c:pt>
                <c:pt idx="460">
                  <c:v>38</c:v>
                </c:pt>
                <c:pt idx="461">
                  <c:v>38</c:v>
                </c:pt>
                <c:pt idx="462">
                  <c:v>38</c:v>
                </c:pt>
                <c:pt idx="463">
                  <c:v>38</c:v>
                </c:pt>
                <c:pt idx="464">
                  <c:v>38</c:v>
                </c:pt>
                <c:pt idx="465">
                  <c:v>38</c:v>
                </c:pt>
                <c:pt idx="466">
                  <c:v>38</c:v>
                </c:pt>
                <c:pt idx="467">
                  <c:v>38</c:v>
                </c:pt>
                <c:pt idx="468">
                  <c:v>39</c:v>
                </c:pt>
                <c:pt idx="469">
                  <c:v>39</c:v>
                </c:pt>
                <c:pt idx="470">
                  <c:v>39</c:v>
                </c:pt>
                <c:pt idx="471">
                  <c:v>39</c:v>
                </c:pt>
                <c:pt idx="472">
                  <c:v>39</c:v>
                </c:pt>
                <c:pt idx="473">
                  <c:v>39</c:v>
                </c:pt>
                <c:pt idx="474">
                  <c:v>39</c:v>
                </c:pt>
                <c:pt idx="475">
                  <c:v>39</c:v>
                </c:pt>
                <c:pt idx="476">
                  <c:v>39</c:v>
                </c:pt>
                <c:pt idx="477">
                  <c:v>39</c:v>
                </c:pt>
                <c:pt idx="478">
                  <c:v>39</c:v>
                </c:pt>
                <c:pt idx="479">
                  <c:v>39</c:v>
                </c:pt>
                <c:pt idx="480">
                  <c:v>40</c:v>
                </c:pt>
                <c:pt idx="481">
                  <c:v>40</c:v>
                </c:pt>
                <c:pt idx="482">
                  <c:v>40</c:v>
                </c:pt>
                <c:pt idx="483">
                  <c:v>40</c:v>
                </c:pt>
                <c:pt idx="484">
                  <c:v>40</c:v>
                </c:pt>
                <c:pt idx="485">
                  <c:v>40</c:v>
                </c:pt>
                <c:pt idx="486">
                  <c:v>40</c:v>
                </c:pt>
                <c:pt idx="487">
                  <c:v>40</c:v>
                </c:pt>
                <c:pt idx="488">
                  <c:v>40</c:v>
                </c:pt>
                <c:pt idx="489">
                  <c:v>40</c:v>
                </c:pt>
                <c:pt idx="490">
                  <c:v>40</c:v>
                </c:pt>
                <c:pt idx="491">
                  <c:v>40</c:v>
                </c:pt>
                <c:pt idx="492">
                  <c:v>41</c:v>
                </c:pt>
                <c:pt idx="493">
                  <c:v>41</c:v>
                </c:pt>
                <c:pt idx="494">
                  <c:v>41</c:v>
                </c:pt>
                <c:pt idx="495">
                  <c:v>41</c:v>
                </c:pt>
                <c:pt idx="496">
                  <c:v>41</c:v>
                </c:pt>
                <c:pt idx="497">
                  <c:v>41</c:v>
                </c:pt>
                <c:pt idx="498">
                  <c:v>41</c:v>
                </c:pt>
                <c:pt idx="499">
                  <c:v>41</c:v>
                </c:pt>
                <c:pt idx="500">
                  <c:v>41</c:v>
                </c:pt>
                <c:pt idx="501">
                  <c:v>41</c:v>
                </c:pt>
                <c:pt idx="502">
                  <c:v>41</c:v>
                </c:pt>
                <c:pt idx="503">
                  <c:v>41</c:v>
                </c:pt>
                <c:pt idx="504">
                  <c:v>42</c:v>
                </c:pt>
                <c:pt idx="505">
                  <c:v>42</c:v>
                </c:pt>
                <c:pt idx="506">
                  <c:v>42</c:v>
                </c:pt>
                <c:pt idx="507">
                  <c:v>42</c:v>
                </c:pt>
                <c:pt idx="508">
                  <c:v>42</c:v>
                </c:pt>
                <c:pt idx="509">
                  <c:v>42</c:v>
                </c:pt>
                <c:pt idx="510">
                  <c:v>42</c:v>
                </c:pt>
                <c:pt idx="511">
                  <c:v>42</c:v>
                </c:pt>
                <c:pt idx="512">
                  <c:v>42</c:v>
                </c:pt>
                <c:pt idx="513">
                  <c:v>42</c:v>
                </c:pt>
                <c:pt idx="514">
                  <c:v>42</c:v>
                </c:pt>
                <c:pt idx="515">
                  <c:v>42</c:v>
                </c:pt>
                <c:pt idx="516">
                  <c:v>43</c:v>
                </c:pt>
                <c:pt idx="517">
                  <c:v>43</c:v>
                </c:pt>
                <c:pt idx="518">
                  <c:v>43</c:v>
                </c:pt>
                <c:pt idx="519">
                  <c:v>43</c:v>
                </c:pt>
                <c:pt idx="520">
                  <c:v>43</c:v>
                </c:pt>
                <c:pt idx="521">
                  <c:v>43</c:v>
                </c:pt>
                <c:pt idx="522">
                  <c:v>43</c:v>
                </c:pt>
                <c:pt idx="523">
                  <c:v>43</c:v>
                </c:pt>
                <c:pt idx="524">
                  <c:v>43</c:v>
                </c:pt>
                <c:pt idx="525">
                  <c:v>43</c:v>
                </c:pt>
                <c:pt idx="526">
                  <c:v>43</c:v>
                </c:pt>
                <c:pt idx="527">
                  <c:v>43</c:v>
                </c:pt>
                <c:pt idx="528">
                  <c:v>44</c:v>
                </c:pt>
                <c:pt idx="529">
                  <c:v>44</c:v>
                </c:pt>
                <c:pt idx="530">
                  <c:v>44</c:v>
                </c:pt>
                <c:pt idx="531">
                  <c:v>44</c:v>
                </c:pt>
                <c:pt idx="532">
                  <c:v>44</c:v>
                </c:pt>
                <c:pt idx="533">
                  <c:v>44</c:v>
                </c:pt>
                <c:pt idx="534">
                  <c:v>44</c:v>
                </c:pt>
                <c:pt idx="535">
                  <c:v>44</c:v>
                </c:pt>
                <c:pt idx="536">
                  <c:v>44</c:v>
                </c:pt>
                <c:pt idx="537">
                  <c:v>44</c:v>
                </c:pt>
                <c:pt idx="538">
                  <c:v>44</c:v>
                </c:pt>
                <c:pt idx="539">
                  <c:v>44</c:v>
                </c:pt>
              </c:numCache>
            </c:numRef>
          </c:cat>
          <c:val>
            <c:numRef>
              <c:f>Blocks!$B$20:$TU$20</c:f>
              <c:numCache>
                <c:formatCode>_-[$£-809]* #,##0.00_-;\-[$£-809]* #,##0.00_-;_-[$£-809]* "-"??_-;_-@_-</c:formatCode>
                <c:ptCount val="540"/>
                <c:pt idx="0">
                  <c:v>-141029.78011491211</c:v>
                </c:pt>
                <c:pt idx="1">
                  <c:v>-256158.24546842044</c:v>
                </c:pt>
                <c:pt idx="2">
                  <c:v>-370385.92352188734</c:v>
                </c:pt>
                <c:pt idx="3">
                  <c:v>-483713.34142799792</c:v>
                </c:pt>
                <c:pt idx="4">
                  <c:v>-596141.02603094035</c:v>
                </c:pt>
                <c:pt idx="5">
                  <c:v>-707669.5038665866</c:v>
                </c:pt>
                <c:pt idx="6">
                  <c:v>-818299.30116267304</c:v>
                </c:pt>
                <c:pt idx="7">
                  <c:v>-928030.9438389804</c:v>
                </c:pt>
                <c:pt idx="8">
                  <c:v>-1036864.957507514</c:v>
                </c:pt>
                <c:pt idx="9">
                  <c:v>-1144801.8674726849</c:v>
                </c:pt>
                <c:pt idx="10">
                  <c:v>-1251842.1987314878</c:v>
                </c:pt>
                <c:pt idx="11">
                  <c:v>-1357986.4759736832</c:v>
                </c:pt>
                <c:pt idx="12">
                  <c:v>-1463235.2235819756</c:v>
                </c:pt>
                <c:pt idx="13">
                  <c:v>-1567588.9656321942</c:v>
                </c:pt>
                <c:pt idx="14">
                  <c:v>-1671048.2258934716</c:v>
                </c:pt>
                <c:pt idx="15">
                  <c:v>-1773613.527828424</c:v>
                </c:pt>
                <c:pt idx="16">
                  <c:v>-1875285.3945933306</c:v>
                </c:pt>
                <c:pt idx="17">
                  <c:v>-1976064.3490383117</c:v>
                </c:pt>
                <c:pt idx="18">
                  <c:v>-2075950.9137075099</c:v>
                </c:pt>
                <c:pt idx="19">
                  <c:v>-2174945.6108392677</c:v>
                </c:pt>
                <c:pt idx="20">
                  <c:v>-2273048.9623663062</c:v>
                </c:pt>
                <c:pt idx="21">
                  <c:v>-2370261.4899159051</c:v>
                </c:pt>
                <c:pt idx="22">
                  <c:v>-2466583.7148100808</c:v>
                </c:pt>
                <c:pt idx="23">
                  <c:v>-2562016.1580657656</c:v>
                </c:pt>
                <c:pt idx="24">
                  <c:v>-2656559.3403949845</c:v>
                </c:pt>
                <c:pt idx="25">
                  <c:v>-2750213.7822050359</c:v>
                </c:pt>
                <c:pt idx="26">
                  <c:v>-2842980.0035986686</c:v>
                </c:pt>
                <c:pt idx="27">
                  <c:v>-2934858.5243742606</c:v>
                </c:pt>
                <c:pt idx="28">
                  <c:v>-3025849.8640259975</c:v>
                </c:pt>
                <c:pt idx="29">
                  <c:v>-3115954.5417440482</c:v>
                </c:pt>
                <c:pt idx="30">
                  <c:v>-3205173.0764147472</c:v>
                </c:pt>
                <c:pt idx="31">
                  <c:v>-3293505.986620767</c:v>
                </c:pt>
                <c:pt idx="32">
                  <c:v>-3380953.7906413008</c:v>
                </c:pt>
                <c:pt idx="33">
                  <c:v>-3467517.0064522373</c:v>
                </c:pt>
                <c:pt idx="34">
                  <c:v>-3553196.1517263385</c:v>
                </c:pt>
                <c:pt idx="35">
                  <c:v>-3637991.743833418</c:v>
                </c:pt>
                <c:pt idx="36">
                  <c:v>-3721904.2998405173</c:v>
                </c:pt>
                <c:pt idx="37">
                  <c:v>-3804934.3365120837</c:v>
                </c:pt>
                <c:pt idx="38">
                  <c:v>-3887082.3703101464</c:v>
                </c:pt>
                <c:pt idx="39">
                  <c:v>-3968348.9173944946</c:v>
                </c:pt>
                <c:pt idx="40">
                  <c:v>-4048734.4936228539</c:v>
                </c:pt>
                <c:pt idx="41">
                  <c:v>-4128239.6145510636</c:v>
                </c:pt>
                <c:pt idx="42">
                  <c:v>-4206864.7954332521</c:v>
                </c:pt>
                <c:pt idx="43">
                  <c:v>-4284610.5512220152</c:v>
                </c:pt>
                <c:pt idx="44">
                  <c:v>-4361477.3965685908</c:v>
                </c:pt>
                <c:pt idx="45">
                  <c:v>-4437465.8458230356</c:v>
                </c:pt>
                <c:pt idx="46">
                  <c:v>-4512576.4130344037</c:v>
                </c:pt>
                <c:pt idx="47">
                  <c:v>-4586809.6119509181</c:v>
                </c:pt>
                <c:pt idx="48">
                  <c:v>-4660165.9560201522</c:v>
                </c:pt>
                <c:pt idx="49">
                  <c:v>-4732645.9583892021</c:v>
                </c:pt>
                <c:pt idx="50">
                  <c:v>-4804250.1319048628</c:v>
                </c:pt>
                <c:pt idx="51">
                  <c:v>-4874978.9891138058</c:v>
                </c:pt>
                <c:pt idx="52">
                  <c:v>-4944833.0422627516</c:v>
                </c:pt>
                <c:pt idx="53">
                  <c:v>-5013812.8032986484</c:v>
                </c:pt>
                <c:pt idx="54">
                  <c:v>-5081918.7838688465</c:v>
                </c:pt>
                <c:pt idx="55">
                  <c:v>-5149151.4953212729</c:v>
                </c:pt>
                <c:pt idx="56">
                  <c:v>-5215511.4487046069</c:v>
                </c:pt>
                <c:pt idx="57">
                  <c:v>-5280999.1547684558</c:v>
                </c:pt>
                <c:pt idx="58">
                  <c:v>-5345615.1239635283</c:v>
                </c:pt>
                <c:pt idx="59">
                  <c:v>-5409359.8664418124</c:v>
                </c:pt>
                <c:pt idx="60">
                  <c:v>-5474033.8920567464</c:v>
                </c:pt>
                <c:pt idx="61">
                  <c:v>-5537837.7103633974</c:v>
                </c:pt>
                <c:pt idx="62">
                  <c:v>-5600771.830618633</c:v>
                </c:pt>
                <c:pt idx="63">
                  <c:v>-5662836.7617812976</c:v>
                </c:pt>
                <c:pt idx="64">
                  <c:v>-5724033.0125123858</c:v>
                </c:pt>
                <c:pt idx="65">
                  <c:v>-5784361.0911752153</c:v>
                </c:pt>
                <c:pt idx="66">
                  <c:v>-5843821.5058356076</c:v>
                </c:pt>
                <c:pt idx="67">
                  <c:v>-5902414.7642620513</c:v>
                </c:pt>
                <c:pt idx="68">
                  <c:v>-5960141.3739258861</c:v>
                </c:pt>
                <c:pt idx="69">
                  <c:v>-6017001.8420014726</c:v>
                </c:pt>
                <c:pt idx="70">
                  <c:v>-6072996.6753663644</c:v>
                </c:pt>
                <c:pt idx="71">
                  <c:v>-6128126.3806014843</c:v>
                </c:pt>
                <c:pt idx="72">
                  <c:v>-6184191.4639912993</c:v>
                </c:pt>
                <c:pt idx="73">
                  <c:v>-6239392.431523988</c:v>
                </c:pt>
                <c:pt idx="74">
                  <c:v>-6293729.7888916228</c:v>
                </c:pt>
                <c:pt idx="75">
                  <c:v>-6347204.0414903332</c:v>
                </c:pt>
                <c:pt idx="76">
                  <c:v>-6283785.9143055752</c:v>
                </c:pt>
                <c:pt idx="77">
                  <c:v>-6220407.0070184413</c:v>
                </c:pt>
                <c:pt idx="78">
                  <c:v>-6157067.2966769282</c:v>
                </c:pt>
                <c:pt idx="79">
                  <c:v>-6093766.7603424601</c:v>
                </c:pt>
                <c:pt idx="80">
                  <c:v>-6030505.3750898913</c:v>
                </c:pt>
                <c:pt idx="81">
                  <c:v>-5967283.1180074867</c:v>
                </c:pt>
                <c:pt idx="82">
                  <c:v>-5904099.9661969217</c:v>
                </c:pt>
                <c:pt idx="83">
                  <c:v>-5840955.8967732731</c:v>
                </c:pt>
                <c:pt idx="84">
                  <c:v>-5779650.8868650105</c:v>
                </c:pt>
                <c:pt idx="85">
                  <c:v>-5718384.9136139844</c:v>
                </c:pt>
                <c:pt idx="86">
                  <c:v>-5657157.9541754257</c:v>
                </c:pt>
                <c:pt idx="87">
                  <c:v>-5595969.9857179336</c:v>
                </c:pt>
                <c:pt idx="88">
                  <c:v>-5534820.9854234699</c:v>
                </c:pt>
                <c:pt idx="89">
                  <c:v>-5473710.9304873459</c:v>
                </c:pt>
                <c:pt idx="90">
                  <c:v>-5412639.7981182225</c:v>
                </c:pt>
                <c:pt idx="91">
                  <c:v>-5351607.5655380972</c:v>
                </c:pt>
                <c:pt idx="92">
                  <c:v>-5290614.2099822955</c:v>
                </c:pt>
                <c:pt idx="93">
                  <c:v>-5229659.7086994676</c:v>
                </c:pt>
                <c:pt idx="94">
                  <c:v>-5168744.0389515776</c:v>
                </c:pt>
                <c:pt idx="95">
                  <c:v>-5107867.1780138947</c:v>
                </c:pt>
                <c:pt idx="96">
                  <c:v>-5048829.1031749891</c:v>
                </c:pt>
                <c:pt idx="97">
                  <c:v>-4989829.7917367201</c:v>
                </c:pt>
                <c:pt idx="98">
                  <c:v>-4930869.2210142314</c:v>
                </c:pt>
                <c:pt idx="99">
                  <c:v>-4871947.3683359427</c:v>
                </c:pt>
                <c:pt idx="100">
                  <c:v>-4813064.2110435395</c:v>
                </c:pt>
                <c:pt idx="101">
                  <c:v>-4754219.7264919691</c:v>
                </c:pt>
                <c:pt idx="102">
                  <c:v>-4695413.8920494299</c:v>
                </c:pt>
                <c:pt idx="103">
                  <c:v>-4636646.6850973647</c:v>
                </c:pt>
                <c:pt idx="104">
                  <c:v>-4577918.0830304539</c:v>
                </c:pt>
                <c:pt idx="105">
                  <c:v>-4519228.0632566055</c:v>
                </c:pt>
                <c:pt idx="106">
                  <c:v>-4460576.6031969506</c:v>
                </c:pt>
                <c:pt idx="107">
                  <c:v>-4401963.6802858319</c:v>
                </c:pt>
                <c:pt idx="108">
                  <c:v>-4345189.2719707983</c:v>
                </c:pt>
                <c:pt idx="109">
                  <c:v>-4288453.3557125973</c:v>
                </c:pt>
                <c:pt idx="110">
                  <c:v>-4231755.9089851659</c:v>
                </c:pt>
                <c:pt idx="111">
                  <c:v>-4175096.9092756249</c:v>
                </c:pt>
                <c:pt idx="112">
                  <c:v>-4118476.3340842687</c:v>
                </c:pt>
                <c:pt idx="113">
                  <c:v>-4061894.1609245585</c:v>
                </c:pt>
                <c:pt idx="114">
                  <c:v>-4005350.3673231164</c:v>
                </c:pt>
                <c:pt idx="115">
                  <c:v>-3948844.9308197154</c:v>
                </c:pt>
                <c:pt idx="116">
                  <c:v>-3892377.8289672723</c:v>
                </c:pt>
                <c:pt idx="117">
                  <c:v>-3835949.0393318413</c:v>
                </c:pt>
                <c:pt idx="118">
                  <c:v>-3779558.5394926034</c:v>
                </c:pt>
                <c:pt idx="119">
                  <c:v>-3723206.307041862</c:v>
                </c:pt>
                <c:pt idx="120">
                  <c:v>-3683692.3195850337</c:v>
                </c:pt>
                <c:pt idx="121">
                  <c:v>-3644216.5547406403</c:v>
                </c:pt>
                <c:pt idx="122">
                  <c:v>-3604778.9901403012</c:v>
                </c:pt>
                <c:pt idx="123">
                  <c:v>-3565379.603428727</c:v>
                </c:pt>
                <c:pt idx="124">
                  <c:v>-3526018.37226371</c:v>
                </c:pt>
                <c:pt idx="125">
                  <c:v>-3486695.2743161181</c:v>
                </c:pt>
                <c:pt idx="126">
                  <c:v>-3447410.2872698866</c:v>
                </c:pt>
                <c:pt idx="127">
                  <c:v>-3408163.3888220098</c:v>
                </c:pt>
                <c:pt idx="128">
                  <c:v>-3368954.5566825345</c:v>
                </c:pt>
                <c:pt idx="129">
                  <c:v>-3329783.7685745517</c:v>
                </c:pt>
                <c:pt idx="130">
                  <c:v>-3290651.0022341888</c:v>
                </c:pt>
                <c:pt idx="131">
                  <c:v>-3251556.2354106028</c:v>
                </c:pt>
                <c:pt idx="132">
                  <c:v>-3214299.445865972</c:v>
                </c:pt>
                <c:pt idx="133">
                  <c:v>-3177080.6113754893</c:v>
                </c:pt>
                <c:pt idx="134">
                  <c:v>-3139899.7097273525</c:v>
                </c:pt>
                <c:pt idx="135">
                  <c:v>-3102756.7187227588</c:v>
                </c:pt>
                <c:pt idx="136">
                  <c:v>-3063851.6161758974</c:v>
                </c:pt>
                <c:pt idx="137">
                  <c:v>-3024984.3799139392</c:v>
                </c:pt>
                <c:pt idx="138">
                  <c:v>-2986154.987777031</c:v>
                </c:pt>
                <c:pt idx="139">
                  <c:v>-2947363.4176182896</c:v>
                </c:pt>
                <c:pt idx="140">
                  <c:v>-2908609.6473037899</c:v>
                </c:pt>
                <c:pt idx="141">
                  <c:v>-2869893.6547125624</c:v>
                </c:pt>
                <c:pt idx="142">
                  <c:v>-2831215.4177365815</c:v>
                </c:pt>
                <c:pt idx="143">
                  <c:v>-2792574.914280761</c:v>
                </c:pt>
                <c:pt idx="144">
                  <c:v>-2755772.1222629426</c:v>
                </c:pt>
                <c:pt idx="145">
                  <c:v>-2719007.0196138928</c:v>
                </c:pt>
                <c:pt idx="146">
                  <c:v>-2682279.5842772927</c:v>
                </c:pt>
                <c:pt idx="147">
                  <c:v>-2645589.7942097317</c:v>
                </c:pt>
                <c:pt idx="148">
                  <c:v>-2607137.627380698</c:v>
                </c:pt>
                <c:pt idx="149">
                  <c:v>-2568723.0617725728</c:v>
                </c:pt>
                <c:pt idx="150">
                  <c:v>-2530346.0753806233</c:v>
                </c:pt>
                <c:pt idx="151">
                  <c:v>-2492006.6462129923</c:v>
                </c:pt>
                <c:pt idx="152">
                  <c:v>-2453704.752290694</c:v>
                </c:pt>
                <c:pt idx="153">
                  <c:v>-2415440.3716476057</c:v>
                </c:pt>
                <c:pt idx="154">
                  <c:v>-2377213.4823304573</c:v>
                </c:pt>
                <c:pt idx="155">
                  <c:v>-2339024.0623988276</c:v>
                </c:pt>
                <c:pt idx="156">
                  <c:v>-2302672.0899251346</c:v>
                </c:pt>
                <c:pt idx="157">
                  <c:v>-2266357.5429946287</c:v>
                </c:pt>
                <c:pt idx="158">
                  <c:v>-2230080.3997053849</c:v>
                </c:pt>
                <c:pt idx="159">
                  <c:v>-2193840.6381682968</c:v>
                </c:pt>
                <c:pt idx="160">
                  <c:v>-2155838.2365070665</c:v>
                </c:pt>
                <c:pt idx="161">
                  <c:v>-2117873.1728581982</c:v>
                </c:pt>
                <c:pt idx="162">
                  <c:v>-2079945.4253709922</c:v>
                </c:pt>
                <c:pt idx="163">
                  <c:v>-2042054.9722075351</c:v>
                </c:pt>
                <c:pt idx="164">
                  <c:v>-2004201.791542694</c:v>
                </c:pt>
                <c:pt idx="165">
                  <c:v>-1966385.8615641072</c:v>
                </c:pt>
                <c:pt idx="166">
                  <c:v>-1928607.1604721788</c:v>
                </c:pt>
                <c:pt idx="167">
                  <c:v>-1890865.66648007</c:v>
                </c:pt>
                <c:pt idx="168">
                  <c:v>-1854961.3578136917</c:v>
                </c:pt>
                <c:pt idx="169">
                  <c:v>-1819094.2127116993</c:v>
                </c:pt>
                <c:pt idx="170">
                  <c:v>-1783264.209425481</c:v>
                </c:pt>
                <c:pt idx="171">
                  <c:v>-1747471.3262191527</c:v>
                </c:pt>
                <c:pt idx="172">
                  <c:v>-1709915.5413695499</c:v>
                </c:pt>
                <c:pt idx="173">
                  <c:v>-1672396.833166223</c:v>
                </c:pt>
                <c:pt idx="174">
                  <c:v>-1634915.1799114272</c:v>
                </c:pt>
                <c:pt idx="175">
                  <c:v>-1597470.5599201135</c:v>
                </c:pt>
                <c:pt idx="176">
                  <c:v>-1560062.9515199251</c:v>
                </c:pt>
                <c:pt idx="177">
                  <c:v>-1522692.3330511879</c:v>
                </c:pt>
                <c:pt idx="178">
                  <c:v>-1485358.682866903</c:v>
                </c:pt>
                <c:pt idx="179">
                  <c:v>-1448061.9793327395</c:v>
                </c:pt>
                <c:pt idx="180">
                  <c:v>-1412602.2008270267</c:v>
                </c:pt>
                <c:pt idx="181">
                  <c:v>-1377179.325740749</c:v>
                </c:pt>
                <c:pt idx="182">
                  <c:v>-1341793.3324775342</c:v>
                </c:pt>
                <c:pt idx="183">
                  <c:v>-1306444.19945365</c:v>
                </c:pt>
                <c:pt idx="184">
                  <c:v>-1269331.905097995</c:v>
                </c:pt>
                <c:pt idx="185">
                  <c:v>-1232256.4278520923</c:v>
                </c:pt>
                <c:pt idx="186">
                  <c:v>-1195217.7461700793</c:v>
                </c:pt>
                <c:pt idx="187">
                  <c:v>-1158215.8385187052</c:v>
                </c:pt>
                <c:pt idx="188">
                  <c:v>-1121250.6833773181</c:v>
                </c:pt>
                <c:pt idx="189">
                  <c:v>-1084322.2592378613</c:v>
                </c:pt>
                <c:pt idx="190">
                  <c:v>-1047430.5446048658</c:v>
                </c:pt>
                <c:pt idx="191">
                  <c:v>-1010575.5179954413</c:v>
                </c:pt>
                <c:pt idx="192">
                  <c:v>-975557.15793926828</c:v>
                </c:pt>
                <c:pt idx="193">
                  <c:v>-940575.44297859445</c:v>
                </c:pt>
                <c:pt idx="194">
                  <c:v>-905630.35166822188</c:v>
                </c:pt>
                <c:pt idx="195">
                  <c:v>-870721.86257550493</c:v>
                </c:pt>
                <c:pt idx="196">
                  <c:v>-819049.95428033918</c:v>
                </c:pt>
                <c:pt idx="197">
                  <c:v>-767414.60537515767</c:v>
                </c:pt>
                <c:pt idx="198">
                  <c:v>-715815.79446491972</c:v>
                </c:pt>
                <c:pt idx="199">
                  <c:v>-664253.50016710535</c:v>
                </c:pt>
                <c:pt idx="200">
                  <c:v>-612727.70111170784</c:v>
                </c:pt>
                <c:pt idx="201">
                  <c:v>-561238.37594122812</c:v>
                </c:pt>
                <c:pt idx="202">
                  <c:v>-509785.50331066363</c:v>
                </c:pt>
                <c:pt idx="203">
                  <c:v>-458369.06188750453</c:v>
                </c:pt>
                <c:pt idx="204">
                  <c:v>-408789.03035172448</c:v>
                </c:pt>
                <c:pt idx="205">
                  <c:v>-359245.38739577495</c:v>
                </c:pt>
                <c:pt idx="206">
                  <c:v>-309738.11172457412</c:v>
                </c:pt>
                <c:pt idx="207">
                  <c:v>-260267.18205550686</c:v>
                </c:pt>
                <c:pt idx="208">
                  <c:v>-209032.57711840793</c:v>
                </c:pt>
                <c:pt idx="209">
                  <c:v>-157834.27565556206</c:v>
                </c:pt>
                <c:pt idx="210">
                  <c:v>-106672.25642169639</c:v>
                </c:pt>
                <c:pt idx="211">
                  <c:v>-55546.498183967546</c:v>
                </c:pt>
                <c:pt idx="212">
                  <c:v>-4456.9797219578177</c:v>
                </c:pt>
                <c:pt idx="213">
                  <c:v>46596.320172328502</c:v>
                </c:pt>
                <c:pt idx="214">
                  <c:v>97613.422694478184</c:v>
                </c:pt>
                <c:pt idx="215">
                  <c:v>148594.34902767465</c:v>
                </c:pt>
                <c:pt idx="216">
                  <c:v>197739.12034270354</c:v>
                </c:pt>
                <c:pt idx="217">
                  <c:v>246847.75779796205</c:v>
                </c:pt>
                <c:pt idx="218">
                  <c:v>295920.28253946453</c:v>
                </c:pt>
                <c:pt idx="219">
                  <c:v>344956.71570084989</c:v>
                </c:pt>
                <c:pt idx="220">
                  <c:v>395757.07840338908</c:v>
                </c:pt>
                <c:pt idx="221">
                  <c:v>446521.39175599441</c:v>
                </c:pt>
                <c:pt idx="222">
                  <c:v>497249.67685522325</c:v>
                </c:pt>
                <c:pt idx="223">
                  <c:v>547941.95478528924</c:v>
                </c:pt>
                <c:pt idx="224">
                  <c:v>598598.24661806412</c:v>
                </c:pt>
                <c:pt idx="225">
                  <c:v>649218.57341309078</c:v>
                </c:pt>
                <c:pt idx="226">
                  <c:v>699802.95621758513</c:v>
                </c:pt>
                <c:pt idx="227">
                  <c:v>750351.41606644914</c:v>
                </c:pt>
                <c:pt idx="228">
                  <c:v>799063.97398227267</c:v>
                </c:pt>
                <c:pt idx="229">
                  <c:v>847740.6509753447</c:v>
                </c:pt>
                <c:pt idx="230">
                  <c:v>896381.46804365516</c:v>
                </c:pt>
                <c:pt idx="231">
                  <c:v>944986.44617290981</c:v>
                </c:pt>
                <c:pt idx="232">
                  <c:v>995355.60633653216</c:v>
                </c:pt>
                <c:pt idx="233">
                  <c:v>1045688.969495669</c:v>
                </c:pt>
                <c:pt idx="234">
                  <c:v>1095986.5565992035</c:v>
                </c:pt>
                <c:pt idx="235">
                  <c:v>1146248.3885837588</c:v>
                </c:pt>
                <c:pt idx="236">
                  <c:v>1196474.4863737039</c:v>
                </c:pt>
                <c:pt idx="237">
                  <c:v>1246664.8708811644</c:v>
                </c:pt>
                <c:pt idx="238">
                  <c:v>1296819.5630060285</c:v>
                </c:pt>
                <c:pt idx="239">
                  <c:v>1346938.5836359505</c:v>
                </c:pt>
                <c:pt idx="240">
                  <c:v>1396349.7836338375</c:v>
                </c:pt>
                <c:pt idx="241">
                  <c:v>1445053.5772257168</c:v>
                </c:pt>
                <c:pt idx="242">
                  <c:v>1493050.3783952091</c:v>
                </c:pt>
                <c:pt idx="243">
                  <c:v>1540340.6008836627</c:v>
                </c:pt>
                <c:pt idx="244">
                  <c:v>1588724.6581903026</c:v>
                </c:pt>
                <c:pt idx="245">
                  <c:v>1636402.9635723662</c:v>
                </c:pt>
                <c:pt idx="246">
                  <c:v>1683375.9300452471</c:v>
                </c:pt>
                <c:pt idx="247">
                  <c:v>1729643.9703826383</c:v>
                </c:pt>
                <c:pt idx="248">
                  <c:v>1775207.4971166719</c:v>
                </c:pt>
                <c:pt idx="249">
                  <c:v>1820066.9225380607</c:v>
                </c:pt>
                <c:pt idx="250">
                  <c:v>1864222.658696238</c:v>
                </c:pt>
                <c:pt idx="251">
                  <c:v>1907675.1173995007</c:v>
                </c:pt>
                <c:pt idx="252">
                  <c:v>1950424.7102151513</c:v>
                </c:pt>
                <c:pt idx="253">
                  <c:v>1992471.8484696373</c:v>
                </c:pt>
                <c:pt idx="254">
                  <c:v>2033816.9432486929</c:v>
                </c:pt>
                <c:pt idx="255">
                  <c:v>2074460.4053974785</c:v>
                </c:pt>
                <c:pt idx="256">
                  <c:v>2116202.6455207225</c:v>
                </c:pt>
                <c:pt idx="257">
                  <c:v>2157244.0739828609</c:v>
                </c:pt>
                <c:pt idx="258">
                  <c:v>2197585.1009081826</c:v>
                </c:pt>
                <c:pt idx="259">
                  <c:v>2237226.1361809634</c:v>
                </c:pt>
                <c:pt idx="260">
                  <c:v>2276167.5894456096</c:v>
                </c:pt>
                <c:pt idx="261">
                  <c:v>2314409.8701067977</c:v>
                </c:pt>
                <c:pt idx="262">
                  <c:v>2351953.3873296175</c:v>
                </c:pt>
                <c:pt idx="263">
                  <c:v>2388798.5500397086</c:v>
                </c:pt>
                <c:pt idx="264">
                  <c:v>2424945.7669233996</c:v>
                </c:pt>
                <c:pt idx="265">
                  <c:v>2460395.4464278556</c:v>
                </c:pt>
                <c:pt idx="266">
                  <c:v>2495147.9967612084</c:v>
                </c:pt>
                <c:pt idx="267">
                  <c:v>2529203.8258927017</c:v>
                </c:pt>
                <c:pt idx="268">
                  <c:v>2564363.3415528331</c:v>
                </c:pt>
                <c:pt idx="269">
                  <c:v>2598826.9512334876</c:v>
                </c:pt>
                <c:pt idx="270">
                  <c:v>2632595.0621880814</c:v>
                </c:pt>
                <c:pt idx="271">
                  <c:v>2665668.0814317018</c:v>
                </c:pt>
                <c:pt idx="272">
                  <c:v>2698046.4157412443</c:v>
                </c:pt>
                <c:pt idx="273">
                  <c:v>2729730.4716555551</c:v>
                </c:pt>
                <c:pt idx="274">
                  <c:v>2760720.6554755643</c:v>
                </c:pt>
                <c:pt idx="275">
                  <c:v>2791017.3732644338</c:v>
                </c:pt>
                <c:pt idx="276">
                  <c:v>2820621.0308476891</c:v>
                </c:pt>
                <c:pt idx="277">
                  <c:v>2849532.0338133629</c:v>
                </c:pt>
                <c:pt idx="278">
                  <c:v>2877750.787512131</c:v>
                </c:pt>
                <c:pt idx="279">
                  <c:v>2905277.6970574539</c:v>
                </c:pt>
                <c:pt idx="280">
                  <c:v>2933913.1673257146</c:v>
                </c:pt>
                <c:pt idx="281">
                  <c:v>2961857.6029563546</c:v>
                </c:pt>
                <c:pt idx="282">
                  <c:v>2989111.4083520174</c:v>
                </c:pt>
                <c:pt idx="283">
                  <c:v>3015674.9876786824</c:v>
                </c:pt>
                <c:pt idx="284">
                  <c:v>3041548.7448658086</c:v>
                </c:pt>
                <c:pt idx="285">
                  <c:v>3066733.0836064685</c:v>
                </c:pt>
                <c:pt idx="286">
                  <c:v>3091228.4073574878</c:v>
                </c:pt>
                <c:pt idx="287">
                  <c:v>3115035.1193395853</c:v>
                </c:pt>
                <c:pt idx="288">
                  <c:v>3138153.6225375086</c:v>
                </c:pt>
                <c:pt idx="289">
                  <c:v>3160584.319700174</c:v>
                </c:pt>
                <c:pt idx="290">
                  <c:v>3182327.6133408025</c:v>
                </c:pt>
                <c:pt idx="291">
                  <c:v>3203383.9057370592</c:v>
                </c:pt>
                <c:pt idx="292">
                  <c:v>3225553.5989311915</c:v>
                </c:pt>
                <c:pt idx="293">
                  <c:v>3247037.0947301667</c:v>
                </c:pt>
                <c:pt idx="294">
                  <c:v>3267834.79470581</c:v>
                </c:pt>
                <c:pt idx="295">
                  <c:v>3287947.1001949385</c:v>
                </c:pt>
                <c:pt idx="296">
                  <c:v>3307374.4122995045</c:v>
                </c:pt>
                <c:pt idx="297">
                  <c:v>3326117.13188673</c:v>
                </c:pt>
                <c:pt idx="298">
                  <c:v>3344175.6595892422</c:v>
                </c:pt>
                <c:pt idx="299">
                  <c:v>3361550.3958052155</c:v>
                </c:pt>
                <c:pt idx="300">
                  <c:v>3378241.7406985033</c:v>
                </c:pt>
                <c:pt idx="301">
                  <c:v>3394250.0941987801</c:v>
                </c:pt>
                <c:pt idx="302">
                  <c:v>3409575.8560016733</c:v>
                </c:pt>
                <c:pt idx="303">
                  <c:v>3424219.4255689066</c:v>
                </c:pt>
                <c:pt idx="304">
                  <c:v>3439981.2021284308</c:v>
                </c:pt>
                <c:pt idx="305">
                  <c:v>3455061.5846745633</c:v>
                </c:pt>
                <c:pt idx="306">
                  <c:v>3469460.9719681274</c:v>
                </c:pt>
                <c:pt idx="307">
                  <c:v>3483179.7625365835</c:v>
                </c:pt>
                <c:pt idx="308">
                  <c:v>3496218.3546741679</c:v>
                </c:pt>
                <c:pt idx="309">
                  <c:v>3508577.1464420334</c:v>
                </c:pt>
                <c:pt idx="310">
                  <c:v>3520256.5356683787</c:v>
                </c:pt>
                <c:pt idx="311">
                  <c:v>3531256.9199485909</c:v>
                </c:pt>
                <c:pt idx="312">
                  <c:v>3541578.6966453753</c:v>
                </c:pt>
                <c:pt idx="313">
                  <c:v>3551222.2628888991</c:v>
                </c:pt>
                <c:pt idx="314">
                  <c:v>3560188.0155769233</c:v>
                </c:pt>
                <c:pt idx="315">
                  <c:v>3568476.3513749354</c:v>
                </c:pt>
                <c:pt idx="316">
                  <c:v>3576759.8367288187</c:v>
                </c:pt>
                <c:pt idx="317">
                  <c:v>3585038.4744771197</c:v>
                </c:pt>
                <c:pt idx="318">
                  <c:v>3593312.2674567197</c:v>
                </c:pt>
                <c:pt idx="319">
                  <c:v>3601581.2185028419</c:v>
                </c:pt>
                <c:pt idx="320">
                  <c:v>3609845.3304490503</c:v>
                </c:pt>
                <c:pt idx="321">
                  <c:v>3618104.6061272509</c:v>
                </c:pt>
                <c:pt idx="322">
                  <c:v>3626359.0483676903</c:v>
                </c:pt>
                <c:pt idx="323">
                  <c:v>3634608.6599989627</c:v>
                </c:pt>
                <c:pt idx="324">
                  <c:v>3642853.4438480027</c:v>
                </c:pt>
                <c:pt idx="325">
                  <c:v>3651093.4027400929</c:v>
                </c:pt>
                <c:pt idx="326">
                  <c:v>3659328.5394988637</c:v>
                </c:pt>
                <c:pt idx="327">
                  <c:v>3667558.8569462895</c:v>
                </c:pt>
                <c:pt idx="328">
                  <c:v>3675784.3579026964</c:v>
                </c:pt>
                <c:pt idx="329">
                  <c:v>3684005.045186758</c:v>
                </c:pt>
                <c:pt idx="330">
                  <c:v>3692220.9216155</c:v>
                </c:pt>
                <c:pt idx="331">
                  <c:v>3700431.9900042992</c:v>
                </c:pt>
                <c:pt idx="332">
                  <c:v>3708638.2531668842</c:v>
                </c:pt>
                <c:pt idx="333">
                  <c:v>3716839.7139153369</c:v>
                </c:pt>
                <c:pt idx="334">
                  <c:v>3725036.3750600945</c:v>
                </c:pt>
                <c:pt idx="335">
                  <c:v>3733228.2394099478</c:v>
                </c:pt>
                <c:pt idx="336">
                  <c:v>3741415.3097720444</c:v>
                </c:pt>
                <c:pt idx="337">
                  <c:v>3749597.5889518913</c:v>
                </c:pt>
                <c:pt idx="338">
                  <c:v>3757775.0797533505</c:v>
                </c:pt>
                <c:pt idx="339">
                  <c:v>3765947.7849786449</c:v>
                </c:pt>
                <c:pt idx="340">
                  <c:v>3774115.7074283566</c:v>
                </c:pt>
                <c:pt idx="341">
                  <c:v>3782278.8499014303</c:v>
                </c:pt>
                <c:pt idx="342">
                  <c:v>3790437.2151951715</c:v>
                </c:pt>
                <c:pt idx="343">
                  <c:v>3798590.8061052486</c:v>
                </c:pt>
                <c:pt idx="344">
                  <c:v>3806739.6254256964</c:v>
                </c:pt>
                <c:pt idx="345">
                  <c:v>3814883.6759489104</c:v>
                </c:pt>
                <c:pt idx="346">
                  <c:v>3823022.9604656547</c:v>
                </c:pt>
                <c:pt idx="347">
                  <c:v>3831157.4817650579</c:v>
                </c:pt>
                <c:pt idx="348">
                  <c:v>3839287.2426346205</c:v>
                </c:pt>
                <c:pt idx="349">
                  <c:v>3847412.2458602078</c:v>
                </c:pt>
                <c:pt idx="350">
                  <c:v>3855532.4942260571</c:v>
                </c:pt>
                <c:pt idx="351">
                  <c:v>3863647.9905147739</c:v>
                </c:pt>
                <c:pt idx="352">
                  <c:v>3871758.7375073377</c:v>
                </c:pt>
                <c:pt idx="353">
                  <c:v>3879864.7379831001</c:v>
                </c:pt>
                <c:pt idx="354">
                  <c:v>3887965.9947197847</c:v>
                </c:pt>
                <c:pt idx="355">
                  <c:v>3896062.5104934927</c:v>
                </c:pt>
                <c:pt idx="356">
                  <c:v>3904154.2880786955</c:v>
                </c:pt>
                <c:pt idx="357">
                  <c:v>3912241.330248246</c:v>
                </c:pt>
                <c:pt idx="358">
                  <c:v>3920323.6397733726</c:v>
                </c:pt>
                <c:pt idx="359">
                  <c:v>3928401.2194236796</c:v>
                </c:pt>
                <c:pt idx="360">
                  <c:v>3936474.0719671547</c:v>
                </c:pt>
                <c:pt idx="361">
                  <c:v>3944542.2001701631</c:v>
                </c:pt>
                <c:pt idx="362">
                  <c:v>3952605.6067974512</c:v>
                </c:pt>
                <c:pt idx="363">
                  <c:v>3960664.2946121469</c:v>
                </c:pt>
                <c:pt idx="364">
                  <c:v>3968718.2663757633</c:v>
                </c:pt>
                <c:pt idx="365">
                  <c:v>3976767.5248481948</c:v>
                </c:pt>
                <c:pt idx="366">
                  <c:v>3984812.0727877226</c:v>
                </c:pt>
                <c:pt idx="367">
                  <c:v>3992851.9129510131</c:v>
                </c:pt>
                <c:pt idx="368">
                  <c:v>4000887.0480931196</c:v>
                </c:pt>
                <c:pt idx="369">
                  <c:v>4008917.4809674844</c:v>
                </c:pt>
                <c:pt idx="370">
                  <c:v>4016943.2143259346</c:v>
                </c:pt>
                <c:pt idx="371">
                  <c:v>4024964.2509186901</c:v>
                </c:pt>
                <c:pt idx="372">
                  <c:v>4032980.5934943613</c:v>
                </c:pt>
                <c:pt idx="373">
                  <c:v>4040992.2447999474</c:v>
                </c:pt>
                <c:pt idx="374">
                  <c:v>4048999.2075808439</c:v>
                </c:pt>
                <c:pt idx="375">
                  <c:v>4057001.4845808372</c:v>
                </c:pt>
                <c:pt idx="376">
                  <c:v>4064999.0785421077</c:v>
                </c:pt>
                <c:pt idx="377">
                  <c:v>4072991.9922052324</c:v>
                </c:pt>
                <c:pt idx="378">
                  <c:v>4080980.2283091843</c:v>
                </c:pt>
                <c:pt idx="379">
                  <c:v>4088963.7895913329</c:v>
                </c:pt>
                <c:pt idx="380">
                  <c:v>4096942.6787874456</c:v>
                </c:pt>
                <c:pt idx="381">
                  <c:v>4104916.8986316901</c:v>
                </c:pt>
                <c:pt idx="382">
                  <c:v>4112886.4518566318</c:v>
                </c:pt>
                <c:pt idx="383">
                  <c:v>4120851.3411932383</c:v>
                </c:pt>
                <c:pt idx="384">
                  <c:v>4128811.5693708789</c:v>
                </c:pt>
                <c:pt idx="385">
                  <c:v>4136767.1391173266</c:v>
                </c:pt>
                <c:pt idx="386">
                  <c:v>4144718.0531587563</c:v>
                </c:pt>
                <c:pt idx="387">
                  <c:v>4152664.3142197505</c:v>
                </c:pt>
                <c:pt idx="388">
                  <c:v>4160605.9250232931</c:v>
                </c:pt>
                <c:pt idx="389">
                  <c:v>4168542.8882907759</c:v>
                </c:pt>
                <c:pt idx="390">
                  <c:v>4176475.2067419998</c:v>
                </c:pt>
                <c:pt idx="391">
                  <c:v>4184402.8830951732</c:v>
                </c:pt>
                <c:pt idx="392">
                  <c:v>4192325.9200669136</c:v>
                </c:pt>
                <c:pt idx="393">
                  <c:v>4200244.3203722481</c:v>
                </c:pt>
                <c:pt idx="394">
                  <c:v>4208158.0867246147</c:v>
                </c:pt>
                <c:pt idx="395">
                  <c:v>4216067.2218358647</c:v>
                </c:pt>
                <c:pt idx="396">
                  <c:v>4223971.7284162622</c:v>
                </c:pt>
                <c:pt idx="397">
                  <c:v>4231871.6091744844</c:v>
                </c:pt>
                <c:pt idx="398">
                  <c:v>4239766.8668176252</c:v>
                </c:pt>
                <c:pt idx="399">
                  <c:v>4247657.5040511917</c:v>
                </c:pt>
                <c:pt idx="400">
                  <c:v>4255543.5235791095</c:v>
                </c:pt>
                <c:pt idx="401">
                  <c:v>4263424.9281037208</c:v>
                </c:pt>
                <c:pt idx="402">
                  <c:v>4271301.7203257866</c:v>
                </c:pt>
                <c:pt idx="403">
                  <c:v>4279173.9029444885</c:v>
                </c:pt>
                <c:pt idx="404">
                  <c:v>4287041.4786574263</c:v>
                </c:pt>
                <c:pt idx="405">
                  <c:v>4294904.4501606226</c:v>
                </c:pt>
                <c:pt idx="406">
                  <c:v>4302762.820148522</c:v>
                </c:pt>
                <c:pt idx="407">
                  <c:v>4310616.5913139936</c:v>
                </c:pt>
                <c:pt idx="408">
                  <c:v>4318465.7663483284</c:v>
                </c:pt>
                <c:pt idx="409">
                  <c:v>4326310.347941244</c:v>
                </c:pt>
                <c:pt idx="410">
                  <c:v>4334150.3387808818</c:v>
                </c:pt>
                <c:pt idx="411">
                  <c:v>4341985.7415538132</c:v>
                </c:pt>
                <c:pt idx="412">
                  <c:v>4349816.5589450356</c:v>
                </c:pt>
                <c:pt idx="413">
                  <c:v>4357642.7936379742</c:v>
                </c:pt>
                <c:pt idx="414">
                  <c:v>4365464.4483144861</c:v>
                </c:pt>
                <c:pt idx="415">
                  <c:v>4373281.5256548561</c:v>
                </c:pt>
                <c:pt idx="416">
                  <c:v>4381094.0283378027</c:v>
                </c:pt>
                <c:pt idx="417">
                  <c:v>4388901.959040476</c:v>
                </c:pt>
                <c:pt idx="418">
                  <c:v>4396705.3204384614</c:v>
                </c:pt>
                <c:pt idx="419">
                  <c:v>4404504.1152057741</c:v>
                </c:pt>
                <c:pt idx="420">
                  <c:v>4412298.3460148685</c:v>
                </c:pt>
                <c:pt idx="421">
                  <c:v>4420088.0155366324</c:v>
                </c:pt>
                <c:pt idx="422">
                  <c:v>4427873.1264403928</c:v>
                </c:pt>
                <c:pt idx="423">
                  <c:v>4435653.6813939139</c:v>
                </c:pt>
                <c:pt idx="424">
                  <c:v>4443429.6830633972</c:v>
                </c:pt>
                <c:pt idx="425">
                  <c:v>4451201.134113485</c:v>
                </c:pt>
                <c:pt idx="426">
                  <c:v>4458968.0372072607</c:v>
                </c:pt>
                <c:pt idx="427">
                  <c:v>4466730.3950062487</c:v>
                </c:pt>
                <c:pt idx="428">
                  <c:v>4474488.2101704143</c:v>
                </c:pt>
                <c:pt idx="429">
                  <c:v>4482241.4853581693</c:v>
                </c:pt>
                <c:pt idx="430">
                  <c:v>4489990.2232263684</c:v>
                </c:pt>
                <c:pt idx="431">
                  <c:v>4497734.4264303111</c:v>
                </c:pt>
                <c:pt idx="432">
                  <c:v>4505474.0976237413</c:v>
                </c:pt>
                <c:pt idx="433">
                  <c:v>4513209.2394588534</c:v>
                </c:pt>
                <c:pt idx="434">
                  <c:v>4520939.8545862883</c:v>
                </c:pt>
                <c:pt idx="435">
                  <c:v>4528665.9456551336</c:v>
                </c:pt>
                <c:pt idx="436">
                  <c:v>4536387.5153129306</c:v>
                </c:pt>
                <c:pt idx="437">
                  <c:v>4544104.5662056673</c:v>
                </c:pt>
                <c:pt idx="438">
                  <c:v>4551817.1009777859</c:v>
                </c:pt>
                <c:pt idx="439">
                  <c:v>4559525.1222721804</c:v>
                </c:pt>
                <c:pt idx="440">
                  <c:v>4567228.6327301972</c:v>
                </c:pt>
                <c:pt idx="441">
                  <c:v>4574927.6349916384</c:v>
                </c:pt>
                <c:pt idx="442">
                  <c:v>4582622.1316947602</c:v>
                </c:pt>
                <c:pt idx="443">
                  <c:v>4590312.1254762746</c:v>
                </c:pt>
                <c:pt idx="444">
                  <c:v>4597997.6189713515</c:v>
                </c:pt>
                <c:pt idx="445">
                  <c:v>4605678.6148136184</c:v>
                </c:pt>
                <c:pt idx="446">
                  <c:v>4613355.1156351604</c:v>
                </c:pt>
                <c:pt idx="447">
                  <c:v>4621027.1240665242</c:v>
                </c:pt>
                <c:pt idx="448">
                  <c:v>4628694.6427367162</c:v>
                </c:pt>
                <c:pt idx="449">
                  <c:v>4636357.6742732041</c:v>
                </c:pt>
                <c:pt idx="450">
                  <c:v>4644016.2213019188</c:v>
                </c:pt>
                <c:pt idx="451">
                  <c:v>4651670.2864472531</c:v>
                </c:pt>
                <c:pt idx="452">
                  <c:v>4659319.8723320644</c:v>
                </c:pt>
                <c:pt idx="453">
                  <c:v>4666964.9815776758</c:v>
                </c:pt>
                <c:pt idx="454">
                  <c:v>4674605.6168038752</c:v>
                </c:pt>
                <c:pt idx="455">
                  <c:v>4682241.7806289177</c:v>
                </c:pt>
                <c:pt idx="456">
                  <c:v>4689873.4756695274</c:v>
                </c:pt>
                <c:pt idx="457">
                  <c:v>4697500.704540899</c:v>
                </c:pt>
                <c:pt idx="458">
                  <c:v>4705123.4698566925</c:v>
                </c:pt>
                <c:pt idx="459">
                  <c:v>4712741.7742290366</c:v>
                </c:pt>
                <c:pt idx="460">
                  <c:v>4720355.6202685367</c:v>
                </c:pt>
                <c:pt idx="461">
                  <c:v>4727965.0105842706</c:v>
                </c:pt>
                <c:pt idx="462">
                  <c:v>4735569.9477837849</c:v>
                </c:pt>
                <c:pt idx="463">
                  <c:v>4743170.4344731029</c:v>
                </c:pt>
                <c:pt idx="464">
                  <c:v>4750766.4732567202</c:v>
                </c:pt>
                <c:pt idx="465">
                  <c:v>4758358.0667376127</c:v>
                </c:pt>
                <c:pt idx="466">
                  <c:v>4765945.2175172288</c:v>
                </c:pt>
                <c:pt idx="467">
                  <c:v>4773527.928195497</c:v>
                </c:pt>
                <c:pt idx="468">
                  <c:v>4781106.2013708223</c:v>
                </c:pt>
                <c:pt idx="469">
                  <c:v>4788680.0396400932</c:v>
                </c:pt>
                <c:pt idx="470">
                  <c:v>4796249.4455986749</c:v>
                </c:pt>
                <c:pt idx="471">
                  <c:v>4803814.4218404125</c:v>
                </c:pt>
                <c:pt idx="472">
                  <c:v>4811374.9709576387</c:v>
                </c:pt>
                <c:pt idx="473">
                  <c:v>4818931.0955411624</c:v>
                </c:pt>
                <c:pt idx="474">
                  <c:v>4826482.7981802803</c:v>
                </c:pt>
                <c:pt idx="475">
                  <c:v>4834030.0814627726</c:v>
                </c:pt>
                <c:pt idx="476">
                  <c:v>4841572.9479749035</c:v>
                </c:pt>
                <c:pt idx="477">
                  <c:v>4849111.4003014285</c:v>
                </c:pt>
                <c:pt idx="478">
                  <c:v>4856645.4410255868</c:v>
                </c:pt>
                <c:pt idx="479">
                  <c:v>4864175.0727291089</c:v>
                </c:pt>
                <c:pt idx="480">
                  <c:v>4871700.297992209</c:v>
                </c:pt>
                <c:pt idx="481">
                  <c:v>4879221.1193935964</c:v>
                </c:pt>
                <c:pt idx="482">
                  <c:v>4886737.539510468</c:v>
                </c:pt>
                <c:pt idx="483">
                  <c:v>4894249.5609185155</c:v>
                </c:pt>
                <c:pt idx="484">
                  <c:v>4901757.1861919183</c:v>
                </c:pt>
                <c:pt idx="485">
                  <c:v>4909260.4179033581</c:v>
                </c:pt>
                <c:pt idx="486">
                  <c:v>4916759.2586240005</c:v>
                </c:pt>
                <c:pt idx="487">
                  <c:v>4924253.7109235134</c:v>
                </c:pt>
                <c:pt idx="488">
                  <c:v>4931743.7773700599</c:v>
                </c:pt>
                <c:pt idx="489">
                  <c:v>4939229.4605303016</c:v>
                </c:pt>
                <c:pt idx="490">
                  <c:v>4946710.7629693914</c:v>
                </c:pt>
                <c:pt idx="491">
                  <c:v>4954187.6872509886</c:v>
                </c:pt>
                <c:pt idx="492">
                  <c:v>4961660.2359372471</c:v>
                </c:pt>
                <c:pt idx="493">
                  <c:v>4969128.4115888234</c:v>
                </c:pt>
                <c:pt idx="494">
                  <c:v>4976592.2167648766</c:v>
                </c:pt>
                <c:pt idx="495">
                  <c:v>4984051.654023068</c:v>
                </c:pt>
                <c:pt idx="496">
                  <c:v>4991506.7259195577</c:v>
                </c:pt>
                <c:pt idx="497">
                  <c:v>4998957.4350090157</c:v>
                </c:pt>
                <c:pt idx="498">
                  <c:v>5006403.7838446144</c:v>
                </c:pt>
                <c:pt idx="499">
                  <c:v>5013845.7749780323</c:v>
                </c:pt>
                <c:pt idx="500">
                  <c:v>5021283.4109594543</c:v>
                </c:pt>
                <c:pt idx="501">
                  <c:v>5028716.694337571</c:v>
                </c:pt>
                <c:pt idx="502">
                  <c:v>5036145.6276595872</c:v>
                </c:pt>
                <c:pt idx="503">
                  <c:v>5043570.2134712134</c:v>
                </c:pt>
                <c:pt idx="504">
                  <c:v>5050990.4543166663</c:v>
                </c:pt>
                <c:pt idx="505">
                  <c:v>5058406.3527386803</c:v>
                </c:pt>
                <c:pt idx="506">
                  <c:v>5065817.9112784993</c:v>
                </c:pt>
                <c:pt idx="507">
                  <c:v>5073225.1324758809</c:v>
                </c:pt>
                <c:pt idx="508">
                  <c:v>5080628.0188690964</c:v>
                </c:pt>
                <c:pt idx="509">
                  <c:v>5088026.5729949269</c:v>
                </c:pt>
                <c:pt idx="510">
                  <c:v>5095420.7973886747</c:v>
                </c:pt>
                <c:pt idx="511">
                  <c:v>5102810.6945841592</c:v>
                </c:pt>
                <c:pt idx="512">
                  <c:v>5110196.2671137098</c:v>
                </c:pt>
                <c:pt idx="513">
                  <c:v>5117577.5175081808</c:v>
                </c:pt>
                <c:pt idx="514">
                  <c:v>5124954.4482969437</c:v>
                </c:pt>
                <c:pt idx="515">
                  <c:v>5132327.0620078873</c:v>
                </c:pt>
                <c:pt idx="516">
                  <c:v>5139695.3611674216</c:v>
                </c:pt>
                <c:pt idx="517">
                  <c:v>5147059.3483004812</c:v>
                </c:pt>
                <c:pt idx="518">
                  <c:v>5154419.025930522</c:v>
                </c:pt>
                <c:pt idx="519">
                  <c:v>5161774.3965795245</c:v>
                </c:pt>
                <c:pt idx="520">
                  <c:v>5169125.4627679866</c:v>
                </c:pt>
                <c:pt idx="521">
                  <c:v>5176472.2270149384</c:v>
                </c:pt>
                <c:pt idx="522">
                  <c:v>5183814.6918379311</c:v>
                </c:pt>
                <c:pt idx="523">
                  <c:v>5191152.8597530443</c:v>
                </c:pt>
                <c:pt idx="524">
                  <c:v>5198486.7332748901</c:v>
                </c:pt>
                <c:pt idx="525">
                  <c:v>5205816.3149166014</c:v>
                </c:pt>
                <c:pt idx="526">
                  <c:v>5213141.6071898434</c:v>
                </c:pt>
                <c:pt idx="527">
                  <c:v>5220462.6126048099</c:v>
                </c:pt>
                <c:pt idx="528">
                  <c:v>5227779.3336702306</c:v>
                </c:pt>
                <c:pt idx="529">
                  <c:v>5235091.7728933599</c:v>
                </c:pt>
                <c:pt idx="530">
                  <c:v>5242399.932779992</c:v>
                </c:pt>
                <c:pt idx="531">
                  <c:v>5249703.8158344496</c:v>
                </c:pt>
                <c:pt idx="532">
                  <c:v>5257003.4245595913</c:v>
                </c:pt>
                <c:pt idx="533">
                  <c:v>5264298.7614568118</c:v>
                </c:pt>
                <c:pt idx="534">
                  <c:v>5271589.8290260453</c:v>
                </c:pt>
                <c:pt idx="535">
                  <c:v>5278876.6297657546</c:v>
                </c:pt>
                <c:pt idx="536">
                  <c:v>5286159.1661729459</c:v>
                </c:pt>
                <c:pt idx="537">
                  <c:v>5293437.4407431651</c:v>
                </c:pt>
                <c:pt idx="538">
                  <c:v>5300711.4559704941</c:v>
                </c:pt>
                <c:pt idx="539">
                  <c:v>5307981.2143475544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Blocks!$A$8</c:f>
              <c:strCache>
                <c:ptCount val="1"/>
                <c:pt idx="0">
                  <c:v>Total HRA Energy Savings</c:v>
                </c:pt>
              </c:strCache>
            </c:strRef>
          </c:tx>
          <c:marker>
            <c:symbol val="none"/>
          </c:marker>
          <c:val>
            <c:numRef>
              <c:f>Blocks!$B$8:$TU$8</c:f>
              <c:numCache>
                <c:formatCode>_-[$£-809]* #,##0.00_-;\-[$£-809]* #,##0.00_-;_-[$£-809]* "-"??_-;_-@_-</c:formatCode>
                <c:ptCount val="540"/>
                <c:pt idx="0">
                  <c:v>434.4660301953819</c:v>
                </c:pt>
                <c:pt idx="1">
                  <c:v>1303.1438352981922</c:v>
                </c:pt>
                <c:pt idx="2">
                  <c:v>2605.7793088140475</c:v>
                </c:pt>
                <c:pt idx="3">
                  <c:v>4342.1184929550564</c:v>
                </c:pt>
                <c:pt idx="4">
                  <c:v>6511.9075785527984</c:v>
                </c:pt>
                <c:pt idx="5">
                  <c:v>9114.8929049713443</c:v>
                </c:pt>
                <c:pt idx="6">
                  <c:v>12150.820960020339</c:v>
                </c:pt>
                <c:pt idx="7">
                  <c:v>15619.438379868127</c:v>
                </c:pt>
                <c:pt idx="8">
                  <c:v>19520.491948954925</c:v>
                </c:pt>
                <c:pt idx="9">
                  <c:v>23853.728599906062</c:v>
                </c:pt>
                <c:pt idx="10">
                  <c:v>28618.895413445251</c:v>
                </c:pt>
                <c:pt idx="11">
                  <c:v>33815.739618307925</c:v>
                </c:pt>
                <c:pt idx="12">
                  <c:v>39444.008591154612</c:v>
                </c:pt>
                <c:pt idx="13">
                  <c:v>45503.449856484374</c:v>
                </c:pt>
                <c:pt idx="14">
                  <c:v>51993.811086548289</c:v>
                </c:pt>
                <c:pt idx="15">
                  <c:v>58914.840101262984</c:v>
                </c:pt>
                <c:pt idx="16">
                  <c:v>66266.284868124218</c:v>
                </c:pt>
                <c:pt idx="17">
                  <c:v>74047.893502120511</c:v>
                </c:pt>
                <c:pt idx="18">
                  <c:v>82259.414265646832</c:v>
                </c:pt>
                <c:pt idx="19">
                  <c:v>90900.595568418357</c:v>
                </c:pt>
                <c:pt idx="20">
                  <c:v>99971.185967384226</c:v>
                </c:pt>
                <c:pt idx="21">
                  <c:v>109470.93416664138</c:v>
                </c:pt>
                <c:pt idx="22">
                  <c:v>119399.58901734848</c:v>
                </c:pt>
                <c:pt idx="23">
                  <c:v>129756.89951763979</c:v>
                </c:pt>
                <c:pt idx="24">
                  <c:v>140542.61481253922</c:v>
                </c:pt>
                <c:pt idx="25">
                  <c:v>151756.48419387435</c:v>
                </c:pt>
                <c:pt idx="26">
                  <c:v>163398.2571001905</c:v>
                </c:pt>
                <c:pt idx="27">
                  <c:v>175467.68311666488</c:v>
                </c:pt>
                <c:pt idx="28">
                  <c:v>187964.51197502075</c:v>
                </c:pt>
                <c:pt idx="29">
                  <c:v>200888.49355344175</c:v>
                </c:pt>
                <c:pt idx="30">
                  <c:v>214239.37787648608</c:v>
                </c:pt>
                <c:pt idx="31">
                  <c:v>228016.91511500088</c:v>
                </c:pt>
                <c:pt idx="32">
                  <c:v>242220.85558603666</c:v>
                </c:pt>
                <c:pt idx="33">
                  <c:v>256850.94975276169</c:v>
                </c:pt>
                <c:pt idx="34">
                  <c:v>271906.94822437654</c:v>
                </c:pt>
                <c:pt idx="35">
                  <c:v>287388.60175602848</c:v>
                </c:pt>
                <c:pt idx="36">
                  <c:v>303295.6612487263</c:v>
                </c:pt>
                <c:pt idx="37">
                  <c:v>319627.87774925475</c:v>
                </c:pt>
                <c:pt idx="38">
                  <c:v>336385.00245008938</c:v>
                </c:pt>
                <c:pt idx="39">
                  <c:v>353566.78668931109</c:v>
                </c:pt>
                <c:pt idx="40">
                  <c:v>371172.98195052118</c:v>
                </c:pt>
                <c:pt idx="41">
                  <c:v>389203.33986275591</c:v>
                </c:pt>
                <c:pt idx="42">
                  <c:v>407657.61220040161</c:v>
                </c:pt>
                <c:pt idx="43">
                  <c:v>426535.55088310951</c:v>
                </c:pt>
                <c:pt idx="44">
                  <c:v>445836.9079757107</c:v>
                </c:pt>
                <c:pt idx="45">
                  <c:v>465561.43568813131</c:v>
                </c:pt>
                <c:pt idx="46">
                  <c:v>485708.88637530751</c:v>
                </c:pt>
                <c:pt idx="47">
                  <c:v>506279.01253710059</c:v>
                </c:pt>
                <c:pt idx="48">
                  <c:v>527271.56681821216</c:v>
                </c:pt>
                <c:pt idx="49">
                  <c:v>548686.30200809962</c:v>
                </c:pt>
                <c:pt idx="50">
                  <c:v>570522.97104089102</c:v>
                </c:pt>
                <c:pt idx="51">
                  <c:v>592781.32699530083</c:v>
                </c:pt>
                <c:pt idx="52">
                  <c:v>615461.1230945451</c:v>
                </c:pt>
                <c:pt idx="53">
                  <c:v>638562.1127062568</c:v>
                </c:pt>
                <c:pt idx="54">
                  <c:v>662084.04934240167</c:v>
                </c:pt>
                <c:pt idx="55">
                  <c:v>686026.68665919325</c:v>
                </c:pt>
                <c:pt idx="56">
                  <c:v>710389.77845700888</c:v>
                </c:pt>
                <c:pt idx="57">
                  <c:v>735173.07868030528</c:v>
                </c:pt>
                <c:pt idx="58">
                  <c:v>760376.34141753393</c:v>
                </c:pt>
                <c:pt idx="59">
                  <c:v>785999.3209010571</c:v>
                </c:pt>
                <c:pt idx="60">
                  <c:v>812041.77150706365</c:v>
                </c:pt>
                <c:pt idx="61">
                  <c:v>838503.44775548449</c:v>
                </c:pt>
                <c:pt idx="62">
                  <c:v>865384.10430990905</c:v>
                </c:pt>
                <c:pt idx="63">
                  <c:v>892683.49597750069</c:v>
                </c:pt>
                <c:pt idx="64">
                  <c:v>920401.37770891294</c:v>
                </c:pt>
                <c:pt idx="65">
                  <c:v>948537.50459820533</c:v>
                </c:pt>
                <c:pt idx="66">
                  <c:v>977091.63188275986</c:v>
                </c:pt>
                <c:pt idx="67">
                  <c:v>1006063.5149431966</c:v>
                </c:pt>
                <c:pt idx="68">
                  <c:v>1035452.9093032902</c:v>
                </c:pt>
                <c:pt idx="69">
                  <c:v>1065259.5706298861</c:v>
                </c:pt>
                <c:pt idx="70">
                  <c:v>1095483.2547328167</c:v>
                </c:pt>
                <c:pt idx="71">
                  <c:v>1126123.717564818</c:v>
                </c:pt>
                <c:pt idx="72">
                  <c:v>1157180.7152214451</c:v>
                </c:pt>
                <c:pt idx="73">
                  <c:v>1188654.0039409897</c:v>
                </c:pt>
                <c:pt idx="74">
                  <c:v>1220543.340104396</c:v>
                </c:pt>
                <c:pt idx="75">
                  <c:v>1252848.4802351771</c:v>
                </c:pt>
                <c:pt idx="76">
                  <c:v>1285134.7149691368</c:v>
                </c:pt>
                <c:pt idx="77">
                  <c:v>1317402.0553699641</c:v>
                </c:pt>
                <c:pt idx="78">
                  <c:v>1349650.5124948735</c:v>
                </c:pt>
                <c:pt idx="79">
                  <c:v>1381880.0973946089</c:v>
                </c:pt>
                <c:pt idx="80">
                  <c:v>1414090.8211134467</c:v>
                </c:pt>
                <c:pt idx="81">
                  <c:v>1446282.6946892007</c:v>
                </c:pt>
                <c:pt idx="82">
                  <c:v>1478455.7291532245</c:v>
                </c:pt>
                <c:pt idx="83">
                  <c:v>1510609.9355304167</c:v>
                </c:pt>
                <c:pt idx="84">
                  <c:v>1542745.3248392232</c:v>
                </c:pt>
                <c:pt idx="85">
                  <c:v>1574861.9080916424</c:v>
                </c:pt>
                <c:pt idx="86">
                  <c:v>1606959.6962932283</c:v>
                </c:pt>
                <c:pt idx="87">
                  <c:v>1639038.7004430941</c:v>
                </c:pt>
                <c:pt idx="88">
                  <c:v>1671098.9315339162</c:v>
                </c:pt>
                <c:pt idx="89">
                  <c:v>1703140.4005519375</c:v>
                </c:pt>
                <c:pt idx="90">
                  <c:v>1735163.1184769727</c:v>
                </c:pt>
                <c:pt idx="91">
                  <c:v>1767167.09628241</c:v>
                </c:pt>
                <c:pt idx="92">
                  <c:v>1799152.344935216</c:v>
                </c:pt>
                <c:pt idx="93">
                  <c:v>1831118.8753959397</c:v>
                </c:pt>
                <c:pt idx="94">
                  <c:v>1863066.6986187154</c:v>
                </c:pt>
                <c:pt idx="95">
                  <c:v>1894995.8255512672</c:v>
                </c:pt>
                <c:pt idx="96">
                  <c:v>1926906.2671349123</c:v>
                </c:pt>
                <c:pt idx="97">
                  <c:v>1958798.0343045648</c:v>
                </c:pt>
                <c:pt idx="98">
                  <c:v>1990671.1379887396</c:v>
                </c:pt>
                <c:pt idx="99">
                  <c:v>2022525.5891095563</c:v>
                </c:pt>
                <c:pt idx="100">
                  <c:v>2054361.3985827425</c:v>
                </c:pt>
                <c:pt idx="101">
                  <c:v>2086178.5773176379</c:v>
                </c:pt>
                <c:pt idx="102">
                  <c:v>2117977.1362171979</c:v>
                </c:pt>
                <c:pt idx="103">
                  <c:v>2149757.0861779968</c:v>
                </c:pt>
                <c:pt idx="104">
                  <c:v>2181518.4380902331</c:v>
                </c:pt>
                <c:pt idx="105">
                  <c:v>2213261.2028377317</c:v>
                </c:pt>
                <c:pt idx="106">
                  <c:v>2244985.3912979481</c:v>
                </c:pt>
                <c:pt idx="107">
                  <c:v>2276691.0143419718</c:v>
                </c:pt>
                <c:pt idx="108">
                  <c:v>2308378.0828345311</c:v>
                </c:pt>
                <c:pt idx="109">
                  <c:v>2340046.6076339958</c:v>
                </c:pt>
                <c:pt idx="110">
                  <c:v>2371696.5995923816</c:v>
                </c:pt>
                <c:pt idx="111">
                  <c:v>2403328.0695553524</c:v>
                </c:pt>
                <c:pt idx="112">
                  <c:v>2434941.0283622262</c:v>
                </c:pt>
                <c:pt idx="113">
                  <c:v>2466535.4868459771</c:v>
                </c:pt>
                <c:pt idx="114">
                  <c:v>2498111.4558332399</c:v>
                </c:pt>
                <c:pt idx="115">
                  <c:v>2529668.9461443136</c:v>
                </c:pt>
                <c:pt idx="116">
                  <c:v>2561207.9685931643</c:v>
                </c:pt>
                <c:pt idx="117">
                  <c:v>2592728.5339874304</c:v>
                </c:pt>
                <c:pt idx="118">
                  <c:v>2624230.6531284251</c:v>
                </c:pt>
                <c:pt idx="119">
                  <c:v>2655714.3368111406</c:v>
                </c:pt>
                <c:pt idx="120">
                  <c:v>2687179.5958242523</c:v>
                </c:pt>
                <c:pt idx="121">
                  <c:v>2718626.4409501208</c:v>
                </c:pt>
                <c:pt idx="122">
                  <c:v>2750054.8829647978</c:v>
                </c:pt>
                <c:pt idx="123">
                  <c:v>2781464.9326380282</c:v>
                </c:pt>
                <c:pt idx="124">
                  <c:v>2812856.6007332541</c:v>
                </c:pt>
                <c:pt idx="125">
                  <c:v>2844229.8980076187</c:v>
                </c:pt>
                <c:pt idx="126">
                  <c:v>2875584.8352119708</c:v>
                </c:pt>
                <c:pt idx="127">
                  <c:v>2906921.4230908668</c:v>
                </c:pt>
                <c:pt idx="128">
                  <c:v>2938239.6723825755</c:v>
                </c:pt>
                <c:pt idx="129">
                  <c:v>2969539.5938190818</c:v>
                </c:pt>
                <c:pt idx="130">
                  <c:v>3000821.1981260898</c:v>
                </c:pt>
                <c:pt idx="131">
                  <c:v>3032084.4960230263</c:v>
                </c:pt>
                <c:pt idx="132">
                  <c:v>3063329.4982230463</c:v>
                </c:pt>
                <c:pt idx="133">
                  <c:v>3094556.2154330336</c:v>
                </c:pt>
                <c:pt idx="134">
                  <c:v>3125764.6583536076</c:v>
                </c:pt>
                <c:pt idx="135">
                  <c:v>3156954.8376791254</c:v>
                </c:pt>
                <c:pt idx="136">
                  <c:v>3188126.7640976845</c:v>
                </c:pt>
                <c:pt idx="137">
                  <c:v>3219280.448291129</c:v>
                </c:pt>
                <c:pt idx="138">
                  <c:v>3250415.9009350506</c:v>
                </c:pt>
                <c:pt idx="139">
                  <c:v>3281533.1326987944</c:v>
                </c:pt>
                <c:pt idx="140">
                  <c:v>3312632.1542454613</c:v>
                </c:pt>
                <c:pt idx="141">
                  <c:v>3343712.9762319122</c:v>
                </c:pt>
                <c:pt idx="142">
                  <c:v>3374775.6093087709</c:v>
                </c:pt>
                <c:pt idx="143">
                  <c:v>3405820.0641204291</c:v>
                </c:pt>
                <c:pt idx="144">
                  <c:v>3436846.3513050489</c:v>
                </c:pt>
                <c:pt idx="145">
                  <c:v>3467854.4814945664</c:v>
                </c:pt>
                <c:pt idx="146">
                  <c:v>3498844.4653146965</c:v>
                </c:pt>
                <c:pt idx="147">
                  <c:v>3529816.3133849357</c:v>
                </c:pt>
                <c:pt idx="148">
                  <c:v>3560770.0363185653</c:v>
                </c:pt>
                <c:pt idx="149">
                  <c:v>3591705.6447226554</c:v>
                </c:pt>
                <c:pt idx="150">
                  <c:v>3622623.1491980697</c:v>
                </c:pt>
                <c:pt idx="151">
                  <c:v>3653522.5603394671</c:v>
                </c:pt>
                <c:pt idx="152">
                  <c:v>3684403.8887353074</c:v>
                </c:pt>
                <c:pt idx="153">
                  <c:v>3715267.1449678531</c:v>
                </c:pt>
                <c:pt idx="154">
                  <c:v>3746112.3396131741</c:v>
                </c:pt>
                <c:pt idx="155">
                  <c:v>3776939.4832411506</c:v>
                </c:pt>
                <c:pt idx="156">
                  <c:v>3807748.586415478</c:v>
                </c:pt>
                <c:pt idx="157">
                  <c:v>3838539.6596936691</c:v>
                </c:pt>
                <c:pt idx="158">
                  <c:v>3869312.7136270585</c:v>
                </c:pt>
                <c:pt idx="159">
                  <c:v>3900067.7587608057</c:v>
                </c:pt>
                <c:pt idx="160">
                  <c:v>3930804.8056338998</c:v>
                </c:pt>
                <c:pt idx="161">
                  <c:v>3961523.8647791613</c:v>
                </c:pt>
                <c:pt idx="162">
                  <c:v>3992224.9467232474</c:v>
                </c:pt>
                <c:pt idx="163">
                  <c:v>4022908.0619866555</c:v>
                </c:pt>
                <c:pt idx="164">
                  <c:v>4053573.2210837249</c:v>
                </c:pt>
                <c:pt idx="165">
                  <c:v>4084220.4345226428</c:v>
                </c:pt>
                <c:pt idx="166">
                  <c:v>4114849.7128054462</c:v>
                </c:pt>
                <c:pt idx="167">
                  <c:v>4145461.0664280271</c:v>
                </c:pt>
                <c:pt idx="168">
                  <c:v>4176054.5058801342</c:v>
                </c:pt>
                <c:pt idx="169">
                  <c:v>4206630.0416453779</c:v>
                </c:pt>
                <c:pt idx="170">
                  <c:v>4237187.6842012331</c:v>
                </c:pt>
                <c:pt idx="171">
                  <c:v>4267727.4440190438</c:v>
                </c:pt>
                <c:pt idx="172">
                  <c:v>4298249.331564026</c:v>
                </c:pt>
                <c:pt idx="173">
                  <c:v>4328753.357295271</c:v>
                </c:pt>
                <c:pt idx="174">
                  <c:v>4359239.5316657489</c:v>
                </c:pt>
                <c:pt idx="175">
                  <c:v>4389707.8651223127</c:v>
                </c:pt>
                <c:pt idx="176">
                  <c:v>4420158.3681057021</c:v>
                </c:pt>
                <c:pt idx="177">
                  <c:v>4450591.0510505475</c:v>
                </c:pt>
                <c:pt idx="178">
                  <c:v>4481005.9243853716</c:v>
                </c:pt>
                <c:pt idx="179">
                  <c:v>4511402.9985325942</c:v>
                </c:pt>
                <c:pt idx="180">
                  <c:v>4541782.2839085367</c:v>
                </c:pt>
                <c:pt idx="181">
                  <c:v>4572143.7909234241</c:v>
                </c:pt>
                <c:pt idx="182">
                  <c:v>4602487.5299813887</c:v>
                </c:pt>
                <c:pt idx="183">
                  <c:v>4632813.5114804748</c:v>
                </c:pt>
                <c:pt idx="184">
                  <c:v>4663121.7458126424</c:v>
                </c:pt>
                <c:pt idx="185">
                  <c:v>4693412.2433637688</c:v>
                </c:pt>
                <c:pt idx="186">
                  <c:v>4723685.0145136528</c:v>
                </c:pt>
                <c:pt idx="187">
                  <c:v>4753940.0696360208</c:v>
                </c:pt>
                <c:pt idx="188">
                  <c:v>4784177.4190985272</c:v>
                </c:pt>
                <c:pt idx="189">
                  <c:v>4814397.0732627586</c:v>
                </c:pt>
                <c:pt idx="190">
                  <c:v>4844599.0424842387</c:v>
                </c:pt>
                <c:pt idx="191">
                  <c:v>4874783.3371124305</c:v>
                </c:pt>
                <c:pt idx="192">
                  <c:v>4904949.9674907411</c:v>
                </c:pt>
                <c:pt idx="193">
                  <c:v>4935098.9439565241</c:v>
                </c:pt>
                <c:pt idx="194">
                  <c:v>4965230.2768410826</c:v>
                </c:pt>
                <c:pt idx="195">
                  <c:v>4995343.9764696751</c:v>
                </c:pt>
                <c:pt idx="196">
                  <c:v>5025440.0531615177</c:v>
                </c:pt>
                <c:pt idx="197">
                  <c:v>5055518.5172297861</c:v>
                </c:pt>
                <c:pt idx="198">
                  <c:v>5085579.378981621</c:v>
                </c:pt>
                <c:pt idx="199">
                  <c:v>5115622.6487181326</c:v>
                </c:pt>
                <c:pt idx="200">
                  <c:v>5145648.3367344011</c:v>
                </c:pt>
                <c:pt idx="201">
                  <c:v>5175656.4533194825</c:v>
                </c:pt>
                <c:pt idx="202">
                  <c:v>5205647.0087564122</c:v>
                </c:pt>
                <c:pt idx="203">
                  <c:v>5235620.0133222071</c:v>
                </c:pt>
                <c:pt idx="204">
                  <c:v>5265575.4772878699</c:v>
                </c:pt>
                <c:pt idx="205">
                  <c:v>5295513.4109183922</c:v>
                </c:pt>
                <c:pt idx="206">
                  <c:v>5325433.8244727589</c:v>
                </c:pt>
                <c:pt idx="207">
                  <c:v>5355336.7282039514</c:v>
                </c:pt>
                <c:pt idx="208">
                  <c:v>5385222.1323589506</c:v>
                </c:pt>
                <c:pt idx="209">
                  <c:v>5415090.0471787406</c:v>
                </c:pt>
                <c:pt idx="210">
                  <c:v>5444940.4828983126</c:v>
                </c:pt>
                <c:pt idx="211">
                  <c:v>5474773.4497466683</c:v>
                </c:pt>
                <c:pt idx="212">
                  <c:v>5504588.957946823</c:v>
                </c:pt>
                <c:pt idx="213">
                  <c:v>5534387.0177158089</c:v>
                </c:pt>
                <c:pt idx="214">
                  <c:v>5564167.6392646804</c:v>
                </c:pt>
                <c:pt idx="215">
                  <c:v>5593930.8327985145</c:v>
                </c:pt>
                <c:pt idx="216">
                  <c:v>5623676.6085164174</c:v>
                </c:pt>
                <c:pt idx="217">
                  <c:v>5653404.9766115258</c:v>
                </c:pt>
                <c:pt idx="218">
                  <c:v>5683115.9472710118</c:v>
                </c:pt>
                <c:pt idx="219">
                  <c:v>5712809.5306760864</c:v>
                </c:pt>
                <c:pt idx="220">
                  <c:v>5742485.7370020011</c:v>
                </c:pt>
                <c:pt idx="221">
                  <c:v>5772144.5764180534</c:v>
                </c:pt>
                <c:pt idx="222">
                  <c:v>5801786.0590875885</c:v>
                </c:pt>
                <c:pt idx="223">
                  <c:v>5831410.1951680062</c:v>
                </c:pt>
                <c:pt idx="224">
                  <c:v>5861016.99481076</c:v>
                </c:pt>
                <c:pt idx="225">
                  <c:v>5890606.4681613632</c:v>
                </c:pt>
                <c:pt idx="226">
                  <c:v>5920178.6253593927</c:v>
                </c:pt>
                <c:pt idx="227">
                  <c:v>5949733.4765384905</c:v>
                </c:pt>
                <c:pt idx="228">
                  <c:v>5979271.0318263685</c:v>
                </c:pt>
                <c:pt idx="229">
                  <c:v>6008791.3013448119</c:v>
                </c:pt>
                <c:pt idx="230">
                  <c:v>6038294.2952096816</c:v>
                </c:pt>
                <c:pt idx="231">
                  <c:v>6067780.02353092</c:v>
                </c:pt>
                <c:pt idx="232">
                  <c:v>6097248.4964125529</c:v>
                </c:pt>
                <c:pt idx="233">
                  <c:v>6126699.723952692</c:v>
                </c:pt>
                <c:pt idx="234">
                  <c:v>6156133.7162435409</c:v>
                </c:pt>
                <c:pt idx="235">
                  <c:v>6185550.4833713956</c:v>
                </c:pt>
                <c:pt idx="236">
                  <c:v>6214950.0354166497</c:v>
                </c:pt>
                <c:pt idx="237">
                  <c:v>6244332.3824537992</c:v>
                </c:pt>
                <c:pt idx="238">
                  <c:v>6273697.5345514426</c:v>
                </c:pt>
                <c:pt idx="239">
                  <c:v>6303045.5017722864</c:v>
                </c:pt>
                <c:pt idx="240">
                  <c:v>6332376.2941731485</c:v>
                </c:pt>
                <c:pt idx="241">
                  <c:v>6361689.9218049627</c:v>
                </c:pt>
                <c:pt idx="242">
                  <c:v>6390986.3947127787</c:v>
                </c:pt>
                <c:pt idx="243">
                  <c:v>6420265.7229357688</c:v>
                </c:pt>
                <c:pt idx="244">
                  <c:v>6449527.9165072301</c:v>
                </c:pt>
                <c:pt idx="245">
                  <c:v>6478772.9854545882</c:v>
                </c:pt>
                <c:pt idx="246">
                  <c:v>6508000.939799401</c:v>
                </c:pt>
                <c:pt idx="247">
                  <c:v>6537211.7895573601</c:v>
                </c:pt>
                <c:pt idx="248">
                  <c:v>6566405.5447382974</c:v>
                </c:pt>
                <c:pt idx="249">
                  <c:v>6595582.2153461864</c:v>
                </c:pt>
                <c:pt idx="250">
                  <c:v>6624741.8113791458</c:v>
                </c:pt>
                <c:pt idx="251">
                  <c:v>6653884.3428294435</c:v>
                </c:pt>
                <c:pt idx="252">
                  <c:v>6683009.8196834996</c:v>
                </c:pt>
                <c:pt idx="253">
                  <c:v>6712118.2519218912</c:v>
                </c:pt>
                <c:pt idx="254">
                  <c:v>6741209.6495193522</c:v>
                </c:pt>
                <c:pt idx="255">
                  <c:v>6770284.0224447818</c:v>
                </c:pt>
                <c:pt idx="256">
                  <c:v>6799341.3806612436</c:v>
                </c:pt>
                <c:pt idx="257">
                  <c:v>6828381.7341259709</c:v>
                </c:pt>
                <c:pt idx="258">
                  <c:v>6857405.0927903699</c:v>
                </c:pt>
                <c:pt idx="259">
                  <c:v>6886411.4666000241</c:v>
                </c:pt>
                <c:pt idx="260">
                  <c:v>6915400.8654946955</c:v>
                </c:pt>
                <c:pt idx="261">
                  <c:v>6944373.2994083297</c:v>
                </c:pt>
                <c:pt idx="262">
                  <c:v>6973328.7782690581</c:v>
                </c:pt>
                <c:pt idx="263">
                  <c:v>7002267.3119992036</c:v>
                </c:pt>
                <c:pt idx="264">
                  <c:v>7031188.9105152814</c:v>
                </c:pt>
                <c:pt idx="265">
                  <c:v>7060093.5837280042</c:v>
                </c:pt>
                <c:pt idx="266">
                  <c:v>7088981.3415422831</c:v>
                </c:pt>
                <c:pt idx="267">
                  <c:v>7117852.193857234</c:v>
                </c:pt>
                <c:pt idx="268">
                  <c:v>7146706.1505661802</c:v>
                </c:pt>
                <c:pt idx="269">
                  <c:v>7175543.2215566542</c:v>
                </c:pt>
                <c:pt idx="270">
                  <c:v>7204363.4167104028</c:v>
                </c:pt>
                <c:pt idx="271">
                  <c:v>7233166.7459033895</c:v>
                </c:pt>
                <c:pt idx="272">
                  <c:v>7261953.219005798</c:v>
                </c:pt>
                <c:pt idx="273">
                  <c:v>7290722.8458820367</c:v>
                </c:pt>
                <c:pt idx="274">
                  <c:v>7319475.6363907401</c:v>
                </c:pt>
                <c:pt idx="275">
                  <c:v>7348211.6003847746</c:v>
                </c:pt>
                <c:pt idx="276">
                  <c:v>7376930.7477112403</c:v>
                </c:pt>
                <c:pt idx="277">
                  <c:v>7405633.088211474</c:v>
                </c:pt>
                <c:pt idx="278">
                  <c:v>7434318.6317210533</c:v>
                </c:pt>
                <c:pt idx="279">
                  <c:v>7462987.3880698001</c:v>
                </c:pt>
                <c:pt idx="280">
                  <c:v>7491639.3670817837</c:v>
                </c:pt>
                <c:pt idx="281">
                  <c:v>7520274.5785753243</c:v>
                </c:pt>
                <c:pt idx="282">
                  <c:v>7548893.0323629966</c:v>
                </c:pt>
                <c:pt idx="283">
                  <c:v>7577494.7382516321</c:v>
                </c:pt>
                <c:pt idx="284">
                  <c:v>7606079.7060423233</c:v>
                </c:pt>
                <c:pt idx="285">
                  <c:v>7634647.9455304286</c:v>
                </c:pt>
                <c:pt idx="286">
                  <c:v>7663199.4665055713</c:v>
                </c:pt>
                <c:pt idx="287">
                  <c:v>7691734.278751648</c:v>
                </c:pt>
                <c:pt idx="288">
                  <c:v>7720252.3920468288</c:v>
                </c:pt>
                <c:pt idx="289">
                  <c:v>7748753.8161635604</c:v>
                </c:pt>
                <c:pt idx="290">
                  <c:v>7777238.5608685724</c:v>
                </c:pt>
                <c:pt idx="291">
                  <c:v>7805706.635922878</c:v>
                </c:pt>
                <c:pt idx="292">
                  <c:v>7834158.0510817776</c:v>
                </c:pt>
                <c:pt idx="293">
                  <c:v>7862592.8160948632</c:v>
                </c:pt>
                <c:pt idx="294">
                  <c:v>7891010.9407060212</c:v>
                </c:pt>
                <c:pt idx="295">
                  <c:v>7919412.4346534358</c:v>
                </c:pt>
                <c:pt idx="296">
                  <c:v>7947797.307669593</c:v>
                </c:pt>
                <c:pt idx="297">
                  <c:v>7976165.5694812816</c:v>
                </c:pt>
                <c:pt idx="298">
                  <c:v>8004517.2298095981</c:v>
                </c:pt>
                <c:pt idx="299">
                  <c:v>8032852.2983699525</c:v>
                </c:pt>
                <c:pt idx="300">
                  <c:v>8061170.7848720662</c:v>
                </c:pt>
                <c:pt idx="301">
                  <c:v>8089472.6990199806</c:v>
                </c:pt>
                <c:pt idx="302">
                  <c:v>8117758.0505120577</c:v>
                </c:pt>
                <c:pt idx="303">
                  <c:v>8146026.8490409832</c:v>
                </c:pt>
                <c:pt idx="304">
                  <c:v>8174279.1042937702</c:v>
                </c:pt>
                <c:pt idx="305">
                  <c:v>8202514.8259517644</c:v>
                </c:pt>
                <c:pt idx="306">
                  <c:v>8230734.0236906447</c:v>
                </c:pt>
                <c:pt idx="307">
                  <c:v>8258936.7071804274</c:v>
                </c:pt>
                <c:pt idx="308">
                  <c:v>8287122.8860854711</c:v>
                </c:pt>
                <c:pt idx="309">
                  <c:v>8315292.5700644776</c:v>
                </c:pt>
                <c:pt idx="310">
                  <c:v>8343445.7687704964</c:v>
                </c:pt>
                <c:pt idx="311">
                  <c:v>8371582.4918509275</c:v>
                </c:pt>
                <c:pt idx="312">
                  <c:v>8399702.7489475273</c:v>
                </c:pt>
                <c:pt idx="313">
                  <c:v>8427806.5496964063</c:v>
                </c:pt>
                <c:pt idx="314">
                  <c:v>8455893.9037280381</c:v>
                </c:pt>
                <c:pt idx="315">
                  <c:v>8483964.8206672613</c:v>
                </c:pt>
                <c:pt idx="316">
                  <c:v>8512019.3101332784</c:v>
                </c:pt>
                <c:pt idx="317">
                  <c:v>8540057.3817396667</c:v>
                </c:pt>
                <c:pt idx="318">
                  <c:v>8568079.0450943746</c:v>
                </c:pt>
                <c:pt idx="319">
                  <c:v>8596084.3097997289</c:v>
                </c:pt>
                <c:pt idx="320">
                  <c:v>8624073.185452437</c:v>
                </c:pt>
                <c:pt idx="321">
                  <c:v>8652045.6816435903</c:v>
                </c:pt>
                <c:pt idx="322">
                  <c:v>8680001.8079586662</c:v>
                </c:pt>
                <c:pt idx="323">
                  <c:v>8707941.5739775356</c:v>
                </c:pt>
                <c:pt idx="324">
                  <c:v>8735864.989274459</c:v>
                </c:pt>
                <c:pt idx="325">
                  <c:v>8763772.0634180959</c:v>
                </c:pt>
                <c:pt idx="326">
                  <c:v>8791662.805971507</c:v>
                </c:pt>
                <c:pt idx="327">
                  <c:v>8819537.2264921553</c:v>
                </c:pt>
                <c:pt idx="328">
                  <c:v>8847395.3345319107</c:v>
                </c:pt>
                <c:pt idx="329">
                  <c:v>8875237.1396370549</c:v>
                </c:pt>
                <c:pt idx="330">
                  <c:v>8903062.6513482798</c:v>
                </c:pt>
                <c:pt idx="331">
                  <c:v>8930871.8792006969</c:v>
                </c:pt>
                <c:pt idx="332">
                  <c:v>8958664.8327238355</c:v>
                </c:pt>
                <c:pt idx="333">
                  <c:v>8986441.5214416515</c:v>
                </c:pt>
                <c:pt idx="334">
                  <c:v>9014201.9548725225</c:v>
                </c:pt>
                <c:pt idx="335">
                  <c:v>9041946.1425292585</c:v>
                </c:pt>
                <c:pt idx="336">
                  <c:v>9069674.093919104</c:v>
                </c:pt>
                <c:pt idx="337">
                  <c:v>9097385.8185437359</c:v>
                </c:pt>
                <c:pt idx="338">
                  <c:v>9125081.3258992732</c:v>
                </c:pt>
                <c:pt idx="339">
                  <c:v>9152760.6254762765</c:v>
                </c:pt>
                <c:pt idx="340">
                  <c:v>9180423.7267597541</c:v>
                </c:pt>
                <c:pt idx="341">
                  <c:v>9208070.6392291617</c:v>
                </c:pt>
                <c:pt idx="342">
                  <c:v>9235701.3723584078</c:v>
                </c:pt>
                <c:pt idx="343">
                  <c:v>9263315.9356158581</c:v>
                </c:pt>
                <c:pt idx="344">
                  <c:v>9290914.3384643346</c:v>
                </c:pt>
                <c:pt idx="345">
                  <c:v>9318496.5903611258</c:v>
                </c:pt>
                <c:pt idx="346">
                  <c:v>9346062.7007579803</c:v>
                </c:pt>
                <c:pt idx="347">
                  <c:v>9373612.6791011188</c:v>
                </c:pt>
                <c:pt idx="348">
                  <c:v>9401146.5348312352</c:v>
                </c:pt>
                <c:pt idx="349">
                  <c:v>9428664.2773834951</c:v>
                </c:pt>
                <c:pt idx="350">
                  <c:v>9456165.9161875434</c:v>
                </c:pt>
                <c:pt idx="351">
                  <c:v>9483651.4606675077</c:v>
                </c:pt>
                <c:pt idx="352">
                  <c:v>9511120.9202420004</c:v>
                </c:pt>
                <c:pt idx="353">
                  <c:v>9538574.3043241221</c:v>
                </c:pt>
                <c:pt idx="354">
                  <c:v>9566011.6223214641</c:v>
                </c:pt>
                <c:pt idx="355">
                  <c:v>9593432.8836361114</c:v>
                </c:pt>
                <c:pt idx="356">
                  <c:v>9620838.0976646487</c:v>
                </c:pt>
                <c:pt idx="357">
                  <c:v>9648227.2737981621</c:v>
                </c:pt>
                <c:pt idx="358">
                  <c:v>9675600.4214222394</c:v>
                </c:pt>
                <c:pt idx="359">
                  <c:v>9702957.5499169771</c:v>
                </c:pt>
                <c:pt idx="360">
                  <c:v>9730298.6686569825</c:v>
                </c:pt>
                <c:pt idx="361">
                  <c:v>9757623.7870113757</c:v>
                </c:pt>
                <c:pt idx="362">
                  <c:v>9784932.9143437948</c:v>
                </c:pt>
                <c:pt idx="363">
                  <c:v>9812226.0600124002</c:v>
                </c:pt>
                <c:pt idx="364">
                  <c:v>9839503.233369872</c:v>
                </c:pt>
                <c:pt idx="365">
                  <c:v>9866764.4437634181</c:v>
                </c:pt>
                <c:pt idx="366">
                  <c:v>9894009.7005347777</c:v>
                </c:pt>
                <c:pt idx="367">
                  <c:v>9921239.013020223</c:v>
                </c:pt>
                <c:pt idx="368">
                  <c:v>9948452.3905505612</c:v>
                </c:pt>
                <c:pt idx="369">
                  <c:v>9975649.8424511403</c:v>
                </c:pt>
                <c:pt idx="370">
                  <c:v>10002831.378041849</c:v>
                </c:pt>
                <c:pt idx="371">
                  <c:v>10029997.006637122</c:v>
                </c:pt>
                <c:pt idx="372">
                  <c:v>10057146.737545947</c:v>
                </c:pt>
                <c:pt idx="373">
                  <c:v>10084280.580071859</c:v>
                </c:pt>
                <c:pt idx="374">
                  <c:v>10111398.543512952</c:v>
                </c:pt>
                <c:pt idx="375">
                  <c:v>10138500.637161877</c:v>
                </c:pt>
                <c:pt idx="376">
                  <c:v>10165586.870305846</c:v>
                </c:pt>
                <c:pt idx="377">
                  <c:v>10192657.252226638</c:v>
                </c:pt>
                <c:pt idx="378">
                  <c:v>10219711.792200599</c:v>
                </c:pt>
                <c:pt idx="379">
                  <c:v>10246750.499498647</c:v>
                </c:pt>
                <c:pt idx="380">
                  <c:v>10273773.383386273</c:v>
                </c:pt>
                <c:pt idx="381">
                  <c:v>10300780.453123547</c:v>
                </c:pt>
                <c:pt idx="382">
                  <c:v>10327771.71796512</c:v>
                </c:pt>
                <c:pt idx="383">
                  <c:v>10354747.187160227</c:v>
                </c:pt>
                <c:pt idx="384">
                  <c:v>10381706.86995269</c:v>
                </c:pt>
                <c:pt idx="385">
                  <c:v>10408650.77558092</c:v>
                </c:pt>
                <c:pt idx="386">
                  <c:v>10435578.913277926</c:v>
                </c:pt>
                <c:pt idx="387">
                  <c:v>10462491.292271309</c:v>
                </c:pt>
                <c:pt idx="388">
                  <c:v>10489387.92178327</c:v>
                </c:pt>
                <c:pt idx="389">
                  <c:v>10516268.811030617</c:v>
                </c:pt>
                <c:pt idx="390">
                  <c:v>10543133.96922476</c:v>
                </c:pt>
                <c:pt idx="391">
                  <c:v>10569983.405571721</c:v>
                </c:pt>
                <c:pt idx="392">
                  <c:v>10596817.129272135</c:v>
                </c:pt>
                <c:pt idx="393">
                  <c:v>10623635.149521248</c:v>
                </c:pt>
                <c:pt idx="394">
                  <c:v>10650437.47550893</c:v>
                </c:pt>
                <c:pt idx="395">
                  <c:v>10677224.116419671</c:v>
                </c:pt>
                <c:pt idx="396">
                  <c:v>10703995.081432587</c:v>
                </c:pt>
                <c:pt idx="397">
                  <c:v>10730750.37972142</c:v>
                </c:pt>
                <c:pt idx="398">
                  <c:v>10757490.020454546</c:v>
                </c:pt>
                <c:pt idx="399">
                  <c:v>10784214.012794975</c:v>
                </c:pt>
                <c:pt idx="400">
                  <c:v>10810922.365900353</c:v>
                </c:pt>
                <c:pt idx="401">
                  <c:v>10837615.088922968</c:v>
                </c:pt>
                <c:pt idx="402">
                  <c:v>10864292.191009752</c:v>
                </c:pt>
                <c:pt idx="403">
                  <c:v>10890953.681302285</c:v>
                </c:pt>
                <c:pt idx="404">
                  <c:v>10917599.568936795</c:v>
                </c:pt>
                <c:pt idx="405">
                  <c:v>10944229.863044165</c:v>
                </c:pt>
                <c:pt idx="406">
                  <c:v>10970844.572749933</c:v>
                </c:pt>
                <c:pt idx="407">
                  <c:v>10997443.707174299</c:v>
                </c:pt>
                <c:pt idx="408">
                  <c:v>11024027.275432125</c:v>
                </c:pt>
                <c:pt idx="409">
                  <c:v>11050595.286632936</c:v>
                </c:pt>
                <c:pt idx="410">
                  <c:v>11077147.74988093</c:v>
                </c:pt>
                <c:pt idx="411">
                  <c:v>11103684.674274975</c:v>
                </c:pt>
                <c:pt idx="412">
                  <c:v>11130206.068908615</c:v>
                </c:pt>
                <c:pt idx="413">
                  <c:v>11156711.942870071</c:v>
                </c:pt>
                <c:pt idx="414">
                  <c:v>11183202.305242248</c:v>
                </c:pt>
                <c:pt idx="415">
                  <c:v>11209677.165102733</c:v>
                </c:pt>
                <c:pt idx="416">
                  <c:v>11236136.531523801</c:v>
                </c:pt>
                <c:pt idx="417">
                  <c:v>11262580.413572419</c:v>
                </c:pt>
                <c:pt idx="418">
                  <c:v>11289008.820310248</c:v>
                </c:pt>
                <c:pt idx="419">
                  <c:v>11315421.760793643</c:v>
                </c:pt>
                <c:pt idx="420">
                  <c:v>11341819.244073663</c:v>
                </c:pt>
                <c:pt idx="421">
                  <c:v>11368201.279196069</c:v>
                </c:pt>
                <c:pt idx="422">
                  <c:v>11394567.875201328</c:v>
                </c:pt>
                <c:pt idx="423">
                  <c:v>11420919.041124616</c:v>
                </c:pt>
                <c:pt idx="424">
                  <c:v>11447254.785995821</c:v>
                </c:pt>
                <c:pt idx="425">
                  <c:v>11473575.118839547</c:v>
                </c:pt>
                <c:pt idx="426">
                  <c:v>11499880.048675118</c:v>
                </c:pt>
                <c:pt idx="427">
                  <c:v>11526169.584516579</c:v>
                </c:pt>
                <c:pt idx="428">
                  <c:v>11552443.7353727</c:v>
                </c:pt>
                <c:pt idx="429">
                  <c:v>11578702.510246977</c:v>
                </c:pt>
                <c:pt idx="430">
                  <c:v>11604945.918137642</c:v>
                </c:pt>
                <c:pt idx="431">
                  <c:v>11631173.968037654</c:v>
                </c:pt>
                <c:pt idx="432">
                  <c:v>11657386.668934714</c:v>
                </c:pt>
                <c:pt idx="433">
                  <c:v>11683584.029811263</c:v>
                </c:pt>
                <c:pt idx="434">
                  <c:v>11709766.059644485</c:v>
                </c:pt>
                <c:pt idx="435">
                  <c:v>11735932.767406309</c:v>
                </c:pt>
                <c:pt idx="436">
                  <c:v>11762084.162063416</c:v>
                </c:pt>
                <c:pt idx="437">
                  <c:v>11788220.252577236</c:v>
                </c:pt>
                <c:pt idx="438">
                  <c:v>11814341.047903959</c:v>
                </c:pt>
                <c:pt idx="439">
                  <c:v>11840446.556994529</c:v>
                </c:pt>
                <c:pt idx="440">
                  <c:v>11866536.788794657</c:v>
                </c:pt>
                <c:pt idx="441">
                  <c:v>11892611.752244815</c:v>
                </c:pt>
                <c:pt idx="442">
                  <c:v>11918671.456280245</c:v>
                </c:pt>
                <c:pt idx="443">
                  <c:v>11944715.909830956</c:v>
                </c:pt>
                <c:pt idx="444">
                  <c:v>11970745.121821737</c:v>
                </c:pt>
                <c:pt idx="445">
                  <c:v>11996759.101172151</c:v>
                </c:pt>
                <c:pt idx="446">
                  <c:v>12022757.85679654</c:v>
                </c:pt>
                <c:pt idx="447">
                  <c:v>12048741.397604031</c:v>
                </c:pt>
                <c:pt idx="448">
                  <c:v>12074709.732498538</c:v>
                </c:pt>
                <c:pt idx="449">
                  <c:v>12100662.870378762</c:v>
                </c:pt>
                <c:pt idx="450">
                  <c:v>12126600.820138197</c:v>
                </c:pt>
                <c:pt idx="451">
                  <c:v>12152523.590665134</c:v>
                </c:pt>
                <c:pt idx="452">
                  <c:v>12178431.19084266</c:v>
                </c:pt>
                <c:pt idx="453">
                  <c:v>12204323.629548667</c:v>
                </c:pt>
                <c:pt idx="454">
                  <c:v>12230200.915655848</c:v>
                </c:pt>
                <c:pt idx="455">
                  <c:v>12256063.058031704</c:v>
                </c:pt>
                <c:pt idx="456">
                  <c:v>12281910.06553855</c:v>
                </c:pt>
                <c:pt idx="457">
                  <c:v>12307741.94703351</c:v>
                </c:pt>
                <c:pt idx="458">
                  <c:v>12333558.711368527</c:v>
                </c:pt>
                <c:pt idx="459">
                  <c:v>12359360.367390366</c:v>
                </c:pt>
                <c:pt idx="460">
                  <c:v>12385146.923940612</c:v>
                </c:pt>
                <c:pt idx="461">
                  <c:v>12410918.389855674</c:v>
                </c:pt>
                <c:pt idx="462">
                  <c:v>12436674.773966793</c:v>
                </c:pt>
                <c:pt idx="463">
                  <c:v>12462416.085100042</c:v>
                </c:pt>
                <c:pt idx="464">
                  <c:v>12488142.332076326</c:v>
                </c:pt>
                <c:pt idx="465">
                  <c:v>12513853.523711391</c:v>
                </c:pt>
                <c:pt idx="466">
                  <c:v>12539549.668815821</c:v>
                </c:pt>
                <c:pt idx="467">
                  <c:v>12565230.776195047</c:v>
                </c:pt>
                <c:pt idx="468">
                  <c:v>12590896.854649344</c:v>
                </c:pt>
                <c:pt idx="469">
                  <c:v>12616547.91297384</c:v>
                </c:pt>
                <c:pt idx="470">
                  <c:v>12642183.959958512</c:v>
                </c:pt>
                <c:pt idx="471">
                  <c:v>12667805.004388198</c:v>
                </c:pt>
                <c:pt idx="472">
                  <c:v>12693411.055042591</c:v>
                </c:pt>
                <c:pt idx="473">
                  <c:v>12719002.120696248</c:v>
                </c:pt>
                <c:pt idx="474">
                  <c:v>12744578.21011859</c:v>
                </c:pt>
                <c:pt idx="475">
                  <c:v>12770139.332073906</c:v>
                </c:pt>
                <c:pt idx="476">
                  <c:v>12795685.495321358</c:v>
                </c:pt>
                <c:pt idx="477">
                  <c:v>12821216.708614977</c:v>
                </c:pt>
                <c:pt idx="478">
                  <c:v>12846732.980703676</c:v>
                </c:pt>
                <c:pt idx="479">
                  <c:v>12872234.320331248</c:v>
                </c:pt>
                <c:pt idx="480">
                  <c:v>12897720.736236366</c:v>
                </c:pt>
                <c:pt idx="481">
                  <c:v>12923192.237152589</c:v>
                </c:pt>
                <c:pt idx="482">
                  <c:v>12948648.83180837</c:v>
                </c:pt>
                <c:pt idx="483">
                  <c:v>12974090.528927049</c:v>
                </c:pt>
                <c:pt idx="484">
                  <c:v>12999517.337226862</c:v>
                </c:pt>
                <c:pt idx="485">
                  <c:v>13024929.265420943</c:v>
                </c:pt>
                <c:pt idx="486">
                  <c:v>13050326.322217328</c:v>
                </c:pt>
                <c:pt idx="487">
                  <c:v>13075708.516318956</c:v>
                </c:pt>
                <c:pt idx="488">
                  <c:v>13101075.856423674</c:v>
                </c:pt>
                <c:pt idx="489">
                  <c:v>13126428.351224238</c:v>
                </c:pt>
                <c:pt idx="490">
                  <c:v>13151766.009408318</c:v>
                </c:pt>
                <c:pt idx="491">
                  <c:v>13177088.839658495</c:v>
                </c:pt>
                <c:pt idx="492">
                  <c:v>13202396.850652277</c:v>
                </c:pt>
                <c:pt idx="493">
                  <c:v>13227690.051062088</c:v>
                </c:pt>
                <c:pt idx="494">
                  <c:v>13252968.449555278</c:v>
                </c:pt>
                <c:pt idx="495">
                  <c:v>13278232.054794125</c:v>
                </c:pt>
                <c:pt idx="496">
                  <c:v>13303480.875435838</c:v>
                </c:pt>
                <c:pt idx="497">
                  <c:v>13328714.920132561</c:v>
                </c:pt>
                <c:pt idx="498">
                  <c:v>13353934.19753137</c:v>
                </c:pt>
                <c:pt idx="499">
                  <c:v>13379138.716274288</c:v>
                </c:pt>
                <c:pt idx="500">
                  <c:v>13404328.484998273</c:v>
                </c:pt>
                <c:pt idx="501">
                  <c:v>13429503.512335233</c:v>
                </c:pt>
                <c:pt idx="502">
                  <c:v>13454663.806912024</c:v>
                </c:pt>
                <c:pt idx="503">
                  <c:v>13479809.377350451</c:v>
                </c:pt>
                <c:pt idx="504">
                  <c:v>13504940.232267277</c:v>
                </c:pt>
                <c:pt idx="505">
                  <c:v>13530056.380274219</c:v>
                </c:pt>
                <c:pt idx="506">
                  <c:v>13555157.829977958</c:v>
                </c:pt>
                <c:pt idx="507">
                  <c:v>13580244.589980133</c:v>
                </c:pt>
                <c:pt idx="508">
                  <c:v>13605316.668877356</c:v>
                </c:pt>
                <c:pt idx="509">
                  <c:v>13630374.075261202</c:v>
                </c:pt>
                <c:pt idx="510">
                  <c:v>13655416.817718221</c:v>
                </c:pt>
                <c:pt idx="511">
                  <c:v>13680444.904829938</c:v>
                </c:pt>
                <c:pt idx="512">
                  <c:v>13705458.345172856</c:v>
                </c:pt>
                <c:pt idx="513">
                  <c:v>13730457.147318458</c:v>
                </c:pt>
                <c:pt idx="514">
                  <c:v>13755441.319833212</c:v>
                </c:pt>
                <c:pt idx="515">
                  <c:v>13780410.871278569</c:v>
                </c:pt>
                <c:pt idx="516">
                  <c:v>13805365.810210977</c:v>
                </c:pt>
                <c:pt idx="517">
                  <c:v>13830306.14518187</c:v>
                </c:pt>
                <c:pt idx="518">
                  <c:v>13855231.884737682</c:v>
                </c:pt>
                <c:pt idx="519">
                  <c:v>13880143.037419843</c:v>
                </c:pt>
                <c:pt idx="520">
                  <c:v>13905039.611764785</c:v>
                </c:pt>
                <c:pt idx="521">
                  <c:v>13929921.616303943</c:v>
                </c:pt>
                <c:pt idx="522">
                  <c:v>13954789.059563763</c:v>
                </c:pt>
                <c:pt idx="523">
                  <c:v>13979641.950065698</c:v>
                </c:pt>
                <c:pt idx="524">
                  <c:v>14004480.296326214</c:v>
                </c:pt>
                <c:pt idx="525">
                  <c:v>14029304.106856797</c:v>
                </c:pt>
                <c:pt idx="526">
                  <c:v>14054113.390163947</c:v>
                </c:pt>
                <c:pt idx="527">
                  <c:v>14078908.154749187</c:v>
                </c:pt>
                <c:pt idx="528">
                  <c:v>14103688.409109067</c:v>
                </c:pt>
                <c:pt idx="529">
                  <c:v>14128454.161735164</c:v>
                </c:pt>
                <c:pt idx="530">
                  <c:v>14153205.421114085</c:v>
                </c:pt>
                <c:pt idx="531">
                  <c:v>14177942.195727471</c:v>
                </c:pt>
                <c:pt idx="532">
                  <c:v>14202664.494051998</c:v>
                </c:pt>
                <c:pt idx="533">
                  <c:v>14227372.324559383</c:v>
                </c:pt>
                <c:pt idx="534">
                  <c:v>14252065.695716385</c:v>
                </c:pt>
                <c:pt idx="535">
                  <c:v>14276744.615984807</c:v>
                </c:pt>
                <c:pt idx="536">
                  <c:v>14301409.093821499</c:v>
                </c:pt>
                <c:pt idx="537">
                  <c:v>14326059.137678368</c:v>
                </c:pt>
                <c:pt idx="538">
                  <c:v>14350694.756002367</c:v>
                </c:pt>
                <c:pt idx="539">
                  <c:v>14375315.957235511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434560"/>
        <c:axId val="86330752"/>
      </c:lineChart>
      <c:catAx>
        <c:axId val="13043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330752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86330752"/>
        <c:scaling>
          <c:orientation val="minMax"/>
        </c:scaling>
        <c:delete val="0"/>
        <c:axPos val="l"/>
        <c:majorGridlines/>
        <c:numFmt formatCode="_-[$£-809]* #,##0.00_-;\-[$£-809]* #,##0.00_-;_-[$£-809]* &quot;-&quot;??_-;_-@_-" sourceLinked="1"/>
        <c:majorTickMark val="out"/>
        <c:minorTickMark val="none"/>
        <c:tickLblPos val="nextTo"/>
        <c:crossAx val="13043456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'All Houses &amp; Blocks'!$A$5</c:f>
              <c:strCache>
                <c:ptCount val="1"/>
                <c:pt idx="0">
                  <c:v>Total Income</c:v>
                </c:pt>
              </c:strCache>
            </c:strRef>
          </c:tx>
          <c:marker>
            <c:symbol val="none"/>
          </c:marker>
          <c:cat>
            <c:numRef>
              <c:f>'All Houses &amp; Blocks'!$B$1:$TU$1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19</c:v>
                </c:pt>
                <c:pt idx="229">
                  <c:v>19</c:v>
                </c:pt>
                <c:pt idx="230">
                  <c:v>19</c:v>
                </c:pt>
                <c:pt idx="231">
                  <c:v>19</c:v>
                </c:pt>
                <c:pt idx="232">
                  <c:v>19</c:v>
                </c:pt>
                <c:pt idx="233">
                  <c:v>19</c:v>
                </c:pt>
                <c:pt idx="234">
                  <c:v>19</c:v>
                </c:pt>
                <c:pt idx="235">
                  <c:v>19</c:v>
                </c:pt>
                <c:pt idx="236">
                  <c:v>19</c:v>
                </c:pt>
                <c:pt idx="237">
                  <c:v>19</c:v>
                </c:pt>
                <c:pt idx="238">
                  <c:v>19</c:v>
                </c:pt>
                <c:pt idx="239">
                  <c:v>19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21</c:v>
                </c:pt>
                <c:pt idx="253">
                  <c:v>21</c:v>
                </c:pt>
                <c:pt idx="254">
                  <c:v>21</c:v>
                </c:pt>
                <c:pt idx="255">
                  <c:v>21</c:v>
                </c:pt>
                <c:pt idx="256">
                  <c:v>21</c:v>
                </c:pt>
                <c:pt idx="257">
                  <c:v>21</c:v>
                </c:pt>
                <c:pt idx="258">
                  <c:v>21</c:v>
                </c:pt>
                <c:pt idx="259">
                  <c:v>21</c:v>
                </c:pt>
                <c:pt idx="260">
                  <c:v>21</c:v>
                </c:pt>
                <c:pt idx="261">
                  <c:v>21</c:v>
                </c:pt>
                <c:pt idx="262">
                  <c:v>21</c:v>
                </c:pt>
                <c:pt idx="263">
                  <c:v>21</c:v>
                </c:pt>
                <c:pt idx="264">
                  <c:v>22</c:v>
                </c:pt>
                <c:pt idx="265">
                  <c:v>22</c:v>
                </c:pt>
                <c:pt idx="266">
                  <c:v>22</c:v>
                </c:pt>
                <c:pt idx="267">
                  <c:v>22</c:v>
                </c:pt>
                <c:pt idx="268">
                  <c:v>22</c:v>
                </c:pt>
                <c:pt idx="269">
                  <c:v>22</c:v>
                </c:pt>
                <c:pt idx="270">
                  <c:v>22</c:v>
                </c:pt>
                <c:pt idx="271">
                  <c:v>22</c:v>
                </c:pt>
                <c:pt idx="272">
                  <c:v>22</c:v>
                </c:pt>
                <c:pt idx="273">
                  <c:v>22</c:v>
                </c:pt>
                <c:pt idx="274">
                  <c:v>22</c:v>
                </c:pt>
                <c:pt idx="275">
                  <c:v>22</c:v>
                </c:pt>
                <c:pt idx="276">
                  <c:v>23</c:v>
                </c:pt>
                <c:pt idx="277">
                  <c:v>23</c:v>
                </c:pt>
                <c:pt idx="278">
                  <c:v>23</c:v>
                </c:pt>
                <c:pt idx="279">
                  <c:v>23</c:v>
                </c:pt>
                <c:pt idx="280">
                  <c:v>23</c:v>
                </c:pt>
                <c:pt idx="281">
                  <c:v>23</c:v>
                </c:pt>
                <c:pt idx="282">
                  <c:v>23</c:v>
                </c:pt>
                <c:pt idx="283">
                  <c:v>23</c:v>
                </c:pt>
                <c:pt idx="284">
                  <c:v>23</c:v>
                </c:pt>
                <c:pt idx="285">
                  <c:v>23</c:v>
                </c:pt>
                <c:pt idx="286">
                  <c:v>23</c:v>
                </c:pt>
                <c:pt idx="287">
                  <c:v>23</c:v>
                </c:pt>
                <c:pt idx="288">
                  <c:v>24</c:v>
                </c:pt>
                <c:pt idx="289">
                  <c:v>24</c:v>
                </c:pt>
                <c:pt idx="290">
                  <c:v>24</c:v>
                </c:pt>
                <c:pt idx="291">
                  <c:v>24</c:v>
                </c:pt>
                <c:pt idx="292">
                  <c:v>24</c:v>
                </c:pt>
                <c:pt idx="293">
                  <c:v>24</c:v>
                </c:pt>
                <c:pt idx="294">
                  <c:v>24</c:v>
                </c:pt>
                <c:pt idx="295">
                  <c:v>24</c:v>
                </c:pt>
                <c:pt idx="296">
                  <c:v>24</c:v>
                </c:pt>
                <c:pt idx="297">
                  <c:v>24</c:v>
                </c:pt>
                <c:pt idx="298">
                  <c:v>24</c:v>
                </c:pt>
                <c:pt idx="299">
                  <c:v>24</c:v>
                </c:pt>
                <c:pt idx="300">
                  <c:v>25</c:v>
                </c:pt>
                <c:pt idx="301">
                  <c:v>25</c:v>
                </c:pt>
                <c:pt idx="302">
                  <c:v>25</c:v>
                </c:pt>
                <c:pt idx="303">
                  <c:v>25</c:v>
                </c:pt>
                <c:pt idx="304">
                  <c:v>25</c:v>
                </c:pt>
                <c:pt idx="305">
                  <c:v>25</c:v>
                </c:pt>
                <c:pt idx="306">
                  <c:v>25</c:v>
                </c:pt>
                <c:pt idx="307">
                  <c:v>25</c:v>
                </c:pt>
                <c:pt idx="308">
                  <c:v>25</c:v>
                </c:pt>
                <c:pt idx="309">
                  <c:v>25</c:v>
                </c:pt>
                <c:pt idx="310">
                  <c:v>25</c:v>
                </c:pt>
                <c:pt idx="311">
                  <c:v>25</c:v>
                </c:pt>
                <c:pt idx="312">
                  <c:v>26</c:v>
                </c:pt>
                <c:pt idx="313">
                  <c:v>26</c:v>
                </c:pt>
                <c:pt idx="314">
                  <c:v>26</c:v>
                </c:pt>
                <c:pt idx="315">
                  <c:v>26</c:v>
                </c:pt>
                <c:pt idx="316">
                  <c:v>26</c:v>
                </c:pt>
                <c:pt idx="317">
                  <c:v>26</c:v>
                </c:pt>
                <c:pt idx="318">
                  <c:v>26</c:v>
                </c:pt>
                <c:pt idx="319">
                  <c:v>26</c:v>
                </c:pt>
                <c:pt idx="320">
                  <c:v>26</c:v>
                </c:pt>
                <c:pt idx="321">
                  <c:v>26</c:v>
                </c:pt>
                <c:pt idx="322">
                  <c:v>26</c:v>
                </c:pt>
                <c:pt idx="323">
                  <c:v>26</c:v>
                </c:pt>
                <c:pt idx="324">
                  <c:v>27</c:v>
                </c:pt>
                <c:pt idx="325">
                  <c:v>27</c:v>
                </c:pt>
                <c:pt idx="326">
                  <c:v>27</c:v>
                </c:pt>
                <c:pt idx="327">
                  <c:v>27</c:v>
                </c:pt>
                <c:pt idx="328">
                  <c:v>27</c:v>
                </c:pt>
                <c:pt idx="329">
                  <c:v>27</c:v>
                </c:pt>
                <c:pt idx="330">
                  <c:v>27</c:v>
                </c:pt>
                <c:pt idx="331">
                  <c:v>27</c:v>
                </c:pt>
                <c:pt idx="332">
                  <c:v>27</c:v>
                </c:pt>
                <c:pt idx="333">
                  <c:v>27</c:v>
                </c:pt>
                <c:pt idx="334">
                  <c:v>27</c:v>
                </c:pt>
                <c:pt idx="335">
                  <c:v>27</c:v>
                </c:pt>
                <c:pt idx="336">
                  <c:v>28</c:v>
                </c:pt>
                <c:pt idx="337">
                  <c:v>28</c:v>
                </c:pt>
                <c:pt idx="338">
                  <c:v>28</c:v>
                </c:pt>
                <c:pt idx="339">
                  <c:v>28</c:v>
                </c:pt>
                <c:pt idx="340">
                  <c:v>28</c:v>
                </c:pt>
                <c:pt idx="341">
                  <c:v>28</c:v>
                </c:pt>
                <c:pt idx="342">
                  <c:v>28</c:v>
                </c:pt>
                <c:pt idx="343">
                  <c:v>28</c:v>
                </c:pt>
                <c:pt idx="344">
                  <c:v>28</c:v>
                </c:pt>
                <c:pt idx="345">
                  <c:v>28</c:v>
                </c:pt>
                <c:pt idx="346">
                  <c:v>28</c:v>
                </c:pt>
                <c:pt idx="347">
                  <c:v>28</c:v>
                </c:pt>
                <c:pt idx="348">
                  <c:v>29</c:v>
                </c:pt>
                <c:pt idx="349">
                  <c:v>29</c:v>
                </c:pt>
                <c:pt idx="350">
                  <c:v>29</c:v>
                </c:pt>
                <c:pt idx="351">
                  <c:v>29</c:v>
                </c:pt>
                <c:pt idx="352">
                  <c:v>29</c:v>
                </c:pt>
                <c:pt idx="353">
                  <c:v>29</c:v>
                </c:pt>
                <c:pt idx="354">
                  <c:v>29</c:v>
                </c:pt>
                <c:pt idx="355">
                  <c:v>29</c:v>
                </c:pt>
                <c:pt idx="356">
                  <c:v>29</c:v>
                </c:pt>
                <c:pt idx="357">
                  <c:v>29</c:v>
                </c:pt>
                <c:pt idx="358">
                  <c:v>29</c:v>
                </c:pt>
                <c:pt idx="359">
                  <c:v>29</c:v>
                </c:pt>
                <c:pt idx="360">
                  <c:v>30</c:v>
                </c:pt>
                <c:pt idx="361">
                  <c:v>30</c:v>
                </c:pt>
                <c:pt idx="362">
                  <c:v>30</c:v>
                </c:pt>
                <c:pt idx="363">
                  <c:v>30</c:v>
                </c:pt>
                <c:pt idx="364">
                  <c:v>30</c:v>
                </c:pt>
                <c:pt idx="365">
                  <c:v>30</c:v>
                </c:pt>
                <c:pt idx="366">
                  <c:v>30</c:v>
                </c:pt>
                <c:pt idx="367">
                  <c:v>30</c:v>
                </c:pt>
                <c:pt idx="368">
                  <c:v>30</c:v>
                </c:pt>
                <c:pt idx="369">
                  <c:v>30</c:v>
                </c:pt>
                <c:pt idx="370">
                  <c:v>30</c:v>
                </c:pt>
                <c:pt idx="371">
                  <c:v>30</c:v>
                </c:pt>
                <c:pt idx="372">
                  <c:v>31</c:v>
                </c:pt>
                <c:pt idx="373">
                  <c:v>31</c:v>
                </c:pt>
                <c:pt idx="374">
                  <c:v>31</c:v>
                </c:pt>
                <c:pt idx="375">
                  <c:v>31</c:v>
                </c:pt>
                <c:pt idx="376">
                  <c:v>31</c:v>
                </c:pt>
                <c:pt idx="377">
                  <c:v>31</c:v>
                </c:pt>
                <c:pt idx="378">
                  <c:v>31</c:v>
                </c:pt>
                <c:pt idx="379">
                  <c:v>31</c:v>
                </c:pt>
                <c:pt idx="380">
                  <c:v>31</c:v>
                </c:pt>
                <c:pt idx="381">
                  <c:v>31</c:v>
                </c:pt>
                <c:pt idx="382">
                  <c:v>31</c:v>
                </c:pt>
                <c:pt idx="383">
                  <c:v>31</c:v>
                </c:pt>
                <c:pt idx="384">
                  <c:v>32</c:v>
                </c:pt>
                <c:pt idx="385">
                  <c:v>32</c:v>
                </c:pt>
                <c:pt idx="386">
                  <c:v>32</c:v>
                </c:pt>
                <c:pt idx="387">
                  <c:v>32</c:v>
                </c:pt>
                <c:pt idx="388">
                  <c:v>32</c:v>
                </c:pt>
                <c:pt idx="389">
                  <c:v>32</c:v>
                </c:pt>
                <c:pt idx="390">
                  <c:v>32</c:v>
                </c:pt>
                <c:pt idx="391">
                  <c:v>32</c:v>
                </c:pt>
                <c:pt idx="392">
                  <c:v>32</c:v>
                </c:pt>
                <c:pt idx="393">
                  <c:v>32</c:v>
                </c:pt>
                <c:pt idx="394">
                  <c:v>32</c:v>
                </c:pt>
                <c:pt idx="395">
                  <c:v>32</c:v>
                </c:pt>
                <c:pt idx="396">
                  <c:v>33</c:v>
                </c:pt>
                <c:pt idx="397">
                  <c:v>33</c:v>
                </c:pt>
                <c:pt idx="398">
                  <c:v>33</c:v>
                </c:pt>
                <c:pt idx="399">
                  <c:v>33</c:v>
                </c:pt>
                <c:pt idx="400">
                  <c:v>33</c:v>
                </c:pt>
                <c:pt idx="401">
                  <c:v>33</c:v>
                </c:pt>
                <c:pt idx="402">
                  <c:v>33</c:v>
                </c:pt>
                <c:pt idx="403">
                  <c:v>33</c:v>
                </c:pt>
                <c:pt idx="404">
                  <c:v>33</c:v>
                </c:pt>
                <c:pt idx="405">
                  <c:v>33</c:v>
                </c:pt>
                <c:pt idx="406">
                  <c:v>33</c:v>
                </c:pt>
                <c:pt idx="407">
                  <c:v>33</c:v>
                </c:pt>
                <c:pt idx="408">
                  <c:v>34</c:v>
                </c:pt>
                <c:pt idx="409">
                  <c:v>34</c:v>
                </c:pt>
                <c:pt idx="410">
                  <c:v>34</c:v>
                </c:pt>
                <c:pt idx="411">
                  <c:v>34</c:v>
                </c:pt>
                <c:pt idx="412">
                  <c:v>34</c:v>
                </c:pt>
                <c:pt idx="413">
                  <c:v>34</c:v>
                </c:pt>
                <c:pt idx="414">
                  <c:v>34</c:v>
                </c:pt>
                <c:pt idx="415">
                  <c:v>34</c:v>
                </c:pt>
                <c:pt idx="416">
                  <c:v>34</c:v>
                </c:pt>
                <c:pt idx="417">
                  <c:v>34</c:v>
                </c:pt>
                <c:pt idx="418">
                  <c:v>34</c:v>
                </c:pt>
                <c:pt idx="419">
                  <c:v>34</c:v>
                </c:pt>
                <c:pt idx="420">
                  <c:v>35</c:v>
                </c:pt>
                <c:pt idx="421">
                  <c:v>35</c:v>
                </c:pt>
                <c:pt idx="422">
                  <c:v>35</c:v>
                </c:pt>
                <c:pt idx="423">
                  <c:v>35</c:v>
                </c:pt>
                <c:pt idx="424">
                  <c:v>35</c:v>
                </c:pt>
                <c:pt idx="425">
                  <c:v>35</c:v>
                </c:pt>
                <c:pt idx="426">
                  <c:v>35</c:v>
                </c:pt>
                <c:pt idx="427">
                  <c:v>35</c:v>
                </c:pt>
                <c:pt idx="428">
                  <c:v>35</c:v>
                </c:pt>
                <c:pt idx="429">
                  <c:v>35</c:v>
                </c:pt>
                <c:pt idx="430">
                  <c:v>35</c:v>
                </c:pt>
                <c:pt idx="431">
                  <c:v>35</c:v>
                </c:pt>
                <c:pt idx="432">
                  <c:v>36</c:v>
                </c:pt>
                <c:pt idx="433">
                  <c:v>36</c:v>
                </c:pt>
                <c:pt idx="434">
                  <c:v>36</c:v>
                </c:pt>
                <c:pt idx="435">
                  <c:v>36</c:v>
                </c:pt>
                <c:pt idx="436">
                  <c:v>36</c:v>
                </c:pt>
                <c:pt idx="437">
                  <c:v>36</c:v>
                </c:pt>
                <c:pt idx="438">
                  <c:v>36</c:v>
                </c:pt>
                <c:pt idx="439">
                  <c:v>36</c:v>
                </c:pt>
                <c:pt idx="440">
                  <c:v>36</c:v>
                </c:pt>
                <c:pt idx="441">
                  <c:v>36</c:v>
                </c:pt>
                <c:pt idx="442">
                  <c:v>36</c:v>
                </c:pt>
                <c:pt idx="443">
                  <c:v>36</c:v>
                </c:pt>
                <c:pt idx="444">
                  <c:v>37</c:v>
                </c:pt>
                <c:pt idx="445">
                  <c:v>37</c:v>
                </c:pt>
                <c:pt idx="446">
                  <c:v>37</c:v>
                </c:pt>
                <c:pt idx="447">
                  <c:v>37</c:v>
                </c:pt>
                <c:pt idx="448">
                  <c:v>37</c:v>
                </c:pt>
                <c:pt idx="449">
                  <c:v>37</c:v>
                </c:pt>
                <c:pt idx="450">
                  <c:v>37</c:v>
                </c:pt>
                <c:pt idx="451">
                  <c:v>37</c:v>
                </c:pt>
                <c:pt idx="452">
                  <c:v>37</c:v>
                </c:pt>
                <c:pt idx="453">
                  <c:v>37</c:v>
                </c:pt>
                <c:pt idx="454">
                  <c:v>37</c:v>
                </c:pt>
                <c:pt idx="455">
                  <c:v>37</c:v>
                </c:pt>
                <c:pt idx="456">
                  <c:v>38</c:v>
                </c:pt>
                <c:pt idx="457">
                  <c:v>38</c:v>
                </c:pt>
                <c:pt idx="458">
                  <c:v>38</c:v>
                </c:pt>
                <c:pt idx="459">
                  <c:v>38</c:v>
                </c:pt>
                <c:pt idx="460">
                  <c:v>38</c:v>
                </c:pt>
                <c:pt idx="461">
                  <c:v>38</c:v>
                </c:pt>
                <c:pt idx="462">
                  <c:v>38</c:v>
                </c:pt>
                <c:pt idx="463">
                  <c:v>38</c:v>
                </c:pt>
                <c:pt idx="464">
                  <c:v>38</c:v>
                </c:pt>
                <c:pt idx="465">
                  <c:v>38</c:v>
                </c:pt>
                <c:pt idx="466">
                  <c:v>38</c:v>
                </c:pt>
                <c:pt idx="467">
                  <c:v>38</c:v>
                </c:pt>
                <c:pt idx="468">
                  <c:v>39</c:v>
                </c:pt>
                <c:pt idx="469">
                  <c:v>39</c:v>
                </c:pt>
                <c:pt idx="470">
                  <c:v>39</c:v>
                </c:pt>
                <c:pt idx="471">
                  <c:v>39</c:v>
                </c:pt>
                <c:pt idx="472">
                  <c:v>39</c:v>
                </c:pt>
                <c:pt idx="473">
                  <c:v>39</c:v>
                </c:pt>
                <c:pt idx="474">
                  <c:v>39</c:v>
                </c:pt>
                <c:pt idx="475">
                  <c:v>39</c:v>
                </c:pt>
                <c:pt idx="476">
                  <c:v>39</c:v>
                </c:pt>
                <c:pt idx="477">
                  <c:v>39</c:v>
                </c:pt>
                <c:pt idx="478">
                  <c:v>39</c:v>
                </c:pt>
                <c:pt idx="479">
                  <c:v>39</c:v>
                </c:pt>
                <c:pt idx="480">
                  <c:v>40</c:v>
                </c:pt>
                <c:pt idx="481">
                  <c:v>40</c:v>
                </c:pt>
                <c:pt idx="482">
                  <c:v>40</c:v>
                </c:pt>
                <c:pt idx="483">
                  <c:v>40</c:v>
                </c:pt>
                <c:pt idx="484">
                  <c:v>40</c:v>
                </c:pt>
                <c:pt idx="485">
                  <c:v>40</c:v>
                </c:pt>
                <c:pt idx="486">
                  <c:v>40</c:v>
                </c:pt>
                <c:pt idx="487">
                  <c:v>40</c:v>
                </c:pt>
                <c:pt idx="488">
                  <c:v>40</c:v>
                </c:pt>
                <c:pt idx="489">
                  <c:v>40</c:v>
                </c:pt>
                <c:pt idx="490">
                  <c:v>40</c:v>
                </c:pt>
                <c:pt idx="491">
                  <c:v>40</c:v>
                </c:pt>
                <c:pt idx="492">
                  <c:v>41</c:v>
                </c:pt>
                <c:pt idx="493">
                  <c:v>41</c:v>
                </c:pt>
                <c:pt idx="494">
                  <c:v>41</c:v>
                </c:pt>
                <c:pt idx="495">
                  <c:v>41</c:v>
                </c:pt>
                <c:pt idx="496">
                  <c:v>41</c:v>
                </c:pt>
                <c:pt idx="497">
                  <c:v>41</c:v>
                </c:pt>
                <c:pt idx="498">
                  <c:v>41</c:v>
                </c:pt>
                <c:pt idx="499">
                  <c:v>41</c:v>
                </c:pt>
                <c:pt idx="500">
                  <c:v>41</c:v>
                </c:pt>
                <c:pt idx="501">
                  <c:v>41</c:v>
                </c:pt>
                <c:pt idx="502">
                  <c:v>41</c:v>
                </c:pt>
                <c:pt idx="503">
                  <c:v>41</c:v>
                </c:pt>
                <c:pt idx="504">
                  <c:v>42</c:v>
                </c:pt>
                <c:pt idx="505">
                  <c:v>42</c:v>
                </c:pt>
                <c:pt idx="506">
                  <c:v>42</c:v>
                </c:pt>
                <c:pt idx="507">
                  <c:v>42</c:v>
                </c:pt>
                <c:pt idx="508">
                  <c:v>42</c:v>
                </c:pt>
                <c:pt idx="509">
                  <c:v>42</c:v>
                </c:pt>
                <c:pt idx="510">
                  <c:v>42</c:v>
                </c:pt>
                <c:pt idx="511">
                  <c:v>42</c:v>
                </c:pt>
                <c:pt idx="512">
                  <c:v>42</c:v>
                </c:pt>
                <c:pt idx="513">
                  <c:v>42</c:v>
                </c:pt>
                <c:pt idx="514">
                  <c:v>42</c:v>
                </c:pt>
                <c:pt idx="515">
                  <c:v>42</c:v>
                </c:pt>
                <c:pt idx="516">
                  <c:v>43</c:v>
                </c:pt>
                <c:pt idx="517">
                  <c:v>43</c:v>
                </c:pt>
                <c:pt idx="518">
                  <c:v>43</c:v>
                </c:pt>
                <c:pt idx="519">
                  <c:v>43</c:v>
                </c:pt>
                <c:pt idx="520">
                  <c:v>43</c:v>
                </c:pt>
                <c:pt idx="521">
                  <c:v>43</c:v>
                </c:pt>
                <c:pt idx="522">
                  <c:v>43</c:v>
                </c:pt>
                <c:pt idx="523">
                  <c:v>43</c:v>
                </c:pt>
                <c:pt idx="524">
                  <c:v>43</c:v>
                </c:pt>
                <c:pt idx="525">
                  <c:v>43</c:v>
                </c:pt>
                <c:pt idx="526">
                  <c:v>43</c:v>
                </c:pt>
                <c:pt idx="527">
                  <c:v>43</c:v>
                </c:pt>
                <c:pt idx="528">
                  <c:v>44</c:v>
                </c:pt>
                <c:pt idx="529">
                  <c:v>44</c:v>
                </c:pt>
                <c:pt idx="530">
                  <c:v>44</c:v>
                </c:pt>
                <c:pt idx="531">
                  <c:v>44</c:v>
                </c:pt>
                <c:pt idx="532">
                  <c:v>44</c:v>
                </c:pt>
                <c:pt idx="533">
                  <c:v>44</c:v>
                </c:pt>
                <c:pt idx="534">
                  <c:v>44</c:v>
                </c:pt>
                <c:pt idx="535">
                  <c:v>44</c:v>
                </c:pt>
                <c:pt idx="536">
                  <c:v>44</c:v>
                </c:pt>
                <c:pt idx="537">
                  <c:v>44</c:v>
                </c:pt>
                <c:pt idx="538">
                  <c:v>44</c:v>
                </c:pt>
                <c:pt idx="539">
                  <c:v>44</c:v>
                </c:pt>
              </c:numCache>
            </c:numRef>
          </c:cat>
          <c:val>
            <c:numRef>
              <c:f>'All Houses &amp; Blocks'!$B$5:$TU$5</c:f>
              <c:numCache>
                <c:formatCode>_-[$£-809]* #,##0.00_-;\-[$£-809]* #,##0.00_-;_-[$£-809]* "-"??_-;_-@_-</c:formatCode>
                <c:ptCount val="540"/>
                <c:pt idx="0">
                  <c:v>516.79672768185128</c:v>
                </c:pt>
                <c:pt idx="1">
                  <c:v>1550.0877467405774</c:v>
                </c:pt>
                <c:pt idx="2">
                  <c:v>3099.5707978609416</c:v>
                </c:pt>
                <c:pt idx="3">
                  <c:v>5164.9437986138719</c:v>
                </c:pt>
                <c:pt idx="4">
                  <c:v>7745.9048433529424</c:v>
                </c:pt>
                <c:pt idx="5">
                  <c:v>10842.15220311092</c:v>
                </c:pt>
                <c:pt idx="6">
                  <c:v>14453.384325496367</c:v>
                </c:pt>
                <c:pt idx="7">
                  <c:v>18579.299834590307</c:v>
                </c:pt>
                <c:pt idx="8">
                  <c:v>23219.597530842955</c:v>
                </c:pt>
                <c:pt idx="9">
                  <c:v>28373.9763909705</c:v>
                </c:pt>
                <c:pt idx="10">
                  <c:v>34042.135567851954</c:v>
                </c:pt>
                <c:pt idx="11">
                  <c:v>40223.77439042605</c:v>
                </c:pt>
                <c:pt idx="12">
                  <c:v>46918.592363588221</c:v>
                </c:pt>
                <c:pt idx="13">
                  <c:v>54126.289168087635</c:v>
                </c:pt>
                <c:pt idx="14">
                  <c:v>61846.56466042425</c:v>
                </c:pt>
                <c:pt idx="15">
                  <c:v>70079.11887274601</c:v>
                </c:pt>
                <c:pt idx="16">
                  <c:v>78823.65201274601</c:v>
                </c:pt>
                <c:pt idx="17">
                  <c:v>88079.864463559774</c:v>
                </c:pt>
                <c:pt idx="18">
                  <c:v>97847.456783662623</c:v>
                </c:pt>
                <c:pt idx="19">
                  <c:v>108126.12970676701</c:v>
                </c:pt>
                <c:pt idx="20">
                  <c:v>118915.58414171998</c:v>
                </c:pt>
                <c:pt idx="21">
                  <c:v>130215.52117240074</c:v>
                </c:pt>
                <c:pt idx="22">
                  <c:v>142025.64205761813</c:v>
                </c:pt>
                <c:pt idx="23">
                  <c:v>154345.64823100829</c:v>
                </c:pt>
                <c:pt idx="24">
                  <c:v>167175.24130093242</c:v>
                </c:pt>
                <c:pt idx="25">
                  <c:v>180514.12305037444</c:v>
                </c:pt>
                <c:pt idx="26">
                  <c:v>194361.9954368388</c:v>
                </c:pt>
                <c:pt idx="27">
                  <c:v>208718.5605922484</c:v>
                </c:pt>
                <c:pt idx="28">
                  <c:v>223583.52082284249</c:v>
                </c:pt>
                <c:pt idx="29">
                  <c:v>238956.57860907467</c:v>
                </c:pt>
                <c:pt idx="30">
                  <c:v>254837.43660551088</c:v>
                </c:pt>
                <c:pt idx="31">
                  <c:v>271225.7976407276</c:v>
                </c:pt>
                <c:pt idx="32">
                  <c:v>288121.36471721</c:v>
                </c:pt>
                <c:pt idx="33">
                  <c:v>305523.8410112501</c:v>
                </c:pt>
                <c:pt idx="34">
                  <c:v>323432.92987284507</c:v>
                </c:pt>
                <c:pt idx="35">
                  <c:v>341848.33482559561</c:v>
                </c:pt>
                <c:pt idx="36">
                  <c:v>360769.75956660439</c:v>
                </c:pt>
                <c:pt idx="37">
                  <c:v>380196.90796637442</c:v>
                </c:pt>
                <c:pt idx="38">
                  <c:v>400129.48406870762</c:v>
                </c:pt>
                <c:pt idx="39">
                  <c:v>420567.19209060346</c:v>
                </c:pt>
                <c:pt idx="40">
                  <c:v>441509.7364221575</c:v>
                </c:pt>
                <c:pt idx="41">
                  <c:v>462956.82162646018</c:v>
                </c:pt>
                <c:pt idx="42">
                  <c:v>484908.15243949549</c:v>
                </c:pt>
                <c:pt idx="43">
                  <c:v>507363.43377003982</c:v>
                </c:pt>
                <c:pt idx="44">
                  <c:v>530322.37069956097</c:v>
                </c:pt>
                <c:pt idx="45">
                  <c:v>553784.66848211689</c:v>
                </c:pt>
                <c:pt idx="46">
                  <c:v>577750.03254425479</c:v>
                </c:pt>
                <c:pt idx="47">
                  <c:v>602218.16848491016</c:v>
                </c:pt>
                <c:pt idx="48">
                  <c:v>627188.78207530593</c:v>
                </c:pt>
                <c:pt idx="49">
                  <c:v>652661.57925885171</c:v>
                </c:pt>
                <c:pt idx="50">
                  <c:v>678636.26615104266</c:v>
                </c:pt>
                <c:pt idx="51">
                  <c:v>705112.54903935932</c:v>
                </c:pt>
                <c:pt idx="52">
                  <c:v>732090.13438316656</c:v>
                </c:pt>
                <c:pt idx="53">
                  <c:v>759568.72881361318</c:v>
                </c:pt>
                <c:pt idx="54">
                  <c:v>787548.03913353139</c:v>
                </c:pt>
                <c:pt idx="55">
                  <c:v>816027.77231733606</c:v>
                </c:pt>
                <c:pt idx="56">
                  <c:v>845007.63551092474</c:v>
                </c:pt>
                <c:pt idx="57">
                  <c:v>874487.33603157685</c:v>
                </c:pt>
                <c:pt idx="58">
                  <c:v>904466.58136785391</c:v>
                </c:pt>
                <c:pt idx="59">
                  <c:v>934945.07917949883</c:v>
                </c:pt>
                <c:pt idx="60">
                  <c:v>965922.53729733604</c:v>
                </c:pt>
                <c:pt idx="61">
                  <c:v>997398.66372317111</c:v>
                </c:pt>
                <c:pt idx="62">
                  <c:v>1029373.1666296909</c:v>
                </c:pt>
                <c:pt idx="63">
                  <c:v>1061845.7543603636</c:v>
                </c:pt>
                <c:pt idx="64">
                  <c:v>1094816.1354293383</c:v>
                </c:pt>
                <c:pt idx="65">
                  <c:v>1128284.0185213459</c:v>
                </c:pt>
                <c:pt idx="66">
                  <c:v>1162249.1124915988</c:v>
                </c:pt>
                <c:pt idx="67">
                  <c:v>1196711.126365691</c:v>
                </c:pt>
                <c:pt idx="68">
                  <c:v>1231669.7693394986</c:v>
                </c:pt>
                <c:pt idx="69">
                  <c:v>1267124.7507790802</c:v>
                </c:pt>
                <c:pt idx="70">
                  <c:v>1303075.7802205775</c:v>
                </c:pt>
                <c:pt idx="71">
                  <c:v>1339522.5673701151</c:v>
                </c:pt>
                <c:pt idx="72">
                  <c:v>1376464.8221037015</c:v>
                </c:pt>
                <c:pt idx="73">
                  <c:v>1413902.2544671299</c:v>
                </c:pt>
                <c:pt idx="74">
                  <c:v>1451834.5746758783</c:v>
                </c:pt>
                <c:pt idx="75">
                  <c:v>1490261.4931150102</c:v>
                </c:pt>
                <c:pt idx="76">
                  <c:v>1529182.7203390764</c:v>
                </c:pt>
                <c:pt idx="77">
                  <c:v>1568597.967072014</c:v>
                </c:pt>
                <c:pt idx="78">
                  <c:v>1608506.9442070492</c:v>
                </c:pt>
                <c:pt idx="79">
                  <c:v>1648909.3628065968</c:v>
                </c:pt>
                <c:pt idx="80">
                  <c:v>1689804.9341021618</c:v>
                </c:pt>
                <c:pt idx="81">
                  <c:v>1731193.3694942405</c:v>
                </c:pt>
                <c:pt idx="82">
                  <c:v>1773074.3805522213</c:v>
                </c:pt>
                <c:pt idx="83">
                  <c:v>1815447.6790142863</c:v>
                </c:pt>
                <c:pt idx="84">
                  <c:v>1858312.9767873117</c:v>
                </c:pt>
                <c:pt idx="85">
                  <c:v>1901669.9859467703</c:v>
                </c:pt>
                <c:pt idx="86">
                  <c:v>1945518.4187366315</c:v>
                </c:pt>
                <c:pt idx="87">
                  <c:v>1989857.9875692637</c:v>
                </c:pt>
                <c:pt idx="88">
                  <c:v>2034688.4050253355</c:v>
                </c:pt>
                <c:pt idx="89">
                  <c:v>2080009.3838537168</c:v>
                </c:pt>
                <c:pt idx="90">
                  <c:v>2125820.636971381</c:v>
                </c:pt>
                <c:pt idx="91">
                  <c:v>2172121.8774633058</c:v>
                </c:pt>
                <c:pt idx="92">
                  <c:v>2218912.818582376</c:v>
                </c:pt>
                <c:pt idx="93">
                  <c:v>2266193.1737492844</c:v>
                </c:pt>
                <c:pt idx="94">
                  <c:v>2313962.6565524335</c:v>
                </c:pt>
                <c:pt idx="95">
                  <c:v>2362220.980747838</c:v>
                </c:pt>
                <c:pt idx="96">
                  <c:v>2410967.8602590263</c:v>
                </c:pt>
                <c:pt idx="97">
                  <c:v>2460203.0091769425</c:v>
                </c:pt>
                <c:pt idx="98">
                  <c:v>2509926.1417598487</c:v>
                </c:pt>
                <c:pt idx="99">
                  <c:v>2560136.9724332266</c:v>
                </c:pt>
                <c:pt idx="100">
                  <c:v>2610835.2157896799</c:v>
                </c:pt>
                <c:pt idx="101">
                  <c:v>2662020.5865888367</c:v>
                </c:pt>
                <c:pt idx="102">
                  <c:v>2713692.7997572515</c:v>
                </c:pt>
                <c:pt idx="103">
                  <c:v>2765851.5703883069</c:v>
                </c:pt>
                <c:pt idx="104">
                  <c:v>2818496.6137421178</c:v>
                </c:pt>
                <c:pt idx="105">
                  <c:v>2871627.6452454319</c:v>
                </c:pt>
                <c:pt idx="106">
                  <c:v>2925244.3804915333</c:v>
                </c:pt>
                <c:pt idx="107">
                  <c:v>2979346.535240144</c:v>
                </c:pt>
                <c:pt idx="108">
                  <c:v>3033933.8254173282</c:v>
                </c:pt>
                <c:pt idx="109">
                  <c:v>3089005.9671153934</c:v>
                </c:pt>
                <c:pt idx="110">
                  <c:v>3144562.6765927933</c:v>
                </c:pt>
                <c:pt idx="111">
                  <c:v>3200603.6702740318</c:v>
                </c:pt>
                <c:pt idx="112">
                  <c:v>3257128.6647495641</c:v>
                </c:pt>
                <c:pt idx="113">
                  <c:v>3314137.3767757011</c:v>
                </c:pt>
                <c:pt idx="114">
                  <c:v>3371629.5232745106</c:v>
                </c:pt>
                <c:pt idx="115">
                  <c:v>3429604.8213337231</c:v>
                </c:pt>
                <c:pt idx="116">
                  <c:v>3488062.9882066315</c:v>
                </c:pt>
                <c:pt idx="117">
                  <c:v>3547003.7413119967</c:v>
                </c:pt>
                <c:pt idx="118">
                  <c:v>3606426.7982339496</c:v>
                </c:pt>
                <c:pt idx="119">
                  <c:v>3666331.8767218944</c:v>
                </c:pt>
                <c:pt idx="120">
                  <c:v>3726718.6946904124</c:v>
                </c:pt>
                <c:pt idx="121">
                  <c:v>3787586.9702191651</c:v>
                </c:pt>
                <c:pt idx="122">
                  <c:v>3848936.4215527973</c:v>
                </c:pt>
                <c:pt idx="123">
                  <c:v>3910766.7671008413</c:v>
                </c:pt>
                <c:pt idx="124">
                  <c:v>3973077.7254376188</c:v>
                </c:pt>
                <c:pt idx="125">
                  <c:v>4035869.0153021468</c:v>
                </c:pt>
                <c:pt idx="126">
                  <c:v>4099140.355598039</c:v>
                </c:pt>
                <c:pt idx="127">
                  <c:v>4162891.465393411</c:v>
                </c:pt>
                <c:pt idx="128">
                  <c:v>4227122.0639207829</c:v>
                </c:pt>
                <c:pt idx="129">
                  <c:v>4291831.8705769842</c:v>
                </c:pt>
                <c:pt idx="130">
                  <c:v>4357020.6049230574</c:v>
                </c:pt>
                <c:pt idx="131">
                  <c:v>4422687.9866841603</c:v>
                </c:pt>
                <c:pt idx="132">
                  <c:v>4488833.7357494729</c:v>
                </c:pt>
                <c:pt idx="133">
                  <c:v>4555457.5721720988</c:v>
                </c:pt>
                <c:pt idx="134">
                  <c:v>4622559.2161689699</c:v>
                </c:pt>
                <c:pt idx="135">
                  <c:v>4690138.3881207518</c:v>
                </c:pt>
                <c:pt idx="136">
                  <c:v>4758194.8085717466</c:v>
                </c:pt>
                <c:pt idx="137">
                  <c:v>4826728.1982297972</c:v>
                </c:pt>
                <c:pt idx="138">
                  <c:v>4895738.277966192</c:v>
                </c:pt>
                <c:pt idx="139">
                  <c:v>4965224.7688155705</c:v>
                </c:pt>
                <c:pt idx="140">
                  <c:v>5035187.3919758247</c:v>
                </c:pt>
                <c:pt idx="141">
                  <c:v>5105625.8688080069</c:v>
                </c:pt>
                <c:pt idx="142">
                  <c:v>5176539.9208362317</c:v>
                </c:pt>
                <c:pt idx="143">
                  <c:v>5247929.2697475813</c:v>
                </c:pt>
                <c:pt idx="144">
                  <c:v>5319793.6373920105</c:v>
                </c:pt>
                <c:pt idx="145">
                  <c:v>5392132.7457822524</c:v>
                </c:pt>
                <c:pt idx="146">
                  <c:v>5464946.3170937197</c:v>
                </c:pt>
                <c:pt idx="147">
                  <c:v>5538234.0736644128</c:v>
                </c:pt>
                <c:pt idx="148">
                  <c:v>5611995.7379948245</c:v>
                </c:pt>
                <c:pt idx="149">
                  <c:v>5686231.0327478424</c:v>
                </c:pt>
                <c:pt idx="150">
                  <c:v>5760939.6807486573</c:v>
                </c:pt>
                <c:pt idx="151">
                  <c:v>5836121.4049846642</c:v>
                </c:pt>
                <c:pt idx="152">
                  <c:v>5911775.9286053712</c:v>
                </c:pt>
                <c:pt idx="153">
                  <c:v>5987902.9749223022</c:v>
                </c:pt>
                <c:pt idx="154">
                  <c:v>6064502.2674089037</c:v>
                </c:pt>
                <c:pt idx="155">
                  <c:v>6141573.5297004478</c:v>
                </c:pt>
                <c:pt idx="156">
                  <c:v>6219116.4855939401</c:v>
                </c:pt>
                <c:pt idx="157">
                  <c:v>6297130.8590480238</c:v>
                </c:pt>
                <c:pt idx="158">
                  <c:v>6375616.3741828846</c:v>
                </c:pt>
                <c:pt idx="159">
                  <c:v>6454572.7552801576</c:v>
                </c:pt>
                <c:pt idx="160">
                  <c:v>6533999.7267828304</c:v>
                </c:pt>
                <c:pt idx="161">
                  <c:v>6613897.0132951513</c:v>
                </c:pt>
                <c:pt idx="162">
                  <c:v>6694264.3395825345</c:v>
                </c:pt>
                <c:pt idx="163">
                  <c:v>6775101.4305714639</c:v>
                </c:pt>
                <c:pt idx="164">
                  <c:v>6856408.0113494005</c:v>
                </c:pt>
                <c:pt idx="165">
                  <c:v>6938183.8071646877</c:v>
                </c:pt>
                <c:pt idx="166">
                  <c:v>7020428.5434264569</c:v>
                </c:pt>
                <c:pt idx="167">
                  <c:v>7103141.9457045346</c:v>
                </c:pt>
                <c:pt idx="168">
                  <c:v>7186323.7397293467</c:v>
                </c:pt>
                <c:pt idx="169">
                  <c:v>7269973.6513918256</c:v>
                </c:pt>
                <c:pt idx="170">
                  <c:v>7354091.4067433169</c:v>
                </c:pt>
                <c:pt idx="171">
                  <c:v>7438676.7319954829</c:v>
                </c:pt>
                <c:pt idx="172">
                  <c:v>7523729.3535202108</c:v>
                </c:pt>
                <c:pt idx="173">
                  <c:v>7609248.9978495203</c:v>
                </c:pt>
                <c:pt idx="174">
                  <c:v>7695235.3916754657</c:v>
                </c:pt>
                <c:pt idx="175">
                  <c:v>7781688.261850046</c:v>
                </c:pt>
                <c:pt idx="176">
                  <c:v>7868607.3353851112</c:v>
                </c:pt>
                <c:pt idx="177">
                  <c:v>7955992.3394522648</c:v>
                </c:pt>
                <c:pt idx="178">
                  <c:v>8043843.0013827756</c:v>
                </c:pt>
                <c:pt idx="179">
                  <c:v>8132159.0486674812</c:v>
                </c:pt>
                <c:pt idx="180">
                  <c:v>8220940.2089566942</c:v>
                </c:pt>
                <c:pt idx="181">
                  <c:v>8310186.2100601103</c:v>
                </c:pt>
                <c:pt idx="182">
                  <c:v>8399896.7799467146</c:v>
                </c:pt>
                <c:pt idx="183">
                  <c:v>8490071.646744689</c:v>
                </c:pt>
                <c:pt idx="184">
                  <c:v>8580710.5387413185</c:v>
                </c:pt>
                <c:pt idx="185">
                  <c:v>8671813.1843828969</c:v>
                </c:pt>
                <c:pt idx="186">
                  <c:v>8763379.3122746348</c:v>
                </c:pt>
                <c:pt idx="187">
                  <c:v>8855408.6511805672</c:v>
                </c:pt>
                <c:pt idx="188">
                  <c:v>8947900.9300234616</c:v>
                </c:pt>
                <c:pt idx="189">
                  <c:v>9040855.8778847195</c:v>
                </c:pt>
                <c:pt idx="190">
                  <c:v>9134273.224004291</c:v>
                </c:pt>
                <c:pt idx="191">
                  <c:v>9228152.6977805775</c:v>
                </c:pt>
                <c:pt idx="192">
                  <c:v>9322494.0287703406</c:v>
                </c:pt>
                <c:pt idx="193">
                  <c:v>9417296.9466886073</c:v>
                </c:pt>
                <c:pt idx="194">
                  <c:v>9512561.1814085804</c:v>
                </c:pt>
                <c:pt idx="195">
                  <c:v>9608286.4629615434</c:v>
                </c:pt>
                <c:pt idx="196">
                  <c:v>9704472.5215367712</c:v>
                </c:pt>
                <c:pt idx="197">
                  <c:v>9801119.0874814317</c:v>
                </c:pt>
                <c:pt idx="198">
                  <c:v>9898225.8913005013</c:v>
                </c:pt>
                <c:pt idx="199">
                  <c:v>9995792.6636566669</c:v>
                </c:pt>
                <c:pt idx="200">
                  <c:v>10093819.135370234</c:v>
                </c:pt>
                <c:pt idx="201">
                  <c:v>10192305.037419038</c:v>
                </c:pt>
                <c:pt idx="202">
                  <c:v>10291250.100938346</c:v>
                </c:pt>
                <c:pt idx="203">
                  <c:v>10390654.057220774</c:v>
                </c:pt>
                <c:pt idx="204">
                  <c:v>10490516.637716182</c:v>
                </c:pt>
                <c:pt idx="205">
                  <c:v>10590837.574031595</c:v>
                </c:pt>
                <c:pt idx="206">
                  <c:v>10691616.597931102</c:v>
                </c:pt>
                <c:pt idx="207">
                  <c:v>10792853.441335769</c:v>
                </c:pt>
                <c:pt idx="208">
                  <c:v>10894547.836323544</c:v>
                </c:pt>
                <c:pt idx="209">
                  <c:v>10996699.515129168</c:v>
                </c:pt>
                <c:pt idx="210">
                  <c:v>11099308.210144078</c:v>
                </c:pt>
                <c:pt idx="211">
                  <c:v>11202373.653916325</c:v>
                </c:pt>
                <c:pt idx="212">
                  <c:v>11305895.579150472</c:v>
                </c:pt>
                <c:pt idx="213">
                  <c:v>11409873.718707507</c:v>
                </c:pt>
                <c:pt idx="214">
                  <c:v>11514307.805604756</c:v>
                </c:pt>
                <c:pt idx="215">
                  <c:v>11619197.573015779</c:v>
                </c:pt>
                <c:pt idx="216">
                  <c:v>11724542.754270295</c:v>
                </c:pt>
                <c:pt idx="217">
                  <c:v>11830343.082854073</c:v>
                </c:pt>
                <c:pt idx="218">
                  <c:v>11936598.292408857</c:v>
                </c:pt>
                <c:pt idx="219">
                  <c:v>12043308.116732266</c:v>
                </c:pt>
                <c:pt idx="220">
                  <c:v>12150472.2897777</c:v>
                </c:pt>
                <c:pt idx="221">
                  <c:v>12258090.545654258</c:v>
                </c:pt>
                <c:pt idx="222">
                  <c:v>12366162.618626637</c:v>
                </c:pt>
                <c:pt idx="223">
                  <c:v>12474688.243115053</c:v>
                </c:pt>
                <c:pt idx="224">
                  <c:v>12583667.153695134</c:v>
                </c:pt>
                <c:pt idx="225">
                  <c:v>12693099.085097846</c:v>
                </c:pt>
                <c:pt idx="226">
                  <c:v>12802983.772209387</c:v>
                </c:pt>
                <c:pt idx="227">
                  <c:v>12913320.950071108</c:v>
                </c:pt>
                <c:pt idx="228">
                  <c:v>13024110.353879414</c:v>
                </c:pt>
                <c:pt idx="229">
                  <c:v>13135351.71898568</c:v>
                </c:pt>
                <c:pt idx="230">
                  <c:v>13247044.780896155</c:v>
                </c:pt>
                <c:pt idx="231">
                  <c:v>13359189.275271874</c:v>
                </c:pt>
                <c:pt idx="232">
                  <c:v>13471784.937928565</c:v>
                </c:pt>
                <c:pt idx="233">
                  <c:v>13584831.504836561</c:v>
                </c:pt>
                <c:pt idx="234">
                  <c:v>13698328.712120708</c:v>
                </c:pt>
                <c:pt idx="235">
                  <c:v>13812276.296060279</c:v>
                </c:pt>
                <c:pt idx="236">
                  <c:v>13926673.993088875</c:v>
                </c:pt>
                <c:pt idx="237">
                  <c:v>14041521.539794341</c:v>
                </c:pt>
                <c:pt idx="238">
                  <c:v>14156818.672918675</c:v>
                </c:pt>
                <c:pt idx="239">
                  <c:v>14272565.129357938</c:v>
                </c:pt>
                <c:pt idx="240">
                  <c:v>14387855.025699321</c:v>
                </c:pt>
                <c:pt idx="241">
                  <c:v>14502688.629127854</c:v>
                </c:pt>
                <c:pt idx="242">
                  <c:v>14617066.206672208</c:v>
                </c:pt>
                <c:pt idx="243">
                  <c:v>14730988.025204783</c:v>
                </c:pt>
                <c:pt idx="244">
                  <c:v>14844454.351441801</c:v>
                </c:pt>
                <c:pt idx="245">
                  <c:v>14957465.451943399</c:v>
                </c:pt>
                <c:pt idx="246">
                  <c:v>15070021.593113722</c:v>
                </c:pt>
                <c:pt idx="247">
                  <c:v>15182123.04120101</c:v>
                </c:pt>
                <c:pt idx="248">
                  <c:v>15293770.062297691</c:v>
                </c:pt>
                <c:pt idx="249">
                  <c:v>15404962.922340469</c:v>
                </c:pt>
                <c:pt idx="250">
                  <c:v>15515701.887110425</c:v>
                </c:pt>
                <c:pt idx="251">
                  <c:v>15625987.222233094</c:v>
                </c:pt>
                <c:pt idx="252">
                  <c:v>15735819.19317857</c:v>
                </c:pt>
                <c:pt idx="253">
                  <c:v>15845198.065261586</c:v>
                </c:pt>
                <c:pt idx="254">
                  <c:v>15954124.103641611</c:v>
                </c:pt>
                <c:pt idx="255">
                  <c:v>16062597.573322939</c:v>
                </c:pt>
                <c:pt idx="256">
                  <c:v>16170618.739154778</c:v>
                </c:pt>
                <c:pt idx="257">
                  <c:v>16278187.865831349</c:v>
                </c:pt>
                <c:pt idx="258">
                  <c:v>16385305.217891961</c:v>
                </c:pt>
                <c:pt idx="259">
                  <c:v>16491971.05972112</c:v>
                </c:pt>
                <c:pt idx="260">
                  <c:v>16598185.655548604</c:v>
                </c:pt>
                <c:pt idx="261">
                  <c:v>16703949.269449566</c:v>
                </c:pt>
                <c:pt idx="262">
                  <c:v>16809262.165344611</c:v>
                </c:pt>
                <c:pt idx="263">
                  <c:v>16914124.606999904</c:v>
                </c:pt>
                <c:pt idx="264">
                  <c:v>17018536.858027242</c:v>
                </c:pt>
                <c:pt idx="265">
                  <c:v>17122499.181884158</c:v>
                </c:pt>
                <c:pt idx="266">
                  <c:v>17226011.841874003</c:v>
                </c:pt>
                <c:pt idx="267">
                  <c:v>17329075.101146042</c:v>
                </c:pt>
                <c:pt idx="268">
                  <c:v>17431689.222695541</c:v>
                </c:pt>
                <c:pt idx="269">
                  <c:v>17533854.469363857</c:v>
                </c:pt>
                <c:pt idx="270">
                  <c:v>17635571.103838529</c:v>
                </c:pt>
                <c:pt idx="271">
                  <c:v>17736839.388653364</c:v>
                </c:pt>
                <c:pt idx="272">
                  <c:v>17837659.58618854</c:v>
                </c:pt>
                <c:pt idx="273">
                  <c:v>17938031.958670676</c:v>
                </c:pt>
                <c:pt idx="274">
                  <c:v>18037956.768172938</c:v>
                </c:pt>
                <c:pt idx="275">
                  <c:v>18137434.276615124</c:v>
                </c:pt>
                <c:pt idx="276">
                  <c:v>18236464.745763753</c:v>
                </c:pt>
                <c:pt idx="277">
                  <c:v>18335048.437232152</c:v>
                </c:pt>
                <c:pt idx="278">
                  <c:v>18433185.612480551</c:v>
                </c:pt>
                <c:pt idx="279">
                  <c:v>18530876.532816168</c:v>
                </c:pt>
                <c:pt idx="280">
                  <c:v>18628121.459393304</c:v>
                </c:pt>
                <c:pt idx="281">
                  <c:v>18724920.653213423</c:v>
                </c:pt>
                <c:pt idx="282">
                  <c:v>18821274.375125252</c:v>
                </c:pt>
                <c:pt idx="283">
                  <c:v>18917182.885824867</c:v>
                </c:pt>
                <c:pt idx="284">
                  <c:v>19012646.445855778</c:v>
                </c:pt>
                <c:pt idx="285">
                  <c:v>19107665.315609019</c:v>
                </c:pt>
                <c:pt idx="286">
                  <c:v>19202239.75532325</c:v>
                </c:pt>
                <c:pt idx="287">
                  <c:v>19296370.025084823</c:v>
                </c:pt>
                <c:pt idx="288">
                  <c:v>19390056.384827893</c:v>
                </c:pt>
                <c:pt idx="289">
                  <c:v>19483299.094334494</c:v>
                </c:pt>
                <c:pt idx="290">
                  <c:v>19576098.413234636</c:v>
                </c:pt>
                <c:pt idx="291">
                  <c:v>19668454.601006385</c:v>
                </c:pt>
                <c:pt idx="292">
                  <c:v>19760367.91697596</c:v>
                </c:pt>
                <c:pt idx="293">
                  <c:v>19851838.62031782</c:v>
                </c:pt>
                <c:pt idx="294">
                  <c:v>19942866.970054749</c:v>
                </c:pt>
                <c:pt idx="295">
                  <c:v>20033453.225057948</c:v>
                </c:pt>
                <c:pt idx="296">
                  <c:v>20123597.644047122</c:v>
                </c:pt>
                <c:pt idx="297">
                  <c:v>20213300.485590573</c:v>
                </c:pt>
                <c:pt idx="298">
                  <c:v>20302562.008105285</c:v>
                </c:pt>
                <c:pt idx="299">
                  <c:v>20391382.469857011</c:v>
                </c:pt>
                <c:pt idx="300">
                  <c:v>20479762.12896036</c:v>
                </c:pt>
                <c:pt idx="301">
                  <c:v>20567701.243378896</c:v>
                </c:pt>
                <c:pt idx="302">
                  <c:v>20655200.070925217</c:v>
                </c:pt>
                <c:pt idx="303">
                  <c:v>20742258.869261045</c:v>
                </c:pt>
                <c:pt idx="304">
                  <c:v>20828877.895897314</c:v>
                </c:pt>
                <c:pt idx="305">
                  <c:v>20915057.408194263</c:v>
                </c:pt>
                <c:pt idx="306">
                  <c:v>21000797.663361516</c:v>
                </c:pt>
                <c:pt idx="307">
                  <c:v>21086098.918458175</c:v>
                </c:pt>
                <c:pt idx="308">
                  <c:v>21170961.430392906</c:v>
                </c:pt>
                <c:pt idx="309">
                  <c:v>21255385.455924034</c:v>
                </c:pt>
                <c:pt idx="310">
                  <c:v>21339371.251659624</c:v>
                </c:pt>
                <c:pt idx="311">
                  <c:v>21422919.074057568</c:v>
                </c:pt>
                <c:pt idx="312">
                  <c:v>21506029.179425675</c:v>
                </c:pt>
                <c:pt idx="313">
                  <c:v>21588701.823921766</c:v>
                </c:pt>
                <c:pt idx="314">
                  <c:v>21670937.263553746</c:v>
                </c:pt>
                <c:pt idx="315">
                  <c:v>21752735.754179705</c:v>
                </c:pt>
                <c:pt idx="316">
                  <c:v>21834097.551508002</c:v>
                </c:pt>
                <c:pt idx="317">
                  <c:v>21915022.911097355</c:v>
                </c:pt>
                <c:pt idx="318">
                  <c:v>21995512.088356916</c:v>
                </c:pt>
                <c:pt idx="319">
                  <c:v>22075565.338546377</c:v>
                </c:pt>
                <c:pt idx="320">
                  <c:v>22155182.916776046</c:v>
                </c:pt>
                <c:pt idx="321">
                  <c:v>22234365.078006938</c:v>
                </c:pt>
                <c:pt idx="322">
                  <c:v>22313112.077050861</c:v>
                </c:pt>
                <c:pt idx="323">
                  <c:v>22391424.1685705</c:v>
                </c:pt>
                <c:pt idx="324">
                  <c:v>22469301.607079513</c:v>
                </c:pt>
                <c:pt idx="325">
                  <c:v>22546744.646942612</c:v>
                </c:pt>
                <c:pt idx="326">
                  <c:v>22623753.54237565</c:v>
                </c:pt>
                <c:pt idx="327">
                  <c:v>22700328.547445711</c:v>
                </c:pt>
                <c:pt idx="328">
                  <c:v>22776469.916071191</c:v>
                </c:pt>
                <c:pt idx="329">
                  <c:v>22852177.9020219</c:v>
                </c:pt>
                <c:pt idx="330">
                  <c:v>22927452.758919127</c:v>
                </c:pt>
                <c:pt idx="331">
                  <c:v>23002294.740235746</c:v>
                </c:pt>
                <c:pt idx="332">
                  <c:v>23076704.09929629</c:v>
                </c:pt>
                <c:pt idx="333">
                  <c:v>23150681.089277048</c:v>
                </c:pt>
                <c:pt idx="334">
                  <c:v>23224225.963206146</c:v>
                </c:pt>
                <c:pt idx="335">
                  <c:v>23297338.973963629</c:v>
                </c:pt>
                <c:pt idx="336">
                  <c:v>23370020.374281563</c:v>
                </c:pt>
                <c:pt idx="337">
                  <c:v>23442270.416744102</c:v>
                </c:pt>
                <c:pt idx="338">
                  <c:v>23514089.35378759</c:v>
                </c:pt>
                <c:pt idx="339">
                  <c:v>23585477.43770064</c:v>
                </c:pt>
                <c:pt idx="340">
                  <c:v>23656434.920624226</c:v>
                </c:pt>
                <c:pt idx="341">
                  <c:v>23726962.054551762</c:v>
                </c:pt>
                <c:pt idx="342">
                  <c:v>23797059.091329191</c:v>
                </c:pt>
                <c:pt idx="343">
                  <c:v>23866726.282655075</c:v>
                </c:pt>
                <c:pt idx="344">
                  <c:v>23935963.880080678</c:v>
                </c:pt>
                <c:pt idx="345">
                  <c:v>24004772.135010052</c:v>
                </c:pt>
                <c:pt idx="346">
                  <c:v>24073151.298700128</c:v>
                </c:pt>
                <c:pt idx="347">
                  <c:v>24141101.62226079</c:v>
                </c:pt>
                <c:pt idx="348">
                  <c:v>24208623.356654979</c:v>
                </c:pt>
                <c:pt idx="349">
                  <c:v>24275716.75269876</c:v>
                </c:pt>
                <c:pt idx="350">
                  <c:v>24342382.061061427</c:v>
                </c:pt>
                <c:pt idx="351">
                  <c:v>24408619.53226557</c:v>
                </c:pt>
                <c:pt idx="352">
                  <c:v>24474429.416687172</c:v>
                </c:pt>
                <c:pt idx="353">
                  <c:v>24539811.964555696</c:v>
                </c:pt>
                <c:pt idx="354">
                  <c:v>24604767.425954163</c:v>
                </c:pt>
                <c:pt idx="355">
                  <c:v>24669296.050819248</c:v>
                </c:pt>
                <c:pt idx="356">
                  <c:v>24733398.088941354</c:v>
                </c:pt>
                <c:pt idx="357">
                  <c:v>24797073.789964706</c:v>
                </c:pt>
                <c:pt idx="358">
                  <c:v>24860323.403387431</c:v>
                </c:pt>
                <c:pt idx="359">
                  <c:v>24923147.17856165</c:v>
                </c:pt>
                <c:pt idx="360">
                  <c:v>24985545.36469356</c:v>
                </c:pt>
                <c:pt idx="361">
                  <c:v>25047518.210843518</c:v>
                </c:pt>
                <c:pt idx="362">
                  <c:v>25109065.965926126</c:v>
                </c:pt>
                <c:pt idx="363">
                  <c:v>25170188.878710318</c:v>
                </c:pt>
                <c:pt idx="364">
                  <c:v>25230887.197819449</c:v>
                </c:pt>
                <c:pt idx="365">
                  <c:v>25291161.171731375</c:v>
                </c:pt>
                <c:pt idx="366">
                  <c:v>25351011.048778534</c:v>
                </c:pt>
                <c:pt idx="367">
                  <c:v>25410437.077148043</c:v>
                </c:pt>
                <c:pt idx="368">
                  <c:v>25469439.504881773</c:v>
                </c:pt>
                <c:pt idx="369">
                  <c:v>25528018.579876442</c:v>
                </c:pt>
                <c:pt idx="370">
                  <c:v>25586174.54988369</c:v>
                </c:pt>
                <c:pt idx="371">
                  <c:v>25643907.662510172</c:v>
                </c:pt>
                <c:pt idx="372">
                  <c:v>25701218.165217642</c:v>
                </c:pt>
                <c:pt idx="373">
                  <c:v>25758106.305323031</c:v>
                </c:pt>
                <c:pt idx="374">
                  <c:v>25814572.329998542</c:v>
                </c:pt>
                <c:pt idx="375">
                  <c:v>25870616.486271728</c:v>
                </c:pt>
                <c:pt idx="376">
                  <c:v>25926239.021025579</c:v>
                </c:pt>
                <c:pt idx="377">
                  <c:v>25981440.180998605</c:v>
                </c:pt>
                <c:pt idx="378">
                  <c:v>26036220.212784916</c:v>
                </c:pt>
                <c:pt idx="379">
                  <c:v>26090579.362834319</c:v>
                </c:pt>
                <c:pt idx="380">
                  <c:v>26144517.877452396</c:v>
                </c:pt>
                <c:pt idx="381">
                  <c:v>26198036.002800584</c:v>
                </c:pt>
                <c:pt idx="382">
                  <c:v>26251133.984896265</c:v>
                </c:pt>
                <c:pt idx="383">
                  <c:v>26303812.069612846</c:v>
                </c:pt>
                <c:pt idx="384">
                  <c:v>26356070.502679843</c:v>
                </c:pt>
                <c:pt idx="385">
                  <c:v>26407909.529682979</c:v>
                </c:pt>
                <c:pt idx="386">
                  <c:v>26459329.396064244</c:v>
                </c:pt>
                <c:pt idx="387">
                  <c:v>26510330.347121999</c:v>
                </c:pt>
                <c:pt idx="388">
                  <c:v>26560912.628011055</c:v>
                </c:pt>
                <c:pt idx="389">
                  <c:v>26611076.483742751</c:v>
                </c:pt>
                <c:pt idx="390">
                  <c:v>26660822.159185041</c:v>
                </c:pt>
                <c:pt idx="391">
                  <c:v>26710149.899062581</c:v>
                </c:pt>
                <c:pt idx="392">
                  <c:v>26759059.947956815</c:v>
                </c:pt>
                <c:pt idx="393">
                  <c:v>26807552.550306048</c:v>
                </c:pt>
                <c:pt idx="394">
                  <c:v>26855627.950405538</c:v>
                </c:pt>
                <c:pt idx="395">
                  <c:v>26903286.392407581</c:v>
                </c:pt>
                <c:pt idx="396">
                  <c:v>26950528.120321594</c:v>
                </c:pt>
                <c:pt idx="397">
                  <c:v>26997353.378014188</c:v>
                </c:pt>
                <c:pt idx="398">
                  <c:v>27043762.409209266</c:v>
                </c:pt>
                <c:pt idx="399">
                  <c:v>27089755.457488101</c:v>
                </c:pt>
                <c:pt idx="400">
                  <c:v>27135332.766289413</c:v>
                </c:pt>
                <c:pt idx="401">
                  <c:v>27180494.578909468</c:v>
                </c:pt>
                <c:pt idx="402">
                  <c:v>27225241.138502143</c:v>
                </c:pt>
                <c:pt idx="403">
                  <c:v>27269572.688079022</c:v>
                </c:pt>
                <c:pt idx="404">
                  <c:v>27313489.470509477</c:v>
                </c:pt>
                <c:pt idx="405">
                  <c:v>27356991.728520747</c:v>
                </c:pt>
                <c:pt idx="406">
                  <c:v>27400079.704698022</c:v>
                </c:pt>
                <c:pt idx="407">
                  <c:v>27442753.641484536</c:v>
                </c:pt>
                <c:pt idx="408">
                  <c:v>27485013.78118163</c:v>
                </c:pt>
                <c:pt idx="409">
                  <c:v>27526860.365948856</c:v>
                </c:pt>
                <c:pt idx="410">
                  <c:v>27568293.63780405</c:v>
                </c:pt>
                <c:pt idx="411">
                  <c:v>27609313.838623412</c:v>
                </c:pt>
                <c:pt idx="412">
                  <c:v>27649921.210141599</c:v>
                </c:pt>
                <c:pt idx="413">
                  <c:v>27690115.993951794</c:v>
                </c:pt>
                <c:pt idx="414">
                  <c:v>27729898.431505803</c:v>
                </c:pt>
                <c:pt idx="415">
                  <c:v>27769268.764114127</c:v>
                </c:pt>
                <c:pt idx="416">
                  <c:v>27808227.232946049</c:v>
                </c:pt>
                <c:pt idx="417">
                  <c:v>27846774.07902972</c:v>
                </c:pt>
                <c:pt idx="418">
                  <c:v>27884909.543252237</c:v>
                </c:pt>
                <c:pt idx="419">
                  <c:v>27922633.866359726</c:v>
                </c:pt>
                <c:pt idx="420">
                  <c:v>27959947.288957424</c:v>
                </c:pt>
                <c:pt idx="421">
                  <c:v>27996850.051509764</c:v>
                </c:pt>
                <c:pt idx="422">
                  <c:v>28033342.394340452</c:v>
                </c:pt>
                <c:pt idx="423">
                  <c:v>28069424.557632562</c:v>
                </c:pt>
                <c:pt idx="424">
                  <c:v>28105096.781428602</c:v>
                </c:pt>
                <c:pt idx="425">
                  <c:v>28140359.305630606</c:v>
                </c:pt>
                <c:pt idx="426">
                  <c:v>28175212.370000217</c:v>
                </c:pt>
                <c:pt idx="427">
                  <c:v>28209656.214158766</c:v>
                </c:pt>
                <c:pt idx="428">
                  <c:v>28243691.077587347</c:v>
                </c:pt>
                <c:pt idx="429">
                  <c:v>28277317.199626915</c:v>
                </c:pt>
                <c:pt idx="430">
                  <c:v>28310534.819478355</c:v>
                </c:pt>
                <c:pt idx="431">
                  <c:v>28343344.176202573</c:v>
                </c:pt>
                <c:pt idx="432">
                  <c:v>28375745.508720569</c:v>
                </c:pt>
                <c:pt idx="433">
                  <c:v>28407739.055813525</c:v>
                </c:pt>
                <c:pt idx="434">
                  <c:v>28439325.05612288</c:v>
                </c:pt>
                <c:pt idx="435">
                  <c:v>28470503.748150427</c:v>
                </c:pt>
                <c:pt idx="436">
                  <c:v>28501275.370258376</c:v>
                </c:pt>
                <c:pt idx="437">
                  <c:v>28531640.16066945</c:v>
                </c:pt>
                <c:pt idx="438">
                  <c:v>28561598.357466955</c:v>
                </c:pt>
                <c:pt idx="439">
                  <c:v>28591150.198594872</c:v>
                </c:pt>
                <c:pt idx="440">
                  <c:v>28620295.921857934</c:v>
                </c:pt>
                <c:pt idx="441">
                  <c:v>28649035.764921706</c:v>
                </c:pt>
                <c:pt idx="442">
                  <c:v>28677369.965312671</c:v>
                </c:pt>
                <c:pt idx="443">
                  <c:v>28705298.7604183</c:v>
                </c:pt>
                <c:pt idx="444">
                  <c:v>28732822.387487151</c:v>
                </c:pt>
                <c:pt idx="445">
                  <c:v>28759941.083628934</c:v>
                </c:pt>
                <c:pt idx="446">
                  <c:v>28786655.085814606</c:v>
                </c:pt>
                <c:pt idx="447">
                  <c:v>28812964.630876441</c:v>
                </c:pt>
                <c:pt idx="448">
                  <c:v>28838869.955508117</c:v>
                </c:pt>
                <c:pt idx="449">
                  <c:v>28864371.296264794</c:v>
                </c:pt>
                <c:pt idx="450">
                  <c:v>28889468.889563199</c:v>
                </c:pt>
                <c:pt idx="451">
                  <c:v>28914162.971681703</c:v>
                </c:pt>
                <c:pt idx="452">
                  <c:v>28938453.778760407</c:v>
                </c:pt>
                <c:pt idx="453">
                  <c:v>28962341.546801217</c:v>
                </c:pt>
                <c:pt idx="454">
                  <c:v>28985826.511667926</c:v>
                </c:pt>
                <c:pt idx="455">
                  <c:v>29008908.909086298</c:v>
                </c:pt>
                <c:pt idx="456">
                  <c:v>29031588.974644147</c:v>
                </c:pt>
                <c:pt idx="457">
                  <c:v>29053866.943791419</c:v>
                </c:pt>
                <c:pt idx="458">
                  <c:v>29075743.051840276</c:v>
                </c:pt>
                <c:pt idx="459">
                  <c:v>29097217.533965159</c:v>
                </c:pt>
                <c:pt idx="460">
                  <c:v>29118290.625202894</c:v>
                </c:pt>
                <c:pt idx="461">
                  <c:v>29138962.560452756</c:v>
                </c:pt>
                <c:pt idx="462">
                  <c:v>29159233.574476555</c:v>
                </c:pt>
                <c:pt idx="463">
                  <c:v>29179103.901898712</c:v>
                </c:pt>
                <c:pt idx="464">
                  <c:v>29198573.777206346</c:v>
                </c:pt>
                <c:pt idx="465">
                  <c:v>29217643.43474935</c:v>
                </c:pt>
                <c:pt idx="466">
                  <c:v>29236313.108740471</c:v>
                </c:pt>
                <c:pt idx="467">
                  <c:v>29254583.033255398</c:v>
                </c:pt>
                <c:pt idx="468">
                  <c:v>29272453.442232825</c:v>
                </c:pt>
                <c:pt idx="469">
                  <c:v>29289924.569474548</c:v>
                </c:pt>
                <c:pt idx="470">
                  <c:v>29306996.648645543</c:v>
                </c:pt>
                <c:pt idx="471">
                  <c:v>29323669.913274035</c:v>
                </c:pt>
                <c:pt idx="472">
                  <c:v>29339944.596751589</c:v>
                </c:pt>
                <c:pt idx="473">
                  <c:v>29355820.932333186</c:v>
                </c:pt>
                <c:pt idx="474">
                  <c:v>29371299.1531373</c:v>
                </c:pt>
                <c:pt idx="475">
                  <c:v>29386379.492145985</c:v>
                </c:pt>
                <c:pt idx="476">
                  <c:v>29401062.182204947</c:v>
                </c:pt>
                <c:pt idx="477">
                  <c:v>29415347.456023633</c:v>
                </c:pt>
                <c:pt idx="478">
                  <c:v>29429235.546175301</c:v>
                </c:pt>
                <c:pt idx="479">
                  <c:v>29442726.685097102</c:v>
                </c:pt>
                <c:pt idx="480">
                  <c:v>29455821.105090167</c:v>
                </c:pt>
                <c:pt idx="481">
                  <c:v>29468519.038319681</c:v>
                </c:pt>
                <c:pt idx="482">
                  <c:v>29480820.716814961</c:v>
                </c:pt>
                <c:pt idx="483">
                  <c:v>29492726.372469537</c:v>
                </c:pt>
                <c:pt idx="484">
                  <c:v>29504236.237041228</c:v>
                </c:pt>
                <c:pt idx="485">
                  <c:v>29515350.542152233</c:v>
                </c:pt>
                <c:pt idx="486">
                  <c:v>29526069.519289199</c:v>
                </c:pt>
                <c:pt idx="487">
                  <c:v>29536393.399803303</c:v>
                </c:pt>
                <c:pt idx="488">
                  <c:v>29546322.414910335</c:v>
                </c:pt>
                <c:pt idx="489">
                  <c:v>29555856.795690771</c:v>
                </c:pt>
                <c:pt idx="490">
                  <c:v>29564996.77308986</c:v>
                </c:pt>
                <c:pt idx="491">
                  <c:v>29573742.577917691</c:v>
                </c:pt>
                <c:pt idx="492">
                  <c:v>29582094.440849289</c:v>
                </c:pt>
                <c:pt idx="493">
                  <c:v>29590052.59242468</c:v>
                </c:pt>
                <c:pt idx="494">
                  <c:v>29597617.263048973</c:v>
                </c:pt>
                <c:pt idx="495">
                  <c:v>29604788.682992447</c:v>
                </c:pt>
                <c:pt idx="496">
                  <c:v>29611567.082390618</c:v>
                </c:pt>
                <c:pt idx="497">
                  <c:v>29617952.691244327</c:v>
                </c:pt>
                <c:pt idx="498">
                  <c:v>29623945.739419814</c:v>
                </c:pt>
                <c:pt idx="499">
                  <c:v>29629546.456648801</c:v>
                </c:pt>
                <c:pt idx="500">
                  <c:v>29634755.072528563</c:v>
                </c:pt>
                <c:pt idx="501">
                  <c:v>29639571.816522017</c:v>
                </c:pt>
                <c:pt idx="502">
                  <c:v>29643996.91795779</c:v>
                </c:pt>
                <c:pt idx="503">
                  <c:v>29648030.606030308</c:v>
                </c:pt>
                <c:pt idx="504">
                  <c:v>29651673.109799866</c:v>
                </c:pt>
                <c:pt idx="505">
                  <c:v>29654924.658192709</c:v>
                </c:pt>
                <c:pt idx="506">
                  <c:v>29657785.480001114</c:v>
                </c:pt>
                <c:pt idx="507">
                  <c:v>29660255.803883467</c:v>
                </c:pt>
                <c:pt idx="508">
                  <c:v>29662335.858364332</c:v>
                </c:pt>
                <c:pt idx="509">
                  <c:v>29664025.87183455</c:v>
                </c:pt>
                <c:pt idx="510">
                  <c:v>29665326.072551291</c:v>
                </c:pt>
                <c:pt idx="511">
                  <c:v>29666236.688638158</c:v>
                </c:pt>
                <c:pt idx="512">
                  <c:v>29666757.948085245</c:v>
                </c:pt>
                <c:pt idx="513">
                  <c:v>29666890.078749228</c:v>
                </c:pt>
                <c:pt idx="514">
                  <c:v>29666633.308353435</c:v>
                </c:pt>
                <c:pt idx="515">
                  <c:v>29665987.864487927</c:v>
                </c:pt>
                <c:pt idx="516">
                  <c:v>29664953.97460958</c:v>
                </c:pt>
                <c:pt idx="517">
                  <c:v>29663531.866042156</c:v>
                </c:pt>
                <c:pt idx="518">
                  <c:v>29661721.765976384</c:v>
                </c:pt>
                <c:pt idx="519">
                  <c:v>29659523.901470039</c:v>
                </c:pt>
                <c:pt idx="520">
                  <c:v>29656938.49944802</c:v>
                </c:pt>
                <c:pt idx="521">
                  <c:v>29653965.786702428</c:v>
                </c:pt>
                <c:pt idx="522">
                  <c:v>29650605.989892635</c:v>
                </c:pt>
                <c:pt idx="523">
                  <c:v>29646859.335545376</c:v>
                </c:pt>
                <c:pt idx="524">
                  <c:v>29642726.050054815</c:v>
                </c:pt>
                <c:pt idx="525">
                  <c:v>29638206.359682631</c:v>
                </c:pt>
                <c:pt idx="526">
                  <c:v>29633300.490558088</c:v>
                </c:pt>
                <c:pt idx="527">
                  <c:v>29628008.66867812</c:v>
                </c:pt>
                <c:pt idx="528">
                  <c:v>29622331.119907402</c:v>
                </c:pt>
                <c:pt idx="529">
                  <c:v>29616268.069978431</c:v>
                </c:pt>
                <c:pt idx="530">
                  <c:v>29609819.7444916</c:v>
                </c:pt>
                <c:pt idx="531">
                  <c:v>29602986.368915282</c:v>
                </c:pt>
                <c:pt idx="532">
                  <c:v>29595768.1685859</c:v>
                </c:pt>
                <c:pt idx="533">
                  <c:v>29588165.368708007</c:v>
                </c:pt>
                <c:pt idx="534">
                  <c:v>29580178.194354363</c:v>
                </c:pt>
                <c:pt idx="535">
                  <c:v>29571806.870466016</c:v>
                </c:pt>
                <c:pt idx="536">
                  <c:v>29563051.621852372</c:v>
                </c:pt>
                <c:pt idx="537">
                  <c:v>29553912.673191275</c:v>
                </c:pt>
                <c:pt idx="538">
                  <c:v>29544390.249029089</c:v>
                </c:pt>
                <c:pt idx="539">
                  <c:v>29534484.573780764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'All Houses &amp; Blocks'!$A$17</c:f>
              <c:strCache>
                <c:ptCount val="1"/>
                <c:pt idx="0">
                  <c:v>Total Cost</c:v>
                </c:pt>
              </c:strCache>
            </c:strRef>
          </c:tx>
          <c:marker>
            <c:symbol val="none"/>
          </c:marker>
          <c:cat>
            <c:numRef>
              <c:f>'All Houses &amp; Blocks'!$B$1:$TU$1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19</c:v>
                </c:pt>
                <c:pt idx="229">
                  <c:v>19</c:v>
                </c:pt>
                <c:pt idx="230">
                  <c:v>19</c:v>
                </c:pt>
                <c:pt idx="231">
                  <c:v>19</c:v>
                </c:pt>
                <c:pt idx="232">
                  <c:v>19</c:v>
                </c:pt>
                <c:pt idx="233">
                  <c:v>19</c:v>
                </c:pt>
                <c:pt idx="234">
                  <c:v>19</c:v>
                </c:pt>
                <c:pt idx="235">
                  <c:v>19</c:v>
                </c:pt>
                <c:pt idx="236">
                  <c:v>19</c:v>
                </c:pt>
                <c:pt idx="237">
                  <c:v>19</c:v>
                </c:pt>
                <c:pt idx="238">
                  <c:v>19</c:v>
                </c:pt>
                <c:pt idx="239">
                  <c:v>19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21</c:v>
                </c:pt>
                <c:pt idx="253">
                  <c:v>21</c:v>
                </c:pt>
                <c:pt idx="254">
                  <c:v>21</c:v>
                </c:pt>
                <c:pt idx="255">
                  <c:v>21</c:v>
                </c:pt>
                <c:pt idx="256">
                  <c:v>21</c:v>
                </c:pt>
                <c:pt idx="257">
                  <c:v>21</c:v>
                </c:pt>
                <c:pt idx="258">
                  <c:v>21</c:v>
                </c:pt>
                <c:pt idx="259">
                  <c:v>21</c:v>
                </c:pt>
                <c:pt idx="260">
                  <c:v>21</c:v>
                </c:pt>
                <c:pt idx="261">
                  <c:v>21</c:v>
                </c:pt>
                <c:pt idx="262">
                  <c:v>21</c:v>
                </c:pt>
                <c:pt idx="263">
                  <c:v>21</c:v>
                </c:pt>
                <c:pt idx="264">
                  <c:v>22</c:v>
                </c:pt>
                <c:pt idx="265">
                  <c:v>22</c:v>
                </c:pt>
                <c:pt idx="266">
                  <c:v>22</c:v>
                </c:pt>
                <c:pt idx="267">
                  <c:v>22</c:v>
                </c:pt>
                <c:pt idx="268">
                  <c:v>22</c:v>
                </c:pt>
                <c:pt idx="269">
                  <c:v>22</c:v>
                </c:pt>
                <c:pt idx="270">
                  <c:v>22</c:v>
                </c:pt>
                <c:pt idx="271">
                  <c:v>22</c:v>
                </c:pt>
                <c:pt idx="272">
                  <c:v>22</c:v>
                </c:pt>
                <c:pt idx="273">
                  <c:v>22</c:v>
                </c:pt>
                <c:pt idx="274">
                  <c:v>22</c:v>
                </c:pt>
                <c:pt idx="275">
                  <c:v>22</c:v>
                </c:pt>
                <c:pt idx="276">
                  <c:v>23</c:v>
                </c:pt>
                <c:pt idx="277">
                  <c:v>23</c:v>
                </c:pt>
                <c:pt idx="278">
                  <c:v>23</c:v>
                </c:pt>
                <c:pt idx="279">
                  <c:v>23</c:v>
                </c:pt>
                <c:pt idx="280">
                  <c:v>23</c:v>
                </c:pt>
                <c:pt idx="281">
                  <c:v>23</c:v>
                </c:pt>
                <c:pt idx="282">
                  <c:v>23</c:v>
                </c:pt>
                <c:pt idx="283">
                  <c:v>23</c:v>
                </c:pt>
                <c:pt idx="284">
                  <c:v>23</c:v>
                </c:pt>
                <c:pt idx="285">
                  <c:v>23</c:v>
                </c:pt>
                <c:pt idx="286">
                  <c:v>23</c:v>
                </c:pt>
                <c:pt idx="287">
                  <c:v>23</c:v>
                </c:pt>
                <c:pt idx="288">
                  <c:v>24</c:v>
                </c:pt>
                <c:pt idx="289">
                  <c:v>24</c:v>
                </c:pt>
                <c:pt idx="290">
                  <c:v>24</c:v>
                </c:pt>
                <c:pt idx="291">
                  <c:v>24</c:v>
                </c:pt>
                <c:pt idx="292">
                  <c:v>24</c:v>
                </c:pt>
                <c:pt idx="293">
                  <c:v>24</c:v>
                </c:pt>
                <c:pt idx="294">
                  <c:v>24</c:v>
                </c:pt>
                <c:pt idx="295">
                  <c:v>24</c:v>
                </c:pt>
                <c:pt idx="296">
                  <c:v>24</c:v>
                </c:pt>
                <c:pt idx="297">
                  <c:v>24</c:v>
                </c:pt>
                <c:pt idx="298">
                  <c:v>24</c:v>
                </c:pt>
                <c:pt idx="299">
                  <c:v>24</c:v>
                </c:pt>
                <c:pt idx="300">
                  <c:v>25</c:v>
                </c:pt>
                <c:pt idx="301">
                  <c:v>25</c:v>
                </c:pt>
                <c:pt idx="302">
                  <c:v>25</c:v>
                </c:pt>
                <c:pt idx="303">
                  <c:v>25</c:v>
                </c:pt>
                <c:pt idx="304">
                  <c:v>25</c:v>
                </c:pt>
                <c:pt idx="305">
                  <c:v>25</c:v>
                </c:pt>
                <c:pt idx="306">
                  <c:v>25</c:v>
                </c:pt>
                <c:pt idx="307">
                  <c:v>25</c:v>
                </c:pt>
                <c:pt idx="308">
                  <c:v>25</c:v>
                </c:pt>
                <c:pt idx="309">
                  <c:v>25</c:v>
                </c:pt>
                <c:pt idx="310">
                  <c:v>25</c:v>
                </c:pt>
                <c:pt idx="311">
                  <c:v>25</c:v>
                </c:pt>
                <c:pt idx="312">
                  <c:v>26</c:v>
                </c:pt>
                <c:pt idx="313">
                  <c:v>26</c:v>
                </c:pt>
                <c:pt idx="314">
                  <c:v>26</c:v>
                </c:pt>
                <c:pt idx="315">
                  <c:v>26</c:v>
                </c:pt>
                <c:pt idx="316">
                  <c:v>26</c:v>
                </c:pt>
                <c:pt idx="317">
                  <c:v>26</c:v>
                </c:pt>
                <c:pt idx="318">
                  <c:v>26</c:v>
                </c:pt>
                <c:pt idx="319">
                  <c:v>26</c:v>
                </c:pt>
                <c:pt idx="320">
                  <c:v>26</c:v>
                </c:pt>
                <c:pt idx="321">
                  <c:v>26</c:v>
                </c:pt>
                <c:pt idx="322">
                  <c:v>26</c:v>
                </c:pt>
                <c:pt idx="323">
                  <c:v>26</c:v>
                </c:pt>
                <c:pt idx="324">
                  <c:v>27</c:v>
                </c:pt>
                <c:pt idx="325">
                  <c:v>27</c:v>
                </c:pt>
                <c:pt idx="326">
                  <c:v>27</c:v>
                </c:pt>
                <c:pt idx="327">
                  <c:v>27</c:v>
                </c:pt>
                <c:pt idx="328">
                  <c:v>27</c:v>
                </c:pt>
                <c:pt idx="329">
                  <c:v>27</c:v>
                </c:pt>
                <c:pt idx="330">
                  <c:v>27</c:v>
                </c:pt>
                <c:pt idx="331">
                  <c:v>27</c:v>
                </c:pt>
                <c:pt idx="332">
                  <c:v>27</c:v>
                </c:pt>
                <c:pt idx="333">
                  <c:v>27</c:v>
                </c:pt>
                <c:pt idx="334">
                  <c:v>27</c:v>
                </c:pt>
                <c:pt idx="335">
                  <c:v>27</c:v>
                </c:pt>
                <c:pt idx="336">
                  <c:v>28</c:v>
                </c:pt>
                <c:pt idx="337">
                  <c:v>28</c:v>
                </c:pt>
                <c:pt idx="338">
                  <c:v>28</c:v>
                </c:pt>
                <c:pt idx="339">
                  <c:v>28</c:v>
                </c:pt>
                <c:pt idx="340">
                  <c:v>28</c:v>
                </c:pt>
                <c:pt idx="341">
                  <c:v>28</c:v>
                </c:pt>
                <c:pt idx="342">
                  <c:v>28</c:v>
                </c:pt>
                <c:pt idx="343">
                  <c:v>28</c:v>
                </c:pt>
                <c:pt idx="344">
                  <c:v>28</c:v>
                </c:pt>
                <c:pt idx="345">
                  <c:v>28</c:v>
                </c:pt>
                <c:pt idx="346">
                  <c:v>28</c:v>
                </c:pt>
                <c:pt idx="347">
                  <c:v>28</c:v>
                </c:pt>
                <c:pt idx="348">
                  <c:v>29</c:v>
                </c:pt>
                <c:pt idx="349">
                  <c:v>29</c:v>
                </c:pt>
                <c:pt idx="350">
                  <c:v>29</c:v>
                </c:pt>
                <c:pt idx="351">
                  <c:v>29</c:v>
                </c:pt>
                <c:pt idx="352">
                  <c:v>29</c:v>
                </c:pt>
                <c:pt idx="353">
                  <c:v>29</c:v>
                </c:pt>
                <c:pt idx="354">
                  <c:v>29</c:v>
                </c:pt>
                <c:pt idx="355">
                  <c:v>29</c:v>
                </c:pt>
                <c:pt idx="356">
                  <c:v>29</c:v>
                </c:pt>
                <c:pt idx="357">
                  <c:v>29</c:v>
                </c:pt>
                <c:pt idx="358">
                  <c:v>29</c:v>
                </c:pt>
                <c:pt idx="359">
                  <c:v>29</c:v>
                </c:pt>
                <c:pt idx="360">
                  <c:v>30</c:v>
                </c:pt>
                <c:pt idx="361">
                  <c:v>30</c:v>
                </c:pt>
                <c:pt idx="362">
                  <c:v>30</c:v>
                </c:pt>
                <c:pt idx="363">
                  <c:v>30</c:v>
                </c:pt>
                <c:pt idx="364">
                  <c:v>30</c:v>
                </c:pt>
                <c:pt idx="365">
                  <c:v>30</c:v>
                </c:pt>
                <c:pt idx="366">
                  <c:v>30</c:v>
                </c:pt>
                <c:pt idx="367">
                  <c:v>30</c:v>
                </c:pt>
                <c:pt idx="368">
                  <c:v>30</c:v>
                </c:pt>
                <c:pt idx="369">
                  <c:v>30</c:v>
                </c:pt>
                <c:pt idx="370">
                  <c:v>30</c:v>
                </c:pt>
                <c:pt idx="371">
                  <c:v>30</c:v>
                </c:pt>
                <c:pt idx="372">
                  <c:v>31</c:v>
                </c:pt>
                <c:pt idx="373">
                  <c:v>31</c:v>
                </c:pt>
                <c:pt idx="374">
                  <c:v>31</c:v>
                </c:pt>
                <c:pt idx="375">
                  <c:v>31</c:v>
                </c:pt>
                <c:pt idx="376">
                  <c:v>31</c:v>
                </c:pt>
                <c:pt idx="377">
                  <c:v>31</c:v>
                </c:pt>
                <c:pt idx="378">
                  <c:v>31</c:v>
                </c:pt>
                <c:pt idx="379">
                  <c:v>31</c:v>
                </c:pt>
                <c:pt idx="380">
                  <c:v>31</c:v>
                </c:pt>
                <c:pt idx="381">
                  <c:v>31</c:v>
                </c:pt>
                <c:pt idx="382">
                  <c:v>31</c:v>
                </c:pt>
                <c:pt idx="383">
                  <c:v>31</c:v>
                </c:pt>
                <c:pt idx="384">
                  <c:v>32</c:v>
                </c:pt>
                <c:pt idx="385">
                  <c:v>32</c:v>
                </c:pt>
                <c:pt idx="386">
                  <c:v>32</c:v>
                </c:pt>
                <c:pt idx="387">
                  <c:v>32</c:v>
                </c:pt>
                <c:pt idx="388">
                  <c:v>32</c:v>
                </c:pt>
                <c:pt idx="389">
                  <c:v>32</c:v>
                </c:pt>
                <c:pt idx="390">
                  <c:v>32</c:v>
                </c:pt>
                <c:pt idx="391">
                  <c:v>32</c:v>
                </c:pt>
                <c:pt idx="392">
                  <c:v>32</c:v>
                </c:pt>
                <c:pt idx="393">
                  <c:v>32</c:v>
                </c:pt>
                <c:pt idx="394">
                  <c:v>32</c:v>
                </c:pt>
                <c:pt idx="395">
                  <c:v>32</c:v>
                </c:pt>
                <c:pt idx="396">
                  <c:v>33</c:v>
                </c:pt>
                <c:pt idx="397">
                  <c:v>33</c:v>
                </c:pt>
                <c:pt idx="398">
                  <c:v>33</c:v>
                </c:pt>
                <c:pt idx="399">
                  <c:v>33</c:v>
                </c:pt>
                <c:pt idx="400">
                  <c:v>33</c:v>
                </c:pt>
                <c:pt idx="401">
                  <c:v>33</c:v>
                </c:pt>
                <c:pt idx="402">
                  <c:v>33</c:v>
                </c:pt>
                <c:pt idx="403">
                  <c:v>33</c:v>
                </c:pt>
                <c:pt idx="404">
                  <c:v>33</c:v>
                </c:pt>
                <c:pt idx="405">
                  <c:v>33</c:v>
                </c:pt>
                <c:pt idx="406">
                  <c:v>33</c:v>
                </c:pt>
                <c:pt idx="407">
                  <c:v>33</c:v>
                </c:pt>
                <c:pt idx="408">
                  <c:v>34</c:v>
                </c:pt>
                <c:pt idx="409">
                  <c:v>34</c:v>
                </c:pt>
                <c:pt idx="410">
                  <c:v>34</c:v>
                </c:pt>
                <c:pt idx="411">
                  <c:v>34</c:v>
                </c:pt>
                <c:pt idx="412">
                  <c:v>34</c:v>
                </c:pt>
                <c:pt idx="413">
                  <c:v>34</c:v>
                </c:pt>
                <c:pt idx="414">
                  <c:v>34</c:v>
                </c:pt>
                <c:pt idx="415">
                  <c:v>34</c:v>
                </c:pt>
                <c:pt idx="416">
                  <c:v>34</c:v>
                </c:pt>
                <c:pt idx="417">
                  <c:v>34</c:v>
                </c:pt>
                <c:pt idx="418">
                  <c:v>34</c:v>
                </c:pt>
                <c:pt idx="419">
                  <c:v>34</c:v>
                </c:pt>
                <c:pt idx="420">
                  <c:v>35</c:v>
                </c:pt>
                <c:pt idx="421">
                  <c:v>35</c:v>
                </c:pt>
                <c:pt idx="422">
                  <c:v>35</c:v>
                </c:pt>
                <c:pt idx="423">
                  <c:v>35</c:v>
                </c:pt>
                <c:pt idx="424">
                  <c:v>35</c:v>
                </c:pt>
                <c:pt idx="425">
                  <c:v>35</c:v>
                </c:pt>
                <c:pt idx="426">
                  <c:v>35</c:v>
                </c:pt>
                <c:pt idx="427">
                  <c:v>35</c:v>
                </c:pt>
                <c:pt idx="428">
                  <c:v>35</c:v>
                </c:pt>
                <c:pt idx="429">
                  <c:v>35</c:v>
                </c:pt>
                <c:pt idx="430">
                  <c:v>35</c:v>
                </c:pt>
                <c:pt idx="431">
                  <c:v>35</c:v>
                </c:pt>
                <c:pt idx="432">
                  <c:v>36</c:v>
                </c:pt>
                <c:pt idx="433">
                  <c:v>36</c:v>
                </c:pt>
                <c:pt idx="434">
                  <c:v>36</c:v>
                </c:pt>
                <c:pt idx="435">
                  <c:v>36</c:v>
                </c:pt>
                <c:pt idx="436">
                  <c:v>36</c:v>
                </c:pt>
                <c:pt idx="437">
                  <c:v>36</c:v>
                </c:pt>
                <c:pt idx="438">
                  <c:v>36</c:v>
                </c:pt>
                <c:pt idx="439">
                  <c:v>36</c:v>
                </c:pt>
                <c:pt idx="440">
                  <c:v>36</c:v>
                </c:pt>
                <c:pt idx="441">
                  <c:v>36</c:v>
                </c:pt>
                <c:pt idx="442">
                  <c:v>36</c:v>
                </c:pt>
                <c:pt idx="443">
                  <c:v>36</c:v>
                </c:pt>
                <c:pt idx="444">
                  <c:v>37</c:v>
                </c:pt>
                <c:pt idx="445">
                  <c:v>37</c:v>
                </c:pt>
                <c:pt idx="446">
                  <c:v>37</c:v>
                </c:pt>
                <c:pt idx="447">
                  <c:v>37</c:v>
                </c:pt>
                <c:pt idx="448">
                  <c:v>37</c:v>
                </c:pt>
                <c:pt idx="449">
                  <c:v>37</c:v>
                </c:pt>
                <c:pt idx="450">
                  <c:v>37</c:v>
                </c:pt>
                <c:pt idx="451">
                  <c:v>37</c:v>
                </c:pt>
                <c:pt idx="452">
                  <c:v>37</c:v>
                </c:pt>
                <c:pt idx="453">
                  <c:v>37</c:v>
                </c:pt>
                <c:pt idx="454">
                  <c:v>37</c:v>
                </c:pt>
                <c:pt idx="455">
                  <c:v>37</c:v>
                </c:pt>
                <c:pt idx="456">
                  <c:v>38</c:v>
                </c:pt>
                <c:pt idx="457">
                  <c:v>38</c:v>
                </c:pt>
                <c:pt idx="458">
                  <c:v>38</c:v>
                </c:pt>
                <c:pt idx="459">
                  <c:v>38</c:v>
                </c:pt>
                <c:pt idx="460">
                  <c:v>38</c:v>
                </c:pt>
                <c:pt idx="461">
                  <c:v>38</c:v>
                </c:pt>
                <c:pt idx="462">
                  <c:v>38</c:v>
                </c:pt>
                <c:pt idx="463">
                  <c:v>38</c:v>
                </c:pt>
                <c:pt idx="464">
                  <c:v>38</c:v>
                </c:pt>
                <c:pt idx="465">
                  <c:v>38</c:v>
                </c:pt>
                <c:pt idx="466">
                  <c:v>38</c:v>
                </c:pt>
                <c:pt idx="467">
                  <c:v>38</c:v>
                </c:pt>
                <c:pt idx="468">
                  <c:v>39</c:v>
                </c:pt>
                <c:pt idx="469">
                  <c:v>39</c:v>
                </c:pt>
                <c:pt idx="470">
                  <c:v>39</c:v>
                </c:pt>
                <c:pt idx="471">
                  <c:v>39</c:v>
                </c:pt>
                <c:pt idx="472">
                  <c:v>39</c:v>
                </c:pt>
                <c:pt idx="473">
                  <c:v>39</c:v>
                </c:pt>
                <c:pt idx="474">
                  <c:v>39</c:v>
                </c:pt>
                <c:pt idx="475">
                  <c:v>39</c:v>
                </c:pt>
                <c:pt idx="476">
                  <c:v>39</c:v>
                </c:pt>
                <c:pt idx="477">
                  <c:v>39</c:v>
                </c:pt>
                <c:pt idx="478">
                  <c:v>39</c:v>
                </c:pt>
                <c:pt idx="479">
                  <c:v>39</c:v>
                </c:pt>
                <c:pt idx="480">
                  <c:v>40</c:v>
                </c:pt>
                <c:pt idx="481">
                  <c:v>40</c:v>
                </c:pt>
                <c:pt idx="482">
                  <c:v>40</c:v>
                </c:pt>
                <c:pt idx="483">
                  <c:v>40</c:v>
                </c:pt>
                <c:pt idx="484">
                  <c:v>40</c:v>
                </c:pt>
                <c:pt idx="485">
                  <c:v>40</c:v>
                </c:pt>
                <c:pt idx="486">
                  <c:v>40</c:v>
                </c:pt>
                <c:pt idx="487">
                  <c:v>40</c:v>
                </c:pt>
                <c:pt idx="488">
                  <c:v>40</c:v>
                </c:pt>
                <c:pt idx="489">
                  <c:v>40</c:v>
                </c:pt>
                <c:pt idx="490">
                  <c:v>40</c:v>
                </c:pt>
                <c:pt idx="491">
                  <c:v>40</c:v>
                </c:pt>
                <c:pt idx="492">
                  <c:v>41</c:v>
                </c:pt>
                <c:pt idx="493">
                  <c:v>41</c:v>
                </c:pt>
                <c:pt idx="494">
                  <c:v>41</c:v>
                </c:pt>
                <c:pt idx="495">
                  <c:v>41</c:v>
                </c:pt>
                <c:pt idx="496">
                  <c:v>41</c:v>
                </c:pt>
                <c:pt idx="497">
                  <c:v>41</c:v>
                </c:pt>
                <c:pt idx="498">
                  <c:v>41</c:v>
                </c:pt>
                <c:pt idx="499">
                  <c:v>41</c:v>
                </c:pt>
                <c:pt idx="500">
                  <c:v>41</c:v>
                </c:pt>
                <c:pt idx="501">
                  <c:v>41</c:v>
                </c:pt>
                <c:pt idx="502">
                  <c:v>41</c:v>
                </c:pt>
                <c:pt idx="503">
                  <c:v>41</c:v>
                </c:pt>
                <c:pt idx="504">
                  <c:v>42</c:v>
                </c:pt>
                <c:pt idx="505">
                  <c:v>42</c:v>
                </c:pt>
                <c:pt idx="506">
                  <c:v>42</c:v>
                </c:pt>
                <c:pt idx="507">
                  <c:v>42</c:v>
                </c:pt>
                <c:pt idx="508">
                  <c:v>42</c:v>
                </c:pt>
                <c:pt idx="509">
                  <c:v>42</c:v>
                </c:pt>
                <c:pt idx="510">
                  <c:v>42</c:v>
                </c:pt>
                <c:pt idx="511">
                  <c:v>42</c:v>
                </c:pt>
                <c:pt idx="512">
                  <c:v>42</c:v>
                </c:pt>
                <c:pt idx="513">
                  <c:v>42</c:v>
                </c:pt>
                <c:pt idx="514">
                  <c:v>42</c:v>
                </c:pt>
                <c:pt idx="515">
                  <c:v>42</c:v>
                </c:pt>
                <c:pt idx="516">
                  <c:v>43</c:v>
                </c:pt>
                <c:pt idx="517">
                  <c:v>43</c:v>
                </c:pt>
                <c:pt idx="518">
                  <c:v>43</c:v>
                </c:pt>
                <c:pt idx="519">
                  <c:v>43</c:v>
                </c:pt>
                <c:pt idx="520">
                  <c:v>43</c:v>
                </c:pt>
                <c:pt idx="521">
                  <c:v>43</c:v>
                </c:pt>
                <c:pt idx="522">
                  <c:v>43</c:v>
                </c:pt>
                <c:pt idx="523">
                  <c:v>43</c:v>
                </c:pt>
                <c:pt idx="524">
                  <c:v>43</c:v>
                </c:pt>
                <c:pt idx="525">
                  <c:v>43</c:v>
                </c:pt>
                <c:pt idx="526">
                  <c:v>43</c:v>
                </c:pt>
                <c:pt idx="527">
                  <c:v>43</c:v>
                </c:pt>
                <c:pt idx="528">
                  <c:v>44</c:v>
                </c:pt>
                <c:pt idx="529">
                  <c:v>44</c:v>
                </c:pt>
                <c:pt idx="530">
                  <c:v>44</c:v>
                </c:pt>
                <c:pt idx="531">
                  <c:v>44</c:v>
                </c:pt>
                <c:pt idx="532">
                  <c:v>44</c:v>
                </c:pt>
                <c:pt idx="533">
                  <c:v>44</c:v>
                </c:pt>
                <c:pt idx="534">
                  <c:v>44</c:v>
                </c:pt>
                <c:pt idx="535">
                  <c:v>44</c:v>
                </c:pt>
                <c:pt idx="536">
                  <c:v>44</c:v>
                </c:pt>
                <c:pt idx="537">
                  <c:v>44</c:v>
                </c:pt>
                <c:pt idx="538">
                  <c:v>44</c:v>
                </c:pt>
                <c:pt idx="539">
                  <c:v>44</c:v>
                </c:pt>
              </c:numCache>
            </c:numRef>
          </c:cat>
          <c:val>
            <c:numRef>
              <c:f>'All Houses &amp; Blocks'!$B$17:$TU$17</c:f>
              <c:numCache>
                <c:formatCode>_-[$£-809]* #,##0.00_-;\-[$£-809]* #,##0.00_-;_-[$£-809]* "-"??_-;_-@_-</c:formatCode>
                <c:ptCount val="540"/>
                <c:pt idx="0">
                  <c:v>113089.09882407551</c:v>
                </c:pt>
                <c:pt idx="1">
                  <c:v>201178.19764815102</c:v>
                </c:pt>
                <c:pt idx="2">
                  <c:v>289267.2964722265</c:v>
                </c:pt>
                <c:pt idx="3">
                  <c:v>377356.39529630204</c:v>
                </c:pt>
                <c:pt idx="4">
                  <c:v>465445.49412037758</c:v>
                </c:pt>
                <c:pt idx="5">
                  <c:v>553534.59294445312</c:v>
                </c:pt>
                <c:pt idx="6">
                  <c:v>641623.69176852866</c:v>
                </c:pt>
                <c:pt idx="7">
                  <c:v>729712.7905926042</c:v>
                </c:pt>
                <c:pt idx="8">
                  <c:v>817801.88941667974</c:v>
                </c:pt>
                <c:pt idx="9">
                  <c:v>905890.98824075528</c:v>
                </c:pt>
                <c:pt idx="10">
                  <c:v>993980.08706483082</c:v>
                </c:pt>
                <c:pt idx="11">
                  <c:v>1082069.1858889062</c:v>
                </c:pt>
                <c:pt idx="12">
                  <c:v>1170158.2847129817</c:v>
                </c:pt>
                <c:pt idx="13">
                  <c:v>1258247.3835370571</c:v>
                </c:pt>
                <c:pt idx="14">
                  <c:v>1346336.4823611325</c:v>
                </c:pt>
                <c:pt idx="15">
                  <c:v>1434425.5811852079</c:v>
                </c:pt>
                <c:pt idx="16">
                  <c:v>1522514.6800092834</c:v>
                </c:pt>
                <c:pt idx="17">
                  <c:v>1610603.7788333588</c:v>
                </c:pt>
                <c:pt idx="18">
                  <c:v>1698692.8776574342</c:v>
                </c:pt>
                <c:pt idx="19">
                  <c:v>1786781.9764815096</c:v>
                </c:pt>
                <c:pt idx="20">
                  <c:v>1874871.0753055851</c:v>
                </c:pt>
                <c:pt idx="21">
                  <c:v>1962960.1741296605</c:v>
                </c:pt>
                <c:pt idx="22">
                  <c:v>2051049.2729537359</c:v>
                </c:pt>
                <c:pt idx="23">
                  <c:v>2139138.3717778116</c:v>
                </c:pt>
                <c:pt idx="24">
                  <c:v>2227227.470601887</c:v>
                </c:pt>
                <c:pt idx="25">
                  <c:v>2315316.5694259624</c:v>
                </c:pt>
                <c:pt idx="26">
                  <c:v>2403405.6682500378</c:v>
                </c:pt>
                <c:pt idx="27">
                  <c:v>2491494.7670741132</c:v>
                </c:pt>
                <c:pt idx="28">
                  <c:v>2579583.8658981887</c:v>
                </c:pt>
                <c:pt idx="29">
                  <c:v>2667672.9647222641</c:v>
                </c:pt>
                <c:pt idx="30">
                  <c:v>2755762.0635463395</c:v>
                </c:pt>
                <c:pt idx="31">
                  <c:v>2843851.1623704149</c:v>
                </c:pt>
                <c:pt idx="32">
                  <c:v>2931940.2611944904</c:v>
                </c:pt>
                <c:pt idx="33">
                  <c:v>3020029.3600185658</c:v>
                </c:pt>
                <c:pt idx="34">
                  <c:v>3108118.4588426412</c:v>
                </c:pt>
                <c:pt idx="35">
                  <c:v>3196207.5576667166</c:v>
                </c:pt>
                <c:pt idx="36">
                  <c:v>3284296.6564907921</c:v>
                </c:pt>
                <c:pt idx="37">
                  <c:v>3372385.7553148675</c:v>
                </c:pt>
                <c:pt idx="38">
                  <c:v>3460474.8541389429</c:v>
                </c:pt>
                <c:pt idx="39">
                  <c:v>3548563.9529630183</c:v>
                </c:pt>
                <c:pt idx="40">
                  <c:v>3636653.0517870937</c:v>
                </c:pt>
                <c:pt idx="41">
                  <c:v>3724742.1506111692</c:v>
                </c:pt>
                <c:pt idx="42">
                  <c:v>3812831.2494352446</c:v>
                </c:pt>
                <c:pt idx="43">
                  <c:v>3900920.34825932</c:v>
                </c:pt>
                <c:pt idx="44">
                  <c:v>3989009.4470833954</c:v>
                </c:pt>
                <c:pt idx="45">
                  <c:v>4077098.5459074709</c:v>
                </c:pt>
                <c:pt idx="46">
                  <c:v>4165187.6447315463</c:v>
                </c:pt>
                <c:pt idx="47">
                  <c:v>4253276.7435556222</c:v>
                </c:pt>
                <c:pt idx="48">
                  <c:v>4341365.8423796976</c:v>
                </c:pt>
                <c:pt idx="49">
                  <c:v>4429454.941203773</c:v>
                </c:pt>
                <c:pt idx="50">
                  <c:v>4517544.0400278484</c:v>
                </c:pt>
                <c:pt idx="51">
                  <c:v>4605633.1388519239</c:v>
                </c:pt>
                <c:pt idx="52">
                  <c:v>4693722.2376759993</c:v>
                </c:pt>
                <c:pt idx="53">
                  <c:v>4781811.3365000747</c:v>
                </c:pt>
                <c:pt idx="54">
                  <c:v>4869900.4353241501</c:v>
                </c:pt>
                <c:pt idx="55">
                  <c:v>4957989.5341482256</c:v>
                </c:pt>
                <c:pt idx="56">
                  <c:v>5046078.632972301</c:v>
                </c:pt>
                <c:pt idx="57">
                  <c:v>5134167.7317963764</c:v>
                </c:pt>
                <c:pt idx="58">
                  <c:v>5222256.8306204518</c:v>
                </c:pt>
                <c:pt idx="59">
                  <c:v>5310345.9294445273</c:v>
                </c:pt>
                <c:pt idx="60">
                  <c:v>5399125.0746866744</c:v>
                </c:pt>
                <c:pt idx="61">
                  <c:v>5487904.2199288215</c:v>
                </c:pt>
                <c:pt idx="62">
                  <c:v>5576683.3651709687</c:v>
                </c:pt>
                <c:pt idx="63">
                  <c:v>5665462.5104131158</c:v>
                </c:pt>
                <c:pt idx="64">
                  <c:v>5754241.655655263</c:v>
                </c:pt>
                <c:pt idx="65">
                  <c:v>5843020.8008974101</c:v>
                </c:pt>
                <c:pt idx="66">
                  <c:v>5931799.9461395573</c:v>
                </c:pt>
                <c:pt idx="67">
                  <c:v>6020579.0913817044</c:v>
                </c:pt>
                <c:pt idx="68">
                  <c:v>6109358.2366238516</c:v>
                </c:pt>
                <c:pt idx="69">
                  <c:v>6198137.3818659987</c:v>
                </c:pt>
                <c:pt idx="70">
                  <c:v>6286916.5271081459</c:v>
                </c:pt>
                <c:pt idx="71">
                  <c:v>6375695.672350293</c:v>
                </c:pt>
                <c:pt idx="72">
                  <c:v>6465164.8640105128</c:v>
                </c:pt>
                <c:pt idx="73">
                  <c:v>6554634.0556707326</c:v>
                </c:pt>
                <c:pt idx="74">
                  <c:v>6644103.2473309524</c:v>
                </c:pt>
                <c:pt idx="75">
                  <c:v>6733572.4389911722</c:v>
                </c:pt>
                <c:pt idx="76">
                  <c:v>6823041.630651392</c:v>
                </c:pt>
                <c:pt idx="77">
                  <c:v>6912510.8223116118</c:v>
                </c:pt>
                <c:pt idx="78">
                  <c:v>7001980.0139718316</c:v>
                </c:pt>
                <c:pt idx="79">
                  <c:v>7091449.2056320515</c:v>
                </c:pt>
                <c:pt idx="80">
                  <c:v>7180918.3972922713</c:v>
                </c:pt>
                <c:pt idx="81">
                  <c:v>7270387.5889524911</c:v>
                </c:pt>
                <c:pt idx="82">
                  <c:v>7359856.7806127109</c:v>
                </c:pt>
                <c:pt idx="83">
                  <c:v>7449325.9722729307</c:v>
                </c:pt>
                <c:pt idx="84">
                  <c:v>7539485.2103512222</c:v>
                </c:pt>
                <c:pt idx="85">
                  <c:v>7629644.4484295137</c:v>
                </c:pt>
                <c:pt idx="86">
                  <c:v>7719803.6865078053</c:v>
                </c:pt>
                <c:pt idx="87">
                  <c:v>7809962.9245860968</c:v>
                </c:pt>
                <c:pt idx="88">
                  <c:v>7900122.1626643883</c:v>
                </c:pt>
                <c:pt idx="89">
                  <c:v>7990281.4007426798</c:v>
                </c:pt>
                <c:pt idx="90">
                  <c:v>8080440.6388209714</c:v>
                </c:pt>
                <c:pt idx="91">
                  <c:v>8170599.8768992629</c:v>
                </c:pt>
                <c:pt idx="92">
                  <c:v>8260759.1149775544</c:v>
                </c:pt>
                <c:pt idx="93">
                  <c:v>8350918.3530558459</c:v>
                </c:pt>
                <c:pt idx="94">
                  <c:v>8441077.5911341384</c:v>
                </c:pt>
                <c:pt idx="95">
                  <c:v>8531236.8292124309</c:v>
                </c:pt>
                <c:pt idx="96">
                  <c:v>8622086.1137087941</c:v>
                </c:pt>
                <c:pt idx="97">
                  <c:v>8712935.3982051574</c:v>
                </c:pt>
                <c:pt idx="98">
                  <c:v>8803784.6827015206</c:v>
                </c:pt>
                <c:pt idx="99">
                  <c:v>8894633.9671978839</c:v>
                </c:pt>
                <c:pt idx="100">
                  <c:v>8985483.2516942471</c:v>
                </c:pt>
                <c:pt idx="101">
                  <c:v>9076332.5361906104</c:v>
                </c:pt>
                <c:pt idx="102">
                  <c:v>9167181.8206869736</c:v>
                </c:pt>
                <c:pt idx="103">
                  <c:v>9258031.1051833369</c:v>
                </c:pt>
                <c:pt idx="104">
                  <c:v>9348880.3896797001</c:v>
                </c:pt>
                <c:pt idx="105">
                  <c:v>9439729.6741760634</c:v>
                </c:pt>
                <c:pt idx="106">
                  <c:v>9530578.9586724266</c:v>
                </c:pt>
                <c:pt idx="107">
                  <c:v>9621428.2431687899</c:v>
                </c:pt>
                <c:pt idx="108">
                  <c:v>9712967.5740832258</c:v>
                </c:pt>
                <c:pt idx="109">
                  <c:v>9804506.9049976617</c:v>
                </c:pt>
                <c:pt idx="110">
                  <c:v>9896046.2359120976</c:v>
                </c:pt>
                <c:pt idx="111">
                  <c:v>9987585.5668265335</c:v>
                </c:pt>
                <c:pt idx="112">
                  <c:v>10079124.897740969</c:v>
                </c:pt>
                <c:pt idx="113">
                  <c:v>10170664.228655405</c:v>
                </c:pt>
                <c:pt idx="114">
                  <c:v>10262203.559569841</c:v>
                </c:pt>
                <c:pt idx="115">
                  <c:v>10353742.890484277</c:v>
                </c:pt>
                <c:pt idx="116">
                  <c:v>10445282.221398713</c:v>
                </c:pt>
                <c:pt idx="117">
                  <c:v>10536821.552313149</c:v>
                </c:pt>
                <c:pt idx="118">
                  <c:v>10628360.883227585</c:v>
                </c:pt>
                <c:pt idx="119">
                  <c:v>10719900.214142021</c:v>
                </c:pt>
                <c:pt idx="120">
                  <c:v>10819629.591474529</c:v>
                </c:pt>
                <c:pt idx="121">
                  <c:v>10919358.968807038</c:v>
                </c:pt>
                <c:pt idx="122">
                  <c:v>11019088.346139546</c:v>
                </c:pt>
                <c:pt idx="123">
                  <c:v>11118817.723472055</c:v>
                </c:pt>
                <c:pt idx="124">
                  <c:v>11218547.100804564</c:v>
                </c:pt>
                <c:pt idx="125">
                  <c:v>11318276.478137072</c:v>
                </c:pt>
                <c:pt idx="126">
                  <c:v>11418005.855469581</c:v>
                </c:pt>
                <c:pt idx="127">
                  <c:v>11517735.232802089</c:v>
                </c:pt>
                <c:pt idx="128">
                  <c:v>11617464.610134598</c:v>
                </c:pt>
                <c:pt idx="129">
                  <c:v>11717193.987467106</c:v>
                </c:pt>
                <c:pt idx="130">
                  <c:v>11816923.364799615</c:v>
                </c:pt>
                <c:pt idx="131">
                  <c:v>11916652.742132124</c:v>
                </c:pt>
                <c:pt idx="132">
                  <c:v>12017072.165882703</c:v>
                </c:pt>
                <c:pt idx="133">
                  <c:v>12117491.589633282</c:v>
                </c:pt>
                <c:pt idx="134">
                  <c:v>12217911.013383862</c:v>
                </c:pt>
                <c:pt idx="135">
                  <c:v>12318330.437134441</c:v>
                </c:pt>
                <c:pt idx="136">
                  <c:v>12418749.86088502</c:v>
                </c:pt>
                <c:pt idx="137">
                  <c:v>12519169.2846356</c:v>
                </c:pt>
                <c:pt idx="138">
                  <c:v>12619588.708386179</c:v>
                </c:pt>
                <c:pt idx="139">
                  <c:v>12720008.132136758</c:v>
                </c:pt>
                <c:pt idx="140">
                  <c:v>12820427.555887338</c:v>
                </c:pt>
                <c:pt idx="141">
                  <c:v>12920846.979637917</c:v>
                </c:pt>
                <c:pt idx="142">
                  <c:v>13021266.403388496</c:v>
                </c:pt>
                <c:pt idx="143">
                  <c:v>13121685.827139076</c:v>
                </c:pt>
                <c:pt idx="144">
                  <c:v>13222795.297307728</c:v>
                </c:pt>
                <c:pt idx="145">
                  <c:v>13323904.76747638</c:v>
                </c:pt>
                <c:pt idx="146">
                  <c:v>13425014.237645032</c:v>
                </c:pt>
                <c:pt idx="147">
                  <c:v>13526123.707813684</c:v>
                </c:pt>
                <c:pt idx="148">
                  <c:v>13627233.177982336</c:v>
                </c:pt>
                <c:pt idx="149">
                  <c:v>13728342.648150988</c:v>
                </c:pt>
                <c:pt idx="150">
                  <c:v>13829452.11831964</c:v>
                </c:pt>
                <c:pt idx="151">
                  <c:v>13930561.588488292</c:v>
                </c:pt>
                <c:pt idx="152">
                  <c:v>14031671.058656944</c:v>
                </c:pt>
                <c:pt idx="153">
                  <c:v>14132780.528825596</c:v>
                </c:pt>
                <c:pt idx="154">
                  <c:v>14233889.998994248</c:v>
                </c:pt>
                <c:pt idx="155">
                  <c:v>14334999.4691629</c:v>
                </c:pt>
                <c:pt idx="156">
                  <c:v>14436798.985749625</c:v>
                </c:pt>
                <c:pt idx="157">
                  <c:v>14538598.502336349</c:v>
                </c:pt>
                <c:pt idx="158">
                  <c:v>14640398.018923074</c:v>
                </c:pt>
                <c:pt idx="159">
                  <c:v>14742197.535509799</c:v>
                </c:pt>
                <c:pt idx="160">
                  <c:v>14843997.052096523</c:v>
                </c:pt>
                <c:pt idx="161">
                  <c:v>14945796.568683248</c:v>
                </c:pt>
                <c:pt idx="162">
                  <c:v>15047596.085269973</c:v>
                </c:pt>
                <c:pt idx="163">
                  <c:v>15149395.601856697</c:v>
                </c:pt>
                <c:pt idx="164">
                  <c:v>15251195.118443422</c:v>
                </c:pt>
                <c:pt idx="165">
                  <c:v>15352994.635030147</c:v>
                </c:pt>
                <c:pt idx="166">
                  <c:v>15454794.151616871</c:v>
                </c:pt>
                <c:pt idx="167">
                  <c:v>15556593.668203596</c:v>
                </c:pt>
                <c:pt idx="168">
                  <c:v>15659083.231208393</c:v>
                </c:pt>
                <c:pt idx="169">
                  <c:v>15761572.794213191</c:v>
                </c:pt>
                <c:pt idx="170">
                  <c:v>15864062.357217988</c:v>
                </c:pt>
                <c:pt idx="171">
                  <c:v>15966551.920222785</c:v>
                </c:pt>
                <c:pt idx="172">
                  <c:v>16069041.483227583</c:v>
                </c:pt>
                <c:pt idx="173">
                  <c:v>16171531.04623238</c:v>
                </c:pt>
                <c:pt idx="174">
                  <c:v>16274020.609237177</c:v>
                </c:pt>
                <c:pt idx="175">
                  <c:v>16376510.172241975</c:v>
                </c:pt>
                <c:pt idx="176">
                  <c:v>16478999.735246772</c:v>
                </c:pt>
                <c:pt idx="177">
                  <c:v>16581489.298251569</c:v>
                </c:pt>
                <c:pt idx="178">
                  <c:v>16683978.861256367</c:v>
                </c:pt>
                <c:pt idx="179">
                  <c:v>16786468.424261164</c:v>
                </c:pt>
                <c:pt idx="180">
                  <c:v>16889648.033684034</c:v>
                </c:pt>
                <c:pt idx="181">
                  <c:v>16992827.643106904</c:v>
                </c:pt>
                <c:pt idx="182">
                  <c:v>17096007.252529774</c:v>
                </c:pt>
                <c:pt idx="183">
                  <c:v>17199186.861952644</c:v>
                </c:pt>
                <c:pt idx="184">
                  <c:v>17302366.471375514</c:v>
                </c:pt>
                <c:pt idx="185">
                  <c:v>17405546.080798384</c:v>
                </c:pt>
                <c:pt idx="186">
                  <c:v>17508725.690221254</c:v>
                </c:pt>
                <c:pt idx="187">
                  <c:v>17611905.299644124</c:v>
                </c:pt>
                <c:pt idx="188">
                  <c:v>17715084.909066994</c:v>
                </c:pt>
                <c:pt idx="189">
                  <c:v>17818264.518489864</c:v>
                </c:pt>
                <c:pt idx="190">
                  <c:v>17921444.127912734</c:v>
                </c:pt>
                <c:pt idx="191">
                  <c:v>18024623.737335604</c:v>
                </c:pt>
                <c:pt idx="192">
                  <c:v>18128493.393176544</c:v>
                </c:pt>
                <c:pt idx="193">
                  <c:v>18232363.049017485</c:v>
                </c:pt>
                <c:pt idx="194">
                  <c:v>18336232.704858426</c:v>
                </c:pt>
                <c:pt idx="195">
                  <c:v>18440102.360699367</c:v>
                </c:pt>
                <c:pt idx="196">
                  <c:v>18543972.016540308</c:v>
                </c:pt>
                <c:pt idx="197">
                  <c:v>18647841.672381248</c:v>
                </c:pt>
                <c:pt idx="198">
                  <c:v>18751711.328222189</c:v>
                </c:pt>
                <c:pt idx="199">
                  <c:v>18855580.98406313</c:v>
                </c:pt>
                <c:pt idx="200">
                  <c:v>18959450.639904071</c:v>
                </c:pt>
                <c:pt idx="201">
                  <c:v>19063320.295745011</c:v>
                </c:pt>
                <c:pt idx="202">
                  <c:v>19167189.951585952</c:v>
                </c:pt>
                <c:pt idx="203">
                  <c:v>19271059.607426893</c:v>
                </c:pt>
                <c:pt idx="204">
                  <c:v>19375619.309685905</c:v>
                </c:pt>
                <c:pt idx="205">
                  <c:v>19480179.011944916</c:v>
                </c:pt>
                <c:pt idx="206">
                  <c:v>19584738.714203928</c:v>
                </c:pt>
                <c:pt idx="207">
                  <c:v>19689298.416462939</c:v>
                </c:pt>
                <c:pt idx="208">
                  <c:v>19793858.118721951</c:v>
                </c:pt>
                <c:pt idx="209">
                  <c:v>19898417.820980962</c:v>
                </c:pt>
                <c:pt idx="210">
                  <c:v>20002977.523239974</c:v>
                </c:pt>
                <c:pt idx="211">
                  <c:v>20107537.225498985</c:v>
                </c:pt>
                <c:pt idx="212">
                  <c:v>20212096.927757997</c:v>
                </c:pt>
                <c:pt idx="213">
                  <c:v>20316656.630017009</c:v>
                </c:pt>
                <c:pt idx="214">
                  <c:v>20421216.33227602</c:v>
                </c:pt>
                <c:pt idx="215">
                  <c:v>20525776.034535032</c:v>
                </c:pt>
                <c:pt idx="216">
                  <c:v>20631025.783212118</c:v>
                </c:pt>
                <c:pt idx="217">
                  <c:v>20736275.531889204</c:v>
                </c:pt>
                <c:pt idx="218">
                  <c:v>20841525.28056629</c:v>
                </c:pt>
                <c:pt idx="219">
                  <c:v>20946775.029243376</c:v>
                </c:pt>
                <c:pt idx="220">
                  <c:v>21052024.777920462</c:v>
                </c:pt>
                <c:pt idx="221">
                  <c:v>21157274.526597548</c:v>
                </c:pt>
                <c:pt idx="222">
                  <c:v>21262524.275274634</c:v>
                </c:pt>
                <c:pt idx="223">
                  <c:v>21367774.02395172</c:v>
                </c:pt>
                <c:pt idx="224">
                  <c:v>21473023.772628807</c:v>
                </c:pt>
                <c:pt idx="225">
                  <c:v>21578273.521305893</c:v>
                </c:pt>
                <c:pt idx="226">
                  <c:v>21683523.269982979</c:v>
                </c:pt>
                <c:pt idx="227">
                  <c:v>21788773.018660065</c:v>
                </c:pt>
                <c:pt idx="228">
                  <c:v>21894712.813755222</c:v>
                </c:pt>
                <c:pt idx="229">
                  <c:v>22000652.608850379</c:v>
                </c:pt>
                <c:pt idx="230">
                  <c:v>22106592.403945535</c:v>
                </c:pt>
                <c:pt idx="231">
                  <c:v>22212532.199040692</c:v>
                </c:pt>
                <c:pt idx="232">
                  <c:v>22318471.994135849</c:v>
                </c:pt>
                <c:pt idx="233">
                  <c:v>22424411.789231006</c:v>
                </c:pt>
                <c:pt idx="234">
                  <c:v>22530351.584326163</c:v>
                </c:pt>
                <c:pt idx="235">
                  <c:v>22636291.37942132</c:v>
                </c:pt>
                <c:pt idx="236">
                  <c:v>22742231.174516477</c:v>
                </c:pt>
                <c:pt idx="237">
                  <c:v>22848170.969611634</c:v>
                </c:pt>
                <c:pt idx="238">
                  <c:v>22954110.76470679</c:v>
                </c:pt>
                <c:pt idx="239">
                  <c:v>23060050.559801947</c:v>
                </c:pt>
                <c:pt idx="240">
                  <c:v>23165300.308479033</c:v>
                </c:pt>
                <c:pt idx="241">
                  <c:v>23270550.057156119</c:v>
                </c:pt>
                <c:pt idx="242">
                  <c:v>23375799.805833206</c:v>
                </c:pt>
                <c:pt idx="243">
                  <c:v>23481049.554510292</c:v>
                </c:pt>
                <c:pt idx="244">
                  <c:v>23586299.303187378</c:v>
                </c:pt>
                <c:pt idx="245">
                  <c:v>23691549.051864464</c:v>
                </c:pt>
                <c:pt idx="246">
                  <c:v>23796798.80054155</c:v>
                </c:pt>
                <c:pt idx="247">
                  <c:v>23902048.549218636</c:v>
                </c:pt>
                <c:pt idx="248">
                  <c:v>24007298.297895722</c:v>
                </c:pt>
                <c:pt idx="249">
                  <c:v>24112548.046572808</c:v>
                </c:pt>
                <c:pt idx="250">
                  <c:v>24217797.795249894</c:v>
                </c:pt>
                <c:pt idx="251">
                  <c:v>24323047.54392698</c:v>
                </c:pt>
                <c:pt idx="252">
                  <c:v>24427607.246185992</c:v>
                </c:pt>
                <c:pt idx="253">
                  <c:v>24532166.948445003</c:v>
                </c:pt>
                <c:pt idx="254">
                  <c:v>24636726.650704015</c:v>
                </c:pt>
                <c:pt idx="255">
                  <c:v>24741286.352963027</c:v>
                </c:pt>
                <c:pt idx="256">
                  <c:v>24845846.055222038</c:v>
                </c:pt>
                <c:pt idx="257">
                  <c:v>24950405.75748105</c:v>
                </c:pt>
                <c:pt idx="258">
                  <c:v>25054965.459740061</c:v>
                </c:pt>
                <c:pt idx="259">
                  <c:v>25159525.161999073</c:v>
                </c:pt>
                <c:pt idx="260">
                  <c:v>25264084.864258084</c:v>
                </c:pt>
                <c:pt idx="261">
                  <c:v>25368644.566517096</c:v>
                </c:pt>
                <c:pt idx="262">
                  <c:v>25473204.268776108</c:v>
                </c:pt>
                <c:pt idx="263">
                  <c:v>25577763.971035119</c:v>
                </c:pt>
                <c:pt idx="264">
                  <c:v>25681633.62687606</c:v>
                </c:pt>
                <c:pt idx="265">
                  <c:v>25785503.282717001</c:v>
                </c:pt>
                <c:pt idx="266">
                  <c:v>25889372.938557941</c:v>
                </c:pt>
                <c:pt idx="267">
                  <c:v>25993242.594398882</c:v>
                </c:pt>
                <c:pt idx="268">
                  <c:v>26097112.250239823</c:v>
                </c:pt>
                <c:pt idx="269">
                  <c:v>26200981.906080764</c:v>
                </c:pt>
                <c:pt idx="270">
                  <c:v>26304851.561921705</c:v>
                </c:pt>
                <c:pt idx="271">
                  <c:v>26408721.217762645</c:v>
                </c:pt>
                <c:pt idx="272">
                  <c:v>26512590.873603586</c:v>
                </c:pt>
                <c:pt idx="273">
                  <c:v>26616460.529444527</c:v>
                </c:pt>
                <c:pt idx="274">
                  <c:v>26720330.185285468</c:v>
                </c:pt>
                <c:pt idx="275">
                  <c:v>26824199.841126408</c:v>
                </c:pt>
                <c:pt idx="276">
                  <c:v>26927379.450549278</c:v>
                </c:pt>
                <c:pt idx="277">
                  <c:v>27030559.059972148</c:v>
                </c:pt>
                <c:pt idx="278">
                  <c:v>27133738.669395018</c:v>
                </c:pt>
                <c:pt idx="279">
                  <c:v>27236918.278817888</c:v>
                </c:pt>
                <c:pt idx="280">
                  <c:v>27340097.888240758</c:v>
                </c:pt>
                <c:pt idx="281">
                  <c:v>27443277.497663628</c:v>
                </c:pt>
                <c:pt idx="282">
                  <c:v>27546457.107086498</c:v>
                </c:pt>
                <c:pt idx="283">
                  <c:v>27649636.716509368</c:v>
                </c:pt>
                <c:pt idx="284">
                  <c:v>27752816.325932238</c:v>
                </c:pt>
                <c:pt idx="285">
                  <c:v>27855995.935355108</c:v>
                </c:pt>
                <c:pt idx="286">
                  <c:v>27959175.544777978</c:v>
                </c:pt>
                <c:pt idx="287">
                  <c:v>28062355.154200848</c:v>
                </c:pt>
                <c:pt idx="288">
                  <c:v>28164844.717205644</c:v>
                </c:pt>
                <c:pt idx="289">
                  <c:v>28267334.280210439</c:v>
                </c:pt>
                <c:pt idx="290">
                  <c:v>28369823.843215235</c:v>
                </c:pt>
                <c:pt idx="291">
                  <c:v>28472313.40622003</c:v>
                </c:pt>
                <c:pt idx="292">
                  <c:v>28574802.969224826</c:v>
                </c:pt>
                <c:pt idx="293">
                  <c:v>28677292.532229621</c:v>
                </c:pt>
                <c:pt idx="294">
                  <c:v>28779782.095234416</c:v>
                </c:pt>
                <c:pt idx="295">
                  <c:v>28882271.658239212</c:v>
                </c:pt>
                <c:pt idx="296">
                  <c:v>28984761.221244007</c:v>
                </c:pt>
                <c:pt idx="297">
                  <c:v>29087250.784248803</c:v>
                </c:pt>
                <c:pt idx="298">
                  <c:v>29189740.347253598</c:v>
                </c:pt>
                <c:pt idx="299">
                  <c:v>29292229.910258394</c:v>
                </c:pt>
                <c:pt idx="300">
                  <c:v>29394029.426845118</c:v>
                </c:pt>
                <c:pt idx="301">
                  <c:v>29495828.943431843</c:v>
                </c:pt>
                <c:pt idx="302">
                  <c:v>29597628.460018568</c:v>
                </c:pt>
                <c:pt idx="303">
                  <c:v>29699427.976605292</c:v>
                </c:pt>
                <c:pt idx="304">
                  <c:v>29801227.493192017</c:v>
                </c:pt>
                <c:pt idx="305">
                  <c:v>29903027.009778742</c:v>
                </c:pt>
                <c:pt idx="306">
                  <c:v>30004826.526365466</c:v>
                </c:pt>
                <c:pt idx="307">
                  <c:v>30106626.042952191</c:v>
                </c:pt>
                <c:pt idx="308">
                  <c:v>30208425.559538916</c:v>
                </c:pt>
                <c:pt idx="309">
                  <c:v>30310225.07612564</c:v>
                </c:pt>
                <c:pt idx="310">
                  <c:v>30412024.592712365</c:v>
                </c:pt>
                <c:pt idx="311">
                  <c:v>30513824.10929909</c:v>
                </c:pt>
                <c:pt idx="312">
                  <c:v>30614933.579467744</c:v>
                </c:pt>
                <c:pt idx="313">
                  <c:v>30716043.049636398</c:v>
                </c:pt>
                <c:pt idx="314">
                  <c:v>30817152.519805051</c:v>
                </c:pt>
                <c:pt idx="315">
                  <c:v>30918261.989973705</c:v>
                </c:pt>
                <c:pt idx="316">
                  <c:v>31019371.460142359</c:v>
                </c:pt>
                <c:pt idx="317">
                  <c:v>31120480.930311013</c:v>
                </c:pt>
                <c:pt idx="318">
                  <c:v>31221590.400479667</c:v>
                </c:pt>
                <c:pt idx="319">
                  <c:v>31322699.870648321</c:v>
                </c:pt>
                <c:pt idx="320">
                  <c:v>31423809.340816975</c:v>
                </c:pt>
                <c:pt idx="321">
                  <c:v>31524918.810985629</c:v>
                </c:pt>
                <c:pt idx="322">
                  <c:v>31626028.281154282</c:v>
                </c:pt>
                <c:pt idx="323">
                  <c:v>31727137.751322936</c:v>
                </c:pt>
                <c:pt idx="324">
                  <c:v>31827557.175073516</c:v>
                </c:pt>
                <c:pt idx="325">
                  <c:v>31927976.598824095</c:v>
                </c:pt>
                <c:pt idx="326">
                  <c:v>32028396.022574674</c:v>
                </c:pt>
                <c:pt idx="327">
                  <c:v>32128815.446325254</c:v>
                </c:pt>
                <c:pt idx="328">
                  <c:v>32229234.870075833</c:v>
                </c:pt>
                <c:pt idx="329">
                  <c:v>32329654.293826412</c:v>
                </c:pt>
                <c:pt idx="330">
                  <c:v>32430073.717576992</c:v>
                </c:pt>
                <c:pt idx="331">
                  <c:v>32530493.141327571</c:v>
                </c:pt>
                <c:pt idx="332">
                  <c:v>32630912.56507815</c:v>
                </c:pt>
                <c:pt idx="333">
                  <c:v>32731331.98882873</c:v>
                </c:pt>
                <c:pt idx="334">
                  <c:v>32831751.412579309</c:v>
                </c:pt>
                <c:pt idx="335">
                  <c:v>32932170.836329889</c:v>
                </c:pt>
                <c:pt idx="336">
                  <c:v>33031900.213662397</c:v>
                </c:pt>
                <c:pt idx="337">
                  <c:v>33131629.590994906</c:v>
                </c:pt>
                <c:pt idx="338">
                  <c:v>33231358.968327414</c:v>
                </c:pt>
                <c:pt idx="339">
                  <c:v>33331088.345659923</c:v>
                </c:pt>
                <c:pt idx="340">
                  <c:v>33430817.722992431</c:v>
                </c:pt>
                <c:pt idx="341">
                  <c:v>33530547.10032494</c:v>
                </c:pt>
                <c:pt idx="342">
                  <c:v>33630276.477657445</c:v>
                </c:pt>
                <c:pt idx="343">
                  <c:v>33730005.854989953</c:v>
                </c:pt>
                <c:pt idx="344">
                  <c:v>33829735.232322462</c:v>
                </c:pt>
                <c:pt idx="345">
                  <c:v>33929464.60965497</c:v>
                </c:pt>
                <c:pt idx="346">
                  <c:v>34029193.986987479</c:v>
                </c:pt>
                <c:pt idx="347">
                  <c:v>34128923.364319988</c:v>
                </c:pt>
                <c:pt idx="348">
                  <c:v>34227962.695234425</c:v>
                </c:pt>
                <c:pt idx="349">
                  <c:v>34327002.026148863</c:v>
                </c:pt>
                <c:pt idx="350">
                  <c:v>34426041.357063301</c:v>
                </c:pt>
                <c:pt idx="351">
                  <c:v>34525080.687977739</c:v>
                </c:pt>
                <c:pt idx="352">
                  <c:v>34624120.018892176</c:v>
                </c:pt>
                <c:pt idx="353">
                  <c:v>34723159.349806614</c:v>
                </c:pt>
                <c:pt idx="354">
                  <c:v>34822198.680721052</c:v>
                </c:pt>
                <c:pt idx="355">
                  <c:v>34921238.01163549</c:v>
                </c:pt>
                <c:pt idx="356">
                  <c:v>35020277.342549928</c:v>
                </c:pt>
                <c:pt idx="357">
                  <c:v>35119316.673464365</c:v>
                </c:pt>
                <c:pt idx="358">
                  <c:v>35218356.004378803</c:v>
                </c:pt>
                <c:pt idx="359">
                  <c:v>35317395.335293241</c:v>
                </c:pt>
                <c:pt idx="360">
                  <c:v>35415744.619789608</c:v>
                </c:pt>
                <c:pt idx="361">
                  <c:v>35514093.904285975</c:v>
                </c:pt>
                <c:pt idx="362">
                  <c:v>35612443.188782342</c:v>
                </c:pt>
                <c:pt idx="363">
                  <c:v>35710792.473278709</c:v>
                </c:pt>
                <c:pt idx="364">
                  <c:v>35809141.757775076</c:v>
                </c:pt>
                <c:pt idx="365">
                  <c:v>35907491.042271443</c:v>
                </c:pt>
                <c:pt idx="366">
                  <c:v>36005840.32676781</c:v>
                </c:pt>
                <c:pt idx="367">
                  <c:v>36104189.611264177</c:v>
                </c:pt>
                <c:pt idx="368">
                  <c:v>36202538.895760544</c:v>
                </c:pt>
                <c:pt idx="369">
                  <c:v>36300888.180256911</c:v>
                </c:pt>
                <c:pt idx="370">
                  <c:v>36399237.464753278</c:v>
                </c:pt>
                <c:pt idx="371">
                  <c:v>36497586.749249645</c:v>
                </c:pt>
                <c:pt idx="372">
                  <c:v>36595245.987327933</c:v>
                </c:pt>
                <c:pt idx="373">
                  <c:v>36692905.225406222</c:v>
                </c:pt>
                <c:pt idx="374">
                  <c:v>36790564.463484511</c:v>
                </c:pt>
                <c:pt idx="375">
                  <c:v>36888223.7015628</c:v>
                </c:pt>
                <c:pt idx="376">
                  <c:v>36985882.939641088</c:v>
                </c:pt>
                <c:pt idx="377">
                  <c:v>37083542.177719377</c:v>
                </c:pt>
                <c:pt idx="378">
                  <c:v>37181201.415797666</c:v>
                </c:pt>
                <c:pt idx="379">
                  <c:v>37278860.653875954</c:v>
                </c:pt>
                <c:pt idx="380">
                  <c:v>37376519.891954243</c:v>
                </c:pt>
                <c:pt idx="381">
                  <c:v>37474179.130032532</c:v>
                </c:pt>
                <c:pt idx="382">
                  <c:v>37571838.368110821</c:v>
                </c:pt>
                <c:pt idx="383">
                  <c:v>37669497.606189109</c:v>
                </c:pt>
                <c:pt idx="384">
                  <c:v>37766466.797849327</c:v>
                </c:pt>
                <c:pt idx="385">
                  <c:v>37863435.989509545</c:v>
                </c:pt>
                <c:pt idx="386">
                  <c:v>37960405.181169763</c:v>
                </c:pt>
                <c:pt idx="387">
                  <c:v>38057374.372829981</c:v>
                </c:pt>
                <c:pt idx="388">
                  <c:v>38154343.564490199</c:v>
                </c:pt>
                <c:pt idx="389">
                  <c:v>38251312.756150417</c:v>
                </c:pt>
                <c:pt idx="390">
                  <c:v>38348281.947810635</c:v>
                </c:pt>
                <c:pt idx="391">
                  <c:v>38445251.139470853</c:v>
                </c:pt>
                <c:pt idx="392">
                  <c:v>38542220.331131071</c:v>
                </c:pt>
                <c:pt idx="393">
                  <c:v>38639189.522791289</c:v>
                </c:pt>
                <c:pt idx="394">
                  <c:v>38736158.714451507</c:v>
                </c:pt>
                <c:pt idx="395">
                  <c:v>38833127.906111725</c:v>
                </c:pt>
                <c:pt idx="396">
                  <c:v>38929407.051353872</c:v>
                </c:pt>
                <c:pt idx="397">
                  <c:v>39025686.196596019</c:v>
                </c:pt>
                <c:pt idx="398">
                  <c:v>39121965.341838166</c:v>
                </c:pt>
                <c:pt idx="399">
                  <c:v>39218244.487080313</c:v>
                </c:pt>
                <c:pt idx="400">
                  <c:v>39314523.63232246</c:v>
                </c:pt>
                <c:pt idx="401">
                  <c:v>39410802.777564608</c:v>
                </c:pt>
                <c:pt idx="402">
                  <c:v>39507081.922806755</c:v>
                </c:pt>
                <c:pt idx="403">
                  <c:v>39603361.068048902</c:v>
                </c:pt>
                <c:pt idx="404">
                  <c:v>39699640.213291049</c:v>
                </c:pt>
                <c:pt idx="405">
                  <c:v>39795919.358533196</c:v>
                </c:pt>
                <c:pt idx="406">
                  <c:v>39892198.503775343</c:v>
                </c:pt>
                <c:pt idx="407">
                  <c:v>39988477.64901749</c:v>
                </c:pt>
                <c:pt idx="408">
                  <c:v>40084066.747841567</c:v>
                </c:pt>
                <c:pt idx="409">
                  <c:v>40179655.846665643</c:v>
                </c:pt>
                <c:pt idx="410">
                  <c:v>40275244.94548972</c:v>
                </c:pt>
                <c:pt idx="411">
                  <c:v>40370834.044313796</c:v>
                </c:pt>
                <c:pt idx="412">
                  <c:v>40466423.143137872</c:v>
                </c:pt>
                <c:pt idx="413">
                  <c:v>40562012.241961949</c:v>
                </c:pt>
                <c:pt idx="414">
                  <c:v>40657601.340786025</c:v>
                </c:pt>
                <c:pt idx="415">
                  <c:v>40753190.439610101</c:v>
                </c:pt>
                <c:pt idx="416">
                  <c:v>40848779.538434178</c:v>
                </c:pt>
                <c:pt idx="417">
                  <c:v>40944368.637258254</c:v>
                </c:pt>
                <c:pt idx="418">
                  <c:v>41039957.73608233</c:v>
                </c:pt>
                <c:pt idx="419">
                  <c:v>41135546.834906407</c:v>
                </c:pt>
                <c:pt idx="420">
                  <c:v>41231135.933730483</c:v>
                </c:pt>
                <c:pt idx="421">
                  <c:v>41326725.032554559</c:v>
                </c:pt>
                <c:pt idx="422">
                  <c:v>41422314.131378636</c:v>
                </c:pt>
                <c:pt idx="423">
                  <c:v>41517903.230202712</c:v>
                </c:pt>
                <c:pt idx="424">
                  <c:v>41613492.329026788</c:v>
                </c:pt>
                <c:pt idx="425">
                  <c:v>41709081.427850865</c:v>
                </c:pt>
                <c:pt idx="426">
                  <c:v>41804670.526674941</c:v>
                </c:pt>
                <c:pt idx="427">
                  <c:v>41900259.625499018</c:v>
                </c:pt>
                <c:pt idx="428">
                  <c:v>41995848.724323094</c:v>
                </c:pt>
                <c:pt idx="429">
                  <c:v>42091437.82314717</c:v>
                </c:pt>
                <c:pt idx="430">
                  <c:v>42187026.921971247</c:v>
                </c:pt>
                <c:pt idx="431">
                  <c:v>42194526.921971247</c:v>
                </c:pt>
                <c:pt idx="432">
                  <c:v>42202026.921971247</c:v>
                </c:pt>
                <c:pt idx="433">
                  <c:v>42209526.921971247</c:v>
                </c:pt>
                <c:pt idx="434">
                  <c:v>42217026.921971247</c:v>
                </c:pt>
                <c:pt idx="435">
                  <c:v>42224526.921971247</c:v>
                </c:pt>
                <c:pt idx="436">
                  <c:v>42232026.921971247</c:v>
                </c:pt>
                <c:pt idx="437">
                  <c:v>42239526.921971247</c:v>
                </c:pt>
                <c:pt idx="438">
                  <c:v>42247026.921971247</c:v>
                </c:pt>
                <c:pt idx="439">
                  <c:v>42254526.921971247</c:v>
                </c:pt>
                <c:pt idx="440">
                  <c:v>42262026.921971247</c:v>
                </c:pt>
                <c:pt idx="441">
                  <c:v>42269526.921971247</c:v>
                </c:pt>
                <c:pt idx="442">
                  <c:v>42277026.921971247</c:v>
                </c:pt>
                <c:pt idx="443">
                  <c:v>42284526.921971247</c:v>
                </c:pt>
                <c:pt idx="444">
                  <c:v>42292026.921971247</c:v>
                </c:pt>
                <c:pt idx="445">
                  <c:v>42299526.921971247</c:v>
                </c:pt>
                <c:pt idx="446">
                  <c:v>42307026.921971247</c:v>
                </c:pt>
                <c:pt idx="447">
                  <c:v>42314526.921971247</c:v>
                </c:pt>
                <c:pt idx="448">
                  <c:v>42322026.921971247</c:v>
                </c:pt>
                <c:pt idx="449">
                  <c:v>42329526.921971247</c:v>
                </c:pt>
                <c:pt idx="450">
                  <c:v>42337026.921971247</c:v>
                </c:pt>
                <c:pt idx="451">
                  <c:v>42344526.921971247</c:v>
                </c:pt>
                <c:pt idx="452">
                  <c:v>42352026.921971247</c:v>
                </c:pt>
                <c:pt idx="453">
                  <c:v>42359526.921971247</c:v>
                </c:pt>
                <c:pt idx="454">
                  <c:v>42367026.921971247</c:v>
                </c:pt>
                <c:pt idx="455">
                  <c:v>42374526.921971247</c:v>
                </c:pt>
                <c:pt idx="456">
                  <c:v>42382026.921971247</c:v>
                </c:pt>
                <c:pt idx="457">
                  <c:v>42389526.921971247</c:v>
                </c:pt>
                <c:pt idx="458">
                  <c:v>42397026.921971247</c:v>
                </c:pt>
                <c:pt idx="459">
                  <c:v>42404526.921971247</c:v>
                </c:pt>
                <c:pt idx="460">
                  <c:v>42412026.921971247</c:v>
                </c:pt>
                <c:pt idx="461">
                  <c:v>42419526.921971247</c:v>
                </c:pt>
                <c:pt idx="462">
                  <c:v>42427026.921971247</c:v>
                </c:pt>
                <c:pt idx="463">
                  <c:v>42434526.921971247</c:v>
                </c:pt>
                <c:pt idx="464">
                  <c:v>42442026.921971247</c:v>
                </c:pt>
                <c:pt idx="465">
                  <c:v>42449526.921971247</c:v>
                </c:pt>
                <c:pt idx="466">
                  <c:v>42457026.921971247</c:v>
                </c:pt>
                <c:pt idx="467">
                  <c:v>42464526.921971247</c:v>
                </c:pt>
                <c:pt idx="468">
                  <c:v>42472026.921971247</c:v>
                </c:pt>
                <c:pt idx="469">
                  <c:v>42479526.921971247</c:v>
                </c:pt>
                <c:pt idx="470">
                  <c:v>42487026.921971247</c:v>
                </c:pt>
                <c:pt idx="471">
                  <c:v>42494526.921971247</c:v>
                </c:pt>
                <c:pt idx="472">
                  <c:v>42502026.921971247</c:v>
                </c:pt>
                <c:pt idx="473">
                  <c:v>42509526.921971247</c:v>
                </c:pt>
                <c:pt idx="474">
                  <c:v>42517026.921971247</c:v>
                </c:pt>
                <c:pt idx="475">
                  <c:v>42524526.921971247</c:v>
                </c:pt>
                <c:pt idx="476">
                  <c:v>42532026.921971247</c:v>
                </c:pt>
                <c:pt idx="477">
                  <c:v>42539526.921971247</c:v>
                </c:pt>
                <c:pt idx="478">
                  <c:v>42547026.921971247</c:v>
                </c:pt>
                <c:pt idx="479">
                  <c:v>42554526.921971247</c:v>
                </c:pt>
                <c:pt idx="480">
                  <c:v>42562026.921971247</c:v>
                </c:pt>
                <c:pt idx="481">
                  <c:v>42569526.921971247</c:v>
                </c:pt>
                <c:pt idx="482">
                  <c:v>42577026.921971247</c:v>
                </c:pt>
                <c:pt idx="483">
                  <c:v>42584526.921971247</c:v>
                </c:pt>
                <c:pt idx="484">
                  <c:v>42592026.921971247</c:v>
                </c:pt>
                <c:pt idx="485">
                  <c:v>42599526.921971247</c:v>
                </c:pt>
                <c:pt idx="486">
                  <c:v>42607026.921971247</c:v>
                </c:pt>
                <c:pt idx="487">
                  <c:v>42614526.921971247</c:v>
                </c:pt>
                <c:pt idx="488">
                  <c:v>42622026.921971247</c:v>
                </c:pt>
                <c:pt idx="489">
                  <c:v>42629526.921971247</c:v>
                </c:pt>
                <c:pt idx="490">
                  <c:v>42637026.921971247</c:v>
                </c:pt>
                <c:pt idx="491">
                  <c:v>42644526.921971247</c:v>
                </c:pt>
                <c:pt idx="492">
                  <c:v>42652026.921971247</c:v>
                </c:pt>
                <c:pt idx="493">
                  <c:v>42659526.921971247</c:v>
                </c:pt>
                <c:pt idx="494">
                  <c:v>42667026.921971247</c:v>
                </c:pt>
                <c:pt idx="495">
                  <c:v>42674526.921971247</c:v>
                </c:pt>
                <c:pt idx="496">
                  <c:v>42682026.921971247</c:v>
                </c:pt>
                <c:pt idx="497">
                  <c:v>42689526.921971247</c:v>
                </c:pt>
                <c:pt idx="498">
                  <c:v>42697026.921971247</c:v>
                </c:pt>
                <c:pt idx="499">
                  <c:v>42704526.921971247</c:v>
                </c:pt>
                <c:pt idx="500">
                  <c:v>42712026.921971247</c:v>
                </c:pt>
                <c:pt idx="501">
                  <c:v>42719526.921971247</c:v>
                </c:pt>
                <c:pt idx="502">
                  <c:v>42727026.921971247</c:v>
                </c:pt>
                <c:pt idx="503">
                  <c:v>42734526.921971247</c:v>
                </c:pt>
                <c:pt idx="504">
                  <c:v>42742026.921971247</c:v>
                </c:pt>
                <c:pt idx="505">
                  <c:v>42749526.921971247</c:v>
                </c:pt>
                <c:pt idx="506">
                  <c:v>42757026.921971247</c:v>
                </c:pt>
                <c:pt idx="507">
                  <c:v>42764526.921971247</c:v>
                </c:pt>
                <c:pt idx="508">
                  <c:v>42772026.921971247</c:v>
                </c:pt>
                <c:pt idx="509">
                  <c:v>42779526.921971247</c:v>
                </c:pt>
                <c:pt idx="510">
                  <c:v>42787026.921971247</c:v>
                </c:pt>
                <c:pt idx="511">
                  <c:v>42794526.921971247</c:v>
                </c:pt>
                <c:pt idx="512">
                  <c:v>42802026.921971247</c:v>
                </c:pt>
                <c:pt idx="513">
                  <c:v>42809526.921971247</c:v>
                </c:pt>
                <c:pt idx="514">
                  <c:v>42817026.921971247</c:v>
                </c:pt>
                <c:pt idx="515">
                  <c:v>42824526.921971247</c:v>
                </c:pt>
                <c:pt idx="516">
                  <c:v>42832026.921971247</c:v>
                </c:pt>
                <c:pt idx="517">
                  <c:v>42839526.921971247</c:v>
                </c:pt>
                <c:pt idx="518">
                  <c:v>42847026.921971247</c:v>
                </c:pt>
                <c:pt idx="519">
                  <c:v>42854526.921971247</c:v>
                </c:pt>
                <c:pt idx="520">
                  <c:v>42862026.921971247</c:v>
                </c:pt>
                <c:pt idx="521">
                  <c:v>42869526.921971247</c:v>
                </c:pt>
                <c:pt idx="522">
                  <c:v>42877026.921971247</c:v>
                </c:pt>
                <c:pt idx="523">
                  <c:v>42884526.921971247</c:v>
                </c:pt>
                <c:pt idx="524">
                  <c:v>42892026.921971247</c:v>
                </c:pt>
                <c:pt idx="525">
                  <c:v>42899526.921971247</c:v>
                </c:pt>
                <c:pt idx="526">
                  <c:v>42907026.921971247</c:v>
                </c:pt>
                <c:pt idx="527">
                  <c:v>42914526.921971247</c:v>
                </c:pt>
                <c:pt idx="528">
                  <c:v>42922026.921971247</c:v>
                </c:pt>
                <c:pt idx="529">
                  <c:v>42929526.921971247</c:v>
                </c:pt>
                <c:pt idx="530">
                  <c:v>42937026.921971247</c:v>
                </c:pt>
                <c:pt idx="531">
                  <c:v>42944526.921971247</c:v>
                </c:pt>
                <c:pt idx="532">
                  <c:v>42952026.921971247</c:v>
                </c:pt>
                <c:pt idx="533">
                  <c:v>42959526.921971247</c:v>
                </c:pt>
                <c:pt idx="534">
                  <c:v>42967026.921971247</c:v>
                </c:pt>
                <c:pt idx="535">
                  <c:v>42974526.921971247</c:v>
                </c:pt>
                <c:pt idx="536">
                  <c:v>42982026.921971247</c:v>
                </c:pt>
                <c:pt idx="537">
                  <c:v>42989526.921971247</c:v>
                </c:pt>
                <c:pt idx="538">
                  <c:v>42997026.921971247</c:v>
                </c:pt>
                <c:pt idx="539">
                  <c:v>43004526.921971247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'All Houses &amp; Blocks'!$A$22</c:f>
              <c:strCache>
                <c:ptCount val="1"/>
                <c:pt idx="0">
                  <c:v>Profit</c:v>
                </c:pt>
              </c:strCache>
            </c:strRef>
          </c:tx>
          <c:marker>
            <c:symbol val="none"/>
          </c:marker>
          <c:cat>
            <c:numRef>
              <c:f>'All Houses &amp; Blocks'!$B$1:$TU$1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19</c:v>
                </c:pt>
                <c:pt idx="229">
                  <c:v>19</c:v>
                </c:pt>
                <c:pt idx="230">
                  <c:v>19</c:v>
                </c:pt>
                <c:pt idx="231">
                  <c:v>19</c:v>
                </c:pt>
                <c:pt idx="232">
                  <c:v>19</c:v>
                </c:pt>
                <c:pt idx="233">
                  <c:v>19</c:v>
                </c:pt>
                <c:pt idx="234">
                  <c:v>19</c:v>
                </c:pt>
                <c:pt idx="235">
                  <c:v>19</c:v>
                </c:pt>
                <c:pt idx="236">
                  <c:v>19</c:v>
                </c:pt>
                <c:pt idx="237">
                  <c:v>19</c:v>
                </c:pt>
                <c:pt idx="238">
                  <c:v>19</c:v>
                </c:pt>
                <c:pt idx="239">
                  <c:v>19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21</c:v>
                </c:pt>
                <c:pt idx="253">
                  <c:v>21</c:v>
                </c:pt>
                <c:pt idx="254">
                  <c:v>21</c:v>
                </c:pt>
                <c:pt idx="255">
                  <c:v>21</c:v>
                </c:pt>
                <c:pt idx="256">
                  <c:v>21</c:v>
                </c:pt>
                <c:pt idx="257">
                  <c:v>21</c:v>
                </c:pt>
                <c:pt idx="258">
                  <c:v>21</c:v>
                </c:pt>
                <c:pt idx="259">
                  <c:v>21</c:v>
                </c:pt>
                <c:pt idx="260">
                  <c:v>21</c:v>
                </c:pt>
                <c:pt idx="261">
                  <c:v>21</c:v>
                </c:pt>
                <c:pt idx="262">
                  <c:v>21</c:v>
                </c:pt>
                <c:pt idx="263">
                  <c:v>21</c:v>
                </c:pt>
                <c:pt idx="264">
                  <c:v>22</c:v>
                </c:pt>
                <c:pt idx="265">
                  <c:v>22</c:v>
                </c:pt>
                <c:pt idx="266">
                  <c:v>22</c:v>
                </c:pt>
                <c:pt idx="267">
                  <c:v>22</c:v>
                </c:pt>
                <c:pt idx="268">
                  <c:v>22</c:v>
                </c:pt>
                <c:pt idx="269">
                  <c:v>22</c:v>
                </c:pt>
                <c:pt idx="270">
                  <c:v>22</c:v>
                </c:pt>
                <c:pt idx="271">
                  <c:v>22</c:v>
                </c:pt>
                <c:pt idx="272">
                  <c:v>22</c:v>
                </c:pt>
                <c:pt idx="273">
                  <c:v>22</c:v>
                </c:pt>
                <c:pt idx="274">
                  <c:v>22</c:v>
                </c:pt>
                <c:pt idx="275">
                  <c:v>22</c:v>
                </c:pt>
                <c:pt idx="276">
                  <c:v>23</c:v>
                </c:pt>
                <c:pt idx="277">
                  <c:v>23</c:v>
                </c:pt>
                <c:pt idx="278">
                  <c:v>23</c:v>
                </c:pt>
                <c:pt idx="279">
                  <c:v>23</c:v>
                </c:pt>
                <c:pt idx="280">
                  <c:v>23</c:v>
                </c:pt>
                <c:pt idx="281">
                  <c:v>23</c:v>
                </c:pt>
                <c:pt idx="282">
                  <c:v>23</c:v>
                </c:pt>
                <c:pt idx="283">
                  <c:v>23</c:v>
                </c:pt>
                <c:pt idx="284">
                  <c:v>23</c:v>
                </c:pt>
                <c:pt idx="285">
                  <c:v>23</c:v>
                </c:pt>
                <c:pt idx="286">
                  <c:v>23</c:v>
                </c:pt>
                <c:pt idx="287">
                  <c:v>23</c:v>
                </c:pt>
                <c:pt idx="288">
                  <c:v>24</c:v>
                </c:pt>
                <c:pt idx="289">
                  <c:v>24</c:v>
                </c:pt>
                <c:pt idx="290">
                  <c:v>24</c:v>
                </c:pt>
                <c:pt idx="291">
                  <c:v>24</c:v>
                </c:pt>
                <c:pt idx="292">
                  <c:v>24</c:v>
                </c:pt>
                <c:pt idx="293">
                  <c:v>24</c:v>
                </c:pt>
                <c:pt idx="294">
                  <c:v>24</c:v>
                </c:pt>
                <c:pt idx="295">
                  <c:v>24</c:v>
                </c:pt>
                <c:pt idx="296">
                  <c:v>24</c:v>
                </c:pt>
                <c:pt idx="297">
                  <c:v>24</c:v>
                </c:pt>
                <c:pt idx="298">
                  <c:v>24</c:v>
                </c:pt>
                <c:pt idx="299">
                  <c:v>24</c:v>
                </c:pt>
                <c:pt idx="300">
                  <c:v>25</c:v>
                </c:pt>
                <c:pt idx="301">
                  <c:v>25</c:v>
                </c:pt>
                <c:pt idx="302">
                  <c:v>25</c:v>
                </c:pt>
                <c:pt idx="303">
                  <c:v>25</c:v>
                </c:pt>
                <c:pt idx="304">
                  <c:v>25</c:v>
                </c:pt>
                <c:pt idx="305">
                  <c:v>25</c:v>
                </c:pt>
                <c:pt idx="306">
                  <c:v>25</c:v>
                </c:pt>
                <c:pt idx="307">
                  <c:v>25</c:v>
                </c:pt>
                <c:pt idx="308">
                  <c:v>25</c:v>
                </c:pt>
                <c:pt idx="309">
                  <c:v>25</c:v>
                </c:pt>
                <c:pt idx="310">
                  <c:v>25</c:v>
                </c:pt>
                <c:pt idx="311">
                  <c:v>25</c:v>
                </c:pt>
                <c:pt idx="312">
                  <c:v>26</c:v>
                </c:pt>
                <c:pt idx="313">
                  <c:v>26</c:v>
                </c:pt>
                <c:pt idx="314">
                  <c:v>26</c:v>
                </c:pt>
                <c:pt idx="315">
                  <c:v>26</c:v>
                </c:pt>
                <c:pt idx="316">
                  <c:v>26</c:v>
                </c:pt>
                <c:pt idx="317">
                  <c:v>26</c:v>
                </c:pt>
                <c:pt idx="318">
                  <c:v>26</c:v>
                </c:pt>
                <c:pt idx="319">
                  <c:v>26</c:v>
                </c:pt>
                <c:pt idx="320">
                  <c:v>26</c:v>
                </c:pt>
                <c:pt idx="321">
                  <c:v>26</c:v>
                </c:pt>
                <c:pt idx="322">
                  <c:v>26</c:v>
                </c:pt>
                <c:pt idx="323">
                  <c:v>26</c:v>
                </c:pt>
                <c:pt idx="324">
                  <c:v>27</c:v>
                </c:pt>
                <c:pt idx="325">
                  <c:v>27</c:v>
                </c:pt>
                <c:pt idx="326">
                  <c:v>27</c:v>
                </c:pt>
                <c:pt idx="327">
                  <c:v>27</c:v>
                </c:pt>
                <c:pt idx="328">
                  <c:v>27</c:v>
                </c:pt>
                <c:pt idx="329">
                  <c:v>27</c:v>
                </c:pt>
                <c:pt idx="330">
                  <c:v>27</c:v>
                </c:pt>
                <c:pt idx="331">
                  <c:v>27</c:v>
                </c:pt>
                <c:pt idx="332">
                  <c:v>27</c:v>
                </c:pt>
                <c:pt idx="333">
                  <c:v>27</c:v>
                </c:pt>
                <c:pt idx="334">
                  <c:v>27</c:v>
                </c:pt>
                <c:pt idx="335">
                  <c:v>27</c:v>
                </c:pt>
                <c:pt idx="336">
                  <c:v>28</c:v>
                </c:pt>
                <c:pt idx="337">
                  <c:v>28</c:v>
                </c:pt>
                <c:pt idx="338">
                  <c:v>28</c:v>
                </c:pt>
                <c:pt idx="339">
                  <c:v>28</c:v>
                </c:pt>
                <c:pt idx="340">
                  <c:v>28</c:v>
                </c:pt>
                <c:pt idx="341">
                  <c:v>28</c:v>
                </c:pt>
                <c:pt idx="342">
                  <c:v>28</c:v>
                </c:pt>
                <c:pt idx="343">
                  <c:v>28</c:v>
                </c:pt>
                <c:pt idx="344">
                  <c:v>28</c:v>
                </c:pt>
                <c:pt idx="345">
                  <c:v>28</c:v>
                </c:pt>
                <c:pt idx="346">
                  <c:v>28</c:v>
                </c:pt>
                <c:pt idx="347">
                  <c:v>28</c:v>
                </c:pt>
                <c:pt idx="348">
                  <c:v>29</c:v>
                </c:pt>
                <c:pt idx="349">
                  <c:v>29</c:v>
                </c:pt>
                <c:pt idx="350">
                  <c:v>29</c:v>
                </c:pt>
                <c:pt idx="351">
                  <c:v>29</c:v>
                </c:pt>
                <c:pt idx="352">
                  <c:v>29</c:v>
                </c:pt>
                <c:pt idx="353">
                  <c:v>29</c:v>
                </c:pt>
                <c:pt idx="354">
                  <c:v>29</c:v>
                </c:pt>
                <c:pt idx="355">
                  <c:v>29</c:v>
                </c:pt>
                <c:pt idx="356">
                  <c:v>29</c:v>
                </c:pt>
                <c:pt idx="357">
                  <c:v>29</c:v>
                </c:pt>
                <c:pt idx="358">
                  <c:v>29</c:v>
                </c:pt>
                <c:pt idx="359">
                  <c:v>29</c:v>
                </c:pt>
                <c:pt idx="360">
                  <c:v>30</c:v>
                </c:pt>
                <c:pt idx="361">
                  <c:v>30</c:v>
                </c:pt>
                <c:pt idx="362">
                  <c:v>30</c:v>
                </c:pt>
                <c:pt idx="363">
                  <c:v>30</c:v>
                </c:pt>
                <c:pt idx="364">
                  <c:v>30</c:v>
                </c:pt>
                <c:pt idx="365">
                  <c:v>30</c:v>
                </c:pt>
                <c:pt idx="366">
                  <c:v>30</c:v>
                </c:pt>
                <c:pt idx="367">
                  <c:v>30</c:v>
                </c:pt>
                <c:pt idx="368">
                  <c:v>30</c:v>
                </c:pt>
                <c:pt idx="369">
                  <c:v>30</c:v>
                </c:pt>
                <c:pt idx="370">
                  <c:v>30</c:v>
                </c:pt>
                <c:pt idx="371">
                  <c:v>30</c:v>
                </c:pt>
                <c:pt idx="372">
                  <c:v>31</c:v>
                </c:pt>
                <c:pt idx="373">
                  <c:v>31</c:v>
                </c:pt>
                <c:pt idx="374">
                  <c:v>31</c:v>
                </c:pt>
                <c:pt idx="375">
                  <c:v>31</c:v>
                </c:pt>
                <c:pt idx="376">
                  <c:v>31</c:v>
                </c:pt>
                <c:pt idx="377">
                  <c:v>31</c:v>
                </c:pt>
                <c:pt idx="378">
                  <c:v>31</c:v>
                </c:pt>
                <c:pt idx="379">
                  <c:v>31</c:v>
                </c:pt>
                <c:pt idx="380">
                  <c:v>31</c:v>
                </c:pt>
                <c:pt idx="381">
                  <c:v>31</c:v>
                </c:pt>
                <c:pt idx="382">
                  <c:v>31</c:v>
                </c:pt>
                <c:pt idx="383">
                  <c:v>31</c:v>
                </c:pt>
                <c:pt idx="384">
                  <c:v>32</c:v>
                </c:pt>
                <c:pt idx="385">
                  <c:v>32</c:v>
                </c:pt>
                <c:pt idx="386">
                  <c:v>32</c:v>
                </c:pt>
                <c:pt idx="387">
                  <c:v>32</c:v>
                </c:pt>
                <c:pt idx="388">
                  <c:v>32</c:v>
                </c:pt>
                <c:pt idx="389">
                  <c:v>32</c:v>
                </c:pt>
                <c:pt idx="390">
                  <c:v>32</c:v>
                </c:pt>
                <c:pt idx="391">
                  <c:v>32</c:v>
                </c:pt>
                <c:pt idx="392">
                  <c:v>32</c:v>
                </c:pt>
                <c:pt idx="393">
                  <c:v>32</c:v>
                </c:pt>
                <c:pt idx="394">
                  <c:v>32</c:v>
                </c:pt>
                <c:pt idx="395">
                  <c:v>32</c:v>
                </c:pt>
                <c:pt idx="396">
                  <c:v>33</c:v>
                </c:pt>
                <c:pt idx="397">
                  <c:v>33</c:v>
                </c:pt>
                <c:pt idx="398">
                  <c:v>33</c:v>
                </c:pt>
                <c:pt idx="399">
                  <c:v>33</c:v>
                </c:pt>
                <c:pt idx="400">
                  <c:v>33</c:v>
                </c:pt>
                <c:pt idx="401">
                  <c:v>33</c:v>
                </c:pt>
                <c:pt idx="402">
                  <c:v>33</c:v>
                </c:pt>
                <c:pt idx="403">
                  <c:v>33</c:v>
                </c:pt>
                <c:pt idx="404">
                  <c:v>33</c:v>
                </c:pt>
                <c:pt idx="405">
                  <c:v>33</c:v>
                </c:pt>
                <c:pt idx="406">
                  <c:v>33</c:v>
                </c:pt>
                <c:pt idx="407">
                  <c:v>33</c:v>
                </c:pt>
                <c:pt idx="408">
                  <c:v>34</c:v>
                </c:pt>
                <c:pt idx="409">
                  <c:v>34</c:v>
                </c:pt>
                <c:pt idx="410">
                  <c:v>34</c:v>
                </c:pt>
                <c:pt idx="411">
                  <c:v>34</c:v>
                </c:pt>
                <c:pt idx="412">
                  <c:v>34</c:v>
                </c:pt>
                <c:pt idx="413">
                  <c:v>34</c:v>
                </c:pt>
                <c:pt idx="414">
                  <c:v>34</c:v>
                </c:pt>
                <c:pt idx="415">
                  <c:v>34</c:v>
                </c:pt>
                <c:pt idx="416">
                  <c:v>34</c:v>
                </c:pt>
                <c:pt idx="417">
                  <c:v>34</c:v>
                </c:pt>
                <c:pt idx="418">
                  <c:v>34</c:v>
                </c:pt>
                <c:pt idx="419">
                  <c:v>34</c:v>
                </c:pt>
                <c:pt idx="420">
                  <c:v>35</c:v>
                </c:pt>
                <c:pt idx="421">
                  <c:v>35</c:v>
                </c:pt>
                <c:pt idx="422">
                  <c:v>35</c:v>
                </c:pt>
                <c:pt idx="423">
                  <c:v>35</c:v>
                </c:pt>
                <c:pt idx="424">
                  <c:v>35</c:v>
                </c:pt>
                <c:pt idx="425">
                  <c:v>35</c:v>
                </c:pt>
                <c:pt idx="426">
                  <c:v>35</c:v>
                </c:pt>
                <c:pt idx="427">
                  <c:v>35</c:v>
                </c:pt>
                <c:pt idx="428">
                  <c:v>35</c:v>
                </c:pt>
                <c:pt idx="429">
                  <c:v>35</c:v>
                </c:pt>
                <c:pt idx="430">
                  <c:v>35</c:v>
                </c:pt>
                <c:pt idx="431">
                  <c:v>35</c:v>
                </c:pt>
                <c:pt idx="432">
                  <c:v>36</c:v>
                </c:pt>
                <c:pt idx="433">
                  <c:v>36</c:v>
                </c:pt>
                <c:pt idx="434">
                  <c:v>36</c:v>
                </c:pt>
                <c:pt idx="435">
                  <c:v>36</c:v>
                </c:pt>
                <c:pt idx="436">
                  <c:v>36</c:v>
                </c:pt>
                <c:pt idx="437">
                  <c:v>36</c:v>
                </c:pt>
                <c:pt idx="438">
                  <c:v>36</c:v>
                </c:pt>
                <c:pt idx="439">
                  <c:v>36</c:v>
                </c:pt>
                <c:pt idx="440">
                  <c:v>36</c:v>
                </c:pt>
                <c:pt idx="441">
                  <c:v>36</c:v>
                </c:pt>
                <c:pt idx="442">
                  <c:v>36</c:v>
                </c:pt>
                <c:pt idx="443">
                  <c:v>36</c:v>
                </c:pt>
                <c:pt idx="444">
                  <c:v>37</c:v>
                </c:pt>
                <c:pt idx="445">
                  <c:v>37</c:v>
                </c:pt>
                <c:pt idx="446">
                  <c:v>37</c:v>
                </c:pt>
                <c:pt idx="447">
                  <c:v>37</c:v>
                </c:pt>
                <c:pt idx="448">
                  <c:v>37</c:v>
                </c:pt>
                <c:pt idx="449">
                  <c:v>37</c:v>
                </c:pt>
                <c:pt idx="450">
                  <c:v>37</c:v>
                </c:pt>
                <c:pt idx="451">
                  <c:v>37</c:v>
                </c:pt>
                <c:pt idx="452">
                  <c:v>37</c:v>
                </c:pt>
                <c:pt idx="453">
                  <c:v>37</c:v>
                </c:pt>
                <c:pt idx="454">
                  <c:v>37</c:v>
                </c:pt>
                <c:pt idx="455">
                  <c:v>37</c:v>
                </c:pt>
                <c:pt idx="456">
                  <c:v>38</c:v>
                </c:pt>
                <c:pt idx="457">
                  <c:v>38</c:v>
                </c:pt>
                <c:pt idx="458">
                  <c:v>38</c:v>
                </c:pt>
                <c:pt idx="459">
                  <c:v>38</c:v>
                </c:pt>
                <c:pt idx="460">
                  <c:v>38</c:v>
                </c:pt>
                <c:pt idx="461">
                  <c:v>38</c:v>
                </c:pt>
                <c:pt idx="462">
                  <c:v>38</c:v>
                </c:pt>
                <c:pt idx="463">
                  <c:v>38</c:v>
                </c:pt>
                <c:pt idx="464">
                  <c:v>38</c:v>
                </c:pt>
                <c:pt idx="465">
                  <c:v>38</c:v>
                </c:pt>
                <c:pt idx="466">
                  <c:v>38</c:v>
                </c:pt>
                <c:pt idx="467">
                  <c:v>38</c:v>
                </c:pt>
                <c:pt idx="468">
                  <c:v>39</c:v>
                </c:pt>
                <c:pt idx="469">
                  <c:v>39</c:v>
                </c:pt>
                <c:pt idx="470">
                  <c:v>39</c:v>
                </c:pt>
                <c:pt idx="471">
                  <c:v>39</c:v>
                </c:pt>
                <c:pt idx="472">
                  <c:v>39</c:v>
                </c:pt>
                <c:pt idx="473">
                  <c:v>39</c:v>
                </c:pt>
                <c:pt idx="474">
                  <c:v>39</c:v>
                </c:pt>
                <c:pt idx="475">
                  <c:v>39</c:v>
                </c:pt>
                <c:pt idx="476">
                  <c:v>39</c:v>
                </c:pt>
                <c:pt idx="477">
                  <c:v>39</c:v>
                </c:pt>
                <c:pt idx="478">
                  <c:v>39</c:v>
                </c:pt>
                <c:pt idx="479">
                  <c:v>39</c:v>
                </c:pt>
                <c:pt idx="480">
                  <c:v>40</c:v>
                </c:pt>
                <c:pt idx="481">
                  <c:v>40</c:v>
                </c:pt>
                <c:pt idx="482">
                  <c:v>40</c:v>
                </c:pt>
                <c:pt idx="483">
                  <c:v>40</c:v>
                </c:pt>
                <c:pt idx="484">
                  <c:v>40</c:v>
                </c:pt>
                <c:pt idx="485">
                  <c:v>40</c:v>
                </c:pt>
                <c:pt idx="486">
                  <c:v>40</c:v>
                </c:pt>
                <c:pt idx="487">
                  <c:v>40</c:v>
                </c:pt>
                <c:pt idx="488">
                  <c:v>40</c:v>
                </c:pt>
                <c:pt idx="489">
                  <c:v>40</c:v>
                </c:pt>
                <c:pt idx="490">
                  <c:v>40</c:v>
                </c:pt>
                <c:pt idx="491">
                  <c:v>40</c:v>
                </c:pt>
                <c:pt idx="492">
                  <c:v>41</c:v>
                </c:pt>
                <c:pt idx="493">
                  <c:v>41</c:v>
                </c:pt>
                <c:pt idx="494">
                  <c:v>41</c:v>
                </c:pt>
                <c:pt idx="495">
                  <c:v>41</c:v>
                </c:pt>
                <c:pt idx="496">
                  <c:v>41</c:v>
                </c:pt>
                <c:pt idx="497">
                  <c:v>41</c:v>
                </c:pt>
                <c:pt idx="498">
                  <c:v>41</c:v>
                </c:pt>
                <c:pt idx="499">
                  <c:v>41</c:v>
                </c:pt>
                <c:pt idx="500">
                  <c:v>41</c:v>
                </c:pt>
                <c:pt idx="501">
                  <c:v>41</c:v>
                </c:pt>
                <c:pt idx="502">
                  <c:v>41</c:v>
                </c:pt>
                <c:pt idx="503">
                  <c:v>41</c:v>
                </c:pt>
                <c:pt idx="504">
                  <c:v>42</c:v>
                </c:pt>
                <c:pt idx="505">
                  <c:v>42</c:v>
                </c:pt>
                <c:pt idx="506">
                  <c:v>42</c:v>
                </c:pt>
                <c:pt idx="507">
                  <c:v>42</c:v>
                </c:pt>
                <c:pt idx="508">
                  <c:v>42</c:v>
                </c:pt>
                <c:pt idx="509">
                  <c:v>42</c:v>
                </c:pt>
                <c:pt idx="510">
                  <c:v>42</c:v>
                </c:pt>
                <c:pt idx="511">
                  <c:v>42</c:v>
                </c:pt>
                <c:pt idx="512">
                  <c:v>42</c:v>
                </c:pt>
                <c:pt idx="513">
                  <c:v>42</c:v>
                </c:pt>
                <c:pt idx="514">
                  <c:v>42</c:v>
                </c:pt>
                <c:pt idx="515">
                  <c:v>42</c:v>
                </c:pt>
                <c:pt idx="516">
                  <c:v>43</c:v>
                </c:pt>
                <c:pt idx="517">
                  <c:v>43</c:v>
                </c:pt>
                <c:pt idx="518">
                  <c:v>43</c:v>
                </c:pt>
                <c:pt idx="519">
                  <c:v>43</c:v>
                </c:pt>
                <c:pt idx="520">
                  <c:v>43</c:v>
                </c:pt>
                <c:pt idx="521">
                  <c:v>43</c:v>
                </c:pt>
                <c:pt idx="522">
                  <c:v>43</c:v>
                </c:pt>
                <c:pt idx="523">
                  <c:v>43</c:v>
                </c:pt>
                <c:pt idx="524">
                  <c:v>43</c:v>
                </c:pt>
                <c:pt idx="525">
                  <c:v>43</c:v>
                </c:pt>
                <c:pt idx="526">
                  <c:v>43</c:v>
                </c:pt>
                <c:pt idx="527">
                  <c:v>43</c:v>
                </c:pt>
                <c:pt idx="528">
                  <c:v>44</c:v>
                </c:pt>
                <c:pt idx="529">
                  <c:v>44</c:v>
                </c:pt>
                <c:pt idx="530">
                  <c:v>44</c:v>
                </c:pt>
                <c:pt idx="531">
                  <c:v>44</c:v>
                </c:pt>
                <c:pt idx="532">
                  <c:v>44</c:v>
                </c:pt>
                <c:pt idx="533">
                  <c:v>44</c:v>
                </c:pt>
                <c:pt idx="534">
                  <c:v>44</c:v>
                </c:pt>
                <c:pt idx="535">
                  <c:v>44</c:v>
                </c:pt>
                <c:pt idx="536">
                  <c:v>44</c:v>
                </c:pt>
                <c:pt idx="537">
                  <c:v>44</c:v>
                </c:pt>
                <c:pt idx="538">
                  <c:v>44</c:v>
                </c:pt>
                <c:pt idx="539">
                  <c:v>44</c:v>
                </c:pt>
              </c:numCache>
            </c:numRef>
          </c:cat>
          <c:val>
            <c:numRef>
              <c:f>'All Houses &amp; Blocks'!$B$22:$TU$22</c:f>
              <c:numCache>
                <c:formatCode>_-[$£-809]* #,##0.00_-;\-[$£-809]* #,##0.00_-;_-[$£-809]* "-"??_-;_-@_-</c:formatCode>
                <c:ptCount val="540"/>
                <c:pt idx="0">
                  <c:v>-112572.30209639366</c:v>
                </c:pt>
                <c:pt idx="1">
                  <c:v>-199628.10990141044</c:v>
                </c:pt>
                <c:pt idx="2">
                  <c:v>-286167.72567436559</c:v>
                </c:pt>
                <c:pt idx="3">
                  <c:v>-372191.45149768819</c:v>
                </c:pt>
                <c:pt idx="4">
                  <c:v>-457699.58927702461</c:v>
                </c:pt>
                <c:pt idx="5">
                  <c:v>-542692.44074134226</c:v>
                </c:pt>
                <c:pt idx="6">
                  <c:v>-627170.30744303227</c:v>
                </c:pt>
                <c:pt idx="7">
                  <c:v>-711133.49075801391</c:v>
                </c:pt>
                <c:pt idx="8">
                  <c:v>-794582.29188583675</c:v>
                </c:pt>
                <c:pt idx="9">
                  <c:v>-877517.01184978476</c:v>
                </c:pt>
                <c:pt idx="10">
                  <c:v>-959937.95149697887</c:v>
                </c:pt>
                <c:pt idx="11">
                  <c:v>-1041845.4114984802</c:v>
                </c:pt>
                <c:pt idx="12">
                  <c:v>-1123239.6923493934</c:v>
                </c:pt>
                <c:pt idx="13">
                  <c:v>-1204121.0943689696</c:v>
                </c:pt>
                <c:pt idx="14">
                  <c:v>-1284489.9177007084</c:v>
                </c:pt>
                <c:pt idx="15">
                  <c:v>-1364346.4623124618</c:v>
                </c:pt>
                <c:pt idx="16">
                  <c:v>-1443691.0279965373</c:v>
                </c:pt>
                <c:pt idx="17">
                  <c:v>-1522523.914369799</c:v>
                </c:pt>
                <c:pt idx="18">
                  <c:v>-1600845.4208737717</c:v>
                </c:pt>
                <c:pt idx="19">
                  <c:v>-1678655.8467747427</c:v>
                </c:pt>
                <c:pt idx="20">
                  <c:v>-1755955.491163865</c:v>
                </c:pt>
                <c:pt idx="21">
                  <c:v>-1832744.6529572597</c:v>
                </c:pt>
                <c:pt idx="22">
                  <c:v>-1909023.6308961178</c:v>
                </c:pt>
                <c:pt idx="23">
                  <c:v>-1984792.7235468032</c:v>
                </c:pt>
                <c:pt idx="24">
                  <c:v>-2060052.2293009546</c:v>
                </c:pt>
                <c:pt idx="25">
                  <c:v>-2134802.446375588</c:v>
                </c:pt>
                <c:pt idx="26">
                  <c:v>-2209043.672813199</c:v>
                </c:pt>
                <c:pt idx="27">
                  <c:v>-2282776.2064818647</c:v>
                </c:pt>
                <c:pt idx="28">
                  <c:v>-2356000.3450753461</c:v>
                </c:pt>
                <c:pt idx="29">
                  <c:v>-2428716.3861131896</c:v>
                </c:pt>
                <c:pt idx="30">
                  <c:v>-2500924.6269408287</c:v>
                </c:pt>
                <c:pt idx="31">
                  <c:v>-2572625.3647296876</c:v>
                </c:pt>
                <c:pt idx="32">
                  <c:v>-2643818.8964772802</c:v>
                </c:pt>
                <c:pt idx="33">
                  <c:v>-2714505.5190073159</c:v>
                </c:pt>
                <c:pt idx="34">
                  <c:v>-2784685.5289697964</c:v>
                </c:pt>
                <c:pt idx="35">
                  <c:v>-2854359.2228411213</c:v>
                </c:pt>
                <c:pt idx="36">
                  <c:v>-2923526.8969241874</c:v>
                </c:pt>
                <c:pt idx="37">
                  <c:v>-2992188.8473484931</c:v>
                </c:pt>
                <c:pt idx="38">
                  <c:v>-3060345.3700702353</c:v>
                </c:pt>
                <c:pt idx="39">
                  <c:v>-3127996.7608724148</c:v>
                </c:pt>
                <c:pt idx="40">
                  <c:v>-3195143.3153649364</c:v>
                </c:pt>
                <c:pt idx="41">
                  <c:v>-3261785.328984709</c:v>
                </c:pt>
                <c:pt idx="42">
                  <c:v>-3327923.096995749</c:v>
                </c:pt>
                <c:pt idx="43">
                  <c:v>-3393556.9144892804</c:v>
                </c:pt>
                <c:pt idx="44">
                  <c:v>-3458687.0763838347</c:v>
                </c:pt>
                <c:pt idx="45">
                  <c:v>-3523313.877425354</c:v>
                </c:pt>
                <c:pt idx="46">
                  <c:v>-3587437.6121872915</c:v>
                </c:pt>
                <c:pt idx="47">
                  <c:v>-3651058.5750707118</c:v>
                </c:pt>
                <c:pt idx="48">
                  <c:v>-3714177.0603043917</c:v>
                </c:pt>
                <c:pt idx="49">
                  <c:v>-3776793.3619449213</c:v>
                </c:pt>
                <c:pt idx="50">
                  <c:v>-3838907.7738768058</c:v>
                </c:pt>
                <c:pt idx="51">
                  <c:v>-3900520.5898125647</c:v>
                </c:pt>
                <c:pt idx="52">
                  <c:v>-3961632.1032928326</c:v>
                </c:pt>
                <c:pt idx="53">
                  <c:v>-4022242.6076864614</c:v>
                </c:pt>
                <c:pt idx="54">
                  <c:v>-4082352.3961906186</c:v>
                </c:pt>
                <c:pt idx="55">
                  <c:v>-4141961.7618308896</c:v>
                </c:pt>
                <c:pt idx="56">
                  <c:v>-4201070.9974613767</c:v>
                </c:pt>
                <c:pt idx="57">
                  <c:v>-4259680.3957647998</c:v>
                </c:pt>
                <c:pt idx="58">
                  <c:v>-4317790.2492525978</c:v>
                </c:pt>
                <c:pt idx="59">
                  <c:v>-4375400.850265028</c:v>
                </c:pt>
                <c:pt idx="60">
                  <c:v>-4433202.537389338</c:v>
                </c:pt>
                <c:pt idx="61">
                  <c:v>-4490505.5562056508</c:v>
                </c:pt>
                <c:pt idx="62">
                  <c:v>-4547310.198541278</c:v>
                </c:pt>
                <c:pt idx="63">
                  <c:v>-4603616.756052752</c:v>
                </c:pt>
                <c:pt idx="64">
                  <c:v>-4659425.5202259244</c:v>
                </c:pt>
                <c:pt idx="65">
                  <c:v>-4714736.782376064</c:v>
                </c:pt>
                <c:pt idx="66">
                  <c:v>-4769550.8336479589</c:v>
                </c:pt>
                <c:pt idx="67">
                  <c:v>-4823867.965016013</c:v>
                </c:pt>
                <c:pt idx="68">
                  <c:v>-4877688.4672843534</c:v>
                </c:pt>
                <c:pt idx="69">
                  <c:v>-4931012.6310869185</c:v>
                </c:pt>
                <c:pt idx="70">
                  <c:v>-4983840.7468875684</c:v>
                </c:pt>
                <c:pt idx="71">
                  <c:v>-5036173.1049801782</c:v>
                </c:pt>
                <c:pt idx="72">
                  <c:v>-5088700.0419068113</c:v>
                </c:pt>
                <c:pt idx="73">
                  <c:v>-5140731.8012036029</c:v>
                </c:pt>
                <c:pt idx="74">
                  <c:v>-5192268.6726550739</c:v>
                </c:pt>
                <c:pt idx="75">
                  <c:v>-5243310.9458761625</c:v>
                </c:pt>
                <c:pt idx="76">
                  <c:v>-5293858.9103123154</c:v>
                </c:pt>
                <c:pt idx="77">
                  <c:v>-5343912.8552395981</c:v>
                </c:pt>
                <c:pt idx="78">
                  <c:v>-5393473.0697647827</c:v>
                </c:pt>
                <c:pt idx="79">
                  <c:v>-5442539.8428254547</c:v>
                </c:pt>
                <c:pt idx="80">
                  <c:v>-5491113.4631901095</c:v>
                </c:pt>
                <c:pt idx="81">
                  <c:v>-5539194.2194582503</c:v>
                </c:pt>
                <c:pt idx="82">
                  <c:v>-5586782.4000604898</c:v>
                </c:pt>
                <c:pt idx="83">
                  <c:v>-5633878.2932586446</c:v>
                </c:pt>
                <c:pt idx="84">
                  <c:v>-5681172.2335639102</c:v>
                </c:pt>
                <c:pt idx="85">
                  <c:v>-5727974.462482743</c:v>
                </c:pt>
                <c:pt idx="86">
                  <c:v>-5774285.2677711733</c:v>
                </c:pt>
                <c:pt idx="87">
                  <c:v>-5820104.9370168336</c:v>
                </c:pt>
                <c:pt idx="88">
                  <c:v>-5865433.7576390523</c:v>
                </c:pt>
                <c:pt idx="89">
                  <c:v>-5910272.0168889631</c:v>
                </c:pt>
                <c:pt idx="90">
                  <c:v>-5954620.0018495899</c:v>
                </c:pt>
                <c:pt idx="91">
                  <c:v>-5998477.9994359575</c:v>
                </c:pt>
                <c:pt idx="92">
                  <c:v>-6041846.2963951789</c:v>
                </c:pt>
                <c:pt idx="93">
                  <c:v>-6084725.1793065611</c:v>
                </c:pt>
                <c:pt idx="94">
                  <c:v>-6127114.9345817044</c:v>
                </c:pt>
                <c:pt idx="95">
                  <c:v>-6169015.8484645933</c:v>
                </c:pt>
                <c:pt idx="96">
                  <c:v>-6211118.2534497678</c:v>
                </c:pt>
                <c:pt idx="97">
                  <c:v>-6252732.3890282148</c:v>
                </c:pt>
                <c:pt idx="98">
                  <c:v>-6293858.5409416724</c:v>
                </c:pt>
                <c:pt idx="99">
                  <c:v>-6334496.9947646577</c:v>
                </c:pt>
                <c:pt idx="100">
                  <c:v>-6374648.0359045677</c:v>
                </c:pt>
                <c:pt idx="101">
                  <c:v>-6414311.9496017732</c:v>
                </c:pt>
                <c:pt idx="102">
                  <c:v>-6453489.0209297221</c:v>
                </c:pt>
                <c:pt idx="103">
                  <c:v>-6492179.53479503</c:v>
                </c:pt>
                <c:pt idx="104">
                  <c:v>-6530383.7759375824</c:v>
                </c:pt>
                <c:pt idx="105">
                  <c:v>-6568102.0289306315</c:v>
                </c:pt>
                <c:pt idx="106">
                  <c:v>-6605334.5781808933</c:v>
                </c:pt>
                <c:pt idx="107">
                  <c:v>-6642081.7079286464</c:v>
                </c:pt>
                <c:pt idx="108">
                  <c:v>-6679033.7486658972</c:v>
                </c:pt>
                <c:pt idx="109">
                  <c:v>-6715500.9378822688</c:v>
                </c:pt>
                <c:pt idx="110">
                  <c:v>-6751483.5593193043</c:v>
                </c:pt>
                <c:pt idx="111">
                  <c:v>-6786981.8965525012</c:v>
                </c:pt>
                <c:pt idx="112">
                  <c:v>-6821996.2329914048</c:v>
                </c:pt>
                <c:pt idx="113">
                  <c:v>-6856526.8518797047</c:v>
                </c:pt>
                <c:pt idx="114">
                  <c:v>-6890574.0362953302</c:v>
                </c:pt>
                <c:pt idx="115">
                  <c:v>-6924138.069150554</c:v>
                </c:pt>
                <c:pt idx="116">
                  <c:v>-6957219.2331920816</c:v>
                </c:pt>
                <c:pt idx="117">
                  <c:v>-6989817.8110011518</c:v>
                </c:pt>
                <c:pt idx="118">
                  <c:v>-7021934.0849936353</c:v>
                </c:pt>
                <c:pt idx="119">
                  <c:v>-7053568.3374201264</c:v>
                </c:pt>
                <c:pt idx="120">
                  <c:v>-7092910.8967841174</c:v>
                </c:pt>
                <c:pt idx="121">
                  <c:v>-7131771.9985878728</c:v>
                </c:pt>
                <c:pt idx="122">
                  <c:v>-7170151.9245867487</c:v>
                </c:pt>
                <c:pt idx="123">
                  <c:v>-7208050.9563712142</c:v>
                </c:pt>
                <c:pt idx="124">
                  <c:v>-7245469.3753669448</c:v>
                </c:pt>
                <c:pt idx="125">
                  <c:v>-7282407.4628349254</c:v>
                </c:pt>
                <c:pt idx="126">
                  <c:v>-7318865.4998715417</c:v>
                </c:pt>
                <c:pt idx="127">
                  <c:v>-7354843.7674086783</c:v>
                </c:pt>
                <c:pt idx="128">
                  <c:v>-7390342.546213815</c:v>
                </c:pt>
                <c:pt idx="129">
                  <c:v>-7425362.1168901222</c:v>
                </c:pt>
                <c:pt idx="130">
                  <c:v>-7459902.7598765576</c:v>
                </c:pt>
                <c:pt idx="131">
                  <c:v>-7493964.7554479633</c:v>
                </c:pt>
                <c:pt idx="132">
                  <c:v>-7528238.4301332301</c:v>
                </c:pt>
                <c:pt idx="133">
                  <c:v>-7562034.0174611835</c:v>
                </c:pt>
                <c:pt idx="134">
                  <c:v>-7595351.7972148918</c:v>
                </c:pt>
                <c:pt idx="135">
                  <c:v>-7628192.0490136892</c:v>
                </c:pt>
                <c:pt idx="136">
                  <c:v>-7660555.0523132738</c:v>
                </c:pt>
                <c:pt idx="137">
                  <c:v>-7692441.0864058025</c:v>
                </c:pt>
                <c:pt idx="138">
                  <c:v>-7723850.4304199871</c:v>
                </c:pt>
                <c:pt idx="139">
                  <c:v>-7754783.3633211879</c:v>
                </c:pt>
                <c:pt idx="140">
                  <c:v>-7785240.1639115131</c:v>
                </c:pt>
                <c:pt idx="141">
                  <c:v>-7815221.1108299103</c:v>
                </c:pt>
                <c:pt idx="142">
                  <c:v>-7844726.4825522648</c:v>
                </c:pt>
                <c:pt idx="143">
                  <c:v>-7873756.5573914945</c:v>
                </c:pt>
                <c:pt idx="144">
                  <c:v>-7903001.6599157173</c:v>
                </c:pt>
                <c:pt idx="145">
                  <c:v>-7931772.0216941275</c:v>
                </c:pt>
                <c:pt idx="146">
                  <c:v>-7960067.9205513122</c:v>
                </c:pt>
                <c:pt idx="147">
                  <c:v>-7987889.6341492711</c:v>
                </c:pt>
                <c:pt idx="148">
                  <c:v>-8015237.4399875114</c:v>
                </c:pt>
                <c:pt idx="149">
                  <c:v>-8042111.6154031456</c:v>
                </c:pt>
                <c:pt idx="150">
                  <c:v>-8068512.4375709826</c:v>
                </c:pt>
                <c:pt idx="151">
                  <c:v>-8094440.1835036278</c:v>
                </c:pt>
                <c:pt idx="152">
                  <c:v>-8119895.1300515728</c:v>
                </c:pt>
                <c:pt idx="153">
                  <c:v>-8144877.5539032938</c:v>
                </c:pt>
                <c:pt idx="154">
                  <c:v>-8169387.7315853443</c:v>
                </c:pt>
                <c:pt idx="155">
                  <c:v>-8193425.9394624522</c:v>
                </c:pt>
                <c:pt idx="156">
                  <c:v>-8217682.5001556845</c:v>
                </c:pt>
                <c:pt idx="157">
                  <c:v>-8241467.6432883255</c:v>
                </c:pt>
                <c:pt idx="158">
                  <c:v>-8264781.6447401894</c:v>
                </c:pt>
                <c:pt idx="159">
                  <c:v>-8287624.7802296411</c:v>
                </c:pt>
                <c:pt idx="160">
                  <c:v>-8309997.3253136929</c:v>
                </c:pt>
                <c:pt idx="161">
                  <c:v>-8331899.5553880967</c:v>
                </c:pt>
                <c:pt idx="162">
                  <c:v>-8353331.7456874382</c:v>
                </c:pt>
                <c:pt idx="163">
                  <c:v>-8374294.1712852335</c:v>
                </c:pt>
                <c:pt idx="164">
                  <c:v>-8394787.1070940215</c:v>
                </c:pt>
                <c:pt idx="165">
                  <c:v>-8414810.827865459</c:v>
                </c:pt>
                <c:pt idx="166">
                  <c:v>-8434365.6081904136</c:v>
                </c:pt>
                <c:pt idx="167">
                  <c:v>-8453451.7224990614</c:v>
                </c:pt>
                <c:pt idx="168">
                  <c:v>-8472759.4914790466</c:v>
                </c:pt>
                <c:pt idx="169">
                  <c:v>-8491599.1428213641</c:v>
                </c:pt>
                <c:pt idx="170">
                  <c:v>-8509970.950474672</c:v>
                </c:pt>
                <c:pt idx="171">
                  <c:v>-8527875.1882273033</c:v>
                </c:pt>
                <c:pt idx="172">
                  <c:v>-8545312.1297073718</c:v>
                </c:pt>
                <c:pt idx="173">
                  <c:v>-8562282.0483828597</c:v>
                </c:pt>
                <c:pt idx="174">
                  <c:v>-8578785.2175617106</c:v>
                </c:pt>
                <c:pt idx="175">
                  <c:v>-8594821.9103919286</c:v>
                </c:pt>
                <c:pt idx="176">
                  <c:v>-8610392.3998616599</c:v>
                </c:pt>
                <c:pt idx="177">
                  <c:v>-8625496.9587993044</c:v>
                </c:pt>
                <c:pt idx="178">
                  <c:v>-8640135.859873591</c:v>
                </c:pt>
                <c:pt idx="179">
                  <c:v>-8654309.3755936828</c:v>
                </c:pt>
                <c:pt idx="180">
                  <c:v>-8668707.8247273397</c:v>
                </c:pt>
                <c:pt idx="181">
                  <c:v>-8682641.4330467936</c:v>
                </c:pt>
                <c:pt idx="182">
                  <c:v>-8696110.4725830592</c:v>
                </c:pt>
                <c:pt idx="183">
                  <c:v>-8709115.2152079549</c:v>
                </c:pt>
                <c:pt idx="184">
                  <c:v>-8721655.9326341953</c:v>
                </c:pt>
                <c:pt idx="185">
                  <c:v>-8733732.8964154869</c:v>
                </c:pt>
                <c:pt idx="186">
                  <c:v>-8745346.3779466189</c:v>
                </c:pt>
                <c:pt idx="187">
                  <c:v>-8756496.6484635565</c:v>
                </c:pt>
                <c:pt idx="188">
                  <c:v>-8767183.9790435322</c:v>
                </c:pt>
                <c:pt idx="189">
                  <c:v>-8777408.6406051442</c:v>
                </c:pt>
                <c:pt idx="190">
                  <c:v>-8787170.9039084427</c:v>
                </c:pt>
                <c:pt idx="191">
                  <c:v>-8796471.0395550262</c:v>
                </c:pt>
                <c:pt idx="192">
                  <c:v>-8805999.3644062039</c:v>
                </c:pt>
                <c:pt idx="193">
                  <c:v>-8815066.1023288779</c:v>
                </c:pt>
                <c:pt idx="194">
                  <c:v>-8823671.5234498456</c:v>
                </c:pt>
                <c:pt idx="195">
                  <c:v>-8831815.8977378234</c:v>
                </c:pt>
                <c:pt idx="196">
                  <c:v>-8839499.4950035363</c:v>
                </c:pt>
                <c:pt idx="197">
                  <c:v>-8846722.5848998167</c:v>
                </c:pt>
                <c:pt idx="198">
                  <c:v>-8853485.4369216878</c:v>
                </c:pt>
                <c:pt idx="199">
                  <c:v>-8859788.320406463</c:v>
                </c:pt>
                <c:pt idx="200">
                  <c:v>-8865631.5045338366</c:v>
                </c:pt>
                <c:pt idx="201">
                  <c:v>-8871015.2583259735</c:v>
                </c:pt>
                <c:pt idx="202">
                  <c:v>-8875939.850647606</c:v>
                </c:pt>
                <c:pt idx="203">
                  <c:v>-8880405.5502061192</c:v>
                </c:pt>
                <c:pt idx="204">
                  <c:v>-8885102.671969723</c:v>
                </c:pt>
                <c:pt idx="205">
                  <c:v>-8889341.437913321</c:v>
                </c:pt>
                <c:pt idx="206">
                  <c:v>-8893122.1162728257</c:v>
                </c:pt>
                <c:pt idx="207">
                  <c:v>-8896444.9751271699</c:v>
                </c:pt>
                <c:pt idx="208">
                  <c:v>-8899310.2823984064</c:v>
                </c:pt>
                <c:pt idx="209">
                  <c:v>-8901718.3058517948</c:v>
                </c:pt>
                <c:pt idx="210">
                  <c:v>-8903669.3130958956</c:v>
                </c:pt>
                <c:pt idx="211">
                  <c:v>-8905163.5715826601</c:v>
                </c:pt>
                <c:pt idx="212">
                  <c:v>-8906201.3486075252</c:v>
                </c:pt>
                <c:pt idx="213">
                  <c:v>-8906782.9113095012</c:v>
                </c:pt>
                <c:pt idx="214">
                  <c:v>-8906908.5266712643</c:v>
                </c:pt>
                <c:pt idx="215">
                  <c:v>-8906578.4615192525</c:v>
                </c:pt>
                <c:pt idx="216">
                  <c:v>-8906483.0289418232</c:v>
                </c:pt>
                <c:pt idx="217">
                  <c:v>-8905932.4490351304</c:v>
                </c:pt>
                <c:pt idx="218">
                  <c:v>-8904926.9881574325</c:v>
                </c:pt>
                <c:pt idx="219">
                  <c:v>-8903466.9125111103</c:v>
                </c:pt>
                <c:pt idx="220">
                  <c:v>-8901552.4881427623</c:v>
                </c:pt>
                <c:pt idx="221">
                  <c:v>-8899183.9809432905</c:v>
                </c:pt>
                <c:pt idx="222">
                  <c:v>-8896361.656647997</c:v>
                </c:pt>
                <c:pt idx="223">
                  <c:v>-8893085.7808366679</c:v>
                </c:pt>
                <c:pt idx="224">
                  <c:v>-8889356.6189336721</c:v>
                </c:pt>
                <c:pt idx="225">
                  <c:v>-8885174.436208047</c:v>
                </c:pt>
                <c:pt idx="226">
                  <c:v>-8880539.4977735914</c:v>
                </c:pt>
                <c:pt idx="227">
                  <c:v>-8875452.0685889572</c:v>
                </c:pt>
                <c:pt idx="228">
                  <c:v>-8870602.4598758072</c:v>
                </c:pt>
                <c:pt idx="229">
                  <c:v>-8865300.8898646981</c:v>
                </c:pt>
                <c:pt idx="230">
                  <c:v>-8859547.6230493803</c:v>
                </c:pt>
                <c:pt idx="231">
                  <c:v>-8853342.9237688184</c:v>
                </c:pt>
                <c:pt idx="232">
                  <c:v>-8846687.0562072843</c:v>
                </c:pt>
                <c:pt idx="233">
                  <c:v>-8839580.2843944449</c:v>
                </c:pt>
                <c:pt idx="234">
                  <c:v>-8832022.8722054549</c:v>
                </c:pt>
                <c:pt idx="235">
                  <c:v>-8824015.0833610408</c:v>
                </c:pt>
                <c:pt idx="236">
                  <c:v>-8815557.1814276017</c:v>
                </c:pt>
                <c:pt idx="237">
                  <c:v>-8806649.4298172928</c:v>
                </c:pt>
                <c:pt idx="238">
                  <c:v>-8797292.091788115</c:v>
                </c:pt>
                <c:pt idx="239">
                  <c:v>-8787485.4304440096</c:v>
                </c:pt>
                <c:pt idx="240">
                  <c:v>-8777445.2827797122</c:v>
                </c:pt>
                <c:pt idx="241">
                  <c:v>-8767861.428028265</c:v>
                </c:pt>
                <c:pt idx="242">
                  <c:v>-8758733.5991609972</c:v>
                </c:pt>
                <c:pt idx="243">
                  <c:v>-8750061.5293055084</c:v>
                </c:pt>
                <c:pt idx="244">
                  <c:v>-8741844.9517455772</c:v>
                </c:pt>
                <c:pt idx="245">
                  <c:v>-8734083.5999210645</c:v>
                </c:pt>
                <c:pt idx="246">
                  <c:v>-8726777.2074278276</c:v>
                </c:pt>
                <c:pt idx="247">
                  <c:v>-8719925.5080176257</c:v>
                </c:pt>
                <c:pt idx="248">
                  <c:v>-8713528.2355980314</c:v>
                </c:pt>
                <c:pt idx="249">
                  <c:v>-8707585.1242323387</c:v>
                </c:pt>
                <c:pt idx="250">
                  <c:v>-8702095.9081394691</c:v>
                </c:pt>
                <c:pt idx="251">
                  <c:v>-8697060.3216938861</c:v>
                </c:pt>
                <c:pt idx="252">
                  <c:v>-8691788.053007422</c:v>
                </c:pt>
                <c:pt idx="253">
                  <c:v>-8686968.8831834178</c:v>
                </c:pt>
                <c:pt idx="254">
                  <c:v>-8682602.5470624045</c:v>
                </c:pt>
                <c:pt idx="255">
                  <c:v>-8678688.7796400879</c:v>
                </c:pt>
                <c:pt idx="256">
                  <c:v>-8675227.3160672598</c:v>
                </c:pt>
                <c:pt idx="257">
                  <c:v>-8672217.8916497007</c:v>
                </c:pt>
                <c:pt idx="258">
                  <c:v>-8669660.2418481</c:v>
                </c:pt>
                <c:pt idx="259">
                  <c:v>-8667554.1022779532</c:v>
                </c:pt>
                <c:pt idx="260">
                  <c:v>-8665899.2087094802</c:v>
                </c:pt>
                <c:pt idx="261">
                  <c:v>-8664695.2970675305</c:v>
                </c:pt>
                <c:pt idx="262">
                  <c:v>-8663942.1034314968</c:v>
                </c:pt>
                <c:pt idx="263">
                  <c:v>-8663639.3640352152</c:v>
                </c:pt>
                <c:pt idx="264">
                  <c:v>-8663096.7688488178</c:v>
                </c:pt>
                <c:pt idx="265">
                  <c:v>-8663004.1008328423</c:v>
                </c:pt>
                <c:pt idx="266">
                  <c:v>-8663361.0966839381</c:v>
                </c:pt>
                <c:pt idx="267">
                  <c:v>-8664167.4932528399</c:v>
                </c:pt>
                <c:pt idx="268">
                  <c:v>-8665423.0275442824</c:v>
                </c:pt>
                <c:pt idx="269">
                  <c:v>-8667127.4367169067</c:v>
                </c:pt>
                <c:pt idx="270">
                  <c:v>-8669280.4580831751</c:v>
                </c:pt>
                <c:pt idx="271">
                  <c:v>-8671881.8291092813</c:v>
                </c:pt>
                <c:pt idx="272">
                  <c:v>-8674931.2874150462</c:v>
                </c:pt>
                <c:pt idx="273">
                  <c:v>-8678428.5707738511</c:v>
                </c:pt>
                <c:pt idx="274">
                  <c:v>-8682373.4171125293</c:v>
                </c:pt>
                <c:pt idx="275">
                  <c:v>-8686765.5645112842</c:v>
                </c:pt>
                <c:pt idx="276">
                  <c:v>-8690914.7047855258</c:v>
                </c:pt>
                <c:pt idx="277">
                  <c:v>-8695510.6227399968</c:v>
                </c:pt>
                <c:pt idx="278">
                  <c:v>-8700553.0569144674</c:v>
                </c:pt>
                <c:pt idx="279">
                  <c:v>-8706041.7460017204</c:v>
                </c:pt>
                <c:pt idx="280">
                  <c:v>-8711976.4288474545</c:v>
                </c:pt>
                <c:pt idx="281">
                  <c:v>-8718356.8444502056</c:v>
                </c:pt>
                <c:pt idx="282">
                  <c:v>-8725182.7319612466</c:v>
                </c:pt>
                <c:pt idx="283">
                  <c:v>-8732453.8306845017</c:v>
                </c:pt>
                <c:pt idx="284">
                  <c:v>-8740169.8800764605</c:v>
                </c:pt>
                <c:pt idx="285">
                  <c:v>-8748330.619746089</c:v>
                </c:pt>
                <c:pt idx="286">
                  <c:v>-8756935.7894547284</c:v>
                </c:pt>
                <c:pt idx="287">
                  <c:v>-8765985.1291160248</c:v>
                </c:pt>
                <c:pt idx="288">
                  <c:v>-8774788.3323777504</c:v>
                </c:pt>
                <c:pt idx="289">
                  <c:v>-8784035.1858759448</c:v>
                </c:pt>
                <c:pt idx="290">
                  <c:v>-8793725.4299805984</c:v>
                </c:pt>
                <c:pt idx="291">
                  <c:v>-8803858.8052136451</c:v>
                </c:pt>
                <c:pt idx="292">
                  <c:v>-8814435.0522488654</c:v>
                </c:pt>
                <c:pt idx="293">
                  <c:v>-8825453.9119118005</c:v>
                </c:pt>
                <c:pt idx="294">
                  <c:v>-8836915.125179667</c:v>
                </c:pt>
                <c:pt idx="295">
                  <c:v>-8848818.4331812635</c:v>
                </c:pt>
                <c:pt idx="296">
                  <c:v>-8861163.5771968849</c:v>
                </c:pt>
                <c:pt idx="297">
                  <c:v>-8873950.2986582294</c:v>
                </c:pt>
                <c:pt idx="298">
                  <c:v>-8887178.3391483128</c:v>
                </c:pt>
                <c:pt idx="299">
                  <c:v>-8900847.4404013827</c:v>
                </c:pt>
                <c:pt idx="300">
                  <c:v>-8914267.2978847586</c:v>
                </c:pt>
                <c:pt idx="301">
                  <c:v>-8928127.7000529468</c:v>
                </c:pt>
                <c:pt idx="302">
                  <c:v>-8942428.3890933506</c:v>
                </c:pt>
                <c:pt idx="303">
                  <c:v>-8957169.1073442474</c:v>
                </c:pt>
                <c:pt idx="304">
                  <c:v>-8972349.5972947031</c:v>
                </c:pt>
                <c:pt idx="305">
                  <c:v>-8987969.6015844792</c:v>
                </c:pt>
                <c:pt idx="306">
                  <c:v>-9004028.8630039506</c:v>
                </c:pt>
                <c:pt idx="307">
                  <c:v>-9020527.1244940162</c:v>
                </c:pt>
                <c:pt idx="308">
                  <c:v>-9037464.1291460097</c:v>
                </c:pt>
                <c:pt idx="309">
                  <c:v>-9054839.6202016063</c:v>
                </c:pt>
                <c:pt idx="310">
                  <c:v>-9072653.3410527408</c:v>
                </c:pt>
                <c:pt idx="311">
                  <c:v>-9090905.0352415219</c:v>
                </c:pt>
                <c:pt idx="312">
                  <c:v>-9108904.4000420682</c:v>
                </c:pt>
                <c:pt idx="313">
                  <c:v>-9127341.2257146314</c:v>
                </c:pt>
                <c:pt idx="314">
                  <c:v>-9146215.2562513053</c:v>
                </c:pt>
                <c:pt idx="315">
                  <c:v>-9165526.2357940003</c:v>
                </c:pt>
                <c:pt idx="316">
                  <c:v>-9185273.9086343572</c:v>
                </c:pt>
                <c:pt idx="317">
                  <c:v>-9205458.0192136578</c:v>
                </c:pt>
                <c:pt idx="318">
                  <c:v>-9226078.312122751</c:v>
                </c:pt>
                <c:pt idx="319">
                  <c:v>-9247134.5321019441</c:v>
                </c:pt>
                <c:pt idx="320">
                  <c:v>-9268626.4240409285</c:v>
                </c:pt>
                <c:pt idx="321">
                  <c:v>-9290553.7329786904</c:v>
                </c:pt>
                <c:pt idx="322">
                  <c:v>-9312916.2041034214</c:v>
                </c:pt>
                <c:pt idx="323">
                  <c:v>-9335713.5827524364</c:v>
                </c:pt>
                <c:pt idx="324">
                  <c:v>-9358255.5679940023</c:v>
                </c:pt>
                <c:pt idx="325">
                  <c:v>-9381231.9518814832</c:v>
                </c:pt>
                <c:pt idx="326">
                  <c:v>-9404642.4801990241</c:v>
                </c:pt>
                <c:pt idx="327">
                  <c:v>-9428486.8988795429</c:v>
                </c:pt>
                <c:pt idx="328">
                  <c:v>-9452764.9540046416</c:v>
                </c:pt>
                <c:pt idx="329">
                  <c:v>-9477476.3918045126</c:v>
                </c:pt>
                <c:pt idx="330">
                  <c:v>-9502620.9586578645</c:v>
                </c:pt>
                <c:pt idx="331">
                  <c:v>-9528198.4010918252</c:v>
                </c:pt>
                <c:pt idx="332">
                  <c:v>-9554208.4657818601</c:v>
                </c:pt>
                <c:pt idx="333">
                  <c:v>-9580650.8995516822</c:v>
                </c:pt>
                <c:pt idx="334">
                  <c:v>-9607525.4493731633</c:v>
                </c:pt>
                <c:pt idx="335">
                  <c:v>-9634831.8623662591</c:v>
                </c:pt>
                <c:pt idx="336">
                  <c:v>-9661879.8393808343</c:v>
                </c:pt>
                <c:pt idx="337">
                  <c:v>-9689359.1742508039</c:v>
                </c:pt>
                <c:pt idx="338">
                  <c:v>-9717269.6145398244</c:v>
                </c:pt>
                <c:pt idx="339">
                  <c:v>-9745610.9079592824</c:v>
                </c:pt>
                <c:pt idx="340">
                  <c:v>-9774382.802368205</c:v>
                </c:pt>
                <c:pt idx="341">
                  <c:v>-9803585.0457731783</c:v>
                </c:pt>
                <c:pt idx="342">
                  <c:v>-9833217.3863282539</c:v>
                </c:pt>
                <c:pt idx="343">
                  <c:v>-9863279.5723348781</c:v>
                </c:pt>
                <c:pt idx="344">
                  <c:v>-9893771.3522417843</c:v>
                </c:pt>
                <c:pt idx="345">
                  <c:v>-9924692.474644918</c:v>
                </c:pt>
                <c:pt idx="346">
                  <c:v>-9956042.6882873513</c:v>
                </c:pt>
                <c:pt idx="347">
                  <c:v>-9987821.7420591973</c:v>
                </c:pt>
                <c:pt idx="348">
                  <c:v>-10019339.338579446</c:v>
                </c:pt>
                <c:pt idx="349">
                  <c:v>-10051285.273450103</c:v>
                </c:pt>
                <c:pt idx="350">
                  <c:v>-10083659.296001874</c:v>
                </c:pt>
                <c:pt idx="351">
                  <c:v>-10116461.155712169</c:v>
                </c:pt>
                <c:pt idx="352">
                  <c:v>-10149690.602205005</c:v>
                </c:pt>
                <c:pt idx="353">
                  <c:v>-10183347.385250919</c:v>
                </c:pt>
                <c:pt idx="354">
                  <c:v>-10217431.254766889</c:v>
                </c:pt>
                <c:pt idx="355">
                  <c:v>-10251941.960816242</c:v>
                </c:pt>
                <c:pt idx="356">
                  <c:v>-10286879.253608573</c:v>
                </c:pt>
                <c:pt idx="357">
                  <c:v>-10322242.88349966</c:v>
                </c:pt>
                <c:pt idx="358">
                  <c:v>-10358032.600991372</c:v>
                </c:pt>
                <c:pt idx="359">
                  <c:v>-10394248.156731591</c:v>
                </c:pt>
                <c:pt idx="360">
                  <c:v>-10430199.255096048</c:v>
                </c:pt>
                <c:pt idx="361">
                  <c:v>-10466575.693442456</c:v>
                </c:pt>
                <c:pt idx="362">
                  <c:v>-10503377.222856216</c:v>
                </c:pt>
                <c:pt idx="363">
                  <c:v>-10540603.59456839</c:v>
                </c:pt>
                <c:pt idx="364">
                  <c:v>-10578254.559955627</c:v>
                </c:pt>
                <c:pt idx="365">
                  <c:v>-10616329.870540068</c:v>
                </c:pt>
                <c:pt idx="366">
                  <c:v>-10654829.277989276</c:v>
                </c:pt>
                <c:pt idx="367">
                  <c:v>-10693752.534116134</c:v>
                </c:pt>
                <c:pt idx="368">
                  <c:v>-10733099.390878771</c:v>
                </c:pt>
                <c:pt idx="369">
                  <c:v>-10772869.600380469</c:v>
                </c:pt>
                <c:pt idx="370">
                  <c:v>-10813062.914869588</c:v>
                </c:pt>
                <c:pt idx="371">
                  <c:v>-10853679.086739473</c:v>
                </c:pt>
                <c:pt idx="372">
                  <c:v>-10894027.822110292</c:v>
                </c:pt>
                <c:pt idx="373">
                  <c:v>-10934798.920083191</c:v>
                </c:pt>
                <c:pt idx="374">
                  <c:v>-10975992.133485969</c:v>
                </c:pt>
                <c:pt idx="375">
                  <c:v>-11017607.215291072</c:v>
                </c:pt>
                <c:pt idx="376">
                  <c:v>-11059643.918615509</c:v>
                </c:pt>
                <c:pt idx="377">
                  <c:v>-11102101.996720772</c:v>
                </c:pt>
                <c:pt idx="378">
                  <c:v>-11144981.20301275</c:v>
                </c:pt>
                <c:pt idx="379">
                  <c:v>-11188281.291041635</c:v>
                </c:pt>
                <c:pt idx="380">
                  <c:v>-11232002.014501847</c:v>
                </c:pt>
                <c:pt idx="381">
                  <c:v>-11276143.127231948</c:v>
                </c:pt>
                <c:pt idx="382">
                  <c:v>-11320704.383214556</c:v>
                </c:pt>
                <c:pt idx="383">
                  <c:v>-11365685.536576264</c:v>
                </c:pt>
                <c:pt idx="384">
                  <c:v>-11410396.295169484</c:v>
                </c:pt>
                <c:pt idx="385">
                  <c:v>-11455526.459826566</c:v>
                </c:pt>
                <c:pt idx="386">
                  <c:v>-11501075.785105519</c:v>
                </c:pt>
                <c:pt idx="387">
                  <c:v>-11547044.025707982</c:v>
                </c:pt>
                <c:pt idx="388">
                  <c:v>-11593430.936479144</c:v>
                </c:pt>
                <c:pt idx="389">
                  <c:v>-11640236.272407666</c:v>
                </c:pt>
                <c:pt idx="390">
                  <c:v>-11687459.788625594</c:v>
                </c:pt>
                <c:pt idx="391">
                  <c:v>-11735101.240408272</c:v>
                </c:pt>
                <c:pt idx="392">
                  <c:v>-11783160.383174255</c:v>
                </c:pt>
                <c:pt idx="393">
                  <c:v>-11831636.972485241</c:v>
                </c:pt>
                <c:pt idx="394">
                  <c:v>-11880530.764045969</c:v>
                </c:pt>
                <c:pt idx="395">
                  <c:v>-11929841.513704143</c:v>
                </c:pt>
                <c:pt idx="396">
                  <c:v>-11978878.931032278</c:v>
                </c:pt>
                <c:pt idx="397">
                  <c:v>-12028332.818581831</c:v>
                </c:pt>
                <c:pt idx="398">
                  <c:v>-12078202.9326289</c:v>
                </c:pt>
                <c:pt idx="399">
                  <c:v>-12128489.029592212</c:v>
                </c:pt>
                <c:pt idx="400">
                  <c:v>-12179190.866033047</c:v>
                </c:pt>
                <c:pt idx="401">
                  <c:v>-12230308.19865514</c:v>
                </c:pt>
                <c:pt idx="402">
                  <c:v>-12281840.784304611</c:v>
                </c:pt>
                <c:pt idx="403">
                  <c:v>-12333788.37996988</c:v>
                </c:pt>
                <c:pt idx="404">
                  <c:v>-12386150.742781572</c:v>
                </c:pt>
                <c:pt idx="405">
                  <c:v>-12438927.630012449</c:v>
                </c:pt>
                <c:pt idx="406">
                  <c:v>-12492118.799077321</c:v>
                </c:pt>
                <c:pt idx="407">
                  <c:v>-12545724.007532954</c:v>
                </c:pt>
                <c:pt idx="408">
                  <c:v>-12599052.966659937</c:v>
                </c:pt>
                <c:pt idx="409">
                  <c:v>-12652795.480716787</c:v>
                </c:pt>
                <c:pt idx="410">
                  <c:v>-12706951.30768567</c:v>
                </c:pt>
                <c:pt idx="411">
                  <c:v>-12761520.205690384</c:v>
                </c:pt>
                <c:pt idx="412">
                  <c:v>-12816501.932996273</c:v>
                </c:pt>
                <c:pt idx="413">
                  <c:v>-12871896.248010155</c:v>
                </c:pt>
                <c:pt idx="414">
                  <c:v>-12927702.909280222</c:v>
                </c:pt>
                <c:pt idx="415">
                  <c:v>-12983921.675495975</c:v>
                </c:pt>
                <c:pt idx="416">
                  <c:v>-13040552.305488128</c:v>
                </c:pt>
                <c:pt idx="417">
                  <c:v>-13097594.558228534</c:v>
                </c:pt>
                <c:pt idx="418">
                  <c:v>-13155048.192830093</c:v>
                </c:pt>
                <c:pt idx="419">
                  <c:v>-13212912.968546681</c:v>
                </c:pt>
                <c:pt idx="420">
                  <c:v>-13271188.644773059</c:v>
                </c:pt>
                <c:pt idx="421">
                  <c:v>-13329874.981044795</c:v>
                </c:pt>
                <c:pt idx="422">
                  <c:v>-13388971.737038184</c:v>
                </c:pt>
                <c:pt idx="423">
                  <c:v>-13448478.67257015</c:v>
                </c:pt>
                <c:pt idx="424">
                  <c:v>-13508395.547598187</c:v>
                </c:pt>
                <c:pt idx="425">
                  <c:v>-13568722.122220259</c:v>
                </c:pt>
                <c:pt idx="426">
                  <c:v>-13629458.156674724</c:v>
                </c:pt>
                <c:pt idx="427">
                  <c:v>-13690603.411340252</c:v>
                </c:pt>
                <c:pt idx="428">
                  <c:v>-13752157.646735746</c:v>
                </c:pt>
                <c:pt idx="429">
                  <c:v>-13814120.623520255</c:v>
                </c:pt>
                <c:pt idx="430">
                  <c:v>-13876492.102492891</c:v>
                </c:pt>
                <c:pt idx="431">
                  <c:v>-13851182.745768674</c:v>
                </c:pt>
                <c:pt idx="432">
                  <c:v>-13826281.413250677</c:v>
                </c:pt>
                <c:pt idx="433">
                  <c:v>-13801787.866157722</c:v>
                </c:pt>
                <c:pt idx="434">
                  <c:v>-13777701.865848366</c:v>
                </c:pt>
                <c:pt idx="435">
                  <c:v>-13754023.17382082</c:v>
                </c:pt>
                <c:pt idx="436">
                  <c:v>-13730751.551712871</c:v>
                </c:pt>
                <c:pt idx="437">
                  <c:v>-13707886.761301797</c:v>
                </c:pt>
                <c:pt idx="438">
                  <c:v>-13685428.564504292</c:v>
                </c:pt>
                <c:pt idx="439">
                  <c:v>-13663376.723376375</c:v>
                </c:pt>
                <c:pt idx="440">
                  <c:v>-13641731.000113312</c:v>
                </c:pt>
                <c:pt idx="441">
                  <c:v>-13620491.15704954</c:v>
                </c:pt>
                <c:pt idx="442">
                  <c:v>-13599656.956658576</c:v>
                </c:pt>
                <c:pt idx="443">
                  <c:v>-13579228.161552947</c:v>
                </c:pt>
                <c:pt idx="444">
                  <c:v>-13559204.534484096</c:v>
                </c:pt>
                <c:pt idx="445">
                  <c:v>-13539585.838342313</c:v>
                </c:pt>
                <c:pt idx="446">
                  <c:v>-13520371.83615664</c:v>
                </c:pt>
                <c:pt idx="447">
                  <c:v>-13501562.291094806</c:v>
                </c:pt>
                <c:pt idx="448">
                  <c:v>-13483156.96646313</c:v>
                </c:pt>
                <c:pt idx="449">
                  <c:v>-13465155.625706453</c:v>
                </c:pt>
                <c:pt idx="450">
                  <c:v>-13447558.032408047</c:v>
                </c:pt>
                <c:pt idx="451">
                  <c:v>-13430363.950289544</c:v>
                </c:pt>
                <c:pt idx="452">
                  <c:v>-13413573.143210839</c:v>
                </c:pt>
                <c:pt idx="453">
                  <c:v>-13397185.37517003</c:v>
                </c:pt>
                <c:pt idx="454">
                  <c:v>-13381200.410303321</c:v>
                </c:pt>
                <c:pt idx="455">
                  <c:v>-13365618.012884948</c:v>
                </c:pt>
                <c:pt idx="456">
                  <c:v>-13350437.9473271</c:v>
                </c:pt>
                <c:pt idx="457">
                  <c:v>-13335659.978179827</c:v>
                </c:pt>
                <c:pt idx="458">
                  <c:v>-13321283.870130971</c:v>
                </c:pt>
                <c:pt idx="459">
                  <c:v>-13307309.388006087</c:v>
                </c:pt>
                <c:pt idx="460">
                  <c:v>-13293736.296768352</c:v>
                </c:pt>
                <c:pt idx="461">
                  <c:v>-13280564.361518491</c:v>
                </c:pt>
                <c:pt idx="462">
                  <c:v>-13267793.347494692</c:v>
                </c:pt>
                <c:pt idx="463">
                  <c:v>-13255423.020072535</c:v>
                </c:pt>
                <c:pt idx="464">
                  <c:v>-13243453.1447649</c:v>
                </c:pt>
                <c:pt idx="465">
                  <c:v>-13231883.487221897</c:v>
                </c:pt>
                <c:pt idx="466">
                  <c:v>-13220713.813230775</c:v>
                </c:pt>
                <c:pt idx="467">
                  <c:v>-13209943.888715848</c:v>
                </c:pt>
                <c:pt idx="468">
                  <c:v>-13199573.479738422</c:v>
                </c:pt>
                <c:pt idx="469">
                  <c:v>-13189602.352496698</c:v>
                </c:pt>
                <c:pt idx="470">
                  <c:v>-13180030.273325704</c:v>
                </c:pt>
                <c:pt idx="471">
                  <c:v>-13170857.008697212</c:v>
                </c:pt>
                <c:pt idx="472">
                  <c:v>-13162082.325219657</c:v>
                </c:pt>
                <c:pt idx="473">
                  <c:v>-13153705.98963806</c:v>
                </c:pt>
                <c:pt idx="474">
                  <c:v>-13145727.768833946</c:v>
                </c:pt>
                <c:pt idx="475">
                  <c:v>-13138147.429825261</c:v>
                </c:pt>
                <c:pt idx="476">
                  <c:v>-13130964.7397663</c:v>
                </c:pt>
                <c:pt idx="477">
                  <c:v>-13124179.465947613</c:v>
                </c:pt>
                <c:pt idx="478">
                  <c:v>-13117791.375795946</c:v>
                </c:pt>
                <c:pt idx="479">
                  <c:v>-13111800.236874145</c:v>
                </c:pt>
                <c:pt idx="480">
                  <c:v>-13106205.816881079</c:v>
                </c:pt>
                <c:pt idx="481">
                  <c:v>-13101007.883651566</c:v>
                </c:pt>
                <c:pt idx="482">
                  <c:v>-13096206.205156285</c:v>
                </c:pt>
                <c:pt idx="483">
                  <c:v>-13091800.54950171</c:v>
                </c:pt>
                <c:pt idx="484">
                  <c:v>-13087790.684930019</c:v>
                </c:pt>
                <c:pt idx="485">
                  <c:v>-13084176.379819013</c:v>
                </c:pt>
                <c:pt idx="486">
                  <c:v>-13080957.402682047</c:v>
                </c:pt>
                <c:pt idx="487">
                  <c:v>-13078133.522167943</c:v>
                </c:pt>
                <c:pt idx="488">
                  <c:v>-13075704.507060912</c:v>
                </c:pt>
                <c:pt idx="489">
                  <c:v>-13073670.126280475</c:v>
                </c:pt>
                <c:pt idx="490">
                  <c:v>-13072030.148881387</c:v>
                </c:pt>
                <c:pt idx="491">
                  <c:v>-13070784.344053555</c:v>
                </c:pt>
                <c:pt idx="492">
                  <c:v>-13069932.481121957</c:v>
                </c:pt>
                <c:pt idx="493">
                  <c:v>-13069474.329546567</c:v>
                </c:pt>
                <c:pt idx="494">
                  <c:v>-13069409.658922274</c:v>
                </c:pt>
                <c:pt idx="495">
                  <c:v>-13069738.238978799</c:v>
                </c:pt>
                <c:pt idx="496">
                  <c:v>-13070459.839580629</c:v>
                </c:pt>
                <c:pt idx="497">
                  <c:v>-13071574.23072692</c:v>
                </c:pt>
                <c:pt idx="498">
                  <c:v>-13073081.182551432</c:v>
                </c:pt>
                <c:pt idx="499">
                  <c:v>-13074980.465322446</c:v>
                </c:pt>
                <c:pt idx="500">
                  <c:v>-13077271.849442683</c:v>
                </c:pt>
                <c:pt idx="501">
                  <c:v>-13079955.105449229</c:v>
                </c:pt>
                <c:pt idx="502">
                  <c:v>-13083030.004013456</c:v>
                </c:pt>
                <c:pt idx="503">
                  <c:v>-13086496.315940939</c:v>
                </c:pt>
                <c:pt idx="504">
                  <c:v>-13090353.812171381</c:v>
                </c:pt>
                <c:pt idx="505">
                  <c:v>-13094602.263778538</c:v>
                </c:pt>
                <c:pt idx="506">
                  <c:v>-13099241.441970132</c:v>
                </c:pt>
                <c:pt idx="507">
                  <c:v>-13104271.11808778</c:v>
                </c:pt>
                <c:pt idx="508">
                  <c:v>-13109691.063606914</c:v>
                </c:pt>
                <c:pt idx="509">
                  <c:v>-13115501.050136697</c:v>
                </c:pt>
                <c:pt idx="510">
                  <c:v>-13121700.849419955</c:v>
                </c:pt>
                <c:pt idx="511">
                  <c:v>-13128290.233333088</c:v>
                </c:pt>
                <c:pt idx="512">
                  <c:v>-13135268.973886002</c:v>
                </c:pt>
                <c:pt idx="513">
                  <c:v>-13142636.843222018</c:v>
                </c:pt>
                <c:pt idx="514">
                  <c:v>-13150393.613617811</c:v>
                </c:pt>
                <c:pt idx="515">
                  <c:v>-13158539.057483319</c:v>
                </c:pt>
                <c:pt idx="516">
                  <c:v>-13167072.947361667</c:v>
                </c:pt>
                <c:pt idx="517">
                  <c:v>-13175995.055929091</c:v>
                </c:pt>
                <c:pt idx="518">
                  <c:v>-13185305.155994862</c:v>
                </c:pt>
                <c:pt idx="519">
                  <c:v>-13195003.020501208</c:v>
                </c:pt>
                <c:pt idx="520">
                  <c:v>-13205088.422523227</c:v>
                </c:pt>
                <c:pt idx="521">
                  <c:v>-13215561.135268819</c:v>
                </c:pt>
                <c:pt idx="522">
                  <c:v>-13226420.932078611</c:v>
                </c:pt>
                <c:pt idx="523">
                  <c:v>-13237667.586425871</c:v>
                </c:pt>
                <c:pt idx="524">
                  <c:v>-13249300.871916432</c:v>
                </c:pt>
                <c:pt idx="525">
                  <c:v>-13261320.562288616</c:v>
                </c:pt>
                <c:pt idx="526">
                  <c:v>-13273726.431413159</c:v>
                </c:pt>
                <c:pt idx="527">
                  <c:v>-13286518.253293127</c:v>
                </c:pt>
                <c:pt idx="528">
                  <c:v>-13299695.802063845</c:v>
                </c:pt>
                <c:pt idx="529">
                  <c:v>-13313258.851992816</c:v>
                </c:pt>
                <c:pt idx="530">
                  <c:v>-13327207.177479647</c:v>
                </c:pt>
                <c:pt idx="531">
                  <c:v>-13341540.553055964</c:v>
                </c:pt>
                <c:pt idx="532">
                  <c:v>-13356258.753385346</c:v>
                </c:pt>
                <c:pt idx="533">
                  <c:v>-13371361.55326324</c:v>
                </c:pt>
                <c:pt idx="534">
                  <c:v>-13386848.727616884</c:v>
                </c:pt>
                <c:pt idx="535">
                  <c:v>-13402720.05150523</c:v>
                </c:pt>
                <c:pt idx="536">
                  <c:v>-13418975.300118875</c:v>
                </c:pt>
                <c:pt idx="537">
                  <c:v>-13435614.248779971</c:v>
                </c:pt>
                <c:pt idx="538">
                  <c:v>-13452636.672942158</c:v>
                </c:pt>
                <c:pt idx="539">
                  <c:v>-13470042.348190483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'All Houses &amp; Blocks'!$A$8</c:f>
              <c:strCache>
                <c:ptCount val="1"/>
                <c:pt idx="0">
                  <c:v>Total Tenant Savings</c:v>
                </c:pt>
              </c:strCache>
            </c:strRef>
          </c:tx>
          <c:marker>
            <c:symbol val="none"/>
          </c:marker>
          <c:val>
            <c:numRef>
              <c:f>'All Houses &amp; Blocks'!$B$8:$TU$8</c:f>
              <c:numCache>
                <c:formatCode>_-[$£-809]* #,##0.00_-;\-[$£-809]* #,##0.00_-;_-[$£-809]* "-"??_-;_-@_-</c:formatCode>
                <c:ptCount val="540"/>
                <c:pt idx="0">
                  <c:v>160.52201183660839</c:v>
                </c:pt>
                <c:pt idx="1">
                  <c:v>481.47209589773627</c:v>
                </c:pt>
                <c:pt idx="2">
                  <c:v>962.75636754600259</c:v>
                </c:pt>
                <c:pt idx="3">
                  <c:v>1604.2809970865624</c:v>
                </c:pt>
                <c:pt idx="4">
                  <c:v>2405.9522097349536</c:v>
                </c:pt>
                <c:pt idx="5">
                  <c:v>3367.6762855849629</c:v>
                </c:pt>
                <c:pt idx="6">
                  <c:v>4489.35955957651</c:v>
                </c:pt>
                <c:pt idx="7">
                  <c:v>5770.9084214635513</c:v>
                </c:pt>
                <c:pt idx="8">
                  <c:v>7212.2293157820013</c:v>
                </c:pt>
                <c:pt idx="9">
                  <c:v>8813.2287418176747</c:v>
                </c:pt>
                <c:pt idx="10">
                  <c:v>10573.813253574244</c:v>
                </c:pt>
                <c:pt idx="11">
                  <c:v>12493.88945974122</c:v>
                </c:pt>
                <c:pt idx="12">
                  <c:v>14573.364023661949</c:v>
                </c:pt>
                <c:pt idx="13">
                  <c:v>16812.143663301624</c:v>
                </c:pt>
                <c:pt idx="14">
                  <c:v>19210.135151215327</c:v>
                </c:pt>
                <c:pt idx="15">
                  <c:v>21767.24531451608</c:v>
                </c:pt>
                <c:pt idx="16">
                  <c:v>24483.381034842907</c:v>
                </c:pt>
                <c:pt idx="17">
                  <c:v>27358.449248328943</c:v>
                </c:pt>
                <c:pt idx="18">
                  <c:v>30392.356945569525</c:v>
                </c:pt>
                <c:pt idx="19">
                  <c:v>33585.011171590333</c:v>
                </c:pt>
                <c:pt idx="20">
                  <c:v>36936.31902581553</c:v>
                </c:pt>
                <c:pt idx="21">
                  <c:v>40446.187662035933</c:v>
                </c:pt>
                <c:pt idx="22">
                  <c:v>44114.524288377179</c:v>
                </c:pt>
                <c:pt idx="23">
                  <c:v>47941.236167267962</c:v>
                </c:pt>
                <c:pt idx="24">
                  <c:v>51926.230615408218</c:v>
                </c:pt>
                <c:pt idx="25">
                  <c:v>56069.415003737391</c:v>
                </c:pt>
                <c:pt idx="26">
                  <c:v>60370.696757402678</c:v>
                </c:pt>
                <c:pt idx="27">
                  <c:v>64829.983355727301</c:v>
                </c:pt>
                <c:pt idx="28">
                  <c:v>69447.182332178825</c:v>
                </c:pt>
                <c:pt idx="29">
                  <c:v>74222.201274337436</c:v>
                </c:pt>
                <c:pt idx="30">
                  <c:v>79154.947823864306</c:v>
                </c:pt>
                <c:pt idx="31">
                  <c:v>84245.329676469948</c:v>
                </c:pt>
                <c:pt idx="32">
                  <c:v>89493.254581882546</c:v>
                </c:pt>
                <c:pt idx="33">
                  <c:v>94898.630343816374</c:v>
                </c:pt>
                <c:pt idx="34">
                  <c:v>100461.36481994021</c:v>
                </c:pt>
                <c:pt idx="35">
                  <c:v>106181.36592184573</c:v>
                </c:pt>
                <c:pt idx="36">
                  <c:v>112058.54161501599</c:v>
                </c:pt>
                <c:pt idx="37">
                  <c:v>118092.79991879384</c:v>
                </c:pt>
                <c:pt idx="38">
                  <c:v>124284.04890635045</c:v>
                </c:pt>
                <c:pt idx="39">
                  <c:v>130632.19670465378</c:v>
                </c:pt>
                <c:pt idx="40">
                  <c:v>137137.1514944371</c:v>
                </c:pt>
                <c:pt idx="41">
                  <c:v>143798.82151016759</c:v>
                </c:pt>
                <c:pt idx="42">
                  <c:v>150617.11504001476</c:v>
                </c:pt>
                <c:pt idx="43">
                  <c:v>157591.94042581914</c:v>
                </c:pt>
                <c:pt idx="44">
                  <c:v>164723.20606306082</c:v>
                </c:pt>
                <c:pt idx="45">
                  <c:v>172010.82040082809</c:v>
                </c:pt>
                <c:pt idx="46">
                  <c:v>179454.69194178603</c:v>
                </c:pt>
                <c:pt idx="47">
                  <c:v>187054.7292421452</c:v>
                </c:pt>
                <c:pt idx="48">
                  <c:v>194810.84091163025</c:v>
                </c:pt>
                <c:pt idx="49">
                  <c:v>202722.93561344864</c:v>
                </c:pt>
                <c:pt idx="50">
                  <c:v>210790.92206425933</c:v>
                </c:pt>
                <c:pt idx="51">
                  <c:v>219014.70903414153</c:v>
                </c:pt>
                <c:pt idx="52">
                  <c:v>227394.20534656337</c:v>
                </c:pt>
                <c:pt idx="53">
                  <c:v>235929.31987835071</c:v>
                </c:pt>
                <c:pt idx="54">
                  <c:v>244619.96155965593</c:v>
                </c:pt>
                <c:pt idx="55">
                  <c:v>253466.03937392667</c:v>
                </c:pt>
                <c:pt idx="56">
                  <c:v>262467.46235787467</c:v>
                </c:pt>
                <c:pt idx="57">
                  <c:v>271624.13960144453</c:v>
                </c:pt>
                <c:pt idx="58">
                  <c:v>280935.98024778278</c:v>
                </c:pt>
                <c:pt idx="59">
                  <c:v>290402.89349320641</c:v>
                </c:pt>
                <c:pt idx="60">
                  <c:v>300024.78858717205</c:v>
                </c:pt>
                <c:pt idx="61">
                  <c:v>309801.57483224472</c:v>
                </c:pt>
                <c:pt idx="62">
                  <c:v>319733.16158406669</c:v>
                </c:pt>
                <c:pt idx="63">
                  <c:v>329819.45825132669</c:v>
                </c:pt>
                <c:pt idx="64">
                  <c:v>340060.37429572857</c:v>
                </c:pt>
                <c:pt idx="65">
                  <c:v>350455.8192319604</c:v>
                </c:pt>
                <c:pt idx="66">
                  <c:v>361005.70262766344</c:v>
                </c:pt>
                <c:pt idx="67">
                  <c:v>371709.93410340126</c:v>
                </c:pt>
                <c:pt idx="68">
                  <c:v>382568.42333262862</c:v>
                </c:pt>
                <c:pt idx="69">
                  <c:v>393581.08004166052</c:v>
                </c:pt>
                <c:pt idx="70">
                  <c:v>404747.81400964136</c:v>
                </c:pt>
                <c:pt idx="71">
                  <c:v>416068.535068514</c:v>
                </c:pt>
                <c:pt idx="72">
                  <c:v>427543.15310298884</c:v>
                </c:pt>
                <c:pt idx="73">
                  <c:v>439171.57805051294</c:v>
                </c:pt>
                <c:pt idx="74">
                  <c:v>450953.71990123915</c:v>
                </c:pt>
                <c:pt idx="75">
                  <c:v>462889.48869799532</c:v>
                </c:pt>
                <c:pt idx="76">
                  <c:v>474978.79453625338</c:v>
                </c:pt>
                <c:pt idx="77">
                  <c:v>487221.54756409855</c:v>
                </c:pt>
                <c:pt idx="78">
                  <c:v>499617.6579821987</c:v>
                </c:pt>
                <c:pt idx="79">
                  <c:v>512167.03604377335</c:v>
                </c:pt>
                <c:pt idx="80">
                  <c:v>524869.59205456311</c:v>
                </c:pt>
                <c:pt idx="81">
                  <c:v>537725.2363727988</c:v>
                </c:pt>
                <c:pt idx="82">
                  <c:v>550733.87940917071</c:v>
                </c:pt>
                <c:pt idx="83">
                  <c:v>563895.43162679824</c:v>
                </c:pt>
                <c:pt idx="84">
                  <c:v>577209.80354119872</c:v>
                </c:pt>
                <c:pt idx="85">
                  <c:v>590676.9057202572</c:v>
                </c:pt>
                <c:pt idx="86">
                  <c:v>604296.64878419531</c:v>
                </c:pt>
                <c:pt idx="87">
                  <c:v>618068.94340554113</c:v>
                </c:pt>
                <c:pt idx="88">
                  <c:v>631993.70030909835</c:v>
                </c:pt>
                <c:pt idx="89">
                  <c:v>646070.83027191565</c:v>
                </c:pt>
                <c:pt idx="90">
                  <c:v>660300.24412325607</c:v>
                </c:pt>
                <c:pt idx="91">
                  <c:v>674681.85274456663</c:v>
                </c:pt>
                <c:pt idx="92">
                  <c:v>689215.56706944783</c:v>
                </c:pt>
                <c:pt idx="93">
                  <c:v>703901.29808362282</c:v>
                </c:pt>
                <c:pt idx="94">
                  <c:v>718738.95682490722</c:v>
                </c:pt>
                <c:pt idx="95">
                  <c:v>733728.45438317838</c:v>
                </c:pt>
                <c:pt idx="96">
                  <c:v>748869.70190034504</c:v>
                </c:pt>
                <c:pt idx="97">
                  <c:v>764162.61057031702</c:v>
                </c:pt>
                <c:pt idx="98">
                  <c:v>779607.09163897461</c:v>
                </c:pt>
                <c:pt idx="99">
                  <c:v>795203.05640413798</c:v>
                </c:pt>
                <c:pt idx="100">
                  <c:v>810950.41621553723</c:v>
                </c:pt>
                <c:pt idx="101">
                  <c:v>826849.08247478178</c:v>
                </c:pt>
                <c:pt idx="102">
                  <c:v>842898.96663532977</c:v>
                </c:pt>
                <c:pt idx="103">
                  <c:v>859099.98020245822</c:v>
                </c:pt>
                <c:pt idx="104">
                  <c:v>875452.03473323223</c:v>
                </c:pt>
                <c:pt idx="105">
                  <c:v>891955.04183647502</c:v>
                </c:pt>
                <c:pt idx="106">
                  <c:v>908608.91317273735</c:v>
                </c:pt>
                <c:pt idx="107">
                  <c:v>925413.56045426754</c:v>
                </c:pt>
                <c:pt idx="108">
                  <c:v>942368.89544498106</c:v>
                </c:pt>
                <c:pt idx="109">
                  <c:v>959474.82996043027</c:v>
                </c:pt>
                <c:pt idx="110">
                  <c:v>976731.27586777415</c:v>
                </c:pt>
                <c:pt idx="111">
                  <c:v>994138.1450857484</c:v>
                </c:pt>
                <c:pt idx="112">
                  <c:v>1011695.3495846349</c:v>
                </c:pt>
                <c:pt idx="113">
                  <c:v>1029402.8013862317</c:v>
                </c:pt>
                <c:pt idx="114">
                  <c:v>1047260.4125638228</c:v>
                </c:pt>
                <c:pt idx="115">
                  <c:v>1065268.0952421483</c:v>
                </c:pt>
                <c:pt idx="116">
                  <c:v>1083425.7615973738</c:v>
                </c:pt>
                <c:pt idx="117">
                  <c:v>1101733.3238570609</c:v>
                </c:pt>
                <c:pt idx="118">
                  <c:v>1120190.6943001363</c:v>
                </c:pt>
                <c:pt idx="119">
                  <c:v>1138797.7852568629</c:v>
                </c:pt>
                <c:pt idx="120">
                  <c:v>1157554.5091088084</c:v>
                </c:pt>
                <c:pt idx="121">
                  <c:v>1176460.7782888163</c:v>
                </c:pt>
                <c:pt idx="122">
                  <c:v>1195516.505280976</c:v>
                </c:pt>
                <c:pt idx="123">
                  <c:v>1214721.6026205914</c:v>
                </c:pt>
                <c:pt idx="124">
                  <c:v>1234075.9828941526</c:v>
                </c:pt>
                <c:pt idx="125">
                  <c:v>1253579.5587393052</c:v>
                </c:pt>
                <c:pt idx="126">
                  <c:v>1273232.2428448203</c:v>
                </c:pt>
                <c:pt idx="127">
                  <c:v>1293033.9479505646</c:v>
                </c:pt>
                <c:pt idx="128">
                  <c:v>1312984.5868474706</c:v>
                </c:pt>
                <c:pt idx="129">
                  <c:v>1333084.0723775069</c:v>
                </c:pt>
                <c:pt idx="130">
                  <c:v>1353332.3174336478</c:v>
                </c:pt>
                <c:pt idx="131">
                  <c:v>1373729.2349598443</c:v>
                </c:pt>
                <c:pt idx="132">
                  <c:v>1394274.7379509932</c:v>
                </c:pt>
                <c:pt idx="133">
                  <c:v>1414968.7394529083</c:v>
                </c:pt>
                <c:pt idx="134">
                  <c:v>1435811.1525622897</c:v>
                </c:pt>
                <c:pt idx="135">
                  <c:v>1456801.8904266949</c:v>
                </c:pt>
                <c:pt idx="136">
                  <c:v>1477940.8662445082</c:v>
                </c:pt>
                <c:pt idx="137">
                  <c:v>1499227.9932649117</c:v>
                </c:pt>
                <c:pt idx="138">
                  <c:v>1520663.184787855</c:v>
                </c:pt>
                <c:pt idx="139">
                  <c:v>1542246.354164026</c:v>
                </c:pt>
                <c:pt idx="140">
                  <c:v>1563977.4147948206</c:v>
                </c:pt>
                <c:pt idx="141">
                  <c:v>1585856.2801323135</c:v>
                </c:pt>
                <c:pt idx="142">
                  <c:v>1607882.8636792284</c:v>
                </c:pt>
                <c:pt idx="143">
                  <c:v>1630057.0789889083</c:v>
                </c:pt>
                <c:pt idx="144">
                  <c:v>1652378.8396652862</c:v>
                </c:pt>
                <c:pt idx="145">
                  <c:v>1674848.0593628548</c:v>
                </c:pt>
                <c:pt idx="146">
                  <c:v>1697464.6517866375</c:v>
                </c:pt>
                <c:pt idx="147">
                  <c:v>1720228.5306921587</c:v>
                </c:pt>
                <c:pt idx="148">
                  <c:v>1743139.6098854144</c:v>
                </c:pt>
                <c:pt idx="149">
                  <c:v>1766197.803222842</c:v>
                </c:pt>
                <c:pt idx="150">
                  <c:v>1789403.0246112917</c:v>
                </c:pt>
                <c:pt idx="151">
                  <c:v>1812755.1880079964</c:v>
                </c:pt>
                <c:pt idx="152">
                  <c:v>1836254.2074205424</c:v>
                </c:pt>
                <c:pt idx="153">
                  <c:v>1859899.9969068398</c:v>
                </c:pt>
                <c:pt idx="154">
                  <c:v>1883692.4705750933</c:v>
                </c:pt>
                <c:pt idx="155">
                  <c:v>1907631.5425837724</c:v>
                </c:pt>
                <c:pt idx="156">
                  <c:v>1931717.1271415825</c:v>
                </c:pt>
                <c:pt idx="157">
                  <c:v>1955949.1385074351</c:v>
                </c:pt>
                <c:pt idx="158">
                  <c:v>1980327.4909904182</c:v>
                </c:pt>
                <c:pt idx="159">
                  <c:v>2004852.0989497679</c:v>
                </c:pt>
                <c:pt idx="160">
                  <c:v>2029522.8767948376</c:v>
                </c:pt>
                <c:pt idx="161">
                  <c:v>2054339.7389850703</c:v>
                </c:pt>
                <c:pt idx="162">
                  <c:v>2079302.600029968</c:v>
                </c:pt>
                <c:pt idx="163">
                  <c:v>2104411.3744890629</c:v>
                </c:pt>
                <c:pt idx="164">
                  <c:v>2129665.976971888</c:v>
                </c:pt>
                <c:pt idx="165">
                  <c:v>2155066.3221379481</c:v>
                </c:pt>
                <c:pt idx="166">
                  <c:v>2180612.3246966908</c:v>
                </c:pt>
                <c:pt idx="167">
                  <c:v>2206303.8994074762</c:v>
                </c:pt>
                <c:pt idx="168">
                  <c:v>2232140.9610795486</c:v>
                </c:pt>
                <c:pt idx="169">
                  <c:v>2258123.4245720073</c:v>
                </c:pt>
                <c:pt idx="170">
                  <c:v>2284251.2047937764</c:v>
                </c:pt>
                <c:pt idx="171">
                  <c:v>2310524.2167035774</c:v>
                </c:pt>
                <c:pt idx="172">
                  <c:v>2336942.3753098985</c:v>
                </c:pt>
                <c:pt idx="173">
                  <c:v>2363505.5956709664</c:v>
                </c:pt>
                <c:pt idx="174">
                  <c:v>2390213.7928947168</c:v>
                </c:pt>
                <c:pt idx="175">
                  <c:v>2417066.882138765</c:v>
                </c:pt>
                <c:pt idx="176">
                  <c:v>2444064.7786103776</c:v>
                </c:pt>
                <c:pt idx="177">
                  <c:v>2471207.3975664424</c:v>
                </c:pt>
                <c:pt idx="178">
                  <c:v>2498494.6543134409</c:v>
                </c:pt>
                <c:pt idx="179">
                  <c:v>2525926.4642074178</c:v>
                </c:pt>
                <c:pt idx="180">
                  <c:v>2553502.7426539529</c:v>
                </c:pt>
                <c:pt idx="181">
                  <c:v>2581223.4051081315</c:v>
                </c:pt>
                <c:pt idx="182">
                  <c:v>2609088.3670745152</c:v>
                </c:pt>
                <c:pt idx="183">
                  <c:v>2637097.5441071149</c:v>
                </c:pt>
                <c:pt idx="184">
                  <c:v>2665250.8518093592</c:v>
                </c:pt>
                <c:pt idx="185">
                  <c:v>2693548.2058340665</c:v>
                </c:pt>
                <c:pt idx="186">
                  <c:v>2721989.5218834174</c:v>
                </c:pt>
                <c:pt idx="187">
                  <c:v>2750574.715708924</c:v>
                </c:pt>
                <c:pt idx="188">
                  <c:v>2779303.7031114022</c:v>
                </c:pt>
                <c:pt idx="189">
                  <c:v>2808176.3999409415</c:v>
                </c:pt>
                <c:pt idx="190">
                  <c:v>2837192.7220968781</c:v>
                </c:pt>
                <c:pt idx="191">
                  <c:v>2866352.5855277642</c:v>
                </c:pt>
                <c:pt idx="192">
                  <c:v>2895655.9062313405</c:v>
                </c:pt>
                <c:pt idx="193">
                  <c:v>2925102.6002545063</c:v>
                </c:pt>
                <c:pt idx="194">
                  <c:v>2954692.5836932925</c:v>
                </c:pt>
                <c:pt idx="195">
                  <c:v>2984425.7726928308</c:v>
                </c:pt>
                <c:pt idx="196">
                  <c:v>3014302.083447326</c:v>
                </c:pt>
                <c:pt idx="197">
                  <c:v>3044321.4322000276</c:v>
                </c:pt>
                <c:pt idx="198">
                  <c:v>3074483.7352432003</c:v>
                </c:pt>
                <c:pt idx="199">
                  <c:v>3104788.9089180958</c:v>
                </c:pt>
                <c:pt idx="200">
                  <c:v>3135236.8696149234</c:v>
                </c:pt>
                <c:pt idx="201">
                  <c:v>3165827.5337728229</c:v>
                </c:pt>
                <c:pt idx="202">
                  <c:v>3196560.8178798347</c:v>
                </c:pt>
                <c:pt idx="203">
                  <c:v>3227436.6384728714</c:v>
                </c:pt>
                <c:pt idx="204">
                  <c:v>3258454.9121376895</c:v>
                </c:pt>
                <c:pt idx="205">
                  <c:v>3289615.5555088604</c:v>
                </c:pt>
                <c:pt idx="206">
                  <c:v>3320918.4852697421</c:v>
                </c:pt>
                <c:pt idx="207">
                  <c:v>3352363.6181524508</c:v>
                </c:pt>
                <c:pt idx="208">
                  <c:v>3383950.8709378317</c:v>
                </c:pt>
                <c:pt idx="209">
                  <c:v>3415680.1604554313</c:v>
                </c:pt>
                <c:pt idx="210">
                  <c:v>3447551.4035834689</c:v>
                </c:pt>
                <c:pt idx="211">
                  <c:v>3479564.517248807</c:v>
                </c:pt>
                <c:pt idx="212">
                  <c:v>3511719.4184269239</c:v>
                </c:pt>
                <c:pt idx="213">
                  <c:v>3544016.0241418853</c:v>
                </c:pt>
                <c:pt idx="214">
                  <c:v>3576454.2514663152</c:v>
                </c:pt>
                <c:pt idx="215">
                  <c:v>3609034.0175213679</c:v>
                </c:pt>
                <c:pt idx="216">
                  <c:v>3641755.2394766994</c:v>
                </c:pt>
                <c:pt idx="217">
                  <c:v>3674617.8345504389</c:v>
                </c:pt>
                <c:pt idx="218">
                  <c:v>3707621.7200091616</c:v>
                </c:pt>
                <c:pt idx="219">
                  <c:v>3740766.8131678579</c:v>
                </c:pt>
                <c:pt idx="220">
                  <c:v>3774053.0313899079</c:v>
                </c:pt>
                <c:pt idx="221">
                  <c:v>3807480.2920870516</c:v>
                </c:pt>
                <c:pt idx="222">
                  <c:v>3841048.5127193597</c:v>
                </c:pt>
                <c:pt idx="223">
                  <c:v>3874757.6107952073</c:v>
                </c:pt>
                <c:pt idx="224">
                  <c:v>3908607.5038712444</c:v>
                </c:pt>
                <c:pt idx="225">
                  <c:v>3942598.1095523681</c:v>
                </c:pt>
                <c:pt idx="226">
                  <c:v>3976729.3454916938</c:v>
                </c:pt>
                <c:pt idx="227">
                  <c:v>4011001.129390528</c:v>
                </c:pt>
                <c:pt idx="228">
                  <c:v>4045413.3789983392</c:v>
                </c:pt>
                <c:pt idx="229">
                  <c:v>4079966.0121127297</c:v>
                </c:pt>
                <c:pt idx="230">
                  <c:v>4114658.9465794079</c:v>
                </c:pt>
                <c:pt idx="231">
                  <c:v>4149492.1002921606</c:v>
                </c:pt>
                <c:pt idx="232">
                  <c:v>4184465.3911928232</c:v>
                </c:pt>
                <c:pt idx="233">
                  <c:v>4219578.737271254</c:v>
                </c:pt>
                <c:pt idx="234">
                  <c:v>4254832.0565653024</c:v>
                </c:pt>
                <c:pt idx="235">
                  <c:v>4290225.2671607863</c:v>
                </c:pt>
                <c:pt idx="236">
                  <c:v>4325758.287191458</c:v>
                </c:pt>
                <c:pt idx="237">
                  <c:v>4361431.034838981</c:v>
                </c:pt>
                <c:pt idx="238">
                  <c:v>4397243.4283328988</c:v>
                </c:pt>
                <c:pt idx="239">
                  <c:v>4433195.3859506082</c:v>
                </c:pt>
                <c:pt idx="240">
                  <c:v>4469286.8260173313</c:v>
                </c:pt>
                <c:pt idx="241">
                  <c:v>4505517.6669060877</c:v>
                </c:pt>
                <c:pt idx="242">
                  <c:v>4541887.827037666</c:v>
                </c:pt>
                <c:pt idx="243">
                  <c:v>4578397.2248805966</c:v>
                </c:pt>
                <c:pt idx="244">
                  <c:v>4615045.7789511215</c:v>
                </c:pt>
                <c:pt idx="245">
                  <c:v>4651833.40781317</c:v>
                </c:pt>
                <c:pt idx="246">
                  <c:v>4688760.0300783273</c:v>
                </c:pt>
                <c:pt idx="247">
                  <c:v>4725825.5644058092</c:v>
                </c:pt>
                <c:pt idx="248">
                  <c:v>4763029.9295024332</c:v>
                </c:pt>
                <c:pt idx="249">
                  <c:v>4800373.0441225898</c:v>
                </c:pt>
                <c:pt idx="250">
                  <c:v>4837854.8270682171</c:v>
                </c:pt>
                <c:pt idx="251">
                  <c:v>4875475.1971887695</c:v>
                </c:pt>
                <c:pt idx="252">
                  <c:v>4913234.073381193</c:v>
                </c:pt>
                <c:pt idx="253">
                  <c:v>4951131.3745898949</c:v>
                </c:pt>
                <c:pt idx="254">
                  <c:v>4989167.0198067194</c:v>
                </c:pt>
                <c:pt idx="255">
                  <c:v>5027340.9280709159</c:v>
                </c:pt>
                <c:pt idx="256">
                  <c:v>5065653.0184691139</c:v>
                </c:pt>
                <c:pt idx="257">
                  <c:v>5104103.2101352951</c:v>
                </c:pt>
                <c:pt idx="258">
                  <c:v>5142691.4222507635</c:v>
                </c:pt>
                <c:pt idx="259">
                  <c:v>5181417.5740441205</c:v>
                </c:pt>
                <c:pt idx="260">
                  <c:v>5220281.5847912347</c:v>
                </c:pt>
                <c:pt idx="261">
                  <c:v>5259283.3738152171</c:v>
                </c:pt>
                <c:pt idx="262">
                  <c:v>5298422.8604863919</c:v>
                </c:pt>
                <c:pt idx="263">
                  <c:v>5337699.9642222673</c:v>
                </c:pt>
                <c:pt idx="264">
                  <c:v>5377114.6044875104</c:v>
                </c:pt>
                <c:pt idx="265">
                  <c:v>5416666.7007939192</c:v>
                </c:pt>
                <c:pt idx="266">
                  <c:v>5456356.172700393</c:v>
                </c:pt>
                <c:pt idx="267">
                  <c:v>5496182.939812907</c:v>
                </c:pt>
                <c:pt idx="268">
                  <c:v>5536146.9217844848</c:v>
                </c:pt>
                <c:pt idx="269">
                  <c:v>5576248.0383151695</c:v>
                </c:pt>
                <c:pt idx="270">
                  <c:v>5616486.2091519963</c:v>
                </c:pt>
                <c:pt idx="271">
                  <c:v>5656861.3540889667</c:v>
                </c:pt>
                <c:pt idx="272">
                  <c:v>5697373.3929670183</c:v>
                </c:pt>
                <c:pt idx="273">
                  <c:v>5738022.2456740001</c:v>
                </c:pt>
                <c:pt idx="274">
                  <c:v>5778807.8321446432</c:v>
                </c:pt>
                <c:pt idx="275">
                  <c:v>5819730.0723605342</c:v>
                </c:pt>
                <c:pt idx="276">
                  <c:v>5860788.8863500878</c:v>
                </c:pt>
                <c:pt idx="277">
                  <c:v>5901984.1941885184</c:v>
                </c:pt>
                <c:pt idx="278">
                  <c:v>5943315.9159978135</c:v>
                </c:pt>
                <c:pt idx="279">
                  <c:v>5984783.971946707</c:v>
                </c:pt>
                <c:pt idx="280">
                  <c:v>6026388.2822506512</c:v>
                </c:pt>
                <c:pt idx="281">
                  <c:v>6068128.767171788</c:v>
                </c:pt>
                <c:pt idx="282">
                  <c:v>6110005.3470189245</c:v>
                </c:pt>
                <c:pt idx="283">
                  <c:v>6152017.9421475027</c:v>
                </c:pt>
                <c:pt idx="284">
                  <c:v>6194166.4729595752</c:v>
                </c:pt>
                <c:pt idx="285">
                  <c:v>6236450.8599037752</c:v>
                </c:pt>
                <c:pt idx="286">
                  <c:v>6278871.0234752912</c:v>
                </c:pt>
                <c:pt idx="287">
                  <c:v>6321426.8842158383</c:v>
                </c:pt>
                <c:pt idx="288">
                  <c:v>6364118.3627136322</c:v>
                </c:pt>
                <c:pt idx="289">
                  <c:v>6406945.3796033608</c:v>
                </c:pt>
                <c:pt idx="290">
                  <c:v>6449907.855566158</c:v>
                </c:pt>
                <c:pt idx="291">
                  <c:v>6493005.7113295766</c:v>
                </c:pt>
                <c:pt idx="292">
                  <c:v>6536238.8676675595</c:v>
                </c:pt>
                <c:pt idx="293">
                  <c:v>6579607.2454004157</c:v>
                </c:pt>
                <c:pt idx="294">
                  <c:v>6623110.7653947892</c:v>
                </c:pt>
                <c:pt idx="295">
                  <c:v>6666749.3485636348</c:v>
                </c:pt>
                <c:pt idx="296">
                  <c:v>6710522.9158661896</c:v>
                </c:pt>
                <c:pt idx="297">
                  <c:v>6754431.3883079467</c:v>
                </c:pt>
                <c:pt idx="298">
                  <c:v>6798474.686940629</c:v>
                </c:pt>
                <c:pt idx="299">
                  <c:v>6842652.7328621587</c:v>
                </c:pt>
                <c:pt idx="300">
                  <c:v>6886965.4472166346</c:v>
                </c:pt>
                <c:pt idx="301">
                  <c:v>6931412.751194302</c:v>
                </c:pt>
                <c:pt idx="302">
                  <c:v>6975994.5660315268</c:v>
                </c:pt>
                <c:pt idx="303">
                  <c:v>7020710.813010768</c:v>
                </c:pt>
                <c:pt idx="304">
                  <c:v>7065561.4134605527</c:v>
                </c:pt>
                <c:pt idx="305">
                  <c:v>7110546.2887554457</c:v>
                </c:pt>
                <c:pt idx="306">
                  <c:v>7155665.3603160251</c:v>
                </c:pt>
                <c:pt idx="307">
                  <c:v>7200918.5496088555</c:v>
                </c:pt>
                <c:pt idx="308">
                  <c:v>7246305.7781464597</c:v>
                </c:pt>
                <c:pt idx="309">
                  <c:v>7291826.9674872924</c:v>
                </c:pt>
                <c:pt idx="310">
                  <c:v>7337482.039235713</c:v>
                </c:pt>
                <c:pt idx="311">
                  <c:v>7383270.9150419589</c:v>
                </c:pt>
                <c:pt idx="312">
                  <c:v>7429193.5166021204</c:v>
                </c:pt>
                <c:pt idx="313">
                  <c:v>7475249.7656581113</c:v>
                </c:pt>
                <c:pt idx="314">
                  <c:v>7521439.5839976426</c:v>
                </c:pt>
                <c:pt idx="315">
                  <c:v>7567762.8934541959</c:v>
                </c:pt>
                <c:pt idx="316">
                  <c:v>7614219.6159069985</c:v>
                </c:pt>
                <c:pt idx="317">
                  <c:v>7660809.6732809935</c:v>
                </c:pt>
                <c:pt idx="318">
                  <c:v>7707532.9875468155</c:v>
                </c:pt>
                <c:pt idx="319">
                  <c:v>7754389.4807207631</c:v>
                </c:pt>
                <c:pt idx="320">
                  <c:v>7801379.0748647703</c:v>
                </c:pt>
                <c:pt idx="321">
                  <c:v>7848501.6920863837</c:v>
                </c:pt>
                <c:pt idx="322">
                  <c:v>7895757.2545387316</c:v>
                </c:pt>
                <c:pt idx="323">
                  <c:v>7943145.6844205009</c:v>
                </c:pt>
                <c:pt idx="324">
                  <c:v>7990666.9039759086</c:v>
                </c:pt>
                <c:pt idx="325">
                  <c:v>8038320.8354946738</c:v>
                </c:pt>
                <c:pt idx="326">
                  <c:v>8086107.4013119955</c:v>
                </c:pt>
                <c:pt idx="327">
                  <c:v>8134026.5238085203</c:v>
                </c:pt>
                <c:pt idx="328">
                  <c:v>8182078.1254103202</c:v>
                </c:pt>
                <c:pt idx="329">
                  <c:v>8230262.1285888646</c:v>
                </c:pt>
                <c:pt idx="330">
                  <c:v>8278578.4558609929</c:v>
                </c:pt>
                <c:pt idx="331">
                  <c:v>8327027.0297888899</c:v>
                </c:pt>
                <c:pt idx="332">
                  <c:v>8375607.7729800567</c:v>
                </c:pt>
                <c:pt idx="333">
                  <c:v>8424320.6080872864</c:v>
                </c:pt>
                <c:pt idx="334">
                  <c:v>8473165.4578086343</c:v>
                </c:pt>
                <c:pt idx="335">
                  <c:v>8522142.2448873986</c:v>
                </c:pt>
                <c:pt idx="336">
                  <c:v>8571250.8921120856</c:v>
                </c:pt>
                <c:pt idx="337">
                  <c:v>8620491.3223163877</c:v>
                </c:pt>
                <c:pt idx="338">
                  <c:v>8669863.458379155</c:v>
                </c:pt>
                <c:pt idx="339">
                  <c:v>8719367.2232243717</c:v>
                </c:pt>
                <c:pt idx="340">
                  <c:v>8769002.5398211256</c:v>
                </c:pt>
                <c:pt idx="341">
                  <c:v>8818769.3311835863</c:v>
                </c:pt>
                <c:pt idx="342">
                  <c:v>8868667.520370977</c:v>
                </c:pt>
                <c:pt idx="343">
                  <c:v>8918697.0304875448</c:v>
                </c:pt>
                <c:pt idx="344">
                  <c:v>8968857.7846825402</c:v>
                </c:pt>
                <c:pt idx="345">
                  <c:v>9019149.7061501853</c:v>
                </c:pt>
                <c:pt idx="346">
                  <c:v>9069572.7181296516</c:v>
                </c:pt>
                <c:pt idx="347">
                  <c:v>9120126.7439050321</c:v>
                </c:pt>
                <c:pt idx="348">
                  <c:v>9170811.706805313</c:v>
                </c:pt>
                <c:pt idx="349">
                  <c:v>9221627.5302043501</c:v>
                </c:pt>
                <c:pt idx="350">
                  <c:v>9272574.1375208441</c:v>
                </c:pt>
                <c:pt idx="351">
                  <c:v>9323651.4522183109</c:v>
                </c:pt>
                <c:pt idx="352">
                  <c:v>9374859.3978050556</c:v>
                </c:pt>
                <c:pt idx="353">
                  <c:v>9426197.8978341464</c:v>
                </c:pt>
                <c:pt idx="354">
                  <c:v>9477666.8759033922</c:v>
                </c:pt>
                <c:pt idx="355">
                  <c:v>9529266.255655311</c:v>
                </c:pt>
                <c:pt idx="356">
                  <c:v>9580995.9607771076</c:v>
                </c:pt>
                <c:pt idx="357">
                  <c:v>9632855.9150006473</c:v>
                </c:pt>
                <c:pt idx="358">
                  <c:v>9684846.0421024244</c:v>
                </c:pt>
                <c:pt idx="359">
                  <c:v>9736966.2659035437</c:v>
                </c:pt>
                <c:pt idx="360">
                  <c:v>9789216.5102696884</c:v>
                </c:pt>
                <c:pt idx="361">
                  <c:v>9841596.6991111003</c:v>
                </c:pt>
                <c:pt idx="362">
                  <c:v>9894106.7563825455</c:v>
                </c:pt>
                <c:pt idx="363">
                  <c:v>9946746.6060832962</c:v>
                </c:pt>
                <c:pt idx="364">
                  <c:v>9999516.1722570993</c:v>
                </c:pt>
                <c:pt idx="365">
                  <c:v>10052415.378992153</c:v>
                </c:pt>
                <c:pt idx="366">
                  <c:v>10105444.150421081</c:v>
                </c:pt>
                <c:pt idx="367">
                  <c:v>10158602.410720903</c:v>
                </c:pt>
                <c:pt idx="368">
                  <c:v>10211890.084113015</c:v>
                </c:pt>
                <c:pt idx="369">
                  <c:v>10265307.094863156</c:v>
                </c:pt>
                <c:pt idx="370">
                  <c:v>10318853.367281387</c:v>
                </c:pt>
                <c:pt idx="371">
                  <c:v>10372528.825722065</c:v>
                </c:pt>
                <c:pt idx="372">
                  <c:v>10426333.394583814</c:v>
                </c:pt>
                <c:pt idx="373">
                  <c:v>10480266.998309502</c:v>
                </c:pt>
                <c:pt idx="374">
                  <c:v>10534329.561386215</c:v>
                </c:pt>
                <c:pt idx="375">
                  <c:v>10588521.008345228</c:v>
                </c:pt>
                <c:pt idx="376">
                  <c:v>10642841.263761982</c:v>
                </c:pt>
                <c:pt idx="377">
                  <c:v>10697290.252256058</c:v>
                </c:pt>
                <c:pt idx="378">
                  <c:v>10751867.898491152</c:v>
                </c:pt>
                <c:pt idx="379">
                  <c:v>10806574.127175042</c:v>
                </c:pt>
                <c:pt idx="380">
                  <c:v>10861408.863059577</c:v>
                </c:pt>
                <c:pt idx="381">
                  <c:v>10916372.030940633</c:v>
                </c:pt>
                <c:pt idx="382">
                  <c:v>10971463.555658104</c:v>
                </c:pt>
                <c:pt idx="383">
                  <c:v>11026683.362095864</c:v>
                </c:pt>
                <c:pt idx="384">
                  <c:v>11082031.375181749</c:v>
                </c:pt>
                <c:pt idx="385">
                  <c:v>11137507.519887526</c:v>
                </c:pt>
                <c:pt idx="386">
                  <c:v>11193111.721228868</c:v>
                </c:pt>
                <c:pt idx="387">
                  <c:v>11248843.904265335</c:v>
                </c:pt>
                <c:pt idx="388">
                  <c:v>11304703.994100338</c:v>
                </c:pt>
                <c:pt idx="389">
                  <c:v>11360691.915881122</c:v>
                </c:pt>
                <c:pt idx="390">
                  <c:v>11416807.594798736</c:v>
                </c:pt>
                <c:pt idx="391">
                  <c:v>11473050.956088006</c:v>
                </c:pt>
                <c:pt idx="392">
                  <c:v>11529421.925027516</c:v>
                </c:pt>
                <c:pt idx="393">
                  <c:v>11585920.426939573</c:v>
                </c:pt>
                <c:pt idx="394">
                  <c:v>11642546.387190189</c:v>
                </c:pt>
                <c:pt idx="395">
                  <c:v>11699299.731189052</c:v>
                </c:pt>
                <c:pt idx="396">
                  <c:v>11756180.384389501</c:v>
                </c:pt>
                <c:pt idx="397">
                  <c:v>11813188.272288503</c:v>
                </c:pt>
                <c:pt idx="398">
                  <c:v>11870323.320426624</c:v>
                </c:pt>
                <c:pt idx="399">
                  <c:v>11927585.454388002</c:v>
                </c:pt>
                <c:pt idx="400">
                  <c:v>11984974.599800328</c:v>
                </c:pt>
                <c:pt idx="401">
                  <c:v>12042490.682334814</c:v>
                </c:pt>
                <c:pt idx="402">
                  <c:v>12100133.627706172</c:v>
                </c:pt>
                <c:pt idx="403">
                  <c:v>12157903.361672584</c:v>
                </c:pt>
                <c:pt idx="404">
                  <c:v>12215799.810035683</c:v>
                </c:pt>
                <c:pt idx="405">
                  <c:v>12273822.898640523</c:v>
                </c:pt>
                <c:pt idx="406">
                  <c:v>12331972.553375551</c:v>
                </c:pt>
                <c:pt idx="407">
                  <c:v>12390248.70017259</c:v>
                </c:pt>
                <c:pt idx="408">
                  <c:v>12448651.265006805</c:v>
                </c:pt>
                <c:pt idx="409">
                  <c:v>12507180.173896682</c:v>
                </c:pt>
                <c:pt idx="410">
                  <c:v>12565835.352904001</c:v>
                </c:pt>
                <c:pt idx="411">
                  <c:v>12624616.728133816</c:v>
                </c:pt>
                <c:pt idx="412">
                  <c:v>12683524.225734422</c:v>
                </c:pt>
                <c:pt idx="413">
                  <c:v>12742557.771897333</c:v>
                </c:pt>
                <c:pt idx="414">
                  <c:v>12801717.292857258</c:v>
                </c:pt>
                <c:pt idx="415">
                  <c:v>12861002.714892073</c:v>
                </c:pt>
                <c:pt idx="416">
                  <c:v>12920413.964322798</c:v>
                </c:pt>
                <c:pt idx="417">
                  <c:v>12979950.967513571</c:v>
                </c:pt>
                <c:pt idx="418">
                  <c:v>13039613.65087162</c:v>
                </c:pt>
                <c:pt idx="419">
                  <c:v>13099401.940847246</c:v>
                </c:pt>
                <c:pt idx="420">
                  <c:v>13159315.763933787</c:v>
                </c:pt>
                <c:pt idx="421">
                  <c:v>13219355.046667602</c:v>
                </c:pt>
                <c:pt idx="422">
                  <c:v>13279519.715628037</c:v>
                </c:pt>
                <c:pt idx="423">
                  <c:v>13339809.697437411</c:v>
                </c:pt>
                <c:pt idx="424">
                  <c:v>13400224.91876098</c:v>
                </c:pt>
                <c:pt idx="425">
                  <c:v>13460765.306306917</c:v>
                </c:pt>
                <c:pt idx="426">
                  <c:v>13521430.78682629</c:v>
                </c:pt>
                <c:pt idx="427">
                  <c:v>13582221.287113028</c:v>
                </c:pt>
                <c:pt idx="428">
                  <c:v>13643136.734003903</c:v>
                </c:pt>
                <c:pt idx="429">
                  <c:v>13704177.054378508</c:v>
                </c:pt>
                <c:pt idx="430">
                  <c:v>13765342.175159218</c:v>
                </c:pt>
                <c:pt idx="431">
                  <c:v>13826471.501299344</c:v>
                </c:pt>
                <c:pt idx="432">
                  <c:v>13887565.053746385</c:v>
                </c:pt>
                <c:pt idx="433">
                  <c:v>13948622.853435582</c:v>
                </c:pt>
                <c:pt idx="434">
                  <c:v>14009644.921289921</c:v>
                </c:pt>
                <c:pt idx="435">
                  <c:v>14070631.278220147</c:v>
                </c:pt>
                <c:pt idx="436">
                  <c:v>14131581.945124768</c:v>
                </c:pt>
                <c:pt idx="437">
                  <c:v>14192496.942890059</c:v>
                </c:pt>
                <c:pt idx="438">
                  <c:v>14253376.292390076</c:v>
                </c:pt>
                <c:pt idx="439">
                  <c:v>14314220.014486656</c:v>
                </c:pt>
                <c:pt idx="440">
                  <c:v>14375028.130029427</c:v>
                </c:pt>
                <c:pt idx="441">
                  <c:v>14435800.659855818</c:v>
                </c:pt>
                <c:pt idx="442">
                  <c:v>14496537.624791063</c:v>
                </c:pt>
                <c:pt idx="443">
                  <c:v>14557239.04564821</c:v>
                </c:pt>
                <c:pt idx="444">
                  <c:v>14617904.943228122</c:v>
                </c:pt>
                <c:pt idx="445">
                  <c:v>14678535.338319493</c:v>
                </c:pt>
                <c:pt idx="446">
                  <c:v>14739130.251698853</c:v>
                </c:pt>
                <c:pt idx="447">
                  <c:v>14799689.704130569</c:v>
                </c:pt>
                <c:pt idx="448">
                  <c:v>14860213.716366859</c:v>
                </c:pt>
                <c:pt idx="449">
                  <c:v>14920702.309147794</c:v>
                </c:pt>
                <c:pt idx="450">
                  <c:v>14981155.50320131</c:v>
                </c:pt>
                <c:pt idx="451">
                  <c:v>15041573.319243213</c:v>
                </c:pt>
                <c:pt idx="452">
                  <c:v>15101955.777977185</c:v>
                </c:pt>
                <c:pt idx="453">
                  <c:v>15162302.900094792</c:v>
                </c:pt>
                <c:pt idx="454">
                  <c:v>15222614.706275491</c:v>
                </c:pt>
                <c:pt idx="455">
                  <c:v>15282891.217186637</c:v>
                </c:pt>
                <c:pt idx="456">
                  <c:v>15343132.45348349</c:v>
                </c:pt>
                <c:pt idx="457">
                  <c:v>15403338.435809223</c:v>
                </c:pt>
                <c:pt idx="458">
                  <c:v>15463509.184794927</c:v>
                </c:pt>
                <c:pt idx="459">
                  <c:v>15523644.72105962</c:v>
                </c:pt>
                <c:pt idx="460">
                  <c:v>15583745.065210255</c:v>
                </c:pt>
                <c:pt idx="461">
                  <c:v>15643810.237841723</c:v>
                </c:pt>
                <c:pt idx="462">
                  <c:v>15703840.259536866</c:v>
                </c:pt>
                <c:pt idx="463">
                  <c:v>15763835.150866477</c:v>
                </c:pt>
                <c:pt idx="464">
                  <c:v>15823794.932389311</c:v>
                </c:pt>
                <c:pt idx="465">
                  <c:v>15883719.624652095</c:v>
                </c:pt>
                <c:pt idx="466">
                  <c:v>15943609.248189529</c:v>
                </c:pt>
                <c:pt idx="467">
                  <c:v>16003463.823524296</c:v>
                </c:pt>
                <c:pt idx="468">
                  <c:v>16063283.371167071</c:v>
                </c:pt>
                <c:pt idx="469">
                  <c:v>16123067.911616523</c:v>
                </c:pt>
                <c:pt idx="470">
                  <c:v>16182817.465359326</c:v>
                </c:pt>
                <c:pt idx="471">
                  <c:v>16242532.052870167</c:v>
                </c:pt>
                <c:pt idx="472">
                  <c:v>16302211.694611749</c:v>
                </c:pt>
                <c:pt idx="473">
                  <c:v>16361856.411034796</c:v>
                </c:pt>
                <c:pt idx="474">
                  <c:v>16421466.222578073</c:v>
                </c:pt>
                <c:pt idx="475">
                  <c:v>16481041.149668375</c:v>
                </c:pt>
                <c:pt idx="476">
                  <c:v>16540581.212720551</c:v>
                </c:pt>
                <c:pt idx="477">
                  <c:v>16600086.432137495</c:v>
                </c:pt>
                <c:pt idx="478">
                  <c:v>16659556.828310167</c:v>
                </c:pt>
                <c:pt idx="479">
                  <c:v>16718992.421617592</c:v>
                </c:pt>
                <c:pt idx="480">
                  <c:v>16778393.232426867</c:v>
                </c:pt>
                <c:pt idx="481">
                  <c:v>16837759.281093173</c:v>
                </c:pt>
                <c:pt idx="482">
                  <c:v>16897090.587959778</c:v>
                </c:pt>
                <c:pt idx="483">
                  <c:v>16956387.173358042</c:v>
                </c:pt>
                <c:pt idx="484">
                  <c:v>17015649.057607431</c:v>
                </c:pt>
                <c:pt idx="485">
                  <c:v>17074876.261015519</c:v>
                </c:pt>
                <c:pt idx="486">
                  <c:v>17134068.803877994</c:v>
                </c:pt>
                <c:pt idx="487">
                  <c:v>17193226.706478667</c:v>
                </c:pt>
                <c:pt idx="488">
                  <c:v>17252349.989089478</c:v>
                </c:pt>
                <c:pt idx="489">
                  <c:v>17311438.671970505</c:v>
                </c:pt>
                <c:pt idx="490">
                  <c:v>17370492.775369968</c:v>
                </c:pt>
                <c:pt idx="491">
                  <c:v>17429512.31952424</c:v>
                </c:pt>
                <c:pt idx="492">
                  <c:v>17488497.32465785</c:v>
                </c:pt>
                <c:pt idx="493">
                  <c:v>17547447.81098349</c:v>
                </c:pt>
                <c:pt idx="494">
                  <c:v>17606363.798702028</c:v>
                </c:pt>
                <c:pt idx="495">
                  <c:v>17665245.308002505</c:v>
                </c:pt>
                <c:pt idx="496">
                  <c:v>17724092.35906215</c:v>
                </c:pt>
                <c:pt idx="497">
                  <c:v>17782904.972046379</c:v>
                </c:pt>
                <c:pt idx="498">
                  <c:v>17841683.167108815</c:v>
                </c:pt>
                <c:pt idx="499">
                  <c:v>17900426.96439128</c:v>
                </c:pt>
                <c:pt idx="500">
                  <c:v>17959136.384023815</c:v>
                </c:pt>
                <c:pt idx="501">
                  <c:v>18017811.446124673</c:v>
                </c:pt>
                <c:pt idx="502">
                  <c:v>18076452.170800339</c:v>
                </c:pt>
                <c:pt idx="503">
                  <c:v>18135058.578145534</c:v>
                </c:pt>
                <c:pt idx="504">
                  <c:v>18193630.68824321</c:v>
                </c:pt>
                <c:pt idx="505">
                  <c:v>18252168.521164574</c:v>
                </c:pt>
                <c:pt idx="506">
                  <c:v>18310672.096969083</c:v>
                </c:pt>
                <c:pt idx="507">
                  <c:v>18369141.435704455</c:v>
                </c:pt>
                <c:pt idx="508">
                  <c:v>18427576.557406683</c:v>
                </c:pt>
                <c:pt idx="509">
                  <c:v>18485977.482100025</c:v>
                </c:pt>
                <c:pt idx="510">
                  <c:v>18544344.229797024</c:v>
                </c:pt>
                <c:pt idx="511">
                  <c:v>18602676.820498515</c:v>
                </c:pt>
                <c:pt idx="512">
                  <c:v>18660975.274193622</c:v>
                </c:pt>
                <c:pt idx="513">
                  <c:v>18719239.610859774</c:v>
                </c:pt>
                <c:pt idx="514">
                  <c:v>18777469.850462712</c:v>
                </c:pt>
                <c:pt idx="515">
                  <c:v>18835666.012956489</c:v>
                </c:pt>
                <c:pt idx="516">
                  <c:v>18893828.11828348</c:v>
                </c:pt>
                <c:pt idx="517">
                  <c:v>18951956.186374392</c:v>
                </c:pt>
                <c:pt idx="518">
                  <c:v>19010050.23714827</c:v>
                </c:pt>
                <c:pt idx="519">
                  <c:v>19068110.290512495</c:v>
                </c:pt>
                <c:pt idx="520">
                  <c:v>19126136.366362806</c:v>
                </c:pt>
                <c:pt idx="521">
                  <c:v>19184128.484583292</c:v>
                </c:pt>
                <c:pt idx="522">
                  <c:v>19242086.665046412</c:v>
                </c:pt>
                <c:pt idx="523">
                  <c:v>19300010.92761299</c:v>
                </c:pt>
                <c:pt idx="524">
                  <c:v>19357901.292132232</c:v>
                </c:pt>
                <c:pt idx="525">
                  <c:v>19415757.778441723</c:v>
                </c:pt>
                <c:pt idx="526">
                  <c:v>19473580.40636744</c:v>
                </c:pt>
                <c:pt idx="527">
                  <c:v>19531369.195723761</c:v>
                </c:pt>
                <c:pt idx="528">
                  <c:v>19589124.166313462</c:v>
                </c:pt>
                <c:pt idx="529">
                  <c:v>19646845.33792774</c:v>
                </c:pt>
                <c:pt idx="530">
                  <c:v>19704532.730346199</c:v>
                </c:pt>
                <c:pt idx="531">
                  <c:v>19762186.363336876</c:v>
                </c:pt>
                <c:pt idx="532">
                  <c:v>19819806.256656233</c:v>
                </c:pt>
                <c:pt idx="533">
                  <c:v>19877392.430049177</c:v>
                </c:pt>
                <c:pt idx="534">
                  <c:v>19934944.903249055</c:v>
                </c:pt>
                <c:pt idx="535">
                  <c:v>19992463.695977669</c:v>
                </c:pt>
                <c:pt idx="536">
                  <c:v>20049948.827945273</c:v>
                </c:pt>
                <c:pt idx="537">
                  <c:v>20107400.318850596</c:v>
                </c:pt>
                <c:pt idx="538">
                  <c:v>20164818.188380834</c:v>
                </c:pt>
                <c:pt idx="539">
                  <c:v>20222202.45621166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436608"/>
        <c:axId val="86333056"/>
      </c:lineChart>
      <c:catAx>
        <c:axId val="130436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6333056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86333056"/>
        <c:scaling>
          <c:orientation val="minMax"/>
        </c:scaling>
        <c:delete val="0"/>
        <c:axPos val="l"/>
        <c:majorGridlines/>
        <c:numFmt formatCode="_-[$£-809]* #,##0.00_-;\-[$£-809]* #,##0.00_-;_-[$£-809]* &quot;-&quot;??_-;_-@_-" sourceLinked="1"/>
        <c:majorTickMark val="out"/>
        <c:minorTickMark val="none"/>
        <c:tickLblPos val="nextTo"/>
        <c:crossAx val="1304366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'Great+ &amp; Blocks'!$A$5</c:f>
              <c:strCache>
                <c:ptCount val="1"/>
                <c:pt idx="0">
                  <c:v>Total Income</c:v>
                </c:pt>
              </c:strCache>
            </c:strRef>
          </c:tx>
          <c:marker>
            <c:symbol val="none"/>
          </c:marker>
          <c:cat>
            <c:numRef>
              <c:f>'Great+ &amp; Blocks'!$B$1:$TU$1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19</c:v>
                </c:pt>
                <c:pt idx="229">
                  <c:v>19</c:v>
                </c:pt>
                <c:pt idx="230">
                  <c:v>19</c:v>
                </c:pt>
                <c:pt idx="231">
                  <c:v>19</c:v>
                </c:pt>
                <c:pt idx="232">
                  <c:v>19</c:v>
                </c:pt>
                <c:pt idx="233">
                  <c:v>19</c:v>
                </c:pt>
                <c:pt idx="234">
                  <c:v>19</c:v>
                </c:pt>
                <c:pt idx="235">
                  <c:v>19</c:v>
                </c:pt>
                <c:pt idx="236">
                  <c:v>19</c:v>
                </c:pt>
                <c:pt idx="237">
                  <c:v>19</c:v>
                </c:pt>
                <c:pt idx="238">
                  <c:v>19</c:v>
                </c:pt>
                <c:pt idx="239">
                  <c:v>19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21</c:v>
                </c:pt>
                <c:pt idx="253">
                  <c:v>21</c:v>
                </c:pt>
                <c:pt idx="254">
                  <c:v>21</c:v>
                </c:pt>
                <c:pt idx="255">
                  <c:v>21</c:v>
                </c:pt>
                <c:pt idx="256">
                  <c:v>21</c:v>
                </c:pt>
                <c:pt idx="257">
                  <c:v>21</c:v>
                </c:pt>
                <c:pt idx="258">
                  <c:v>21</c:v>
                </c:pt>
                <c:pt idx="259">
                  <c:v>21</c:v>
                </c:pt>
                <c:pt idx="260">
                  <c:v>21</c:v>
                </c:pt>
                <c:pt idx="261">
                  <c:v>21</c:v>
                </c:pt>
                <c:pt idx="262">
                  <c:v>21</c:v>
                </c:pt>
                <c:pt idx="263">
                  <c:v>21</c:v>
                </c:pt>
                <c:pt idx="264">
                  <c:v>22</c:v>
                </c:pt>
                <c:pt idx="265">
                  <c:v>22</c:v>
                </c:pt>
                <c:pt idx="266">
                  <c:v>22</c:v>
                </c:pt>
                <c:pt idx="267">
                  <c:v>22</c:v>
                </c:pt>
                <c:pt idx="268">
                  <c:v>22</c:v>
                </c:pt>
                <c:pt idx="269">
                  <c:v>22</c:v>
                </c:pt>
                <c:pt idx="270">
                  <c:v>22</c:v>
                </c:pt>
                <c:pt idx="271">
                  <c:v>22</c:v>
                </c:pt>
                <c:pt idx="272">
                  <c:v>22</c:v>
                </c:pt>
                <c:pt idx="273">
                  <c:v>22</c:v>
                </c:pt>
                <c:pt idx="274">
                  <c:v>22</c:v>
                </c:pt>
                <c:pt idx="275">
                  <c:v>22</c:v>
                </c:pt>
                <c:pt idx="276">
                  <c:v>23</c:v>
                </c:pt>
                <c:pt idx="277">
                  <c:v>23</c:v>
                </c:pt>
                <c:pt idx="278">
                  <c:v>23</c:v>
                </c:pt>
                <c:pt idx="279">
                  <c:v>23</c:v>
                </c:pt>
                <c:pt idx="280">
                  <c:v>23</c:v>
                </c:pt>
                <c:pt idx="281">
                  <c:v>23</c:v>
                </c:pt>
                <c:pt idx="282">
                  <c:v>23</c:v>
                </c:pt>
                <c:pt idx="283">
                  <c:v>23</c:v>
                </c:pt>
                <c:pt idx="284">
                  <c:v>23</c:v>
                </c:pt>
                <c:pt idx="285">
                  <c:v>23</c:v>
                </c:pt>
                <c:pt idx="286">
                  <c:v>23</c:v>
                </c:pt>
                <c:pt idx="287">
                  <c:v>23</c:v>
                </c:pt>
                <c:pt idx="288">
                  <c:v>24</c:v>
                </c:pt>
                <c:pt idx="289">
                  <c:v>24</c:v>
                </c:pt>
                <c:pt idx="290">
                  <c:v>24</c:v>
                </c:pt>
                <c:pt idx="291">
                  <c:v>24</c:v>
                </c:pt>
                <c:pt idx="292">
                  <c:v>24</c:v>
                </c:pt>
                <c:pt idx="293">
                  <c:v>24</c:v>
                </c:pt>
                <c:pt idx="294">
                  <c:v>24</c:v>
                </c:pt>
                <c:pt idx="295">
                  <c:v>24</c:v>
                </c:pt>
                <c:pt idx="296">
                  <c:v>24</c:v>
                </c:pt>
                <c:pt idx="297">
                  <c:v>24</c:v>
                </c:pt>
                <c:pt idx="298">
                  <c:v>24</c:v>
                </c:pt>
                <c:pt idx="299">
                  <c:v>24</c:v>
                </c:pt>
                <c:pt idx="300">
                  <c:v>25</c:v>
                </c:pt>
                <c:pt idx="301">
                  <c:v>25</c:v>
                </c:pt>
                <c:pt idx="302">
                  <c:v>25</c:v>
                </c:pt>
                <c:pt idx="303">
                  <c:v>25</c:v>
                </c:pt>
                <c:pt idx="304">
                  <c:v>25</c:v>
                </c:pt>
                <c:pt idx="305">
                  <c:v>25</c:v>
                </c:pt>
                <c:pt idx="306">
                  <c:v>25</c:v>
                </c:pt>
                <c:pt idx="307">
                  <c:v>25</c:v>
                </c:pt>
                <c:pt idx="308">
                  <c:v>25</c:v>
                </c:pt>
                <c:pt idx="309">
                  <c:v>25</c:v>
                </c:pt>
                <c:pt idx="310">
                  <c:v>25</c:v>
                </c:pt>
                <c:pt idx="311">
                  <c:v>25</c:v>
                </c:pt>
                <c:pt idx="312">
                  <c:v>26</c:v>
                </c:pt>
                <c:pt idx="313">
                  <c:v>26</c:v>
                </c:pt>
                <c:pt idx="314">
                  <c:v>26</c:v>
                </c:pt>
                <c:pt idx="315">
                  <c:v>26</c:v>
                </c:pt>
                <c:pt idx="316">
                  <c:v>26</c:v>
                </c:pt>
                <c:pt idx="317">
                  <c:v>26</c:v>
                </c:pt>
                <c:pt idx="318">
                  <c:v>26</c:v>
                </c:pt>
                <c:pt idx="319">
                  <c:v>26</c:v>
                </c:pt>
                <c:pt idx="320">
                  <c:v>26</c:v>
                </c:pt>
                <c:pt idx="321">
                  <c:v>26</c:v>
                </c:pt>
                <c:pt idx="322">
                  <c:v>26</c:v>
                </c:pt>
                <c:pt idx="323">
                  <c:v>26</c:v>
                </c:pt>
                <c:pt idx="324">
                  <c:v>27</c:v>
                </c:pt>
                <c:pt idx="325">
                  <c:v>27</c:v>
                </c:pt>
                <c:pt idx="326">
                  <c:v>27</c:v>
                </c:pt>
                <c:pt idx="327">
                  <c:v>27</c:v>
                </c:pt>
                <c:pt idx="328">
                  <c:v>27</c:v>
                </c:pt>
                <c:pt idx="329">
                  <c:v>27</c:v>
                </c:pt>
                <c:pt idx="330">
                  <c:v>27</c:v>
                </c:pt>
                <c:pt idx="331">
                  <c:v>27</c:v>
                </c:pt>
                <c:pt idx="332">
                  <c:v>27</c:v>
                </c:pt>
                <c:pt idx="333">
                  <c:v>27</c:v>
                </c:pt>
                <c:pt idx="334">
                  <c:v>27</c:v>
                </c:pt>
                <c:pt idx="335">
                  <c:v>27</c:v>
                </c:pt>
                <c:pt idx="336">
                  <c:v>28</c:v>
                </c:pt>
                <c:pt idx="337">
                  <c:v>28</c:v>
                </c:pt>
                <c:pt idx="338">
                  <c:v>28</c:v>
                </c:pt>
                <c:pt idx="339">
                  <c:v>28</c:v>
                </c:pt>
                <c:pt idx="340">
                  <c:v>28</c:v>
                </c:pt>
                <c:pt idx="341">
                  <c:v>28</c:v>
                </c:pt>
                <c:pt idx="342">
                  <c:v>28</c:v>
                </c:pt>
                <c:pt idx="343">
                  <c:v>28</c:v>
                </c:pt>
                <c:pt idx="344">
                  <c:v>28</c:v>
                </c:pt>
                <c:pt idx="345">
                  <c:v>28</c:v>
                </c:pt>
                <c:pt idx="346">
                  <c:v>28</c:v>
                </c:pt>
                <c:pt idx="347">
                  <c:v>28</c:v>
                </c:pt>
                <c:pt idx="348">
                  <c:v>29</c:v>
                </c:pt>
                <c:pt idx="349">
                  <c:v>29</c:v>
                </c:pt>
                <c:pt idx="350">
                  <c:v>29</c:v>
                </c:pt>
                <c:pt idx="351">
                  <c:v>29</c:v>
                </c:pt>
                <c:pt idx="352">
                  <c:v>29</c:v>
                </c:pt>
                <c:pt idx="353">
                  <c:v>29</c:v>
                </c:pt>
                <c:pt idx="354">
                  <c:v>29</c:v>
                </c:pt>
                <c:pt idx="355">
                  <c:v>29</c:v>
                </c:pt>
                <c:pt idx="356">
                  <c:v>29</c:v>
                </c:pt>
                <c:pt idx="357">
                  <c:v>29</c:v>
                </c:pt>
                <c:pt idx="358">
                  <c:v>29</c:v>
                </c:pt>
                <c:pt idx="359">
                  <c:v>29</c:v>
                </c:pt>
                <c:pt idx="360">
                  <c:v>30</c:v>
                </c:pt>
                <c:pt idx="361">
                  <c:v>30</c:v>
                </c:pt>
                <c:pt idx="362">
                  <c:v>30</c:v>
                </c:pt>
                <c:pt idx="363">
                  <c:v>30</c:v>
                </c:pt>
                <c:pt idx="364">
                  <c:v>30</c:v>
                </c:pt>
                <c:pt idx="365">
                  <c:v>30</c:v>
                </c:pt>
                <c:pt idx="366">
                  <c:v>30</c:v>
                </c:pt>
                <c:pt idx="367">
                  <c:v>30</c:v>
                </c:pt>
                <c:pt idx="368">
                  <c:v>30</c:v>
                </c:pt>
                <c:pt idx="369">
                  <c:v>30</c:v>
                </c:pt>
                <c:pt idx="370">
                  <c:v>30</c:v>
                </c:pt>
                <c:pt idx="371">
                  <c:v>30</c:v>
                </c:pt>
                <c:pt idx="372">
                  <c:v>31</c:v>
                </c:pt>
                <c:pt idx="373">
                  <c:v>31</c:v>
                </c:pt>
                <c:pt idx="374">
                  <c:v>31</c:v>
                </c:pt>
                <c:pt idx="375">
                  <c:v>31</c:v>
                </c:pt>
                <c:pt idx="376">
                  <c:v>31</c:v>
                </c:pt>
                <c:pt idx="377">
                  <c:v>31</c:v>
                </c:pt>
                <c:pt idx="378">
                  <c:v>31</c:v>
                </c:pt>
                <c:pt idx="379">
                  <c:v>31</c:v>
                </c:pt>
                <c:pt idx="380">
                  <c:v>31</c:v>
                </c:pt>
                <c:pt idx="381">
                  <c:v>31</c:v>
                </c:pt>
                <c:pt idx="382">
                  <c:v>31</c:v>
                </c:pt>
                <c:pt idx="383">
                  <c:v>31</c:v>
                </c:pt>
                <c:pt idx="384">
                  <c:v>32</c:v>
                </c:pt>
                <c:pt idx="385">
                  <c:v>32</c:v>
                </c:pt>
                <c:pt idx="386">
                  <c:v>32</c:v>
                </c:pt>
                <c:pt idx="387">
                  <c:v>32</c:v>
                </c:pt>
                <c:pt idx="388">
                  <c:v>32</c:v>
                </c:pt>
                <c:pt idx="389">
                  <c:v>32</c:v>
                </c:pt>
                <c:pt idx="390">
                  <c:v>32</c:v>
                </c:pt>
                <c:pt idx="391">
                  <c:v>32</c:v>
                </c:pt>
                <c:pt idx="392">
                  <c:v>32</c:v>
                </c:pt>
                <c:pt idx="393">
                  <c:v>32</c:v>
                </c:pt>
                <c:pt idx="394">
                  <c:v>32</c:v>
                </c:pt>
                <c:pt idx="395">
                  <c:v>32</c:v>
                </c:pt>
                <c:pt idx="396">
                  <c:v>33</c:v>
                </c:pt>
                <c:pt idx="397">
                  <c:v>33</c:v>
                </c:pt>
                <c:pt idx="398">
                  <c:v>33</c:v>
                </c:pt>
                <c:pt idx="399">
                  <c:v>33</c:v>
                </c:pt>
                <c:pt idx="400">
                  <c:v>33</c:v>
                </c:pt>
                <c:pt idx="401">
                  <c:v>33</c:v>
                </c:pt>
                <c:pt idx="402">
                  <c:v>33</c:v>
                </c:pt>
                <c:pt idx="403">
                  <c:v>33</c:v>
                </c:pt>
                <c:pt idx="404">
                  <c:v>33</c:v>
                </c:pt>
                <c:pt idx="405">
                  <c:v>33</c:v>
                </c:pt>
                <c:pt idx="406">
                  <c:v>33</c:v>
                </c:pt>
                <c:pt idx="407">
                  <c:v>33</c:v>
                </c:pt>
                <c:pt idx="408">
                  <c:v>34</c:v>
                </c:pt>
                <c:pt idx="409">
                  <c:v>34</c:v>
                </c:pt>
                <c:pt idx="410">
                  <c:v>34</c:v>
                </c:pt>
                <c:pt idx="411">
                  <c:v>34</c:v>
                </c:pt>
                <c:pt idx="412">
                  <c:v>34</c:v>
                </c:pt>
                <c:pt idx="413">
                  <c:v>34</c:v>
                </c:pt>
                <c:pt idx="414">
                  <c:v>34</c:v>
                </c:pt>
                <c:pt idx="415">
                  <c:v>34</c:v>
                </c:pt>
                <c:pt idx="416">
                  <c:v>34</c:v>
                </c:pt>
                <c:pt idx="417">
                  <c:v>34</c:v>
                </c:pt>
                <c:pt idx="418">
                  <c:v>34</c:v>
                </c:pt>
                <c:pt idx="419">
                  <c:v>34</c:v>
                </c:pt>
                <c:pt idx="420">
                  <c:v>35</c:v>
                </c:pt>
                <c:pt idx="421">
                  <c:v>35</c:v>
                </c:pt>
                <c:pt idx="422">
                  <c:v>35</c:v>
                </c:pt>
                <c:pt idx="423">
                  <c:v>35</c:v>
                </c:pt>
                <c:pt idx="424">
                  <c:v>35</c:v>
                </c:pt>
                <c:pt idx="425">
                  <c:v>35</c:v>
                </c:pt>
                <c:pt idx="426">
                  <c:v>35</c:v>
                </c:pt>
                <c:pt idx="427">
                  <c:v>35</c:v>
                </c:pt>
                <c:pt idx="428">
                  <c:v>35</c:v>
                </c:pt>
                <c:pt idx="429">
                  <c:v>35</c:v>
                </c:pt>
                <c:pt idx="430">
                  <c:v>35</c:v>
                </c:pt>
                <c:pt idx="431">
                  <c:v>35</c:v>
                </c:pt>
                <c:pt idx="432">
                  <c:v>36</c:v>
                </c:pt>
                <c:pt idx="433">
                  <c:v>36</c:v>
                </c:pt>
                <c:pt idx="434">
                  <c:v>36</c:v>
                </c:pt>
                <c:pt idx="435">
                  <c:v>36</c:v>
                </c:pt>
                <c:pt idx="436">
                  <c:v>36</c:v>
                </c:pt>
                <c:pt idx="437">
                  <c:v>36</c:v>
                </c:pt>
                <c:pt idx="438">
                  <c:v>36</c:v>
                </c:pt>
                <c:pt idx="439">
                  <c:v>36</c:v>
                </c:pt>
                <c:pt idx="440">
                  <c:v>36</c:v>
                </c:pt>
                <c:pt idx="441">
                  <c:v>36</c:v>
                </c:pt>
                <c:pt idx="442">
                  <c:v>36</c:v>
                </c:pt>
                <c:pt idx="443">
                  <c:v>36</c:v>
                </c:pt>
                <c:pt idx="444">
                  <c:v>37</c:v>
                </c:pt>
                <c:pt idx="445">
                  <c:v>37</c:v>
                </c:pt>
                <c:pt idx="446">
                  <c:v>37</c:v>
                </c:pt>
                <c:pt idx="447">
                  <c:v>37</c:v>
                </c:pt>
                <c:pt idx="448">
                  <c:v>37</c:v>
                </c:pt>
                <c:pt idx="449">
                  <c:v>37</c:v>
                </c:pt>
                <c:pt idx="450">
                  <c:v>37</c:v>
                </c:pt>
                <c:pt idx="451">
                  <c:v>37</c:v>
                </c:pt>
                <c:pt idx="452">
                  <c:v>37</c:v>
                </c:pt>
                <c:pt idx="453">
                  <c:v>37</c:v>
                </c:pt>
                <c:pt idx="454">
                  <c:v>37</c:v>
                </c:pt>
                <c:pt idx="455">
                  <c:v>37</c:v>
                </c:pt>
                <c:pt idx="456">
                  <c:v>38</c:v>
                </c:pt>
                <c:pt idx="457">
                  <c:v>38</c:v>
                </c:pt>
                <c:pt idx="458">
                  <c:v>38</c:v>
                </c:pt>
                <c:pt idx="459">
                  <c:v>38</c:v>
                </c:pt>
                <c:pt idx="460">
                  <c:v>38</c:v>
                </c:pt>
                <c:pt idx="461">
                  <c:v>38</c:v>
                </c:pt>
                <c:pt idx="462">
                  <c:v>38</c:v>
                </c:pt>
                <c:pt idx="463">
                  <c:v>38</c:v>
                </c:pt>
                <c:pt idx="464">
                  <c:v>38</c:v>
                </c:pt>
                <c:pt idx="465">
                  <c:v>38</c:v>
                </c:pt>
                <c:pt idx="466">
                  <c:v>38</c:v>
                </c:pt>
                <c:pt idx="467">
                  <c:v>38</c:v>
                </c:pt>
                <c:pt idx="468">
                  <c:v>39</c:v>
                </c:pt>
                <c:pt idx="469">
                  <c:v>39</c:v>
                </c:pt>
                <c:pt idx="470">
                  <c:v>39</c:v>
                </c:pt>
                <c:pt idx="471">
                  <c:v>39</c:v>
                </c:pt>
                <c:pt idx="472">
                  <c:v>39</c:v>
                </c:pt>
                <c:pt idx="473">
                  <c:v>39</c:v>
                </c:pt>
                <c:pt idx="474">
                  <c:v>39</c:v>
                </c:pt>
                <c:pt idx="475">
                  <c:v>39</c:v>
                </c:pt>
                <c:pt idx="476">
                  <c:v>39</c:v>
                </c:pt>
                <c:pt idx="477">
                  <c:v>39</c:v>
                </c:pt>
                <c:pt idx="478">
                  <c:v>39</c:v>
                </c:pt>
                <c:pt idx="479">
                  <c:v>39</c:v>
                </c:pt>
                <c:pt idx="480">
                  <c:v>40</c:v>
                </c:pt>
                <c:pt idx="481">
                  <c:v>40</c:v>
                </c:pt>
                <c:pt idx="482">
                  <c:v>40</c:v>
                </c:pt>
                <c:pt idx="483">
                  <c:v>40</c:v>
                </c:pt>
                <c:pt idx="484">
                  <c:v>40</c:v>
                </c:pt>
                <c:pt idx="485">
                  <c:v>40</c:v>
                </c:pt>
                <c:pt idx="486">
                  <c:v>40</c:v>
                </c:pt>
                <c:pt idx="487">
                  <c:v>40</c:v>
                </c:pt>
                <c:pt idx="488">
                  <c:v>40</c:v>
                </c:pt>
                <c:pt idx="489">
                  <c:v>40</c:v>
                </c:pt>
                <c:pt idx="490">
                  <c:v>40</c:v>
                </c:pt>
                <c:pt idx="491">
                  <c:v>40</c:v>
                </c:pt>
                <c:pt idx="492">
                  <c:v>41</c:v>
                </c:pt>
                <c:pt idx="493">
                  <c:v>41</c:v>
                </c:pt>
                <c:pt idx="494">
                  <c:v>41</c:v>
                </c:pt>
                <c:pt idx="495">
                  <c:v>41</c:v>
                </c:pt>
                <c:pt idx="496">
                  <c:v>41</c:v>
                </c:pt>
                <c:pt idx="497">
                  <c:v>41</c:v>
                </c:pt>
                <c:pt idx="498">
                  <c:v>41</c:v>
                </c:pt>
                <c:pt idx="499">
                  <c:v>41</c:v>
                </c:pt>
                <c:pt idx="500">
                  <c:v>41</c:v>
                </c:pt>
                <c:pt idx="501">
                  <c:v>41</c:v>
                </c:pt>
                <c:pt idx="502">
                  <c:v>41</c:v>
                </c:pt>
                <c:pt idx="503">
                  <c:v>41</c:v>
                </c:pt>
                <c:pt idx="504">
                  <c:v>42</c:v>
                </c:pt>
                <c:pt idx="505">
                  <c:v>42</c:v>
                </c:pt>
                <c:pt idx="506">
                  <c:v>42</c:v>
                </c:pt>
                <c:pt idx="507">
                  <c:v>42</c:v>
                </c:pt>
                <c:pt idx="508">
                  <c:v>42</c:v>
                </c:pt>
                <c:pt idx="509">
                  <c:v>42</c:v>
                </c:pt>
                <c:pt idx="510">
                  <c:v>42</c:v>
                </c:pt>
                <c:pt idx="511">
                  <c:v>42</c:v>
                </c:pt>
                <c:pt idx="512">
                  <c:v>42</c:v>
                </c:pt>
                <c:pt idx="513">
                  <c:v>42</c:v>
                </c:pt>
                <c:pt idx="514">
                  <c:v>42</c:v>
                </c:pt>
                <c:pt idx="515">
                  <c:v>42</c:v>
                </c:pt>
                <c:pt idx="516">
                  <c:v>43</c:v>
                </c:pt>
                <c:pt idx="517">
                  <c:v>43</c:v>
                </c:pt>
                <c:pt idx="518">
                  <c:v>43</c:v>
                </c:pt>
                <c:pt idx="519">
                  <c:v>43</c:v>
                </c:pt>
                <c:pt idx="520">
                  <c:v>43</c:v>
                </c:pt>
                <c:pt idx="521">
                  <c:v>43</c:v>
                </c:pt>
                <c:pt idx="522">
                  <c:v>43</c:v>
                </c:pt>
                <c:pt idx="523">
                  <c:v>43</c:v>
                </c:pt>
                <c:pt idx="524">
                  <c:v>43</c:v>
                </c:pt>
                <c:pt idx="525">
                  <c:v>43</c:v>
                </c:pt>
                <c:pt idx="526">
                  <c:v>43</c:v>
                </c:pt>
                <c:pt idx="527">
                  <c:v>43</c:v>
                </c:pt>
                <c:pt idx="528">
                  <c:v>44</c:v>
                </c:pt>
                <c:pt idx="529">
                  <c:v>44</c:v>
                </c:pt>
                <c:pt idx="530">
                  <c:v>44</c:v>
                </c:pt>
                <c:pt idx="531">
                  <c:v>44</c:v>
                </c:pt>
                <c:pt idx="532">
                  <c:v>44</c:v>
                </c:pt>
                <c:pt idx="533">
                  <c:v>44</c:v>
                </c:pt>
                <c:pt idx="534">
                  <c:v>44</c:v>
                </c:pt>
                <c:pt idx="535">
                  <c:v>44</c:v>
                </c:pt>
                <c:pt idx="536">
                  <c:v>44</c:v>
                </c:pt>
                <c:pt idx="537">
                  <c:v>44</c:v>
                </c:pt>
                <c:pt idx="538">
                  <c:v>44</c:v>
                </c:pt>
                <c:pt idx="539">
                  <c:v>44</c:v>
                </c:pt>
              </c:numCache>
            </c:numRef>
          </c:cat>
          <c:val>
            <c:numRef>
              <c:f>'Great+ &amp; Blocks'!$B$5:$TU$5</c:f>
              <c:numCache>
                <c:formatCode>_-[$£-809]* #,##0.00_-;\-[$£-809]* #,##0.00_-;_-[$£-809]* "-"??_-;_-@_-</c:formatCode>
                <c:ptCount val="540"/>
                <c:pt idx="0">
                  <c:v>562.91744718591451</c:v>
                </c:pt>
                <c:pt idx="1">
                  <c:v>1688.4229147955089</c:v>
                </c:pt>
                <c:pt idx="2">
                  <c:v>3376.1871688514625</c:v>
                </c:pt>
                <c:pt idx="3">
                  <c:v>5625.8811680485487</c:v>
                </c:pt>
                <c:pt idx="4">
                  <c:v>8437.1760636408799</c:v>
                </c:pt>
                <c:pt idx="5">
                  <c:v>11809.743199329219</c:v>
                </c:pt>
                <c:pt idx="6">
                  <c:v>15743.254111148361</c:v>
                </c:pt>
                <c:pt idx="7">
                  <c:v>20237.380527354569</c:v>
                </c:pt>
                <c:pt idx="8">
                  <c:v>25291.794368313091</c:v>
                </c:pt>
                <c:pt idx="9">
                  <c:v>30906.16774638573</c:v>
                </c:pt>
                <c:pt idx="10">
                  <c:v>37080.172965818492</c:v>
                </c:pt>
                <c:pt idx="11">
                  <c:v>43813.482522629281</c:v>
                </c:pt>
                <c:pt idx="12">
                  <c:v>51105.769104495681</c:v>
                </c:pt>
                <c:pt idx="13">
                  <c:v>58956.705590642792</c:v>
                </c:pt>
                <c:pt idx="14">
                  <c:v>67365.965051731138</c:v>
                </c:pt>
                <c:pt idx="15">
                  <c:v>76333.220749744636</c:v>
                </c:pt>
                <c:pt idx="16">
                  <c:v>85858.146137878604</c:v>
                </c:pt>
                <c:pt idx="17">
                  <c:v>95940.414860427918</c:v>
                </c:pt>
                <c:pt idx="18">
                  <c:v>106579.70075267511</c:v>
                </c:pt>
                <c:pt idx="19">
                  <c:v>117775.67784077866</c:v>
                </c:pt>
                <c:pt idx="20">
                  <c:v>129528.02034166126</c:v>
                </c:pt>
                <c:pt idx="21">
                  <c:v>141836.40266289818</c:v>
                </c:pt>
                <c:pt idx="22">
                  <c:v>154700.4994026057</c:v>
                </c:pt>
                <c:pt idx="23">
                  <c:v>168119.9853493296</c:v>
                </c:pt>
                <c:pt idx="24">
                  <c:v>182094.53548193374</c:v>
                </c:pt>
                <c:pt idx="25">
                  <c:v>196623.82496948863</c:v>
                </c:pt>
                <c:pt idx="26">
                  <c:v>211707.52917116016</c:v>
                </c:pt>
                <c:pt idx="27">
                  <c:v>227345.32363609836</c:v>
                </c:pt>
                <c:pt idx="28">
                  <c:v>243536.88410332619</c:v>
                </c:pt>
                <c:pt idx="29">
                  <c:v>260281.88650162844</c:v>
                </c:pt>
                <c:pt idx="30">
                  <c:v>277580.00694944069</c:v>
                </c:pt>
                <c:pt idx="31">
                  <c:v>295430.92175473832</c:v>
                </c:pt>
                <c:pt idx="32">
                  <c:v>313834.30741492554</c:v>
                </c:pt>
                <c:pt idx="33">
                  <c:v>332789.84061672463</c:v>
                </c:pt>
                <c:pt idx="34">
                  <c:v>352297.19823606499</c:v>
                </c:pt>
                <c:pt idx="35">
                  <c:v>372356.05733797263</c:v>
                </c:pt>
                <c:pt idx="36">
                  <c:v>392966.09517645935</c:v>
                </c:pt>
                <c:pt idx="37">
                  <c:v>414126.98919441213</c:v>
                </c:pt>
                <c:pt idx="38">
                  <c:v>435838.41702348279</c:v>
                </c:pt>
                <c:pt idx="39">
                  <c:v>458100.05648397724</c:v>
                </c:pt>
                <c:pt idx="40">
                  <c:v>480911.58558474528</c:v>
                </c:pt>
                <c:pt idx="41">
                  <c:v>504272.68252307025</c:v>
                </c:pt>
                <c:pt idx="42">
                  <c:v>528183.02568455867</c:v>
                </c:pt>
                <c:pt idx="43">
                  <c:v>552642.29364302999</c:v>
                </c:pt>
                <c:pt idx="44">
                  <c:v>577650.16516040673</c:v>
                </c:pt>
                <c:pt idx="45">
                  <c:v>603206.319186604</c:v>
                </c:pt>
                <c:pt idx="46">
                  <c:v>629310.43485941982</c:v>
                </c:pt>
                <c:pt idx="47">
                  <c:v>655962.1915044249</c:v>
                </c:pt>
                <c:pt idx="48">
                  <c:v>683161.26863485295</c:v>
                </c:pt>
                <c:pt idx="49">
                  <c:v>710907.34595149092</c:v>
                </c:pt>
                <c:pt idx="50">
                  <c:v>739200.10334256885</c:v>
                </c:pt>
                <c:pt idx="51">
                  <c:v>768039.22088365059</c:v>
                </c:pt>
                <c:pt idx="52">
                  <c:v>797424.3788375241</c:v>
                </c:pt>
                <c:pt idx="53">
                  <c:v>827355.25765409158</c:v>
                </c:pt>
                <c:pt idx="54">
                  <c:v>857831.53797026037</c:v>
                </c:pt>
                <c:pt idx="55">
                  <c:v>888852.90060983319</c:v>
                </c:pt>
                <c:pt idx="56">
                  <c:v>920419.02658339904</c:v>
                </c:pt>
                <c:pt idx="57">
                  <c:v>952529.59708822379</c:v>
                </c:pt>
                <c:pt idx="58">
                  <c:v>985184.29350814072</c:v>
                </c:pt>
                <c:pt idx="59">
                  <c:v>1018382.7974134416</c:v>
                </c:pt>
                <c:pt idx="60">
                  <c:v>1052124.7905607675</c:v>
                </c:pt>
                <c:pt idx="61">
                  <c:v>1086409.9548929997</c:v>
                </c:pt>
                <c:pt idx="62">
                  <c:v>1121237.9725391509</c:v>
                </c:pt>
                <c:pt idx="63">
                  <c:v>1156608.5258142559</c:v>
                </c:pt>
                <c:pt idx="64">
                  <c:v>1192521.2972192632</c:v>
                </c:pt>
                <c:pt idx="65">
                  <c:v>1228975.9694409254</c:v>
                </c:pt>
                <c:pt idx="66">
                  <c:v>1265972.2253516917</c:v>
                </c:pt>
                <c:pt idx="67">
                  <c:v>1303509.7480095983</c:v>
                </c:pt>
                <c:pt idx="68">
                  <c:v>1341588.22065816</c:v>
                </c:pt>
                <c:pt idx="69">
                  <c:v>1380207.3267262618</c:v>
                </c:pt>
                <c:pt idx="70">
                  <c:v>1419366.7498280501</c:v>
                </c:pt>
                <c:pt idx="71">
                  <c:v>1459066.1737628246</c:v>
                </c:pt>
                <c:pt idx="72">
                  <c:v>1499305.28251493</c:v>
                </c:pt>
                <c:pt idx="73">
                  <c:v>1540083.7602536473</c:v>
                </c:pt>
                <c:pt idx="74">
                  <c:v>1581401.2913330863</c:v>
                </c:pt>
                <c:pt idx="75">
                  <c:v>1623257.5602920763</c:v>
                </c:pt>
                <c:pt idx="76">
                  <c:v>1665652.2518540593</c:v>
                </c:pt>
                <c:pt idx="77">
                  <c:v>1708585.0509269808</c:v>
                </c:pt>
                <c:pt idx="78">
                  <c:v>1752055.6426031827</c:v>
                </c:pt>
                <c:pt idx="79">
                  <c:v>1796063.7121592949</c:v>
                </c:pt>
                <c:pt idx="80">
                  <c:v>1840608.9450561274</c:v>
                </c:pt>
                <c:pt idx="81">
                  <c:v>1885691.0269385632</c:v>
                </c:pt>
                <c:pt idx="82">
                  <c:v>1931309.6436354497</c:v>
                </c:pt>
                <c:pt idx="83">
                  <c:v>1977464.4811594917</c:v>
                </c:pt>
                <c:pt idx="84">
                  <c:v>2024155.2257071433</c:v>
                </c:pt>
                <c:pt idx="85">
                  <c:v>2071381.5636585006</c:v>
                </c:pt>
                <c:pt idx="86">
                  <c:v>2119143.1815771945</c:v>
                </c:pt>
                <c:pt idx="87">
                  <c:v>2167439.7662102827</c:v>
                </c:pt>
                <c:pt idx="88">
                  <c:v>2216271.0044881427</c:v>
                </c:pt>
                <c:pt idx="89">
                  <c:v>2265636.5835243645</c:v>
                </c:pt>
                <c:pt idx="90">
                  <c:v>2315536.1906156437</c:v>
                </c:pt>
                <c:pt idx="91">
                  <c:v>2365969.5132416738</c:v>
                </c:pt>
                <c:pt idx="92">
                  <c:v>2416936.2390650394</c:v>
                </c:pt>
                <c:pt idx="93">
                  <c:v>2468436.055931109</c:v>
                </c:pt>
                <c:pt idx="94">
                  <c:v>2520468.651867928</c:v>
                </c:pt>
                <c:pt idx="95">
                  <c:v>2573033.7150861123</c:v>
                </c:pt>
                <c:pt idx="96">
                  <c:v>2626130.9339787411</c:v>
                </c:pt>
                <c:pt idx="97">
                  <c:v>2679759.9971212498</c:v>
                </c:pt>
                <c:pt idx="98">
                  <c:v>2733920.5932713235</c:v>
                </c:pt>
                <c:pt idx="99">
                  <c:v>2788612.4113687905</c:v>
                </c:pt>
                <c:pt idx="100">
                  <c:v>2843835.1405355162</c:v>
                </c:pt>
                <c:pt idx="101">
                  <c:v>2899588.4700752953</c:v>
                </c:pt>
                <c:pt idx="102">
                  <c:v>2955872.0894737463</c:v>
                </c:pt>
                <c:pt idx="103">
                  <c:v>3012685.6883982052</c:v>
                </c:pt>
                <c:pt idx="104">
                  <c:v>3070028.9566976181</c:v>
                </c:pt>
                <c:pt idx="105">
                  <c:v>3127901.5844024359</c:v>
                </c:pt>
                <c:pt idx="106">
                  <c:v>3186303.2617245084</c:v>
                </c:pt>
                <c:pt idx="107">
                  <c:v>3245233.6790569765</c:v>
                </c:pt>
                <c:pt idx="108">
                  <c:v>3304692.5269741677</c:v>
                </c:pt>
                <c:pt idx="109">
                  <c:v>3364679.4962314893</c:v>
                </c:pt>
                <c:pt idx="110">
                  <c:v>3425194.2777653234</c:v>
                </c:pt>
                <c:pt idx="111">
                  <c:v>3486236.5626929193</c:v>
                </c:pt>
                <c:pt idx="112">
                  <c:v>3547806.0423122887</c:v>
                </c:pt>
                <c:pt idx="113">
                  <c:v>3609902.4081021002</c:v>
                </c:pt>
                <c:pt idx="114">
                  <c:v>3672525.3517215732</c:v>
                </c:pt>
                <c:pt idx="115">
                  <c:v>3735674.5650103716</c:v>
                </c:pt>
                <c:pt idx="116">
                  <c:v>3799349.7399884993</c:v>
                </c:pt>
                <c:pt idx="117">
                  <c:v>3863550.5688561941</c:v>
                </c:pt>
                <c:pt idx="118">
                  <c:v>3928276.743993823</c:v>
                </c:pt>
                <c:pt idx="119">
                  <c:v>3993527.9579617744</c:v>
                </c:pt>
                <c:pt idx="120">
                  <c:v>4059303.9035003562</c:v>
                </c:pt>
                <c:pt idx="121">
                  <c:v>4125604.2735296874</c:v>
                </c:pt>
                <c:pt idx="122">
                  <c:v>4192428.7611495955</c:v>
                </c:pt>
                <c:pt idx="123">
                  <c:v>4259777.0596395088</c:v>
                </c:pt>
                <c:pt idx="124">
                  <c:v>4327648.8624583539</c:v>
                </c:pt>
                <c:pt idx="125">
                  <c:v>4396043.8632444479</c:v>
                </c:pt>
                <c:pt idx="126">
                  <c:v>4464961.7558153952</c:v>
                </c:pt>
                <c:pt idx="127">
                  <c:v>4534402.2341679828</c:v>
                </c:pt>
                <c:pt idx="128">
                  <c:v>4604364.9924780745</c:v>
                </c:pt>
                <c:pt idx="129">
                  <c:v>4674849.7251005061</c:v>
                </c:pt>
                <c:pt idx="130">
                  <c:v>4745856.1265689824</c:v>
                </c:pt>
                <c:pt idx="131">
                  <c:v>4817383.891595969</c:v>
                </c:pt>
                <c:pt idx="132">
                  <c:v>4889432.7150725918</c:v>
                </c:pt>
                <c:pt idx="133">
                  <c:v>4962002.2920685289</c:v>
                </c:pt>
                <c:pt idx="134">
                  <c:v>5035092.3178319084</c:v>
                </c:pt>
                <c:pt idx="135">
                  <c:v>5108702.4877892034</c:v>
                </c:pt>
                <c:pt idx="136">
                  <c:v>5182832.4975451268</c:v>
                </c:pt>
                <c:pt idx="137">
                  <c:v>5257482.0428825282</c:v>
                </c:pt>
                <c:pt idx="138">
                  <c:v>5332650.8197622895</c:v>
                </c:pt>
                <c:pt idx="139">
                  <c:v>5408338.5243232194</c:v>
                </c:pt>
                <c:pt idx="140">
                  <c:v>5484544.8528819513</c:v>
                </c:pt>
                <c:pt idx="141">
                  <c:v>5561269.5019328371</c:v>
                </c:pt>
                <c:pt idx="142">
                  <c:v>5638512.1681478443</c:v>
                </c:pt>
                <c:pt idx="143">
                  <c:v>5716272.5483764531</c:v>
                </c:pt>
                <c:pt idx="144">
                  <c:v>5794550.3396455497</c:v>
                </c:pt>
                <c:pt idx="145">
                  <c:v>5873345.2391593261</c:v>
                </c:pt>
                <c:pt idx="146">
                  <c:v>5952656.9442991726</c:v>
                </c:pt>
                <c:pt idx="147">
                  <c:v>6032485.152623577</c:v>
                </c:pt>
                <c:pt idx="148">
                  <c:v>6112829.5618680203</c:v>
                </c:pt>
                <c:pt idx="149">
                  <c:v>6193689.8699448714</c:v>
                </c:pt>
                <c:pt idx="150">
                  <c:v>6275065.7749432856</c:v>
                </c:pt>
                <c:pt idx="151">
                  <c:v>6356956.9751291005</c:v>
                </c:pt>
                <c:pt idx="152">
                  <c:v>6439363.1689447323</c:v>
                </c:pt>
                <c:pt idx="153">
                  <c:v>6522284.0550090726</c:v>
                </c:pt>
                <c:pt idx="154">
                  <c:v>6605719.3321173862</c:v>
                </c:pt>
                <c:pt idx="155">
                  <c:v>6689668.6992412051</c:v>
                </c:pt>
                <c:pt idx="156">
                  <c:v>6774131.8555282289</c:v>
                </c:pt>
                <c:pt idx="157">
                  <c:v>6859108.5003022198</c:v>
                </c:pt>
                <c:pt idx="158">
                  <c:v>6944598.3330628984</c:v>
                </c:pt>
                <c:pt idx="159">
                  <c:v>7030601.0534858434</c:v>
                </c:pt>
                <c:pt idx="160">
                  <c:v>7117116.361422386</c:v>
                </c:pt>
                <c:pt idx="161">
                  <c:v>7204143.9568995098</c:v>
                </c:pt>
                <c:pt idx="162">
                  <c:v>7291683.5401197458</c:v>
                </c:pt>
                <c:pt idx="163">
                  <c:v>7379734.8114610706</c:v>
                </c:pt>
                <c:pt idx="164">
                  <c:v>7468297.4714768035</c:v>
                </c:pt>
                <c:pt idx="165">
                  <c:v>7557371.2208955046</c:v>
                </c:pt>
                <c:pt idx="166">
                  <c:v>7646955.7606208706</c:v>
                </c:pt>
                <c:pt idx="167">
                  <c:v>7737050.7917316342</c:v>
                </c:pt>
                <c:pt idx="168">
                  <c:v>7827656.0154814599</c:v>
                </c:pt>
                <c:pt idx="169">
                  <c:v>7918771.1332988432</c:v>
                </c:pt>
                <c:pt idx="170">
                  <c:v>8010395.8467870075</c:v>
                </c:pt>
                <c:pt idx="171">
                  <c:v>8102529.8577238023</c:v>
                </c:pt>
                <c:pt idx="172">
                  <c:v>8195172.8680616003</c:v>
                </c:pt>
                <c:pt idx="173">
                  <c:v>8288324.5799271949</c:v>
                </c:pt>
                <c:pt idx="174">
                  <c:v>8381984.6956217</c:v>
                </c:pt>
                <c:pt idx="175">
                  <c:v>8476152.9176204465</c:v>
                </c:pt>
                <c:pt idx="176">
                  <c:v>8570828.9485728797</c:v>
                </c:pt>
                <c:pt idx="177">
                  <c:v>8666012.4913024604</c:v>
                </c:pt>
                <c:pt idx="178">
                  <c:v>8761703.2488065604</c:v>
                </c:pt>
                <c:pt idx="179">
                  <c:v>8857900.9242563583</c:v>
                </c:pt>
                <c:pt idx="180">
                  <c:v>8954605.2209967468</c:v>
                </c:pt>
                <c:pt idx="181">
                  <c:v>9051815.842546219</c:v>
                </c:pt>
                <c:pt idx="182">
                  <c:v>9149532.4925967772</c:v>
                </c:pt>
                <c:pt idx="183">
                  <c:v>9247754.8750138246</c:v>
                </c:pt>
                <c:pt idx="184">
                  <c:v>9346482.6938360687</c:v>
                </c:pt>
                <c:pt idx="185">
                  <c:v>9445715.6532754153</c:v>
                </c:pt>
                <c:pt idx="186">
                  <c:v>9545453.4577168692</c:v>
                </c:pt>
                <c:pt idx="187">
                  <c:v>9645695.811718436</c:v>
                </c:pt>
                <c:pt idx="188">
                  <c:v>9746442.4200110137</c:v>
                </c:pt>
                <c:pt idx="189">
                  <c:v>9847692.9874982983</c:v>
                </c:pt>
                <c:pt idx="190">
                  <c:v>9949447.2192566805</c:v>
                </c:pt>
                <c:pt idx="191">
                  <c:v>10051704.820535142</c:v>
                </c:pt>
                <c:pt idx="192">
                  <c:v>10154465.496755159</c:v>
                </c:pt>
                <c:pt idx="193">
                  <c:v>10257728.953510595</c:v>
                </c:pt>
                <c:pt idx="194">
                  <c:v>10361494.896567611</c:v>
                </c:pt>
                <c:pt idx="195">
                  <c:v>10465763.03186455</c:v>
                </c:pt>
                <c:pt idx="196">
                  <c:v>10570533.065511849</c:v>
                </c:pt>
                <c:pt idx="197">
                  <c:v>10675804.703791931</c:v>
                </c:pt>
                <c:pt idx="198">
                  <c:v>10781577.653159106</c:v>
                </c:pt>
                <c:pt idx="199">
                  <c:v>10887851.620239472</c:v>
                </c:pt>
                <c:pt idx="200">
                  <c:v>10994626.311830813</c:v>
                </c:pt>
                <c:pt idx="201">
                  <c:v>11101901.434902497</c:v>
                </c:pt>
                <c:pt idx="202">
                  <c:v>11209676.69659538</c:v>
                </c:pt>
                <c:pt idx="203">
                  <c:v>11317951.804221703</c:v>
                </c:pt>
                <c:pt idx="204">
                  <c:v>11426726.465264989</c:v>
                </c:pt>
                <c:pt idx="205">
                  <c:v>11536000.387379948</c:v>
                </c:pt>
                <c:pt idx="206">
                  <c:v>11645773.278392375</c:v>
                </c:pt>
                <c:pt idx="207">
                  <c:v>11756044.846299047</c:v>
                </c:pt>
                <c:pt idx="208">
                  <c:v>11866814.799267625</c:v>
                </c:pt>
                <c:pt idx="209">
                  <c:v>11978082.845636558</c:v>
                </c:pt>
                <c:pt idx="210">
                  <c:v>12089848.693914974</c:v>
                </c:pt>
                <c:pt idx="211">
                  <c:v>12202112.052782588</c:v>
                </c:pt>
                <c:pt idx="212">
                  <c:v>12314872.6310896</c:v>
                </c:pt>
                <c:pt idx="213">
                  <c:v>12428130.137856593</c:v>
                </c:pt>
                <c:pt idx="214">
                  <c:v>12541884.282274438</c:v>
                </c:pt>
                <c:pt idx="215">
                  <c:v>12656134.773704188</c:v>
                </c:pt>
                <c:pt idx="216">
                  <c:v>12770881.321676983</c:v>
                </c:pt>
                <c:pt idx="217">
                  <c:v>12886123.635893948</c:v>
                </c:pt>
                <c:pt idx="218">
                  <c:v>13001861.4262261</c:v>
                </c:pt>
                <c:pt idx="219">
                  <c:v>13118094.402714236</c:v>
                </c:pt>
                <c:pt idx="220">
                  <c:v>13234822.275568845</c:v>
                </c:pt>
                <c:pt idx="221">
                  <c:v>13352044.755170004</c:v>
                </c:pt>
                <c:pt idx="222">
                  <c:v>13469761.552067282</c:v>
                </c:pt>
                <c:pt idx="223">
                  <c:v>13587972.376979634</c:v>
                </c:pt>
                <c:pt idx="224">
                  <c:v>13706676.940795308</c:v>
                </c:pt>
                <c:pt idx="225">
                  <c:v>13825874.954571743</c:v>
                </c:pt>
                <c:pt idx="226">
                  <c:v>13945566.129535472</c:v>
                </c:pt>
                <c:pt idx="227">
                  <c:v>14065750.177082025</c:v>
                </c:pt>
                <c:pt idx="228">
                  <c:v>14186426.80877582</c:v>
                </c:pt>
                <c:pt idx="229">
                  <c:v>14307595.736350078</c:v>
                </c:pt>
                <c:pt idx="230">
                  <c:v>14429256.671706716</c:v>
                </c:pt>
                <c:pt idx="231">
                  <c:v>14551409.326916246</c:v>
                </c:pt>
                <c:pt idx="232">
                  <c:v>14674053.414217684</c:v>
                </c:pt>
                <c:pt idx="233">
                  <c:v>14797188.646018447</c:v>
                </c:pt>
                <c:pt idx="234">
                  <c:v>14920814.734894255</c:v>
                </c:pt>
                <c:pt idx="235">
                  <c:v>15044931.393589031</c:v>
                </c:pt>
                <c:pt idx="236">
                  <c:v>15169538.335014805</c:v>
                </c:pt>
                <c:pt idx="237">
                  <c:v>15294635.272251617</c:v>
                </c:pt>
                <c:pt idx="238">
                  <c:v>15420221.918547412</c:v>
                </c:pt>
                <c:pt idx="239">
                  <c:v>15546297.98731795</c:v>
                </c:pt>
                <c:pt idx="240">
                  <c:v>15671877.250708278</c:v>
                </c:pt>
                <c:pt idx="241">
                  <c:v>15796959.999455504</c:v>
                </c:pt>
                <c:pt idx="242">
                  <c:v>15921546.524126586</c:v>
                </c:pt>
                <c:pt idx="243">
                  <c:v>16045637.115118438</c:v>
                </c:pt>
                <c:pt idx="244">
                  <c:v>16169232.062658034</c:v>
                </c:pt>
                <c:pt idx="245">
                  <c:v>16292331.656802502</c:v>
                </c:pt>
                <c:pt idx="246">
                  <c:v>16414936.187439222</c:v>
                </c:pt>
                <c:pt idx="247">
                  <c:v>16537045.944285933</c:v>
                </c:pt>
                <c:pt idx="248">
                  <c:v>16658661.216890823</c:v>
                </c:pt>
                <c:pt idx="249">
                  <c:v>16779782.294632636</c:v>
                </c:pt>
                <c:pt idx="250">
                  <c:v>16900409.466720764</c:v>
                </c:pt>
                <c:pt idx="251">
                  <c:v>17020543.02219535</c:v>
                </c:pt>
                <c:pt idx="252">
                  <c:v>17140183.24992739</c:v>
                </c:pt>
                <c:pt idx="253">
                  <c:v>17259330.438618828</c:v>
                </c:pt>
                <c:pt idx="254">
                  <c:v>17377984.876802653</c:v>
                </c:pt>
                <c:pt idx="255">
                  <c:v>17496146.852843005</c:v>
                </c:pt>
                <c:pt idx="256">
                  <c:v>17613816.654935267</c:v>
                </c:pt>
                <c:pt idx="257">
                  <c:v>17730994.571106166</c:v>
                </c:pt>
                <c:pt idx="258">
                  <c:v>17847680.889213871</c:v>
                </c:pt>
                <c:pt idx="259">
                  <c:v>17963875.896948099</c:v>
                </c:pt>
                <c:pt idx="260">
                  <c:v>18079579.881830197</c:v>
                </c:pt>
                <c:pt idx="261">
                  <c:v>18194793.131213259</c:v>
                </c:pt>
                <c:pt idx="262">
                  <c:v>18309515.932282209</c:v>
                </c:pt>
                <c:pt idx="263">
                  <c:v>18423748.572053917</c:v>
                </c:pt>
                <c:pt idx="264">
                  <c:v>18537491.337377276</c:v>
                </c:pt>
                <c:pt idx="265">
                  <c:v>18650744.514933318</c:v>
                </c:pt>
                <c:pt idx="266">
                  <c:v>18763508.391235299</c:v>
                </c:pt>
                <c:pt idx="267">
                  <c:v>18875783.252628811</c:v>
                </c:pt>
                <c:pt idx="268">
                  <c:v>18987569.385291871</c:v>
                </c:pt>
                <c:pt idx="269">
                  <c:v>19098867.075235017</c:v>
                </c:pt>
                <c:pt idx="270">
                  <c:v>19209676.608301412</c:v>
                </c:pt>
                <c:pt idx="271">
                  <c:v>19319998.270166941</c:v>
                </c:pt>
                <c:pt idx="272">
                  <c:v>19429832.346340306</c:v>
                </c:pt>
                <c:pt idx="273">
                  <c:v>19539179.122163128</c:v>
                </c:pt>
                <c:pt idx="274">
                  <c:v>19648038.882810041</c:v>
                </c:pt>
                <c:pt idx="275">
                  <c:v>19756411.913288787</c:v>
                </c:pt>
                <c:pt idx="276">
                  <c:v>19864298.498440325</c:v>
                </c:pt>
                <c:pt idx="277">
                  <c:v>19971698.922938917</c:v>
                </c:pt>
                <c:pt idx="278">
                  <c:v>20078613.471292228</c:v>
                </c:pt>
                <c:pt idx="279">
                  <c:v>20185042.427841429</c:v>
                </c:pt>
                <c:pt idx="280">
                  <c:v>20290986.07676129</c:v>
                </c:pt>
                <c:pt idx="281">
                  <c:v>20396444.702060279</c:v>
                </c:pt>
                <c:pt idx="282">
                  <c:v>20501418.587580651</c:v>
                </c:pt>
                <c:pt idx="283">
                  <c:v>20605908.016998567</c:v>
                </c:pt>
                <c:pt idx="284">
                  <c:v>20709913.273824163</c:v>
                </c:pt>
                <c:pt idx="285">
                  <c:v>20813434.641401667</c:v>
                </c:pt>
                <c:pt idx="286">
                  <c:v>20916472.402909495</c:v>
                </c:pt>
                <c:pt idx="287">
                  <c:v>21019026.841360334</c:v>
                </c:pt>
                <c:pt idx="288">
                  <c:v>21121098.239601254</c:v>
                </c:pt>
                <c:pt idx="289">
                  <c:v>21222686.880313799</c:v>
                </c:pt>
                <c:pt idx="290">
                  <c:v>21323793.046014078</c:v>
                </c:pt>
                <c:pt idx="291">
                  <c:v>21424417.019052878</c:v>
                </c:pt>
                <c:pt idx="292">
                  <c:v>21524559.081615742</c:v>
                </c:pt>
                <c:pt idx="293">
                  <c:v>21624219.515723079</c:v>
                </c:pt>
                <c:pt idx="294">
                  <c:v>21723398.603230253</c:v>
                </c:pt>
                <c:pt idx="295">
                  <c:v>21822096.625827685</c:v>
                </c:pt>
                <c:pt idx="296">
                  <c:v>21920313.865040943</c:v>
                </c:pt>
                <c:pt idx="297">
                  <c:v>22018050.602230851</c:v>
                </c:pt>
                <c:pt idx="298">
                  <c:v>22115307.118593566</c:v>
                </c:pt>
                <c:pt idx="299">
                  <c:v>22212083.695160691</c:v>
                </c:pt>
                <c:pt idx="300">
                  <c:v>22308380.612799365</c:v>
                </c:pt>
                <c:pt idx="301">
                  <c:v>22404198.152212363</c:v>
                </c:pt>
                <c:pt idx="302">
                  <c:v>22499536.593938183</c:v>
                </c:pt>
                <c:pt idx="303">
                  <c:v>22594396.218351152</c:v>
                </c:pt>
                <c:pt idx="304">
                  <c:v>22688777.305661518</c:v>
                </c:pt>
                <c:pt idx="305">
                  <c:v>22782680.135915548</c:v>
                </c:pt>
                <c:pt idx="306">
                  <c:v>22876104.988995615</c:v>
                </c:pt>
                <c:pt idx="307">
                  <c:v>22969052.144620307</c:v>
                </c:pt>
                <c:pt idx="308">
                  <c:v>23061521.882344518</c:v>
                </c:pt>
                <c:pt idx="309">
                  <c:v>23153514.481559537</c:v>
                </c:pt>
                <c:pt idx="310">
                  <c:v>23245030.221493155</c:v>
                </c:pt>
                <c:pt idx="311">
                  <c:v>23336069.381209753</c:v>
                </c:pt>
                <c:pt idx="312">
                  <c:v>23426632.2396104</c:v>
                </c:pt>
                <c:pt idx="313">
                  <c:v>23516719.075432949</c:v>
                </c:pt>
                <c:pt idx="314">
                  <c:v>23606330.167252131</c:v>
                </c:pt>
                <c:pt idx="315">
                  <c:v>23695465.793479655</c:v>
                </c:pt>
                <c:pt idx="316">
                  <c:v>23784126.232364293</c:v>
                </c:pt>
                <c:pt idx="317">
                  <c:v>23872311.761991985</c:v>
                </c:pt>
                <c:pt idx="318">
                  <c:v>23960022.660285935</c:v>
                </c:pt>
                <c:pt idx="319">
                  <c:v>24047259.205006696</c:v>
                </c:pt>
                <c:pt idx="320">
                  <c:v>24134021.673752278</c:v>
                </c:pt>
                <c:pt idx="321">
                  <c:v>24220310.343958236</c:v>
                </c:pt>
                <c:pt idx="322">
                  <c:v>24306125.492897764</c:v>
                </c:pt>
                <c:pt idx="323">
                  <c:v>24391467.397681788</c:v>
                </c:pt>
                <c:pt idx="324">
                  <c:v>24476336.335259072</c:v>
                </c:pt>
                <c:pt idx="325">
                  <c:v>24560732.582416307</c:v>
                </c:pt>
                <c:pt idx="326">
                  <c:v>24644656.415778197</c:v>
                </c:pt>
                <c:pt idx="327">
                  <c:v>24728108.11180757</c:v>
                </c:pt>
                <c:pt idx="328">
                  <c:v>24811087.946805459</c:v>
                </c:pt>
                <c:pt idx="329">
                  <c:v>24893596.196911201</c:v>
                </c:pt>
                <c:pt idx="330">
                  <c:v>24975633.138102535</c:v>
                </c:pt>
                <c:pt idx="331">
                  <c:v>25057199.046195693</c:v>
                </c:pt>
                <c:pt idx="332">
                  <c:v>25138294.196845498</c:v>
                </c:pt>
                <c:pt idx="333">
                  <c:v>25218918.865545455</c:v>
                </c:pt>
                <c:pt idx="334">
                  <c:v>25299073.327627849</c:v>
                </c:pt>
                <c:pt idx="335">
                  <c:v>25378757.858263828</c:v>
                </c:pt>
                <c:pt idx="336">
                  <c:v>25457972.732463516</c:v>
                </c:pt>
                <c:pt idx="337">
                  <c:v>25536718.225076094</c:v>
                </c:pt>
                <c:pt idx="338">
                  <c:v>25614994.610789895</c:v>
                </c:pt>
                <c:pt idx="339">
                  <c:v>25692802.164132506</c:v>
                </c:pt>
                <c:pt idx="340">
                  <c:v>25770141.159470852</c:v>
                </c:pt>
                <c:pt idx="341">
                  <c:v>25847011.871011298</c:v>
                </c:pt>
                <c:pt idx="342">
                  <c:v>25923414.572799735</c:v>
                </c:pt>
                <c:pt idx="343">
                  <c:v>25999349.538721684</c:v>
                </c:pt>
                <c:pt idx="344">
                  <c:v>26074817.042502385</c:v>
                </c:pt>
                <c:pt idx="345">
                  <c:v>26149817.357706886</c:v>
                </c:pt>
                <c:pt idx="346">
                  <c:v>26224350.757740144</c:v>
                </c:pt>
                <c:pt idx="347">
                  <c:v>26298417.515847113</c:v>
                </c:pt>
                <c:pt idx="348">
                  <c:v>26372017.905112848</c:v>
                </c:pt>
                <c:pt idx="349">
                  <c:v>26445152.198462579</c:v>
                </c:pt>
                <c:pt idx="350">
                  <c:v>26517820.668661825</c:v>
                </c:pt>
                <c:pt idx="351">
                  <c:v>26590023.588316478</c:v>
                </c:pt>
                <c:pt idx="352">
                  <c:v>26661761.229872897</c:v>
                </c:pt>
                <c:pt idx="353">
                  <c:v>26733033.865618002</c:v>
                </c:pt>
                <c:pt idx="354">
                  <c:v>26803841.767679363</c:v>
                </c:pt>
                <c:pt idx="355">
                  <c:v>26874185.208025303</c:v>
                </c:pt>
                <c:pt idx="356">
                  <c:v>26944064.45846498</c:v>
                </c:pt>
                <c:pt idx="357">
                  <c:v>27013479.790648494</c:v>
                </c:pt>
                <c:pt idx="358">
                  <c:v>27082431.476066962</c:v>
                </c:pt>
                <c:pt idx="359">
                  <c:v>27150919.786052626</c:v>
                </c:pt>
                <c:pt idx="360">
                  <c:v>27218944.99177894</c:v>
                </c:pt>
                <c:pt idx="361">
                  <c:v>27286507.364260666</c:v>
                </c:pt>
                <c:pt idx="362">
                  <c:v>27353607.174353961</c:v>
                </c:pt>
                <c:pt idx="363">
                  <c:v>27420244.692756474</c:v>
                </c:pt>
                <c:pt idx="364">
                  <c:v>27486420.190007441</c:v>
                </c:pt>
                <c:pt idx="365">
                  <c:v>27552133.936487772</c:v>
                </c:pt>
                <c:pt idx="366">
                  <c:v>27617386.202420145</c:v>
                </c:pt>
                <c:pt idx="367">
                  <c:v>27682177.257869106</c:v>
                </c:pt>
                <c:pt idx="368">
                  <c:v>27746507.372741148</c:v>
                </c:pt>
                <c:pt idx="369">
                  <c:v>27810376.816784818</c:v>
                </c:pt>
                <c:pt idx="370">
                  <c:v>27873785.859590799</c:v>
                </c:pt>
                <c:pt idx="371">
                  <c:v>27936734.770592008</c:v>
                </c:pt>
                <c:pt idx="372">
                  <c:v>27999223.819063682</c:v>
                </c:pt>
                <c:pt idx="373">
                  <c:v>28061253.274123479</c:v>
                </c:pt>
                <c:pt idx="374">
                  <c:v>28122823.404731564</c:v>
                </c:pt>
                <c:pt idx="375">
                  <c:v>28183934.479690704</c:v>
                </c:pt>
                <c:pt idx="376">
                  <c:v>28244586.767646357</c:v>
                </c:pt>
                <c:pt idx="377">
                  <c:v>28304780.53708677</c:v>
                </c:pt>
                <c:pt idx="378">
                  <c:v>28364516.05634306</c:v>
                </c:pt>
                <c:pt idx="379">
                  <c:v>28423793.593589321</c:v>
                </c:pt>
                <c:pt idx="380">
                  <c:v>28482613.416842703</c:v>
                </c:pt>
                <c:pt idx="381">
                  <c:v>28540975.793963511</c:v>
                </c:pt>
                <c:pt idx="382">
                  <c:v>28598880.992655292</c:v>
                </c:pt>
                <c:pt idx="383">
                  <c:v>28656329.280464932</c:v>
                </c:pt>
                <c:pt idx="384">
                  <c:v>28713320.924782749</c:v>
                </c:pt>
                <c:pt idx="385">
                  <c:v>28769856.192842569</c:v>
                </c:pt>
                <c:pt idx="386">
                  <c:v>28825935.351721842</c:v>
                </c:pt>
                <c:pt idx="387">
                  <c:v>28881558.668341711</c:v>
                </c:pt>
                <c:pt idx="388">
                  <c:v>28936726.409467116</c:v>
                </c:pt>
                <c:pt idx="389">
                  <c:v>28991438.841706887</c:v>
                </c:pt>
                <c:pt idx="390">
                  <c:v>29045696.231513824</c:v>
                </c:pt>
                <c:pt idx="391">
                  <c:v>29099498.845184803</c:v>
                </c:pt>
                <c:pt idx="392">
                  <c:v>29152846.948860854</c:v>
                </c:pt>
                <c:pt idx="393">
                  <c:v>29205740.808527257</c:v>
                </c:pt>
                <c:pt idx="394">
                  <c:v>29258180.69001364</c:v>
                </c:pt>
                <c:pt idx="395">
                  <c:v>29310166.858994056</c:v>
                </c:pt>
                <c:pt idx="396">
                  <c:v>29361699.580987088</c:v>
                </c:pt>
                <c:pt idx="397">
                  <c:v>29412779.121355932</c:v>
                </c:pt>
                <c:pt idx="398">
                  <c:v>29463405.745308492</c:v>
                </c:pt>
                <c:pt idx="399">
                  <c:v>29513579.717897464</c:v>
                </c:pt>
                <c:pt idx="400">
                  <c:v>29563301.304020435</c:v>
                </c:pt>
                <c:pt idx="401">
                  <c:v>29612570.76841997</c:v>
                </c:pt>
                <c:pt idx="402">
                  <c:v>29661388.375683703</c:v>
                </c:pt>
                <c:pt idx="403">
                  <c:v>29709754.390244428</c:v>
                </c:pt>
                <c:pt idx="404">
                  <c:v>29757669.07638019</c:v>
                </c:pt>
                <c:pt idx="405">
                  <c:v>29805132.698214371</c:v>
                </c:pt>
                <c:pt idx="406">
                  <c:v>29852145.51971579</c:v>
                </c:pt>
                <c:pt idx="407">
                  <c:v>29898707.804698788</c:v>
                </c:pt>
                <c:pt idx="408">
                  <c:v>29944819.816823311</c:v>
                </c:pt>
                <c:pt idx="409">
                  <c:v>29990481.819595017</c:v>
                </c:pt>
                <c:pt idx="410">
                  <c:v>30035694.076365352</c:v>
                </c:pt>
                <c:pt idx="411">
                  <c:v>30080456.850331642</c:v>
                </c:pt>
                <c:pt idx="412">
                  <c:v>30124770.404537193</c:v>
                </c:pt>
                <c:pt idx="413">
                  <c:v>30168635.001871374</c:v>
                </c:pt>
                <c:pt idx="414">
                  <c:v>30212050.905069701</c:v>
                </c:pt>
                <c:pt idx="415">
                  <c:v>30255018.376713943</c:v>
                </c:pt>
                <c:pt idx="416">
                  <c:v>30297537.679232195</c:v>
                </c:pt>
                <c:pt idx="417">
                  <c:v>30339609.074898981</c:v>
                </c:pt>
                <c:pt idx="418">
                  <c:v>30381232.825835332</c:v>
                </c:pt>
                <c:pt idx="419">
                  <c:v>30422409.194008891</c:v>
                </c:pt>
                <c:pt idx="420">
                  <c:v>30463138.441233985</c:v>
                </c:pt>
                <c:pt idx="421">
                  <c:v>30503420.829171732</c:v>
                </c:pt>
                <c:pt idx="422">
                  <c:v>30543256.619330116</c:v>
                </c:pt>
                <c:pt idx="423">
                  <c:v>30582646.073064085</c:v>
                </c:pt>
                <c:pt idx="424">
                  <c:v>30621589.451575641</c:v>
                </c:pt>
                <c:pt idx="425">
                  <c:v>30660087.015913926</c:v>
                </c:pt>
                <c:pt idx="426">
                  <c:v>30698139.026975311</c:v>
                </c:pt>
                <c:pt idx="427">
                  <c:v>30735745.745503485</c:v>
                </c:pt>
                <c:pt idx="428">
                  <c:v>30772907.432089552</c:v>
                </c:pt>
                <c:pt idx="429">
                  <c:v>30809624.347172115</c:v>
                </c:pt>
                <c:pt idx="430">
                  <c:v>30845896.751037356</c:v>
                </c:pt>
                <c:pt idx="431">
                  <c:v>30881724.90381914</c:v>
                </c:pt>
                <c:pt idx="432">
                  <c:v>30917109.065499101</c:v>
                </c:pt>
                <c:pt idx="433">
                  <c:v>30952049.495906726</c:v>
                </c:pt>
                <c:pt idx="434">
                  <c:v>30986546.454719443</c:v>
                </c:pt>
                <c:pt idx="435">
                  <c:v>31020600.20146272</c:v>
                </c:pt>
                <c:pt idx="436">
                  <c:v>31054210.995510139</c:v>
                </c:pt>
                <c:pt idx="437">
                  <c:v>31087379.096083496</c:v>
                </c:pt>
                <c:pt idx="438">
                  <c:v>31120104.762252893</c:v>
                </c:pt>
                <c:pt idx="439">
                  <c:v>31152388.252936814</c:v>
                </c:pt>
                <c:pt idx="440">
                  <c:v>31184229.826902222</c:v>
                </c:pt>
                <c:pt idx="441">
                  <c:v>31215629.742764648</c:v>
                </c:pt>
                <c:pt idx="442">
                  <c:v>31246588.258988276</c:v>
                </c:pt>
                <c:pt idx="443">
                  <c:v>31277105.633886032</c:v>
                </c:pt>
                <c:pt idx="444">
                  <c:v>31307182.125619676</c:v>
                </c:pt>
                <c:pt idx="445">
                  <c:v>31336817.99219989</c:v>
                </c:pt>
                <c:pt idx="446">
                  <c:v>31366013.491486363</c:v>
                </c:pt>
                <c:pt idx="447">
                  <c:v>31394768.881187879</c:v>
                </c:pt>
                <c:pt idx="448">
                  <c:v>31423084.418862406</c:v>
                </c:pt>
                <c:pt idx="449">
                  <c:v>31450960.361917194</c:v>
                </c:pt>
                <c:pt idx="450">
                  <c:v>31478396.967608847</c:v>
                </c:pt>
                <c:pt idx="451">
                  <c:v>31505394.493043423</c:v>
                </c:pt>
                <c:pt idx="452">
                  <c:v>31531953.195176516</c:v>
                </c:pt>
                <c:pt idx="453">
                  <c:v>31558073.330813348</c:v>
                </c:pt>
                <c:pt idx="454">
                  <c:v>31583755.156608853</c:v>
                </c:pt>
                <c:pt idx="455">
                  <c:v>31608998.929067768</c:v>
                </c:pt>
                <c:pt idx="456">
                  <c:v>31633804.904544722</c:v>
                </c:pt>
                <c:pt idx="457">
                  <c:v>31658173.339244317</c:v>
                </c:pt>
                <c:pt idx="458">
                  <c:v>31682104.489221226</c:v>
                </c:pt>
                <c:pt idx="459">
                  <c:v>31705598.610380273</c:v>
                </c:pt>
                <c:pt idx="460">
                  <c:v>31728655.958476525</c:v>
                </c:pt>
                <c:pt idx="461">
                  <c:v>31751276.789115373</c:v>
                </c:pt>
                <c:pt idx="462">
                  <c:v>31773461.357752629</c:v>
                </c:pt>
                <c:pt idx="463">
                  <c:v>31795209.919694606</c:v>
                </c:pt>
                <c:pt idx="464">
                  <c:v>31816522.73009821</c:v>
                </c:pt>
                <c:pt idx="465">
                  <c:v>31837400.043971028</c:v>
                </c:pt>
                <c:pt idx="466">
                  <c:v>31857842.116171408</c:v>
                </c:pt>
                <c:pt idx="467">
                  <c:v>31877849.201408554</c:v>
                </c:pt>
                <c:pt idx="468">
                  <c:v>31897421.554242611</c:v>
                </c:pt>
                <c:pt idx="469">
                  <c:v>31916559.429084752</c:v>
                </c:pt>
                <c:pt idx="470">
                  <c:v>31935263.080197264</c:v>
                </c:pt>
                <c:pt idx="471">
                  <c:v>31953532.761693642</c:v>
                </c:pt>
                <c:pt idx="472">
                  <c:v>31971368.72753866</c:v>
                </c:pt>
                <c:pt idx="473">
                  <c:v>31988771.231548477</c:v>
                </c:pt>
                <c:pt idx="474">
                  <c:v>32005740.527390715</c:v>
                </c:pt>
                <c:pt idx="475">
                  <c:v>32022276.86858454</c:v>
                </c:pt>
                <c:pt idx="476">
                  <c:v>32038380.508500762</c:v>
                </c:pt>
                <c:pt idx="477">
                  <c:v>32054051.700361911</c:v>
                </c:pt>
                <c:pt idx="478">
                  <c:v>32069290.697242331</c:v>
                </c:pt>
                <c:pt idx="479">
                  <c:v>32084097.752068259</c:v>
                </c:pt>
                <c:pt idx="480">
                  <c:v>32098473.11761792</c:v>
                </c:pt>
                <c:pt idx="481">
                  <c:v>32112417.046521608</c:v>
                </c:pt>
                <c:pt idx="482">
                  <c:v>32125929.791261777</c:v>
                </c:pt>
                <c:pt idx="483">
                  <c:v>32139011.60417312</c:v>
                </c:pt>
                <c:pt idx="484">
                  <c:v>32151662.737442665</c:v>
                </c:pt>
                <c:pt idx="485">
                  <c:v>32163883.443109855</c:v>
                </c:pt>
                <c:pt idx="486">
                  <c:v>32175673.973066639</c:v>
                </c:pt>
                <c:pt idx="487">
                  <c:v>32187034.579057552</c:v>
                </c:pt>
                <c:pt idx="488">
                  <c:v>32197965.512679804</c:v>
                </c:pt>
                <c:pt idx="489">
                  <c:v>32208467.025383368</c:v>
                </c:pt>
                <c:pt idx="490">
                  <c:v>32218539.368471067</c:v>
                </c:pt>
                <c:pt idx="491">
                  <c:v>32228182.793098655</c:v>
                </c:pt>
                <c:pt idx="492">
                  <c:v>32237397.550274912</c:v>
                </c:pt>
                <c:pt idx="493">
                  <c:v>32246183.890861716</c:v>
                </c:pt>
                <c:pt idx="494">
                  <c:v>32254542.065574147</c:v>
                </c:pt>
                <c:pt idx="495">
                  <c:v>32262472.324980553</c:v>
                </c:pt>
                <c:pt idx="496">
                  <c:v>32269974.919502657</c:v>
                </c:pt>
                <c:pt idx="497">
                  <c:v>32277050.099415623</c:v>
                </c:pt>
                <c:pt idx="498">
                  <c:v>32283698.114848152</c:v>
                </c:pt>
                <c:pt idx="499">
                  <c:v>32289919.215782568</c:v>
                </c:pt>
                <c:pt idx="500">
                  <c:v>32295713.652054906</c:v>
                </c:pt>
                <c:pt idx="501">
                  <c:v>32301081.673354987</c:v>
                </c:pt>
                <c:pt idx="502">
                  <c:v>32306023.529226515</c:v>
                </c:pt>
                <c:pt idx="503">
                  <c:v>32310539.469067153</c:v>
                </c:pt>
                <c:pt idx="504">
                  <c:v>32314629.742128618</c:v>
                </c:pt>
                <c:pt idx="505">
                  <c:v>32318294.59751676</c:v>
                </c:pt>
                <c:pt idx="506">
                  <c:v>32321534.284191646</c:v>
                </c:pt>
                <c:pt idx="507">
                  <c:v>32324349.050967652</c:v>
                </c:pt>
                <c:pt idx="508">
                  <c:v>32326739.146513544</c:v>
                </c:pt>
                <c:pt idx="509">
                  <c:v>32328704.81935256</c:v>
                </c:pt>
                <c:pt idx="510">
                  <c:v>32330246.317862503</c:v>
                </c:pt>
                <c:pt idx="511">
                  <c:v>32331363.890275821</c:v>
                </c:pt>
                <c:pt idx="512">
                  <c:v>32332057.784679696</c:v>
                </c:pt>
                <c:pt idx="513">
                  <c:v>32332328.249016121</c:v>
                </c:pt>
                <c:pt idx="514">
                  <c:v>32332175.531081989</c:v>
                </c:pt>
                <c:pt idx="515">
                  <c:v>32331599.878529187</c:v>
                </c:pt>
                <c:pt idx="516">
                  <c:v>32330601.538864665</c:v>
                </c:pt>
                <c:pt idx="517">
                  <c:v>32329180.759450532</c:v>
                </c:pt>
                <c:pt idx="518">
                  <c:v>32327337.787504137</c:v>
                </c:pt>
                <c:pt idx="519">
                  <c:v>32325072.870098151</c:v>
                </c:pt>
                <c:pt idx="520">
                  <c:v>32322386.254160661</c:v>
                </c:pt>
                <c:pt idx="521">
                  <c:v>32319278.186475247</c:v>
                </c:pt>
                <c:pt idx="522">
                  <c:v>32315748.913681064</c:v>
                </c:pt>
                <c:pt idx="523">
                  <c:v>32311798.682272933</c:v>
                </c:pt>
                <c:pt idx="524">
                  <c:v>32307427.738601424</c:v>
                </c:pt>
                <c:pt idx="525">
                  <c:v>32302636.328872934</c:v>
                </c:pt>
                <c:pt idx="526">
                  <c:v>32297424.699149784</c:v>
                </c:pt>
                <c:pt idx="527">
                  <c:v>32291793.095350292</c:v>
                </c:pt>
                <c:pt idx="528">
                  <c:v>32285741.763248865</c:v>
                </c:pt>
                <c:pt idx="529">
                  <c:v>32279270.948476072</c:v>
                </c:pt>
                <c:pt idx="530">
                  <c:v>32272380.896518745</c:v>
                </c:pt>
                <c:pt idx="531">
                  <c:v>32265071.852720045</c:v>
                </c:pt>
                <c:pt idx="532">
                  <c:v>32257344.06227956</c:v>
                </c:pt>
                <c:pt idx="533">
                  <c:v>32249197.770253386</c:v>
                </c:pt>
                <c:pt idx="534">
                  <c:v>32240633.221554205</c:v>
                </c:pt>
                <c:pt idx="535">
                  <c:v>32231650.660951372</c:v>
                </c:pt>
                <c:pt idx="536">
                  <c:v>32222250.333071005</c:v>
                </c:pt>
                <c:pt idx="537">
                  <c:v>32212432.482396059</c:v>
                </c:pt>
                <c:pt idx="538">
                  <c:v>32202197.353266414</c:v>
                </c:pt>
                <c:pt idx="539">
                  <c:v>32191545.189878963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'Great+ &amp; Blocks'!$A$17</c:f>
              <c:strCache>
                <c:ptCount val="1"/>
                <c:pt idx="0">
                  <c:v>Total Cost</c:v>
                </c:pt>
              </c:strCache>
            </c:strRef>
          </c:tx>
          <c:marker>
            <c:symbol val="none"/>
          </c:marker>
          <c:cat>
            <c:numRef>
              <c:f>'Great+ &amp; Blocks'!$B$1:$TU$1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19</c:v>
                </c:pt>
                <c:pt idx="229">
                  <c:v>19</c:v>
                </c:pt>
                <c:pt idx="230">
                  <c:v>19</c:v>
                </c:pt>
                <c:pt idx="231">
                  <c:v>19</c:v>
                </c:pt>
                <c:pt idx="232">
                  <c:v>19</c:v>
                </c:pt>
                <c:pt idx="233">
                  <c:v>19</c:v>
                </c:pt>
                <c:pt idx="234">
                  <c:v>19</c:v>
                </c:pt>
                <c:pt idx="235">
                  <c:v>19</c:v>
                </c:pt>
                <c:pt idx="236">
                  <c:v>19</c:v>
                </c:pt>
                <c:pt idx="237">
                  <c:v>19</c:v>
                </c:pt>
                <c:pt idx="238">
                  <c:v>19</c:v>
                </c:pt>
                <c:pt idx="239">
                  <c:v>19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21</c:v>
                </c:pt>
                <c:pt idx="253">
                  <c:v>21</c:v>
                </c:pt>
                <c:pt idx="254">
                  <c:v>21</c:v>
                </c:pt>
                <c:pt idx="255">
                  <c:v>21</c:v>
                </c:pt>
                <c:pt idx="256">
                  <c:v>21</c:v>
                </c:pt>
                <c:pt idx="257">
                  <c:v>21</c:v>
                </c:pt>
                <c:pt idx="258">
                  <c:v>21</c:v>
                </c:pt>
                <c:pt idx="259">
                  <c:v>21</c:v>
                </c:pt>
                <c:pt idx="260">
                  <c:v>21</c:v>
                </c:pt>
                <c:pt idx="261">
                  <c:v>21</c:v>
                </c:pt>
                <c:pt idx="262">
                  <c:v>21</c:v>
                </c:pt>
                <c:pt idx="263">
                  <c:v>21</c:v>
                </c:pt>
                <c:pt idx="264">
                  <c:v>22</c:v>
                </c:pt>
                <c:pt idx="265">
                  <c:v>22</c:v>
                </c:pt>
                <c:pt idx="266">
                  <c:v>22</c:v>
                </c:pt>
                <c:pt idx="267">
                  <c:v>22</c:v>
                </c:pt>
                <c:pt idx="268">
                  <c:v>22</c:v>
                </c:pt>
                <c:pt idx="269">
                  <c:v>22</c:v>
                </c:pt>
                <c:pt idx="270">
                  <c:v>22</c:v>
                </c:pt>
                <c:pt idx="271">
                  <c:v>22</c:v>
                </c:pt>
                <c:pt idx="272">
                  <c:v>22</c:v>
                </c:pt>
                <c:pt idx="273">
                  <c:v>22</c:v>
                </c:pt>
                <c:pt idx="274">
                  <c:v>22</c:v>
                </c:pt>
                <c:pt idx="275">
                  <c:v>22</c:v>
                </c:pt>
                <c:pt idx="276">
                  <c:v>23</c:v>
                </c:pt>
                <c:pt idx="277">
                  <c:v>23</c:v>
                </c:pt>
                <c:pt idx="278">
                  <c:v>23</c:v>
                </c:pt>
                <c:pt idx="279">
                  <c:v>23</c:v>
                </c:pt>
                <c:pt idx="280">
                  <c:v>23</c:v>
                </c:pt>
                <c:pt idx="281">
                  <c:v>23</c:v>
                </c:pt>
                <c:pt idx="282">
                  <c:v>23</c:v>
                </c:pt>
                <c:pt idx="283">
                  <c:v>23</c:v>
                </c:pt>
                <c:pt idx="284">
                  <c:v>23</c:v>
                </c:pt>
                <c:pt idx="285">
                  <c:v>23</c:v>
                </c:pt>
                <c:pt idx="286">
                  <c:v>23</c:v>
                </c:pt>
                <c:pt idx="287">
                  <c:v>23</c:v>
                </c:pt>
                <c:pt idx="288">
                  <c:v>24</c:v>
                </c:pt>
                <c:pt idx="289">
                  <c:v>24</c:v>
                </c:pt>
                <c:pt idx="290">
                  <c:v>24</c:v>
                </c:pt>
                <c:pt idx="291">
                  <c:v>24</c:v>
                </c:pt>
                <c:pt idx="292">
                  <c:v>24</c:v>
                </c:pt>
                <c:pt idx="293">
                  <c:v>24</c:v>
                </c:pt>
                <c:pt idx="294">
                  <c:v>24</c:v>
                </c:pt>
                <c:pt idx="295">
                  <c:v>24</c:v>
                </c:pt>
                <c:pt idx="296">
                  <c:v>24</c:v>
                </c:pt>
                <c:pt idx="297">
                  <c:v>24</c:v>
                </c:pt>
                <c:pt idx="298">
                  <c:v>24</c:v>
                </c:pt>
                <c:pt idx="299">
                  <c:v>24</c:v>
                </c:pt>
                <c:pt idx="300">
                  <c:v>25</c:v>
                </c:pt>
                <c:pt idx="301">
                  <c:v>25</c:v>
                </c:pt>
                <c:pt idx="302">
                  <c:v>25</c:v>
                </c:pt>
                <c:pt idx="303">
                  <c:v>25</c:v>
                </c:pt>
                <c:pt idx="304">
                  <c:v>25</c:v>
                </c:pt>
                <c:pt idx="305">
                  <c:v>25</c:v>
                </c:pt>
                <c:pt idx="306">
                  <c:v>25</c:v>
                </c:pt>
                <c:pt idx="307">
                  <c:v>25</c:v>
                </c:pt>
                <c:pt idx="308">
                  <c:v>25</c:v>
                </c:pt>
                <c:pt idx="309">
                  <c:v>25</c:v>
                </c:pt>
                <c:pt idx="310">
                  <c:v>25</c:v>
                </c:pt>
                <c:pt idx="311">
                  <c:v>25</c:v>
                </c:pt>
                <c:pt idx="312">
                  <c:v>26</c:v>
                </c:pt>
                <c:pt idx="313">
                  <c:v>26</c:v>
                </c:pt>
                <c:pt idx="314">
                  <c:v>26</c:v>
                </c:pt>
                <c:pt idx="315">
                  <c:v>26</c:v>
                </c:pt>
                <c:pt idx="316">
                  <c:v>26</c:v>
                </c:pt>
                <c:pt idx="317">
                  <c:v>26</c:v>
                </c:pt>
                <c:pt idx="318">
                  <c:v>26</c:v>
                </c:pt>
                <c:pt idx="319">
                  <c:v>26</c:v>
                </c:pt>
                <c:pt idx="320">
                  <c:v>26</c:v>
                </c:pt>
                <c:pt idx="321">
                  <c:v>26</c:v>
                </c:pt>
                <c:pt idx="322">
                  <c:v>26</c:v>
                </c:pt>
                <c:pt idx="323">
                  <c:v>26</c:v>
                </c:pt>
                <c:pt idx="324">
                  <c:v>27</c:v>
                </c:pt>
                <c:pt idx="325">
                  <c:v>27</c:v>
                </c:pt>
                <c:pt idx="326">
                  <c:v>27</c:v>
                </c:pt>
                <c:pt idx="327">
                  <c:v>27</c:v>
                </c:pt>
                <c:pt idx="328">
                  <c:v>27</c:v>
                </c:pt>
                <c:pt idx="329">
                  <c:v>27</c:v>
                </c:pt>
                <c:pt idx="330">
                  <c:v>27</c:v>
                </c:pt>
                <c:pt idx="331">
                  <c:v>27</c:v>
                </c:pt>
                <c:pt idx="332">
                  <c:v>27</c:v>
                </c:pt>
                <c:pt idx="333">
                  <c:v>27</c:v>
                </c:pt>
                <c:pt idx="334">
                  <c:v>27</c:v>
                </c:pt>
                <c:pt idx="335">
                  <c:v>27</c:v>
                </c:pt>
                <c:pt idx="336">
                  <c:v>28</c:v>
                </c:pt>
                <c:pt idx="337">
                  <c:v>28</c:v>
                </c:pt>
                <c:pt idx="338">
                  <c:v>28</c:v>
                </c:pt>
                <c:pt idx="339">
                  <c:v>28</c:v>
                </c:pt>
                <c:pt idx="340">
                  <c:v>28</c:v>
                </c:pt>
                <c:pt idx="341">
                  <c:v>28</c:v>
                </c:pt>
                <c:pt idx="342">
                  <c:v>28</c:v>
                </c:pt>
                <c:pt idx="343">
                  <c:v>28</c:v>
                </c:pt>
                <c:pt idx="344">
                  <c:v>28</c:v>
                </c:pt>
                <c:pt idx="345">
                  <c:v>28</c:v>
                </c:pt>
                <c:pt idx="346">
                  <c:v>28</c:v>
                </c:pt>
                <c:pt idx="347">
                  <c:v>28</c:v>
                </c:pt>
                <c:pt idx="348">
                  <c:v>29</c:v>
                </c:pt>
                <c:pt idx="349">
                  <c:v>29</c:v>
                </c:pt>
                <c:pt idx="350">
                  <c:v>29</c:v>
                </c:pt>
                <c:pt idx="351">
                  <c:v>29</c:v>
                </c:pt>
                <c:pt idx="352">
                  <c:v>29</c:v>
                </c:pt>
                <c:pt idx="353">
                  <c:v>29</c:v>
                </c:pt>
                <c:pt idx="354">
                  <c:v>29</c:v>
                </c:pt>
                <c:pt idx="355">
                  <c:v>29</c:v>
                </c:pt>
                <c:pt idx="356">
                  <c:v>29</c:v>
                </c:pt>
                <c:pt idx="357">
                  <c:v>29</c:v>
                </c:pt>
                <c:pt idx="358">
                  <c:v>29</c:v>
                </c:pt>
                <c:pt idx="359">
                  <c:v>29</c:v>
                </c:pt>
                <c:pt idx="360">
                  <c:v>30</c:v>
                </c:pt>
                <c:pt idx="361">
                  <c:v>30</c:v>
                </c:pt>
                <c:pt idx="362">
                  <c:v>30</c:v>
                </c:pt>
                <c:pt idx="363">
                  <c:v>30</c:v>
                </c:pt>
                <c:pt idx="364">
                  <c:v>30</c:v>
                </c:pt>
                <c:pt idx="365">
                  <c:v>30</c:v>
                </c:pt>
                <c:pt idx="366">
                  <c:v>30</c:v>
                </c:pt>
                <c:pt idx="367">
                  <c:v>30</c:v>
                </c:pt>
                <c:pt idx="368">
                  <c:v>30</c:v>
                </c:pt>
                <c:pt idx="369">
                  <c:v>30</c:v>
                </c:pt>
                <c:pt idx="370">
                  <c:v>30</c:v>
                </c:pt>
                <c:pt idx="371">
                  <c:v>30</c:v>
                </c:pt>
                <c:pt idx="372">
                  <c:v>31</c:v>
                </c:pt>
                <c:pt idx="373">
                  <c:v>31</c:v>
                </c:pt>
                <c:pt idx="374">
                  <c:v>31</c:v>
                </c:pt>
                <c:pt idx="375">
                  <c:v>31</c:v>
                </c:pt>
                <c:pt idx="376">
                  <c:v>31</c:v>
                </c:pt>
                <c:pt idx="377">
                  <c:v>31</c:v>
                </c:pt>
                <c:pt idx="378">
                  <c:v>31</c:v>
                </c:pt>
                <c:pt idx="379">
                  <c:v>31</c:v>
                </c:pt>
                <c:pt idx="380">
                  <c:v>31</c:v>
                </c:pt>
                <c:pt idx="381">
                  <c:v>31</c:v>
                </c:pt>
                <c:pt idx="382">
                  <c:v>31</c:v>
                </c:pt>
                <c:pt idx="383">
                  <c:v>31</c:v>
                </c:pt>
                <c:pt idx="384">
                  <c:v>32</c:v>
                </c:pt>
                <c:pt idx="385">
                  <c:v>32</c:v>
                </c:pt>
                <c:pt idx="386">
                  <c:v>32</c:v>
                </c:pt>
                <c:pt idx="387">
                  <c:v>32</c:v>
                </c:pt>
                <c:pt idx="388">
                  <c:v>32</c:v>
                </c:pt>
                <c:pt idx="389">
                  <c:v>32</c:v>
                </c:pt>
                <c:pt idx="390">
                  <c:v>32</c:v>
                </c:pt>
                <c:pt idx="391">
                  <c:v>32</c:v>
                </c:pt>
                <c:pt idx="392">
                  <c:v>32</c:v>
                </c:pt>
                <c:pt idx="393">
                  <c:v>32</c:v>
                </c:pt>
                <c:pt idx="394">
                  <c:v>32</c:v>
                </c:pt>
                <c:pt idx="395">
                  <c:v>32</c:v>
                </c:pt>
                <c:pt idx="396">
                  <c:v>33</c:v>
                </c:pt>
                <c:pt idx="397">
                  <c:v>33</c:v>
                </c:pt>
                <c:pt idx="398">
                  <c:v>33</c:v>
                </c:pt>
                <c:pt idx="399">
                  <c:v>33</c:v>
                </c:pt>
                <c:pt idx="400">
                  <c:v>33</c:v>
                </c:pt>
                <c:pt idx="401">
                  <c:v>33</c:v>
                </c:pt>
                <c:pt idx="402">
                  <c:v>33</c:v>
                </c:pt>
                <c:pt idx="403">
                  <c:v>33</c:v>
                </c:pt>
                <c:pt idx="404">
                  <c:v>33</c:v>
                </c:pt>
                <c:pt idx="405">
                  <c:v>33</c:v>
                </c:pt>
                <c:pt idx="406">
                  <c:v>33</c:v>
                </c:pt>
                <c:pt idx="407">
                  <c:v>33</c:v>
                </c:pt>
                <c:pt idx="408">
                  <c:v>34</c:v>
                </c:pt>
                <c:pt idx="409">
                  <c:v>34</c:v>
                </c:pt>
                <c:pt idx="410">
                  <c:v>34</c:v>
                </c:pt>
                <c:pt idx="411">
                  <c:v>34</c:v>
                </c:pt>
                <c:pt idx="412">
                  <c:v>34</c:v>
                </c:pt>
                <c:pt idx="413">
                  <c:v>34</c:v>
                </c:pt>
                <c:pt idx="414">
                  <c:v>34</c:v>
                </c:pt>
                <c:pt idx="415">
                  <c:v>34</c:v>
                </c:pt>
                <c:pt idx="416">
                  <c:v>34</c:v>
                </c:pt>
                <c:pt idx="417">
                  <c:v>34</c:v>
                </c:pt>
                <c:pt idx="418">
                  <c:v>34</c:v>
                </c:pt>
                <c:pt idx="419">
                  <c:v>34</c:v>
                </c:pt>
                <c:pt idx="420">
                  <c:v>35</c:v>
                </c:pt>
                <c:pt idx="421">
                  <c:v>35</c:v>
                </c:pt>
                <c:pt idx="422">
                  <c:v>35</c:v>
                </c:pt>
                <c:pt idx="423">
                  <c:v>35</c:v>
                </c:pt>
                <c:pt idx="424">
                  <c:v>35</c:v>
                </c:pt>
                <c:pt idx="425">
                  <c:v>35</c:v>
                </c:pt>
                <c:pt idx="426">
                  <c:v>35</c:v>
                </c:pt>
                <c:pt idx="427">
                  <c:v>35</c:v>
                </c:pt>
                <c:pt idx="428">
                  <c:v>35</c:v>
                </c:pt>
                <c:pt idx="429">
                  <c:v>35</c:v>
                </c:pt>
                <c:pt idx="430">
                  <c:v>35</c:v>
                </c:pt>
                <c:pt idx="431">
                  <c:v>35</c:v>
                </c:pt>
                <c:pt idx="432">
                  <c:v>36</c:v>
                </c:pt>
                <c:pt idx="433">
                  <c:v>36</c:v>
                </c:pt>
                <c:pt idx="434">
                  <c:v>36</c:v>
                </c:pt>
                <c:pt idx="435">
                  <c:v>36</c:v>
                </c:pt>
                <c:pt idx="436">
                  <c:v>36</c:v>
                </c:pt>
                <c:pt idx="437">
                  <c:v>36</c:v>
                </c:pt>
                <c:pt idx="438">
                  <c:v>36</c:v>
                </c:pt>
                <c:pt idx="439">
                  <c:v>36</c:v>
                </c:pt>
                <c:pt idx="440">
                  <c:v>36</c:v>
                </c:pt>
                <c:pt idx="441">
                  <c:v>36</c:v>
                </c:pt>
                <c:pt idx="442">
                  <c:v>36</c:v>
                </c:pt>
                <c:pt idx="443">
                  <c:v>36</c:v>
                </c:pt>
                <c:pt idx="444">
                  <c:v>37</c:v>
                </c:pt>
                <c:pt idx="445">
                  <c:v>37</c:v>
                </c:pt>
                <c:pt idx="446">
                  <c:v>37</c:v>
                </c:pt>
                <c:pt idx="447">
                  <c:v>37</c:v>
                </c:pt>
                <c:pt idx="448">
                  <c:v>37</c:v>
                </c:pt>
                <c:pt idx="449">
                  <c:v>37</c:v>
                </c:pt>
                <c:pt idx="450">
                  <c:v>37</c:v>
                </c:pt>
                <c:pt idx="451">
                  <c:v>37</c:v>
                </c:pt>
                <c:pt idx="452">
                  <c:v>37</c:v>
                </c:pt>
                <c:pt idx="453">
                  <c:v>37</c:v>
                </c:pt>
                <c:pt idx="454">
                  <c:v>37</c:v>
                </c:pt>
                <c:pt idx="455">
                  <c:v>37</c:v>
                </c:pt>
                <c:pt idx="456">
                  <c:v>38</c:v>
                </c:pt>
                <c:pt idx="457">
                  <c:v>38</c:v>
                </c:pt>
                <c:pt idx="458">
                  <c:v>38</c:v>
                </c:pt>
                <c:pt idx="459">
                  <c:v>38</c:v>
                </c:pt>
                <c:pt idx="460">
                  <c:v>38</c:v>
                </c:pt>
                <c:pt idx="461">
                  <c:v>38</c:v>
                </c:pt>
                <c:pt idx="462">
                  <c:v>38</c:v>
                </c:pt>
                <c:pt idx="463">
                  <c:v>38</c:v>
                </c:pt>
                <c:pt idx="464">
                  <c:v>38</c:v>
                </c:pt>
                <c:pt idx="465">
                  <c:v>38</c:v>
                </c:pt>
                <c:pt idx="466">
                  <c:v>38</c:v>
                </c:pt>
                <c:pt idx="467">
                  <c:v>38</c:v>
                </c:pt>
                <c:pt idx="468">
                  <c:v>39</c:v>
                </c:pt>
                <c:pt idx="469">
                  <c:v>39</c:v>
                </c:pt>
                <c:pt idx="470">
                  <c:v>39</c:v>
                </c:pt>
                <c:pt idx="471">
                  <c:v>39</c:v>
                </c:pt>
                <c:pt idx="472">
                  <c:v>39</c:v>
                </c:pt>
                <c:pt idx="473">
                  <c:v>39</c:v>
                </c:pt>
                <c:pt idx="474">
                  <c:v>39</c:v>
                </c:pt>
                <c:pt idx="475">
                  <c:v>39</c:v>
                </c:pt>
                <c:pt idx="476">
                  <c:v>39</c:v>
                </c:pt>
                <c:pt idx="477">
                  <c:v>39</c:v>
                </c:pt>
                <c:pt idx="478">
                  <c:v>39</c:v>
                </c:pt>
                <c:pt idx="479">
                  <c:v>39</c:v>
                </c:pt>
                <c:pt idx="480">
                  <c:v>40</c:v>
                </c:pt>
                <c:pt idx="481">
                  <c:v>40</c:v>
                </c:pt>
                <c:pt idx="482">
                  <c:v>40</c:v>
                </c:pt>
                <c:pt idx="483">
                  <c:v>40</c:v>
                </c:pt>
                <c:pt idx="484">
                  <c:v>40</c:v>
                </c:pt>
                <c:pt idx="485">
                  <c:v>40</c:v>
                </c:pt>
                <c:pt idx="486">
                  <c:v>40</c:v>
                </c:pt>
                <c:pt idx="487">
                  <c:v>40</c:v>
                </c:pt>
                <c:pt idx="488">
                  <c:v>40</c:v>
                </c:pt>
                <c:pt idx="489">
                  <c:v>40</c:v>
                </c:pt>
                <c:pt idx="490">
                  <c:v>40</c:v>
                </c:pt>
                <c:pt idx="491">
                  <c:v>40</c:v>
                </c:pt>
                <c:pt idx="492">
                  <c:v>41</c:v>
                </c:pt>
                <c:pt idx="493">
                  <c:v>41</c:v>
                </c:pt>
                <c:pt idx="494">
                  <c:v>41</c:v>
                </c:pt>
                <c:pt idx="495">
                  <c:v>41</c:v>
                </c:pt>
                <c:pt idx="496">
                  <c:v>41</c:v>
                </c:pt>
                <c:pt idx="497">
                  <c:v>41</c:v>
                </c:pt>
                <c:pt idx="498">
                  <c:v>41</c:v>
                </c:pt>
                <c:pt idx="499">
                  <c:v>41</c:v>
                </c:pt>
                <c:pt idx="500">
                  <c:v>41</c:v>
                </c:pt>
                <c:pt idx="501">
                  <c:v>41</c:v>
                </c:pt>
                <c:pt idx="502">
                  <c:v>41</c:v>
                </c:pt>
                <c:pt idx="503">
                  <c:v>41</c:v>
                </c:pt>
                <c:pt idx="504">
                  <c:v>42</c:v>
                </c:pt>
                <c:pt idx="505">
                  <c:v>42</c:v>
                </c:pt>
                <c:pt idx="506">
                  <c:v>42</c:v>
                </c:pt>
                <c:pt idx="507">
                  <c:v>42</c:v>
                </c:pt>
                <c:pt idx="508">
                  <c:v>42</c:v>
                </c:pt>
                <c:pt idx="509">
                  <c:v>42</c:v>
                </c:pt>
                <c:pt idx="510">
                  <c:v>42</c:v>
                </c:pt>
                <c:pt idx="511">
                  <c:v>42</c:v>
                </c:pt>
                <c:pt idx="512">
                  <c:v>42</c:v>
                </c:pt>
                <c:pt idx="513">
                  <c:v>42</c:v>
                </c:pt>
                <c:pt idx="514">
                  <c:v>42</c:v>
                </c:pt>
                <c:pt idx="515">
                  <c:v>42</c:v>
                </c:pt>
                <c:pt idx="516">
                  <c:v>43</c:v>
                </c:pt>
                <c:pt idx="517">
                  <c:v>43</c:v>
                </c:pt>
                <c:pt idx="518">
                  <c:v>43</c:v>
                </c:pt>
                <c:pt idx="519">
                  <c:v>43</c:v>
                </c:pt>
                <c:pt idx="520">
                  <c:v>43</c:v>
                </c:pt>
                <c:pt idx="521">
                  <c:v>43</c:v>
                </c:pt>
                <c:pt idx="522">
                  <c:v>43</c:v>
                </c:pt>
                <c:pt idx="523">
                  <c:v>43</c:v>
                </c:pt>
                <c:pt idx="524">
                  <c:v>43</c:v>
                </c:pt>
                <c:pt idx="525">
                  <c:v>43</c:v>
                </c:pt>
                <c:pt idx="526">
                  <c:v>43</c:v>
                </c:pt>
                <c:pt idx="527">
                  <c:v>43</c:v>
                </c:pt>
                <c:pt idx="528">
                  <c:v>44</c:v>
                </c:pt>
                <c:pt idx="529">
                  <c:v>44</c:v>
                </c:pt>
                <c:pt idx="530">
                  <c:v>44</c:v>
                </c:pt>
                <c:pt idx="531">
                  <c:v>44</c:v>
                </c:pt>
                <c:pt idx="532">
                  <c:v>44</c:v>
                </c:pt>
                <c:pt idx="533">
                  <c:v>44</c:v>
                </c:pt>
                <c:pt idx="534">
                  <c:v>44</c:v>
                </c:pt>
                <c:pt idx="535">
                  <c:v>44</c:v>
                </c:pt>
                <c:pt idx="536">
                  <c:v>44</c:v>
                </c:pt>
                <c:pt idx="537">
                  <c:v>44</c:v>
                </c:pt>
                <c:pt idx="538">
                  <c:v>44</c:v>
                </c:pt>
                <c:pt idx="539">
                  <c:v>44</c:v>
                </c:pt>
              </c:numCache>
            </c:numRef>
          </c:cat>
          <c:val>
            <c:numRef>
              <c:f>'Great+ &amp; Blocks'!$B$17:$TU$17</c:f>
              <c:numCache>
                <c:formatCode>_-[$£-809]* #,##0.00_-;\-[$£-809]* #,##0.00_-;_-[$£-809]* "-"??_-;_-@_-</c:formatCode>
                <c:ptCount val="540"/>
                <c:pt idx="0">
                  <c:v>115192.88950474183</c:v>
                </c:pt>
                <c:pt idx="1">
                  <c:v>205385.77900948367</c:v>
                </c:pt>
                <c:pt idx="2">
                  <c:v>295578.66851422552</c:v>
                </c:pt>
                <c:pt idx="3">
                  <c:v>385771.55801896733</c:v>
                </c:pt>
                <c:pt idx="4">
                  <c:v>475964.44752370915</c:v>
                </c:pt>
                <c:pt idx="5">
                  <c:v>566157.33702845103</c:v>
                </c:pt>
                <c:pt idx="6">
                  <c:v>656350.22653319291</c:v>
                </c:pt>
                <c:pt idx="7">
                  <c:v>746543.11603793479</c:v>
                </c:pt>
                <c:pt idx="8">
                  <c:v>836736.00554267666</c:v>
                </c:pt>
                <c:pt idx="9">
                  <c:v>926928.89504741854</c:v>
                </c:pt>
                <c:pt idx="10">
                  <c:v>1017121.7845521604</c:v>
                </c:pt>
                <c:pt idx="11">
                  <c:v>1107314.6740569023</c:v>
                </c:pt>
                <c:pt idx="12">
                  <c:v>1197507.5635616442</c:v>
                </c:pt>
                <c:pt idx="13">
                  <c:v>1287700.453066386</c:v>
                </c:pt>
                <c:pt idx="14">
                  <c:v>1377893.3425711279</c:v>
                </c:pt>
                <c:pt idx="15">
                  <c:v>1468086.2320758698</c:v>
                </c:pt>
                <c:pt idx="16">
                  <c:v>1558279.1215806117</c:v>
                </c:pt>
                <c:pt idx="17">
                  <c:v>1648472.0110853536</c:v>
                </c:pt>
                <c:pt idx="18">
                  <c:v>1738664.9005900954</c:v>
                </c:pt>
                <c:pt idx="19">
                  <c:v>1828857.7900948373</c:v>
                </c:pt>
                <c:pt idx="20">
                  <c:v>1919050.6795995792</c:v>
                </c:pt>
                <c:pt idx="21">
                  <c:v>2009243.5691043211</c:v>
                </c:pt>
                <c:pt idx="22">
                  <c:v>2099436.4586090627</c:v>
                </c:pt>
                <c:pt idx="23">
                  <c:v>2189629.3481138046</c:v>
                </c:pt>
                <c:pt idx="24">
                  <c:v>2279822.2376185465</c:v>
                </c:pt>
                <c:pt idx="25">
                  <c:v>2370015.1271232883</c:v>
                </c:pt>
                <c:pt idx="26">
                  <c:v>2460208.0166280302</c:v>
                </c:pt>
                <c:pt idx="27">
                  <c:v>2550400.9061327721</c:v>
                </c:pt>
                <c:pt idx="28">
                  <c:v>2640593.795637514</c:v>
                </c:pt>
                <c:pt idx="29">
                  <c:v>2730786.6851422559</c:v>
                </c:pt>
                <c:pt idx="30">
                  <c:v>2820979.5746469977</c:v>
                </c:pt>
                <c:pt idx="31">
                  <c:v>2911172.4641517396</c:v>
                </c:pt>
                <c:pt idx="32">
                  <c:v>3001365.3536564815</c:v>
                </c:pt>
                <c:pt idx="33">
                  <c:v>3091558.2431612234</c:v>
                </c:pt>
                <c:pt idx="34">
                  <c:v>3181751.1326659652</c:v>
                </c:pt>
                <c:pt idx="35">
                  <c:v>3271944.0221707071</c:v>
                </c:pt>
                <c:pt idx="36">
                  <c:v>3362136.911675449</c:v>
                </c:pt>
                <c:pt idx="37">
                  <c:v>3452329.8011801909</c:v>
                </c:pt>
                <c:pt idx="38">
                  <c:v>3542522.6906849327</c:v>
                </c:pt>
                <c:pt idx="39">
                  <c:v>3632715.5801896746</c:v>
                </c:pt>
                <c:pt idx="40">
                  <c:v>3722908.4696944165</c:v>
                </c:pt>
                <c:pt idx="41">
                  <c:v>3813101.3591991584</c:v>
                </c:pt>
                <c:pt idx="42">
                  <c:v>3903294.2487039003</c:v>
                </c:pt>
                <c:pt idx="43">
                  <c:v>3993487.1382086421</c:v>
                </c:pt>
                <c:pt idx="44">
                  <c:v>4083680.027713384</c:v>
                </c:pt>
                <c:pt idx="45">
                  <c:v>4173872.9172181259</c:v>
                </c:pt>
                <c:pt idx="46">
                  <c:v>4264065.8067228673</c:v>
                </c:pt>
                <c:pt idx="47">
                  <c:v>4354258.6962276092</c:v>
                </c:pt>
                <c:pt idx="48">
                  <c:v>4444451.5857323511</c:v>
                </c:pt>
                <c:pt idx="49">
                  <c:v>4534644.4752370929</c:v>
                </c:pt>
                <c:pt idx="50">
                  <c:v>4624837.3647418348</c:v>
                </c:pt>
                <c:pt idx="51">
                  <c:v>4715030.2542465767</c:v>
                </c:pt>
                <c:pt idx="52">
                  <c:v>4805223.1437513186</c:v>
                </c:pt>
                <c:pt idx="53">
                  <c:v>4895416.0332560604</c:v>
                </c:pt>
                <c:pt idx="54">
                  <c:v>4985608.9227608023</c:v>
                </c:pt>
                <c:pt idx="55">
                  <c:v>5075801.8122655442</c:v>
                </c:pt>
                <c:pt idx="56">
                  <c:v>5165994.7017702861</c:v>
                </c:pt>
                <c:pt idx="57">
                  <c:v>5256187.591275028</c:v>
                </c:pt>
                <c:pt idx="58">
                  <c:v>5346380.4807797698</c:v>
                </c:pt>
                <c:pt idx="59">
                  <c:v>5436573.3702845117</c:v>
                </c:pt>
                <c:pt idx="60">
                  <c:v>5527382.1480927309</c:v>
                </c:pt>
                <c:pt idx="61">
                  <c:v>5618190.9259009501</c:v>
                </c:pt>
                <c:pt idx="62">
                  <c:v>5708999.7037091693</c:v>
                </c:pt>
                <c:pt idx="63">
                  <c:v>5799808.4815173885</c:v>
                </c:pt>
                <c:pt idx="64">
                  <c:v>5890617.2593256077</c:v>
                </c:pt>
                <c:pt idx="65">
                  <c:v>5981426.0371338269</c:v>
                </c:pt>
                <c:pt idx="66">
                  <c:v>6072234.8149420461</c:v>
                </c:pt>
                <c:pt idx="67">
                  <c:v>6163043.5927502653</c:v>
                </c:pt>
                <c:pt idx="68">
                  <c:v>6253852.3705584845</c:v>
                </c:pt>
                <c:pt idx="69">
                  <c:v>6344661.1483667037</c:v>
                </c:pt>
                <c:pt idx="70">
                  <c:v>6435469.9261749228</c:v>
                </c:pt>
                <c:pt idx="71">
                  <c:v>6526278.703983142</c:v>
                </c:pt>
                <c:pt idx="72">
                  <c:v>6617703.3700948386</c:v>
                </c:pt>
                <c:pt idx="73">
                  <c:v>6709128.0362065351</c:v>
                </c:pt>
                <c:pt idx="74">
                  <c:v>6800552.7023182316</c:v>
                </c:pt>
                <c:pt idx="75">
                  <c:v>6891977.3684299281</c:v>
                </c:pt>
                <c:pt idx="76">
                  <c:v>6983402.0345416246</c:v>
                </c:pt>
                <c:pt idx="77">
                  <c:v>7074826.7006533211</c:v>
                </c:pt>
                <c:pt idx="78">
                  <c:v>7166251.3667650176</c:v>
                </c:pt>
                <c:pt idx="79">
                  <c:v>7257676.0328767141</c:v>
                </c:pt>
                <c:pt idx="80">
                  <c:v>7349100.6989884106</c:v>
                </c:pt>
                <c:pt idx="81">
                  <c:v>7440525.3651001072</c:v>
                </c:pt>
                <c:pt idx="82">
                  <c:v>7531950.0312118037</c:v>
                </c:pt>
                <c:pt idx="83">
                  <c:v>7623374.6973235002</c:v>
                </c:pt>
                <c:pt idx="84">
                  <c:v>7715415.251738674</c:v>
                </c:pt>
                <c:pt idx="85">
                  <c:v>7807455.8061538478</c:v>
                </c:pt>
                <c:pt idx="86">
                  <c:v>7899496.3605690217</c:v>
                </c:pt>
                <c:pt idx="87">
                  <c:v>7991536.9149841955</c:v>
                </c:pt>
                <c:pt idx="88">
                  <c:v>8083577.4693993693</c:v>
                </c:pt>
                <c:pt idx="89">
                  <c:v>8175618.0238145432</c:v>
                </c:pt>
                <c:pt idx="90">
                  <c:v>8267658.578229717</c:v>
                </c:pt>
                <c:pt idx="91">
                  <c:v>8359699.1326448908</c:v>
                </c:pt>
                <c:pt idx="92">
                  <c:v>8451739.6870600656</c:v>
                </c:pt>
                <c:pt idx="93">
                  <c:v>8543780.2414752394</c:v>
                </c:pt>
                <c:pt idx="94">
                  <c:v>8635820.7958904132</c:v>
                </c:pt>
                <c:pt idx="95">
                  <c:v>8727861.3503055871</c:v>
                </c:pt>
                <c:pt idx="96">
                  <c:v>8820517.7930242382</c:v>
                </c:pt>
                <c:pt idx="97">
                  <c:v>8913174.2357428893</c:v>
                </c:pt>
                <c:pt idx="98">
                  <c:v>9005830.6784615405</c:v>
                </c:pt>
                <c:pt idx="99">
                  <c:v>9098487.1211801916</c:v>
                </c:pt>
                <c:pt idx="100">
                  <c:v>9191143.5638988428</c:v>
                </c:pt>
                <c:pt idx="101">
                  <c:v>9283800.0066174939</c:v>
                </c:pt>
                <c:pt idx="102">
                  <c:v>9376456.4493361451</c:v>
                </c:pt>
                <c:pt idx="103">
                  <c:v>9469112.8920547962</c:v>
                </c:pt>
                <c:pt idx="104">
                  <c:v>9561769.3347734474</c:v>
                </c:pt>
                <c:pt idx="105">
                  <c:v>9654425.7774920985</c:v>
                </c:pt>
                <c:pt idx="106">
                  <c:v>9747082.2202107497</c:v>
                </c:pt>
                <c:pt idx="107">
                  <c:v>9839738.6629294008</c:v>
                </c:pt>
                <c:pt idx="108">
                  <c:v>9933010.9939515293</c:v>
                </c:pt>
                <c:pt idx="109">
                  <c:v>10026283.324973658</c:v>
                </c:pt>
                <c:pt idx="110">
                  <c:v>10119555.655995786</c:v>
                </c:pt>
                <c:pt idx="111">
                  <c:v>10212827.987017915</c:v>
                </c:pt>
                <c:pt idx="112">
                  <c:v>10306100.318040043</c:v>
                </c:pt>
                <c:pt idx="113">
                  <c:v>10399372.649062172</c:v>
                </c:pt>
                <c:pt idx="114">
                  <c:v>10492644.9800843</c:v>
                </c:pt>
                <c:pt idx="115">
                  <c:v>10585917.311106429</c:v>
                </c:pt>
                <c:pt idx="116">
                  <c:v>10679189.642128557</c:v>
                </c:pt>
                <c:pt idx="117">
                  <c:v>10772461.973150685</c:v>
                </c:pt>
                <c:pt idx="118">
                  <c:v>10865734.304172814</c:v>
                </c:pt>
                <c:pt idx="119">
                  <c:v>10959006.635194942</c:v>
                </c:pt>
                <c:pt idx="120">
                  <c:v>11060394.854520548</c:v>
                </c:pt>
                <c:pt idx="121">
                  <c:v>11161783.073846154</c:v>
                </c:pt>
                <c:pt idx="122">
                  <c:v>11263171.29317176</c:v>
                </c:pt>
                <c:pt idx="123">
                  <c:v>11364559.512497365</c:v>
                </c:pt>
                <c:pt idx="124">
                  <c:v>11465947.731822971</c:v>
                </c:pt>
                <c:pt idx="125">
                  <c:v>11567335.951148577</c:v>
                </c:pt>
                <c:pt idx="126">
                  <c:v>11668724.170474183</c:v>
                </c:pt>
                <c:pt idx="127">
                  <c:v>11770112.389799789</c:v>
                </c:pt>
                <c:pt idx="128">
                  <c:v>11871500.609125394</c:v>
                </c:pt>
                <c:pt idx="129">
                  <c:v>11972888.828451</c:v>
                </c:pt>
                <c:pt idx="130">
                  <c:v>12074277.047776606</c:v>
                </c:pt>
                <c:pt idx="131">
                  <c:v>12175665.267102212</c:v>
                </c:pt>
                <c:pt idx="132">
                  <c:v>12277669.374731295</c:v>
                </c:pt>
                <c:pt idx="133">
                  <c:v>12379673.482360378</c:v>
                </c:pt>
                <c:pt idx="134">
                  <c:v>12481677.589989461</c:v>
                </c:pt>
                <c:pt idx="135">
                  <c:v>12583681.697618544</c:v>
                </c:pt>
                <c:pt idx="136">
                  <c:v>12685685.805247627</c:v>
                </c:pt>
                <c:pt idx="137">
                  <c:v>12787689.91287671</c:v>
                </c:pt>
                <c:pt idx="138">
                  <c:v>12889694.020505793</c:v>
                </c:pt>
                <c:pt idx="139">
                  <c:v>12991698.128134876</c:v>
                </c:pt>
                <c:pt idx="140">
                  <c:v>13093702.23576396</c:v>
                </c:pt>
                <c:pt idx="141">
                  <c:v>13195706.343393043</c:v>
                </c:pt>
                <c:pt idx="142">
                  <c:v>13297710.451022126</c:v>
                </c:pt>
                <c:pt idx="143">
                  <c:v>13399714.558651209</c:v>
                </c:pt>
                <c:pt idx="144">
                  <c:v>13502334.554583769</c:v>
                </c:pt>
                <c:pt idx="145">
                  <c:v>13604954.55051633</c:v>
                </c:pt>
                <c:pt idx="146">
                  <c:v>13707574.54644889</c:v>
                </c:pt>
                <c:pt idx="147">
                  <c:v>13810194.542381451</c:v>
                </c:pt>
                <c:pt idx="148">
                  <c:v>13912814.538314011</c:v>
                </c:pt>
                <c:pt idx="149">
                  <c:v>14015434.534246571</c:v>
                </c:pt>
                <c:pt idx="150">
                  <c:v>14118054.530179132</c:v>
                </c:pt>
                <c:pt idx="151">
                  <c:v>14220674.526111692</c:v>
                </c:pt>
                <c:pt idx="152">
                  <c:v>14323294.522044253</c:v>
                </c:pt>
                <c:pt idx="153">
                  <c:v>14425914.517976813</c:v>
                </c:pt>
                <c:pt idx="154">
                  <c:v>14528534.513909373</c:v>
                </c:pt>
                <c:pt idx="155">
                  <c:v>14631154.509841934</c:v>
                </c:pt>
                <c:pt idx="156">
                  <c:v>14734390.394077972</c:v>
                </c:pt>
                <c:pt idx="157">
                  <c:v>14837626.278314009</c:v>
                </c:pt>
                <c:pt idx="158">
                  <c:v>14940862.162550047</c:v>
                </c:pt>
                <c:pt idx="159">
                  <c:v>15044098.046786085</c:v>
                </c:pt>
                <c:pt idx="160">
                  <c:v>15147333.931022123</c:v>
                </c:pt>
                <c:pt idx="161">
                  <c:v>15250569.81525816</c:v>
                </c:pt>
                <c:pt idx="162">
                  <c:v>15353805.699494198</c:v>
                </c:pt>
                <c:pt idx="163">
                  <c:v>15457041.583730236</c:v>
                </c:pt>
                <c:pt idx="164">
                  <c:v>15560277.467966273</c:v>
                </c:pt>
                <c:pt idx="165">
                  <c:v>15663513.352202311</c:v>
                </c:pt>
                <c:pt idx="166">
                  <c:v>15766749.236438349</c:v>
                </c:pt>
                <c:pt idx="167">
                  <c:v>15869985.120674387</c:v>
                </c:pt>
                <c:pt idx="168">
                  <c:v>15973836.893213902</c:v>
                </c:pt>
                <c:pt idx="169">
                  <c:v>16077688.665753417</c:v>
                </c:pt>
                <c:pt idx="170">
                  <c:v>16181540.438292932</c:v>
                </c:pt>
                <c:pt idx="171">
                  <c:v>16285392.210832447</c:v>
                </c:pt>
                <c:pt idx="172">
                  <c:v>16389243.983371962</c:v>
                </c:pt>
                <c:pt idx="173">
                  <c:v>16493095.755911477</c:v>
                </c:pt>
                <c:pt idx="174">
                  <c:v>16596947.528450992</c:v>
                </c:pt>
                <c:pt idx="175">
                  <c:v>16700799.300990507</c:v>
                </c:pt>
                <c:pt idx="176">
                  <c:v>16804651.073530022</c:v>
                </c:pt>
                <c:pt idx="177">
                  <c:v>16908502.846069537</c:v>
                </c:pt>
                <c:pt idx="178">
                  <c:v>17012354.618609052</c:v>
                </c:pt>
                <c:pt idx="179">
                  <c:v>17116206.391148567</c:v>
                </c:pt>
                <c:pt idx="180">
                  <c:v>17220674.05199156</c:v>
                </c:pt>
                <c:pt idx="181">
                  <c:v>17325141.712834552</c:v>
                </c:pt>
                <c:pt idx="182">
                  <c:v>17429609.373677544</c:v>
                </c:pt>
                <c:pt idx="183">
                  <c:v>17534077.034520537</c:v>
                </c:pt>
                <c:pt idx="184">
                  <c:v>17638544.695363529</c:v>
                </c:pt>
                <c:pt idx="185">
                  <c:v>17743012.356206521</c:v>
                </c:pt>
                <c:pt idx="186">
                  <c:v>17847480.017049514</c:v>
                </c:pt>
                <c:pt idx="187">
                  <c:v>17951947.677892506</c:v>
                </c:pt>
                <c:pt idx="188">
                  <c:v>18056415.338735498</c:v>
                </c:pt>
                <c:pt idx="189">
                  <c:v>18160882.999578491</c:v>
                </c:pt>
                <c:pt idx="190">
                  <c:v>18265350.660421483</c:v>
                </c:pt>
                <c:pt idx="191">
                  <c:v>18369818.321264476</c:v>
                </c:pt>
                <c:pt idx="192">
                  <c:v>18474901.870410945</c:v>
                </c:pt>
                <c:pt idx="193">
                  <c:v>18579985.419557415</c:v>
                </c:pt>
                <c:pt idx="194">
                  <c:v>18685068.968703885</c:v>
                </c:pt>
                <c:pt idx="195">
                  <c:v>18790152.517850354</c:v>
                </c:pt>
                <c:pt idx="196">
                  <c:v>18895236.066996824</c:v>
                </c:pt>
                <c:pt idx="197">
                  <c:v>19000319.616143294</c:v>
                </c:pt>
                <c:pt idx="198">
                  <c:v>19105403.165289763</c:v>
                </c:pt>
                <c:pt idx="199">
                  <c:v>19210486.714436233</c:v>
                </c:pt>
                <c:pt idx="200">
                  <c:v>19315570.263582703</c:v>
                </c:pt>
                <c:pt idx="201">
                  <c:v>19420653.812729172</c:v>
                </c:pt>
                <c:pt idx="202">
                  <c:v>19525737.361875642</c:v>
                </c:pt>
                <c:pt idx="203">
                  <c:v>19630820.911022112</c:v>
                </c:pt>
                <c:pt idx="204">
                  <c:v>19736520.348472059</c:v>
                </c:pt>
                <c:pt idx="205">
                  <c:v>19842219.785922006</c:v>
                </c:pt>
                <c:pt idx="206">
                  <c:v>19947919.223371953</c:v>
                </c:pt>
                <c:pt idx="207">
                  <c:v>20053618.6608219</c:v>
                </c:pt>
                <c:pt idx="208">
                  <c:v>20159318.098271847</c:v>
                </c:pt>
                <c:pt idx="209">
                  <c:v>20265017.535721794</c:v>
                </c:pt>
                <c:pt idx="210">
                  <c:v>20370716.973171741</c:v>
                </c:pt>
                <c:pt idx="211">
                  <c:v>20476416.410621688</c:v>
                </c:pt>
                <c:pt idx="212">
                  <c:v>20582115.848071635</c:v>
                </c:pt>
                <c:pt idx="213">
                  <c:v>20687815.285521582</c:v>
                </c:pt>
                <c:pt idx="214">
                  <c:v>20793514.722971529</c:v>
                </c:pt>
                <c:pt idx="215">
                  <c:v>20899214.160421476</c:v>
                </c:pt>
                <c:pt idx="216">
                  <c:v>21005529.4861749</c:v>
                </c:pt>
                <c:pt idx="217">
                  <c:v>21111844.811928324</c:v>
                </c:pt>
                <c:pt idx="218">
                  <c:v>21218160.137681749</c:v>
                </c:pt>
                <c:pt idx="219">
                  <c:v>21324475.463435173</c:v>
                </c:pt>
                <c:pt idx="220">
                  <c:v>21430790.789188597</c:v>
                </c:pt>
                <c:pt idx="221">
                  <c:v>21537106.114942022</c:v>
                </c:pt>
                <c:pt idx="222">
                  <c:v>21643421.440695446</c:v>
                </c:pt>
                <c:pt idx="223">
                  <c:v>21749736.76644887</c:v>
                </c:pt>
                <c:pt idx="224">
                  <c:v>21856052.092202295</c:v>
                </c:pt>
                <c:pt idx="225">
                  <c:v>21962367.417955719</c:v>
                </c:pt>
                <c:pt idx="226">
                  <c:v>22068682.743709143</c:v>
                </c:pt>
                <c:pt idx="227">
                  <c:v>22174998.069462568</c:v>
                </c:pt>
                <c:pt idx="228">
                  <c:v>22281929.283519469</c:v>
                </c:pt>
                <c:pt idx="229">
                  <c:v>22388860.497576371</c:v>
                </c:pt>
                <c:pt idx="230">
                  <c:v>22495791.711633272</c:v>
                </c:pt>
                <c:pt idx="231">
                  <c:v>22602722.925690174</c:v>
                </c:pt>
                <c:pt idx="232">
                  <c:v>22709654.139747076</c:v>
                </c:pt>
                <c:pt idx="233">
                  <c:v>22816585.353803977</c:v>
                </c:pt>
                <c:pt idx="234">
                  <c:v>22923516.567860879</c:v>
                </c:pt>
                <c:pt idx="235">
                  <c:v>23030447.781917781</c:v>
                </c:pt>
                <c:pt idx="236">
                  <c:v>23137378.995974682</c:v>
                </c:pt>
                <c:pt idx="237">
                  <c:v>23244310.210031584</c:v>
                </c:pt>
                <c:pt idx="238">
                  <c:v>23351241.424088486</c:v>
                </c:pt>
                <c:pt idx="239">
                  <c:v>23458172.638145387</c:v>
                </c:pt>
                <c:pt idx="240">
                  <c:v>23564487.963898811</c:v>
                </c:pt>
                <c:pt idx="241">
                  <c:v>23670803.289652236</c:v>
                </c:pt>
                <c:pt idx="242">
                  <c:v>23777118.61540566</c:v>
                </c:pt>
                <c:pt idx="243">
                  <c:v>23883433.941159084</c:v>
                </c:pt>
                <c:pt idx="244">
                  <c:v>23989749.266912509</c:v>
                </c:pt>
                <c:pt idx="245">
                  <c:v>24096064.592665933</c:v>
                </c:pt>
                <c:pt idx="246">
                  <c:v>24202379.918419357</c:v>
                </c:pt>
                <c:pt idx="247">
                  <c:v>24308695.244172782</c:v>
                </c:pt>
                <c:pt idx="248">
                  <c:v>24415010.569926206</c:v>
                </c:pt>
                <c:pt idx="249">
                  <c:v>24521325.89567963</c:v>
                </c:pt>
                <c:pt idx="250">
                  <c:v>24627641.221433055</c:v>
                </c:pt>
                <c:pt idx="251">
                  <c:v>24733956.547186479</c:v>
                </c:pt>
                <c:pt idx="252">
                  <c:v>24839655.984636426</c:v>
                </c:pt>
                <c:pt idx="253">
                  <c:v>24945355.422086373</c:v>
                </c:pt>
                <c:pt idx="254">
                  <c:v>25051054.85953632</c:v>
                </c:pt>
                <c:pt idx="255">
                  <c:v>25156754.296986267</c:v>
                </c:pt>
                <c:pt idx="256">
                  <c:v>25262453.734436214</c:v>
                </c:pt>
                <c:pt idx="257">
                  <c:v>25368153.171886161</c:v>
                </c:pt>
                <c:pt idx="258">
                  <c:v>25473852.609336108</c:v>
                </c:pt>
                <c:pt idx="259">
                  <c:v>25579552.046786055</c:v>
                </c:pt>
                <c:pt idx="260">
                  <c:v>25685251.484236002</c:v>
                </c:pt>
                <c:pt idx="261">
                  <c:v>25790950.921685949</c:v>
                </c:pt>
                <c:pt idx="262">
                  <c:v>25896650.359135896</c:v>
                </c:pt>
                <c:pt idx="263">
                  <c:v>26002349.796585843</c:v>
                </c:pt>
                <c:pt idx="264">
                  <c:v>26107433.345732313</c:v>
                </c:pt>
                <c:pt idx="265">
                  <c:v>26212516.894878782</c:v>
                </c:pt>
                <c:pt idx="266">
                  <c:v>26317600.444025252</c:v>
                </c:pt>
                <c:pt idx="267">
                  <c:v>26422683.993171722</c:v>
                </c:pt>
                <c:pt idx="268">
                  <c:v>26527767.542318191</c:v>
                </c:pt>
                <c:pt idx="269">
                  <c:v>26632851.091464661</c:v>
                </c:pt>
                <c:pt idx="270">
                  <c:v>26737934.640611131</c:v>
                </c:pt>
                <c:pt idx="271">
                  <c:v>26843018.1897576</c:v>
                </c:pt>
                <c:pt idx="272">
                  <c:v>26948101.73890407</c:v>
                </c:pt>
                <c:pt idx="273">
                  <c:v>27053185.28805054</c:v>
                </c:pt>
                <c:pt idx="274">
                  <c:v>27158268.837197009</c:v>
                </c:pt>
                <c:pt idx="275">
                  <c:v>27263352.386343479</c:v>
                </c:pt>
                <c:pt idx="276">
                  <c:v>27367820.047186472</c:v>
                </c:pt>
                <c:pt idx="277">
                  <c:v>27472287.708029464</c:v>
                </c:pt>
                <c:pt idx="278">
                  <c:v>27576755.368872456</c:v>
                </c:pt>
                <c:pt idx="279">
                  <c:v>27681223.029715449</c:v>
                </c:pt>
                <c:pt idx="280">
                  <c:v>27785690.690558441</c:v>
                </c:pt>
                <c:pt idx="281">
                  <c:v>27890158.351401433</c:v>
                </c:pt>
                <c:pt idx="282">
                  <c:v>27994626.012244426</c:v>
                </c:pt>
                <c:pt idx="283">
                  <c:v>28099093.673087418</c:v>
                </c:pt>
                <c:pt idx="284">
                  <c:v>28203561.33393041</c:v>
                </c:pt>
                <c:pt idx="285">
                  <c:v>28308028.994773403</c:v>
                </c:pt>
                <c:pt idx="286">
                  <c:v>28412496.655616395</c:v>
                </c:pt>
                <c:pt idx="287">
                  <c:v>28516964.316459388</c:v>
                </c:pt>
                <c:pt idx="288">
                  <c:v>28620816.088998903</c:v>
                </c:pt>
                <c:pt idx="289">
                  <c:v>28724667.861538418</c:v>
                </c:pt>
                <c:pt idx="290">
                  <c:v>28828519.634077933</c:v>
                </c:pt>
                <c:pt idx="291">
                  <c:v>28932371.406617448</c:v>
                </c:pt>
                <c:pt idx="292">
                  <c:v>29036223.179156963</c:v>
                </c:pt>
                <c:pt idx="293">
                  <c:v>29140074.951696478</c:v>
                </c:pt>
                <c:pt idx="294">
                  <c:v>29243926.724235993</c:v>
                </c:pt>
                <c:pt idx="295">
                  <c:v>29347778.496775508</c:v>
                </c:pt>
                <c:pt idx="296">
                  <c:v>29451630.269315023</c:v>
                </c:pt>
                <c:pt idx="297">
                  <c:v>29555482.041854538</c:v>
                </c:pt>
                <c:pt idx="298">
                  <c:v>29659333.814394053</c:v>
                </c:pt>
                <c:pt idx="299">
                  <c:v>29763185.586933568</c:v>
                </c:pt>
                <c:pt idx="300">
                  <c:v>29866421.471169606</c:v>
                </c:pt>
                <c:pt idx="301">
                  <c:v>29969657.355405644</c:v>
                </c:pt>
                <c:pt idx="302">
                  <c:v>30072893.239641681</c:v>
                </c:pt>
                <c:pt idx="303">
                  <c:v>30176129.123877719</c:v>
                </c:pt>
                <c:pt idx="304">
                  <c:v>30279365.008113757</c:v>
                </c:pt>
                <c:pt idx="305">
                  <c:v>30382600.892349795</c:v>
                </c:pt>
                <c:pt idx="306">
                  <c:v>30485836.776585832</c:v>
                </c:pt>
                <c:pt idx="307">
                  <c:v>30589072.66082187</c:v>
                </c:pt>
                <c:pt idx="308">
                  <c:v>30692308.545057908</c:v>
                </c:pt>
                <c:pt idx="309">
                  <c:v>30795544.429293945</c:v>
                </c:pt>
                <c:pt idx="310">
                  <c:v>30898780.313529983</c:v>
                </c:pt>
                <c:pt idx="311">
                  <c:v>31002016.197766021</c:v>
                </c:pt>
                <c:pt idx="312">
                  <c:v>31104636.193698581</c:v>
                </c:pt>
                <c:pt idx="313">
                  <c:v>31207256.189631142</c:v>
                </c:pt>
                <c:pt idx="314">
                  <c:v>31309876.185563702</c:v>
                </c:pt>
                <c:pt idx="315">
                  <c:v>31412496.181496263</c:v>
                </c:pt>
                <c:pt idx="316">
                  <c:v>31515116.177428823</c:v>
                </c:pt>
                <c:pt idx="317">
                  <c:v>31527543.283856642</c:v>
                </c:pt>
                <c:pt idx="318">
                  <c:v>31539970.39028446</c:v>
                </c:pt>
                <c:pt idx="319">
                  <c:v>31552397.496712279</c:v>
                </c:pt>
                <c:pt idx="320">
                  <c:v>31564824.603140097</c:v>
                </c:pt>
                <c:pt idx="321">
                  <c:v>31577251.709567916</c:v>
                </c:pt>
                <c:pt idx="322">
                  <c:v>31589678.815995734</c:v>
                </c:pt>
                <c:pt idx="323">
                  <c:v>31602105.922423553</c:v>
                </c:pt>
                <c:pt idx="324">
                  <c:v>31613917.140547894</c:v>
                </c:pt>
                <c:pt idx="325">
                  <c:v>31625728.358672235</c:v>
                </c:pt>
                <c:pt idx="326">
                  <c:v>31637539.576796576</c:v>
                </c:pt>
                <c:pt idx="327">
                  <c:v>31649350.794920918</c:v>
                </c:pt>
                <c:pt idx="328">
                  <c:v>31661162.013045259</c:v>
                </c:pt>
                <c:pt idx="329">
                  <c:v>31672973.2311696</c:v>
                </c:pt>
                <c:pt idx="330">
                  <c:v>31684784.449293941</c:v>
                </c:pt>
                <c:pt idx="331">
                  <c:v>31696595.667418282</c:v>
                </c:pt>
                <c:pt idx="332">
                  <c:v>31708406.885542624</c:v>
                </c:pt>
                <c:pt idx="333">
                  <c:v>31720218.103666965</c:v>
                </c:pt>
                <c:pt idx="334">
                  <c:v>31732029.321791306</c:v>
                </c:pt>
                <c:pt idx="335">
                  <c:v>31743840.539915647</c:v>
                </c:pt>
                <c:pt idx="336">
                  <c:v>31755035.869736511</c:v>
                </c:pt>
                <c:pt idx="337">
                  <c:v>31766231.199557375</c:v>
                </c:pt>
                <c:pt idx="338">
                  <c:v>31777426.529378239</c:v>
                </c:pt>
                <c:pt idx="339">
                  <c:v>31788621.859199103</c:v>
                </c:pt>
                <c:pt idx="340">
                  <c:v>31799817.189019967</c:v>
                </c:pt>
                <c:pt idx="341">
                  <c:v>31811012.518840831</c:v>
                </c:pt>
                <c:pt idx="342">
                  <c:v>31822207.848661695</c:v>
                </c:pt>
                <c:pt idx="343">
                  <c:v>31833403.178482559</c:v>
                </c:pt>
                <c:pt idx="344">
                  <c:v>31844598.508303422</c:v>
                </c:pt>
                <c:pt idx="345">
                  <c:v>31855793.838124286</c:v>
                </c:pt>
                <c:pt idx="346">
                  <c:v>31866989.16794515</c:v>
                </c:pt>
                <c:pt idx="347">
                  <c:v>31878184.497766014</c:v>
                </c:pt>
                <c:pt idx="348">
                  <c:v>31888763.939283401</c:v>
                </c:pt>
                <c:pt idx="349">
                  <c:v>31899343.380800787</c:v>
                </c:pt>
                <c:pt idx="350">
                  <c:v>31909922.822318174</c:v>
                </c:pt>
                <c:pt idx="351">
                  <c:v>31920502.263835561</c:v>
                </c:pt>
                <c:pt idx="352">
                  <c:v>31931081.705352947</c:v>
                </c:pt>
                <c:pt idx="353">
                  <c:v>31941661.146870334</c:v>
                </c:pt>
                <c:pt idx="354">
                  <c:v>31952240.58838772</c:v>
                </c:pt>
                <c:pt idx="355">
                  <c:v>31962820.029905107</c:v>
                </c:pt>
                <c:pt idx="356">
                  <c:v>31973399.471422493</c:v>
                </c:pt>
                <c:pt idx="357">
                  <c:v>31983978.91293988</c:v>
                </c:pt>
                <c:pt idx="358">
                  <c:v>31994558.354457267</c:v>
                </c:pt>
                <c:pt idx="359">
                  <c:v>32005137.795974653</c:v>
                </c:pt>
                <c:pt idx="360">
                  <c:v>32015101.349188562</c:v>
                </c:pt>
                <c:pt idx="361">
                  <c:v>32025064.902402472</c:v>
                </c:pt>
                <c:pt idx="362">
                  <c:v>32035028.455616381</c:v>
                </c:pt>
                <c:pt idx="363">
                  <c:v>32044992.00883029</c:v>
                </c:pt>
                <c:pt idx="364">
                  <c:v>32054955.5620442</c:v>
                </c:pt>
                <c:pt idx="365">
                  <c:v>32064919.115258109</c:v>
                </c:pt>
                <c:pt idx="366">
                  <c:v>32074882.668472018</c:v>
                </c:pt>
                <c:pt idx="367">
                  <c:v>32084846.221685927</c:v>
                </c:pt>
                <c:pt idx="368">
                  <c:v>32094809.774899837</c:v>
                </c:pt>
                <c:pt idx="369">
                  <c:v>32104773.328113746</c:v>
                </c:pt>
                <c:pt idx="370">
                  <c:v>32114736.881327655</c:v>
                </c:pt>
                <c:pt idx="371">
                  <c:v>32124700.434541564</c:v>
                </c:pt>
                <c:pt idx="372">
                  <c:v>32134048.099451996</c:v>
                </c:pt>
                <c:pt idx="373">
                  <c:v>32143395.764362428</c:v>
                </c:pt>
                <c:pt idx="374">
                  <c:v>32152743.42927286</c:v>
                </c:pt>
                <c:pt idx="375">
                  <c:v>32162091.094183292</c:v>
                </c:pt>
                <c:pt idx="376">
                  <c:v>32171438.759093724</c:v>
                </c:pt>
                <c:pt idx="377">
                  <c:v>32180786.424004156</c:v>
                </c:pt>
                <c:pt idx="378">
                  <c:v>32190134.088914588</c:v>
                </c:pt>
                <c:pt idx="379">
                  <c:v>32199481.75382502</c:v>
                </c:pt>
                <c:pt idx="380">
                  <c:v>32208829.418735452</c:v>
                </c:pt>
                <c:pt idx="381">
                  <c:v>32218177.083645884</c:v>
                </c:pt>
                <c:pt idx="382">
                  <c:v>32227524.748556316</c:v>
                </c:pt>
                <c:pt idx="383">
                  <c:v>32236872.413466748</c:v>
                </c:pt>
                <c:pt idx="384">
                  <c:v>32245604.190073702</c:v>
                </c:pt>
                <c:pt idx="385">
                  <c:v>32254335.966680657</c:v>
                </c:pt>
                <c:pt idx="386">
                  <c:v>32263067.743287612</c:v>
                </c:pt>
                <c:pt idx="387">
                  <c:v>32271799.519894566</c:v>
                </c:pt>
                <c:pt idx="388">
                  <c:v>32280531.296501521</c:v>
                </c:pt>
                <c:pt idx="389">
                  <c:v>32289263.073108476</c:v>
                </c:pt>
                <c:pt idx="390">
                  <c:v>32297994.84971543</c:v>
                </c:pt>
                <c:pt idx="391">
                  <c:v>32306726.626322385</c:v>
                </c:pt>
                <c:pt idx="392">
                  <c:v>32315458.40292934</c:v>
                </c:pt>
                <c:pt idx="393">
                  <c:v>32324190.179536294</c:v>
                </c:pt>
                <c:pt idx="394">
                  <c:v>32332921.956143249</c:v>
                </c:pt>
                <c:pt idx="395">
                  <c:v>32341653.732750203</c:v>
                </c:pt>
                <c:pt idx="396">
                  <c:v>32349769.621053681</c:v>
                </c:pt>
                <c:pt idx="397">
                  <c:v>32357885.509357158</c:v>
                </c:pt>
                <c:pt idx="398">
                  <c:v>32366001.397660635</c:v>
                </c:pt>
                <c:pt idx="399">
                  <c:v>32374117.285964113</c:v>
                </c:pt>
                <c:pt idx="400">
                  <c:v>32382233.17426759</c:v>
                </c:pt>
                <c:pt idx="401">
                  <c:v>32390349.062571067</c:v>
                </c:pt>
                <c:pt idx="402">
                  <c:v>32398464.950874545</c:v>
                </c:pt>
                <c:pt idx="403">
                  <c:v>32406580.839178022</c:v>
                </c:pt>
                <c:pt idx="404">
                  <c:v>32414696.727481499</c:v>
                </c:pt>
                <c:pt idx="405">
                  <c:v>32422812.615784977</c:v>
                </c:pt>
                <c:pt idx="406">
                  <c:v>32430928.504088454</c:v>
                </c:pt>
                <c:pt idx="407">
                  <c:v>32439044.392391931</c:v>
                </c:pt>
                <c:pt idx="408">
                  <c:v>32446544.392391931</c:v>
                </c:pt>
                <c:pt idx="409">
                  <c:v>32454044.392391931</c:v>
                </c:pt>
                <c:pt idx="410">
                  <c:v>32461544.392391931</c:v>
                </c:pt>
                <c:pt idx="411">
                  <c:v>32469044.392391931</c:v>
                </c:pt>
                <c:pt idx="412">
                  <c:v>32476544.392391931</c:v>
                </c:pt>
                <c:pt idx="413">
                  <c:v>32484044.392391931</c:v>
                </c:pt>
                <c:pt idx="414">
                  <c:v>32491544.392391931</c:v>
                </c:pt>
                <c:pt idx="415">
                  <c:v>32499044.392391931</c:v>
                </c:pt>
                <c:pt idx="416">
                  <c:v>32506544.392391931</c:v>
                </c:pt>
                <c:pt idx="417">
                  <c:v>32514044.392391931</c:v>
                </c:pt>
                <c:pt idx="418">
                  <c:v>32521544.392391931</c:v>
                </c:pt>
                <c:pt idx="419">
                  <c:v>32529044.392391931</c:v>
                </c:pt>
                <c:pt idx="420">
                  <c:v>32536544.392391931</c:v>
                </c:pt>
                <c:pt idx="421">
                  <c:v>32544044.392391931</c:v>
                </c:pt>
                <c:pt idx="422">
                  <c:v>32551544.392391931</c:v>
                </c:pt>
                <c:pt idx="423">
                  <c:v>32559044.392391931</c:v>
                </c:pt>
                <c:pt idx="424">
                  <c:v>32566544.392391931</c:v>
                </c:pt>
                <c:pt idx="425">
                  <c:v>32574044.392391931</c:v>
                </c:pt>
                <c:pt idx="426">
                  <c:v>32581544.392391931</c:v>
                </c:pt>
                <c:pt idx="427">
                  <c:v>32589044.392391931</c:v>
                </c:pt>
                <c:pt idx="428">
                  <c:v>32596544.392391931</c:v>
                </c:pt>
                <c:pt idx="429">
                  <c:v>32604044.392391931</c:v>
                </c:pt>
                <c:pt idx="430">
                  <c:v>32611544.392391931</c:v>
                </c:pt>
                <c:pt idx="431">
                  <c:v>32619044.392391931</c:v>
                </c:pt>
                <c:pt idx="432">
                  <c:v>32626544.392391931</c:v>
                </c:pt>
                <c:pt idx="433">
                  <c:v>32634044.392391931</c:v>
                </c:pt>
                <c:pt idx="434">
                  <c:v>32641544.392391931</c:v>
                </c:pt>
                <c:pt idx="435">
                  <c:v>32649044.392391931</c:v>
                </c:pt>
                <c:pt idx="436">
                  <c:v>32656544.392391931</c:v>
                </c:pt>
                <c:pt idx="437">
                  <c:v>32656544.392391931</c:v>
                </c:pt>
                <c:pt idx="438">
                  <c:v>32656544.392391931</c:v>
                </c:pt>
                <c:pt idx="439">
                  <c:v>32656544.392391931</c:v>
                </c:pt>
                <c:pt idx="440">
                  <c:v>32656544.392391931</c:v>
                </c:pt>
                <c:pt idx="441">
                  <c:v>32656544.392391931</c:v>
                </c:pt>
                <c:pt idx="442">
                  <c:v>32656544.392391931</c:v>
                </c:pt>
                <c:pt idx="443">
                  <c:v>32656544.392391931</c:v>
                </c:pt>
                <c:pt idx="444">
                  <c:v>32656544.392391931</c:v>
                </c:pt>
                <c:pt idx="445">
                  <c:v>32656544.392391931</c:v>
                </c:pt>
                <c:pt idx="446">
                  <c:v>32656544.392391931</c:v>
                </c:pt>
                <c:pt idx="447">
                  <c:v>32656544.392391931</c:v>
                </c:pt>
                <c:pt idx="448">
                  <c:v>32656544.392391931</c:v>
                </c:pt>
                <c:pt idx="449">
                  <c:v>32656544.392391931</c:v>
                </c:pt>
                <c:pt idx="450">
                  <c:v>32656544.392391931</c:v>
                </c:pt>
                <c:pt idx="451">
                  <c:v>32656544.392391931</c:v>
                </c:pt>
                <c:pt idx="452">
                  <c:v>32656544.392391931</c:v>
                </c:pt>
                <c:pt idx="453">
                  <c:v>32656544.392391931</c:v>
                </c:pt>
                <c:pt idx="454">
                  <c:v>32656544.392391931</c:v>
                </c:pt>
                <c:pt idx="455">
                  <c:v>32656544.392391931</c:v>
                </c:pt>
                <c:pt idx="456">
                  <c:v>32656544.392391931</c:v>
                </c:pt>
                <c:pt idx="457">
                  <c:v>32656544.392391931</c:v>
                </c:pt>
                <c:pt idx="458">
                  <c:v>32656544.392391931</c:v>
                </c:pt>
                <c:pt idx="459">
                  <c:v>32656544.392391931</c:v>
                </c:pt>
                <c:pt idx="460">
                  <c:v>32656544.392391931</c:v>
                </c:pt>
                <c:pt idx="461">
                  <c:v>32656544.392391931</c:v>
                </c:pt>
                <c:pt idx="462">
                  <c:v>32656544.392391931</c:v>
                </c:pt>
                <c:pt idx="463">
                  <c:v>32656544.392391931</c:v>
                </c:pt>
                <c:pt idx="464">
                  <c:v>32656544.392391931</c:v>
                </c:pt>
                <c:pt idx="465">
                  <c:v>32656544.392391931</c:v>
                </c:pt>
                <c:pt idx="466">
                  <c:v>32656544.392391931</c:v>
                </c:pt>
                <c:pt idx="467">
                  <c:v>32656544.392391931</c:v>
                </c:pt>
                <c:pt idx="468">
                  <c:v>32656544.392391931</c:v>
                </c:pt>
                <c:pt idx="469">
                  <c:v>32656544.392391931</c:v>
                </c:pt>
                <c:pt idx="470">
                  <c:v>32656544.392391931</c:v>
                </c:pt>
                <c:pt idx="471">
                  <c:v>32656544.392391931</c:v>
                </c:pt>
                <c:pt idx="472">
                  <c:v>32656544.392391931</c:v>
                </c:pt>
                <c:pt idx="473">
                  <c:v>32656544.392391931</c:v>
                </c:pt>
                <c:pt idx="474">
                  <c:v>32656544.392391931</c:v>
                </c:pt>
                <c:pt idx="475">
                  <c:v>32656544.392391931</c:v>
                </c:pt>
                <c:pt idx="476">
                  <c:v>32656544.392391931</c:v>
                </c:pt>
                <c:pt idx="477">
                  <c:v>32656544.392391931</c:v>
                </c:pt>
                <c:pt idx="478">
                  <c:v>32656544.392391931</c:v>
                </c:pt>
                <c:pt idx="479">
                  <c:v>32656544.392391931</c:v>
                </c:pt>
                <c:pt idx="480">
                  <c:v>32656544.392391931</c:v>
                </c:pt>
                <c:pt idx="481">
                  <c:v>32656544.392391931</c:v>
                </c:pt>
                <c:pt idx="482">
                  <c:v>32656544.392391931</c:v>
                </c:pt>
                <c:pt idx="483">
                  <c:v>32656544.392391931</c:v>
                </c:pt>
                <c:pt idx="484">
                  <c:v>32656544.392391931</c:v>
                </c:pt>
                <c:pt idx="485">
                  <c:v>32656544.392391931</c:v>
                </c:pt>
                <c:pt idx="486">
                  <c:v>32656544.392391931</c:v>
                </c:pt>
                <c:pt idx="487">
                  <c:v>32656544.392391931</c:v>
                </c:pt>
                <c:pt idx="488">
                  <c:v>32656544.392391931</c:v>
                </c:pt>
                <c:pt idx="489">
                  <c:v>32656544.392391931</c:v>
                </c:pt>
                <c:pt idx="490">
                  <c:v>32656544.392391931</c:v>
                </c:pt>
                <c:pt idx="491">
                  <c:v>32656544.392391931</c:v>
                </c:pt>
                <c:pt idx="492">
                  <c:v>32656544.392391931</c:v>
                </c:pt>
                <c:pt idx="493">
                  <c:v>32656544.392391931</c:v>
                </c:pt>
                <c:pt idx="494">
                  <c:v>32656544.392391931</c:v>
                </c:pt>
                <c:pt idx="495">
                  <c:v>32656544.392391931</c:v>
                </c:pt>
                <c:pt idx="496">
                  <c:v>32656544.392391931</c:v>
                </c:pt>
                <c:pt idx="497">
                  <c:v>32656544.392391931</c:v>
                </c:pt>
                <c:pt idx="498">
                  <c:v>32656544.392391931</c:v>
                </c:pt>
                <c:pt idx="499">
                  <c:v>32656544.392391931</c:v>
                </c:pt>
                <c:pt idx="500">
                  <c:v>32656544.392391931</c:v>
                </c:pt>
                <c:pt idx="501">
                  <c:v>32656544.392391931</c:v>
                </c:pt>
                <c:pt idx="502">
                  <c:v>32656544.392391931</c:v>
                </c:pt>
                <c:pt idx="503">
                  <c:v>32656544.392391931</c:v>
                </c:pt>
                <c:pt idx="504">
                  <c:v>32656544.392391931</c:v>
                </c:pt>
                <c:pt idx="505">
                  <c:v>32656544.392391931</c:v>
                </c:pt>
                <c:pt idx="506">
                  <c:v>32656544.392391931</c:v>
                </c:pt>
                <c:pt idx="507">
                  <c:v>32656544.392391931</c:v>
                </c:pt>
                <c:pt idx="508">
                  <c:v>32656544.392391931</c:v>
                </c:pt>
                <c:pt idx="509">
                  <c:v>32656544.392391931</c:v>
                </c:pt>
                <c:pt idx="510">
                  <c:v>32656544.392391931</c:v>
                </c:pt>
                <c:pt idx="511">
                  <c:v>32656544.392391931</c:v>
                </c:pt>
                <c:pt idx="512">
                  <c:v>32656544.392391931</c:v>
                </c:pt>
                <c:pt idx="513">
                  <c:v>32656544.392391931</c:v>
                </c:pt>
                <c:pt idx="514">
                  <c:v>32656544.392391931</c:v>
                </c:pt>
                <c:pt idx="515">
                  <c:v>32656544.392391931</c:v>
                </c:pt>
                <c:pt idx="516">
                  <c:v>32656544.392391931</c:v>
                </c:pt>
                <c:pt idx="517">
                  <c:v>32656544.392391931</c:v>
                </c:pt>
                <c:pt idx="518">
                  <c:v>32656544.392391931</c:v>
                </c:pt>
                <c:pt idx="519">
                  <c:v>32656544.392391931</c:v>
                </c:pt>
                <c:pt idx="520">
                  <c:v>32656544.392391931</c:v>
                </c:pt>
                <c:pt idx="521">
                  <c:v>32656544.392391931</c:v>
                </c:pt>
                <c:pt idx="522">
                  <c:v>32656544.392391931</c:v>
                </c:pt>
                <c:pt idx="523">
                  <c:v>32656544.392391931</c:v>
                </c:pt>
                <c:pt idx="524">
                  <c:v>32656544.392391931</c:v>
                </c:pt>
                <c:pt idx="525">
                  <c:v>32656544.392391931</c:v>
                </c:pt>
                <c:pt idx="526">
                  <c:v>32656544.392391931</c:v>
                </c:pt>
                <c:pt idx="527">
                  <c:v>32656544.392391931</c:v>
                </c:pt>
                <c:pt idx="528">
                  <c:v>32656544.392391931</c:v>
                </c:pt>
                <c:pt idx="529">
                  <c:v>32656544.392391931</c:v>
                </c:pt>
                <c:pt idx="530">
                  <c:v>32656544.392391931</c:v>
                </c:pt>
                <c:pt idx="531">
                  <c:v>32656544.392391931</c:v>
                </c:pt>
                <c:pt idx="532">
                  <c:v>32656544.392391931</c:v>
                </c:pt>
                <c:pt idx="533">
                  <c:v>32656544.392391931</c:v>
                </c:pt>
                <c:pt idx="534">
                  <c:v>32656544.392391931</c:v>
                </c:pt>
                <c:pt idx="535">
                  <c:v>32656544.392391931</c:v>
                </c:pt>
                <c:pt idx="536">
                  <c:v>32656544.392391931</c:v>
                </c:pt>
                <c:pt idx="537">
                  <c:v>32656544.392391931</c:v>
                </c:pt>
                <c:pt idx="538">
                  <c:v>32656544.392391931</c:v>
                </c:pt>
                <c:pt idx="539">
                  <c:v>32656544.392391931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'Great+ &amp; Blocks'!$A$22</c:f>
              <c:strCache>
                <c:ptCount val="1"/>
                <c:pt idx="0">
                  <c:v>Profit</c:v>
                </c:pt>
              </c:strCache>
            </c:strRef>
          </c:tx>
          <c:marker>
            <c:symbol val="none"/>
          </c:marker>
          <c:cat>
            <c:numRef>
              <c:f>'Great+ &amp; Blocks'!$B$1:$TU$1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19</c:v>
                </c:pt>
                <c:pt idx="229">
                  <c:v>19</c:v>
                </c:pt>
                <c:pt idx="230">
                  <c:v>19</c:v>
                </c:pt>
                <c:pt idx="231">
                  <c:v>19</c:v>
                </c:pt>
                <c:pt idx="232">
                  <c:v>19</c:v>
                </c:pt>
                <c:pt idx="233">
                  <c:v>19</c:v>
                </c:pt>
                <c:pt idx="234">
                  <c:v>19</c:v>
                </c:pt>
                <c:pt idx="235">
                  <c:v>19</c:v>
                </c:pt>
                <c:pt idx="236">
                  <c:v>19</c:v>
                </c:pt>
                <c:pt idx="237">
                  <c:v>19</c:v>
                </c:pt>
                <c:pt idx="238">
                  <c:v>19</c:v>
                </c:pt>
                <c:pt idx="239">
                  <c:v>19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21</c:v>
                </c:pt>
                <c:pt idx="253">
                  <c:v>21</c:v>
                </c:pt>
                <c:pt idx="254">
                  <c:v>21</c:v>
                </c:pt>
                <c:pt idx="255">
                  <c:v>21</c:v>
                </c:pt>
                <c:pt idx="256">
                  <c:v>21</c:v>
                </c:pt>
                <c:pt idx="257">
                  <c:v>21</c:v>
                </c:pt>
                <c:pt idx="258">
                  <c:v>21</c:v>
                </c:pt>
                <c:pt idx="259">
                  <c:v>21</c:v>
                </c:pt>
                <c:pt idx="260">
                  <c:v>21</c:v>
                </c:pt>
                <c:pt idx="261">
                  <c:v>21</c:v>
                </c:pt>
                <c:pt idx="262">
                  <c:v>21</c:v>
                </c:pt>
                <c:pt idx="263">
                  <c:v>21</c:v>
                </c:pt>
                <c:pt idx="264">
                  <c:v>22</c:v>
                </c:pt>
                <c:pt idx="265">
                  <c:v>22</c:v>
                </c:pt>
                <c:pt idx="266">
                  <c:v>22</c:v>
                </c:pt>
                <c:pt idx="267">
                  <c:v>22</c:v>
                </c:pt>
                <c:pt idx="268">
                  <c:v>22</c:v>
                </c:pt>
                <c:pt idx="269">
                  <c:v>22</c:v>
                </c:pt>
                <c:pt idx="270">
                  <c:v>22</c:v>
                </c:pt>
                <c:pt idx="271">
                  <c:v>22</c:v>
                </c:pt>
                <c:pt idx="272">
                  <c:v>22</c:v>
                </c:pt>
                <c:pt idx="273">
                  <c:v>22</c:v>
                </c:pt>
                <c:pt idx="274">
                  <c:v>22</c:v>
                </c:pt>
                <c:pt idx="275">
                  <c:v>22</c:v>
                </c:pt>
                <c:pt idx="276">
                  <c:v>23</c:v>
                </c:pt>
                <c:pt idx="277">
                  <c:v>23</c:v>
                </c:pt>
                <c:pt idx="278">
                  <c:v>23</c:v>
                </c:pt>
                <c:pt idx="279">
                  <c:v>23</c:v>
                </c:pt>
                <c:pt idx="280">
                  <c:v>23</c:v>
                </c:pt>
                <c:pt idx="281">
                  <c:v>23</c:v>
                </c:pt>
                <c:pt idx="282">
                  <c:v>23</c:v>
                </c:pt>
                <c:pt idx="283">
                  <c:v>23</c:v>
                </c:pt>
                <c:pt idx="284">
                  <c:v>23</c:v>
                </c:pt>
                <c:pt idx="285">
                  <c:v>23</c:v>
                </c:pt>
                <c:pt idx="286">
                  <c:v>23</c:v>
                </c:pt>
                <c:pt idx="287">
                  <c:v>23</c:v>
                </c:pt>
                <c:pt idx="288">
                  <c:v>24</c:v>
                </c:pt>
                <c:pt idx="289">
                  <c:v>24</c:v>
                </c:pt>
                <c:pt idx="290">
                  <c:v>24</c:v>
                </c:pt>
                <c:pt idx="291">
                  <c:v>24</c:v>
                </c:pt>
                <c:pt idx="292">
                  <c:v>24</c:v>
                </c:pt>
                <c:pt idx="293">
                  <c:v>24</c:v>
                </c:pt>
                <c:pt idx="294">
                  <c:v>24</c:v>
                </c:pt>
                <c:pt idx="295">
                  <c:v>24</c:v>
                </c:pt>
                <c:pt idx="296">
                  <c:v>24</c:v>
                </c:pt>
                <c:pt idx="297">
                  <c:v>24</c:v>
                </c:pt>
                <c:pt idx="298">
                  <c:v>24</c:v>
                </c:pt>
                <c:pt idx="299">
                  <c:v>24</c:v>
                </c:pt>
                <c:pt idx="300">
                  <c:v>25</c:v>
                </c:pt>
                <c:pt idx="301">
                  <c:v>25</c:v>
                </c:pt>
                <c:pt idx="302">
                  <c:v>25</c:v>
                </c:pt>
                <c:pt idx="303">
                  <c:v>25</c:v>
                </c:pt>
                <c:pt idx="304">
                  <c:v>25</c:v>
                </c:pt>
                <c:pt idx="305">
                  <c:v>25</c:v>
                </c:pt>
                <c:pt idx="306">
                  <c:v>25</c:v>
                </c:pt>
                <c:pt idx="307">
                  <c:v>25</c:v>
                </c:pt>
                <c:pt idx="308">
                  <c:v>25</c:v>
                </c:pt>
                <c:pt idx="309">
                  <c:v>25</c:v>
                </c:pt>
                <c:pt idx="310">
                  <c:v>25</c:v>
                </c:pt>
                <c:pt idx="311">
                  <c:v>25</c:v>
                </c:pt>
                <c:pt idx="312">
                  <c:v>26</c:v>
                </c:pt>
                <c:pt idx="313">
                  <c:v>26</c:v>
                </c:pt>
                <c:pt idx="314">
                  <c:v>26</c:v>
                </c:pt>
                <c:pt idx="315">
                  <c:v>26</c:v>
                </c:pt>
                <c:pt idx="316">
                  <c:v>26</c:v>
                </c:pt>
                <c:pt idx="317">
                  <c:v>26</c:v>
                </c:pt>
                <c:pt idx="318">
                  <c:v>26</c:v>
                </c:pt>
                <c:pt idx="319">
                  <c:v>26</c:v>
                </c:pt>
                <c:pt idx="320">
                  <c:v>26</c:v>
                </c:pt>
                <c:pt idx="321">
                  <c:v>26</c:v>
                </c:pt>
                <c:pt idx="322">
                  <c:v>26</c:v>
                </c:pt>
                <c:pt idx="323">
                  <c:v>26</c:v>
                </c:pt>
                <c:pt idx="324">
                  <c:v>27</c:v>
                </c:pt>
                <c:pt idx="325">
                  <c:v>27</c:v>
                </c:pt>
                <c:pt idx="326">
                  <c:v>27</c:v>
                </c:pt>
                <c:pt idx="327">
                  <c:v>27</c:v>
                </c:pt>
                <c:pt idx="328">
                  <c:v>27</c:v>
                </c:pt>
                <c:pt idx="329">
                  <c:v>27</c:v>
                </c:pt>
                <c:pt idx="330">
                  <c:v>27</c:v>
                </c:pt>
                <c:pt idx="331">
                  <c:v>27</c:v>
                </c:pt>
                <c:pt idx="332">
                  <c:v>27</c:v>
                </c:pt>
                <c:pt idx="333">
                  <c:v>27</c:v>
                </c:pt>
                <c:pt idx="334">
                  <c:v>27</c:v>
                </c:pt>
                <c:pt idx="335">
                  <c:v>27</c:v>
                </c:pt>
                <c:pt idx="336">
                  <c:v>28</c:v>
                </c:pt>
                <c:pt idx="337">
                  <c:v>28</c:v>
                </c:pt>
                <c:pt idx="338">
                  <c:v>28</c:v>
                </c:pt>
                <c:pt idx="339">
                  <c:v>28</c:v>
                </c:pt>
                <c:pt idx="340">
                  <c:v>28</c:v>
                </c:pt>
                <c:pt idx="341">
                  <c:v>28</c:v>
                </c:pt>
                <c:pt idx="342">
                  <c:v>28</c:v>
                </c:pt>
                <c:pt idx="343">
                  <c:v>28</c:v>
                </c:pt>
                <c:pt idx="344">
                  <c:v>28</c:v>
                </c:pt>
                <c:pt idx="345">
                  <c:v>28</c:v>
                </c:pt>
                <c:pt idx="346">
                  <c:v>28</c:v>
                </c:pt>
                <c:pt idx="347">
                  <c:v>28</c:v>
                </c:pt>
                <c:pt idx="348">
                  <c:v>29</c:v>
                </c:pt>
                <c:pt idx="349">
                  <c:v>29</c:v>
                </c:pt>
                <c:pt idx="350">
                  <c:v>29</c:v>
                </c:pt>
                <c:pt idx="351">
                  <c:v>29</c:v>
                </c:pt>
                <c:pt idx="352">
                  <c:v>29</c:v>
                </c:pt>
                <c:pt idx="353">
                  <c:v>29</c:v>
                </c:pt>
                <c:pt idx="354">
                  <c:v>29</c:v>
                </c:pt>
                <c:pt idx="355">
                  <c:v>29</c:v>
                </c:pt>
                <c:pt idx="356">
                  <c:v>29</c:v>
                </c:pt>
                <c:pt idx="357">
                  <c:v>29</c:v>
                </c:pt>
                <c:pt idx="358">
                  <c:v>29</c:v>
                </c:pt>
                <c:pt idx="359">
                  <c:v>29</c:v>
                </c:pt>
                <c:pt idx="360">
                  <c:v>30</c:v>
                </c:pt>
                <c:pt idx="361">
                  <c:v>30</c:v>
                </c:pt>
                <c:pt idx="362">
                  <c:v>30</c:v>
                </c:pt>
                <c:pt idx="363">
                  <c:v>30</c:v>
                </c:pt>
                <c:pt idx="364">
                  <c:v>30</c:v>
                </c:pt>
                <c:pt idx="365">
                  <c:v>30</c:v>
                </c:pt>
                <c:pt idx="366">
                  <c:v>30</c:v>
                </c:pt>
                <c:pt idx="367">
                  <c:v>30</c:v>
                </c:pt>
                <c:pt idx="368">
                  <c:v>30</c:v>
                </c:pt>
                <c:pt idx="369">
                  <c:v>30</c:v>
                </c:pt>
                <c:pt idx="370">
                  <c:v>30</c:v>
                </c:pt>
                <c:pt idx="371">
                  <c:v>30</c:v>
                </c:pt>
                <c:pt idx="372">
                  <c:v>31</c:v>
                </c:pt>
                <c:pt idx="373">
                  <c:v>31</c:v>
                </c:pt>
                <c:pt idx="374">
                  <c:v>31</c:v>
                </c:pt>
                <c:pt idx="375">
                  <c:v>31</c:v>
                </c:pt>
                <c:pt idx="376">
                  <c:v>31</c:v>
                </c:pt>
                <c:pt idx="377">
                  <c:v>31</c:v>
                </c:pt>
                <c:pt idx="378">
                  <c:v>31</c:v>
                </c:pt>
                <c:pt idx="379">
                  <c:v>31</c:v>
                </c:pt>
                <c:pt idx="380">
                  <c:v>31</c:v>
                </c:pt>
                <c:pt idx="381">
                  <c:v>31</c:v>
                </c:pt>
                <c:pt idx="382">
                  <c:v>31</c:v>
                </c:pt>
                <c:pt idx="383">
                  <c:v>31</c:v>
                </c:pt>
                <c:pt idx="384">
                  <c:v>32</c:v>
                </c:pt>
                <c:pt idx="385">
                  <c:v>32</c:v>
                </c:pt>
                <c:pt idx="386">
                  <c:v>32</c:v>
                </c:pt>
                <c:pt idx="387">
                  <c:v>32</c:v>
                </c:pt>
                <c:pt idx="388">
                  <c:v>32</c:v>
                </c:pt>
                <c:pt idx="389">
                  <c:v>32</c:v>
                </c:pt>
                <c:pt idx="390">
                  <c:v>32</c:v>
                </c:pt>
                <c:pt idx="391">
                  <c:v>32</c:v>
                </c:pt>
                <c:pt idx="392">
                  <c:v>32</c:v>
                </c:pt>
                <c:pt idx="393">
                  <c:v>32</c:v>
                </c:pt>
                <c:pt idx="394">
                  <c:v>32</c:v>
                </c:pt>
                <c:pt idx="395">
                  <c:v>32</c:v>
                </c:pt>
                <c:pt idx="396">
                  <c:v>33</c:v>
                </c:pt>
                <c:pt idx="397">
                  <c:v>33</c:v>
                </c:pt>
                <c:pt idx="398">
                  <c:v>33</c:v>
                </c:pt>
                <c:pt idx="399">
                  <c:v>33</c:v>
                </c:pt>
                <c:pt idx="400">
                  <c:v>33</c:v>
                </c:pt>
                <c:pt idx="401">
                  <c:v>33</c:v>
                </c:pt>
                <c:pt idx="402">
                  <c:v>33</c:v>
                </c:pt>
                <c:pt idx="403">
                  <c:v>33</c:v>
                </c:pt>
                <c:pt idx="404">
                  <c:v>33</c:v>
                </c:pt>
                <c:pt idx="405">
                  <c:v>33</c:v>
                </c:pt>
                <c:pt idx="406">
                  <c:v>33</c:v>
                </c:pt>
                <c:pt idx="407">
                  <c:v>33</c:v>
                </c:pt>
                <c:pt idx="408">
                  <c:v>34</c:v>
                </c:pt>
                <c:pt idx="409">
                  <c:v>34</c:v>
                </c:pt>
                <c:pt idx="410">
                  <c:v>34</c:v>
                </c:pt>
                <c:pt idx="411">
                  <c:v>34</c:v>
                </c:pt>
                <c:pt idx="412">
                  <c:v>34</c:v>
                </c:pt>
                <c:pt idx="413">
                  <c:v>34</c:v>
                </c:pt>
                <c:pt idx="414">
                  <c:v>34</c:v>
                </c:pt>
                <c:pt idx="415">
                  <c:v>34</c:v>
                </c:pt>
                <c:pt idx="416">
                  <c:v>34</c:v>
                </c:pt>
                <c:pt idx="417">
                  <c:v>34</c:v>
                </c:pt>
                <c:pt idx="418">
                  <c:v>34</c:v>
                </c:pt>
                <c:pt idx="419">
                  <c:v>34</c:v>
                </c:pt>
                <c:pt idx="420">
                  <c:v>35</c:v>
                </c:pt>
                <c:pt idx="421">
                  <c:v>35</c:v>
                </c:pt>
                <c:pt idx="422">
                  <c:v>35</c:v>
                </c:pt>
                <c:pt idx="423">
                  <c:v>35</c:v>
                </c:pt>
                <c:pt idx="424">
                  <c:v>35</c:v>
                </c:pt>
                <c:pt idx="425">
                  <c:v>35</c:v>
                </c:pt>
                <c:pt idx="426">
                  <c:v>35</c:v>
                </c:pt>
                <c:pt idx="427">
                  <c:v>35</c:v>
                </c:pt>
                <c:pt idx="428">
                  <c:v>35</c:v>
                </c:pt>
                <c:pt idx="429">
                  <c:v>35</c:v>
                </c:pt>
                <c:pt idx="430">
                  <c:v>35</c:v>
                </c:pt>
                <c:pt idx="431">
                  <c:v>35</c:v>
                </c:pt>
                <c:pt idx="432">
                  <c:v>36</c:v>
                </c:pt>
                <c:pt idx="433">
                  <c:v>36</c:v>
                </c:pt>
                <c:pt idx="434">
                  <c:v>36</c:v>
                </c:pt>
                <c:pt idx="435">
                  <c:v>36</c:v>
                </c:pt>
                <c:pt idx="436">
                  <c:v>36</c:v>
                </c:pt>
                <c:pt idx="437">
                  <c:v>36</c:v>
                </c:pt>
                <c:pt idx="438">
                  <c:v>36</c:v>
                </c:pt>
                <c:pt idx="439">
                  <c:v>36</c:v>
                </c:pt>
                <c:pt idx="440">
                  <c:v>36</c:v>
                </c:pt>
                <c:pt idx="441">
                  <c:v>36</c:v>
                </c:pt>
                <c:pt idx="442">
                  <c:v>36</c:v>
                </c:pt>
                <c:pt idx="443">
                  <c:v>36</c:v>
                </c:pt>
                <c:pt idx="444">
                  <c:v>37</c:v>
                </c:pt>
                <c:pt idx="445">
                  <c:v>37</c:v>
                </c:pt>
                <c:pt idx="446">
                  <c:v>37</c:v>
                </c:pt>
                <c:pt idx="447">
                  <c:v>37</c:v>
                </c:pt>
                <c:pt idx="448">
                  <c:v>37</c:v>
                </c:pt>
                <c:pt idx="449">
                  <c:v>37</c:v>
                </c:pt>
                <c:pt idx="450">
                  <c:v>37</c:v>
                </c:pt>
                <c:pt idx="451">
                  <c:v>37</c:v>
                </c:pt>
                <c:pt idx="452">
                  <c:v>37</c:v>
                </c:pt>
                <c:pt idx="453">
                  <c:v>37</c:v>
                </c:pt>
                <c:pt idx="454">
                  <c:v>37</c:v>
                </c:pt>
                <c:pt idx="455">
                  <c:v>37</c:v>
                </c:pt>
                <c:pt idx="456">
                  <c:v>38</c:v>
                </c:pt>
                <c:pt idx="457">
                  <c:v>38</c:v>
                </c:pt>
                <c:pt idx="458">
                  <c:v>38</c:v>
                </c:pt>
                <c:pt idx="459">
                  <c:v>38</c:v>
                </c:pt>
                <c:pt idx="460">
                  <c:v>38</c:v>
                </c:pt>
                <c:pt idx="461">
                  <c:v>38</c:v>
                </c:pt>
                <c:pt idx="462">
                  <c:v>38</c:v>
                </c:pt>
                <c:pt idx="463">
                  <c:v>38</c:v>
                </c:pt>
                <c:pt idx="464">
                  <c:v>38</c:v>
                </c:pt>
                <c:pt idx="465">
                  <c:v>38</c:v>
                </c:pt>
                <c:pt idx="466">
                  <c:v>38</c:v>
                </c:pt>
                <c:pt idx="467">
                  <c:v>38</c:v>
                </c:pt>
                <c:pt idx="468">
                  <c:v>39</c:v>
                </c:pt>
                <c:pt idx="469">
                  <c:v>39</c:v>
                </c:pt>
                <c:pt idx="470">
                  <c:v>39</c:v>
                </c:pt>
                <c:pt idx="471">
                  <c:v>39</c:v>
                </c:pt>
                <c:pt idx="472">
                  <c:v>39</c:v>
                </c:pt>
                <c:pt idx="473">
                  <c:v>39</c:v>
                </c:pt>
                <c:pt idx="474">
                  <c:v>39</c:v>
                </c:pt>
                <c:pt idx="475">
                  <c:v>39</c:v>
                </c:pt>
                <c:pt idx="476">
                  <c:v>39</c:v>
                </c:pt>
                <c:pt idx="477">
                  <c:v>39</c:v>
                </c:pt>
                <c:pt idx="478">
                  <c:v>39</c:v>
                </c:pt>
                <c:pt idx="479">
                  <c:v>39</c:v>
                </c:pt>
                <c:pt idx="480">
                  <c:v>40</c:v>
                </c:pt>
                <c:pt idx="481">
                  <c:v>40</c:v>
                </c:pt>
                <c:pt idx="482">
                  <c:v>40</c:v>
                </c:pt>
                <c:pt idx="483">
                  <c:v>40</c:v>
                </c:pt>
                <c:pt idx="484">
                  <c:v>40</c:v>
                </c:pt>
                <c:pt idx="485">
                  <c:v>40</c:v>
                </c:pt>
                <c:pt idx="486">
                  <c:v>40</c:v>
                </c:pt>
                <c:pt idx="487">
                  <c:v>40</c:v>
                </c:pt>
                <c:pt idx="488">
                  <c:v>40</c:v>
                </c:pt>
                <c:pt idx="489">
                  <c:v>40</c:v>
                </c:pt>
                <c:pt idx="490">
                  <c:v>40</c:v>
                </c:pt>
                <c:pt idx="491">
                  <c:v>40</c:v>
                </c:pt>
                <c:pt idx="492">
                  <c:v>41</c:v>
                </c:pt>
                <c:pt idx="493">
                  <c:v>41</c:v>
                </c:pt>
                <c:pt idx="494">
                  <c:v>41</c:v>
                </c:pt>
                <c:pt idx="495">
                  <c:v>41</c:v>
                </c:pt>
                <c:pt idx="496">
                  <c:v>41</c:v>
                </c:pt>
                <c:pt idx="497">
                  <c:v>41</c:v>
                </c:pt>
                <c:pt idx="498">
                  <c:v>41</c:v>
                </c:pt>
                <c:pt idx="499">
                  <c:v>41</c:v>
                </c:pt>
                <c:pt idx="500">
                  <c:v>41</c:v>
                </c:pt>
                <c:pt idx="501">
                  <c:v>41</c:v>
                </c:pt>
                <c:pt idx="502">
                  <c:v>41</c:v>
                </c:pt>
                <c:pt idx="503">
                  <c:v>41</c:v>
                </c:pt>
                <c:pt idx="504">
                  <c:v>42</c:v>
                </c:pt>
                <c:pt idx="505">
                  <c:v>42</c:v>
                </c:pt>
                <c:pt idx="506">
                  <c:v>42</c:v>
                </c:pt>
                <c:pt idx="507">
                  <c:v>42</c:v>
                </c:pt>
                <c:pt idx="508">
                  <c:v>42</c:v>
                </c:pt>
                <c:pt idx="509">
                  <c:v>42</c:v>
                </c:pt>
                <c:pt idx="510">
                  <c:v>42</c:v>
                </c:pt>
                <c:pt idx="511">
                  <c:v>42</c:v>
                </c:pt>
                <c:pt idx="512">
                  <c:v>42</c:v>
                </c:pt>
                <c:pt idx="513">
                  <c:v>42</c:v>
                </c:pt>
                <c:pt idx="514">
                  <c:v>42</c:v>
                </c:pt>
                <c:pt idx="515">
                  <c:v>42</c:v>
                </c:pt>
                <c:pt idx="516">
                  <c:v>43</c:v>
                </c:pt>
                <c:pt idx="517">
                  <c:v>43</c:v>
                </c:pt>
                <c:pt idx="518">
                  <c:v>43</c:v>
                </c:pt>
                <c:pt idx="519">
                  <c:v>43</c:v>
                </c:pt>
                <c:pt idx="520">
                  <c:v>43</c:v>
                </c:pt>
                <c:pt idx="521">
                  <c:v>43</c:v>
                </c:pt>
                <c:pt idx="522">
                  <c:v>43</c:v>
                </c:pt>
                <c:pt idx="523">
                  <c:v>43</c:v>
                </c:pt>
                <c:pt idx="524">
                  <c:v>43</c:v>
                </c:pt>
                <c:pt idx="525">
                  <c:v>43</c:v>
                </c:pt>
                <c:pt idx="526">
                  <c:v>43</c:v>
                </c:pt>
                <c:pt idx="527">
                  <c:v>43</c:v>
                </c:pt>
                <c:pt idx="528">
                  <c:v>44</c:v>
                </c:pt>
                <c:pt idx="529">
                  <c:v>44</c:v>
                </c:pt>
                <c:pt idx="530">
                  <c:v>44</c:v>
                </c:pt>
                <c:pt idx="531">
                  <c:v>44</c:v>
                </c:pt>
                <c:pt idx="532">
                  <c:v>44</c:v>
                </c:pt>
                <c:pt idx="533">
                  <c:v>44</c:v>
                </c:pt>
                <c:pt idx="534">
                  <c:v>44</c:v>
                </c:pt>
                <c:pt idx="535">
                  <c:v>44</c:v>
                </c:pt>
                <c:pt idx="536">
                  <c:v>44</c:v>
                </c:pt>
                <c:pt idx="537">
                  <c:v>44</c:v>
                </c:pt>
                <c:pt idx="538">
                  <c:v>44</c:v>
                </c:pt>
                <c:pt idx="539">
                  <c:v>44</c:v>
                </c:pt>
              </c:numCache>
            </c:numRef>
          </c:cat>
          <c:val>
            <c:numRef>
              <c:f>'Great+ &amp; Blocks'!$B$22:$TU$22</c:f>
              <c:numCache>
                <c:formatCode>_-[$£-809]* #,##0.00_-;\-[$£-809]* #,##0.00_-;_-[$£-809]* "-"??_-;_-@_-</c:formatCode>
                <c:ptCount val="540"/>
                <c:pt idx="0">
                  <c:v>-114629.97205755592</c:v>
                </c:pt>
                <c:pt idx="1">
                  <c:v>-203697.35609468815</c:v>
                </c:pt>
                <c:pt idx="2">
                  <c:v>-292202.48134537408</c:v>
                </c:pt>
                <c:pt idx="3">
                  <c:v>-380145.6768509188</c:v>
                </c:pt>
                <c:pt idx="4">
                  <c:v>-467527.2714600683</c:v>
                </c:pt>
                <c:pt idx="5">
                  <c:v>-554347.59382912179</c:v>
                </c:pt>
                <c:pt idx="6">
                  <c:v>-640606.97242204449</c:v>
                </c:pt>
                <c:pt idx="7">
                  <c:v>-726305.73551058024</c:v>
                </c:pt>
                <c:pt idx="8">
                  <c:v>-811444.21117436362</c:v>
                </c:pt>
                <c:pt idx="9">
                  <c:v>-896022.72730103286</c:v>
                </c:pt>
                <c:pt idx="10">
                  <c:v>-980041.61158634187</c:v>
                </c:pt>
                <c:pt idx="11">
                  <c:v>-1063501.1915342731</c:v>
                </c:pt>
                <c:pt idx="12">
                  <c:v>-1146401.7944571485</c:v>
                </c:pt>
                <c:pt idx="13">
                  <c:v>-1228743.7474757433</c:v>
                </c:pt>
                <c:pt idx="14">
                  <c:v>-1310527.3775193968</c:v>
                </c:pt>
                <c:pt idx="15">
                  <c:v>-1391753.0113261251</c:v>
                </c:pt>
                <c:pt idx="16">
                  <c:v>-1472420.9754427331</c:v>
                </c:pt>
                <c:pt idx="17">
                  <c:v>-1552531.5962249257</c:v>
                </c:pt>
                <c:pt idx="18">
                  <c:v>-1632085.1998374204</c:v>
                </c:pt>
                <c:pt idx="19">
                  <c:v>-1711082.1122540587</c:v>
                </c:pt>
                <c:pt idx="20">
                  <c:v>-1789522.6592579179</c:v>
                </c:pt>
                <c:pt idx="21">
                  <c:v>-1867407.1664414229</c:v>
                </c:pt>
                <c:pt idx="22">
                  <c:v>-1944735.959206457</c:v>
                </c:pt>
                <c:pt idx="23">
                  <c:v>-2021509.3627644749</c:v>
                </c:pt>
                <c:pt idx="24">
                  <c:v>-2097727.7021366125</c:v>
                </c:pt>
                <c:pt idx="25">
                  <c:v>-2173391.3021537997</c:v>
                </c:pt>
                <c:pt idx="26">
                  <c:v>-2248500.4874568703</c:v>
                </c:pt>
                <c:pt idx="27">
                  <c:v>-2323055.5824966738</c:v>
                </c:pt>
                <c:pt idx="28">
                  <c:v>-2397056.9115341878</c:v>
                </c:pt>
                <c:pt idx="29">
                  <c:v>-2470504.7986406274</c:v>
                </c:pt>
                <c:pt idx="30">
                  <c:v>-2543399.5676975572</c:v>
                </c:pt>
                <c:pt idx="31">
                  <c:v>-2615741.5423970013</c:v>
                </c:pt>
                <c:pt idx="32">
                  <c:v>-2687531.0462415558</c:v>
                </c:pt>
                <c:pt idx="33">
                  <c:v>-2758768.4025444989</c:v>
                </c:pt>
                <c:pt idx="34">
                  <c:v>-2829453.9344299003</c:v>
                </c:pt>
                <c:pt idx="35">
                  <c:v>-2899587.9648327343</c:v>
                </c:pt>
                <c:pt idx="36">
                  <c:v>-2969170.8164989897</c:v>
                </c:pt>
                <c:pt idx="37">
                  <c:v>-3038202.8119857786</c:v>
                </c:pt>
                <c:pt idx="38">
                  <c:v>-3106684.27366145</c:v>
                </c:pt>
                <c:pt idx="39">
                  <c:v>-3174615.5237056976</c:v>
                </c:pt>
                <c:pt idx="40">
                  <c:v>-3241996.8841096712</c:v>
                </c:pt>
                <c:pt idx="41">
                  <c:v>-3308828.676676088</c:v>
                </c:pt>
                <c:pt idx="42">
                  <c:v>-3375111.2230193415</c:v>
                </c:pt>
                <c:pt idx="43">
                  <c:v>-3440844.8445656123</c:v>
                </c:pt>
                <c:pt idx="44">
                  <c:v>-3506029.8625529772</c:v>
                </c:pt>
                <c:pt idx="45">
                  <c:v>-3570666.5980315218</c:v>
                </c:pt>
                <c:pt idx="46">
                  <c:v>-3634755.3718634476</c:v>
                </c:pt>
                <c:pt idx="47">
                  <c:v>-3698296.5047231843</c:v>
                </c:pt>
                <c:pt idx="48">
                  <c:v>-3761290.3170974981</c:v>
                </c:pt>
                <c:pt idx="49">
                  <c:v>-3823737.1292856019</c:v>
                </c:pt>
                <c:pt idx="50">
                  <c:v>-3885637.2613992658</c:v>
                </c:pt>
                <c:pt idx="51">
                  <c:v>-3946991.033362926</c:v>
                </c:pt>
                <c:pt idx="52">
                  <c:v>-4007798.7649137946</c:v>
                </c:pt>
                <c:pt idx="53">
                  <c:v>-4068060.7756019691</c:v>
                </c:pt>
                <c:pt idx="54">
                  <c:v>-4127777.3847905421</c:v>
                </c:pt>
                <c:pt idx="55">
                  <c:v>-4186948.911655711</c:v>
                </c:pt>
                <c:pt idx="56">
                  <c:v>-4245575.6751868874</c:v>
                </c:pt>
                <c:pt idx="57">
                  <c:v>-4303657.9941868037</c:v>
                </c:pt>
                <c:pt idx="58">
                  <c:v>-4361196.1872716295</c:v>
                </c:pt>
                <c:pt idx="59">
                  <c:v>-4418190.5728710704</c:v>
                </c:pt>
                <c:pt idx="60">
                  <c:v>-4475257.3575319629</c:v>
                </c:pt>
                <c:pt idx="61">
                  <c:v>-4531780.9710079506</c:v>
                </c:pt>
                <c:pt idx="62">
                  <c:v>-4587761.7311700182</c:v>
                </c:pt>
                <c:pt idx="63">
                  <c:v>-4643199.9557031328</c:v>
                </c:pt>
                <c:pt idx="64">
                  <c:v>-4698095.9621063443</c:v>
                </c:pt>
                <c:pt idx="65">
                  <c:v>-4752450.0676929019</c:v>
                </c:pt>
                <c:pt idx="66">
                  <c:v>-4806262.5895903539</c:v>
                </c:pt>
                <c:pt idx="67">
                  <c:v>-4859533.8447406664</c:v>
                </c:pt>
                <c:pt idx="68">
                  <c:v>-4912264.1499003246</c:v>
                </c:pt>
                <c:pt idx="69">
                  <c:v>-4964453.8216404421</c:v>
                </c:pt>
                <c:pt idx="70">
                  <c:v>-5016103.1763468729</c:v>
                </c:pt>
                <c:pt idx="71">
                  <c:v>-5067212.5302203177</c:v>
                </c:pt>
                <c:pt idx="72">
                  <c:v>-5118398.0875799088</c:v>
                </c:pt>
                <c:pt idx="73">
                  <c:v>-5169044.2759528877</c:v>
                </c:pt>
                <c:pt idx="74">
                  <c:v>-5219151.4109851457</c:v>
                </c:pt>
                <c:pt idx="75">
                  <c:v>-5268719.8081378518</c:v>
                </c:pt>
                <c:pt idx="76">
                  <c:v>-5317749.7826875653</c:v>
                </c:pt>
                <c:pt idx="77">
                  <c:v>-5366241.6497263405</c:v>
                </c:pt>
                <c:pt idx="78">
                  <c:v>-5414195.7241618354</c:v>
                </c:pt>
                <c:pt idx="79">
                  <c:v>-5461612.3207174195</c:v>
                </c:pt>
                <c:pt idx="80">
                  <c:v>-5508491.7539322833</c:v>
                </c:pt>
                <c:pt idx="81">
                  <c:v>-5554834.3381615439</c:v>
                </c:pt>
                <c:pt idx="82">
                  <c:v>-5600640.3875763537</c:v>
                </c:pt>
                <c:pt idx="83">
                  <c:v>-5645910.2161640087</c:v>
                </c:pt>
                <c:pt idx="84">
                  <c:v>-5691260.0260315305</c:v>
                </c:pt>
                <c:pt idx="85">
                  <c:v>-5736074.2424953468</c:v>
                </c:pt>
                <c:pt idx="86">
                  <c:v>-5780353.1789918272</c:v>
                </c:pt>
                <c:pt idx="87">
                  <c:v>-5824097.1487739123</c:v>
                </c:pt>
                <c:pt idx="88">
                  <c:v>-5867306.4649112262</c:v>
                </c:pt>
                <c:pt idx="89">
                  <c:v>-5909981.4402901791</c:v>
                </c:pt>
                <c:pt idx="90">
                  <c:v>-5952122.3876140732</c:v>
                </c:pt>
                <c:pt idx="91">
                  <c:v>-5993729.619403217</c:v>
                </c:pt>
                <c:pt idx="92">
                  <c:v>-6034803.4479950257</c:v>
                </c:pt>
                <c:pt idx="93">
                  <c:v>-6075344.1855441304</c:v>
                </c:pt>
                <c:pt idx="94">
                  <c:v>-6115352.1440224852</c:v>
                </c:pt>
                <c:pt idx="95">
                  <c:v>-6154827.6352194753</c:v>
                </c:pt>
                <c:pt idx="96">
                  <c:v>-6194386.8590454971</c:v>
                </c:pt>
                <c:pt idx="97">
                  <c:v>-6233414.2386216391</c:v>
                </c:pt>
                <c:pt idx="98">
                  <c:v>-6271910.085190217</c:v>
                </c:pt>
                <c:pt idx="99">
                  <c:v>-6309874.7098114006</c:v>
                </c:pt>
                <c:pt idx="100">
                  <c:v>-6347308.4233633261</c:v>
                </c:pt>
                <c:pt idx="101">
                  <c:v>-6384211.5365421986</c:v>
                </c:pt>
                <c:pt idx="102">
                  <c:v>-6420584.3598623984</c:v>
                </c:pt>
                <c:pt idx="103">
                  <c:v>-6456427.2036565915</c:v>
                </c:pt>
                <c:pt idx="104">
                  <c:v>-6491740.3780758288</c:v>
                </c:pt>
                <c:pt idx="105">
                  <c:v>-6526524.1930896621</c:v>
                </c:pt>
                <c:pt idx="106">
                  <c:v>-6560778.9584862413</c:v>
                </c:pt>
                <c:pt idx="107">
                  <c:v>-6594504.9838724248</c:v>
                </c:pt>
                <c:pt idx="108">
                  <c:v>-6628318.4669773616</c:v>
                </c:pt>
                <c:pt idx="109">
                  <c:v>-6661603.8287421688</c:v>
                </c:pt>
                <c:pt idx="110">
                  <c:v>-6694361.3782304628</c:v>
                </c:pt>
                <c:pt idx="111">
                  <c:v>-6726591.4243249949</c:v>
                </c:pt>
                <c:pt idx="112">
                  <c:v>-6758294.2757277545</c:v>
                </c:pt>
                <c:pt idx="113">
                  <c:v>-6789470.2409600709</c:v>
                </c:pt>
                <c:pt idx="114">
                  <c:v>-6820119.6283627264</c:v>
                </c:pt>
                <c:pt idx="115">
                  <c:v>-6850242.7460960569</c:v>
                </c:pt>
                <c:pt idx="116">
                  <c:v>-6879839.9021400576</c:v>
                </c:pt>
                <c:pt idx="117">
                  <c:v>-6908911.4042944908</c:v>
                </c:pt>
                <c:pt idx="118">
                  <c:v>-6937457.5601789914</c:v>
                </c:pt>
                <c:pt idx="119">
                  <c:v>-6965478.6772331679</c:v>
                </c:pt>
                <c:pt idx="120">
                  <c:v>-7001090.9510201924</c:v>
                </c:pt>
                <c:pt idx="121">
                  <c:v>-7036178.800316466</c:v>
                </c:pt>
                <c:pt idx="122">
                  <c:v>-7070742.5320221642</c:v>
                </c:pt>
                <c:pt idx="123">
                  <c:v>-7104782.4528578566</c:v>
                </c:pt>
                <c:pt idx="124">
                  <c:v>-7138298.8693646174</c:v>
                </c:pt>
                <c:pt idx="125">
                  <c:v>-7171292.0879041292</c:v>
                </c:pt>
                <c:pt idx="126">
                  <c:v>-7203762.4146587877</c:v>
                </c:pt>
                <c:pt idx="127">
                  <c:v>-7235710.1556318058</c:v>
                </c:pt>
                <c:pt idx="128">
                  <c:v>-7267135.6166473199</c:v>
                </c:pt>
                <c:pt idx="129">
                  <c:v>-7298039.1033504941</c:v>
                </c:pt>
                <c:pt idx="130">
                  <c:v>-7328420.9212076236</c:v>
                </c:pt>
                <c:pt idx="131">
                  <c:v>-7358281.3755062427</c:v>
                </c:pt>
                <c:pt idx="132">
                  <c:v>-7388236.659658703</c:v>
                </c:pt>
                <c:pt idx="133">
                  <c:v>-7417671.190291849</c:v>
                </c:pt>
                <c:pt idx="134">
                  <c:v>-7446585.2721575527</c:v>
                </c:pt>
                <c:pt idx="135">
                  <c:v>-7474979.2098293407</c:v>
                </c:pt>
                <c:pt idx="136">
                  <c:v>-7502853.3077025004</c:v>
                </c:pt>
                <c:pt idx="137">
                  <c:v>-7530207.8699941821</c:v>
                </c:pt>
                <c:pt idx="138">
                  <c:v>-7557043.2007435039</c:v>
                </c:pt>
                <c:pt idx="139">
                  <c:v>-7583359.6038116571</c:v>
                </c:pt>
                <c:pt idx="140">
                  <c:v>-7609157.3828820083</c:v>
                </c:pt>
                <c:pt idx="141">
                  <c:v>-7634436.8414602056</c:v>
                </c:pt>
                <c:pt idx="142">
                  <c:v>-7659198.2828742815</c:v>
                </c:pt>
                <c:pt idx="143">
                  <c:v>-7683442.0102747558</c:v>
                </c:pt>
                <c:pt idx="144">
                  <c:v>-7707784.2149382196</c:v>
                </c:pt>
                <c:pt idx="145">
                  <c:v>-7731609.3113570036</c:v>
                </c:pt>
                <c:pt idx="146">
                  <c:v>-7754917.6021497175</c:v>
                </c:pt>
                <c:pt idx="147">
                  <c:v>-7777709.3897578735</c:v>
                </c:pt>
                <c:pt idx="148">
                  <c:v>-7799984.9764459906</c:v>
                </c:pt>
                <c:pt idx="149">
                  <c:v>-7821744.6643017</c:v>
                </c:pt>
                <c:pt idx="150">
                  <c:v>-7842988.7552358462</c:v>
                </c:pt>
                <c:pt idx="151">
                  <c:v>-7863717.5509825917</c:v>
                </c:pt>
                <c:pt idx="152">
                  <c:v>-7883931.3530995203</c:v>
                </c:pt>
                <c:pt idx="153">
                  <c:v>-7903630.4629677404</c:v>
                </c:pt>
                <c:pt idx="154">
                  <c:v>-7922815.1817919873</c:v>
                </c:pt>
                <c:pt idx="155">
                  <c:v>-7941485.8106007287</c:v>
                </c:pt>
                <c:pt idx="156">
                  <c:v>-7960258.5385497427</c:v>
                </c:pt>
                <c:pt idx="157">
                  <c:v>-7978517.7780117895</c:v>
                </c:pt>
                <c:pt idx="158">
                  <c:v>-7996263.8294871487</c:v>
                </c:pt>
                <c:pt idx="159">
                  <c:v>-8013496.9933002414</c:v>
                </c:pt>
                <c:pt idx="160">
                  <c:v>-8030217.5695997365</c:v>
                </c:pt>
                <c:pt idx="161">
                  <c:v>-8046425.8583586505</c:v>
                </c:pt>
                <c:pt idx="162">
                  <c:v>-8062122.1593744522</c:v>
                </c:pt>
                <c:pt idx="163">
                  <c:v>-8077306.7722691651</c:v>
                </c:pt>
                <c:pt idx="164">
                  <c:v>-8091979.9964894699</c:v>
                </c:pt>
                <c:pt idx="165">
                  <c:v>-8106142.1313068066</c:v>
                </c:pt>
                <c:pt idx="166">
                  <c:v>-8119793.4758174783</c:v>
                </c:pt>
                <c:pt idx="167">
                  <c:v>-8132934.3289427524</c:v>
                </c:pt>
                <c:pt idx="168">
                  <c:v>-8146180.8777324418</c:v>
                </c:pt>
                <c:pt idx="169">
                  <c:v>-8158917.5324545735</c:v>
                </c:pt>
                <c:pt idx="170">
                  <c:v>-8171144.5915059242</c:v>
                </c:pt>
                <c:pt idx="171">
                  <c:v>-8182862.3531086445</c:v>
                </c:pt>
                <c:pt idx="172">
                  <c:v>-8194071.1153103616</c:v>
                </c:pt>
                <c:pt idx="173">
                  <c:v>-8204771.175984282</c:v>
                </c:pt>
                <c:pt idx="174">
                  <c:v>-8214962.8328292919</c:v>
                </c:pt>
                <c:pt idx="175">
                  <c:v>-8224646.3833700605</c:v>
                </c:pt>
                <c:pt idx="176">
                  <c:v>-8233822.1249571424</c:v>
                </c:pt>
                <c:pt idx="177">
                  <c:v>-8242490.3547670767</c:v>
                </c:pt>
                <c:pt idx="178">
                  <c:v>-8250651.3698024917</c:v>
                </c:pt>
                <c:pt idx="179">
                  <c:v>-8258305.4668922089</c:v>
                </c:pt>
                <c:pt idx="180">
                  <c:v>-8266068.8309948128</c:v>
                </c:pt>
                <c:pt idx="181">
                  <c:v>-8273325.8702883329</c:v>
                </c:pt>
                <c:pt idx="182">
                  <c:v>-8280076.8810807671</c:v>
                </c:pt>
                <c:pt idx="183">
                  <c:v>-8286322.1595067121</c:v>
                </c:pt>
                <c:pt idx="184">
                  <c:v>-8292062.0015274603</c:v>
                </c:pt>
                <c:pt idx="185">
                  <c:v>-8297296.7029311061</c:v>
                </c:pt>
                <c:pt idx="186">
                  <c:v>-8302026.5593326446</c:v>
                </c:pt>
                <c:pt idx="187">
                  <c:v>-8306251.8661740702</c:v>
                </c:pt>
                <c:pt idx="188">
                  <c:v>-8309972.9187244847</c:v>
                </c:pt>
                <c:pt idx="189">
                  <c:v>-8313190.0120801926</c:v>
                </c:pt>
                <c:pt idx="190">
                  <c:v>-8315903.4411648028</c:v>
                </c:pt>
                <c:pt idx="191">
                  <c:v>-8318113.5007293336</c:v>
                </c:pt>
                <c:pt idx="192">
                  <c:v>-8320436.3736557867</c:v>
                </c:pt>
                <c:pt idx="193">
                  <c:v>-8322256.4660468195</c:v>
                </c:pt>
                <c:pt idx="194">
                  <c:v>-8323574.0721362736</c:v>
                </c:pt>
                <c:pt idx="195">
                  <c:v>-8324389.4859858043</c:v>
                </c:pt>
                <c:pt idx="196">
                  <c:v>-8324703.0014849752</c:v>
                </c:pt>
                <c:pt idx="197">
                  <c:v>-8324514.9123513624</c:v>
                </c:pt>
                <c:pt idx="198">
                  <c:v>-8323825.5121306572</c:v>
                </c:pt>
                <c:pt idx="199">
                  <c:v>-8322635.094196761</c:v>
                </c:pt>
                <c:pt idx="200">
                  <c:v>-8320943.9517518897</c:v>
                </c:pt>
                <c:pt idx="201">
                  <c:v>-8318752.3778266758</c:v>
                </c:pt>
                <c:pt idx="202">
                  <c:v>-8316060.665280262</c:v>
                </c:pt>
                <c:pt idx="203">
                  <c:v>-8312869.106800409</c:v>
                </c:pt>
                <c:pt idx="204">
                  <c:v>-8309793.8832070697</c:v>
                </c:pt>
                <c:pt idx="205">
                  <c:v>-8306219.3985420577</c:v>
                </c:pt>
                <c:pt idx="206">
                  <c:v>-8302145.9449795783</c:v>
                </c:pt>
                <c:pt idx="207">
                  <c:v>-8297573.8145228531</c:v>
                </c:pt>
                <c:pt idx="208">
                  <c:v>-8292503.2990042213</c:v>
                </c:pt>
                <c:pt idx="209">
                  <c:v>-8286934.690085236</c:v>
                </c:pt>
                <c:pt idx="210">
                  <c:v>-8280868.2792567667</c:v>
                </c:pt>
                <c:pt idx="211">
                  <c:v>-8274304.3578391001</c:v>
                </c:pt>
                <c:pt idx="212">
                  <c:v>-8267243.216982035</c:v>
                </c:pt>
                <c:pt idx="213">
                  <c:v>-8259685.1476649884</c:v>
                </c:pt>
                <c:pt idx="214">
                  <c:v>-8251630.4406970907</c:v>
                </c:pt>
                <c:pt idx="215">
                  <c:v>-8243079.3867172878</c:v>
                </c:pt>
                <c:pt idx="216">
                  <c:v>-8234648.1644979175</c:v>
                </c:pt>
                <c:pt idx="217">
                  <c:v>-8225721.176034376</c:v>
                </c:pt>
                <c:pt idx="218">
                  <c:v>-8216298.7114556488</c:v>
                </c:pt>
                <c:pt idx="219">
                  <c:v>-8206381.0607209373</c:v>
                </c:pt>
                <c:pt idx="220">
                  <c:v>-8195968.5136197526</c:v>
                </c:pt>
                <c:pt idx="221">
                  <c:v>-8185061.3597720172</c:v>
                </c:pt>
                <c:pt idx="222">
                  <c:v>-8173659.8886281643</c:v>
                </c:pt>
                <c:pt idx="223">
                  <c:v>-8161764.3894692361</c:v>
                </c:pt>
                <c:pt idx="224">
                  <c:v>-8149375.1514069866</c:v>
                </c:pt>
                <c:pt idx="225">
                  <c:v>-8136492.4633839764</c:v>
                </c:pt>
                <c:pt idx="226">
                  <c:v>-8123116.6141736712</c:v>
                </c:pt>
                <c:pt idx="227">
                  <c:v>-8109247.8923805431</c:v>
                </c:pt>
                <c:pt idx="228">
                  <c:v>-8095502.4747436494</c:v>
                </c:pt>
                <c:pt idx="229">
                  <c:v>-8081264.7612262927</c:v>
                </c:pt>
                <c:pt idx="230">
                  <c:v>-8066535.0399265569</c:v>
                </c:pt>
                <c:pt idx="231">
                  <c:v>-8051313.5987739284</c:v>
                </c:pt>
                <c:pt idx="232">
                  <c:v>-8035600.7255293913</c:v>
                </c:pt>
                <c:pt idx="233">
                  <c:v>-8019396.70778553</c:v>
                </c:pt>
                <c:pt idx="234">
                  <c:v>-8002701.8329666238</c:v>
                </c:pt>
                <c:pt idx="235">
                  <c:v>-7985516.3883287497</c:v>
                </c:pt>
                <c:pt idx="236">
                  <c:v>-7967840.6609598771</c:v>
                </c:pt>
                <c:pt idx="237">
                  <c:v>-7949674.9377799667</c:v>
                </c:pt>
                <c:pt idx="238">
                  <c:v>-7931019.5055410732</c:v>
                </c:pt>
                <c:pt idx="239">
                  <c:v>-7911874.6508274376</c:v>
                </c:pt>
                <c:pt idx="240">
                  <c:v>-7892610.7131905332</c:v>
                </c:pt>
                <c:pt idx="241">
                  <c:v>-7873843.2901967317</c:v>
                </c:pt>
                <c:pt idx="242">
                  <c:v>-7855572.0912790745</c:v>
                </c:pt>
                <c:pt idx="243">
                  <c:v>-7837796.8260406461</c:v>
                </c:pt>
                <c:pt idx="244">
                  <c:v>-7820517.2042544745</c:v>
                </c:pt>
                <c:pt idx="245">
                  <c:v>-7803732.9358634315</c:v>
                </c:pt>
                <c:pt idx="246">
                  <c:v>-7787443.7309801355</c:v>
                </c:pt>
                <c:pt idx="247">
                  <c:v>-7771649.2998868488</c:v>
                </c:pt>
                <c:pt idx="248">
                  <c:v>-7756349.3530353829</c:v>
                </c:pt>
                <c:pt idx="249">
                  <c:v>-7741543.6010469943</c:v>
                </c:pt>
                <c:pt idx="250">
                  <c:v>-7727231.7547122911</c:v>
                </c:pt>
                <c:pt idx="251">
                  <c:v>-7713413.5249911286</c:v>
                </c:pt>
                <c:pt idx="252">
                  <c:v>-7699472.7347090356</c:v>
                </c:pt>
                <c:pt idx="253">
                  <c:v>-7686024.9834675454</c:v>
                </c:pt>
                <c:pt idx="254">
                  <c:v>-7673069.9827336669</c:v>
                </c:pt>
                <c:pt idx="255">
                  <c:v>-7660607.4441432618</c:v>
                </c:pt>
                <c:pt idx="256">
                  <c:v>-7648637.0795009471</c:v>
                </c:pt>
                <c:pt idx="257">
                  <c:v>-7637158.6007799953</c:v>
                </c:pt>
                <c:pt idx="258">
                  <c:v>-7626171.7201222368</c:v>
                </c:pt>
                <c:pt idx="259">
                  <c:v>-7615676.1498379558</c:v>
                </c:pt>
                <c:pt idx="260">
                  <c:v>-7605671.6024058051</c:v>
                </c:pt>
                <c:pt idx="261">
                  <c:v>-7596157.79047269</c:v>
                </c:pt>
                <c:pt idx="262">
                  <c:v>-7587134.4268536866</c:v>
                </c:pt>
                <c:pt idx="263">
                  <c:v>-7578601.2245319262</c:v>
                </c:pt>
                <c:pt idx="264">
                  <c:v>-7569942.0083550364</c:v>
                </c:pt>
                <c:pt idx="265">
                  <c:v>-7561772.3799454644</c:v>
                </c:pt>
                <c:pt idx="266">
                  <c:v>-7554092.0527899526</c:v>
                </c:pt>
                <c:pt idx="267">
                  <c:v>-7546900.740542911</c:v>
                </c:pt>
                <c:pt idx="268">
                  <c:v>-7540198.1570263207</c:v>
                </c:pt>
                <c:pt idx="269">
                  <c:v>-7533984.0162296444</c:v>
                </c:pt>
                <c:pt idx="270">
                  <c:v>-7528258.0323097184</c:v>
                </c:pt>
                <c:pt idx="271">
                  <c:v>-7523019.9195906594</c:v>
                </c:pt>
                <c:pt idx="272">
                  <c:v>-7518269.392563764</c:v>
                </c:pt>
                <c:pt idx="273">
                  <c:v>-7514006.1658874117</c:v>
                </c:pt>
                <c:pt idx="274">
                  <c:v>-7510229.9543869682</c:v>
                </c:pt>
                <c:pt idx="275">
                  <c:v>-7506940.4730546921</c:v>
                </c:pt>
                <c:pt idx="276">
                  <c:v>-7503521.5487461463</c:v>
                </c:pt>
                <c:pt idx="277">
                  <c:v>-7500588.7850905471</c:v>
                </c:pt>
                <c:pt idx="278">
                  <c:v>-7498141.8975802287</c:v>
                </c:pt>
                <c:pt idx="279">
                  <c:v>-7496180.60187402</c:v>
                </c:pt>
                <c:pt idx="280">
                  <c:v>-7494704.6137971506</c:v>
                </c:pt>
                <c:pt idx="281">
                  <c:v>-7493713.6493411548</c:v>
                </c:pt>
                <c:pt idx="282">
                  <c:v>-7493207.4246637747</c:v>
                </c:pt>
                <c:pt idx="283">
                  <c:v>-7493185.6560888514</c:v>
                </c:pt>
                <c:pt idx="284">
                  <c:v>-7493648.0601062477</c:v>
                </c:pt>
                <c:pt idx="285">
                  <c:v>-7494594.3533717357</c:v>
                </c:pt>
                <c:pt idx="286">
                  <c:v>-7496024.2527069002</c:v>
                </c:pt>
                <c:pt idx="287">
                  <c:v>-7497937.4750990532</c:v>
                </c:pt>
                <c:pt idx="288">
                  <c:v>-7499717.8493976481</c:v>
                </c:pt>
                <c:pt idx="289">
                  <c:v>-7501980.9812246189</c:v>
                </c:pt>
                <c:pt idx="290">
                  <c:v>-7504726.5880638547</c:v>
                </c:pt>
                <c:pt idx="291">
                  <c:v>-7507954.3875645697</c:v>
                </c:pt>
                <c:pt idx="292">
                  <c:v>-7511664.0975412205</c:v>
                </c:pt>
                <c:pt idx="293">
                  <c:v>-7515855.4359733984</c:v>
                </c:pt>
                <c:pt idx="294">
                  <c:v>-7520528.12100574</c:v>
                </c:pt>
                <c:pt idx="295">
                  <c:v>-7525681.8709478229</c:v>
                </c:pt>
                <c:pt idx="296">
                  <c:v>-7531316.4042740799</c:v>
                </c:pt>
                <c:pt idx="297">
                  <c:v>-7537431.4396236874</c:v>
                </c:pt>
                <c:pt idx="298">
                  <c:v>-7544026.695800487</c:v>
                </c:pt>
                <c:pt idx="299">
                  <c:v>-7551101.8917728774</c:v>
                </c:pt>
                <c:pt idx="300">
                  <c:v>-7558040.8583702408</c:v>
                </c:pt>
                <c:pt idx="301">
                  <c:v>-7565459.2031932808</c:v>
                </c:pt>
                <c:pt idx="302">
                  <c:v>-7573356.6457034983</c:v>
                </c:pt>
                <c:pt idx="303">
                  <c:v>-7581732.9055265673</c:v>
                </c:pt>
                <c:pt idx="304">
                  <c:v>-7590587.7024522386</c:v>
                </c:pt>
                <c:pt idx="305">
                  <c:v>-7599920.7564342469</c:v>
                </c:pt>
                <c:pt idx="306">
                  <c:v>-7609731.7875902168</c:v>
                </c:pt>
                <c:pt idx="307">
                  <c:v>-7620020.5162015632</c:v>
                </c:pt>
                <c:pt idx="308">
                  <c:v>-7630786.6627133898</c:v>
                </c:pt>
                <c:pt idx="309">
                  <c:v>-7642029.9477344081</c:v>
                </c:pt>
                <c:pt idx="310">
                  <c:v>-7653750.0920368284</c:v>
                </c:pt>
                <c:pt idx="311">
                  <c:v>-7665946.8165562674</c:v>
                </c:pt>
                <c:pt idx="312">
                  <c:v>-7678003.9540881813</c:v>
                </c:pt>
                <c:pt idx="313">
                  <c:v>-7690537.114198193</c:v>
                </c:pt>
                <c:pt idx="314">
                  <c:v>-7703546.0183115713</c:v>
                </c:pt>
                <c:pt idx="315">
                  <c:v>-7717030.3880166076</c:v>
                </c:pt>
                <c:pt idx="316">
                  <c:v>-7730989.9450645298</c:v>
                </c:pt>
                <c:pt idx="317">
                  <c:v>-7655231.5218646564</c:v>
                </c:pt>
                <c:pt idx="318">
                  <c:v>-7579947.7299985252</c:v>
                </c:pt>
                <c:pt idx="319">
                  <c:v>-7505138.2917055823</c:v>
                </c:pt>
                <c:pt idx="320">
                  <c:v>-7430802.929387819</c:v>
                </c:pt>
                <c:pt idx="321">
                  <c:v>-7356941.3656096794</c:v>
                </c:pt>
                <c:pt idx="322">
                  <c:v>-7283553.3230979703</c:v>
                </c:pt>
                <c:pt idx="323">
                  <c:v>-7210638.5247417651</c:v>
                </c:pt>
                <c:pt idx="324">
                  <c:v>-7137580.8052888215</c:v>
                </c:pt>
                <c:pt idx="325">
                  <c:v>-7064995.776255928</c:v>
                </c:pt>
                <c:pt idx="326">
                  <c:v>-6992883.161018379</c:v>
                </c:pt>
                <c:pt idx="327">
                  <c:v>-6921242.6831133477</c:v>
                </c:pt>
                <c:pt idx="328">
                  <c:v>-6850074.0662398003</c:v>
                </c:pt>
                <c:pt idx="329">
                  <c:v>-6779377.0342583992</c:v>
                </c:pt>
                <c:pt idx="330">
                  <c:v>-6709151.3111914061</c:v>
                </c:pt>
                <c:pt idx="331">
                  <c:v>-6639396.6212225892</c:v>
                </c:pt>
                <c:pt idx="332">
                  <c:v>-6570112.6886971258</c:v>
                </c:pt>
                <c:pt idx="333">
                  <c:v>-6501299.2381215096</c:v>
                </c:pt>
                <c:pt idx="334">
                  <c:v>-6432955.9941634573</c:v>
                </c:pt>
                <c:pt idx="335">
                  <c:v>-6365082.6816518195</c:v>
                </c:pt>
                <c:pt idx="336">
                  <c:v>-6297063.137272995</c:v>
                </c:pt>
                <c:pt idx="337">
                  <c:v>-6229512.9744812809</c:v>
                </c:pt>
                <c:pt idx="338">
                  <c:v>-6162431.918588344</c:v>
                </c:pt>
                <c:pt idx="339">
                  <c:v>-6095819.6950665973</c:v>
                </c:pt>
                <c:pt idx="340">
                  <c:v>-6029676.0295491144</c:v>
                </c:pt>
                <c:pt idx="341">
                  <c:v>-5964000.6478295326</c:v>
                </c:pt>
                <c:pt idx="342">
                  <c:v>-5898793.2758619599</c:v>
                </c:pt>
                <c:pt idx="343">
                  <c:v>-5834053.6397608742</c:v>
                </c:pt>
                <c:pt idx="344">
                  <c:v>-5769781.4658010378</c:v>
                </c:pt>
                <c:pt idx="345">
                  <c:v>-5705976.4804174006</c:v>
                </c:pt>
                <c:pt idx="346">
                  <c:v>-5642638.4102050066</c:v>
                </c:pt>
                <c:pt idx="347">
                  <c:v>-5579766.9819189012</c:v>
                </c:pt>
                <c:pt idx="348">
                  <c:v>-5516746.0341705531</c:v>
                </c:pt>
                <c:pt idx="349">
                  <c:v>-5454191.182338208</c:v>
                </c:pt>
                <c:pt idx="350">
                  <c:v>-5392102.1536563486</c:v>
                </c:pt>
                <c:pt idx="351">
                  <c:v>-5330478.6755190827</c:v>
                </c:pt>
                <c:pt idx="352">
                  <c:v>-5269320.4754800498</c:v>
                </c:pt>
                <c:pt idx="353">
                  <c:v>-5208627.281252332</c:v>
                </c:pt>
                <c:pt idx="354">
                  <c:v>-5148398.8207083568</c:v>
                </c:pt>
                <c:pt idx="355">
                  <c:v>-5088634.8218798041</c:v>
                </c:pt>
                <c:pt idx="356">
                  <c:v>-5029335.0129575133</c:v>
                </c:pt>
                <c:pt idx="357">
                  <c:v>-4970499.1222913861</c:v>
                </c:pt>
                <c:pt idx="358">
                  <c:v>-4912126.8783903047</c:v>
                </c:pt>
                <c:pt idx="359">
                  <c:v>-4854218.0099220276</c:v>
                </c:pt>
                <c:pt idx="360">
                  <c:v>-4796156.3574096225</c:v>
                </c:pt>
                <c:pt idx="361">
                  <c:v>-4738557.5381418057</c:v>
                </c:pt>
                <c:pt idx="362">
                  <c:v>-4681421.2812624201</c:v>
                </c:pt>
                <c:pt idx="363">
                  <c:v>-4624747.3160738163</c:v>
                </c:pt>
                <c:pt idx="364">
                  <c:v>-4568535.3720367588</c:v>
                </c:pt>
                <c:pt idx="365">
                  <c:v>-4512785.1787703373</c:v>
                </c:pt>
                <c:pt idx="366">
                  <c:v>-4457496.4660518728</c:v>
                </c:pt>
                <c:pt idx="367">
                  <c:v>-4402668.9638168216</c:v>
                </c:pt>
                <c:pt idx="368">
                  <c:v>-4348302.4021586888</c:v>
                </c:pt>
                <c:pt idx="369">
                  <c:v>-4294396.5113289282</c:v>
                </c:pt>
                <c:pt idx="370">
                  <c:v>-4240951.0217368565</c:v>
                </c:pt>
                <c:pt idx="371">
                  <c:v>-4187965.6639495566</c:v>
                </c:pt>
                <c:pt idx="372">
                  <c:v>-4134824.2803883143</c:v>
                </c:pt>
                <c:pt idx="373">
                  <c:v>-4082142.4902389497</c:v>
                </c:pt>
                <c:pt idx="374">
                  <c:v>-4029920.0245412961</c:v>
                </c:pt>
                <c:pt idx="375">
                  <c:v>-3978156.6144925877</c:v>
                </c:pt>
                <c:pt idx="376">
                  <c:v>-3926851.9914473668</c:v>
                </c:pt>
                <c:pt idx="377">
                  <c:v>-3876005.8869173862</c:v>
                </c:pt>
                <c:pt idx="378">
                  <c:v>-3825618.0325715281</c:v>
                </c:pt>
                <c:pt idx="379">
                  <c:v>-3775688.1602356993</c:v>
                </c:pt>
                <c:pt idx="380">
                  <c:v>-3726216.0018927492</c:v>
                </c:pt>
                <c:pt idx="381">
                  <c:v>-3677201.2896823734</c:v>
                </c:pt>
                <c:pt idx="382">
                  <c:v>-3628643.7559010237</c:v>
                </c:pt>
                <c:pt idx="383">
                  <c:v>-3580543.1330018155</c:v>
                </c:pt>
                <c:pt idx="384">
                  <c:v>-3532283.2652909532</c:v>
                </c:pt>
                <c:pt idx="385">
                  <c:v>-3484479.7738380879</c:v>
                </c:pt>
                <c:pt idx="386">
                  <c:v>-3437132.3915657699</c:v>
                </c:pt>
                <c:pt idx="387">
                  <c:v>-3390240.8515528552</c:v>
                </c:pt>
                <c:pt idx="388">
                  <c:v>-3343804.887034405</c:v>
                </c:pt>
                <c:pt idx="389">
                  <c:v>-3297824.2314015888</c:v>
                </c:pt>
                <c:pt idx="390">
                  <c:v>-3252298.618201606</c:v>
                </c:pt>
                <c:pt idx="391">
                  <c:v>-3207227.7811375819</c:v>
                </c:pt>
                <c:pt idx="392">
                  <c:v>-3162611.4540684856</c:v>
                </c:pt>
                <c:pt idx="393">
                  <c:v>-3118449.3710090369</c:v>
                </c:pt>
                <c:pt idx="394">
                  <c:v>-3074741.2661296092</c:v>
                </c:pt>
                <c:pt idx="395">
                  <c:v>-3031486.8737561479</c:v>
                </c:pt>
                <c:pt idx="396">
                  <c:v>-2988070.0400665924</c:v>
                </c:pt>
                <c:pt idx="397">
                  <c:v>-2945106.3880012259</c:v>
                </c:pt>
                <c:pt idx="398">
                  <c:v>-2902595.6523521431</c:v>
                </c:pt>
                <c:pt idx="399">
                  <c:v>-2860537.5680666491</c:v>
                </c:pt>
                <c:pt idx="400">
                  <c:v>-2818931.8702471554</c:v>
                </c:pt>
                <c:pt idx="401">
                  <c:v>-2777778.2941510975</c:v>
                </c:pt>
                <c:pt idx="402">
                  <c:v>-2737076.5751908422</c:v>
                </c:pt>
                <c:pt idx="403">
                  <c:v>-2696826.4489335939</c:v>
                </c:pt>
                <c:pt idx="404">
                  <c:v>-2657027.6511013098</c:v>
                </c:pt>
                <c:pt idx="405">
                  <c:v>-2617679.9175706059</c:v>
                </c:pt>
                <c:pt idx="406">
                  <c:v>-2578782.9843726642</c:v>
                </c:pt>
                <c:pt idx="407">
                  <c:v>-2540336.5876931436</c:v>
                </c:pt>
                <c:pt idx="408">
                  <c:v>-2501724.5755686201</c:v>
                </c:pt>
                <c:pt idx="409">
                  <c:v>-2463562.5727969147</c:v>
                </c:pt>
                <c:pt idx="410">
                  <c:v>-2425850.3160265796</c:v>
                </c:pt>
                <c:pt idx="411">
                  <c:v>-2388587.5420602895</c:v>
                </c:pt>
                <c:pt idx="412">
                  <c:v>-2351773.9878547378</c:v>
                </c:pt>
                <c:pt idx="413">
                  <c:v>-2315409.3905205578</c:v>
                </c:pt>
                <c:pt idx="414">
                  <c:v>-2279493.4873222299</c:v>
                </c:pt>
                <c:pt idx="415">
                  <c:v>-2244026.0156779885</c:v>
                </c:pt>
                <c:pt idx="416">
                  <c:v>-2209006.7131597362</c:v>
                </c:pt>
                <c:pt idx="417">
                  <c:v>-2174435.3174929507</c:v>
                </c:pt>
                <c:pt idx="418">
                  <c:v>-2140311.566556599</c:v>
                </c:pt>
                <c:pt idx="419">
                  <c:v>-2106635.1983830407</c:v>
                </c:pt>
                <c:pt idx="420">
                  <c:v>-2073405.9511579461</c:v>
                </c:pt>
                <c:pt idx="421">
                  <c:v>-2040623.5632201992</c:v>
                </c:pt>
                <c:pt idx="422">
                  <c:v>-2008287.7730618156</c:v>
                </c:pt>
                <c:pt idx="423">
                  <c:v>-1976398.3193278462</c:v>
                </c:pt>
                <c:pt idx="424">
                  <c:v>-1944954.9408162907</c:v>
                </c:pt>
                <c:pt idx="425">
                  <c:v>-1913957.3764780052</c:v>
                </c:pt>
                <c:pt idx="426">
                  <c:v>-1883405.3654166199</c:v>
                </c:pt>
                <c:pt idx="427">
                  <c:v>-1853298.6468884461</c:v>
                </c:pt>
                <c:pt idx="428">
                  <c:v>-1823636.960302379</c:v>
                </c:pt>
                <c:pt idx="429">
                  <c:v>-1794420.0452198163</c:v>
                </c:pt>
                <c:pt idx="430">
                  <c:v>-1765647.6413545758</c:v>
                </c:pt>
                <c:pt idx="431">
                  <c:v>-1737319.4885727912</c:v>
                </c:pt>
                <c:pt idx="432">
                  <c:v>-1709435.3268928304</c:v>
                </c:pt>
                <c:pt idx="433">
                  <c:v>-1681994.8964852057</c:v>
                </c:pt>
                <c:pt idx="434">
                  <c:v>-1654997.9376724884</c:v>
                </c:pt>
                <c:pt idx="435">
                  <c:v>-1628444.1909292117</c:v>
                </c:pt>
                <c:pt idx="436">
                  <c:v>-1602333.3968817927</c:v>
                </c:pt>
                <c:pt idx="437">
                  <c:v>-1569165.2963084355</c:v>
                </c:pt>
                <c:pt idx="438">
                  <c:v>-1536439.630139038</c:v>
                </c:pt>
                <c:pt idx="439">
                  <c:v>-1504156.1394551173</c:v>
                </c:pt>
                <c:pt idx="440">
                  <c:v>-1472314.5654897094</c:v>
                </c:pt>
                <c:pt idx="441">
                  <c:v>-1440914.6496272832</c:v>
                </c:pt>
                <c:pt idx="442">
                  <c:v>-1409956.1334036551</c:v>
                </c:pt>
                <c:pt idx="443">
                  <c:v>-1379438.7585058995</c:v>
                </c:pt>
                <c:pt idx="444">
                  <c:v>-1349362.2667722553</c:v>
                </c:pt>
                <c:pt idx="445">
                  <c:v>-1319726.400192041</c:v>
                </c:pt>
                <c:pt idx="446">
                  <c:v>-1290530.9009055682</c:v>
                </c:pt>
                <c:pt idx="447">
                  <c:v>-1261775.5112040527</c:v>
                </c:pt>
                <c:pt idx="448">
                  <c:v>-1233459.9735295251</c:v>
                </c:pt>
                <c:pt idx="449">
                  <c:v>-1205584.0304747373</c:v>
                </c:pt>
                <c:pt idx="450">
                  <c:v>-1178147.4247830845</c:v>
                </c:pt>
                <c:pt idx="451">
                  <c:v>-1151149.8993485086</c:v>
                </c:pt>
                <c:pt idx="452">
                  <c:v>-1124591.1972154155</c:v>
                </c:pt>
                <c:pt idx="453">
                  <c:v>-1098471.061578583</c:v>
                </c:pt>
                <c:pt idx="454">
                  <c:v>-1072789.2357830778</c:v>
                </c:pt>
                <c:pt idx="455">
                  <c:v>-1047545.4633241631</c:v>
                </c:pt>
                <c:pt idx="456">
                  <c:v>-1022739.487847209</c:v>
                </c:pt>
                <c:pt idx="457">
                  <c:v>-998371.053147614</c:v>
                </c:pt>
                <c:pt idx="458">
                  <c:v>-974439.90317070484</c:v>
                </c:pt>
                <c:pt idx="459">
                  <c:v>-950945.78201165795</c:v>
                </c:pt>
                <c:pt idx="460">
                  <c:v>-927888.43391540647</c:v>
                </c:pt>
                <c:pt idx="461">
                  <c:v>-905267.60327655822</c:v>
                </c:pt>
                <c:pt idx="462">
                  <c:v>-883083.03463930264</c:v>
                </c:pt>
                <c:pt idx="463">
                  <c:v>-861334.47269732505</c:v>
                </c:pt>
                <c:pt idx="464">
                  <c:v>-840021.66229372099</c:v>
                </c:pt>
                <c:pt idx="465">
                  <c:v>-819144.34842090309</c:v>
                </c:pt>
                <c:pt idx="466">
                  <c:v>-798702.27622052282</c:v>
                </c:pt>
                <c:pt idx="467">
                  <c:v>-778695.1909833774</c:v>
                </c:pt>
                <c:pt idx="468">
                  <c:v>-759122.83814932033</c:v>
                </c:pt>
                <c:pt idx="469">
                  <c:v>-739984.96330717951</c:v>
                </c:pt>
                <c:pt idx="470">
                  <c:v>-721281.31219466776</c:v>
                </c:pt>
                <c:pt idx="471">
                  <c:v>-703011.63069828972</c:v>
                </c:pt>
                <c:pt idx="472">
                  <c:v>-685175.6648532711</c:v>
                </c:pt>
                <c:pt idx="473">
                  <c:v>-667773.1608434543</c:v>
                </c:pt>
                <c:pt idx="474">
                  <c:v>-650803.86500121653</c:v>
                </c:pt>
                <c:pt idx="475">
                  <c:v>-634267.52380739152</c:v>
                </c:pt>
                <c:pt idx="476">
                  <c:v>-618163.88389116898</c:v>
                </c:pt>
                <c:pt idx="477">
                  <c:v>-602492.69203002006</c:v>
                </c:pt>
                <c:pt idx="478">
                  <c:v>-587253.69514960051</c:v>
                </c:pt>
                <c:pt idx="479">
                  <c:v>-572446.64032367244</c:v>
                </c:pt>
                <c:pt idx="480">
                  <c:v>-558071.27477401122</c:v>
                </c:pt>
                <c:pt idx="481">
                  <c:v>-544127.34587032348</c:v>
                </c:pt>
                <c:pt idx="482">
                  <c:v>-530614.60113015398</c:v>
                </c:pt>
                <c:pt idx="483">
                  <c:v>-517532.78821881115</c:v>
                </c:pt>
                <c:pt idx="484">
                  <c:v>-504881.65494926646</c:v>
                </c:pt>
                <c:pt idx="485">
                  <c:v>-492660.94928207621</c:v>
                </c:pt>
                <c:pt idx="486">
                  <c:v>-480870.41932529211</c:v>
                </c:pt>
                <c:pt idx="487">
                  <c:v>-469509.81333437935</c:v>
                </c:pt>
                <c:pt idx="488">
                  <c:v>-458578.87971212715</c:v>
                </c:pt>
                <c:pt idx="489">
                  <c:v>-448077.36700856313</c:v>
                </c:pt>
                <c:pt idx="490">
                  <c:v>-438005.02392086387</c:v>
                </c:pt>
                <c:pt idx="491">
                  <c:v>-428361.59929327667</c:v>
                </c:pt>
                <c:pt idx="492">
                  <c:v>-419146.842117019</c:v>
                </c:pt>
                <c:pt idx="493">
                  <c:v>-410360.50153021514</c:v>
                </c:pt>
                <c:pt idx="494">
                  <c:v>-402002.32681778446</c:v>
                </c:pt>
                <c:pt idx="495">
                  <c:v>-394072.06741137803</c:v>
                </c:pt>
                <c:pt idx="496">
                  <c:v>-386569.47288927436</c:v>
                </c:pt>
                <c:pt idx="497">
                  <c:v>-379494.29297630861</c:v>
                </c:pt>
                <c:pt idx="498">
                  <c:v>-372846.27754377946</c:v>
                </c:pt>
                <c:pt idx="499">
                  <c:v>-366625.17660936341</c:v>
                </c:pt>
                <c:pt idx="500">
                  <c:v>-360830.74033702537</c:v>
                </c:pt>
                <c:pt idx="501">
                  <c:v>-355462.71903694421</c:v>
                </c:pt>
                <c:pt idx="502">
                  <c:v>-350520.86316541582</c:v>
                </c:pt>
                <c:pt idx="503">
                  <c:v>-346004.92332477868</c:v>
                </c:pt>
                <c:pt idx="504">
                  <c:v>-341914.6502633132</c:v>
                </c:pt>
                <c:pt idx="505">
                  <c:v>-338249.79487517104</c:v>
                </c:pt>
                <c:pt idx="506">
                  <c:v>-335010.10820028558</c:v>
                </c:pt>
                <c:pt idx="507">
                  <c:v>-332195.34142427891</c:v>
                </c:pt>
                <c:pt idx="508">
                  <c:v>-329805.24587838724</c:v>
                </c:pt>
                <c:pt idx="509">
                  <c:v>-327839.57303937152</c:v>
                </c:pt>
                <c:pt idx="510">
                  <c:v>-326298.07452942804</c:v>
                </c:pt>
                <c:pt idx="511">
                  <c:v>-325180.50211611018</c:v>
                </c:pt>
                <c:pt idx="512">
                  <c:v>-324486.6077122353</c:v>
                </c:pt>
                <c:pt idx="513">
                  <c:v>-324216.14337581024</c:v>
                </c:pt>
                <c:pt idx="514">
                  <c:v>-324368.86130994186</c:v>
                </c:pt>
                <c:pt idx="515">
                  <c:v>-324944.51386274397</c:v>
                </c:pt>
                <c:pt idx="516">
                  <c:v>-325942.85352726653</c:v>
                </c:pt>
                <c:pt idx="517">
                  <c:v>-327363.63294139877</c:v>
                </c:pt>
                <c:pt idx="518">
                  <c:v>-329206.6048877947</c:v>
                </c:pt>
                <c:pt idx="519">
                  <c:v>-331471.52229378</c:v>
                </c:pt>
                <c:pt idx="520">
                  <c:v>-334158.13823127002</c:v>
                </c:pt>
                <c:pt idx="521">
                  <c:v>-337266.20591668412</c:v>
                </c:pt>
                <c:pt idx="522">
                  <c:v>-340795.47871086746</c:v>
                </c:pt>
                <c:pt idx="523">
                  <c:v>-344745.71011899784</c:v>
                </c:pt>
                <c:pt idx="524">
                  <c:v>-349116.65379050747</c:v>
                </c:pt>
                <c:pt idx="525">
                  <c:v>-353908.06351899728</c:v>
                </c:pt>
                <c:pt idx="526">
                  <c:v>-359119.69324214756</c:v>
                </c:pt>
                <c:pt idx="527">
                  <c:v>-364751.29704163969</c:v>
                </c:pt>
                <c:pt idx="528">
                  <c:v>-370802.6291430667</c:v>
                </c:pt>
                <c:pt idx="529">
                  <c:v>-377273.44391585886</c:v>
                </c:pt>
                <c:pt idx="530">
                  <c:v>-384163.49587318674</c:v>
                </c:pt>
                <c:pt idx="531">
                  <c:v>-391472.53967188671</c:v>
                </c:pt>
                <c:pt idx="532">
                  <c:v>-399200.33011237159</c:v>
                </c:pt>
                <c:pt idx="533">
                  <c:v>-407346.62213854492</c:v>
                </c:pt>
                <c:pt idx="534">
                  <c:v>-415911.17083772644</c:v>
                </c:pt>
                <c:pt idx="535">
                  <c:v>-424893.73144055903</c:v>
                </c:pt>
                <c:pt idx="536">
                  <c:v>-434294.05932092667</c:v>
                </c:pt>
                <c:pt idx="537">
                  <c:v>-444111.90999587253</c:v>
                </c:pt>
                <c:pt idx="538">
                  <c:v>-454347.03912551701</c:v>
                </c:pt>
                <c:pt idx="539">
                  <c:v>-464999.20251296833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'Great+ &amp; Blocks'!$A$8</c:f>
              <c:strCache>
                <c:ptCount val="1"/>
                <c:pt idx="0">
                  <c:v>Total Tenant Savings</c:v>
                </c:pt>
              </c:strCache>
            </c:strRef>
          </c:tx>
          <c:marker>
            <c:symbol val="none"/>
          </c:marker>
          <c:val>
            <c:numRef>
              <c:f>'Great+ &amp; Blocks'!$B$8:$TU$8</c:f>
              <c:numCache>
                <c:formatCode>_-[$£-809]* #,##0.00_-;\-[$£-809]* #,##0.00_-;_-[$£-809]* "-"??_-;_-@_-</c:formatCode>
                <c:ptCount val="540"/>
                <c:pt idx="0">
                  <c:v>147.99676501580609</c:v>
                </c:pt>
                <c:pt idx="1">
                  <c:v>443.90368537602842</c:v>
                </c:pt>
                <c:pt idx="2">
                  <c:v>887.63420209440665</c:v>
                </c:pt>
                <c:pt idx="3">
                  <c:v>1479.1018068401479</c:v>
                </c:pt>
                <c:pt idx="4">
                  <c:v>2218.2200419082828</c:v>
                </c:pt>
                <c:pt idx="5">
                  <c:v>3104.9025001900391</c:v>
                </c:pt>
                <c:pt idx="6">
                  <c:v>4139.0628251432308</c:v>
                </c:pt>
                <c:pt idx="7">
                  <c:v>5320.6147107626675</c:v>
                </c:pt>
                <c:pt idx="8">
                  <c:v>6649.471901550578</c:v>
                </c:pt>
                <c:pt idx="9">
                  <c:v>8125.5481924870528</c:v>
                </c:pt>
                <c:pt idx="10">
                  <c:v>9748.7574290005068</c:v>
                </c:pt>
                <c:pt idx="11">
                  <c:v>11519.01350693815</c:v>
                </c:pt>
                <c:pt idx="12">
                  <c:v>13436.230372536491</c:v>
                </c:pt>
                <c:pt idx="13">
                  <c:v>15500.322022391836</c:v>
                </c:pt>
                <c:pt idx="14">
                  <c:v>17711.202503430832</c:v>
                </c:pt>
                <c:pt idx="15">
                  <c:v>20068.785912880998</c:v>
                </c:pt>
                <c:pt idx="16">
                  <c:v>22572.986398241301</c:v>
                </c:pt>
                <c:pt idx="17">
                  <c:v>25223.71815725273</c:v>
                </c:pt>
                <c:pt idx="18">
                  <c:v>28020.895437868894</c:v>
                </c:pt>
                <c:pt idx="19">
                  <c:v>30964.43253822664</c:v>
                </c:pt>
                <c:pt idx="20">
                  <c:v>34054.24380661668</c:v>
                </c:pt>
                <c:pt idx="21">
                  <c:v>37290.243641454246</c:v>
                </c:pt>
                <c:pt idx="22">
                  <c:v>40672.346491249751</c:v>
                </c:pt>
                <c:pt idx="23">
                  <c:v>44200.466854579478</c:v>
                </c:pt>
                <c:pt idx="24">
                  <c:v>47874.519280056273</c:v>
                </c:pt>
                <c:pt idx="25">
                  <c:v>51694.418366300277</c:v>
                </c:pt>
                <c:pt idx="26">
                  <c:v>55660.078761909637</c:v>
                </c:pt>
                <c:pt idx="27">
                  <c:v>59771.415165431295</c:v>
                </c:pt>
                <c:pt idx="28">
                  <c:v>64028.342325331716</c:v>
                </c:pt>
                <c:pt idx="29">
                  <c:v>68430.775039967702</c:v>
                </c:pt>
                <c:pt idx="30">
                  <c:v>72978.628157557192</c:v>
                </c:pt>
                <c:pt idx="31">
                  <c:v>77671.816576150071</c:v>
                </c:pt>
                <c:pt idx="32">
                  <c:v>82510.255243599022</c:v>
                </c:pt>
                <c:pt idx="33">
                  <c:v>87493.859157530358</c:v>
                </c:pt>
                <c:pt idx="34">
                  <c:v>92622.543365314938</c:v>
                </c:pt>
                <c:pt idx="35">
                  <c:v>97896.222964039</c:v>
                </c:pt>
                <c:pt idx="36">
                  <c:v>103314.8131004751</c:v>
                </c:pt>
                <c:pt idx="37">
                  <c:v>108878.22897105305</c:v>
                </c:pt>
                <c:pt idx="38">
                  <c:v>114586.38582183079</c:v>
                </c:pt>
                <c:pt idx="39">
                  <c:v>120439.19894846543</c:v>
                </c:pt>
                <c:pt idx="40">
                  <c:v>126436.5836961842</c:v>
                </c:pt>
                <c:pt idx="41">
                  <c:v>132578.45545975538</c:v>
                </c:pt>
                <c:pt idx="42">
                  <c:v>138864.72968345939</c:v>
                </c:pt>
                <c:pt idx="43">
                  <c:v>145295.32186105975</c:v>
                </c:pt>
                <c:pt idx="44">
                  <c:v>151870.14753577422</c:v>
                </c:pt>
                <c:pt idx="45">
                  <c:v>158589.12230024568</c:v>
                </c:pt>
                <c:pt idx="46">
                  <c:v>165452.16179651342</c:v>
                </c:pt>
                <c:pt idx="47">
                  <c:v>172459.18171598404</c:v>
                </c:pt>
                <c:pt idx="48">
                  <c:v>179610.09779940272</c:v>
                </c:pt>
                <c:pt idx="49">
                  <c:v>186904.82583682425</c:v>
                </c:pt>
                <c:pt idx="50">
                  <c:v>194343.2816675842</c:v>
                </c:pt>
                <c:pt idx="51">
                  <c:v>201925.38118027005</c:v>
                </c:pt>
                <c:pt idx="52">
                  <c:v>209651.04031269244</c:v>
                </c:pt>
                <c:pt idx="53">
                  <c:v>217520.17505185626</c:v>
                </c:pt>
                <c:pt idx="54">
                  <c:v>225532.701433932</c:v>
                </c:pt>
                <c:pt idx="55">
                  <c:v>233688.53554422682</c:v>
                </c:pt>
                <c:pt idx="56">
                  <c:v>241987.59351715591</c:v>
                </c:pt>
                <c:pt idx="57">
                  <c:v>250429.79153621371</c:v>
                </c:pt>
                <c:pt idx="58">
                  <c:v>259015.04583394522</c:v>
                </c:pt>
                <c:pt idx="59">
                  <c:v>267743.2726919172</c:v>
                </c:pt>
                <c:pt idx="60">
                  <c:v>276614.3884406896</c:v>
                </c:pt>
                <c:pt idx="61">
                  <c:v>285628.3094597868</c:v>
                </c:pt>
                <c:pt idx="62">
                  <c:v>294784.9521776691</c:v>
                </c:pt>
                <c:pt idx="63">
                  <c:v>304084.23307170381</c:v>
                </c:pt>
                <c:pt idx="64">
                  <c:v>313526.0686681369</c:v>
                </c:pt>
                <c:pt idx="65">
                  <c:v>323110.37554206426</c:v>
                </c:pt>
                <c:pt idx="66">
                  <c:v>332837.07031740312</c:v>
                </c:pt>
                <c:pt idx="67">
                  <c:v>342706.06966686354</c:v>
                </c:pt>
                <c:pt idx="68">
                  <c:v>352717.29031191976</c:v>
                </c:pt>
                <c:pt idx="69">
                  <c:v>362870.64902278181</c:v>
                </c:pt>
                <c:pt idx="70">
                  <c:v>373166.06261836685</c:v>
                </c:pt>
                <c:pt idx="71">
                  <c:v>383603.44796627067</c:v>
                </c:pt>
                <c:pt idx="72">
                  <c:v>394182.72198273934</c:v>
                </c:pt>
                <c:pt idx="73">
                  <c:v>404903.80163264053</c:v>
                </c:pt>
                <c:pt idx="74">
                  <c:v>415766.60392943531</c:v>
                </c:pt>
                <c:pt idx="75">
                  <c:v>426771.04593514942</c:v>
                </c:pt>
                <c:pt idx="76">
                  <c:v>437917.04476034513</c:v>
                </c:pt>
                <c:pt idx="77">
                  <c:v>449204.51756409265</c:v>
                </c:pt>
                <c:pt idx="78">
                  <c:v>460633.38155394176</c:v>
                </c:pt>
                <c:pt idx="79">
                  <c:v>472203.55398589361</c:v>
                </c:pt>
                <c:pt idx="80">
                  <c:v>483914.95216437214</c:v>
                </c:pt>
                <c:pt idx="81">
                  <c:v>495767.49344219582</c:v>
                </c:pt>
                <c:pt idx="82">
                  <c:v>507761.09522054944</c:v>
                </c:pt>
                <c:pt idx="83">
                  <c:v>519895.6749489556</c:v>
                </c:pt>
                <c:pt idx="84">
                  <c:v>532171.15012524661</c:v>
                </c:pt>
                <c:pt idx="85">
                  <c:v>544587.43829553621</c:v>
                </c:pt>
                <c:pt idx="86">
                  <c:v>557144.45705419104</c:v>
                </c:pt>
                <c:pt idx="87">
                  <c:v>569842.12404380285</c:v>
                </c:pt>
                <c:pt idx="88">
                  <c:v>582680.3569551598</c:v>
                </c:pt>
                <c:pt idx="89">
                  <c:v>595659.07352721877</c:v>
                </c:pt>
                <c:pt idx="90">
                  <c:v>608778.19154707657</c:v>
                </c:pt>
                <c:pt idx="91">
                  <c:v>622037.62884994235</c:v>
                </c:pt>
                <c:pt idx="92">
                  <c:v>635437.30331910914</c:v>
                </c:pt>
                <c:pt idx="93">
                  <c:v>648977.1328859257</c:v>
                </c:pt>
                <c:pt idx="94">
                  <c:v>662657.03552976844</c:v>
                </c:pt>
                <c:pt idx="95">
                  <c:v>676476.92927801341</c:v>
                </c:pt>
                <c:pt idx="96">
                  <c:v>690436.73220600805</c:v>
                </c:pt>
                <c:pt idx="97">
                  <c:v>704536.36243704322</c:v>
                </c:pt>
                <c:pt idx="98">
                  <c:v>718775.73814232519</c:v>
                </c:pt>
                <c:pt idx="99">
                  <c:v>733154.77754094731</c:v>
                </c:pt>
                <c:pt idx="100">
                  <c:v>747673.39889986243</c:v>
                </c:pt>
                <c:pt idx="101">
                  <c:v>762331.52053385461</c:v>
                </c:pt>
                <c:pt idx="102">
                  <c:v>777129.06080551108</c:v>
                </c:pt>
                <c:pt idx="103">
                  <c:v>792065.93812519452</c:v>
                </c:pt>
                <c:pt idx="104">
                  <c:v>807142.07095101487</c:v>
                </c:pt>
                <c:pt idx="105">
                  <c:v>822357.37778880144</c:v>
                </c:pt>
                <c:pt idx="106">
                  <c:v>837711.77719207504</c:v>
                </c:pt>
                <c:pt idx="107">
                  <c:v>853205.18776201992</c:v>
                </c:pt>
                <c:pt idx="108">
                  <c:v>868837.52814745624</c:v>
                </c:pt>
                <c:pt idx="109">
                  <c:v>884608.71704481181</c:v>
                </c:pt>
                <c:pt idx="110">
                  <c:v>900518.67319809448</c:v>
                </c:pt>
                <c:pt idx="111">
                  <c:v>916567.31539886398</c:v>
                </c:pt>
                <c:pt idx="112">
                  <c:v>932754.56248620444</c:v>
                </c:pt>
                <c:pt idx="113">
                  <c:v>949080.33334669634</c:v>
                </c:pt>
                <c:pt idx="114">
                  <c:v>965544.54691438889</c:v>
                </c:pt>
                <c:pt idx="115">
                  <c:v>982147.12217077217</c:v>
                </c:pt>
                <c:pt idx="116">
                  <c:v>998887.97814474942</c:v>
                </c:pt>
                <c:pt idx="117">
                  <c:v>1015767.0339126091</c:v>
                </c:pt>
                <c:pt idx="118">
                  <c:v>1032784.2085979974</c:v>
                </c:pt>
                <c:pt idx="119">
                  <c:v>1049939.4213718905</c:v>
                </c:pt>
                <c:pt idx="120">
                  <c:v>1067232.5914525664</c:v>
                </c:pt>
                <c:pt idx="121">
                  <c:v>1084663.6381055783</c:v>
                </c:pt>
                <c:pt idx="122">
                  <c:v>1102232.4806437255</c:v>
                </c:pt>
                <c:pt idx="123">
                  <c:v>1119939.0384270272</c:v>
                </c:pt>
                <c:pt idx="124">
                  <c:v>1137783.2308626939</c:v>
                </c:pt>
                <c:pt idx="125">
                  <c:v>1155764.9774050999</c:v>
                </c:pt>
                <c:pt idx="126">
                  <c:v>1173884.1975557562</c:v>
                </c:pt>
                <c:pt idx="127">
                  <c:v>1192140.8108632825</c:v>
                </c:pt>
                <c:pt idx="128">
                  <c:v>1210534.7369233796</c:v>
                </c:pt>
                <c:pt idx="129">
                  <c:v>1229065.895378802</c:v>
                </c:pt>
                <c:pt idx="130">
                  <c:v>1247734.2059193302</c:v>
                </c:pt>
                <c:pt idx="131">
                  <c:v>1266539.5882817437</c:v>
                </c:pt>
                <c:pt idx="132">
                  <c:v>1285481.9622497926</c:v>
                </c:pt>
                <c:pt idx="133">
                  <c:v>1304561.247654171</c:v>
                </c:pt>
                <c:pt idx="134">
                  <c:v>1323777.3643724888</c:v>
                </c:pt>
                <c:pt idx="135">
                  <c:v>1343130.2323292452</c:v>
                </c:pt>
                <c:pt idx="136">
                  <c:v>1362619.7714957998</c:v>
                </c:pt>
                <c:pt idx="137">
                  <c:v>1382245.9018903468</c:v>
                </c:pt>
                <c:pt idx="138">
                  <c:v>1402008.5435778862</c:v>
                </c:pt>
                <c:pt idx="139">
                  <c:v>1421907.6166701973</c:v>
                </c:pt>
                <c:pt idx="140">
                  <c:v>1441943.0413258113</c:v>
                </c:pt>
                <c:pt idx="141">
                  <c:v>1462114.7377499833</c:v>
                </c:pt>
                <c:pt idx="142">
                  <c:v>1482422.6261946654</c:v>
                </c:pt>
                <c:pt idx="143">
                  <c:v>1502866.6269584796</c:v>
                </c:pt>
                <c:pt idx="144">
                  <c:v>1523446.6603866899</c:v>
                </c:pt>
                <c:pt idx="145">
                  <c:v>1544162.6468711754</c:v>
                </c:pt>
                <c:pt idx="146">
                  <c:v>1565014.5068504028</c:v>
                </c:pt>
                <c:pt idx="147">
                  <c:v>1586002.1608093996</c:v>
                </c:pt>
                <c:pt idx="148">
                  <c:v>1607125.5292797261</c:v>
                </c:pt>
                <c:pt idx="149">
                  <c:v>1628384.5328394489</c:v>
                </c:pt>
                <c:pt idx="150">
                  <c:v>1649779.0921131133</c:v>
                </c:pt>
                <c:pt idx="151">
                  <c:v>1671309.1277717161</c:v>
                </c:pt>
                <c:pt idx="152">
                  <c:v>1692974.5605326784</c:v>
                </c:pt>
                <c:pt idx="153">
                  <c:v>1714775.3111598189</c:v>
                </c:pt>
                <c:pt idx="154">
                  <c:v>1736711.300463326</c:v>
                </c:pt>
                <c:pt idx="155">
                  <c:v>1758782.4492997311</c:v>
                </c:pt>
                <c:pt idx="156">
                  <c:v>1780988.6785718815</c:v>
                </c:pt>
                <c:pt idx="157">
                  <c:v>1803329.909228913</c:v>
                </c:pt>
                <c:pt idx="158">
                  <c:v>1825806.0622662234</c:v>
                </c:pt>
                <c:pt idx="159">
                  <c:v>1848417.0587254446</c:v>
                </c:pt>
                <c:pt idx="160">
                  <c:v>1871162.8196944164</c:v>
                </c:pt>
                <c:pt idx="161">
                  <c:v>1894043.2663071586</c:v>
                </c:pt>
                <c:pt idx="162">
                  <c:v>1917058.3197438449</c:v>
                </c:pt>
                <c:pt idx="163">
                  <c:v>1940207.9012307751</c:v>
                </c:pt>
                <c:pt idx="164">
                  <c:v>1963491.9320403484</c:v>
                </c:pt>
                <c:pt idx="165">
                  <c:v>1986910.3334910367</c:v>
                </c:pt>
                <c:pt idx="166">
                  <c:v>2010463.0269473568</c:v>
                </c:pt>
                <c:pt idx="167">
                  <c:v>2034149.9338198446</c:v>
                </c:pt>
                <c:pt idx="168">
                  <c:v>2057970.9755650277</c:v>
                </c:pt>
                <c:pt idx="169">
                  <c:v>2081926.0736853979</c:v>
                </c:pt>
                <c:pt idx="170">
                  <c:v>2106015.1497293846</c:v>
                </c:pt>
                <c:pt idx="171">
                  <c:v>2130238.1252913289</c:v>
                </c:pt>
                <c:pt idx="172">
                  <c:v>2154594.9220114555</c:v>
                </c:pt>
                <c:pt idx="173">
                  <c:v>2179085.4615758462</c:v>
                </c:pt>
                <c:pt idx="174">
                  <c:v>2203709.6657164134</c:v>
                </c:pt>
                <c:pt idx="175">
                  <c:v>2228467.4562108726</c:v>
                </c:pt>
                <c:pt idx="176">
                  <c:v>2253358.7548827166</c:v>
                </c:pt>
                <c:pt idx="177">
                  <c:v>2278383.4836011874</c:v>
                </c:pt>
                <c:pt idx="178">
                  <c:v>2303541.5642812508</c:v>
                </c:pt>
                <c:pt idx="179">
                  <c:v>2328832.9188835691</c:v>
                </c:pt>
                <c:pt idx="180">
                  <c:v>2354257.4694144735</c:v>
                </c:pt>
                <c:pt idx="181">
                  <c:v>2379815.1379259387</c:v>
                </c:pt>
                <c:pt idx="182">
                  <c:v>2405505.8465155554</c:v>
                </c:pt>
                <c:pt idx="183">
                  <c:v>2431329.517326504</c:v>
                </c:pt>
                <c:pt idx="184">
                  <c:v>2457286.0725475275</c:v>
                </c:pt>
                <c:pt idx="185">
                  <c:v>2483375.434412905</c:v>
                </c:pt>
                <c:pt idx="186">
                  <c:v>2509597.5252024261</c:v>
                </c:pt>
                <c:pt idx="187">
                  <c:v>2535952.267241362</c:v>
                </c:pt>
                <c:pt idx="188">
                  <c:v>2562439.5829004408</c:v>
                </c:pt>
                <c:pt idx="189">
                  <c:v>2589059.39459582</c:v>
                </c:pt>
                <c:pt idx="190">
                  <c:v>2615811.624789061</c:v>
                </c:pt>
                <c:pt idx="191">
                  <c:v>2642696.1959871007</c:v>
                </c:pt>
                <c:pt idx="192">
                  <c:v>2669713.0307422266</c:v>
                </c:pt>
                <c:pt idx="193">
                  <c:v>2696862.0516520492</c:v>
                </c:pt>
                <c:pt idx="194">
                  <c:v>2724143.1813594764</c:v>
                </c:pt>
                <c:pt idx="195">
                  <c:v>2751556.3425526861</c:v>
                </c:pt>
                <c:pt idx="196">
                  <c:v>2779101.4579651002</c:v>
                </c:pt>
                <c:pt idx="197">
                  <c:v>2806778.4503753581</c:v>
                </c:pt>
                <c:pt idx="198">
                  <c:v>2834587.2426072899</c:v>
                </c:pt>
                <c:pt idx="199">
                  <c:v>2862527.7575298906</c:v>
                </c:pt>
                <c:pt idx="200">
                  <c:v>2890599.9180572936</c:v>
                </c:pt>
                <c:pt idx="201">
                  <c:v>2918803.6471487428</c:v>
                </c:pt>
                <c:pt idx="202">
                  <c:v>2947138.8678085688</c:v>
                </c:pt>
                <c:pt idx="203">
                  <c:v>2975605.5030861599</c:v>
                </c:pt>
                <c:pt idx="204">
                  <c:v>3004203.4760759375</c:v>
                </c:pt>
                <c:pt idx="205">
                  <c:v>3032932.7099173288</c:v>
                </c:pt>
                <c:pt idx="206">
                  <c:v>3061793.1277947417</c:v>
                </c:pt>
                <c:pt idx="207">
                  <c:v>3090784.6529375366</c:v>
                </c:pt>
                <c:pt idx="208">
                  <c:v>3119907.2086200011</c:v>
                </c:pt>
                <c:pt idx="209">
                  <c:v>3149160.7181613245</c:v>
                </c:pt>
                <c:pt idx="210">
                  <c:v>3178545.1049255705</c:v>
                </c:pt>
                <c:pt idx="211">
                  <c:v>3208060.2923216508</c:v>
                </c:pt>
                <c:pt idx="212">
                  <c:v>3237706.2038032995</c:v>
                </c:pt>
                <c:pt idx="213">
                  <c:v>3267482.7628690465</c:v>
                </c:pt>
                <c:pt idx="214">
                  <c:v>3297389.8930621911</c:v>
                </c:pt>
                <c:pt idx="215">
                  <c:v>3327427.5179707767</c:v>
                </c:pt>
                <c:pt idx="216">
                  <c:v>3357595.5612275633</c:v>
                </c:pt>
                <c:pt idx="217">
                  <c:v>3387893.9465100025</c:v>
                </c:pt>
                <c:pt idx="218">
                  <c:v>3418322.5975402109</c:v>
                </c:pt>
                <c:pt idx="219">
                  <c:v>3448881.4380849437</c:v>
                </c:pt>
                <c:pt idx="220">
                  <c:v>3479570.3919555689</c:v>
                </c:pt>
                <c:pt idx="221">
                  <c:v>3510389.383008041</c:v>
                </c:pt>
                <c:pt idx="222">
                  <c:v>3541338.3351428751</c:v>
                </c:pt>
                <c:pt idx="223">
                  <c:v>3572417.1723051206</c:v>
                </c:pt>
                <c:pt idx="224">
                  <c:v>3603625.8184843352</c:v>
                </c:pt>
                <c:pt idx="225">
                  <c:v>3634964.1977145597</c:v>
                </c:pt>
                <c:pt idx="226">
                  <c:v>3666432.2340742899</c:v>
                </c:pt>
                <c:pt idx="227">
                  <c:v>3698029.851686453</c:v>
                </c:pt>
                <c:pt idx="228">
                  <c:v>3729756.9747183798</c:v>
                </c:pt>
                <c:pt idx="229">
                  <c:v>3761613.5273817796</c:v>
                </c:pt>
                <c:pt idx="230">
                  <c:v>3793599.4339327142</c:v>
                </c:pt>
                <c:pt idx="231">
                  <c:v>3825714.6186715714</c:v>
                </c:pt>
                <c:pt idx="232">
                  <c:v>3857959.0059430399</c:v>
                </c:pt>
                <c:pt idx="233">
                  <c:v>3890332.5201360821</c:v>
                </c:pt>
                <c:pt idx="234">
                  <c:v>3922835.0856839097</c:v>
                </c:pt>
                <c:pt idx="235">
                  <c:v>3955466.627063957</c:v>
                </c:pt>
                <c:pt idx="236">
                  <c:v>3988227.0687978552</c:v>
                </c:pt>
                <c:pt idx="237">
                  <c:v>4021116.3354514055</c:v>
                </c:pt>
                <c:pt idx="238">
                  <c:v>4054134.3516345555</c:v>
                </c:pt>
                <c:pt idx="239">
                  <c:v>4087281.0420013713</c:v>
                </c:pt>
                <c:pt idx="240">
                  <c:v>4120556.3312500124</c:v>
                </c:pt>
                <c:pt idx="241">
                  <c:v>4153960.1441227063</c:v>
                </c:pt>
                <c:pt idx="242">
                  <c:v>4187492.4054057221</c:v>
                </c:pt>
                <c:pt idx="243">
                  <c:v>4221153.0399293453</c:v>
                </c:pt>
                <c:pt idx="244">
                  <c:v>4254941.9725678507</c:v>
                </c:pt>
                <c:pt idx="245">
                  <c:v>4288859.1282394798</c:v>
                </c:pt>
                <c:pt idx="246">
                  <c:v>4322904.4319064105</c:v>
                </c:pt>
                <c:pt idx="247">
                  <c:v>4357077.8085747352</c:v>
                </c:pt>
                <c:pt idx="248">
                  <c:v>4391379.1832944332</c:v>
                </c:pt>
                <c:pt idx="249">
                  <c:v>4425808.4811593462</c:v>
                </c:pt>
                <c:pt idx="250">
                  <c:v>4460365.6273071514</c:v>
                </c:pt>
                <c:pt idx="251">
                  <c:v>4495050.5469193375</c:v>
                </c:pt>
                <c:pt idx="252">
                  <c:v>4529863.1652211761</c:v>
                </c:pt>
                <c:pt idx="253">
                  <c:v>4564803.4074816983</c:v>
                </c:pt>
                <c:pt idx="254">
                  <c:v>4599871.1990136709</c:v>
                </c:pt>
                <c:pt idx="255">
                  <c:v>4635066.4651735658</c:v>
                </c:pt>
                <c:pt idx="256">
                  <c:v>4670389.1313615395</c:v>
                </c:pt>
                <c:pt idx="257">
                  <c:v>4705839.1230214043</c:v>
                </c:pt>
                <c:pt idx="258">
                  <c:v>4741416.3656406039</c:v>
                </c:pt>
                <c:pt idx="259">
                  <c:v>4777120.7847501878</c:v>
                </c:pt>
                <c:pt idx="260">
                  <c:v>4812952.3059247863</c:v>
                </c:pt>
                <c:pt idx="261">
                  <c:v>4848910.8547825832</c:v>
                </c:pt>
                <c:pt idx="262">
                  <c:v>4884996.3569852915</c:v>
                </c:pt>
                <c:pt idx="263">
                  <c:v>4921208.7382381298</c:v>
                </c:pt>
                <c:pt idx="264">
                  <c:v>4957547.9242897928</c:v>
                </c:pt>
                <c:pt idx="265">
                  <c:v>4994013.8409324298</c:v>
                </c:pt>
                <c:pt idx="266">
                  <c:v>5030606.4140016157</c:v>
                </c:pt>
                <c:pt idx="267">
                  <c:v>5067325.5693763299</c:v>
                </c:pt>
                <c:pt idx="268">
                  <c:v>5104171.232978926</c:v>
                </c:pt>
                <c:pt idx="269">
                  <c:v>5141143.3307751101</c:v>
                </c:pt>
                <c:pt idx="270">
                  <c:v>5178241.7887739129</c:v>
                </c:pt>
                <c:pt idx="271">
                  <c:v>5215466.5330276676</c:v>
                </c:pt>
                <c:pt idx="272">
                  <c:v>5252817.4896319816</c:v>
                </c:pt>
                <c:pt idx="273">
                  <c:v>5290294.5847257115</c:v>
                </c:pt>
                <c:pt idx="274">
                  <c:v>5327897.7444909392</c:v>
                </c:pt>
                <c:pt idx="275">
                  <c:v>5365626.8951529451</c:v>
                </c:pt>
                <c:pt idx="276">
                  <c:v>5403481.9629801838</c:v>
                </c:pt>
                <c:pt idx="277">
                  <c:v>5441462.87428426</c:v>
                </c:pt>
                <c:pt idx="278">
                  <c:v>5479569.5554198995</c:v>
                </c:pt>
                <c:pt idx="279">
                  <c:v>5517801.932784928</c:v>
                </c:pt>
                <c:pt idx="280">
                  <c:v>5556159.9328202438</c:v>
                </c:pt>
                <c:pt idx="281">
                  <c:v>5594643.4820097918</c:v>
                </c:pt>
                <c:pt idx="282">
                  <c:v>5633252.5068805413</c:v>
                </c:pt>
                <c:pt idx="283">
                  <c:v>5671986.9340024572</c:v>
                </c:pt>
                <c:pt idx="284">
                  <c:v>5710846.6899884781</c:v>
                </c:pt>
                <c:pt idx="285">
                  <c:v>5749831.7014944889</c:v>
                </c:pt>
                <c:pt idx="286">
                  <c:v>5788941.8952192971</c:v>
                </c:pt>
                <c:pt idx="287">
                  <c:v>5828177.1979046063</c:v>
                </c:pt>
                <c:pt idx="288">
                  <c:v>5867537.5363349924</c:v>
                </c:pt>
                <c:pt idx="289">
                  <c:v>5907022.8373378776</c:v>
                </c:pt>
                <c:pt idx="290">
                  <c:v>5946633.0277835056</c:v>
                </c:pt>
                <c:pt idx="291">
                  <c:v>5986368.0345849162</c:v>
                </c:pt>
                <c:pt idx="292">
                  <c:v>6026227.7846979219</c:v>
                </c:pt>
                <c:pt idx="293">
                  <c:v>6066212.2051210804</c:v>
                </c:pt>
                <c:pt idx="294">
                  <c:v>6106321.2228956716</c:v>
                </c:pt>
                <c:pt idx="295">
                  <c:v>6146554.7651056722</c:v>
                </c:pt>
                <c:pt idx="296">
                  <c:v>6186912.7588777291</c:v>
                </c:pt>
                <c:pt idx="297">
                  <c:v>6227395.1313811354</c:v>
                </c:pt>
                <c:pt idx="298">
                  <c:v>6268001.8098278074</c:v>
                </c:pt>
                <c:pt idx="299">
                  <c:v>6308732.7214722568</c:v>
                </c:pt>
                <c:pt idx="300">
                  <c:v>6349587.7936115675</c:v>
                </c:pt>
                <c:pt idx="301">
                  <c:v>6390566.9535853695</c:v>
                </c:pt>
                <c:pt idx="302">
                  <c:v>6431670.1287758155</c:v>
                </c:pt>
                <c:pt idx="303">
                  <c:v>6472897.2466075541</c:v>
                </c:pt>
                <c:pt idx="304">
                  <c:v>6514248.2345477063</c:v>
                </c:pt>
                <c:pt idx="305">
                  <c:v>6555723.0201058406</c:v>
                </c:pt>
                <c:pt idx="306">
                  <c:v>6597321.5308339475</c:v>
                </c:pt>
                <c:pt idx="307">
                  <c:v>6639043.6943264157</c:v>
                </c:pt>
                <c:pt idx="308">
                  <c:v>6680889.4382200055</c:v>
                </c:pt>
                <c:pt idx="309">
                  <c:v>6722858.6901938263</c:v>
                </c:pt>
                <c:pt idx="310">
                  <c:v>6764951.3779693097</c:v>
                </c:pt>
                <c:pt idx="311">
                  <c:v>6807167.4293101858</c:v>
                </c:pt>
                <c:pt idx="312">
                  <c:v>6849506.7720224597</c:v>
                </c:pt>
                <c:pt idx="313">
                  <c:v>6891969.3339543836</c:v>
                </c:pt>
                <c:pt idx="314">
                  <c:v>6934555.0429964345</c:v>
                </c:pt>
                <c:pt idx="315">
                  <c:v>6977263.8270812882</c:v>
                </c:pt>
                <c:pt idx="316">
                  <c:v>7020095.6141837975</c:v>
                </c:pt>
                <c:pt idx="317">
                  <c:v>7062902.3355559465</c:v>
                </c:pt>
                <c:pt idx="318">
                  <c:v>7105684.0058665341</c:v>
                </c:pt>
                <c:pt idx="319">
                  <c:v>7148440.6397757744</c:v>
                </c:pt>
                <c:pt idx="320">
                  <c:v>7191172.2519353013</c:v>
                </c:pt>
                <c:pt idx="321">
                  <c:v>7233878.8569881748</c:v>
                </c:pt>
                <c:pt idx="322">
                  <c:v>7276560.4695688859</c:v>
                </c:pt>
                <c:pt idx="323">
                  <c:v>7319217.1043033609</c:v>
                </c:pt>
                <c:pt idx="324">
                  <c:v>7361848.7758089667</c:v>
                </c:pt>
                <c:pt idx="325">
                  <c:v>7404455.4986945167</c:v>
                </c:pt>
                <c:pt idx="326">
                  <c:v>7447037.2875602739</c:v>
                </c:pt>
                <c:pt idx="327">
                  <c:v>7489594.1569979582</c:v>
                </c:pt>
                <c:pt idx="328">
                  <c:v>7532126.1215907494</c:v>
                </c:pt>
                <c:pt idx="329">
                  <c:v>7574633.1959132934</c:v>
                </c:pt>
                <c:pt idx="330">
                  <c:v>7617115.3945317073</c:v>
                </c:pt>
                <c:pt idx="331">
                  <c:v>7659572.7320035826</c:v>
                </c:pt>
                <c:pt idx="332">
                  <c:v>7702005.2228779923</c:v>
                </c:pt>
                <c:pt idx="333">
                  <c:v>7744412.8816954959</c:v>
                </c:pt>
                <c:pt idx="334">
                  <c:v>7786795.7229881417</c:v>
                </c:pt>
                <c:pt idx="335">
                  <c:v>7829153.7612794749</c:v>
                </c:pt>
                <c:pt idx="336">
                  <c:v>7871487.0110845417</c:v>
                </c:pt>
                <c:pt idx="337">
                  <c:v>7913795.4869098924</c:v>
                </c:pt>
                <c:pt idx="338">
                  <c:v>7956079.2032535896</c:v>
                </c:pt>
                <c:pt idx="339">
                  <c:v>7998338.1746052103</c:v>
                </c:pt>
                <c:pt idx="340">
                  <c:v>8040572.4154458521</c:v>
                </c:pt>
                <c:pt idx="341">
                  <c:v>8082781.9402481383</c:v>
                </c:pt>
                <c:pt idx="342">
                  <c:v>8124966.7634762228</c:v>
                </c:pt>
                <c:pt idx="343">
                  <c:v>8167126.8995857947</c:v>
                </c:pt>
                <c:pt idx="344">
                  <c:v>8209262.3630240839</c:v>
                </c:pt>
                <c:pt idx="345">
                  <c:v>8251373.1682298649</c:v>
                </c:pt>
                <c:pt idx="346">
                  <c:v>8293459.3296334622</c:v>
                </c:pt>
                <c:pt idx="347">
                  <c:v>8335520.8616567561</c:v>
                </c:pt>
                <c:pt idx="348">
                  <c:v>8377557.7787131872</c:v>
                </c:pt>
                <c:pt idx="349">
                  <c:v>8419570.0952077601</c:v>
                </c:pt>
                <c:pt idx="350">
                  <c:v>8461557.825537052</c:v>
                </c:pt>
                <c:pt idx="351">
                  <c:v>8503520.9840892106</c:v>
                </c:pt>
                <c:pt idx="352">
                  <c:v>8545459.5852439683</c:v>
                </c:pt>
                <c:pt idx="353">
                  <c:v>8587373.6433726382</c:v>
                </c:pt>
                <c:pt idx="354">
                  <c:v>8629263.1728381272</c:v>
                </c:pt>
                <c:pt idx="355">
                  <c:v>8671128.1879949328</c:v>
                </c:pt>
                <c:pt idx="356">
                  <c:v>8712968.7031891532</c:v>
                </c:pt>
                <c:pt idx="357">
                  <c:v>8754784.7327584941</c:v>
                </c:pt>
                <c:pt idx="358">
                  <c:v>8796576.2910322659</c:v>
                </c:pt>
                <c:pt idx="359">
                  <c:v>8838343.3923313972</c:v>
                </c:pt>
                <c:pt idx="360">
                  <c:v>8880086.0509684328</c:v>
                </c:pt>
                <c:pt idx="361">
                  <c:v>8921804.281247545</c:v>
                </c:pt>
                <c:pt idx="362">
                  <c:v>8963498.0974645317</c:v>
                </c:pt>
                <c:pt idx="363">
                  <c:v>9005167.5139068253</c:v>
                </c:pt>
                <c:pt idx="364">
                  <c:v>9046812.5448534992</c:v>
                </c:pt>
                <c:pt idx="365">
                  <c:v>9088433.2045752686</c:v>
                </c:pt>
                <c:pt idx="366">
                  <c:v>9130029.5073344987</c:v>
                </c:pt>
                <c:pt idx="367">
                  <c:v>9171601.4673852064</c:v>
                </c:pt>
                <c:pt idx="368">
                  <c:v>9213149.0989730675</c:v>
                </c:pt>
                <c:pt idx="369">
                  <c:v>9254672.4163354225</c:v>
                </c:pt>
                <c:pt idx="370">
                  <c:v>9296171.4337012786</c:v>
                </c:pt>
                <c:pt idx="371">
                  <c:v>9337646.1652913149</c:v>
                </c:pt>
                <c:pt idx="372">
                  <c:v>9379096.6253178921</c:v>
                </c:pt>
                <c:pt idx="373">
                  <c:v>9420522.8279850502</c:v>
                </c:pt>
                <c:pt idx="374">
                  <c:v>9461924.7874885183</c:v>
                </c:pt>
                <c:pt idx="375">
                  <c:v>9503302.5180157162</c:v>
                </c:pt>
                <c:pt idx="376">
                  <c:v>9544656.0337457638</c:v>
                </c:pt>
                <c:pt idx="377">
                  <c:v>9585985.348849481</c:v>
                </c:pt>
                <c:pt idx="378">
                  <c:v>9627290.4774893969</c:v>
                </c:pt>
                <c:pt idx="379">
                  <c:v>9668571.4338197503</c:v>
                </c:pt>
                <c:pt idx="380">
                  <c:v>9709828.2319864966</c:v>
                </c:pt>
                <c:pt idx="381">
                  <c:v>9751060.8861273155</c:v>
                </c:pt>
                <c:pt idx="382">
                  <c:v>9792269.4103716109</c:v>
                </c:pt>
                <c:pt idx="383">
                  <c:v>9833453.8188405186</c:v>
                </c:pt>
                <c:pt idx="384">
                  <c:v>9874614.1256469097</c:v>
                </c:pt>
                <c:pt idx="385">
                  <c:v>9915750.3448953982</c:v>
                </c:pt>
                <c:pt idx="386">
                  <c:v>9956862.4906823412</c:v>
                </c:pt>
                <c:pt idx="387">
                  <c:v>9997950.5770958494</c:v>
                </c:pt>
                <c:pt idx="388">
                  <c:v>10039014.618215786</c:v>
                </c:pt>
                <c:pt idx="389">
                  <c:v>10080054.628113778</c:v>
                </c:pt>
                <c:pt idx="390">
                  <c:v>10121070.620853214</c:v>
                </c:pt>
                <c:pt idx="391">
                  <c:v>10162062.610489253</c:v>
                </c:pt>
                <c:pt idx="392">
                  <c:v>10203030.611068832</c:v>
                </c:pt>
                <c:pt idx="393">
                  <c:v>10243974.636630664</c:v>
                </c:pt>
                <c:pt idx="394">
                  <c:v>10284894.701205248</c:v>
                </c:pt>
                <c:pt idx="395">
                  <c:v>10325790.818814872</c:v>
                </c:pt>
                <c:pt idx="396">
                  <c:v>10366663.003473617</c:v>
                </c:pt>
                <c:pt idx="397">
                  <c:v>10407511.269187365</c:v>
                </c:pt>
                <c:pt idx="398">
                  <c:v>10448335.6299538</c:v>
                </c:pt>
                <c:pt idx="399">
                  <c:v>10489136.099762414</c:v>
                </c:pt>
                <c:pt idx="400">
                  <c:v>10529912.692594511</c:v>
                </c:pt>
                <c:pt idx="401">
                  <c:v>10570665.422423217</c:v>
                </c:pt>
                <c:pt idx="402">
                  <c:v>10611394.303213477</c:v>
                </c:pt>
                <c:pt idx="403">
                  <c:v>10652099.348922065</c:v>
                </c:pt>
                <c:pt idx="404">
                  <c:v>10692780.573497586</c:v>
                </c:pt>
                <c:pt idx="405">
                  <c:v>10733437.990880486</c:v>
                </c:pt>
                <c:pt idx="406">
                  <c:v>10774071.615003048</c:v>
                </c:pt>
                <c:pt idx="407">
                  <c:v>10814681.459789405</c:v>
                </c:pt>
                <c:pt idx="408">
                  <c:v>10855267.539155539</c:v>
                </c:pt>
                <c:pt idx="409">
                  <c:v>10895829.867009291</c:v>
                </c:pt>
                <c:pt idx="410">
                  <c:v>10936368.45725036</c:v>
                </c:pt>
                <c:pt idx="411">
                  <c:v>10976883.323770313</c:v>
                </c:pt>
                <c:pt idx="412">
                  <c:v>11017374.480452586</c:v>
                </c:pt>
                <c:pt idx="413">
                  <c:v>11057841.94117249</c:v>
                </c:pt>
                <c:pt idx="414">
                  <c:v>11098285.719797218</c:v>
                </c:pt>
                <c:pt idx="415">
                  <c:v>11138705.830185845</c:v>
                </c:pt>
                <c:pt idx="416">
                  <c:v>11179102.28618934</c:v>
                </c:pt>
                <c:pt idx="417">
                  <c:v>11219475.10165056</c:v>
                </c:pt>
                <c:pt idx="418">
                  <c:v>11259824.290404266</c:v>
                </c:pt>
                <c:pt idx="419">
                  <c:v>11300149.866277119</c:v>
                </c:pt>
                <c:pt idx="420">
                  <c:v>11340451.843087692</c:v>
                </c:pt>
                <c:pt idx="421">
                  <c:v>11380730.234646467</c:v>
                </c:pt>
                <c:pt idx="422">
                  <c:v>11420985.05475585</c:v>
                </c:pt>
                <c:pt idx="423">
                  <c:v>11461216.317210164</c:v>
                </c:pt>
                <c:pt idx="424">
                  <c:v>11501424.035795661</c:v>
                </c:pt>
                <c:pt idx="425">
                  <c:v>11541608.224290526</c:v>
                </c:pt>
                <c:pt idx="426">
                  <c:v>11581768.896464881</c:v>
                </c:pt>
                <c:pt idx="427">
                  <c:v>11621906.066080788</c:v>
                </c:pt>
                <c:pt idx="428">
                  <c:v>11662019.746892257</c:v>
                </c:pt>
                <c:pt idx="429">
                  <c:v>11702109.952645248</c:v>
                </c:pt>
                <c:pt idx="430">
                  <c:v>11742176.697077677</c:v>
                </c:pt>
                <c:pt idx="431">
                  <c:v>11782219.993919419</c:v>
                </c:pt>
                <c:pt idx="432">
                  <c:v>11822239.856892318</c:v>
                </c:pt>
                <c:pt idx="433">
                  <c:v>11862236.299710182</c:v>
                </c:pt>
                <c:pt idx="434">
                  <c:v>11902209.336078798</c:v>
                </c:pt>
                <c:pt idx="435">
                  <c:v>11942158.979695931</c:v>
                </c:pt>
                <c:pt idx="436">
                  <c:v>11982085.244251329</c:v>
                </c:pt>
                <c:pt idx="437">
                  <c:v>12021988.143426731</c:v>
                </c:pt>
                <c:pt idx="438">
                  <c:v>12061867.690895867</c:v>
                </c:pt>
                <c:pt idx="439">
                  <c:v>12101723.900324462</c:v>
                </c:pt>
                <c:pt idx="440">
                  <c:v>12141556.785370251</c:v>
                </c:pt>
                <c:pt idx="441">
                  <c:v>12181366.359682972</c:v>
                </c:pt>
                <c:pt idx="442">
                  <c:v>12221152.636904374</c:v>
                </c:pt>
                <c:pt idx="443">
                  <c:v>12260915.630668225</c:v>
                </c:pt>
                <c:pt idx="444">
                  <c:v>12300655.354600312</c:v>
                </c:pt>
                <c:pt idx="445">
                  <c:v>12340371.822318451</c:v>
                </c:pt>
                <c:pt idx="446">
                  <c:v>12380065.047432488</c:v>
                </c:pt>
                <c:pt idx="447">
                  <c:v>12419735.043544302</c:v>
                </c:pt>
                <c:pt idx="448">
                  <c:v>12459381.824247813</c:v>
                </c:pt>
                <c:pt idx="449">
                  <c:v>12499005.403128987</c:v>
                </c:pt>
                <c:pt idx="450">
                  <c:v>12538605.793765837</c:v>
                </c:pt>
                <c:pt idx="451">
                  <c:v>12578183.009728434</c:v>
                </c:pt>
                <c:pt idx="452">
                  <c:v>12617737.064578902</c:v>
                </c:pt>
                <c:pt idx="453">
                  <c:v>12657267.971871434</c:v>
                </c:pt>
                <c:pt idx="454">
                  <c:v>12696775.745152285</c:v>
                </c:pt>
                <c:pt idx="455">
                  <c:v>12736260.397959789</c:v>
                </c:pt>
                <c:pt idx="456">
                  <c:v>12775721.943824353</c:v>
                </c:pt>
                <c:pt idx="457">
                  <c:v>12815160.396268465</c:v>
                </c:pt>
                <c:pt idx="458">
                  <c:v>12854575.768806702</c:v>
                </c:pt>
                <c:pt idx="459">
                  <c:v>12893968.074945733</c:v>
                </c:pt>
                <c:pt idx="460">
                  <c:v>12933337.32818432</c:v>
                </c:pt>
                <c:pt idx="461">
                  <c:v>12972683.542013325</c:v>
                </c:pt>
                <c:pt idx="462">
                  <c:v>13012006.729915718</c:v>
                </c:pt>
                <c:pt idx="463">
                  <c:v>13051306.905366575</c:v>
                </c:pt>
                <c:pt idx="464">
                  <c:v>13090584.081833091</c:v>
                </c:pt>
                <c:pt idx="465">
                  <c:v>13129838.272774573</c:v>
                </c:pt>
                <c:pt idx="466">
                  <c:v>13169069.49164246</c:v>
                </c:pt>
                <c:pt idx="467">
                  <c:v>13208277.75188031</c:v>
                </c:pt>
                <c:pt idx="468">
                  <c:v>13247463.066923821</c:v>
                </c:pt>
                <c:pt idx="469">
                  <c:v>13286625.450200824</c:v>
                </c:pt>
                <c:pt idx="470">
                  <c:v>13325764.915131295</c:v>
                </c:pt>
                <c:pt idx="471">
                  <c:v>13364881.475127352</c:v>
                </c:pt>
                <c:pt idx="472">
                  <c:v>13403975.143593268</c:v>
                </c:pt>
                <c:pt idx="473">
                  <c:v>13443045.93392547</c:v>
                </c:pt>
                <c:pt idx="474">
                  <c:v>13482093.859512547</c:v>
                </c:pt>
                <c:pt idx="475">
                  <c:v>13521118.93373525</c:v>
                </c:pt>
                <c:pt idx="476">
                  <c:v>13560121.169966498</c:v>
                </c:pt>
                <c:pt idx="477">
                  <c:v>13599100.581571391</c:v>
                </c:pt>
                <c:pt idx="478">
                  <c:v>13638057.181907201</c:v>
                </c:pt>
                <c:pt idx="479">
                  <c:v>13676990.984323388</c:v>
                </c:pt>
                <c:pt idx="480">
                  <c:v>13715902.002161594</c:v>
                </c:pt>
                <c:pt idx="481">
                  <c:v>13754790.248755658</c:v>
                </c:pt>
                <c:pt idx="482">
                  <c:v>13793655.737431616</c:v>
                </c:pt>
                <c:pt idx="483">
                  <c:v>13832498.4815077</c:v>
                </c:pt>
                <c:pt idx="484">
                  <c:v>13871318.494294355</c:v>
                </c:pt>
                <c:pt idx="485">
                  <c:v>13910115.789094232</c:v>
                </c:pt>
                <c:pt idx="486">
                  <c:v>13948890.379202198</c:v>
                </c:pt>
                <c:pt idx="487">
                  <c:v>13987642.277905341</c:v>
                </c:pt>
                <c:pt idx="488">
                  <c:v>14026371.498482972</c:v>
                </c:pt>
                <c:pt idx="489">
                  <c:v>14065078.054206632</c:v>
                </c:pt>
                <c:pt idx="490">
                  <c:v>14103761.958340092</c:v>
                </c:pt>
                <c:pt idx="491">
                  <c:v>14142423.224139364</c:v>
                </c:pt>
                <c:pt idx="492">
                  <c:v>14181061.864852704</c:v>
                </c:pt>
                <c:pt idx="493">
                  <c:v>14219677.89372061</c:v>
                </c:pt>
                <c:pt idx="494">
                  <c:v>14258271.323975835</c:v>
                </c:pt>
                <c:pt idx="495">
                  <c:v>14296842.168843387</c:v>
                </c:pt>
                <c:pt idx="496">
                  <c:v>14335390.441540536</c:v>
                </c:pt>
                <c:pt idx="497">
                  <c:v>14373916.155276813</c:v>
                </c:pt>
                <c:pt idx="498">
                  <c:v>14412419.323254023</c:v>
                </c:pt>
                <c:pt idx="499">
                  <c:v>14450899.958666245</c:v>
                </c:pt>
                <c:pt idx="500">
                  <c:v>14489358.074699832</c:v>
                </c:pt>
                <c:pt idx="501">
                  <c:v>14527793.684533425</c:v>
                </c:pt>
                <c:pt idx="502">
                  <c:v>14566206.80133795</c:v>
                </c:pt>
                <c:pt idx="503">
                  <c:v>14604597.438276628</c:v>
                </c:pt>
                <c:pt idx="504">
                  <c:v>14642965.608504973</c:v>
                </c:pt>
                <c:pt idx="505">
                  <c:v>14681311.325170804</c:v>
                </c:pt>
                <c:pt idx="506">
                  <c:v>14719634.601414243</c:v>
                </c:pt>
                <c:pt idx="507">
                  <c:v>14757935.450367723</c:v>
                </c:pt>
                <c:pt idx="508">
                  <c:v>14796213.885155991</c:v>
                </c:pt>
                <c:pt idx="509">
                  <c:v>14834469.918896114</c:v>
                </c:pt>
                <c:pt idx="510">
                  <c:v>14872703.564697485</c:v>
                </c:pt>
                <c:pt idx="511">
                  <c:v>14910914.835661821</c:v>
                </c:pt>
                <c:pt idx="512">
                  <c:v>14949103.744883174</c:v>
                </c:pt>
                <c:pt idx="513">
                  <c:v>14987270.305447932</c:v>
                </c:pt>
                <c:pt idx="514">
                  <c:v>15025414.530434826</c:v>
                </c:pt>
                <c:pt idx="515">
                  <c:v>15063536.432914933</c:v>
                </c:pt>
                <c:pt idx="516">
                  <c:v>15101636.02595168</c:v>
                </c:pt>
                <c:pt idx="517">
                  <c:v>15139713.322600849</c:v>
                </c:pt>
                <c:pt idx="518">
                  <c:v>15177768.335910583</c:v>
                </c:pt>
                <c:pt idx="519">
                  <c:v>15215801.078921389</c:v>
                </c:pt>
                <c:pt idx="520">
                  <c:v>15253811.564666139</c:v>
                </c:pt>
                <c:pt idx="521">
                  <c:v>15291799.806170082</c:v>
                </c:pt>
                <c:pt idx="522">
                  <c:v>15329765.816450842</c:v>
                </c:pt>
                <c:pt idx="523">
                  <c:v>15367709.608518427</c:v>
                </c:pt>
                <c:pt idx="524">
                  <c:v>15405631.19537523</c:v>
                </c:pt>
                <c:pt idx="525">
                  <c:v>15443530.590016035</c:v>
                </c:pt>
                <c:pt idx="526">
                  <c:v>15481407.805428021</c:v>
                </c:pt>
                <c:pt idx="527">
                  <c:v>15519262.854590768</c:v>
                </c:pt>
                <c:pt idx="528">
                  <c:v>15557095.750476258</c:v>
                </c:pt>
                <c:pt idx="529">
                  <c:v>15594906.506048884</c:v>
                </c:pt>
                <c:pt idx="530">
                  <c:v>15632695.134265451</c:v>
                </c:pt>
                <c:pt idx="531">
                  <c:v>15670461.64807518</c:v>
                </c:pt>
                <c:pt idx="532">
                  <c:v>15708206.060419718</c:v>
                </c:pt>
                <c:pt idx="533">
                  <c:v>15745928.384233134</c:v>
                </c:pt>
                <c:pt idx="534">
                  <c:v>15783628.632441929</c:v>
                </c:pt>
                <c:pt idx="535">
                  <c:v>15821306.81796504</c:v>
                </c:pt>
                <c:pt idx="536">
                  <c:v>15858962.953713845</c:v>
                </c:pt>
                <c:pt idx="537">
                  <c:v>15896597.052592164</c:v>
                </c:pt>
                <c:pt idx="538">
                  <c:v>15934209.127496267</c:v>
                </c:pt>
                <c:pt idx="539">
                  <c:v>15971799.191314874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08256"/>
        <c:axId val="131506176"/>
      </c:lineChart>
      <c:catAx>
        <c:axId val="133408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31506176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31506176"/>
        <c:scaling>
          <c:orientation val="minMax"/>
        </c:scaling>
        <c:delete val="0"/>
        <c:axPos val="l"/>
        <c:majorGridlines/>
        <c:numFmt formatCode="_-[$£-809]* #,##0.00_-;\-[$£-809]* #,##0.00_-;_-[$£-809]* &quot;-&quot;??_-;_-@_-" sourceLinked="1"/>
        <c:majorTickMark val="out"/>
        <c:minorTickMark val="none"/>
        <c:tickLblPos val="nextTo"/>
        <c:crossAx val="1334082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'Excellent+ &amp; Blocks'!$A$5</c:f>
              <c:strCache>
                <c:ptCount val="1"/>
                <c:pt idx="0">
                  <c:v>Total Income</c:v>
                </c:pt>
              </c:strCache>
            </c:strRef>
          </c:tx>
          <c:marker>
            <c:symbol val="none"/>
          </c:marker>
          <c:cat>
            <c:numRef>
              <c:f>'Excellent+ &amp; Blocks'!$B$1:$TU$1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19</c:v>
                </c:pt>
                <c:pt idx="229">
                  <c:v>19</c:v>
                </c:pt>
                <c:pt idx="230">
                  <c:v>19</c:v>
                </c:pt>
                <c:pt idx="231">
                  <c:v>19</c:v>
                </c:pt>
                <c:pt idx="232">
                  <c:v>19</c:v>
                </c:pt>
                <c:pt idx="233">
                  <c:v>19</c:v>
                </c:pt>
                <c:pt idx="234">
                  <c:v>19</c:v>
                </c:pt>
                <c:pt idx="235">
                  <c:v>19</c:v>
                </c:pt>
                <c:pt idx="236">
                  <c:v>19</c:v>
                </c:pt>
                <c:pt idx="237">
                  <c:v>19</c:v>
                </c:pt>
                <c:pt idx="238">
                  <c:v>19</c:v>
                </c:pt>
                <c:pt idx="239">
                  <c:v>19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21</c:v>
                </c:pt>
                <c:pt idx="253">
                  <c:v>21</c:v>
                </c:pt>
                <c:pt idx="254">
                  <c:v>21</c:v>
                </c:pt>
                <c:pt idx="255">
                  <c:v>21</c:v>
                </c:pt>
                <c:pt idx="256">
                  <c:v>21</c:v>
                </c:pt>
                <c:pt idx="257">
                  <c:v>21</c:v>
                </c:pt>
                <c:pt idx="258">
                  <c:v>21</c:v>
                </c:pt>
                <c:pt idx="259">
                  <c:v>21</c:v>
                </c:pt>
                <c:pt idx="260">
                  <c:v>21</c:v>
                </c:pt>
                <c:pt idx="261">
                  <c:v>21</c:v>
                </c:pt>
                <c:pt idx="262">
                  <c:v>21</c:v>
                </c:pt>
                <c:pt idx="263">
                  <c:v>21</c:v>
                </c:pt>
                <c:pt idx="264">
                  <c:v>22</c:v>
                </c:pt>
                <c:pt idx="265">
                  <c:v>22</c:v>
                </c:pt>
                <c:pt idx="266">
                  <c:v>22</c:v>
                </c:pt>
                <c:pt idx="267">
                  <c:v>22</c:v>
                </c:pt>
                <c:pt idx="268">
                  <c:v>22</c:v>
                </c:pt>
                <c:pt idx="269">
                  <c:v>22</c:v>
                </c:pt>
                <c:pt idx="270">
                  <c:v>22</c:v>
                </c:pt>
                <c:pt idx="271">
                  <c:v>22</c:v>
                </c:pt>
                <c:pt idx="272">
                  <c:v>22</c:v>
                </c:pt>
                <c:pt idx="273">
                  <c:v>22</c:v>
                </c:pt>
                <c:pt idx="274">
                  <c:v>22</c:v>
                </c:pt>
                <c:pt idx="275">
                  <c:v>22</c:v>
                </c:pt>
                <c:pt idx="276">
                  <c:v>23</c:v>
                </c:pt>
                <c:pt idx="277">
                  <c:v>23</c:v>
                </c:pt>
                <c:pt idx="278">
                  <c:v>23</c:v>
                </c:pt>
                <c:pt idx="279">
                  <c:v>23</c:v>
                </c:pt>
                <c:pt idx="280">
                  <c:v>23</c:v>
                </c:pt>
                <c:pt idx="281">
                  <c:v>23</c:v>
                </c:pt>
                <c:pt idx="282">
                  <c:v>23</c:v>
                </c:pt>
                <c:pt idx="283">
                  <c:v>23</c:v>
                </c:pt>
                <c:pt idx="284">
                  <c:v>23</c:v>
                </c:pt>
                <c:pt idx="285">
                  <c:v>23</c:v>
                </c:pt>
                <c:pt idx="286">
                  <c:v>23</c:v>
                </c:pt>
                <c:pt idx="287">
                  <c:v>23</c:v>
                </c:pt>
                <c:pt idx="288">
                  <c:v>24</c:v>
                </c:pt>
                <c:pt idx="289">
                  <c:v>24</c:v>
                </c:pt>
                <c:pt idx="290">
                  <c:v>24</c:v>
                </c:pt>
                <c:pt idx="291">
                  <c:v>24</c:v>
                </c:pt>
                <c:pt idx="292">
                  <c:v>24</c:v>
                </c:pt>
                <c:pt idx="293">
                  <c:v>24</c:v>
                </c:pt>
                <c:pt idx="294">
                  <c:v>24</c:v>
                </c:pt>
                <c:pt idx="295">
                  <c:v>24</c:v>
                </c:pt>
                <c:pt idx="296">
                  <c:v>24</c:v>
                </c:pt>
                <c:pt idx="297">
                  <c:v>24</c:v>
                </c:pt>
                <c:pt idx="298">
                  <c:v>24</c:v>
                </c:pt>
                <c:pt idx="299">
                  <c:v>24</c:v>
                </c:pt>
                <c:pt idx="300">
                  <c:v>25</c:v>
                </c:pt>
                <c:pt idx="301">
                  <c:v>25</c:v>
                </c:pt>
                <c:pt idx="302">
                  <c:v>25</c:v>
                </c:pt>
                <c:pt idx="303">
                  <c:v>25</c:v>
                </c:pt>
                <c:pt idx="304">
                  <c:v>25</c:v>
                </c:pt>
                <c:pt idx="305">
                  <c:v>25</c:v>
                </c:pt>
                <c:pt idx="306">
                  <c:v>25</c:v>
                </c:pt>
                <c:pt idx="307">
                  <c:v>25</c:v>
                </c:pt>
                <c:pt idx="308">
                  <c:v>25</c:v>
                </c:pt>
                <c:pt idx="309">
                  <c:v>25</c:v>
                </c:pt>
                <c:pt idx="310">
                  <c:v>25</c:v>
                </c:pt>
                <c:pt idx="311">
                  <c:v>25</c:v>
                </c:pt>
                <c:pt idx="312">
                  <c:v>26</c:v>
                </c:pt>
                <c:pt idx="313">
                  <c:v>26</c:v>
                </c:pt>
                <c:pt idx="314">
                  <c:v>26</c:v>
                </c:pt>
                <c:pt idx="315">
                  <c:v>26</c:v>
                </c:pt>
                <c:pt idx="316">
                  <c:v>26</c:v>
                </c:pt>
                <c:pt idx="317">
                  <c:v>26</c:v>
                </c:pt>
                <c:pt idx="318">
                  <c:v>26</c:v>
                </c:pt>
                <c:pt idx="319">
                  <c:v>26</c:v>
                </c:pt>
                <c:pt idx="320">
                  <c:v>26</c:v>
                </c:pt>
                <c:pt idx="321">
                  <c:v>26</c:v>
                </c:pt>
                <c:pt idx="322">
                  <c:v>26</c:v>
                </c:pt>
                <c:pt idx="323">
                  <c:v>26</c:v>
                </c:pt>
                <c:pt idx="324">
                  <c:v>27</c:v>
                </c:pt>
                <c:pt idx="325">
                  <c:v>27</c:v>
                </c:pt>
                <c:pt idx="326">
                  <c:v>27</c:v>
                </c:pt>
                <c:pt idx="327">
                  <c:v>27</c:v>
                </c:pt>
                <c:pt idx="328">
                  <c:v>27</c:v>
                </c:pt>
                <c:pt idx="329">
                  <c:v>27</c:v>
                </c:pt>
                <c:pt idx="330">
                  <c:v>27</c:v>
                </c:pt>
                <c:pt idx="331">
                  <c:v>27</c:v>
                </c:pt>
                <c:pt idx="332">
                  <c:v>27</c:v>
                </c:pt>
                <c:pt idx="333">
                  <c:v>27</c:v>
                </c:pt>
                <c:pt idx="334">
                  <c:v>27</c:v>
                </c:pt>
                <c:pt idx="335">
                  <c:v>27</c:v>
                </c:pt>
                <c:pt idx="336">
                  <c:v>28</c:v>
                </c:pt>
                <c:pt idx="337">
                  <c:v>28</c:v>
                </c:pt>
                <c:pt idx="338">
                  <c:v>28</c:v>
                </c:pt>
                <c:pt idx="339">
                  <c:v>28</c:v>
                </c:pt>
                <c:pt idx="340">
                  <c:v>28</c:v>
                </c:pt>
                <c:pt idx="341">
                  <c:v>28</c:v>
                </c:pt>
                <c:pt idx="342">
                  <c:v>28</c:v>
                </c:pt>
                <c:pt idx="343">
                  <c:v>28</c:v>
                </c:pt>
                <c:pt idx="344">
                  <c:v>28</c:v>
                </c:pt>
                <c:pt idx="345">
                  <c:v>28</c:v>
                </c:pt>
                <c:pt idx="346">
                  <c:v>28</c:v>
                </c:pt>
                <c:pt idx="347">
                  <c:v>28</c:v>
                </c:pt>
                <c:pt idx="348">
                  <c:v>29</c:v>
                </c:pt>
                <c:pt idx="349">
                  <c:v>29</c:v>
                </c:pt>
                <c:pt idx="350">
                  <c:v>29</c:v>
                </c:pt>
                <c:pt idx="351">
                  <c:v>29</c:v>
                </c:pt>
                <c:pt idx="352">
                  <c:v>29</c:v>
                </c:pt>
                <c:pt idx="353">
                  <c:v>29</c:v>
                </c:pt>
                <c:pt idx="354">
                  <c:v>29</c:v>
                </c:pt>
                <c:pt idx="355">
                  <c:v>29</c:v>
                </c:pt>
                <c:pt idx="356">
                  <c:v>29</c:v>
                </c:pt>
                <c:pt idx="357">
                  <c:v>29</c:v>
                </c:pt>
                <c:pt idx="358">
                  <c:v>29</c:v>
                </c:pt>
                <c:pt idx="359">
                  <c:v>29</c:v>
                </c:pt>
                <c:pt idx="360">
                  <c:v>30</c:v>
                </c:pt>
                <c:pt idx="361">
                  <c:v>30</c:v>
                </c:pt>
                <c:pt idx="362">
                  <c:v>30</c:v>
                </c:pt>
                <c:pt idx="363">
                  <c:v>30</c:v>
                </c:pt>
                <c:pt idx="364">
                  <c:v>30</c:v>
                </c:pt>
                <c:pt idx="365">
                  <c:v>30</c:v>
                </c:pt>
                <c:pt idx="366">
                  <c:v>30</c:v>
                </c:pt>
                <c:pt idx="367">
                  <c:v>30</c:v>
                </c:pt>
                <c:pt idx="368">
                  <c:v>30</c:v>
                </c:pt>
                <c:pt idx="369">
                  <c:v>30</c:v>
                </c:pt>
                <c:pt idx="370">
                  <c:v>30</c:v>
                </c:pt>
                <c:pt idx="371">
                  <c:v>30</c:v>
                </c:pt>
                <c:pt idx="372">
                  <c:v>31</c:v>
                </c:pt>
                <c:pt idx="373">
                  <c:v>31</c:v>
                </c:pt>
                <c:pt idx="374">
                  <c:v>31</c:v>
                </c:pt>
                <c:pt idx="375">
                  <c:v>31</c:v>
                </c:pt>
                <c:pt idx="376">
                  <c:v>31</c:v>
                </c:pt>
                <c:pt idx="377">
                  <c:v>31</c:v>
                </c:pt>
                <c:pt idx="378">
                  <c:v>31</c:v>
                </c:pt>
                <c:pt idx="379">
                  <c:v>31</c:v>
                </c:pt>
                <c:pt idx="380">
                  <c:v>31</c:v>
                </c:pt>
                <c:pt idx="381">
                  <c:v>31</c:v>
                </c:pt>
                <c:pt idx="382">
                  <c:v>31</c:v>
                </c:pt>
                <c:pt idx="383">
                  <c:v>31</c:v>
                </c:pt>
                <c:pt idx="384">
                  <c:v>32</c:v>
                </c:pt>
                <c:pt idx="385">
                  <c:v>32</c:v>
                </c:pt>
                <c:pt idx="386">
                  <c:v>32</c:v>
                </c:pt>
                <c:pt idx="387">
                  <c:v>32</c:v>
                </c:pt>
                <c:pt idx="388">
                  <c:v>32</c:v>
                </c:pt>
                <c:pt idx="389">
                  <c:v>32</c:v>
                </c:pt>
                <c:pt idx="390">
                  <c:v>32</c:v>
                </c:pt>
                <c:pt idx="391">
                  <c:v>32</c:v>
                </c:pt>
                <c:pt idx="392">
                  <c:v>32</c:v>
                </c:pt>
                <c:pt idx="393">
                  <c:v>32</c:v>
                </c:pt>
                <c:pt idx="394">
                  <c:v>32</c:v>
                </c:pt>
                <c:pt idx="395">
                  <c:v>32</c:v>
                </c:pt>
                <c:pt idx="396">
                  <c:v>33</c:v>
                </c:pt>
                <c:pt idx="397">
                  <c:v>33</c:v>
                </c:pt>
                <c:pt idx="398">
                  <c:v>33</c:v>
                </c:pt>
                <c:pt idx="399">
                  <c:v>33</c:v>
                </c:pt>
                <c:pt idx="400">
                  <c:v>33</c:v>
                </c:pt>
                <c:pt idx="401">
                  <c:v>33</c:v>
                </c:pt>
                <c:pt idx="402">
                  <c:v>33</c:v>
                </c:pt>
                <c:pt idx="403">
                  <c:v>33</c:v>
                </c:pt>
                <c:pt idx="404">
                  <c:v>33</c:v>
                </c:pt>
                <c:pt idx="405">
                  <c:v>33</c:v>
                </c:pt>
                <c:pt idx="406">
                  <c:v>33</c:v>
                </c:pt>
                <c:pt idx="407">
                  <c:v>33</c:v>
                </c:pt>
                <c:pt idx="408">
                  <c:v>34</c:v>
                </c:pt>
                <c:pt idx="409">
                  <c:v>34</c:v>
                </c:pt>
                <c:pt idx="410">
                  <c:v>34</c:v>
                </c:pt>
                <c:pt idx="411">
                  <c:v>34</c:v>
                </c:pt>
                <c:pt idx="412">
                  <c:v>34</c:v>
                </c:pt>
                <c:pt idx="413">
                  <c:v>34</c:v>
                </c:pt>
                <c:pt idx="414">
                  <c:v>34</c:v>
                </c:pt>
                <c:pt idx="415">
                  <c:v>34</c:v>
                </c:pt>
                <c:pt idx="416">
                  <c:v>34</c:v>
                </c:pt>
                <c:pt idx="417">
                  <c:v>34</c:v>
                </c:pt>
                <c:pt idx="418">
                  <c:v>34</c:v>
                </c:pt>
                <c:pt idx="419">
                  <c:v>34</c:v>
                </c:pt>
                <c:pt idx="420">
                  <c:v>35</c:v>
                </c:pt>
                <c:pt idx="421">
                  <c:v>35</c:v>
                </c:pt>
                <c:pt idx="422">
                  <c:v>35</c:v>
                </c:pt>
                <c:pt idx="423">
                  <c:v>35</c:v>
                </c:pt>
                <c:pt idx="424">
                  <c:v>35</c:v>
                </c:pt>
                <c:pt idx="425">
                  <c:v>35</c:v>
                </c:pt>
                <c:pt idx="426">
                  <c:v>35</c:v>
                </c:pt>
                <c:pt idx="427">
                  <c:v>35</c:v>
                </c:pt>
                <c:pt idx="428">
                  <c:v>35</c:v>
                </c:pt>
                <c:pt idx="429">
                  <c:v>35</c:v>
                </c:pt>
                <c:pt idx="430">
                  <c:v>35</c:v>
                </c:pt>
                <c:pt idx="431">
                  <c:v>35</c:v>
                </c:pt>
                <c:pt idx="432">
                  <c:v>36</c:v>
                </c:pt>
                <c:pt idx="433">
                  <c:v>36</c:v>
                </c:pt>
                <c:pt idx="434">
                  <c:v>36</c:v>
                </c:pt>
                <c:pt idx="435">
                  <c:v>36</c:v>
                </c:pt>
                <c:pt idx="436">
                  <c:v>36</c:v>
                </c:pt>
                <c:pt idx="437">
                  <c:v>36</c:v>
                </c:pt>
                <c:pt idx="438">
                  <c:v>36</c:v>
                </c:pt>
                <c:pt idx="439">
                  <c:v>36</c:v>
                </c:pt>
                <c:pt idx="440">
                  <c:v>36</c:v>
                </c:pt>
                <c:pt idx="441">
                  <c:v>36</c:v>
                </c:pt>
                <c:pt idx="442">
                  <c:v>36</c:v>
                </c:pt>
                <c:pt idx="443">
                  <c:v>36</c:v>
                </c:pt>
                <c:pt idx="444">
                  <c:v>37</c:v>
                </c:pt>
                <c:pt idx="445">
                  <c:v>37</c:v>
                </c:pt>
                <c:pt idx="446">
                  <c:v>37</c:v>
                </c:pt>
                <c:pt idx="447">
                  <c:v>37</c:v>
                </c:pt>
                <c:pt idx="448">
                  <c:v>37</c:v>
                </c:pt>
                <c:pt idx="449">
                  <c:v>37</c:v>
                </c:pt>
                <c:pt idx="450">
                  <c:v>37</c:v>
                </c:pt>
                <c:pt idx="451">
                  <c:v>37</c:v>
                </c:pt>
                <c:pt idx="452">
                  <c:v>37</c:v>
                </c:pt>
                <c:pt idx="453">
                  <c:v>37</c:v>
                </c:pt>
                <c:pt idx="454">
                  <c:v>37</c:v>
                </c:pt>
                <c:pt idx="455">
                  <c:v>37</c:v>
                </c:pt>
                <c:pt idx="456">
                  <c:v>38</c:v>
                </c:pt>
                <c:pt idx="457">
                  <c:v>38</c:v>
                </c:pt>
                <c:pt idx="458">
                  <c:v>38</c:v>
                </c:pt>
                <c:pt idx="459">
                  <c:v>38</c:v>
                </c:pt>
                <c:pt idx="460">
                  <c:v>38</c:v>
                </c:pt>
                <c:pt idx="461">
                  <c:v>38</c:v>
                </c:pt>
                <c:pt idx="462">
                  <c:v>38</c:v>
                </c:pt>
                <c:pt idx="463">
                  <c:v>38</c:v>
                </c:pt>
                <c:pt idx="464">
                  <c:v>38</c:v>
                </c:pt>
                <c:pt idx="465">
                  <c:v>38</c:v>
                </c:pt>
                <c:pt idx="466">
                  <c:v>38</c:v>
                </c:pt>
                <c:pt idx="467">
                  <c:v>38</c:v>
                </c:pt>
                <c:pt idx="468">
                  <c:v>39</c:v>
                </c:pt>
                <c:pt idx="469">
                  <c:v>39</c:v>
                </c:pt>
                <c:pt idx="470">
                  <c:v>39</c:v>
                </c:pt>
                <c:pt idx="471">
                  <c:v>39</c:v>
                </c:pt>
                <c:pt idx="472">
                  <c:v>39</c:v>
                </c:pt>
                <c:pt idx="473">
                  <c:v>39</c:v>
                </c:pt>
                <c:pt idx="474">
                  <c:v>39</c:v>
                </c:pt>
                <c:pt idx="475">
                  <c:v>39</c:v>
                </c:pt>
                <c:pt idx="476">
                  <c:v>39</c:v>
                </c:pt>
                <c:pt idx="477">
                  <c:v>39</c:v>
                </c:pt>
                <c:pt idx="478">
                  <c:v>39</c:v>
                </c:pt>
                <c:pt idx="479">
                  <c:v>39</c:v>
                </c:pt>
                <c:pt idx="480">
                  <c:v>40</c:v>
                </c:pt>
                <c:pt idx="481">
                  <c:v>40</c:v>
                </c:pt>
                <c:pt idx="482">
                  <c:v>40</c:v>
                </c:pt>
                <c:pt idx="483">
                  <c:v>40</c:v>
                </c:pt>
                <c:pt idx="484">
                  <c:v>40</c:v>
                </c:pt>
                <c:pt idx="485">
                  <c:v>40</c:v>
                </c:pt>
                <c:pt idx="486">
                  <c:v>40</c:v>
                </c:pt>
                <c:pt idx="487">
                  <c:v>40</c:v>
                </c:pt>
                <c:pt idx="488">
                  <c:v>40</c:v>
                </c:pt>
                <c:pt idx="489">
                  <c:v>40</c:v>
                </c:pt>
                <c:pt idx="490">
                  <c:v>40</c:v>
                </c:pt>
                <c:pt idx="491">
                  <c:v>40</c:v>
                </c:pt>
                <c:pt idx="492">
                  <c:v>41</c:v>
                </c:pt>
                <c:pt idx="493">
                  <c:v>41</c:v>
                </c:pt>
                <c:pt idx="494">
                  <c:v>41</c:v>
                </c:pt>
                <c:pt idx="495">
                  <c:v>41</c:v>
                </c:pt>
                <c:pt idx="496">
                  <c:v>41</c:v>
                </c:pt>
                <c:pt idx="497">
                  <c:v>41</c:v>
                </c:pt>
                <c:pt idx="498">
                  <c:v>41</c:v>
                </c:pt>
                <c:pt idx="499">
                  <c:v>41</c:v>
                </c:pt>
                <c:pt idx="500">
                  <c:v>41</c:v>
                </c:pt>
                <c:pt idx="501">
                  <c:v>41</c:v>
                </c:pt>
                <c:pt idx="502">
                  <c:v>41</c:v>
                </c:pt>
                <c:pt idx="503">
                  <c:v>41</c:v>
                </c:pt>
                <c:pt idx="504">
                  <c:v>42</c:v>
                </c:pt>
                <c:pt idx="505">
                  <c:v>42</c:v>
                </c:pt>
                <c:pt idx="506">
                  <c:v>42</c:v>
                </c:pt>
                <c:pt idx="507">
                  <c:v>42</c:v>
                </c:pt>
                <c:pt idx="508">
                  <c:v>42</c:v>
                </c:pt>
                <c:pt idx="509">
                  <c:v>42</c:v>
                </c:pt>
                <c:pt idx="510">
                  <c:v>42</c:v>
                </c:pt>
                <c:pt idx="511">
                  <c:v>42</c:v>
                </c:pt>
                <c:pt idx="512">
                  <c:v>42</c:v>
                </c:pt>
                <c:pt idx="513">
                  <c:v>42</c:v>
                </c:pt>
                <c:pt idx="514">
                  <c:v>42</c:v>
                </c:pt>
                <c:pt idx="515">
                  <c:v>42</c:v>
                </c:pt>
                <c:pt idx="516">
                  <c:v>43</c:v>
                </c:pt>
                <c:pt idx="517">
                  <c:v>43</c:v>
                </c:pt>
                <c:pt idx="518">
                  <c:v>43</c:v>
                </c:pt>
                <c:pt idx="519">
                  <c:v>43</c:v>
                </c:pt>
                <c:pt idx="520">
                  <c:v>43</c:v>
                </c:pt>
                <c:pt idx="521">
                  <c:v>43</c:v>
                </c:pt>
                <c:pt idx="522">
                  <c:v>43</c:v>
                </c:pt>
                <c:pt idx="523">
                  <c:v>43</c:v>
                </c:pt>
                <c:pt idx="524">
                  <c:v>43</c:v>
                </c:pt>
                <c:pt idx="525">
                  <c:v>43</c:v>
                </c:pt>
                <c:pt idx="526">
                  <c:v>43</c:v>
                </c:pt>
                <c:pt idx="527">
                  <c:v>43</c:v>
                </c:pt>
                <c:pt idx="528">
                  <c:v>44</c:v>
                </c:pt>
                <c:pt idx="529">
                  <c:v>44</c:v>
                </c:pt>
                <c:pt idx="530">
                  <c:v>44</c:v>
                </c:pt>
                <c:pt idx="531">
                  <c:v>44</c:v>
                </c:pt>
                <c:pt idx="532">
                  <c:v>44</c:v>
                </c:pt>
                <c:pt idx="533">
                  <c:v>44</c:v>
                </c:pt>
                <c:pt idx="534">
                  <c:v>44</c:v>
                </c:pt>
                <c:pt idx="535">
                  <c:v>44</c:v>
                </c:pt>
                <c:pt idx="536">
                  <c:v>44</c:v>
                </c:pt>
                <c:pt idx="537">
                  <c:v>44</c:v>
                </c:pt>
                <c:pt idx="538">
                  <c:v>44</c:v>
                </c:pt>
                <c:pt idx="539">
                  <c:v>44</c:v>
                </c:pt>
              </c:numCache>
            </c:numRef>
          </c:cat>
          <c:val>
            <c:numRef>
              <c:f>'Excellent+ &amp; Blocks'!$B$5:$TU$5</c:f>
              <c:numCache>
                <c:formatCode>_-[$£-809]* #,##0.00_-;\-[$£-809]* #,##0.00_-;_-[$£-809]* "-"??_-;_-@_-</c:formatCode>
                <c:ptCount val="540"/>
                <c:pt idx="0">
                  <c:v>678.26958996917847</c:v>
                </c:pt>
                <c:pt idx="1">
                  <c:v>2034.4118375401647</c:v>
                </c:pt>
                <c:pt idx="2">
                  <c:v>4068.030042635678</c:v>
                </c:pt>
                <c:pt idx="3">
                  <c:v>6778.7277373325896</c:v>
                </c:pt>
                <c:pt idx="4">
                  <c:v>10166.10868572606</c:v>
                </c:pt>
                <c:pt idx="5">
                  <c:v>14229.776883793764</c:v>
                </c:pt>
                <c:pt idx="6">
                  <c:v>18969.336559260184</c:v>
                </c:pt>
                <c:pt idx="7">
                  <c:v>24384.39217146099</c:v>
                </c:pt>
                <c:pt idx="8">
                  <c:v>30474.548411207506</c:v>
                </c:pt>
                <c:pt idx="9">
                  <c:v>37239.410200651233</c:v>
                </c:pt>
                <c:pt idx="10">
                  <c:v>44678.582693148477</c:v>
                </c:pt>
                <c:pt idx="11">
                  <c:v>52791.671273125045</c:v>
                </c:pt>
                <c:pt idx="12">
                  <c:v>61578.281555941001</c:v>
                </c:pt>
                <c:pt idx="13">
                  <c:v>71038.019387755558</c:v>
                </c:pt>
                <c:pt idx="14">
                  <c:v>81170.490845391963</c:v>
                </c:pt>
                <c:pt idx="15">
                  <c:v>91975.302236202566</c:v>
                </c:pt>
                <c:pt idx="16">
                  <c:v>103452.06009793385</c:v>
                </c:pt>
                <c:pt idx="17">
                  <c:v>115600.37119859165</c:v>
                </c:pt>
                <c:pt idx="18">
                  <c:v>128419.84253630637</c:v>
                </c:pt>
                <c:pt idx="19">
                  <c:v>141910.08133919834</c:v>
                </c:pt>
                <c:pt idx="20">
                  <c:v>156070.6950652432</c:v>
                </c:pt>
                <c:pt idx="21">
                  <c:v>170901.2914021374</c:v>
                </c:pt>
                <c:pt idx="22">
                  <c:v>186401.47826716374</c:v>
                </c:pt>
                <c:pt idx="23">
                  <c:v>202570.86380705703</c:v>
                </c:pt>
                <c:pt idx="24">
                  <c:v>219409.05639786986</c:v>
                </c:pt>
                <c:pt idx="25">
                  <c:v>236915.66464483828</c:v>
                </c:pt>
                <c:pt idx="26">
                  <c:v>255090.29738224781</c:v>
                </c:pt>
                <c:pt idx="27">
                  <c:v>273932.56367329933</c:v>
                </c:pt>
                <c:pt idx="28">
                  <c:v>293442.07280997507</c:v>
                </c:pt>
                <c:pt idx="29">
                  <c:v>313618.43431290484</c:v>
                </c:pt>
                <c:pt idx="30">
                  <c:v>334461.2579312321</c:v>
                </c:pt>
                <c:pt idx="31">
                  <c:v>355970.15364248038</c:v>
                </c:pt>
                <c:pt idx="32">
                  <c:v>378144.73165241949</c:v>
                </c:pt>
                <c:pt idx="33">
                  <c:v>400984.60239493201</c:v>
                </c:pt>
                <c:pt idx="34">
                  <c:v>424489.37653187977</c:v>
                </c:pt>
                <c:pt idx="35">
                  <c:v>448658.6649529704</c:v>
                </c:pt>
                <c:pt idx="36">
                  <c:v>473492.0787756241</c:v>
                </c:pt>
                <c:pt idx="37">
                  <c:v>498989.22934484034</c:v>
                </c:pt>
                <c:pt idx="38">
                  <c:v>525149.72823306452</c:v>
                </c:pt>
                <c:pt idx="39">
                  <c:v>551973.1872400553</c:v>
                </c:pt>
                <c:pt idx="40">
                  <c:v>579459.21839275095</c:v>
                </c:pt>
                <c:pt idx="41">
                  <c:v>607607.43394513684</c:v>
                </c:pt>
                <c:pt idx="42">
                  <c:v>636417.44637811242</c:v>
                </c:pt>
                <c:pt idx="43">
                  <c:v>665888.86839935859</c:v>
                </c:pt>
                <c:pt idx="44">
                  <c:v>696021.31294320477</c:v>
                </c:pt>
                <c:pt idx="45">
                  <c:v>726814.39317049622</c:v>
                </c:pt>
                <c:pt idx="46">
                  <c:v>758267.72246846184</c:v>
                </c:pt>
                <c:pt idx="47">
                  <c:v>790380.91445058142</c:v>
                </c:pt>
                <c:pt idx="48">
                  <c:v>823153.58295645309</c:v>
                </c:pt>
                <c:pt idx="49">
                  <c:v>856585.34205166134</c:v>
                </c:pt>
                <c:pt idx="50">
                  <c:v>890675.80602764455</c:v>
                </c:pt>
                <c:pt idx="51">
                  <c:v>925424.58940156293</c:v>
                </c:pt>
                <c:pt idx="52">
                  <c:v>960831.30691616621</c:v>
                </c:pt>
                <c:pt idx="53">
                  <c:v>996895.57353966194</c:v>
                </c:pt>
                <c:pt idx="54">
                  <c:v>1033617.0044655832</c:v>
                </c:pt>
                <c:pt idx="55">
                  <c:v>1070995.2151126573</c:v>
                </c:pt>
                <c:pt idx="56">
                  <c:v>1109029.8211246731</c:v>
                </c:pt>
                <c:pt idx="57">
                  <c:v>1147720.43837035</c:v>
                </c:pt>
                <c:pt idx="58">
                  <c:v>1187066.6829432065</c:v>
                </c:pt>
                <c:pt idx="59">
                  <c:v>1227068.1711614279</c:v>
                </c:pt>
                <c:pt idx="60">
                  <c:v>1267724.519567735</c:v>
                </c:pt>
                <c:pt idx="61">
                  <c:v>1309035.3449292534</c:v>
                </c:pt>
                <c:pt idx="62">
                  <c:v>1351000.2642373813</c:v>
                </c:pt>
                <c:pt idx="63">
                  <c:v>1393618.8947076588</c:v>
                </c:pt>
                <c:pt idx="64">
                  <c:v>1436890.8537796363</c:v>
                </c:pt>
                <c:pt idx="65">
                  <c:v>1480815.7591167442</c:v>
                </c:pt>
                <c:pt idx="66">
                  <c:v>1525393.2286061605</c:v>
                </c:pt>
                <c:pt idx="67">
                  <c:v>1570622.8803586815</c:v>
                </c:pt>
                <c:pt idx="68">
                  <c:v>1616504.3327085897</c:v>
                </c:pt>
                <c:pt idx="69">
                  <c:v>1663037.2042135235</c:v>
                </c:pt>
                <c:pt idx="70">
                  <c:v>1710221.1136543467</c:v>
                </c:pt>
                <c:pt idx="71">
                  <c:v>1758055.680035017</c:v>
                </c:pt>
                <c:pt idx="72">
                  <c:v>1806540.5225824565</c:v>
                </c:pt>
                <c:pt idx="73">
                  <c:v>1855675.2607464208</c:v>
                </c:pt>
                <c:pt idx="74">
                  <c:v>1905459.5141993684</c:v>
                </c:pt>
                <c:pt idx="75">
                  <c:v>1955892.9028363305</c:v>
                </c:pt>
                <c:pt idx="76">
                  <c:v>2006975.0467747808</c:v>
                </c:pt>
                <c:pt idx="77">
                  <c:v>2058705.5663545055</c:v>
                </c:pt>
                <c:pt idx="78">
                  <c:v>2111084.0821374725</c:v>
                </c:pt>
                <c:pt idx="79">
                  <c:v>2164110.2149077025</c:v>
                </c:pt>
                <c:pt idx="80">
                  <c:v>2217783.585671138</c:v>
                </c:pt>
                <c:pt idx="81">
                  <c:v>2272103.8156555137</c:v>
                </c:pt>
                <c:pt idx="82">
                  <c:v>2327070.5263102273</c:v>
                </c:pt>
                <c:pt idx="83">
                  <c:v>2382683.3393062097</c:v>
                </c:pt>
                <c:pt idx="84">
                  <c:v>2438941.8765357938</c:v>
                </c:pt>
                <c:pt idx="85">
                  <c:v>2495845.7601125869</c:v>
                </c:pt>
                <c:pt idx="86">
                  <c:v>2553394.6123713404</c:v>
                </c:pt>
                <c:pt idx="87">
                  <c:v>2611588.0558678205</c:v>
                </c:pt>
                <c:pt idx="88">
                  <c:v>2670425.7133786781</c:v>
                </c:pt>
                <c:pt idx="89">
                  <c:v>2729907.2079013214</c:v>
                </c:pt>
                <c:pt idx="90">
                  <c:v>2790032.1626537843</c:v>
                </c:pt>
                <c:pt idx="91">
                  <c:v>2850800.2010745993</c:v>
                </c:pt>
                <c:pt idx="92">
                  <c:v>2912210.946822667</c:v>
                </c:pt>
                <c:pt idx="93">
                  <c:v>2974264.0237771287</c:v>
                </c:pt>
                <c:pt idx="94">
                  <c:v>3036959.056037236</c:v>
                </c:pt>
                <c:pt idx="95">
                  <c:v>3100295.667922223</c:v>
                </c:pt>
                <c:pt idx="96">
                  <c:v>3164273.4839711767</c:v>
                </c:pt>
                <c:pt idx="97">
                  <c:v>3228892.1289429087</c:v>
                </c:pt>
                <c:pt idx="98">
                  <c:v>3294151.2278158274</c:v>
                </c:pt>
                <c:pt idx="99">
                  <c:v>3360050.4057878084</c:v>
                </c:pt>
                <c:pt idx="100">
                  <c:v>3426589.2882760665</c:v>
                </c:pt>
                <c:pt idx="101">
                  <c:v>3493767.5009170277</c:v>
                </c:pt>
                <c:pt idx="102">
                  <c:v>3561584.6695661996</c:v>
                </c:pt>
                <c:pt idx="103">
                  <c:v>3630040.4202980455</c:v>
                </c:pt>
                <c:pt idx="104">
                  <c:v>3699134.3794058533</c:v>
                </c:pt>
                <c:pt idx="105">
                  <c:v>3768866.1734016105</c:v>
                </c:pt>
                <c:pt idx="106">
                  <c:v>3839235.4290158735</c:v>
                </c:pt>
                <c:pt idx="107">
                  <c:v>3910241.7731976421</c:v>
                </c:pt>
                <c:pt idx="108">
                  <c:v>3981884.8331142296</c:v>
                </c:pt>
                <c:pt idx="109">
                  <c:v>4054164.236151136</c:v>
                </c:pt>
                <c:pt idx="110">
                  <c:v>4127079.609911921</c:v>
                </c:pt>
                <c:pt idx="111">
                  <c:v>4200630.5822180752</c:v>
                </c:pt>
                <c:pt idx="112">
                  <c:v>4274816.7811088925</c:v>
                </c:pt>
                <c:pt idx="113">
                  <c:v>4349637.8348413436</c:v>
                </c:pt>
                <c:pt idx="114">
                  <c:v>4425093.3718899479</c:v>
                </c:pt>
                <c:pt idx="115">
                  <c:v>4501183.020946647</c:v>
                </c:pt>
                <c:pt idx="116">
                  <c:v>4577906.4109206768</c:v>
                </c:pt>
                <c:pt idx="117">
                  <c:v>4655263.1709384397</c:v>
                </c:pt>
                <c:pt idx="118">
                  <c:v>4733252.9303433793</c:v>
                </c:pt>
                <c:pt idx="119">
                  <c:v>4811875.3186958516</c:v>
                </c:pt>
                <c:pt idx="120">
                  <c:v>4891129.9657729995</c:v>
                </c:pt>
                <c:pt idx="121">
                  <c:v>4971016.5015686238</c:v>
                </c:pt>
                <c:pt idx="122">
                  <c:v>5051534.5562930601</c:v>
                </c:pt>
                <c:pt idx="123">
                  <c:v>5132683.7603730476</c:v>
                </c:pt>
                <c:pt idx="124">
                  <c:v>5214463.7444516057</c:v>
                </c:pt>
                <c:pt idx="125">
                  <c:v>5296874.1393879056</c:v>
                </c:pt>
                <c:pt idx="126">
                  <c:v>5379914.5762571469</c:v>
                </c:pt>
                <c:pt idx="127">
                  <c:v>5463584.6863504257</c:v>
                </c:pt>
                <c:pt idx="128">
                  <c:v>5547884.1011746144</c:v>
                </c:pt>
                <c:pt idx="129">
                  <c:v>5632812.4524522303</c:v>
                </c:pt>
                <c:pt idx="130">
                  <c:v>5718369.3721213117</c:v>
                </c:pt>
                <c:pt idx="131">
                  <c:v>5804554.4923352934</c:v>
                </c:pt>
                <c:pt idx="132">
                  <c:v>5891367.4454628779</c:v>
                </c:pt>
                <c:pt idx="133">
                  <c:v>5978807.8640879095</c:v>
                </c:pt>
                <c:pt idx="134">
                  <c:v>6066875.3810092509</c:v>
                </c:pt>
                <c:pt idx="135">
                  <c:v>6155569.6292406544</c:v>
                </c:pt>
                <c:pt idx="136">
                  <c:v>6244890.242010639</c:v>
                </c:pt>
                <c:pt idx="137">
                  <c:v>6334836.852762362</c:v>
                </c:pt>
                <c:pt idx="138">
                  <c:v>6425409.0951534947</c:v>
                </c:pt>
                <c:pt idx="139">
                  <c:v>6516606.6030560974</c:v>
                </c:pt>
                <c:pt idx="140">
                  <c:v>6608429.010556493</c:v>
                </c:pt>
                <c:pt idx="141">
                  <c:v>6700875.9519551415</c:v>
                </c:pt>
                <c:pt idx="142">
                  <c:v>6793947.0617665164</c:v>
                </c:pt>
                <c:pt idx="143">
                  <c:v>6887641.9747189768</c:v>
                </c:pt>
                <c:pt idx="144">
                  <c:v>6981960.3257546443</c:v>
                </c:pt>
                <c:pt idx="145">
                  <c:v>7076901.750029278</c:v>
                </c:pt>
                <c:pt idx="146">
                  <c:v>7172465.8829121469</c:v>
                </c:pt>
                <c:pt idx="147">
                  <c:v>7268652.3599859076</c:v>
                </c:pt>
                <c:pt idx="148">
                  <c:v>7365460.8170464784</c:v>
                </c:pt>
                <c:pt idx="149">
                  <c:v>7462890.8901029155</c:v>
                </c:pt>
                <c:pt idx="150">
                  <c:v>7560942.215377287</c:v>
                </c:pt>
                <c:pt idx="151">
                  <c:v>7659614.4293045476</c:v>
                </c:pt>
                <c:pt idx="152">
                  <c:v>7758907.1685324172</c:v>
                </c:pt>
                <c:pt idx="153">
                  <c:v>7858820.0699212523</c:v>
                </c:pt>
                <c:pt idx="154">
                  <c:v>7959352.7705439245</c:v>
                </c:pt>
                <c:pt idx="155">
                  <c:v>8060504.9076856943</c:v>
                </c:pt>
                <c:pt idx="156">
                  <c:v>8162276.1188440891</c:v>
                </c:pt>
                <c:pt idx="157">
                  <c:v>8264666.0417287769</c:v>
                </c:pt>
                <c:pt idx="158">
                  <c:v>8366996.0446714731</c:v>
                </c:pt>
                <c:pt idx="159">
                  <c:v>8469266.1627381239</c:v>
                </c:pt>
                <c:pt idx="160">
                  <c:v>8571476.4309741519</c:v>
                </c:pt>
                <c:pt idx="161">
                  <c:v>8673626.884404473</c:v>
                </c:pt>
                <c:pt idx="162">
                  <c:v>8775717.5580335073</c:v>
                </c:pt>
                <c:pt idx="163">
                  <c:v>8877748.486845186</c:v>
                </c:pt>
                <c:pt idx="164">
                  <c:v>8979719.7058029696</c:v>
                </c:pt>
                <c:pt idx="165">
                  <c:v>9081631.2498498578</c:v>
                </c:pt>
                <c:pt idx="166">
                  <c:v>9183483.1539084017</c:v>
                </c:pt>
                <c:pt idx="167">
                  <c:v>9285275.4528807122</c:v>
                </c:pt>
                <c:pt idx="168">
                  <c:v>9387008.1816484779</c:v>
                </c:pt>
                <c:pt idx="169">
                  <c:v>9488681.3750729728</c:v>
                </c:pt>
                <c:pt idx="170">
                  <c:v>9590295.0679950695</c:v>
                </c:pt>
                <c:pt idx="171">
                  <c:v>9691849.295235252</c:v>
                </c:pt>
                <c:pt idx="172">
                  <c:v>9793344.0915936287</c:v>
                </c:pt>
                <c:pt idx="173">
                  <c:v>9894779.4918499384</c:v>
                </c:pt>
                <c:pt idx="174">
                  <c:v>9996155.5307635684</c:v>
                </c:pt>
                <c:pt idx="175">
                  <c:v>10097472.243073566</c:v>
                </c:pt>
                <c:pt idx="176">
                  <c:v>10198729.663498646</c:v>
                </c:pt>
                <c:pt idx="177">
                  <c:v>10299927.826737206</c:v>
                </c:pt>
                <c:pt idx="178">
                  <c:v>10401066.76746734</c:v>
                </c:pt>
                <c:pt idx="179">
                  <c:v>10502146.520346845</c:v>
                </c:pt>
                <c:pt idx="180">
                  <c:v>10603167.120013235</c:v>
                </c:pt>
                <c:pt idx="181">
                  <c:v>10704128.601083759</c:v>
                </c:pt>
                <c:pt idx="182">
                  <c:v>10805030.998155402</c:v>
                </c:pt>
                <c:pt idx="183">
                  <c:v>10905874.345804904</c:v>
                </c:pt>
                <c:pt idx="184">
                  <c:v>11006658.67858877</c:v>
                </c:pt>
                <c:pt idx="185">
                  <c:v>11107384.031043286</c:v>
                </c:pt>
                <c:pt idx="186">
                  <c:v>11208050.437684521</c:v>
                </c:pt>
                <c:pt idx="187">
                  <c:v>11308657.933008349</c:v>
                </c:pt>
                <c:pt idx="188">
                  <c:v>11409206.551490452</c:v>
                </c:pt>
                <c:pt idx="189">
                  <c:v>11509696.327586344</c:v>
                </c:pt>
                <c:pt idx="190">
                  <c:v>11610127.295731366</c:v>
                </c:pt>
                <c:pt idx="191">
                  <c:v>11710499.490340713</c:v>
                </c:pt>
                <c:pt idx="192">
                  <c:v>11810812.945809439</c:v>
                </c:pt>
                <c:pt idx="193">
                  <c:v>11911067.696512468</c:v>
                </c:pt>
                <c:pt idx="194">
                  <c:v>12011263.776804609</c:v>
                </c:pt>
                <c:pt idx="195">
                  <c:v>12111401.221020564</c:v>
                </c:pt>
                <c:pt idx="196">
                  <c:v>12211480.063474946</c:v>
                </c:pt>
                <c:pt idx="197">
                  <c:v>12311500.33846228</c:v>
                </c:pt>
                <c:pt idx="198">
                  <c:v>12411462.080257026</c:v>
                </c:pt>
                <c:pt idx="199">
                  <c:v>12511365.323113587</c:v>
                </c:pt>
                <c:pt idx="200">
                  <c:v>12611210.101266317</c:v>
                </c:pt>
                <c:pt idx="201">
                  <c:v>12710996.448929537</c:v>
                </c:pt>
                <c:pt idx="202">
                  <c:v>12810724.400297545</c:v>
                </c:pt>
                <c:pt idx="203">
                  <c:v>12910393.989544626</c:v>
                </c:pt>
                <c:pt idx="204">
                  <c:v>13010005.250825072</c:v>
                </c:pt>
                <c:pt idx="205">
                  <c:v>13109558.21827318</c:v>
                </c:pt>
                <c:pt idx="206">
                  <c:v>13209052.926003275</c:v>
                </c:pt>
                <c:pt idx="207">
                  <c:v>13308489.408109719</c:v>
                </c:pt>
                <c:pt idx="208">
                  <c:v>13407867.698666919</c:v>
                </c:pt>
                <c:pt idx="209">
                  <c:v>13507187.831729341</c:v>
                </c:pt>
                <c:pt idx="210">
                  <c:v>13606449.841331525</c:v>
                </c:pt>
                <c:pt idx="211">
                  <c:v>13705653.761488089</c:v>
                </c:pt>
                <c:pt idx="212">
                  <c:v>13804799.626193751</c:v>
                </c:pt>
                <c:pt idx="213">
                  <c:v>13903887.469423328</c:v>
                </c:pt>
                <c:pt idx="214">
                  <c:v>14002917.325131759</c:v>
                </c:pt>
                <c:pt idx="215">
                  <c:v>14101889.227254111</c:v>
                </c:pt>
                <c:pt idx="216">
                  <c:v>14200803.209705593</c:v>
                </c:pt>
                <c:pt idx="217">
                  <c:v>14299659.306381565</c:v>
                </c:pt>
                <c:pt idx="218">
                  <c:v>14398457.551157549</c:v>
                </c:pt>
                <c:pt idx="219">
                  <c:v>14497197.977889247</c:v>
                </c:pt>
                <c:pt idx="220">
                  <c:v>14595880.620412547</c:v>
                </c:pt>
                <c:pt idx="221">
                  <c:v>14694505.512543533</c:v>
                </c:pt>
                <c:pt idx="222">
                  <c:v>14793072.6880785</c:v>
                </c:pt>
                <c:pt idx="223">
                  <c:v>14891582.180793969</c:v>
                </c:pt>
                <c:pt idx="224">
                  <c:v>14990034.02444669</c:v>
                </c:pt>
                <c:pt idx="225">
                  <c:v>15088428.252773661</c:v>
                </c:pt>
                <c:pt idx="226">
                  <c:v>15186764.899492133</c:v>
                </c:pt>
                <c:pt idx="227">
                  <c:v>15285043.99829963</c:v>
                </c:pt>
                <c:pt idx="228">
                  <c:v>15383265.582873952</c:v>
                </c:pt>
                <c:pt idx="229">
                  <c:v>15481429.686873192</c:v>
                </c:pt>
                <c:pt idx="230">
                  <c:v>15579536.343935745</c:v>
                </c:pt>
                <c:pt idx="231">
                  <c:v>15677585.587680321</c:v>
                </c:pt>
                <c:pt idx="232">
                  <c:v>15775577.451705957</c:v>
                </c:pt>
                <c:pt idx="233">
                  <c:v>15873511.969592026</c:v>
                </c:pt>
                <c:pt idx="234">
                  <c:v>15971389.174898248</c:v>
                </c:pt>
                <c:pt idx="235">
                  <c:v>16069209.101164708</c:v>
                </c:pt>
                <c:pt idx="236">
                  <c:v>16166971.781911859</c:v>
                </c:pt>
                <c:pt idx="237">
                  <c:v>16264677.250640541</c:v>
                </c:pt>
                <c:pt idx="238">
                  <c:v>16362325.540831985</c:v>
                </c:pt>
                <c:pt idx="239">
                  <c:v>16459916.685947828</c:v>
                </c:pt>
                <c:pt idx="240">
                  <c:v>16556942.801311379</c:v>
                </c:pt>
                <c:pt idx="241">
                  <c:v>16653404.217585549</c:v>
                </c:pt>
                <c:pt idx="242">
                  <c:v>16749301.265239738</c:v>
                </c:pt>
                <c:pt idx="243">
                  <c:v>16844634.274549957</c:v>
                </c:pt>
                <c:pt idx="244">
                  <c:v>16939403.575598929</c:v>
                </c:pt>
                <c:pt idx="245">
                  <c:v>17033609.498276215</c:v>
                </c:pt>
                <c:pt idx="246">
                  <c:v>17127252.372278314</c:v>
                </c:pt>
                <c:pt idx="247">
                  <c:v>17220332.527108785</c:v>
                </c:pt>
                <c:pt idx="248">
                  <c:v>17312850.292078353</c:v>
                </c:pt>
                <c:pt idx="249">
                  <c:v>17404805.996305034</c:v>
                </c:pt>
                <c:pt idx="250">
                  <c:v>17496199.968714233</c:v>
                </c:pt>
                <c:pt idx="251">
                  <c:v>17587032.538038872</c:v>
                </c:pt>
                <c:pt idx="252">
                  <c:v>17677304.032819483</c:v>
                </c:pt>
                <c:pt idx="253">
                  <c:v>17767014.781404339</c:v>
                </c:pt>
                <c:pt idx="254">
                  <c:v>17856165.111949552</c:v>
                </c:pt>
                <c:pt idx="255">
                  <c:v>17944755.352419201</c:v>
                </c:pt>
                <c:pt idx="256">
                  <c:v>18032785.830585435</c:v>
                </c:pt>
                <c:pt idx="257">
                  <c:v>18120256.874028582</c:v>
                </c:pt>
                <c:pt idx="258">
                  <c:v>18207168.810137268</c:v>
                </c:pt>
                <c:pt idx="259">
                  <c:v>18293521.966108527</c:v>
                </c:pt>
                <c:pt idx="260">
                  <c:v>18379316.668947913</c:v>
                </c:pt>
                <c:pt idx="261">
                  <c:v>18464553.245469611</c:v>
                </c:pt>
                <c:pt idx="262">
                  <c:v>18549232.022296552</c:v>
                </c:pt>
                <c:pt idx="263">
                  <c:v>18633353.325860519</c:v>
                </c:pt>
                <c:pt idx="264">
                  <c:v>18716917.482402269</c:v>
                </c:pt>
                <c:pt idx="265">
                  <c:v>18799924.817971632</c:v>
                </c:pt>
                <c:pt idx="266">
                  <c:v>18882375.658427633</c:v>
                </c:pt>
                <c:pt idx="267">
                  <c:v>18964270.329438601</c:v>
                </c:pt>
                <c:pt idx="268">
                  <c:v>19045609.156482276</c:v>
                </c:pt>
                <c:pt idx="269">
                  <c:v>19126392.464845926</c:v>
                </c:pt>
                <c:pt idx="270">
                  <c:v>19206620.579626456</c:v>
                </c:pt>
                <c:pt idx="271">
                  <c:v>19286293.825730521</c:v>
                </c:pt>
                <c:pt idx="272">
                  <c:v>19365412.527874637</c:v>
                </c:pt>
                <c:pt idx="273">
                  <c:v>19443977.010585289</c:v>
                </c:pt>
                <c:pt idx="274">
                  <c:v>19521987.598199047</c:v>
                </c:pt>
                <c:pt idx="275">
                  <c:v>19599444.614862673</c:v>
                </c:pt>
                <c:pt idx="276">
                  <c:v>19676348.384533234</c:v>
                </c:pt>
                <c:pt idx="277">
                  <c:v>19752699.230978217</c:v>
                </c:pt>
                <c:pt idx="278">
                  <c:v>19828497.47777563</c:v>
                </c:pt>
                <c:pt idx="279">
                  <c:v>19903743.448314123</c:v>
                </c:pt>
                <c:pt idx="280">
                  <c:v>19978437.465793096</c:v>
                </c:pt>
                <c:pt idx="281">
                  <c:v>20052579.853222806</c:v>
                </c:pt>
                <c:pt idx="282">
                  <c:v>20126170.933424477</c:v>
                </c:pt>
                <c:pt idx="283">
                  <c:v>20199211.029030416</c:v>
                </c:pt>
                <c:pt idx="284">
                  <c:v>20271700.462484129</c:v>
                </c:pt>
                <c:pt idx="285">
                  <c:v>20343639.55604041</c:v>
                </c:pt>
                <c:pt idx="286">
                  <c:v>20415028.631765474</c:v>
                </c:pt>
                <c:pt idx="287">
                  <c:v>20485868.011537056</c:v>
                </c:pt>
                <c:pt idx="288">
                  <c:v>20556158.017044529</c:v>
                </c:pt>
                <c:pt idx="289">
                  <c:v>20625898.969789002</c:v>
                </c:pt>
                <c:pt idx="290">
                  <c:v>20695091.191083439</c:v>
                </c:pt>
                <c:pt idx="291">
                  <c:v>20763735.002052769</c:v>
                </c:pt>
                <c:pt idx="292">
                  <c:v>20831830.723633993</c:v>
                </c:pt>
                <c:pt idx="293">
                  <c:v>20899378.676576298</c:v>
                </c:pt>
                <c:pt idx="294">
                  <c:v>20966379.181441162</c:v>
                </c:pt>
                <c:pt idx="295">
                  <c:v>21032832.558602467</c:v>
                </c:pt>
                <c:pt idx="296">
                  <c:v>21098739.128246605</c:v>
                </c:pt>
                <c:pt idx="297">
                  <c:v>21164099.210372597</c:v>
                </c:pt>
                <c:pt idx="298">
                  <c:v>21228913.124792192</c:v>
                </c:pt>
                <c:pt idx="299">
                  <c:v>21293181.191129979</c:v>
                </c:pt>
                <c:pt idx="300">
                  <c:v>21356903.728823502</c:v>
                </c:pt>
                <c:pt idx="301">
                  <c:v>21420081.057123367</c:v>
                </c:pt>
                <c:pt idx="302">
                  <c:v>21482713.495093346</c:v>
                </c:pt>
                <c:pt idx="303">
                  <c:v>21544801.361610495</c:v>
                </c:pt>
                <c:pt idx="304">
                  <c:v>21606344.975365255</c:v>
                </c:pt>
                <c:pt idx="305">
                  <c:v>21667344.654861569</c:v>
                </c:pt>
                <c:pt idx="306">
                  <c:v>21727800.718416981</c:v>
                </c:pt>
                <c:pt idx="307">
                  <c:v>21787713.484162759</c:v>
                </c:pt>
                <c:pt idx="308">
                  <c:v>21847083.270043995</c:v>
                </c:pt>
                <c:pt idx="309">
                  <c:v>21905910.393819708</c:v>
                </c:pt>
                <c:pt idx="310">
                  <c:v>21964195.173062969</c:v>
                </c:pt>
                <c:pt idx="311">
                  <c:v>22021937.925160997</c:v>
                </c:pt>
                <c:pt idx="312">
                  <c:v>22079138.967315271</c:v>
                </c:pt>
                <c:pt idx="313">
                  <c:v>22135798.616541643</c:v>
                </c:pt>
                <c:pt idx="314">
                  <c:v>22191917.189670436</c:v>
                </c:pt>
                <c:pt idx="315">
                  <c:v>22247495.00334657</c:v>
                </c:pt>
                <c:pt idx="316">
                  <c:v>22302532.374029651</c:v>
                </c:pt>
                <c:pt idx="317">
                  <c:v>22357029.617994096</c:v>
                </c:pt>
                <c:pt idx="318">
                  <c:v>22410987.051329225</c:v>
                </c:pt>
                <c:pt idx="319">
                  <c:v>22464404.989939388</c:v>
                </c:pt>
                <c:pt idx="320">
                  <c:v>22517283.749544058</c:v>
                </c:pt>
                <c:pt idx="321">
                  <c:v>22569623.645677947</c:v>
                </c:pt>
                <c:pt idx="322">
                  <c:v>22621424.993691109</c:v>
                </c:pt>
                <c:pt idx="323">
                  <c:v>22672688.108749054</c:v>
                </c:pt>
                <c:pt idx="324">
                  <c:v>22723413.305832852</c:v>
                </c:pt>
                <c:pt idx="325">
                  <c:v>22773600.899739243</c:v>
                </c:pt>
                <c:pt idx="326">
                  <c:v>22823251.20508074</c:v>
                </c:pt>
                <c:pt idx="327">
                  <c:v>22872364.536285743</c:v>
                </c:pt>
                <c:pt idx="328">
                  <c:v>22920941.207598645</c:v>
                </c:pt>
                <c:pt idx="329">
                  <c:v>22968981.533079941</c:v>
                </c:pt>
                <c:pt idx="330">
                  <c:v>23016485.82660633</c:v>
                </c:pt>
                <c:pt idx="331">
                  <c:v>23063454.401870824</c:v>
                </c:pt>
                <c:pt idx="332">
                  <c:v>23109887.572382867</c:v>
                </c:pt>
                <c:pt idx="333">
                  <c:v>23155785.651468422</c:v>
                </c:pt>
                <c:pt idx="334">
                  <c:v>23201148.952270098</c:v>
                </c:pt>
                <c:pt idx="335">
                  <c:v>23245977.787747242</c:v>
                </c:pt>
                <c:pt idx="336">
                  <c:v>23290272.470676057</c:v>
                </c:pt>
                <c:pt idx="337">
                  <c:v>23334033.313649707</c:v>
                </c:pt>
                <c:pt idx="338">
                  <c:v>23377260.629078418</c:v>
                </c:pt>
                <c:pt idx="339">
                  <c:v>23419954.72918959</c:v>
                </c:pt>
                <c:pt idx="340">
                  <c:v>23462115.926027909</c:v>
                </c:pt>
                <c:pt idx="341">
                  <c:v>23503744.531455439</c:v>
                </c:pt>
                <c:pt idx="342">
                  <c:v>23544840.857151747</c:v>
                </c:pt>
                <c:pt idx="343">
                  <c:v>23585405.214613996</c:v>
                </c:pt>
                <c:pt idx="344">
                  <c:v>23625437.915157057</c:v>
                </c:pt>
                <c:pt idx="345">
                  <c:v>23664939.269913618</c:v>
                </c:pt>
                <c:pt idx="346">
                  <c:v>23703909.589834284</c:v>
                </c:pt>
                <c:pt idx="347">
                  <c:v>23742349.185687691</c:v>
                </c:pt>
                <c:pt idx="348">
                  <c:v>23780258.368060607</c:v>
                </c:pt>
                <c:pt idx="349">
                  <c:v>23817637.447358046</c:v>
                </c:pt>
                <c:pt idx="350">
                  <c:v>23854486.733803358</c:v>
                </c:pt>
                <c:pt idx="351">
                  <c:v>23890806.537438355</c:v>
                </c:pt>
                <c:pt idx="352">
                  <c:v>23926597.168123409</c:v>
                </c:pt>
                <c:pt idx="353">
                  <c:v>23961858.935537551</c:v>
                </c:pt>
                <c:pt idx="354">
                  <c:v>23996592.149178587</c:v>
                </c:pt>
                <c:pt idx="355">
                  <c:v>24030797.118363205</c:v>
                </c:pt>
                <c:pt idx="356">
                  <c:v>24064474.15222707</c:v>
                </c:pt>
                <c:pt idx="357">
                  <c:v>24097623.559724938</c:v>
                </c:pt>
                <c:pt idx="358">
                  <c:v>24130245.649630763</c:v>
                </c:pt>
                <c:pt idx="359">
                  <c:v>24162340.730537802</c:v>
                </c:pt>
                <c:pt idx="360">
                  <c:v>24193909.110858712</c:v>
                </c:pt>
                <c:pt idx="361">
                  <c:v>24224951.098825671</c:v>
                </c:pt>
                <c:pt idx="362">
                  <c:v>24255467.002490472</c:v>
                </c:pt>
                <c:pt idx="363">
                  <c:v>24285457.129724629</c:v>
                </c:pt>
                <c:pt idx="364">
                  <c:v>24314921.788219493</c:v>
                </c:pt>
                <c:pt idx="365">
                  <c:v>24343861.285486341</c:v>
                </c:pt>
                <c:pt idx="366">
                  <c:v>24372275.928856496</c:v>
                </c:pt>
                <c:pt idx="367">
                  <c:v>24400166.025481425</c:v>
                </c:pt>
                <c:pt idx="368">
                  <c:v>24427531.882332847</c:v>
                </c:pt>
                <c:pt idx="369">
                  <c:v>24454373.806202833</c:v>
                </c:pt>
                <c:pt idx="370">
                  <c:v>24480692.103703924</c:v>
                </c:pt>
                <c:pt idx="371">
                  <c:v>24506487.081269216</c:v>
                </c:pt>
                <c:pt idx="372">
                  <c:v>24531759.045152485</c:v>
                </c:pt>
                <c:pt idx="373">
                  <c:v>24556508.301428281</c:v>
                </c:pt>
                <c:pt idx="374">
                  <c:v>24580735.155992031</c:v>
                </c:pt>
                <c:pt idx="375">
                  <c:v>24604439.914560154</c:v>
                </c:pt>
                <c:pt idx="376">
                  <c:v>24627622.882670157</c:v>
                </c:pt>
                <c:pt idx="377">
                  <c:v>24650284.365680739</c:v>
                </c:pt>
                <c:pt idx="378">
                  <c:v>24672424.668771908</c:v>
                </c:pt>
                <c:pt idx="379">
                  <c:v>24694044.096945066</c:v>
                </c:pt>
                <c:pt idx="380">
                  <c:v>24715142.955023132</c:v>
                </c:pt>
                <c:pt idx="381">
                  <c:v>24735721.547650635</c:v>
                </c:pt>
                <c:pt idx="382">
                  <c:v>24755780.179293822</c:v>
                </c:pt>
                <c:pt idx="383">
                  <c:v>24775319.154240761</c:v>
                </c:pt>
                <c:pt idx="384">
                  <c:v>24794338.776601452</c:v>
                </c:pt>
                <c:pt idx="385">
                  <c:v>24812839.350307923</c:v>
                </c:pt>
                <c:pt idx="386">
                  <c:v>24830821.179114331</c:v>
                </c:pt>
                <c:pt idx="387">
                  <c:v>24848284.566597082</c:v>
                </c:pt>
                <c:pt idx="388">
                  <c:v>24865229.81615492</c:v>
                </c:pt>
                <c:pt idx="389">
                  <c:v>24881657.231009033</c:v>
                </c:pt>
                <c:pt idx="390">
                  <c:v>24897567.114203166</c:v>
                </c:pt>
                <c:pt idx="391">
                  <c:v>24912959.768603716</c:v>
                </c:pt>
                <c:pt idx="392">
                  <c:v>24927835.496899839</c:v>
                </c:pt>
                <c:pt idx="393">
                  <c:v>24942194.601603553</c:v>
                </c:pt>
                <c:pt idx="394">
                  <c:v>24956037.385049842</c:v>
                </c:pt>
                <c:pt idx="395">
                  <c:v>24969364.149396759</c:v>
                </c:pt>
                <c:pt idx="396">
                  <c:v>24982175.196625527</c:v>
                </c:pt>
                <c:pt idx="397">
                  <c:v>24994470.828540653</c:v>
                </c:pt>
                <c:pt idx="398">
                  <c:v>25006759.264888771</c:v>
                </c:pt>
                <c:pt idx="399">
                  <c:v>25019040.509880822</c:v>
                </c:pt>
                <c:pt idx="400">
                  <c:v>25031314.567725286</c:v>
                </c:pt>
                <c:pt idx="401">
                  <c:v>25043581.442628171</c:v>
                </c:pt>
                <c:pt idx="402">
                  <c:v>25055841.138793033</c:v>
                </c:pt>
                <c:pt idx="403">
                  <c:v>25068093.660420965</c:v>
                </c:pt>
                <c:pt idx="404">
                  <c:v>25080339.011710603</c:v>
                </c:pt>
                <c:pt idx="405">
                  <c:v>25092577.196858119</c:v>
                </c:pt>
                <c:pt idx="406">
                  <c:v>25104808.220057238</c:v>
                </c:pt>
                <c:pt idx="407">
                  <c:v>25117032.085499227</c:v>
                </c:pt>
                <c:pt idx="408">
                  <c:v>25129248.7973729</c:v>
                </c:pt>
                <c:pt idx="409">
                  <c:v>25141458.359864622</c:v>
                </c:pt>
                <c:pt idx="410">
                  <c:v>25153660.777158305</c:v>
                </c:pt>
                <c:pt idx="411">
                  <c:v>25165856.053435411</c:v>
                </c:pt>
                <c:pt idx="412">
                  <c:v>25178044.192874961</c:v>
                </c:pt>
                <c:pt idx="413">
                  <c:v>25190225.199653525</c:v>
                </c:pt>
                <c:pt idx="414">
                  <c:v>25202399.077945232</c:v>
                </c:pt>
                <c:pt idx="415">
                  <c:v>25214565.831921771</c:v>
                </c:pt>
                <c:pt idx="416">
                  <c:v>25226725.465752382</c:v>
                </c:pt>
                <c:pt idx="417">
                  <c:v>25238877.983603869</c:v>
                </c:pt>
                <c:pt idx="418">
                  <c:v>25251023.389640596</c:v>
                </c:pt>
                <c:pt idx="419">
                  <c:v>25263161.688024491</c:v>
                </c:pt>
                <c:pt idx="420">
                  <c:v>25275292.88291505</c:v>
                </c:pt>
                <c:pt idx="421">
                  <c:v>25287416.978469331</c:v>
                </c:pt>
                <c:pt idx="422">
                  <c:v>25299533.978841957</c:v>
                </c:pt>
                <c:pt idx="423">
                  <c:v>25311643.888185125</c:v>
                </c:pt>
                <c:pt idx="424">
                  <c:v>25323746.7106486</c:v>
                </c:pt>
                <c:pt idx="425">
                  <c:v>25335842.450379714</c:v>
                </c:pt>
                <c:pt idx="426">
                  <c:v>25347931.111523382</c:v>
                </c:pt>
                <c:pt idx="427">
                  <c:v>25360012.698222082</c:v>
                </c:pt>
                <c:pt idx="428">
                  <c:v>25372087.214615878</c:v>
                </c:pt>
                <c:pt idx="429">
                  <c:v>25384154.664842401</c:v>
                </c:pt>
                <c:pt idx="430">
                  <c:v>25396215.053036869</c:v>
                </c:pt>
                <c:pt idx="431">
                  <c:v>25408268.383332077</c:v>
                </c:pt>
                <c:pt idx="432">
                  <c:v>25420314.659858402</c:v>
                </c:pt>
                <c:pt idx="433">
                  <c:v>25432353.886743803</c:v>
                </c:pt>
                <c:pt idx="434">
                  <c:v>25444386.068113822</c:v>
                </c:pt>
                <c:pt idx="435">
                  <c:v>25456411.208091587</c:v>
                </c:pt>
                <c:pt idx="436">
                  <c:v>25468429.310797818</c:v>
                </c:pt>
                <c:pt idx="437">
                  <c:v>25480440.380350817</c:v>
                </c:pt>
                <c:pt idx="438">
                  <c:v>25492444.420866478</c:v>
                </c:pt>
                <c:pt idx="439">
                  <c:v>25504441.43645829</c:v>
                </c:pt>
                <c:pt idx="440">
                  <c:v>25516431.431237329</c:v>
                </c:pt>
                <c:pt idx="441">
                  <c:v>25528414.409312267</c:v>
                </c:pt>
                <c:pt idx="442">
                  <c:v>25540390.374789376</c:v>
                </c:pt>
                <c:pt idx="443">
                  <c:v>25552359.331772517</c:v>
                </c:pt>
                <c:pt idx="444">
                  <c:v>25564321.284363158</c:v>
                </c:pt>
                <c:pt idx="445">
                  <c:v>25576276.236660361</c:v>
                </c:pt>
                <c:pt idx="446">
                  <c:v>25588224.192760788</c:v>
                </c:pt>
                <c:pt idx="447">
                  <c:v>25600165.156758711</c:v>
                </c:pt>
                <c:pt idx="448">
                  <c:v>25612099.132745996</c:v>
                </c:pt>
                <c:pt idx="449">
                  <c:v>25624026.124812122</c:v>
                </c:pt>
                <c:pt idx="450">
                  <c:v>25635946.137044173</c:v>
                </c:pt>
                <c:pt idx="451">
                  <c:v>25647859.173526842</c:v>
                </c:pt>
                <c:pt idx="452">
                  <c:v>25659765.238342427</c:v>
                </c:pt>
                <c:pt idx="453">
                  <c:v>25671664.335570842</c:v>
                </c:pt>
                <c:pt idx="454">
                  <c:v>25683556.469289612</c:v>
                </c:pt>
                <c:pt idx="455">
                  <c:v>25695441.643573873</c:v>
                </c:pt>
                <c:pt idx="456">
                  <c:v>25707319.86249638</c:v>
                </c:pt>
                <c:pt idx="457">
                  <c:v>25719191.130127501</c:v>
                </c:pt>
                <c:pt idx="458">
                  <c:v>25731055.450535227</c:v>
                </c:pt>
                <c:pt idx="459">
                  <c:v>25742912.827785164</c:v>
                </c:pt>
                <c:pt idx="460">
                  <c:v>25754763.26594054</c:v>
                </c:pt>
                <c:pt idx="461">
                  <c:v>25766606.769062202</c:v>
                </c:pt>
                <c:pt idx="462">
                  <c:v>25778443.341208629</c:v>
                </c:pt>
                <c:pt idx="463">
                  <c:v>25790272.98643592</c:v>
                </c:pt>
                <c:pt idx="464">
                  <c:v>25802095.708797798</c:v>
                </c:pt>
                <c:pt idx="465">
                  <c:v>25813911.512345612</c:v>
                </c:pt>
                <c:pt idx="466">
                  <c:v>25825720.401128348</c:v>
                </c:pt>
                <c:pt idx="467">
                  <c:v>25837522.379192617</c:v>
                </c:pt>
                <c:pt idx="468">
                  <c:v>25849317.450582664</c:v>
                </c:pt>
                <c:pt idx="469">
                  <c:v>25861105.619340368</c:v>
                </c:pt>
                <c:pt idx="470">
                  <c:v>25872886.889505237</c:v>
                </c:pt>
                <c:pt idx="471">
                  <c:v>25884661.265114423</c:v>
                </c:pt>
                <c:pt idx="472">
                  <c:v>25896428.750202712</c:v>
                </c:pt>
                <c:pt idx="473">
                  <c:v>25908189.348802526</c:v>
                </c:pt>
                <c:pt idx="474">
                  <c:v>25919943.064943928</c:v>
                </c:pt>
                <c:pt idx="475">
                  <c:v>25931689.902654625</c:v>
                </c:pt>
                <c:pt idx="476">
                  <c:v>25943429.865959968</c:v>
                </c:pt>
                <c:pt idx="477">
                  <c:v>25955162.95888295</c:v>
                </c:pt>
                <c:pt idx="478">
                  <c:v>25966889.18544421</c:v>
                </c:pt>
                <c:pt idx="479">
                  <c:v>25978608.549662031</c:v>
                </c:pt>
                <c:pt idx="480">
                  <c:v>25990321.055552348</c:v>
                </c:pt>
                <c:pt idx="481">
                  <c:v>26002026.707128748</c:v>
                </c:pt>
                <c:pt idx="482">
                  <c:v>26013725.508402467</c:v>
                </c:pt>
                <c:pt idx="483">
                  <c:v>26025417.463382389</c:v>
                </c:pt>
                <c:pt idx="484">
                  <c:v>26037102.576075058</c:v>
                </c:pt>
                <c:pt idx="485">
                  <c:v>26048780.850484673</c:v>
                </c:pt>
                <c:pt idx="486">
                  <c:v>26060452.290613085</c:v>
                </c:pt>
                <c:pt idx="487">
                  <c:v>26072116.900459807</c:v>
                </c:pt>
                <c:pt idx="488">
                  <c:v>26083774.684022013</c:v>
                </c:pt>
                <c:pt idx="489">
                  <c:v>26095425.645294532</c:v>
                </c:pt>
                <c:pt idx="490">
                  <c:v>26107069.788269863</c:v>
                </c:pt>
                <c:pt idx="491">
                  <c:v>26118707.116938159</c:v>
                </c:pt>
                <c:pt idx="492">
                  <c:v>26130337.635287244</c:v>
                </c:pt>
                <c:pt idx="493">
                  <c:v>26141961.347302608</c:v>
                </c:pt>
                <c:pt idx="494">
                  <c:v>26153578.25696741</c:v>
                </c:pt>
                <c:pt idx="495">
                  <c:v>26165188.368262473</c:v>
                </c:pt>
                <c:pt idx="496">
                  <c:v>26176791.685166296</c:v>
                </c:pt>
                <c:pt idx="497">
                  <c:v>26188388.211655043</c:v>
                </c:pt>
                <c:pt idx="498">
                  <c:v>26199977.951702558</c:v>
                </c:pt>
                <c:pt idx="499">
                  <c:v>26211560.909280352</c:v>
                </c:pt>
                <c:pt idx="500">
                  <c:v>26223137.088357624</c:v>
                </c:pt>
                <c:pt idx="501">
                  <c:v>26234706.492901236</c:v>
                </c:pt>
                <c:pt idx="502">
                  <c:v>26246269.126875736</c:v>
                </c:pt>
                <c:pt idx="503">
                  <c:v>26257824.994243354</c:v>
                </c:pt>
                <c:pt idx="504">
                  <c:v>26269374.098963995</c:v>
                </c:pt>
                <c:pt idx="505">
                  <c:v>26280916.444995251</c:v>
                </c:pt>
                <c:pt idx="506">
                  <c:v>26292452.036292396</c:v>
                </c:pt>
                <c:pt idx="507">
                  <c:v>26303980.876808394</c:v>
                </c:pt>
                <c:pt idx="508">
                  <c:v>26315502.970493887</c:v>
                </c:pt>
                <c:pt idx="509">
                  <c:v>26327018.321297213</c:v>
                </c:pt>
                <c:pt idx="510">
                  <c:v>26338526.933164395</c:v>
                </c:pt>
                <c:pt idx="511">
                  <c:v>26350028.810039148</c:v>
                </c:pt>
                <c:pt idx="512">
                  <c:v>26361523.955862876</c:v>
                </c:pt>
                <c:pt idx="513">
                  <c:v>26373012.374574684</c:v>
                </c:pt>
                <c:pt idx="514">
                  <c:v>26384494.070111364</c:v>
                </c:pt>
                <c:pt idx="515">
                  <c:v>26395969.046407409</c:v>
                </c:pt>
                <c:pt idx="516">
                  <c:v>26407437.307395007</c:v>
                </c:pt>
                <c:pt idx="517">
                  <c:v>26418898.857004046</c:v>
                </c:pt>
                <c:pt idx="518">
                  <c:v>26430353.699162114</c:v>
                </c:pt>
                <c:pt idx="519">
                  <c:v>26441801.837794501</c:v>
                </c:pt>
                <c:pt idx="520">
                  <c:v>26453243.276824199</c:v>
                </c:pt>
                <c:pt idx="521">
                  <c:v>26464678.020171899</c:v>
                </c:pt>
                <c:pt idx="522">
                  <c:v>26476106.071756009</c:v>
                </c:pt>
                <c:pt idx="523">
                  <c:v>26487527.435492638</c:v>
                </c:pt>
                <c:pt idx="524">
                  <c:v>26498942.1152956</c:v>
                </c:pt>
                <c:pt idx="525">
                  <c:v>26510350.115076426</c:v>
                </c:pt>
                <c:pt idx="526">
                  <c:v>26521751.438744351</c:v>
                </c:pt>
                <c:pt idx="527">
                  <c:v>26533146.090206325</c:v>
                </c:pt>
                <c:pt idx="528">
                  <c:v>26544534.073367011</c:v>
                </c:pt>
                <c:pt idx="529">
                  <c:v>26555915.392128788</c:v>
                </c:pt>
                <c:pt idx="530">
                  <c:v>26567290.050391749</c:v>
                </c:pt>
                <c:pt idx="531">
                  <c:v>26578658.052053709</c:v>
                </c:pt>
                <c:pt idx="532">
                  <c:v>26590019.401010197</c:v>
                </c:pt>
                <c:pt idx="533">
                  <c:v>26601374.101154465</c:v>
                </c:pt>
                <c:pt idx="534">
                  <c:v>26612722.156377487</c:v>
                </c:pt>
                <c:pt idx="535">
                  <c:v>26624063.570567958</c:v>
                </c:pt>
                <c:pt idx="536">
                  <c:v>26635398.347612299</c:v>
                </c:pt>
                <c:pt idx="537">
                  <c:v>26646726.491394658</c:v>
                </c:pt>
                <c:pt idx="538">
                  <c:v>26658048.005796906</c:v>
                </c:pt>
                <c:pt idx="539">
                  <c:v>26669362.894698646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'Excellent+ &amp; Blocks'!$A$17</c:f>
              <c:strCache>
                <c:ptCount val="1"/>
                <c:pt idx="0">
                  <c:v>Total Cost</c:v>
                </c:pt>
              </c:strCache>
            </c:strRef>
          </c:tx>
          <c:marker>
            <c:symbol val="none"/>
          </c:marker>
          <c:cat>
            <c:numRef>
              <c:f>'Excellent+ &amp; Blocks'!$B$1:$TU$1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19</c:v>
                </c:pt>
                <c:pt idx="229">
                  <c:v>19</c:v>
                </c:pt>
                <c:pt idx="230">
                  <c:v>19</c:v>
                </c:pt>
                <c:pt idx="231">
                  <c:v>19</c:v>
                </c:pt>
                <c:pt idx="232">
                  <c:v>19</c:v>
                </c:pt>
                <c:pt idx="233">
                  <c:v>19</c:v>
                </c:pt>
                <c:pt idx="234">
                  <c:v>19</c:v>
                </c:pt>
                <c:pt idx="235">
                  <c:v>19</c:v>
                </c:pt>
                <c:pt idx="236">
                  <c:v>19</c:v>
                </c:pt>
                <c:pt idx="237">
                  <c:v>19</c:v>
                </c:pt>
                <c:pt idx="238">
                  <c:v>19</c:v>
                </c:pt>
                <c:pt idx="239">
                  <c:v>19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21</c:v>
                </c:pt>
                <c:pt idx="253">
                  <c:v>21</c:v>
                </c:pt>
                <c:pt idx="254">
                  <c:v>21</c:v>
                </c:pt>
                <c:pt idx="255">
                  <c:v>21</c:v>
                </c:pt>
                <c:pt idx="256">
                  <c:v>21</c:v>
                </c:pt>
                <c:pt idx="257">
                  <c:v>21</c:v>
                </c:pt>
                <c:pt idx="258">
                  <c:v>21</c:v>
                </c:pt>
                <c:pt idx="259">
                  <c:v>21</c:v>
                </c:pt>
                <c:pt idx="260">
                  <c:v>21</c:v>
                </c:pt>
                <c:pt idx="261">
                  <c:v>21</c:v>
                </c:pt>
                <c:pt idx="262">
                  <c:v>21</c:v>
                </c:pt>
                <c:pt idx="263">
                  <c:v>21</c:v>
                </c:pt>
                <c:pt idx="264">
                  <c:v>22</c:v>
                </c:pt>
                <c:pt idx="265">
                  <c:v>22</c:v>
                </c:pt>
                <c:pt idx="266">
                  <c:v>22</c:v>
                </c:pt>
                <c:pt idx="267">
                  <c:v>22</c:v>
                </c:pt>
                <c:pt idx="268">
                  <c:v>22</c:v>
                </c:pt>
                <c:pt idx="269">
                  <c:v>22</c:v>
                </c:pt>
                <c:pt idx="270">
                  <c:v>22</c:v>
                </c:pt>
                <c:pt idx="271">
                  <c:v>22</c:v>
                </c:pt>
                <c:pt idx="272">
                  <c:v>22</c:v>
                </c:pt>
                <c:pt idx="273">
                  <c:v>22</c:v>
                </c:pt>
                <c:pt idx="274">
                  <c:v>22</c:v>
                </c:pt>
                <c:pt idx="275">
                  <c:v>22</c:v>
                </c:pt>
                <c:pt idx="276">
                  <c:v>23</c:v>
                </c:pt>
                <c:pt idx="277">
                  <c:v>23</c:v>
                </c:pt>
                <c:pt idx="278">
                  <c:v>23</c:v>
                </c:pt>
                <c:pt idx="279">
                  <c:v>23</c:v>
                </c:pt>
                <c:pt idx="280">
                  <c:v>23</c:v>
                </c:pt>
                <c:pt idx="281">
                  <c:v>23</c:v>
                </c:pt>
                <c:pt idx="282">
                  <c:v>23</c:v>
                </c:pt>
                <c:pt idx="283">
                  <c:v>23</c:v>
                </c:pt>
                <c:pt idx="284">
                  <c:v>23</c:v>
                </c:pt>
                <c:pt idx="285">
                  <c:v>23</c:v>
                </c:pt>
                <c:pt idx="286">
                  <c:v>23</c:v>
                </c:pt>
                <c:pt idx="287">
                  <c:v>23</c:v>
                </c:pt>
                <c:pt idx="288">
                  <c:v>24</c:v>
                </c:pt>
                <c:pt idx="289">
                  <c:v>24</c:v>
                </c:pt>
                <c:pt idx="290">
                  <c:v>24</c:v>
                </c:pt>
                <c:pt idx="291">
                  <c:v>24</c:v>
                </c:pt>
                <c:pt idx="292">
                  <c:v>24</c:v>
                </c:pt>
                <c:pt idx="293">
                  <c:v>24</c:v>
                </c:pt>
                <c:pt idx="294">
                  <c:v>24</c:v>
                </c:pt>
                <c:pt idx="295">
                  <c:v>24</c:v>
                </c:pt>
                <c:pt idx="296">
                  <c:v>24</c:v>
                </c:pt>
                <c:pt idx="297">
                  <c:v>24</c:v>
                </c:pt>
                <c:pt idx="298">
                  <c:v>24</c:v>
                </c:pt>
                <c:pt idx="299">
                  <c:v>24</c:v>
                </c:pt>
                <c:pt idx="300">
                  <c:v>25</c:v>
                </c:pt>
                <c:pt idx="301">
                  <c:v>25</c:v>
                </c:pt>
                <c:pt idx="302">
                  <c:v>25</c:v>
                </c:pt>
                <c:pt idx="303">
                  <c:v>25</c:v>
                </c:pt>
                <c:pt idx="304">
                  <c:v>25</c:v>
                </c:pt>
                <c:pt idx="305">
                  <c:v>25</c:v>
                </c:pt>
                <c:pt idx="306">
                  <c:v>25</c:v>
                </c:pt>
                <c:pt idx="307">
                  <c:v>25</c:v>
                </c:pt>
                <c:pt idx="308">
                  <c:v>25</c:v>
                </c:pt>
                <c:pt idx="309">
                  <c:v>25</c:v>
                </c:pt>
                <c:pt idx="310">
                  <c:v>25</c:v>
                </c:pt>
                <c:pt idx="311">
                  <c:v>25</c:v>
                </c:pt>
                <c:pt idx="312">
                  <c:v>26</c:v>
                </c:pt>
                <c:pt idx="313">
                  <c:v>26</c:v>
                </c:pt>
                <c:pt idx="314">
                  <c:v>26</c:v>
                </c:pt>
                <c:pt idx="315">
                  <c:v>26</c:v>
                </c:pt>
                <c:pt idx="316">
                  <c:v>26</c:v>
                </c:pt>
                <c:pt idx="317">
                  <c:v>26</c:v>
                </c:pt>
                <c:pt idx="318">
                  <c:v>26</c:v>
                </c:pt>
                <c:pt idx="319">
                  <c:v>26</c:v>
                </c:pt>
                <c:pt idx="320">
                  <c:v>26</c:v>
                </c:pt>
                <c:pt idx="321">
                  <c:v>26</c:v>
                </c:pt>
                <c:pt idx="322">
                  <c:v>26</c:v>
                </c:pt>
                <c:pt idx="323">
                  <c:v>26</c:v>
                </c:pt>
                <c:pt idx="324">
                  <c:v>27</c:v>
                </c:pt>
                <c:pt idx="325">
                  <c:v>27</c:v>
                </c:pt>
                <c:pt idx="326">
                  <c:v>27</c:v>
                </c:pt>
                <c:pt idx="327">
                  <c:v>27</c:v>
                </c:pt>
                <c:pt idx="328">
                  <c:v>27</c:v>
                </c:pt>
                <c:pt idx="329">
                  <c:v>27</c:v>
                </c:pt>
                <c:pt idx="330">
                  <c:v>27</c:v>
                </c:pt>
                <c:pt idx="331">
                  <c:v>27</c:v>
                </c:pt>
                <c:pt idx="332">
                  <c:v>27</c:v>
                </c:pt>
                <c:pt idx="333">
                  <c:v>27</c:v>
                </c:pt>
                <c:pt idx="334">
                  <c:v>27</c:v>
                </c:pt>
                <c:pt idx="335">
                  <c:v>27</c:v>
                </c:pt>
                <c:pt idx="336">
                  <c:v>28</c:v>
                </c:pt>
                <c:pt idx="337">
                  <c:v>28</c:v>
                </c:pt>
                <c:pt idx="338">
                  <c:v>28</c:v>
                </c:pt>
                <c:pt idx="339">
                  <c:v>28</c:v>
                </c:pt>
                <c:pt idx="340">
                  <c:v>28</c:v>
                </c:pt>
                <c:pt idx="341">
                  <c:v>28</c:v>
                </c:pt>
                <c:pt idx="342">
                  <c:v>28</c:v>
                </c:pt>
                <c:pt idx="343">
                  <c:v>28</c:v>
                </c:pt>
                <c:pt idx="344">
                  <c:v>28</c:v>
                </c:pt>
                <c:pt idx="345">
                  <c:v>28</c:v>
                </c:pt>
                <c:pt idx="346">
                  <c:v>28</c:v>
                </c:pt>
                <c:pt idx="347">
                  <c:v>28</c:v>
                </c:pt>
                <c:pt idx="348">
                  <c:v>29</c:v>
                </c:pt>
                <c:pt idx="349">
                  <c:v>29</c:v>
                </c:pt>
                <c:pt idx="350">
                  <c:v>29</c:v>
                </c:pt>
                <c:pt idx="351">
                  <c:v>29</c:v>
                </c:pt>
                <c:pt idx="352">
                  <c:v>29</c:v>
                </c:pt>
                <c:pt idx="353">
                  <c:v>29</c:v>
                </c:pt>
                <c:pt idx="354">
                  <c:v>29</c:v>
                </c:pt>
                <c:pt idx="355">
                  <c:v>29</c:v>
                </c:pt>
                <c:pt idx="356">
                  <c:v>29</c:v>
                </c:pt>
                <c:pt idx="357">
                  <c:v>29</c:v>
                </c:pt>
                <c:pt idx="358">
                  <c:v>29</c:v>
                </c:pt>
                <c:pt idx="359">
                  <c:v>29</c:v>
                </c:pt>
                <c:pt idx="360">
                  <c:v>30</c:v>
                </c:pt>
                <c:pt idx="361">
                  <c:v>30</c:v>
                </c:pt>
                <c:pt idx="362">
                  <c:v>30</c:v>
                </c:pt>
                <c:pt idx="363">
                  <c:v>30</c:v>
                </c:pt>
                <c:pt idx="364">
                  <c:v>30</c:v>
                </c:pt>
                <c:pt idx="365">
                  <c:v>30</c:v>
                </c:pt>
                <c:pt idx="366">
                  <c:v>30</c:v>
                </c:pt>
                <c:pt idx="367">
                  <c:v>30</c:v>
                </c:pt>
                <c:pt idx="368">
                  <c:v>30</c:v>
                </c:pt>
                <c:pt idx="369">
                  <c:v>30</c:v>
                </c:pt>
                <c:pt idx="370">
                  <c:v>30</c:v>
                </c:pt>
                <c:pt idx="371">
                  <c:v>30</c:v>
                </c:pt>
                <c:pt idx="372">
                  <c:v>31</c:v>
                </c:pt>
                <c:pt idx="373">
                  <c:v>31</c:v>
                </c:pt>
                <c:pt idx="374">
                  <c:v>31</c:v>
                </c:pt>
                <c:pt idx="375">
                  <c:v>31</c:v>
                </c:pt>
                <c:pt idx="376">
                  <c:v>31</c:v>
                </c:pt>
                <c:pt idx="377">
                  <c:v>31</c:v>
                </c:pt>
                <c:pt idx="378">
                  <c:v>31</c:v>
                </c:pt>
                <c:pt idx="379">
                  <c:v>31</c:v>
                </c:pt>
                <c:pt idx="380">
                  <c:v>31</c:v>
                </c:pt>
                <c:pt idx="381">
                  <c:v>31</c:v>
                </c:pt>
                <c:pt idx="382">
                  <c:v>31</c:v>
                </c:pt>
                <c:pt idx="383">
                  <c:v>31</c:v>
                </c:pt>
                <c:pt idx="384">
                  <c:v>32</c:v>
                </c:pt>
                <c:pt idx="385">
                  <c:v>32</c:v>
                </c:pt>
                <c:pt idx="386">
                  <c:v>32</c:v>
                </c:pt>
                <c:pt idx="387">
                  <c:v>32</c:v>
                </c:pt>
                <c:pt idx="388">
                  <c:v>32</c:v>
                </c:pt>
                <c:pt idx="389">
                  <c:v>32</c:v>
                </c:pt>
                <c:pt idx="390">
                  <c:v>32</c:v>
                </c:pt>
                <c:pt idx="391">
                  <c:v>32</c:v>
                </c:pt>
                <c:pt idx="392">
                  <c:v>32</c:v>
                </c:pt>
                <c:pt idx="393">
                  <c:v>32</c:v>
                </c:pt>
                <c:pt idx="394">
                  <c:v>32</c:v>
                </c:pt>
                <c:pt idx="395">
                  <c:v>32</c:v>
                </c:pt>
                <c:pt idx="396">
                  <c:v>33</c:v>
                </c:pt>
                <c:pt idx="397">
                  <c:v>33</c:v>
                </c:pt>
                <c:pt idx="398">
                  <c:v>33</c:v>
                </c:pt>
                <c:pt idx="399">
                  <c:v>33</c:v>
                </c:pt>
                <c:pt idx="400">
                  <c:v>33</c:v>
                </c:pt>
                <c:pt idx="401">
                  <c:v>33</c:v>
                </c:pt>
                <c:pt idx="402">
                  <c:v>33</c:v>
                </c:pt>
                <c:pt idx="403">
                  <c:v>33</c:v>
                </c:pt>
                <c:pt idx="404">
                  <c:v>33</c:v>
                </c:pt>
                <c:pt idx="405">
                  <c:v>33</c:v>
                </c:pt>
                <c:pt idx="406">
                  <c:v>33</c:v>
                </c:pt>
                <c:pt idx="407">
                  <c:v>33</c:v>
                </c:pt>
                <c:pt idx="408">
                  <c:v>34</c:v>
                </c:pt>
                <c:pt idx="409">
                  <c:v>34</c:v>
                </c:pt>
                <c:pt idx="410">
                  <c:v>34</c:v>
                </c:pt>
                <c:pt idx="411">
                  <c:v>34</c:v>
                </c:pt>
                <c:pt idx="412">
                  <c:v>34</c:v>
                </c:pt>
                <c:pt idx="413">
                  <c:v>34</c:v>
                </c:pt>
                <c:pt idx="414">
                  <c:v>34</c:v>
                </c:pt>
                <c:pt idx="415">
                  <c:v>34</c:v>
                </c:pt>
                <c:pt idx="416">
                  <c:v>34</c:v>
                </c:pt>
                <c:pt idx="417">
                  <c:v>34</c:v>
                </c:pt>
                <c:pt idx="418">
                  <c:v>34</c:v>
                </c:pt>
                <c:pt idx="419">
                  <c:v>34</c:v>
                </c:pt>
                <c:pt idx="420">
                  <c:v>35</c:v>
                </c:pt>
                <c:pt idx="421">
                  <c:v>35</c:v>
                </c:pt>
                <c:pt idx="422">
                  <c:v>35</c:v>
                </c:pt>
                <c:pt idx="423">
                  <c:v>35</c:v>
                </c:pt>
                <c:pt idx="424">
                  <c:v>35</c:v>
                </c:pt>
                <c:pt idx="425">
                  <c:v>35</c:v>
                </c:pt>
                <c:pt idx="426">
                  <c:v>35</c:v>
                </c:pt>
                <c:pt idx="427">
                  <c:v>35</c:v>
                </c:pt>
                <c:pt idx="428">
                  <c:v>35</c:v>
                </c:pt>
                <c:pt idx="429">
                  <c:v>35</c:v>
                </c:pt>
                <c:pt idx="430">
                  <c:v>35</c:v>
                </c:pt>
                <c:pt idx="431">
                  <c:v>35</c:v>
                </c:pt>
                <c:pt idx="432">
                  <c:v>36</c:v>
                </c:pt>
                <c:pt idx="433">
                  <c:v>36</c:v>
                </c:pt>
                <c:pt idx="434">
                  <c:v>36</c:v>
                </c:pt>
                <c:pt idx="435">
                  <c:v>36</c:v>
                </c:pt>
                <c:pt idx="436">
                  <c:v>36</c:v>
                </c:pt>
                <c:pt idx="437">
                  <c:v>36</c:v>
                </c:pt>
                <c:pt idx="438">
                  <c:v>36</c:v>
                </c:pt>
                <c:pt idx="439">
                  <c:v>36</c:v>
                </c:pt>
                <c:pt idx="440">
                  <c:v>36</c:v>
                </c:pt>
                <c:pt idx="441">
                  <c:v>36</c:v>
                </c:pt>
                <c:pt idx="442">
                  <c:v>36</c:v>
                </c:pt>
                <c:pt idx="443">
                  <c:v>36</c:v>
                </c:pt>
                <c:pt idx="444">
                  <c:v>37</c:v>
                </c:pt>
                <c:pt idx="445">
                  <c:v>37</c:v>
                </c:pt>
                <c:pt idx="446">
                  <c:v>37</c:v>
                </c:pt>
                <c:pt idx="447">
                  <c:v>37</c:v>
                </c:pt>
                <c:pt idx="448">
                  <c:v>37</c:v>
                </c:pt>
                <c:pt idx="449">
                  <c:v>37</c:v>
                </c:pt>
                <c:pt idx="450">
                  <c:v>37</c:v>
                </c:pt>
                <c:pt idx="451">
                  <c:v>37</c:v>
                </c:pt>
                <c:pt idx="452">
                  <c:v>37</c:v>
                </c:pt>
                <c:pt idx="453">
                  <c:v>37</c:v>
                </c:pt>
                <c:pt idx="454">
                  <c:v>37</c:v>
                </c:pt>
                <c:pt idx="455">
                  <c:v>37</c:v>
                </c:pt>
                <c:pt idx="456">
                  <c:v>38</c:v>
                </c:pt>
                <c:pt idx="457">
                  <c:v>38</c:v>
                </c:pt>
                <c:pt idx="458">
                  <c:v>38</c:v>
                </c:pt>
                <c:pt idx="459">
                  <c:v>38</c:v>
                </c:pt>
                <c:pt idx="460">
                  <c:v>38</c:v>
                </c:pt>
                <c:pt idx="461">
                  <c:v>38</c:v>
                </c:pt>
                <c:pt idx="462">
                  <c:v>38</c:v>
                </c:pt>
                <c:pt idx="463">
                  <c:v>38</c:v>
                </c:pt>
                <c:pt idx="464">
                  <c:v>38</c:v>
                </c:pt>
                <c:pt idx="465">
                  <c:v>38</c:v>
                </c:pt>
                <c:pt idx="466">
                  <c:v>38</c:v>
                </c:pt>
                <c:pt idx="467">
                  <c:v>38</c:v>
                </c:pt>
                <c:pt idx="468">
                  <c:v>39</c:v>
                </c:pt>
                <c:pt idx="469">
                  <c:v>39</c:v>
                </c:pt>
                <c:pt idx="470">
                  <c:v>39</c:v>
                </c:pt>
                <c:pt idx="471">
                  <c:v>39</c:v>
                </c:pt>
                <c:pt idx="472">
                  <c:v>39</c:v>
                </c:pt>
                <c:pt idx="473">
                  <c:v>39</c:v>
                </c:pt>
                <c:pt idx="474">
                  <c:v>39</c:v>
                </c:pt>
                <c:pt idx="475">
                  <c:v>39</c:v>
                </c:pt>
                <c:pt idx="476">
                  <c:v>39</c:v>
                </c:pt>
                <c:pt idx="477">
                  <c:v>39</c:v>
                </c:pt>
                <c:pt idx="478">
                  <c:v>39</c:v>
                </c:pt>
                <c:pt idx="479">
                  <c:v>39</c:v>
                </c:pt>
                <c:pt idx="480">
                  <c:v>40</c:v>
                </c:pt>
                <c:pt idx="481">
                  <c:v>40</c:v>
                </c:pt>
                <c:pt idx="482">
                  <c:v>40</c:v>
                </c:pt>
                <c:pt idx="483">
                  <c:v>40</c:v>
                </c:pt>
                <c:pt idx="484">
                  <c:v>40</c:v>
                </c:pt>
                <c:pt idx="485">
                  <c:v>40</c:v>
                </c:pt>
                <c:pt idx="486">
                  <c:v>40</c:v>
                </c:pt>
                <c:pt idx="487">
                  <c:v>40</c:v>
                </c:pt>
                <c:pt idx="488">
                  <c:v>40</c:v>
                </c:pt>
                <c:pt idx="489">
                  <c:v>40</c:v>
                </c:pt>
                <c:pt idx="490">
                  <c:v>40</c:v>
                </c:pt>
                <c:pt idx="491">
                  <c:v>40</c:v>
                </c:pt>
                <c:pt idx="492">
                  <c:v>41</c:v>
                </c:pt>
                <c:pt idx="493">
                  <c:v>41</c:v>
                </c:pt>
                <c:pt idx="494">
                  <c:v>41</c:v>
                </c:pt>
                <c:pt idx="495">
                  <c:v>41</c:v>
                </c:pt>
                <c:pt idx="496">
                  <c:v>41</c:v>
                </c:pt>
                <c:pt idx="497">
                  <c:v>41</c:v>
                </c:pt>
                <c:pt idx="498">
                  <c:v>41</c:v>
                </c:pt>
                <c:pt idx="499">
                  <c:v>41</c:v>
                </c:pt>
                <c:pt idx="500">
                  <c:v>41</c:v>
                </c:pt>
                <c:pt idx="501">
                  <c:v>41</c:v>
                </c:pt>
                <c:pt idx="502">
                  <c:v>41</c:v>
                </c:pt>
                <c:pt idx="503">
                  <c:v>41</c:v>
                </c:pt>
                <c:pt idx="504">
                  <c:v>42</c:v>
                </c:pt>
                <c:pt idx="505">
                  <c:v>42</c:v>
                </c:pt>
                <c:pt idx="506">
                  <c:v>42</c:v>
                </c:pt>
                <c:pt idx="507">
                  <c:v>42</c:v>
                </c:pt>
                <c:pt idx="508">
                  <c:v>42</c:v>
                </c:pt>
                <c:pt idx="509">
                  <c:v>42</c:v>
                </c:pt>
                <c:pt idx="510">
                  <c:v>42</c:v>
                </c:pt>
                <c:pt idx="511">
                  <c:v>42</c:v>
                </c:pt>
                <c:pt idx="512">
                  <c:v>42</c:v>
                </c:pt>
                <c:pt idx="513">
                  <c:v>42</c:v>
                </c:pt>
                <c:pt idx="514">
                  <c:v>42</c:v>
                </c:pt>
                <c:pt idx="515">
                  <c:v>42</c:v>
                </c:pt>
                <c:pt idx="516">
                  <c:v>43</c:v>
                </c:pt>
                <c:pt idx="517">
                  <c:v>43</c:v>
                </c:pt>
                <c:pt idx="518">
                  <c:v>43</c:v>
                </c:pt>
                <c:pt idx="519">
                  <c:v>43</c:v>
                </c:pt>
                <c:pt idx="520">
                  <c:v>43</c:v>
                </c:pt>
                <c:pt idx="521">
                  <c:v>43</c:v>
                </c:pt>
                <c:pt idx="522">
                  <c:v>43</c:v>
                </c:pt>
                <c:pt idx="523">
                  <c:v>43</c:v>
                </c:pt>
                <c:pt idx="524">
                  <c:v>43</c:v>
                </c:pt>
                <c:pt idx="525">
                  <c:v>43</c:v>
                </c:pt>
                <c:pt idx="526">
                  <c:v>43</c:v>
                </c:pt>
                <c:pt idx="527">
                  <c:v>43</c:v>
                </c:pt>
                <c:pt idx="528">
                  <c:v>44</c:v>
                </c:pt>
                <c:pt idx="529">
                  <c:v>44</c:v>
                </c:pt>
                <c:pt idx="530">
                  <c:v>44</c:v>
                </c:pt>
                <c:pt idx="531">
                  <c:v>44</c:v>
                </c:pt>
                <c:pt idx="532">
                  <c:v>44</c:v>
                </c:pt>
                <c:pt idx="533">
                  <c:v>44</c:v>
                </c:pt>
                <c:pt idx="534">
                  <c:v>44</c:v>
                </c:pt>
                <c:pt idx="535">
                  <c:v>44</c:v>
                </c:pt>
                <c:pt idx="536">
                  <c:v>44</c:v>
                </c:pt>
                <c:pt idx="537">
                  <c:v>44</c:v>
                </c:pt>
                <c:pt idx="538">
                  <c:v>44</c:v>
                </c:pt>
                <c:pt idx="539">
                  <c:v>44</c:v>
                </c:pt>
              </c:numCache>
            </c:numRef>
          </c:cat>
          <c:val>
            <c:numRef>
              <c:f>'Excellent+ &amp; Blocks'!$B$17:$TU$17</c:f>
              <c:numCache>
                <c:formatCode>_-[$£-809]* #,##0.00_-;\-[$£-809]* #,##0.00_-;_-[$£-809]* "-"??_-;_-@_-</c:formatCode>
                <c:ptCount val="540"/>
                <c:pt idx="0">
                  <c:v>123364.92292106373</c:v>
                </c:pt>
                <c:pt idx="1">
                  <c:v>221729.84584212746</c:v>
                </c:pt>
                <c:pt idx="2">
                  <c:v>320094.76876319118</c:v>
                </c:pt>
                <c:pt idx="3">
                  <c:v>418459.69168425491</c:v>
                </c:pt>
                <c:pt idx="4">
                  <c:v>516824.61460531864</c:v>
                </c:pt>
                <c:pt idx="5">
                  <c:v>615189.53752638237</c:v>
                </c:pt>
                <c:pt idx="6">
                  <c:v>713554.46044744609</c:v>
                </c:pt>
                <c:pt idx="7">
                  <c:v>811919.38336850982</c:v>
                </c:pt>
                <c:pt idx="8">
                  <c:v>910284.30628957355</c:v>
                </c:pt>
                <c:pt idx="9">
                  <c:v>1008649.2292106373</c:v>
                </c:pt>
                <c:pt idx="10">
                  <c:v>1107014.1521317009</c:v>
                </c:pt>
                <c:pt idx="11">
                  <c:v>1205379.0750527647</c:v>
                </c:pt>
                <c:pt idx="12">
                  <c:v>1303743.9979738286</c:v>
                </c:pt>
                <c:pt idx="13">
                  <c:v>1402108.9208948924</c:v>
                </c:pt>
                <c:pt idx="14">
                  <c:v>1500473.8438159563</c:v>
                </c:pt>
                <c:pt idx="15">
                  <c:v>1598838.7667370201</c:v>
                </c:pt>
                <c:pt idx="16">
                  <c:v>1697203.689658084</c:v>
                </c:pt>
                <c:pt idx="17">
                  <c:v>1795568.6125791478</c:v>
                </c:pt>
                <c:pt idx="18">
                  <c:v>1893933.5355002116</c:v>
                </c:pt>
                <c:pt idx="19">
                  <c:v>1992298.4584212755</c:v>
                </c:pt>
                <c:pt idx="20">
                  <c:v>2090663.3813423393</c:v>
                </c:pt>
                <c:pt idx="21">
                  <c:v>2189028.3042634032</c:v>
                </c:pt>
                <c:pt idx="22">
                  <c:v>2287393.227184467</c:v>
                </c:pt>
                <c:pt idx="23">
                  <c:v>2385758.1501055309</c:v>
                </c:pt>
                <c:pt idx="24">
                  <c:v>2484123.0730265947</c:v>
                </c:pt>
                <c:pt idx="25">
                  <c:v>2582487.9959476585</c:v>
                </c:pt>
                <c:pt idx="26">
                  <c:v>2680852.9188687224</c:v>
                </c:pt>
                <c:pt idx="27">
                  <c:v>2779217.8417897862</c:v>
                </c:pt>
                <c:pt idx="28">
                  <c:v>2877582.7647108501</c:v>
                </c:pt>
                <c:pt idx="29">
                  <c:v>2975947.6876319139</c:v>
                </c:pt>
                <c:pt idx="30">
                  <c:v>3074312.6105529778</c:v>
                </c:pt>
                <c:pt idx="31">
                  <c:v>3172677.5334740416</c:v>
                </c:pt>
                <c:pt idx="32">
                  <c:v>3271042.4563951055</c:v>
                </c:pt>
                <c:pt idx="33">
                  <c:v>3369407.3793161693</c:v>
                </c:pt>
                <c:pt idx="34">
                  <c:v>3467772.3022372331</c:v>
                </c:pt>
                <c:pt idx="35">
                  <c:v>3566137.225158297</c:v>
                </c:pt>
                <c:pt idx="36">
                  <c:v>3664502.1480793608</c:v>
                </c:pt>
                <c:pt idx="37">
                  <c:v>3762867.0710004247</c:v>
                </c:pt>
                <c:pt idx="38">
                  <c:v>3861231.9939214885</c:v>
                </c:pt>
                <c:pt idx="39">
                  <c:v>3959596.9168425524</c:v>
                </c:pt>
                <c:pt idx="40">
                  <c:v>4057961.8397636162</c:v>
                </c:pt>
                <c:pt idx="41">
                  <c:v>4156326.7626846801</c:v>
                </c:pt>
                <c:pt idx="42">
                  <c:v>4254691.6856057439</c:v>
                </c:pt>
                <c:pt idx="43">
                  <c:v>4353056.6085268073</c:v>
                </c:pt>
                <c:pt idx="44">
                  <c:v>4451421.5314478707</c:v>
                </c:pt>
                <c:pt idx="45">
                  <c:v>4549786.454368934</c:v>
                </c:pt>
                <c:pt idx="46">
                  <c:v>4648151.3772899974</c:v>
                </c:pt>
                <c:pt idx="47">
                  <c:v>4746516.3002110608</c:v>
                </c:pt>
                <c:pt idx="48">
                  <c:v>4844881.2231321242</c:v>
                </c:pt>
                <c:pt idx="49">
                  <c:v>4943246.1460531875</c:v>
                </c:pt>
                <c:pt idx="50">
                  <c:v>5041611.0689742509</c:v>
                </c:pt>
                <c:pt idx="51">
                  <c:v>5139975.9918953143</c:v>
                </c:pt>
                <c:pt idx="52">
                  <c:v>5238340.9148163777</c:v>
                </c:pt>
                <c:pt idx="53">
                  <c:v>5336705.8377374411</c:v>
                </c:pt>
                <c:pt idx="54">
                  <c:v>5435070.7606585044</c:v>
                </c:pt>
                <c:pt idx="55">
                  <c:v>5533435.6835795678</c:v>
                </c:pt>
                <c:pt idx="56">
                  <c:v>5631800.6065006312</c:v>
                </c:pt>
                <c:pt idx="57">
                  <c:v>5730165.5294216946</c:v>
                </c:pt>
                <c:pt idx="58">
                  <c:v>5828530.452342758</c:v>
                </c:pt>
                <c:pt idx="59">
                  <c:v>5926895.3752638213</c:v>
                </c:pt>
                <c:pt idx="60">
                  <c:v>6025658.4155339776</c:v>
                </c:pt>
                <c:pt idx="61">
                  <c:v>6124421.4558041338</c:v>
                </c:pt>
                <c:pt idx="62">
                  <c:v>6223184.49607429</c:v>
                </c:pt>
                <c:pt idx="63">
                  <c:v>6321947.5363444462</c:v>
                </c:pt>
                <c:pt idx="64">
                  <c:v>6420710.5766146025</c:v>
                </c:pt>
                <c:pt idx="65">
                  <c:v>6519473.6168847587</c:v>
                </c:pt>
                <c:pt idx="66">
                  <c:v>6618236.6571549149</c:v>
                </c:pt>
                <c:pt idx="67">
                  <c:v>6716999.6974250712</c:v>
                </c:pt>
                <c:pt idx="68">
                  <c:v>6815762.7376952274</c:v>
                </c:pt>
                <c:pt idx="69">
                  <c:v>6914525.7779653836</c:v>
                </c:pt>
                <c:pt idx="70">
                  <c:v>7013288.8182355398</c:v>
                </c:pt>
                <c:pt idx="71">
                  <c:v>7112051.8585056961</c:v>
                </c:pt>
                <c:pt idx="72">
                  <c:v>7211213.0161249451</c:v>
                </c:pt>
                <c:pt idx="73">
                  <c:v>7310374.1737441942</c:v>
                </c:pt>
                <c:pt idx="74">
                  <c:v>7409535.3313634433</c:v>
                </c:pt>
                <c:pt idx="75">
                  <c:v>7508696.4889826924</c:v>
                </c:pt>
                <c:pt idx="76">
                  <c:v>7607857.6466019414</c:v>
                </c:pt>
                <c:pt idx="77">
                  <c:v>7707018.8042211905</c:v>
                </c:pt>
                <c:pt idx="78">
                  <c:v>7806179.9618404396</c:v>
                </c:pt>
                <c:pt idx="79">
                  <c:v>7905341.1194596887</c:v>
                </c:pt>
                <c:pt idx="80">
                  <c:v>8004502.2770789377</c:v>
                </c:pt>
                <c:pt idx="81">
                  <c:v>8103663.4346981868</c:v>
                </c:pt>
                <c:pt idx="82">
                  <c:v>8202824.5923174359</c:v>
                </c:pt>
                <c:pt idx="83">
                  <c:v>8301985.749936685</c:v>
                </c:pt>
                <c:pt idx="84">
                  <c:v>8401545.024905026</c:v>
                </c:pt>
                <c:pt idx="85">
                  <c:v>8501104.299873367</c:v>
                </c:pt>
                <c:pt idx="86">
                  <c:v>8600663.5748417079</c:v>
                </c:pt>
                <c:pt idx="87">
                  <c:v>8700222.8498100489</c:v>
                </c:pt>
                <c:pt idx="88">
                  <c:v>8799782.1247783899</c:v>
                </c:pt>
                <c:pt idx="89">
                  <c:v>8899341.3997467309</c:v>
                </c:pt>
                <c:pt idx="90">
                  <c:v>8998900.6747150719</c:v>
                </c:pt>
                <c:pt idx="91">
                  <c:v>9098459.9496834129</c:v>
                </c:pt>
                <c:pt idx="92">
                  <c:v>9198019.2246517539</c:v>
                </c:pt>
                <c:pt idx="93">
                  <c:v>9297578.4996200949</c:v>
                </c:pt>
                <c:pt idx="94">
                  <c:v>9397137.7745884359</c:v>
                </c:pt>
                <c:pt idx="95">
                  <c:v>9496697.0495567769</c:v>
                </c:pt>
                <c:pt idx="96">
                  <c:v>9596654.4418742098</c:v>
                </c:pt>
                <c:pt idx="97">
                  <c:v>9696611.8341916427</c:v>
                </c:pt>
                <c:pt idx="98">
                  <c:v>9796569.2265090756</c:v>
                </c:pt>
                <c:pt idx="99">
                  <c:v>9896526.6188265085</c:v>
                </c:pt>
                <c:pt idx="100">
                  <c:v>9996484.0111439414</c:v>
                </c:pt>
                <c:pt idx="101">
                  <c:v>10096441.403461374</c:v>
                </c:pt>
                <c:pt idx="102">
                  <c:v>10196398.795778807</c:v>
                </c:pt>
                <c:pt idx="103">
                  <c:v>10296356.18809624</c:v>
                </c:pt>
                <c:pt idx="104">
                  <c:v>10396313.580413673</c:v>
                </c:pt>
                <c:pt idx="105">
                  <c:v>10496270.972731106</c:v>
                </c:pt>
                <c:pt idx="106">
                  <c:v>10596228.365048539</c:v>
                </c:pt>
                <c:pt idx="107">
                  <c:v>10696185.757365972</c:v>
                </c:pt>
                <c:pt idx="108">
                  <c:v>10796541.267032498</c:v>
                </c:pt>
                <c:pt idx="109">
                  <c:v>10896896.776699025</c:v>
                </c:pt>
                <c:pt idx="110">
                  <c:v>10997252.286365552</c:v>
                </c:pt>
                <c:pt idx="111">
                  <c:v>11097607.796032079</c:v>
                </c:pt>
                <c:pt idx="112">
                  <c:v>11197963.305698605</c:v>
                </c:pt>
                <c:pt idx="113">
                  <c:v>11298318.815365132</c:v>
                </c:pt>
                <c:pt idx="114">
                  <c:v>11398674.325031659</c:v>
                </c:pt>
                <c:pt idx="115">
                  <c:v>11499029.834698185</c:v>
                </c:pt>
                <c:pt idx="116">
                  <c:v>11599385.344364712</c:v>
                </c:pt>
                <c:pt idx="117">
                  <c:v>11699740.854031239</c:v>
                </c:pt>
                <c:pt idx="118">
                  <c:v>11800096.363697765</c:v>
                </c:pt>
                <c:pt idx="119">
                  <c:v>11900451.873364292</c:v>
                </c:pt>
                <c:pt idx="120">
                  <c:v>12008705.500379911</c:v>
                </c:pt>
                <c:pt idx="121">
                  <c:v>12116959.127395529</c:v>
                </c:pt>
                <c:pt idx="122">
                  <c:v>12225212.754411148</c:v>
                </c:pt>
                <c:pt idx="123">
                  <c:v>12333466.381426767</c:v>
                </c:pt>
                <c:pt idx="124">
                  <c:v>12441720.008442385</c:v>
                </c:pt>
                <c:pt idx="125">
                  <c:v>12549973.635458004</c:v>
                </c:pt>
                <c:pt idx="126">
                  <c:v>12658227.262473622</c:v>
                </c:pt>
                <c:pt idx="127">
                  <c:v>12766480.889489241</c:v>
                </c:pt>
                <c:pt idx="128">
                  <c:v>12874734.51650486</c:v>
                </c:pt>
                <c:pt idx="129">
                  <c:v>12982988.143520478</c:v>
                </c:pt>
                <c:pt idx="130">
                  <c:v>13091241.770536097</c:v>
                </c:pt>
                <c:pt idx="131">
                  <c:v>13199495.397551715</c:v>
                </c:pt>
                <c:pt idx="132">
                  <c:v>13308147.141916426</c:v>
                </c:pt>
                <c:pt idx="133">
                  <c:v>13416798.886281136</c:v>
                </c:pt>
                <c:pt idx="134">
                  <c:v>13525450.630645847</c:v>
                </c:pt>
                <c:pt idx="135">
                  <c:v>13634102.375010557</c:v>
                </c:pt>
                <c:pt idx="136">
                  <c:v>13742754.119375268</c:v>
                </c:pt>
                <c:pt idx="137">
                  <c:v>13851405.863739979</c:v>
                </c:pt>
                <c:pt idx="138">
                  <c:v>13960057.608104689</c:v>
                </c:pt>
                <c:pt idx="139">
                  <c:v>14068709.3524694</c:v>
                </c:pt>
                <c:pt idx="140">
                  <c:v>14177361.09683411</c:v>
                </c:pt>
                <c:pt idx="141">
                  <c:v>14286012.841198821</c:v>
                </c:pt>
                <c:pt idx="142">
                  <c:v>14394664.585563531</c:v>
                </c:pt>
                <c:pt idx="143">
                  <c:v>14503316.329928242</c:v>
                </c:pt>
                <c:pt idx="144">
                  <c:v>14612366.191642044</c:v>
                </c:pt>
                <c:pt idx="145">
                  <c:v>14721416.053355847</c:v>
                </c:pt>
                <c:pt idx="146">
                  <c:v>14830465.915069649</c:v>
                </c:pt>
                <c:pt idx="147">
                  <c:v>14939515.776783451</c:v>
                </c:pt>
                <c:pt idx="148">
                  <c:v>15048565.638497254</c:v>
                </c:pt>
                <c:pt idx="149">
                  <c:v>15157615.500211056</c:v>
                </c:pt>
                <c:pt idx="150">
                  <c:v>15266665.361924859</c:v>
                </c:pt>
                <c:pt idx="151">
                  <c:v>15375715.223638661</c:v>
                </c:pt>
                <c:pt idx="152">
                  <c:v>15484765.085352464</c:v>
                </c:pt>
                <c:pt idx="153">
                  <c:v>15593814.947066266</c:v>
                </c:pt>
                <c:pt idx="154">
                  <c:v>15702864.808780069</c:v>
                </c:pt>
                <c:pt idx="155">
                  <c:v>15811914.670493871</c:v>
                </c:pt>
                <c:pt idx="156">
                  <c:v>15921362.649556767</c:v>
                </c:pt>
                <c:pt idx="157">
                  <c:v>16030810.628619663</c:v>
                </c:pt>
                <c:pt idx="158">
                  <c:v>16041893.684761496</c:v>
                </c:pt>
                <c:pt idx="159">
                  <c:v>16052976.740903329</c:v>
                </c:pt>
                <c:pt idx="160">
                  <c:v>16064059.797045162</c:v>
                </c:pt>
                <c:pt idx="161">
                  <c:v>16075142.853186995</c:v>
                </c:pt>
                <c:pt idx="162">
                  <c:v>16086225.909328828</c:v>
                </c:pt>
                <c:pt idx="163">
                  <c:v>16097308.96547066</c:v>
                </c:pt>
                <c:pt idx="164">
                  <c:v>16108392.021612493</c:v>
                </c:pt>
                <c:pt idx="165">
                  <c:v>16119475.077754326</c:v>
                </c:pt>
                <c:pt idx="166">
                  <c:v>16130558.133896159</c:v>
                </c:pt>
                <c:pt idx="167">
                  <c:v>16141641.190037992</c:v>
                </c:pt>
                <c:pt idx="168">
                  <c:v>16153122.363528917</c:v>
                </c:pt>
                <c:pt idx="169">
                  <c:v>16164603.537019841</c:v>
                </c:pt>
                <c:pt idx="170">
                  <c:v>16176084.710510766</c:v>
                </c:pt>
                <c:pt idx="171">
                  <c:v>16187565.884001691</c:v>
                </c:pt>
                <c:pt idx="172">
                  <c:v>16199047.057492616</c:v>
                </c:pt>
                <c:pt idx="173">
                  <c:v>16210528.23098354</c:v>
                </c:pt>
                <c:pt idx="174">
                  <c:v>16222009.404474465</c:v>
                </c:pt>
                <c:pt idx="175">
                  <c:v>16233490.57796539</c:v>
                </c:pt>
                <c:pt idx="176">
                  <c:v>16244971.751456315</c:v>
                </c:pt>
                <c:pt idx="177">
                  <c:v>16256452.924947239</c:v>
                </c:pt>
                <c:pt idx="178">
                  <c:v>16267934.098438164</c:v>
                </c:pt>
                <c:pt idx="179">
                  <c:v>16279415.271929089</c:v>
                </c:pt>
                <c:pt idx="180">
                  <c:v>16291294.562769106</c:v>
                </c:pt>
                <c:pt idx="181">
                  <c:v>16303173.853609122</c:v>
                </c:pt>
                <c:pt idx="182">
                  <c:v>16315053.144449139</c:v>
                </c:pt>
                <c:pt idx="183">
                  <c:v>16326932.435289156</c:v>
                </c:pt>
                <c:pt idx="184">
                  <c:v>16338811.726129172</c:v>
                </c:pt>
                <c:pt idx="185">
                  <c:v>16350691.016969189</c:v>
                </c:pt>
                <c:pt idx="186">
                  <c:v>16362570.307809206</c:v>
                </c:pt>
                <c:pt idx="187">
                  <c:v>16374449.598649222</c:v>
                </c:pt>
                <c:pt idx="188">
                  <c:v>16386328.889489239</c:v>
                </c:pt>
                <c:pt idx="189">
                  <c:v>16398208.180329256</c:v>
                </c:pt>
                <c:pt idx="190">
                  <c:v>16410087.471169272</c:v>
                </c:pt>
                <c:pt idx="191">
                  <c:v>16421966.762009289</c:v>
                </c:pt>
                <c:pt idx="192">
                  <c:v>16434244.170198398</c:v>
                </c:pt>
                <c:pt idx="193">
                  <c:v>16446521.578387506</c:v>
                </c:pt>
                <c:pt idx="194">
                  <c:v>16458798.986576615</c:v>
                </c:pt>
                <c:pt idx="195">
                  <c:v>16471076.394765723</c:v>
                </c:pt>
                <c:pt idx="196">
                  <c:v>16483353.802954832</c:v>
                </c:pt>
                <c:pt idx="197">
                  <c:v>16495631.211143941</c:v>
                </c:pt>
                <c:pt idx="198">
                  <c:v>16507908.619333049</c:v>
                </c:pt>
                <c:pt idx="199">
                  <c:v>16520186.027522158</c:v>
                </c:pt>
                <c:pt idx="200">
                  <c:v>16532463.435711266</c:v>
                </c:pt>
                <c:pt idx="201">
                  <c:v>16544740.843900375</c:v>
                </c:pt>
                <c:pt idx="202">
                  <c:v>16557018.252089484</c:v>
                </c:pt>
                <c:pt idx="203">
                  <c:v>16569295.660278592</c:v>
                </c:pt>
                <c:pt idx="204">
                  <c:v>16581971.185816795</c:v>
                </c:pt>
                <c:pt idx="205">
                  <c:v>16594646.711354997</c:v>
                </c:pt>
                <c:pt idx="206">
                  <c:v>16607322.236893199</c:v>
                </c:pt>
                <c:pt idx="207">
                  <c:v>16619997.762431402</c:v>
                </c:pt>
                <c:pt idx="208">
                  <c:v>16632673.287969604</c:v>
                </c:pt>
                <c:pt idx="209">
                  <c:v>16645348.813507807</c:v>
                </c:pt>
                <c:pt idx="210">
                  <c:v>16658024.339046009</c:v>
                </c:pt>
                <c:pt idx="211">
                  <c:v>16670699.864584211</c:v>
                </c:pt>
                <c:pt idx="212">
                  <c:v>16683375.390122414</c:v>
                </c:pt>
                <c:pt idx="213">
                  <c:v>16696050.915660616</c:v>
                </c:pt>
                <c:pt idx="214">
                  <c:v>16708726.441198818</c:v>
                </c:pt>
                <c:pt idx="215">
                  <c:v>16721401.966737021</c:v>
                </c:pt>
                <c:pt idx="216">
                  <c:v>16734475.609624315</c:v>
                </c:pt>
                <c:pt idx="217">
                  <c:v>16747549.252511609</c:v>
                </c:pt>
                <c:pt idx="218">
                  <c:v>16760224.778049812</c:v>
                </c:pt>
                <c:pt idx="219">
                  <c:v>16772900.303588014</c:v>
                </c:pt>
                <c:pt idx="220">
                  <c:v>16785575.829126216</c:v>
                </c:pt>
                <c:pt idx="221">
                  <c:v>16798251.354664419</c:v>
                </c:pt>
                <c:pt idx="222">
                  <c:v>16810926.880202621</c:v>
                </c:pt>
                <c:pt idx="223">
                  <c:v>16823602.405740824</c:v>
                </c:pt>
                <c:pt idx="224">
                  <c:v>16836277.931279026</c:v>
                </c:pt>
                <c:pt idx="225">
                  <c:v>16848953.456817228</c:v>
                </c:pt>
                <c:pt idx="226">
                  <c:v>16861628.982355431</c:v>
                </c:pt>
                <c:pt idx="227">
                  <c:v>16874304.507893633</c:v>
                </c:pt>
                <c:pt idx="228">
                  <c:v>16887378.150780927</c:v>
                </c:pt>
                <c:pt idx="229">
                  <c:v>16900451.793668222</c:v>
                </c:pt>
                <c:pt idx="230">
                  <c:v>16913127.319206424</c:v>
                </c:pt>
                <c:pt idx="231">
                  <c:v>16925802.844744626</c:v>
                </c:pt>
                <c:pt idx="232">
                  <c:v>16938478.370282829</c:v>
                </c:pt>
                <c:pt idx="233">
                  <c:v>16951153.895821031</c:v>
                </c:pt>
                <c:pt idx="234">
                  <c:v>16963829.421359234</c:v>
                </c:pt>
                <c:pt idx="235">
                  <c:v>16976504.946897436</c:v>
                </c:pt>
                <c:pt idx="236">
                  <c:v>16989180.472435638</c:v>
                </c:pt>
                <c:pt idx="237">
                  <c:v>17001855.997973841</c:v>
                </c:pt>
                <c:pt idx="238">
                  <c:v>17014531.523512043</c:v>
                </c:pt>
                <c:pt idx="239">
                  <c:v>17027207.049050245</c:v>
                </c:pt>
                <c:pt idx="240">
                  <c:v>17039882.574588448</c:v>
                </c:pt>
                <c:pt idx="241">
                  <c:v>17052558.10012665</c:v>
                </c:pt>
                <c:pt idx="242">
                  <c:v>17064835.508315761</c:v>
                </c:pt>
                <c:pt idx="243">
                  <c:v>17077112.916504871</c:v>
                </c:pt>
                <c:pt idx="244">
                  <c:v>17089390.324693982</c:v>
                </c:pt>
                <c:pt idx="245">
                  <c:v>17101667.732883092</c:v>
                </c:pt>
                <c:pt idx="246">
                  <c:v>17113945.141072202</c:v>
                </c:pt>
                <c:pt idx="247">
                  <c:v>17126222.549261313</c:v>
                </c:pt>
                <c:pt idx="248">
                  <c:v>17138499.957450423</c:v>
                </c:pt>
                <c:pt idx="249">
                  <c:v>17150777.365639534</c:v>
                </c:pt>
                <c:pt idx="250">
                  <c:v>17163054.773828644</c:v>
                </c:pt>
                <c:pt idx="251">
                  <c:v>17175332.182017755</c:v>
                </c:pt>
                <c:pt idx="252">
                  <c:v>17187609.590206865</c:v>
                </c:pt>
                <c:pt idx="253">
                  <c:v>17199886.998395976</c:v>
                </c:pt>
                <c:pt idx="254">
                  <c:v>17211766.289235994</c:v>
                </c:pt>
                <c:pt idx="255">
                  <c:v>17223645.580076013</c:v>
                </c:pt>
                <c:pt idx="256">
                  <c:v>17235524.870916031</c:v>
                </c:pt>
                <c:pt idx="257">
                  <c:v>17247404.16175605</c:v>
                </c:pt>
                <c:pt idx="258">
                  <c:v>17259283.452596068</c:v>
                </c:pt>
                <c:pt idx="259">
                  <c:v>17271162.743436087</c:v>
                </c:pt>
                <c:pt idx="260">
                  <c:v>17283042.034276105</c:v>
                </c:pt>
                <c:pt idx="261">
                  <c:v>17294921.325116124</c:v>
                </c:pt>
                <c:pt idx="262">
                  <c:v>17306800.615956143</c:v>
                </c:pt>
                <c:pt idx="263">
                  <c:v>17318679.906796161</c:v>
                </c:pt>
                <c:pt idx="264">
                  <c:v>17330559.19763618</c:v>
                </c:pt>
                <c:pt idx="265">
                  <c:v>17342438.488476198</c:v>
                </c:pt>
                <c:pt idx="266">
                  <c:v>17353919.661967121</c:v>
                </c:pt>
                <c:pt idx="267">
                  <c:v>17365400.835458044</c:v>
                </c:pt>
                <c:pt idx="268">
                  <c:v>17376882.008948967</c:v>
                </c:pt>
                <c:pt idx="269">
                  <c:v>17388363.18243989</c:v>
                </c:pt>
                <c:pt idx="270">
                  <c:v>17399844.355930813</c:v>
                </c:pt>
                <c:pt idx="271">
                  <c:v>17411325.529421736</c:v>
                </c:pt>
                <c:pt idx="272">
                  <c:v>17422806.702912658</c:v>
                </c:pt>
                <c:pt idx="273">
                  <c:v>17434287.876403581</c:v>
                </c:pt>
                <c:pt idx="274">
                  <c:v>17445769.049894504</c:v>
                </c:pt>
                <c:pt idx="275">
                  <c:v>17457250.223385427</c:v>
                </c:pt>
                <c:pt idx="276">
                  <c:v>17468731.39687635</c:v>
                </c:pt>
                <c:pt idx="277">
                  <c:v>17480212.570367273</c:v>
                </c:pt>
                <c:pt idx="278">
                  <c:v>17483795.626509104</c:v>
                </c:pt>
                <c:pt idx="279">
                  <c:v>17487378.682650935</c:v>
                </c:pt>
                <c:pt idx="280">
                  <c:v>17490961.738792766</c:v>
                </c:pt>
                <c:pt idx="281">
                  <c:v>17494544.794934597</c:v>
                </c:pt>
                <c:pt idx="282">
                  <c:v>17498127.851076428</c:v>
                </c:pt>
                <c:pt idx="283">
                  <c:v>17501710.907218259</c:v>
                </c:pt>
                <c:pt idx="284">
                  <c:v>17505293.96336009</c:v>
                </c:pt>
                <c:pt idx="285">
                  <c:v>17508877.019501921</c:v>
                </c:pt>
                <c:pt idx="286">
                  <c:v>17512460.075643752</c:v>
                </c:pt>
                <c:pt idx="287">
                  <c:v>17516043.131785583</c:v>
                </c:pt>
                <c:pt idx="288">
                  <c:v>17519626.187927414</c:v>
                </c:pt>
                <c:pt idx="289">
                  <c:v>17523209.244069245</c:v>
                </c:pt>
                <c:pt idx="290">
                  <c:v>17526394.182861984</c:v>
                </c:pt>
                <c:pt idx="291">
                  <c:v>17529579.121654723</c:v>
                </c:pt>
                <c:pt idx="292">
                  <c:v>17532764.060447462</c:v>
                </c:pt>
                <c:pt idx="293">
                  <c:v>17535948.999240201</c:v>
                </c:pt>
                <c:pt idx="294">
                  <c:v>17539133.93803294</c:v>
                </c:pt>
                <c:pt idx="295">
                  <c:v>17542318.876825679</c:v>
                </c:pt>
                <c:pt idx="296">
                  <c:v>17545503.815618418</c:v>
                </c:pt>
                <c:pt idx="297">
                  <c:v>17548688.754411157</c:v>
                </c:pt>
                <c:pt idx="298">
                  <c:v>17551873.693203896</c:v>
                </c:pt>
                <c:pt idx="299">
                  <c:v>17555058.631996635</c:v>
                </c:pt>
                <c:pt idx="300">
                  <c:v>17558243.570789374</c:v>
                </c:pt>
                <c:pt idx="301">
                  <c:v>17561428.509582113</c:v>
                </c:pt>
                <c:pt idx="302">
                  <c:v>17564215.331025761</c:v>
                </c:pt>
                <c:pt idx="303">
                  <c:v>17567002.152469408</c:v>
                </c:pt>
                <c:pt idx="304">
                  <c:v>17569788.973913055</c:v>
                </c:pt>
                <c:pt idx="305">
                  <c:v>17572575.795356702</c:v>
                </c:pt>
                <c:pt idx="306">
                  <c:v>17575362.616800349</c:v>
                </c:pt>
                <c:pt idx="307">
                  <c:v>17578149.438243996</c:v>
                </c:pt>
                <c:pt idx="308">
                  <c:v>17580936.259687643</c:v>
                </c:pt>
                <c:pt idx="309">
                  <c:v>17583723.081131291</c:v>
                </c:pt>
                <c:pt idx="310">
                  <c:v>17586509.902574938</c:v>
                </c:pt>
                <c:pt idx="311">
                  <c:v>17589296.724018585</c:v>
                </c:pt>
                <c:pt idx="312">
                  <c:v>17592083.545462232</c:v>
                </c:pt>
                <c:pt idx="313">
                  <c:v>17594870.366905879</c:v>
                </c:pt>
                <c:pt idx="314">
                  <c:v>17597259.071000434</c:v>
                </c:pt>
                <c:pt idx="315">
                  <c:v>17599647.77509499</c:v>
                </c:pt>
                <c:pt idx="316">
                  <c:v>17602036.479189545</c:v>
                </c:pt>
                <c:pt idx="317">
                  <c:v>17604425.1832841</c:v>
                </c:pt>
                <c:pt idx="318">
                  <c:v>17606813.887378655</c:v>
                </c:pt>
                <c:pt idx="319">
                  <c:v>17609202.591473211</c:v>
                </c:pt>
                <c:pt idx="320">
                  <c:v>17611591.295567766</c:v>
                </c:pt>
                <c:pt idx="321">
                  <c:v>17613979.999662321</c:v>
                </c:pt>
                <c:pt idx="322">
                  <c:v>17616368.703756876</c:v>
                </c:pt>
                <c:pt idx="323">
                  <c:v>17618757.407851432</c:v>
                </c:pt>
                <c:pt idx="324">
                  <c:v>17621146.111945987</c:v>
                </c:pt>
                <c:pt idx="325">
                  <c:v>17623534.816040542</c:v>
                </c:pt>
                <c:pt idx="326">
                  <c:v>17625525.402786005</c:v>
                </c:pt>
                <c:pt idx="327">
                  <c:v>17627515.989531469</c:v>
                </c:pt>
                <c:pt idx="328">
                  <c:v>17629506.576276932</c:v>
                </c:pt>
                <c:pt idx="329">
                  <c:v>17631497.163022395</c:v>
                </c:pt>
                <c:pt idx="330">
                  <c:v>17633487.749767859</c:v>
                </c:pt>
                <c:pt idx="331">
                  <c:v>17635478.336513322</c:v>
                </c:pt>
                <c:pt idx="332">
                  <c:v>17637468.923258785</c:v>
                </c:pt>
                <c:pt idx="333">
                  <c:v>17639459.510004248</c:v>
                </c:pt>
                <c:pt idx="334">
                  <c:v>17641450.096749712</c:v>
                </c:pt>
                <c:pt idx="335">
                  <c:v>17643440.683495175</c:v>
                </c:pt>
                <c:pt idx="336">
                  <c:v>17645431.270240638</c:v>
                </c:pt>
                <c:pt idx="337">
                  <c:v>17647421.856986102</c:v>
                </c:pt>
                <c:pt idx="338">
                  <c:v>17649014.326382473</c:v>
                </c:pt>
                <c:pt idx="339">
                  <c:v>17650606.795778845</c:v>
                </c:pt>
                <c:pt idx="340">
                  <c:v>17652199.265175216</c:v>
                </c:pt>
                <c:pt idx="341">
                  <c:v>17653791.734571587</c:v>
                </c:pt>
                <c:pt idx="342">
                  <c:v>17655384.203967959</c:v>
                </c:pt>
                <c:pt idx="343">
                  <c:v>17656976.67336433</c:v>
                </c:pt>
                <c:pt idx="344">
                  <c:v>17658569.142760701</c:v>
                </c:pt>
                <c:pt idx="345">
                  <c:v>17660161.612157073</c:v>
                </c:pt>
                <c:pt idx="346">
                  <c:v>17661754.081553444</c:v>
                </c:pt>
                <c:pt idx="347">
                  <c:v>17663346.550949816</c:v>
                </c:pt>
                <c:pt idx="348">
                  <c:v>17664939.020346187</c:v>
                </c:pt>
                <c:pt idx="349">
                  <c:v>17666531.489742558</c:v>
                </c:pt>
                <c:pt idx="350">
                  <c:v>17667725.841789834</c:v>
                </c:pt>
                <c:pt idx="351">
                  <c:v>17668920.19383711</c:v>
                </c:pt>
                <c:pt idx="352">
                  <c:v>17670114.545884386</c:v>
                </c:pt>
                <c:pt idx="353">
                  <c:v>17671308.897931661</c:v>
                </c:pt>
                <c:pt idx="354">
                  <c:v>17672503.249978937</c:v>
                </c:pt>
                <c:pt idx="355">
                  <c:v>17673697.602026213</c:v>
                </c:pt>
                <c:pt idx="356">
                  <c:v>17674891.954073489</c:v>
                </c:pt>
                <c:pt idx="357">
                  <c:v>17676086.306120764</c:v>
                </c:pt>
                <c:pt idx="358">
                  <c:v>17677280.65816804</c:v>
                </c:pt>
                <c:pt idx="359">
                  <c:v>17678475.010215316</c:v>
                </c:pt>
                <c:pt idx="360">
                  <c:v>17679669.362262592</c:v>
                </c:pt>
                <c:pt idx="361">
                  <c:v>17680863.714309867</c:v>
                </c:pt>
                <c:pt idx="362">
                  <c:v>17681659.949008051</c:v>
                </c:pt>
                <c:pt idx="363">
                  <c:v>17682456.183706235</c:v>
                </c:pt>
                <c:pt idx="364">
                  <c:v>17683252.418404419</c:v>
                </c:pt>
                <c:pt idx="365">
                  <c:v>17684048.653102603</c:v>
                </c:pt>
                <c:pt idx="366">
                  <c:v>17684844.887800787</c:v>
                </c:pt>
                <c:pt idx="367">
                  <c:v>17685641.12249897</c:v>
                </c:pt>
                <c:pt idx="368">
                  <c:v>17686437.357197154</c:v>
                </c:pt>
                <c:pt idx="369">
                  <c:v>17687233.591895338</c:v>
                </c:pt>
                <c:pt idx="370">
                  <c:v>17688029.826593522</c:v>
                </c:pt>
                <c:pt idx="371">
                  <c:v>17688826.061291706</c:v>
                </c:pt>
                <c:pt idx="372">
                  <c:v>17689622.29598989</c:v>
                </c:pt>
                <c:pt idx="373">
                  <c:v>17690418.530688073</c:v>
                </c:pt>
                <c:pt idx="374">
                  <c:v>17690816.648037165</c:v>
                </c:pt>
                <c:pt idx="375">
                  <c:v>17691214.765386257</c:v>
                </c:pt>
                <c:pt idx="376">
                  <c:v>17691612.882735349</c:v>
                </c:pt>
                <c:pt idx="377">
                  <c:v>17692011.000084441</c:v>
                </c:pt>
                <c:pt idx="378">
                  <c:v>17692409.117433533</c:v>
                </c:pt>
                <c:pt idx="379">
                  <c:v>17692807.234782625</c:v>
                </c:pt>
                <c:pt idx="380">
                  <c:v>17693205.352131717</c:v>
                </c:pt>
                <c:pt idx="381">
                  <c:v>17693603.469480809</c:v>
                </c:pt>
                <c:pt idx="382">
                  <c:v>17694001.586829901</c:v>
                </c:pt>
                <c:pt idx="383">
                  <c:v>17694399.704178993</c:v>
                </c:pt>
                <c:pt idx="384">
                  <c:v>17694797.821528085</c:v>
                </c:pt>
                <c:pt idx="385">
                  <c:v>17695195.938877176</c:v>
                </c:pt>
                <c:pt idx="386">
                  <c:v>17695195.938877176</c:v>
                </c:pt>
                <c:pt idx="387">
                  <c:v>17695195.938877176</c:v>
                </c:pt>
                <c:pt idx="388">
                  <c:v>17695195.938877176</c:v>
                </c:pt>
                <c:pt idx="389">
                  <c:v>17695195.938877176</c:v>
                </c:pt>
                <c:pt idx="390">
                  <c:v>17695195.938877176</c:v>
                </c:pt>
                <c:pt idx="391">
                  <c:v>17695195.938877176</c:v>
                </c:pt>
                <c:pt idx="392">
                  <c:v>17695195.938877176</c:v>
                </c:pt>
                <c:pt idx="393">
                  <c:v>17695195.938877176</c:v>
                </c:pt>
                <c:pt idx="394">
                  <c:v>17695195.938877176</c:v>
                </c:pt>
                <c:pt idx="395">
                  <c:v>17695195.938877176</c:v>
                </c:pt>
                <c:pt idx="396">
                  <c:v>17695195.938877176</c:v>
                </c:pt>
                <c:pt idx="397">
                  <c:v>17695195.938877176</c:v>
                </c:pt>
                <c:pt idx="398">
                  <c:v>17695195.938877176</c:v>
                </c:pt>
                <c:pt idx="399">
                  <c:v>17695195.938877176</c:v>
                </c:pt>
                <c:pt idx="400">
                  <c:v>17695195.938877176</c:v>
                </c:pt>
                <c:pt idx="401">
                  <c:v>17695195.938877176</c:v>
                </c:pt>
                <c:pt idx="402">
                  <c:v>17695195.938877176</c:v>
                </c:pt>
                <c:pt idx="403">
                  <c:v>17695195.938877176</c:v>
                </c:pt>
                <c:pt idx="404">
                  <c:v>17695195.938877176</c:v>
                </c:pt>
                <c:pt idx="405">
                  <c:v>17695195.938877176</c:v>
                </c:pt>
                <c:pt idx="406">
                  <c:v>17695195.938877176</c:v>
                </c:pt>
                <c:pt idx="407">
                  <c:v>17695195.938877176</c:v>
                </c:pt>
                <c:pt idx="408">
                  <c:v>17695195.938877176</c:v>
                </c:pt>
                <c:pt idx="409">
                  <c:v>17695195.938877176</c:v>
                </c:pt>
                <c:pt idx="410">
                  <c:v>17695195.938877176</c:v>
                </c:pt>
                <c:pt idx="411">
                  <c:v>17695195.938877176</c:v>
                </c:pt>
                <c:pt idx="412">
                  <c:v>17695195.938877176</c:v>
                </c:pt>
                <c:pt idx="413">
                  <c:v>17695195.938877176</c:v>
                </c:pt>
                <c:pt idx="414">
                  <c:v>17695195.938877176</c:v>
                </c:pt>
                <c:pt idx="415">
                  <c:v>17695195.938877176</c:v>
                </c:pt>
                <c:pt idx="416">
                  <c:v>17695195.938877176</c:v>
                </c:pt>
                <c:pt idx="417">
                  <c:v>17695195.938877176</c:v>
                </c:pt>
                <c:pt idx="418">
                  <c:v>17695195.938877176</c:v>
                </c:pt>
                <c:pt idx="419">
                  <c:v>17695195.938877176</c:v>
                </c:pt>
                <c:pt idx="420">
                  <c:v>17695195.938877176</c:v>
                </c:pt>
                <c:pt idx="421">
                  <c:v>17695195.938877176</c:v>
                </c:pt>
                <c:pt idx="422">
                  <c:v>17695195.938877176</c:v>
                </c:pt>
                <c:pt idx="423">
                  <c:v>17695195.938877176</c:v>
                </c:pt>
                <c:pt idx="424">
                  <c:v>17695195.938877176</c:v>
                </c:pt>
                <c:pt idx="425">
                  <c:v>17695195.938877176</c:v>
                </c:pt>
                <c:pt idx="426">
                  <c:v>17695195.938877176</c:v>
                </c:pt>
                <c:pt idx="427">
                  <c:v>17695195.938877176</c:v>
                </c:pt>
                <c:pt idx="428">
                  <c:v>17695195.938877176</c:v>
                </c:pt>
                <c:pt idx="429">
                  <c:v>17695195.938877176</c:v>
                </c:pt>
                <c:pt idx="430">
                  <c:v>17695195.938877176</c:v>
                </c:pt>
                <c:pt idx="431">
                  <c:v>17695195.938877176</c:v>
                </c:pt>
                <c:pt idx="432">
                  <c:v>17695195.938877176</c:v>
                </c:pt>
                <c:pt idx="433">
                  <c:v>17695195.938877176</c:v>
                </c:pt>
                <c:pt idx="434">
                  <c:v>17695195.938877176</c:v>
                </c:pt>
                <c:pt idx="435">
                  <c:v>17695195.938877176</c:v>
                </c:pt>
                <c:pt idx="436">
                  <c:v>17695195.938877176</c:v>
                </c:pt>
                <c:pt idx="437">
                  <c:v>17695195.938877176</c:v>
                </c:pt>
                <c:pt idx="438">
                  <c:v>17695195.938877176</c:v>
                </c:pt>
                <c:pt idx="439">
                  <c:v>17695195.938877176</c:v>
                </c:pt>
                <c:pt idx="440">
                  <c:v>17695195.938877176</c:v>
                </c:pt>
                <c:pt idx="441">
                  <c:v>17695195.938877176</c:v>
                </c:pt>
                <c:pt idx="442">
                  <c:v>17695195.938877176</c:v>
                </c:pt>
                <c:pt idx="443">
                  <c:v>17695195.938877176</c:v>
                </c:pt>
                <c:pt idx="444">
                  <c:v>17695195.938877176</c:v>
                </c:pt>
                <c:pt idx="445">
                  <c:v>17695195.938877176</c:v>
                </c:pt>
                <c:pt idx="446">
                  <c:v>17695195.938877176</c:v>
                </c:pt>
                <c:pt idx="447">
                  <c:v>17695195.938877176</c:v>
                </c:pt>
                <c:pt idx="448">
                  <c:v>17695195.938877176</c:v>
                </c:pt>
                <c:pt idx="449">
                  <c:v>17695195.938877176</c:v>
                </c:pt>
                <c:pt idx="450">
                  <c:v>17695195.938877176</c:v>
                </c:pt>
                <c:pt idx="451">
                  <c:v>17695195.938877176</c:v>
                </c:pt>
                <c:pt idx="452">
                  <c:v>17695195.938877176</c:v>
                </c:pt>
                <c:pt idx="453">
                  <c:v>17695195.938877176</c:v>
                </c:pt>
                <c:pt idx="454">
                  <c:v>17695195.938877176</c:v>
                </c:pt>
                <c:pt idx="455">
                  <c:v>17695195.938877176</c:v>
                </c:pt>
                <c:pt idx="456">
                  <c:v>17695195.938877176</c:v>
                </c:pt>
                <c:pt idx="457">
                  <c:v>17695195.938877176</c:v>
                </c:pt>
                <c:pt idx="458">
                  <c:v>17695195.938877176</c:v>
                </c:pt>
                <c:pt idx="459">
                  <c:v>17695195.938877176</c:v>
                </c:pt>
                <c:pt idx="460">
                  <c:v>17695195.938877176</c:v>
                </c:pt>
                <c:pt idx="461">
                  <c:v>17695195.938877176</c:v>
                </c:pt>
                <c:pt idx="462">
                  <c:v>17695195.938877176</c:v>
                </c:pt>
                <c:pt idx="463">
                  <c:v>17695195.938877176</c:v>
                </c:pt>
                <c:pt idx="464">
                  <c:v>17695195.938877176</c:v>
                </c:pt>
                <c:pt idx="465">
                  <c:v>17695195.938877176</c:v>
                </c:pt>
                <c:pt idx="466">
                  <c:v>17695195.938877176</c:v>
                </c:pt>
                <c:pt idx="467">
                  <c:v>17695195.938877176</c:v>
                </c:pt>
                <c:pt idx="468">
                  <c:v>17695195.938877176</c:v>
                </c:pt>
                <c:pt idx="469">
                  <c:v>17695195.938877176</c:v>
                </c:pt>
                <c:pt idx="470">
                  <c:v>17695195.938877176</c:v>
                </c:pt>
                <c:pt idx="471">
                  <c:v>17695195.938877176</c:v>
                </c:pt>
                <c:pt idx="472">
                  <c:v>17695195.938877176</c:v>
                </c:pt>
                <c:pt idx="473">
                  <c:v>17695195.938877176</c:v>
                </c:pt>
                <c:pt idx="474">
                  <c:v>17695195.938877176</c:v>
                </c:pt>
                <c:pt idx="475">
                  <c:v>17695195.938877176</c:v>
                </c:pt>
                <c:pt idx="476">
                  <c:v>17695195.938877176</c:v>
                </c:pt>
                <c:pt idx="477">
                  <c:v>17695195.938877176</c:v>
                </c:pt>
                <c:pt idx="478">
                  <c:v>17695195.938877176</c:v>
                </c:pt>
                <c:pt idx="479">
                  <c:v>17695195.938877176</c:v>
                </c:pt>
                <c:pt idx="480">
                  <c:v>17695195.938877176</c:v>
                </c:pt>
                <c:pt idx="481">
                  <c:v>17695195.938877176</c:v>
                </c:pt>
                <c:pt idx="482">
                  <c:v>17695195.938877176</c:v>
                </c:pt>
                <c:pt idx="483">
                  <c:v>17695195.938877176</c:v>
                </c:pt>
                <c:pt idx="484">
                  <c:v>17695195.938877176</c:v>
                </c:pt>
                <c:pt idx="485">
                  <c:v>17695195.938877176</c:v>
                </c:pt>
                <c:pt idx="486">
                  <c:v>17695195.938877176</c:v>
                </c:pt>
                <c:pt idx="487">
                  <c:v>17695195.938877176</c:v>
                </c:pt>
                <c:pt idx="488">
                  <c:v>17695195.938877176</c:v>
                </c:pt>
                <c:pt idx="489">
                  <c:v>17695195.938877176</c:v>
                </c:pt>
                <c:pt idx="490">
                  <c:v>17695195.938877176</c:v>
                </c:pt>
                <c:pt idx="491">
                  <c:v>17695195.938877176</c:v>
                </c:pt>
                <c:pt idx="492">
                  <c:v>17695195.938877176</c:v>
                </c:pt>
                <c:pt idx="493">
                  <c:v>17695195.938877176</c:v>
                </c:pt>
                <c:pt idx="494">
                  <c:v>17695195.938877176</c:v>
                </c:pt>
                <c:pt idx="495">
                  <c:v>17695195.938877176</c:v>
                </c:pt>
                <c:pt idx="496">
                  <c:v>17695195.938877176</c:v>
                </c:pt>
                <c:pt idx="497">
                  <c:v>17695195.938877176</c:v>
                </c:pt>
                <c:pt idx="498">
                  <c:v>17695195.938877176</c:v>
                </c:pt>
                <c:pt idx="499">
                  <c:v>17695195.938877176</c:v>
                </c:pt>
                <c:pt idx="500">
                  <c:v>17695195.938877176</c:v>
                </c:pt>
                <c:pt idx="501">
                  <c:v>17695195.938877176</c:v>
                </c:pt>
                <c:pt idx="502">
                  <c:v>17695195.938877176</c:v>
                </c:pt>
                <c:pt idx="503">
                  <c:v>17695195.938877176</c:v>
                </c:pt>
                <c:pt idx="504">
                  <c:v>17695195.938877176</c:v>
                </c:pt>
                <c:pt idx="505">
                  <c:v>17695195.938877176</c:v>
                </c:pt>
                <c:pt idx="506">
                  <c:v>17695195.938877176</c:v>
                </c:pt>
                <c:pt idx="507">
                  <c:v>17695195.938877176</c:v>
                </c:pt>
                <c:pt idx="508">
                  <c:v>17695195.938877176</c:v>
                </c:pt>
                <c:pt idx="509">
                  <c:v>17695195.938877176</c:v>
                </c:pt>
                <c:pt idx="510">
                  <c:v>17695195.938877176</c:v>
                </c:pt>
                <c:pt idx="511">
                  <c:v>17695195.938877176</c:v>
                </c:pt>
                <c:pt idx="512">
                  <c:v>17695195.938877176</c:v>
                </c:pt>
                <c:pt idx="513">
                  <c:v>17695195.938877176</c:v>
                </c:pt>
                <c:pt idx="514">
                  <c:v>17695195.938877176</c:v>
                </c:pt>
                <c:pt idx="515">
                  <c:v>17695195.938877176</c:v>
                </c:pt>
                <c:pt idx="516">
                  <c:v>17695195.938877176</c:v>
                </c:pt>
                <c:pt idx="517">
                  <c:v>17695195.938877176</c:v>
                </c:pt>
                <c:pt idx="518">
                  <c:v>17695195.938877176</c:v>
                </c:pt>
                <c:pt idx="519">
                  <c:v>17695195.938877176</c:v>
                </c:pt>
                <c:pt idx="520">
                  <c:v>17695195.938877176</c:v>
                </c:pt>
                <c:pt idx="521">
                  <c:v>17695195.938877176</c:v>
                </c:pt>
                <c:pt idx="522">
                  <c:v>17695195.938877176</c:v>
                </c:pt>
                <c:pt idx="523">
                  <c:v>17695195.938877176</c:v>
                </c:pt>
                <c:pt idx="524">
                  <c:v>17695195.938877176</c:v>
                </c:pt>
                <c:pt idx="525">
                  <c:v>17695195.938877176</c:v>
                </c:pt>
                <c:pt idx="526">
                  <c:v>17695195.938877176</c:v>
                </c:pt>
                <c:pt idx="527">
                  <c:v>17695195.938877176</c:v>
                </c:pt>
                <c:pt idx="528">
                  <c:v>17695195.938877176</c:v>
                </c:pt>
                <c:pt idx="529">
                  <c:v>17695195.938877176</c:v>
                </c:pt>
                <c:pt idx="530">
                  <c:v>17695195.938877176</c:v>
                </c:pt>
                <c:pt idx="531">
                  <c:v>17695195.938877176</c:v>
                </c:pt>
                <c:pt idx="532">
                  <c:v>17695195.938877176</c:v>
                </c:pt>
                <c:pt idx="533">
                  <c:v>17695195.938877176</c:v>
                </c:pt>
                <c:pt idx="534">
                  <c:v>17695195.938877176</c:v>
                </c:pt>
                <c:pt idx="535">
                  <c:v>17695195.938877176</c:v>
                </c:pt>
                <c:pt idx="536">
                  <c:v>17695195.938877176</c:v>
                </c:pt>
                <c:pt idx="537">
                  <c:v>17695195.938877176</c:v>
                </c:pt>
                <c:pt idx="538">
                  <c:v>17695195.938877176</c:v>
                </c:pt>
                <c:pt idx="539">
                  <c:v>17695195.938877176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'Excellent+ &amp; Blocks'!$A$22</c:f>
              <c:strCache>
                <c:ptCount val="1"/>
                <c:pt idx="0">
                  <c:v>Profit</c:v>
                </c:pt>
              </c:strCache>
            </c:strRef>
          </c:tx>
          <c:marker>
            <c:symbol val="none"/>
          </c:marker>
          <c:cat>
            <c:numRef>
              <c:f>'Excellent+ &amp; Blocks'!$B$1:$TU$1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19</c:v>
                </c:pt>
                <c:pt idx="229">
                  <c:v>19</c:v>
                </c:pt>
                <c:pt idx="230">
                  <c:v>19</c:v>
                </c:pt>
                <c:pt idx="231">
                  <c:v>19</c:v>
                </c:pt>
                <c:pt idx="232">
                  <c:v>19</c:v>
                </c:pt>
                <c:pt idx="233">
                  <c:v>19</c:v>
                </c:pt>
                <c:pt idx="234">
                  <c:v>19</c:v>
                </c:pt>
                <c:pt idx="235">
                  <c:v>19</c:v>
                </c:pt>
                <c:pt idx="236">
                  <c:v>19</c:v>
                </c:pt>
                <c:pt idx="237">
                  <c:v>19</c:v>
                </c:pt>
                <c:pt idx="238">
                  <c:v>19</c:v>
                </c:pt>
                <c:pt idx="239">
                  <c:v>19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21</c:v>
                </c:pt>
                <c:pt idx="253">
                  <c:v>21</c:v>
                </c:pt>
                <c:pt idx="254">
                  <c:v>21</c:v>
                </c:pt>
                <c:pt idx="255">
                  <c:v>21</c:v>
                </c:pt>
                <c:pt idx="256">
                  <c:v>21</c:v>
                </c:pt>
                <c:pt idx="257">
                  <c:v>21</c:v>
                </c:pt>
                <c:pt idx="258">
                  <c:v>21</c:v>
                </c:pt>
                <c:pt idx="259">
                  <c:v>21</c:v>
                </c:pt>
                <c:pt idx="260">
                  <c:v>21</c:v>
                </c:pt>
                <c:pt idx="261">
                  <c:v>21</c:v>
                </c:pt>
                <c:pt idx="262">
                  <c:v>21</c:v>
                </c:pt>
                <c:pt idx="263">
                  <c:v>21</c:v>
                </c:pt>
                <c:pt idx="264">
                  <c:v>22</c:v>
                </c:pt>
                <c:pt idx="265">
                  <c:v>22</c:v>
                </c:pt>
                <c:pt idx="266">
                  <c:v>22</c:v>
                </c:pt>
                <c:pt idx="267">
                  <c:v>22</c:v>
                </c:pt>
                <c:pt idx="268">
                  <c:v>22</c:v>
                </c:pt>
                <c:pt idx="269">
                  <c:v>22</c:v>
                </c:pt>
                <c:pt idx="270">
                  <c:v>22</c:v>
                </c:pt>
                <c:pt idx="271">
                  <c:v>22</c:v>
                </c:pt>
                <c:pt idx="272">
                  <c:v>22</c:v>
                </c:pt>
                <c:pt idx="273">
                  <c:v>22</c:v>
                </c:pt>
                <c:pt idx="274">
                  <c:v>22</c:v>
                </c:pt>
                <c:pt idx="275">
                  <c:v>22</c:v>
                </c:pt>
                <c:pt idx="276">
                  <c:v>23</c:v>
                </c:pt>
                <c:pt idx="277">
                  <c:v>23</c:v>
                </c:pt>
                <c:pt idx="278">
                  <c:v>23</c:v>
                </c:pt>
                <c:pt idx="279">
                  <c:v>23</c:v>
                </c:pt>
                <c:pt idx="280">
                  <c:v>23</c:v>
                </c:pt>
                <c:pt idx="281">
                  <c:v>23</c:v>
                </c:pt>
                <c:pt idx="282">
                  <c:v>23</c:v>
                </c:pt>
                <c:pt idx="283">
                  <c:v>23</c:v>
                </c:pt>
                <c:pt idx="284">
                  <c:v>23</c:v>
                </c:pt>
                <c:pt idx="285">
                  <c:v>23</c:v>
                </c:pt>
                <c:pt idx="286">
                  <c:v>23</c:v>
                </c:pt>
                <c:pt idx="287">
                  <c:v>23</c:v>
                </c:pt>
                <c:pt idx="288">
                  <c:v>24</c:v>
                </c:pt>
                <c:pt idx="289">
                  <c:v>24</c:v>
                </c:pt>
                <c:pt idx="290">
                  <c:v>24</c:v>
                </c:pt>
                <c:pt idx="291">
                  <c:v>24</c:v>
                </c:pt>
                <c:pt idx="292">
                  <c:v>24</c:v>
                </c:pt>
                <c:pt idx="293">
                  <c:v>24</c:v>
                </c:pt>
                <c:pt idx="294">
                  <c:v>24</c:v>
                </c:pt>
                <c:pt idx="295">
                  <c:v>24</c:v>
                </c:pt>
                <c:pt idx="296">
                  <c:v>24</c:v>
                </c:pt>
                <c:pt idx="297">
                  <c:v>24</c:v>
                </c:pt>
                <c:pt idx="298">
                  <c:v>24</c:v>
                </c:pt>
                <c:pt idx="299">
                  <c:v>24</c:v>
                </c:pt>
                <c:pt idx="300">
                  <c:v>25</c:v>
                </c:pt>
                <c:pt idx="301">
                  <c:v>25</c:v>
                </c:pt>
                <c:pt idx="302">
                  <c:v>25</c:v>
                </c:pt>
                <c:pt idx="303">
                  <c:v>25</c:v>
                </c:pt>
                <c:pt idx="304">
                  <c:v>25</c:v>
                </c:pt>
                <c:pt idx="305">
                  <c:v>25</c:v>
                </c:pt>
                <c:pt idx="306">
                  <c:v>25</c:v>
                </c:pt>
                <c:pt idx="307">
                  <c:v>25</c:v>
                </c:pt>
                <c:pt idx="308">
                  <c:v>25</c:v>
                </c:pt>
                <c:pt idx="309">
                  <c:v>25</c:v>
                </c:pt>
                <c:pt idx="310">
                  <c:v>25</c:v>
                </c:pt>
                <c:pt idx="311">
                  <c:v>25</c:v>
                </c:pt>
                <c:pt idx="312">
                  <c:v>26</c:v>
                </c:pt>
                <c:pt idx="313">
                  <c:v>26</c:v>
                </c:pt>
                <c:pt idx="314">
                  <c:v>26</c:v>
                </c:pt>
                <c:pt idx="315">
                  <c:v>26</c:v>
                </c:pt>
                <c:pt idx="316">
                  <c:v>26</c:v>
                </c:pt>
                <c:pt idx="317">
                  <c:v>26</c:v>
                </c:pt>
                <c:pt idx="318">
                  <c:v>26</c:v>
                </c:pt>
                <c:pt idx="319">
                  <c:v>26</c:v>
                </c:pt>
                <c:pt idx="320">
                  <c:v>26</c:v>
                </c:pt>
                <c:pt idx="321">
                  <c:v>26</c:v>
                </c:pt>
                <c:pt idx="322">
                  <c:v>26</c:v>
                </c:pt>
                <c:pt idx="323">
                  <c:v>26</c:v>
                </c:pt>
                <c:pt idx="324">
                  <c:v>27</c:v>
                </c:pt>
                <c:pt idx="325">
                  <c:v>27</c:v>
                </c:pt>
                <c:pt idx="326">
                  <c:v>27</c:v>
                </c:pt>
                <c:pt idx="327">
                  <c:v>27</c:v>
                </c:pt>
                <c:pt idx="328">
                  <c:v>27</c:v>
                </c:pt>
                <c:pt idx="329">
                  <c:v>27</c:v>
                </c:pt>
                <c:pt idx="330">
                  <c:v>27</c:v>
                </c:pt>
                <c:pt idx="331">
                  <c:v>27</c:v>
                </c:pt>
                <c:pt idx="332">
                  <c:v>27</c:v>
                </c:pt>
                <c:pt idx="333">
                  <c:v>27</c:v>
                </c:pt>
                <c:pt idx="334">
                  <c:v>27</c:v>
                </c:pt>
                <c:pt idx="335">
                  <c:v>27</c:v>
                </c:pt>
                <c:pt idx="336">
                  <c:v>28</c:v>
                </c:pt>
                <c:pt idx="337">
                  <c:v>28</c:v>
                </c:pt>
                <c:pt idx="338">
                  <c:v>28</c:v>
                </c:pt>
                <c:pt idx="339">
                  <c:v>28</c:v>
                </c:pt>
                <c:pt idx="340">
                  <c:v>28</c:v>
                </c:pt>
                <c:pt idx="341">
                  <c:v>28</c:v>
                </c:pt>
                <c:pt idx="342">
                  <c:v>28</c:v>
                </c:pt>
                <c:pt idx="343">
                  <c:v>28</c:v>
                </c:pt>
                <c:pt idx="344">
                  <c:v>28</c:v>
                </c:pt>
                <c:pt idx="345">
                  <c:v>28</c:v>
                </c:pt>
                <c:pt idx="346">
                  <c:v>28</c:v>
                </c:pt>
                <c:pt idx="347">
                  <c:v>28</c:v>
                </c:pt>
                <c:pt idx="348">
                  <c:v>29</c:v>
                </c:pt>
                <c:pt idx="349">
                  <c:v>29</c:v>
                </c:pt>
                <c:pt idx="350">
                  <c:v>29</c:v>
                </c:pt>
                <c:pt idx="351">
                  <c:v>29</c:v>
                </c:pt>
                <c:pt idx="352">
                  <c:v>29</c:v>
                </c:pt>
                <c:pt idx="353">
                  <c:v>29</c:v>
                </c:pt>
                <c:pt idx="354">
                  <c:v>29</c:v>
                </c:pt>
                <c:pt idx="355">
                  <c:v>29</c:v>
                </c:pt>
                <c:pt idx="356">
                  <c:v>29</c:v>
                </c:pt>
                <c:pt idx="357">
                  <c:v>29</c:v>
                </c:pt>
                <c:pt idx="358">
                  <c:v>29</c:v>
                </c:pt>
                <c:pt idx="359">
                  <c:v>29</c:v>
                </c:pt>
                <c:pt idx="360">
                  <c:v>30</c:v>
                </c:pt>
                <c:pt idx="361">
                  <c:v>30</c:v>
                </c:pt>
                <c:pt idx="362">
                  <c:v>30</c:v>
                </c:pt>
                <c:pt idx="363">
                  <c:v>30</c:v>
                </c:pt>
                <c:pt idx="364">
                  <c:v>30</c:v>
                </c:pt>
                <c:pt idx="365">
                  <c:v>30</c:v>
                </c:pt>
                <c:pt idx="366">
                  <c:v>30</c:v>
                </c:pt>
                <c:pt idx="367">
                  <c:v>30</c:v>
                </c:pt>
                <c:pt idx="368">
                  <c:v>30</c:v>
                </c:pt>
                <c:pt idx="369">
                  <c:v>30</c:v>
                </c:pt>
                <c:pt idx="370">
                  <c:v>30</c:v>
                </c:pt>
                <c:pt idx="371">
                  <c:v>30</c:v>
                </c:pt>
                <c:pt idx="372">
                  <c:v>31</c:v>
                </c:pt>
                <c:pt idx="373">
                  <c:v>31</c:v>
                </c:pt>
                <c:pt idx="374">
                  <c:v>31</c:v>
                </c:pt>
                <c:pt idx="375">
                  <c:v>31</c:v>
                </c:pt>
                <c:pt idx="376">
                  <c:v>31</c:v>
                </c:pt>
                <c:pt idx="377">
                  <c:v>31</c:v>
                </c:pt>
                <c:pt idx="378">
                  <c:v>31</c:v>
                </c:pt>
                <c:pt idx="379">
                  <c:v>31</c:v>
                </c:pt>
                <c:pt idx="380">
                  <c:v>31</c:v>
                </c:pt>
                <c:pt idx="381">
                  <c:v>31</c:v>
                </c:pt>
                <c:pt idx="382">
                  <c:v>31</c:v>
                </c:pt>
                <c:pt idx="383">
                  <c:v>31</c:v>
                </c:pt>
                <c:pt idx="384">
                  <c:v>32</c:v>
                </c:pt>
                <c:pt idx="385">
                  <c:v>32</c:v>
                </c:pt>
                <c:pt idx="386">
                  <c:v>32</c:v>
                </c:pt>
                <c:pt idx="387">
                  <c:v>32</c:v>
                </c:pt>
                <c:pt idx="388">
                  <c:v>32</c:v>
                </c:pt>
                <c:pt idx="389">
                  <c:v>32</c:v>
                </c:pt>
                <c:pt idx="390">
                  <c:v>32</c:v>
                </c:pt>
                <c:pt idx="391">
                  <c:v>32</c:v>
                </c:pt>
                <c:pt idx="392">
                  <c:v>32</c:v>
                </c:pt>
                <c:pt idx="393">
                  <c:v>32</c:v>
                </c:pt>
                <c:pt idx="394">
                  <c:v>32</c:v>
                </c:pt>
                <c:pt idx="395">
                  <c:v>32</c:v>
                </c:pt>
                <c:pt idx="396">
                  <c:v>33</c:v>
                </c:pt>
                <c:pt idx="397">
                  <c:v>33</c:v>
                </c:pt>
                <c:pt idx="398">
                  <c:v>33</c:v>
                </c:pt>
                <c:pt idx="399">
                  <c:v>33</c:v>
                </c:pt>
                <c:pt idx="400">
                  <c:v>33</c:v>
                </c:pt>
                <c:pt idx="401">
                  <c:v>33</c:v>
                </c:pt>
                <c:pt idx="402">
                  <c:v>33</c:v>
                </c:pt>
                <c:pt idx="403">
                  <c:v>33</c:v>
                </c:pt>
                <c:pt idx="404">
                  <c:v>33</c:v>
                </c:pt>
                <c:pt idx="405">
                  <c:v>33</c:v>
                </c:pt>
                <c:pt idx="406">
                  <c:v>33</c:v>
                </c:pt>
                <c:pt idx="407">
                  <c:v>33</c:v>
                </c:pt>
                <c:pt idx="408">
                  <c:v>34</c:v>
                </c:pt>
                <c:pt idx="409">
                  <c:v>34</c:v>
                </c:pt>
                <c:pt idx="410">
                  <c:v>34</c:v>
                </c:pt>
                <c:pt idx="411">
                  <c:v>34</c:v>
                </c:pt>
                <c:pt idx="412">
                  <c:v>34</c:v>
                </c:pt>
                <c:pt idx="413">
                  <c:v>34</c:v>
                </c:pt>
                <c:pt idx="414">
                  <c:v>34</c:v>
                </c:pt>
                <c:pt idx="415">
                  <c:v>34</c:v>
                </c:pt>
                <c:pt idx="416">
                  <c:v>34</c:v>
                </c:pt>
                <c:pt idx="417">
                  <c:v>34</c:v>
                </c:pt>
                <c:pt idx="418">
                  <c:v>34</c:v>
                </c:pt>
                <c:pt idx="419">
                  <c:v>34</c:v>
                </c:pt>
                <c:pt idx="420">
                  <c:v>35</c:v>
                </c:pt>
                <c:pt idx="421">
                  <c:v>35</c:v>
                </c:pt>
                <c:pt idx="422">
                  <c:v>35</c:v>
                </c:pt>
                <c:pt idx="423">
                  <c:v>35</c:v>
                </c:pt>
                <c:pt idx="424">
                  <c:v>35</c:v>
                </c:pt>
                <c:pt idx="425">
                  <c:v>35</c:v>
                </c:pt>
                <c:pt idx="426">
                  <c:v>35</c:v>
                </c:pt>
                <c:pt idx="427">
                  <c:v>35</c:v>
                </c:pt>
                <c:pt idx="428">
                  <c:v>35</c:v>
                </c:pt>
                <c:pt idx="429">
                  <c:v>35</c:v>
                </c:pt>
                <c:pt idx="430">
                  <c:v>35</c:v>
                </c:pt>
                <c:pt idx="431">
                  <c:v>35</c:v>
                </c:pt>
                <c:pt idx="432">
                  <c:v>36</c:v>
                </c:pt>
                <c:pt idx="433">
                  <c:v>36</c:v>
                </c:pt>
                <c:pt idx="434">
                  <c:v>36</c:v>
                </c:pt>
                <c:pt idx="435">
                  <c:v>36</c:v>
                </c:pt>
                <c:pt idx="436">
                  <c:v>36</c:v>
                </c:pt>
                <c:pt idx="437">
                  <c:v>36</c:v>
                </c:pt>
                <c:pt idx="438">
                  <c:v>36</c:v>
                </c:pt>
                <c:pt idx="439">
                  <c:v>36</c:v>
                </c:pt>
                <c:pt idx="440">
                  <c:v>36</c:v>
                </c:pt>
                <c:pt idx="441">
                  <c:v>36</c:v>
                </c:pt>
                <c:pt idx="442">
                  <c:v>36</c:v>
                </c:pt>
                <c:pt idx="443">
                  <c:v>36</c:v>
                </c:pt>
                <c:pt idx="444">
                  <c:v>37</c:v>
                </c:pt>
                <c:pt idx="445">
                  <c:v>37</c:v>
                </c:pt>
                <c:pt idx="446">
                  <c:v>37</c:v>
                </c:pt>
                <c:pt idx="447">
                  <c:v>37</c:v>
                </c:pt>
                <c:pt idx="448">
                  <c:v>37</c:v>
                </c:pt>
                <c:pt idx="449">
                  <c:v>37</c:v>
                </c:pt>
                <c:pt idx="450">
                  <c:v>37</c:v>
                </c:pt>
                <c:pt idx="451">
                  <c:v>37</c:v>
                </c:pt>
                <c:pt idx="452">
                  <c:v>37</c:v>
                </c:pt>
                <c:pt idx="453">
                  <c:v>37</c:v>
                </c:pt>
                <c:pt idx="454">
                  <c:v>37</c:v>
                </c:pt>
                <c:pt idx="455">
                  <c:v>37</c:v>
                </c:pt>
                <c:pt idx="456">
                  <c:v>38</c:v>
                </c:pt>
                <c:pt idx="457">
                  <c:v>38</c:v>
                </c:pt>
                <c:pt idx="458">
                  <c:v>38</c:v>
                </c:pt>
                <c:pt idx="459">
                  <c:v>38</c:v>
                </c:pt>
                <c:pt idx="460">
                  <c:v>38</c:v>
                </c:pt>
                <c:pt idx="461">
                  <c:v>38</c:v>
                </c:pt>
                <c:pt idx="462">
                  <c:v>38</c:v>
                </c:pt>
                <c:pt idx="463">
                  <c:v>38</c:v>
                </c:pt>
                <c:pt idx="464">
                  <c:v>38</c:v>
                </c:pt>
                <c:pt idx="465">
                  <c:v>38</c:v>
                </c:pt>
                <c:pt idx="466">
                  <c:v>38</c:v>
                </c:pt>
                <c:pt idx="467">
                  <c:v>38</c:v>
                </c:pt>
                <c:pt idx="468">
                  <c:v>39</c:v>
                </c:pt>
                <c:pt idx="469">
                  <c:v>39</c:v>
                </c:pt>
                <c:pt idx="470">
                  <c:v>39</c:v>
                </c:pt>
                <c:pt idx="471">
                  <c:v>39</c:v>
                </c:pt>
                <c:pt idx="472">
                  <c:v>39</c:v>
                </c:pt>
                <c:pt idx="473">
                  <c:v>39</c:v>
                </c:pt>
                <c:pt idx="474">
                  <c:v>39</c:v>
                </c:pt>
                <c:pt idx="475">
                  <c:v>39</c:v>
                </c:pt>
                <c:pt idx="476">
                  <c:v>39</c:v>
                </c:pt>
                <c:pt idx="477">
                  <c:v>39</c:v>
                </c:pt>
                <c:pt idx="478">
                  <c:v>39</c:v>
                </c:pt>
                <c:pt idx="479">
                  <c:v>39</c:v>
                </c:pt>
                <c:pt idx="480">
                  <c:v>40</c:v>
                </c:pt>
                <c:pt idx="481">
                  <c:v>40</c:v>
                </c:pt>
                <c:pt idx="482">
                  <c:v>40</c:v>
                </c:pt>
                <c:pt idx="483">
                  <c:v>40</c:v>
                </c:pt>
                <c:pt idx="484">
                  <c:v>40</c:v>
                </c:pt>
                <c:pt idx="485">
                  <c:v>40</c:v>
                </c:pt>
                <c:pt idx="486">
                  <c:v>40</c:v>
                </c:pt>
                <c:pt idx="487">
                  <c:v>40</c:v>
                </c:pt>
                <c:pt idx="488">
                  <c:v>40</c:v>
                </c:pt>
                <c:pt idx="489">
                  <c:v>40</c:v>
                </c:pt>
                <c:pt idx="490">
                  <c:v>40</c:v>
                </c:pt>
                <c:pt idx="491">
                  <c:v>40</c:v>
                </c:pt>
                <c:pt idx="492">
                  <c:v>41</c:v>
                </c:pt>
                <c:pt idx="493">
                  <c:v>41</c:v>
                </c:pt>
                <c:pt idx="494">
                  <c:v>41</c:v>
                </c:pt>
                <c:pt idx="495">
                  <c:v>41</c:v>
                </c:pt>
                <c:pt idx="496">
                  <c:v>41</c:v>
                </c:pt>
                <c:pt idx="497">
                  <c:v>41</c:v>
                </c:pt>
                <c:pt idx="498">
                  <c:v>41</c:v>
                </c:pt>
                <c:pt idx="499">
                  <c:v>41</c:v>
                </c:pt>
                <c:pt idx="500">
                  <c:v>41</c:v>
                </c:pt>
                <c:pt idx="501">
                  <c:v>41</c:v>
                </c:pt>
                <c:pt idx="502">
                  <c:v>41</c:v>
                </c:pt>
                <c:pt idx="503">
                  <c:v>41</c:v>
                </c:pt>
                <c:pt idx="504">
                  <c:v>42</c:v>
                </c:pt>
                <c:pt idx="505">
                  <c:v>42</c:v>
                </c:pt>
                <c:pt idx="506">
                  <c:v>42</c:v>
                </c:pt>
                <c:pt idx="507">
                  <c:v>42</c:v>
                </c:pt>
                <c:pt idx="508">
                  <c:v>42</c:v>
                </c:pt>
                <c:pt idx="509">
                  <c:v>42</c:v>
                </c:pt>
                <c:pt idx="510">
                  <c:v>42</c:v>
                </c:pt>
                <c:pt idx="511">
                  <c:v>42</c:v>
                </c:pt>
                <c:pt idx="512">
                  <c:v>42</c:v>
                </c:pt>
                <c:pt idx="513">
                  <c:v>42</c:v>
                </c:pt>
                <c:pt idx="514">
                  <c:v>42</c:v>
                </c:pt>
                <c:pt idx="515">
                  <c:v>42</c:v>
                </c:pt>
                <c:pt idx="516">
                  <c:v>43</c:v>
                </c:pt>
                <c:pt idx="517">
                  <c:v>43</c:v>
                </c:pt>
                <c:pt idx="518">
                  <c:v>43</c:v>
                </c:pt>
                <c:pt idx="519">
                  <c:v>43</c:v>
                </c:pt>
                <c:pt idx="520">
                  <c:v>43</c:v>
                </c:pt>
                <c:pt idx="521">
                  <c:v>43</c:v>
                </c:pt>
                <c:pt idx="522">
                  <c:v>43</c:v>
                </c:pt>
                <c:pt idx="523">
                  <c:v>43</c:v>
                </c:pt>
                <c:pt idx="524">
                  <c:v>43</c:v>
                </c:pt>
                <c:pt idx="525">
                  <c:v>43</c:v>
                </c:pt>
                <c:pt idx="526">
                  <c:v>43</c:v>
                </c:pt>
                <c:pt idx="527">
                  <c:v>43</c:v>
                </c:pt>
                <c:pt idx="528">
                  <c:v>44</c:v>
                </c:pt>
                <c:pt idx="529">
                  <c:v>44</c:v>
                </c:pt>
                <c:pt idx="530">
                  <c:v>44</c:v>
                </c:pt>
                <c:pt idx="531">
                  <c:v>44</c:v>
                </c:pt>
                <c:pt idx="532">
                  <c:v>44</c:v>
                </c:pt>
                <c:pt idx="533">
                  <c:v>44</c:v>
                </c:pt>
                <c:pt idx="534">
                  <c:v>44</c:v>
                </c:pt>
                <c:pt idx="535">
                  <c:v>44</c:v>
                </c:pt>
                <c:pt idx="536">
                  <c:v>44</c:v>
                </c:pt>
                <c:pt idx="537">
                  <c:v>44</c:v>
                </c:pt>
                <c:pt idx="538">
                  <c:v>44</c:v>
                </c:pt>
                <c:pt idx="539">
                  <c:v>44</c:v>
                </c:pt>
              </c:numCache>
            </c:numRef>
          </c:cat>
          <c:val>
            <c:numRef>
              <c:f>'Excellent+ &amp; Blocks'!$B$22:$TU$22</c:f>
              <c:numCache>
                <c:formatCode>_-[$£-809]* #,##0.00_-;\-[$£-809]* #,##0.00_-;_-[$£-809]* "-"??_-;_-@_-</c:formatCode>
                <c:ptCount val="540"/>
                <c:pt idx="0">
                  <c:v>-122686.65333109455</c:v>
                </c:pt>
                <c:pt idx="1">
                  <c:v>-219695.4340045873</c:v>
                </c:pt>
                <c:pt idx="2">
                  <c:v>-316026.7387205555</c:v>
                </c:pt>
                <c:pt idx="3">
                  <c:v>-411680.96394692233</c:v>
                </c:pt>
                <c:pt idx="4">
                  <c:v>-506658.50591959257</c:v>
                </c:pt>
                <c:pt idx="5">
                  <c:v>-600959.7606425886</c:v>
                </c:pt>
                <c:pt idx="6">
                  <c:v>-694585.12388818595</c:v>
                </c:pt>
                <c:pt idx="7">
                  <c:v>-787534.9911970488</c:v>
                </c:pt>
                <c:pt idx="8">
                  <c:v>-879809.75787836604</c:v>
                </c:pt>
                <c:pt idx="9">
                  <c:v>-971409.81900998601</c:v>
                </c:pt>
                <c:pt idx="10">
                  <c:v>-1062335.5694385525</c:v>
                </c:pt>
                <c:pt idx="11">
                  <c:v>-1152587.4037796396</c:v>
                </c:pt>
                <c:pt idx="12">
                  <c:v>-1242165.7164178875</c:v>
                </c:pt>
                <c:pt idx="13">
                  <c:v>-1331070.9015071369</c:v>
                </c:pt>
                <c:pt idx="14">
                  <c:v>-1419303.3529705643</c:v>
                </c:pt>
                <c:pt idx="15">
                  <c:v>-1506863.4645008175</c:v>
                </c:pt>
                <c:pt idx="16">
                  <c:v>-1593751.6295601502</c:v>
                </c:pt>
                <c:pt idx="17">
                  <c:v>-1679968.2413805563</c:v>
                </c:pt>
                <c:pt idx="18">
                  <c:v>-1765513.6929639052</c:v>
                </c:pt>
                <c:pt idx="19">
                  <c:v>-1850388.3770820771</c:v>
                </c:pt>
                <c:pt idx="20">
                  <c:v>-1934592.6862770962</c:v>
                </c:pt>
                <c:pt idx="21">
                  <c:v>-2018127.0128612658</c:v>
                </c:pt>
                <c:pt idx="22">
                  <c:v>-2100991.748917303</c:v>
                </c:pt>
                <c:pt idx="23">
                  <c:v>-2183187.2862984738</c:v>
                </c:pt>
                <c:pt idx="24">
                  <c:v>-2264714.016628725</c:v>
                </c:pt>
                <c:pt idx="25">
                  <c:v>-2345572.3313028202</c:v>
                </c:pt>
                <c:pt idx="26">
                  <c:v>-2425762.6214864748</c:v>
                </c:pt>
                <c:pt idx="27">
                  <c:v>-2505285.278116487</c:v>
                </c:pt>
                <c:pt idx="28">
                  <c:v>-2584140.691900875</c:v>
                </c:pt>
                <c:pt idx="29">
                  <c:v>-2662329.2533190092</c:v>
                </c:pt>
                <c:pt idx="30">
                  <c:v>-2739851.3526217458</c:v>
                </c:pt>
                <c:pt idx="31">
                  <c:v>-2816707.3798315614</c:v>
                </c:pt>
                <c:pt idx="32">
                  <c:v>-2892897.7247426859</c:v>
                </c:pt>
                <c:pt idx="33">
                  <c:v>-2968422.7769212374</c:v>
                </c:pt>
                <c:pt idx="34">
                  <c:v>-3043282.9257053533</c:v>
                </c:pt>
                <c:pt idx="35">
                  <c:v>-3117478.5602053264</c:v>
                </c:pt>
                <c:pt idx="36">
                  <c:v>-3191010.0693037366</c:v>
                </c:pt>
                <c:pt idx="37">
                  <c:v>-3263877.8416555845</c:v>
                </c:pt>
                <c:pt idx="38">
                  <c:v>-3336082.265688424</c:v>
                </c:pt>
                <c:pt idx="39">
                  <c:v>-3407623.7296024971</c:v>
                </c:pt>
                <c:pt idx="40">
                  <c:v>-3478502.621370865</c:v>
                </c:pt>
                <c:pt idx="41">
                  <c:v>-3548719.3287395434</c:v>
                </c:pt>
                <c:pt idx="42">
                  <c:v>-3618274.2392276316</c:v>
                </c:pt>
                <c:pt idx="43">
                  <c:v>-3687167.7401274489</c:v>
                </c:pt>
                <c:pt idx="44">
                  <c:v>-3755400.2185046659</c:v>
                </c:pt>
                <c:pt idx="45">
                  <c:v>-3822972.0611984376</c:v>
                </c:pt>
                <c:pt idx="46">
                  <c:v>-3889883.6548215356</c:v>
                </c:pt>
                <c:pt idx="47">
                  <c:v>-3956135.3857604796</c:v>
                </c:pt>
                <c:pt idx="48">
                  <c:v>-4021727.6401756713</c:v>
                </c:pt>
                <c:pt idx="49">
                  <c:v>-4086660.804001526</c:v>
                </c:pt>
                <c:pt idx="50">
                  <c:v>-4150935.2629466066</c:v>
                </c:pt>
                <c:pt idx="51">
                  <c:v>-4214551.4024937516</c:v>
                </c:pt>
                <c:pt idx="52">
                  <c:v>-4277509.6079002116</c:v>
                </c:pt>
                <c:pt idx="53">
                  <c:v>-4339810.2641977789</c:v>
                </c:pt>
                <c:pt idx="54">
                  <c:v>-4401453.7561929207</c:v>
                </c:pt>
                <c:pt idx="55">
                  <c:v>-4462440.4684669105</c:v>
                </c:pt>
                <c:pt idx="56">
                  <c:v>-4522770.7853759583</c:v>
                </c:pt>
                <c:pt idx="57">
                  <c:v>-4582445.0910513448</c:v>
                </c:pt>
                <c:pt idx="58">
                  <c:v>-4641463.7693995517</c:v>
                </c:pt>
                <c:pt idx="59">
                  <c:v>-4699827.2041023932</c:v>
                </c:pt>
                <c:pt idx="60">
                  <c:v>-4757933.895966243</c:v>
                </c:pt>
                <c:pt idx="61">
                  <c:v>-4815386.1108748801</c:v>
                </c:pt>
                <c:pt idx="62">
                  <c:v>-4872184.2318369085</c:v>
                </c:pt>
                <c:pt idx="63">
                  <c:v>-4928328.641636787</c:v>
                </c:pt>
                <c:pt idx="64">
                  <c:v>-4983819.7228349661</c:v>
                </c:pt>
                <c:pt idx="65">
                  <c:v>-5038657.8577680141</c:v>
                </c:pt>
                <c:pt idx="66">
                  <c:v>-5092843.4285487542</c:v>
                </c:pt>
                <c:pt idx="67">
                  <c:v>-5146376.8170663901</c:v>
                </c:pt>
                <c:pt idx="68">
                  <c:v>-5199258.4049866376</c:v>
                </c:pt>
                <c:pt idx="69">
                  <c:v>-5251488.5737518603</c:v>
                </c:pt>
                <c:pt idx="70">
                  <c:v>-5303067.7045811936</c:v>
                </c:pt>
                <c:pt idx="71">
                  <c:v>-5353996.1784706786</c:v>
                </c:pt>
                <c:pt idx="72">
                  <c:v>-5404672.4935424887</c:v>
                </c:pt>
                <c:pt idx="73">
                  <c:v>-5454698.9129977729</c:v>
                </c:pt>
                <c:pt idx="74">
                  <c:v>-5504075.8171640746</c:v>
                </c:pt>
                <c:pt idx="75">
                  <c:v>-5552803.5861463621</c:v>
                </c:pt>
                <c:pt idx="76">
                  <c:v>-5600882.5998271611</c:v>
                </c:pt>
                <c:pt idx="77">
                  <c:v>-5648313.2378666848</c:v>
                </c:pt>
                <c:pt idx="78">
                  <c:v>-5695095.8797029667</c:v>
                </c:pt>
                <c:pt idx="79">
                  <c:v>-5741230.9045519866</c:v>
                </c:pt>
                <c:pt idx="80">
                  <c:v>-5786718.6914077997</c:v>
                </c:pt>
                <c:pt idx="81">
                  <c:v>-5831559.6190426731</c:v>
                </c:pt>
                <c:pt idx="82">
                  <c:v>-5875754.0660072081</c:v>
                </c:pt>
                <c:pt idx="83">
                  <c:v>-5919302.4106304757</c:v>
                </c:pt>
                <c:pt idx="84">
                  <c:v>-5962603.1483692322</c:v>
                </c:pt>
                <c:pt idx="85">
                  <c:v>-6005258.5397607796</c:v>
                </c:pt>
                <c:pt idx="86">
                  <c:v>-6047268.9624703676</c:v>
                </c:pt>
                <c:pt idx="87">
                  <c:v>-6088634.793942228</c:v>
                </c:pt>
                <c:pt idx="88">
                  <c:v>-6129356.4113997119</c:v>
                </c:pt>
                <c:pt idx="89">
                  <c:v>-6169434.1918454096</c:v>
                </c:pt>
                <c:pt idx="90">
                  <c:v>-6208868.5120612876</c:v>
                </c:pt>
                <c:pt idx="91">
                  <c:v>-6247659.7486088136</c:v>
                </c:pt>
                <c:pt idx="92">
                  <c:v>-6285808.2778290864</c:v>
                </c:pt>
                <c:pt idx="93">
                  <c:v>-6323314.4758429658</c:v>
                </c:pt>
                <c:pt idx="94">
                  <c:v>-6360178.7185511999</c:v>
                </c:pt>
                <c:pt idx="95">
                  <c:v>-6396401.3816345539</c:v>
                </c:pt>
                <c:pt idx="96">
                  <c:v>-6432380.9579030331</c:v>
                </c:pt>
                <c:pt idx="97">
                  <c:v>-6467719.705248734</c:v>
                </c:pt>
                <c:pt idx="98">
                  <c:v>-6502417.9986932483</c:v>
                </c:pt>
                <c:pt idx="99">
                  <c:v>-6536476.2130386997</c:v>
                </c:pt>
                <c:pt idx="100">
                  <c:v>-6569894.7228678744</c:v>
                </c:pt>
                <c:pt idx="101">
                  <c:v>-6602673.9025443466</c:v>
                </c:pt>
                <c:pt idx="102">
                  <c:v>-6634814.1262126081</c:v>
                </c:pt>
                <c:pt idx="103">
                  <c:v>-6666315.7677981947</c:v>
                </c:pt>
                <c:pt idx="104">
                  <c:v>-6697179.2010078197</c:v>
                </c:pt>
                <c:pt idx="105">
                  <c:v>-6727404.7993294951</c:v>
                </c:pt>
                <c:pt idx="106">
                  <c:v>-6756992.9360326659</c:v>
                </c:pt>
                <c:pt idx="107">
                  <c:v>-6785943.9841683302</c:v>
                </c:pt>
                <c:pt idx="108">
                  <c:v>-6814656.4339182694</c:v>
                </c:pt>
                <c:pt idx="109">
                  <c:v>-6842732.5405478887</c:v>
                </c:pt>
                <c:pt idx="110">
                  <c:v>-6870172.6764536314</c:v>
                </c:pt>
                <c:pt idx="111">
                  <c:v>-6896977.2138140034</c:v>
                </c:pt>
                <c:pt idx="112">
                  <c:v>-6923146.5245897127</c:v>
                </c:pt>
                <c:pt idx="113">
                  <c:v>-6948680.9805237884</c:v>
                </c:pt>
                <c:pt idx="114">
                  <c:v>-6973580.9531417107</c:v>
                </c:pt>
                <c:pt idx="115">
                  <c:v>-6997846.8137515383</c:v>
                </c:pt>
                <c:pt idx="116">
                  <c:v>-7021478.9334440352</c:v>
                </c:pt>
                <c:pt idx="117">
                  <c:v>-7044477.683092799</c:v>
                </c:pt>
                <c:pt idx="118">
                  <c:v>-7066843.4333543861</c:v>
                </c:pt>
                <c:pt idx="119">
                  <c:v>-7088576.5546684405</c:v>
                </c:pt>
                <c:pt idx="120">
                  <c:v>-7117575.5346069112</c:v>
                </c:pt>
                <c:pt idx="121">
                  <c:v>-7145942.6258269055</c:v>
                </c:pt>
                <c:pt idx="122">
                  <c:v>-7173678.1981180878</c:v>
                </c:pt>
                <c:pt idx="123">
                  <c:v>-7200782.621053719</c:v>
                </c:pt>
                <c:pt idx="124">
                  <c:v>-7227256.2639907794</c:v>
                </c:pt>
                <c:pt idx="125">
                  <c:v>-7253099.4960700981</c:v>
                </c:pt>
                <c:pt idx="126">
                  <c:v>-7278312.6862164754</c:v>
                </c:pt>
                <c:pt idx="127">
                  <c:v>-7302896.2031388152</c:v>
                </c:pt>
                <c:pt idx="128">
                  <c:v>-7326850.4153302452</c:v>
                </c:pt>
                <c:pt idx="129">
                  <c:v>-7350175.6910682479</c:v>
                </c:pt>
                <c:pt idx="130">
                  <c:v>-7372872.398414785</c:v>
                </c:pt>
                <c:pt idx="131">
                  <c:v>-7394940.9052164219</c:v>
                </c:pt>
                <c:pt idx="132">
                  <c:v>-7416779.696453548</c:v>
                </c:pt>
                <c:pt idx="133">
                  <c:v>-7437991.022193227</c:v>
                </c:pt>
                <c:pt idx="134">
                  <c:v>-7458575.2496365961</c:v>
                </c:pt>
                <c:pt idx="135">
                  <c:v>-7478532.7457699031</c:v>
                </c:pt>
                <c:pt idx="136">
                  <c:v>-7497863.8773646289</c:v>
                </c:pt>
                <c:pt idx="137">
                  <c:v>-7516569.0109776165</c:v>
                </c:pt>
                <c:pt idx="138">
                  <c:v>-7534648.5129511943</c:v>
                </c:pt>
                <c:pt idx="139">
                  <c:v>-7552102.7494133022</c:v>
                </c:pt>
                <c:pt idx="140">
                  <c:v>-7568932.0862776171</c:v>
                </c:pt>
                <c:pt idx="141">
                  <c:v>-7585136.8892436791</c:v>
                </c:pt>
                <c:pt idx="142">
                  <c:v>-7600717.5237970147</c:v>
                </c:pt>
                <c:pt idx="143">
                  <c:v>-7615674.3552092649</c:v>
                </c:pt>
                <c:pt idx="144">
                  <c:v>-7630405.8658873998</c:v>
                </c:pt>
                <c:pt idx="145">
                  <c:v>-7644514.3033265686</c:v>
                </c:pt>
                <c:pt idx="146">
                  <c:v>-7658000.0321575021</c:v>
                </c:pt>
                <c:pt idx="147">
                  <c:v>-7670863.4167975439</c:v>
                </c:pt>
                <c:pt idx="148">
                  <c:v>-7683104.8214507755</c:v>
                </c:pt>
                <c:pt idx="149">
                  <c:v>-7694724.6101081409</c:v>
                </c:pt>
                <c:pt idx="150">
                  <c:v>-7705723.1465475718</c:v>
                </c:pt>
                <c:pt idx="151">
                  <c:v>-7716100.7943341136</c:v>
                </c:pt>
                <c:pt idx="152">
                  <c:v>-7725857.9168200465</c:v>
                </c:pt>
                <c:pt idx="153">
                  <c:v>-7734994.8771450138</c:v>
                </c:pt>
                <c:pt idx="154">
                  <c:v>-7743512.038236144</c:v>
                </c:pt>
                <c:pt idx="155">
                  <c:v>-7751409.7628081767</c:v>
                </c:pt>
                <c:pt idx="156">
                  <c:v>-7759086.5307126781</c:v>
                </c:pt>
                <c:pt idx="157">
                  <c:v>-7766144.5868908865</c:v>
                </c:pt>
                <c:pt idx="158">
                  <c:v>-7674897.6400900232</c:v>
                </c:pt>
                <c:pt idx="159">
                  <c:v>-7583710.5781652052</c:v>
                </c:pt>
                <c:pt idx="160">
                  <c:v>-7492583.36607101</c:v>
                </c:pt>
                <c:pt idx="161">
                  <c:v>-7401515.9687825218</c:v>
                </c:pt>
                <c:pt idx="162">
                  <c:v>-7310508.3512953203</c:v>
                </c:pt>
                <c:pt idx="163">
                  <c:v>-7219560.4786254745</c:v>
                </c:pt>
                <c:pt idx="164">
                  <c:v>-7128672.3158095237</c:v>
                </c:pt>
                <c:pt idx="165">
                  <c:v>-7037843.8279044684</c:v>
                </c:pt>
                <c:pt idx="166">
                  <c:v>-6947074.9799877573</c:v>
                </c:pt>
                <c:pt idx="167">
                  <c:v>-6856365.7371572796</c:v>
                </c:pt>
                <c:pt idx="168">
                  <c:v>-6766114.1818804387</c:v>
                </c:pt>
                <c:pt idx="169">
                  <c:v>-6675922.1619468685</c:v>
                </c:pt>
                <c:pt idx="170">
                  <c:v>-6585789.6425156966</c:v>
                </c:pt>
                <c:pt idx="171">
                  <c:v>-6495716.5887664389</c:v>
                </c:pt>
                <c:pt idx="172">
                  <c:v>-6405702.9658989869</c:v>
                </c:pt>
                <c:pt idx="173">
                  <c:v>-6315748.739133602</c:v>
                </c:pt>
                <c:pt idx="174">
                  <c:v>-6225853.8737108968</c:v>
                </c:pt>
                <c:pt idx="175">
                  <c:v>-6136018.3348918241</c:v>
                </c:pt>
                <c:pt idx="176">
                  <c:v>-6046242.087957669</c:v>
                </c:pt>
                <c:pt idx="177">
                  <c:v>-5956525.098210033</c:v>
                </c:pt>
                <c:pt idx="178">
                  <c:v>-5866867.3309708238</c:v>
                </c:pt>
                <c:pt idx="179">
                  <c:v>-5777268.7515822444</c:v>
                </c:pt>
                <c:pt idx="180">
                  <c:v>-5688127.4427558705</c:v>
                </c:pt>
                <c:pt idx="181">
                  <c:v>-5599045.2525253631</c:v>
                </c:pt>
                <c:pt idx="182">
                  <c:v>-5510022.146293737</c:v>
                </c:pt>
                <c:pt idx="183">
                  <c:v>-5421058.089484252</c:v>
                </c:pt>
                <c:pt idx="184">
                  <c:v>-5332153.047540402</c:v>
                </c:pt>
                <c:pt idx="185">
                  <c:v>-5243306.9859259035</c:v>
                </c:pt>
                <c:pt idx="186">
                  <c:v>-5154519.8701246846</c:v>
                </c:pt>
                <c:pt idx="187">
                  <c:v>-5065791.6656408738</c:v>
                </c:pt>
                <c:pt idx="188">
                  <c:v>-4977122.3379987869</c:v>
                </c:pt>
                <c:pt idx="189">
                  <c:v>-4888511.8527429122</c:v>
                </c:pt>
                <c:pt idx="190">
                  <c:v>-4799960.1754379068</c:v>
                </c:pt>
                <c:pt idx="191">
                  <c:v>-4711467.2716685757</c:v>
                </c:pt>
                <c:pt idx="192">
                  <c:v>-4623431.2243889589</c:v>
                </c:pt>
                <c:pt idx="193">
                  <c:v>-4535453.8818750381</c:v>
                </c:pt>
                <c:pt idx="194">
                  <c:v>-4447535.2097720057</c:v>
                </c:pt>
                <c:pt idx="195">
                  <c:v>-4359675.1737451591</c:v>
                </c:pt>
                <c:pt idx="196">
                  <c:v>-4271873.7394798864</c:v>
                </c:pt>
                <c:pt idx="197">
                  <c:v>-4184130.8726816606</c:v>
                </c:pt>
                <c:pt idx="198">
                  <c:v>-4096446.5390760228</c:v>
                </c:pt>
                <c:pt idx="199">
                  <c:v>-4008820.7044085711</c:v>
                </c:pt>
                <c:pt idx="200">
                  <c:v>-3921253.3344449494</c:v>
                </c:pt>
                <c:pt idx="201">
                  <c:v>-3833744.394970838</c:v>
                </c:pt>
                <c:pt idx="202">
                  <c:v>-3746293.8517919388</c:v>
                </c:pt>
                <c:pt idx="203">
                  <c:v>-3658901.6707339659</c:v>
                </c:pt>
                <c:pt idx="204">
                  <c:v>-3571965.9349917229</c:v>
                </c:pt>
                <c:pt idx="205">
                  <c:v>-3485088.4930818174</c:v>
                </c:pt>
                <c:pt idx="206">
                  <c:v>-3398269.3108899239</c:v>
                </c:pt>
                <c:pt idx="207">
                  <c:v>-3311508.3543216828</c:v>
                </c:pt>
                <c:pt idx="208">
                  <c:v>-3224805.5893026851</c:v>
                </c:pt>
                <c:pt idx="209">
                  <c:v>-3138160.9817784652</c:v>
                </c:pt>
                <c:pt idx="210">
                  <c:v>-3051574.4977144841</c:v>
                </c:pt>
                <c:pt idx="211">
                  <c:v>-2965046.1030961219</c:v>
                </c:pt>
                <c:pt idx="212">
                  <c:v>-2878575.763928663</c:v>
                </c:pt>
                <c:pt idx="213">
                  <c:v>-2792163.4462372884</c:v>
                </c:pt>
                <c:pt idx="214">
                  <c:v>-2705809.1160670593</c:v>
                </c:pt>
                <c:pt idx="215">
                  <c:v>-2619512.7394829094</c:v>
                </c:pt>
                <c:pt idx="216">
                  <c:v>-2533672.399918722</c:v>
                </c:pt>
                <c:pt idx="217">
                  <c:v>-2447889.9461300448</c:v>
                </c:pt>
                <c:pt idx="218">
                  <c:v>-2361767.2268922627</c:v>
                </c:pt>
                <c:pt idx="219">
                  <c:v>-2275702.3256987669</c:v>
                </c:pt>
                <c:pt idx="220">
                  <c:v>-2189695.2087136693</c:v>
                </c:pt>
                <c:pt idx="221">
                  <c:v>-2103745.8421208858</c:v>
                </c:pt>
                <c:pt idx="222">
                  <c:v>-2017854.1921241209</c:v>
                </c:pt>
                <c:pt idx="223">
                  <c:v>-1932020.2249468546</c:v>
                </c:pt>
                <c:pt idx="224">
                  <c:v>-1846243.9068323355</c:v>
                </c:pt>
                <c:pt idx="225">
                  <c:v>-1760525.2040435672</c:v>
                </c:pt>
                <c:pt idx="226">
                  <c:v>-1674864.0828632973</c:v>
                </c:pt>
                <c:pt idx="227">
                  <c:v>-1589260.5095940027</c:v>
                </c:pt>
                <c:pt idx="228">
                  <c:v>-1504112.5679069757</c:v>
                </c:pt>
                <c:pt idx="229">
                  <c:v>-1419022.1067950297</c:v>
                </c:pt>
                <c:pt idx="230">
                  <c:v>-1333590.9752706792</c:v>
                </c:pt>
                <c:pt idx="231">
                  <c:v>-1248217.2570643052</c:v>
                </c:pt>
                <c:pt idx="232">
                  <c:v>-1162900.918576872</c:v>
                </c:pt>
                <c:pt idx="233">
                  <c:v>-1077641.9262290057</c:v>
                </c:pt>
                <c:pt idx="234">
                  <c:v>-992440.24646098539</c:v>
                </c:pt>
                <c:pt idx="235">
                  <c:v>-907295.84573272802</c:v>
                </c:pt>
                <c:pt idx="236">
                  <c:v>-822208.69052377902</c:v>
                </c:pt>
                <c:pt idx="237">
                  <c:v>-737178.74733329937</c:v>
                </c:pt>
                <c:pt idx="238">
                  <c:v>-652205.98268005811</c:v>
                </c:pt>
                <c:pt idx="239">
                  <c:v>-567290.36310241744</c:v>
                </c:pt>
                <c:pt idx="240">
                  <c:v>-482939.77327706851</c:v>
                </c:pt>
                <c:pt idx="241">
                  <c:v>-399153.88254110143</c:v>
                </c:pt>
                <c:pt idx="242">
                  <c:v>-315534.24307602271</c:v>
                </c:pt>
                <c:pt idx="243">
                  <c:v>-232478.64195491374</c:v>
                </c:pt>
                <c:pt idx="244">
                  <c:v>-149986.74909505248</c:v>
                </c:pt>
                <c:pt idx="245">
                  <c:v>-68058.234606876969</c:v>
                </c:pt>
                <c:pt idx="246">
                  <c:v>13307.23120611161</c:v>
                </c:pt>
                <c:pt idx="247">
                  <c:v>94109.977847471833</c:v>
                </c:pt>
                <c:pt idx="248">
                  <c:v>174350.33462793007</c:v>
                </c:pt>
                <c:pt idx="249">
                  <c:v>254028.63066549972</c:v>
                </c:pt>
                <c:pt idx="250">
                  <c:v>333145.19488558918</c:v>
                </c:pt>
                <c:pt idx="251">
                  <c:v>411700.35602111742</c:v>
                </c:pt>
                <c:pt idx="252">
                  <c:v>489694.44261261821</c:v>
                </c:pt>
                <c:pt idx="253">
                  <c:v>567127.7830083631</c:v>
                </c:pt>
                <c:pt idx="254">
                  <c:v>644398.82271355763</c:v>
                </c:pt>
                <c:pt idx="255">
                  <c:v>721109.77234318852</c:v>
                </c:pt>
                <c:pt idx="256">
                  <c:v>797260.95966940373</c:v>
                </c:pt>
                <c:pt idx="257">
                  <c:v>872852.71227253228</c:v>
                </c:pt>
                <c:pt idx="258">
                  <c:v>947885.35754119977</c:v>
                </c:pt>
                <c:pt idx="259">
                  <c:v>1022359.2226724401</c:v>
                </c:pt>
                <c:pt idx="260">
                  <c:v>1096274.6346718073</c:v>
                </c:pt>
                <c:pt idx="261">
                  <c:v>1169631.9203534871</c:v>
                </c:pt>
                <c:pt idx="262">
                  <c:v>1242431.4063404091</c:v>
                </c:pt>
                <c:pt idx="263">
                  <c:v>1314673.4190643579</c:v>
                </c:pt>
                <c:pt idx="264">
                  <c:v>1386358.2847660892</c:v>
                </c:pt>
                <c:pt idx="265">
                  <c:v>1457486.3294954337</c:v>
                </c:pt>
                <c:pt idx="266">
                  <c:v>1528455.9964605123</c:v>
                </c:pt>
                <c:pt idx="267">
                  <c:v>1598869.4939805567</c:v>
                </c:pt>
                <c:pt idx="268">
                  <c:v>1668727.1475333087</c:v>
                </c:pt>
                <c:pt idx="269">
                  <c:v>1738029.2824060358</c:v>
                </c:pt>
                <c:pt idx="270">
                  <c:v>1806776.2236956432</c:v>
                </c:pt>
                <c:pt idx="271">
                  <c:v>1874968.2963087857</c:v>
                </c:pt>
                <c:pt idx="272">
                  <c:v>1942605.8249619789</c:v>
                </c:pt>
                <c:pt idx="273">
                  <c:v>2009689.1341817081</c:v>
                </c:pt>
                <c:pt idx="274">
                  <c:v>2076218.5483045429</c:v>
                </c:pt>
                <c:pt idx="275">
                  <c:v>2142194.3914772458</c:v>
                </c:pt>
                <c:pt idx="276">
                  <c:v>2207616.9876568839</c:v>
                </c:pt>
                <c:pt idx="277">
                  <c:v>2272486.660610944</c:v>
                </c:pt>
                <c:pt idx="278">
                  <c:v>2344701.8512665257</c:v>
                </c:pt>
                <c:pt idx="279">
                  <c:v>2416364.765663188</c:v>
                </c:pt>
                <c:pt idx="280">
                  <c:v>2487475.7270003296</c:v>
                </c:pt>
                <c:pt idx="281">
                  <c:v>2558035.0582882091</c:v>
                </c:pt>
                <c:pt idx="282">
                  <c:v>2628043.0823480487</c:v>
                </c:pt>
                <c:pt idx="283">
                  <c:v>2697500.1218121573</c:v>
                </c:pt>
                <c:pt idx="284">
                  <c:v>2766406.499124039</c:v>
                </c:pt>
                <c:pt idx="285">
                  <c:v>2834762.5365384892</c:v>
                </c:pt>
                <c:pt idx="286">
                  <c:v>2902568.5561217219</c:v>
                </c:pt>
                <c:pt idx="287">
                  <c:v>2969824.8797514737</c:v>
                </c:pt>
                <c:pt idx="288">
                  <c:v>3036531.8291171156</c:v>
                </c:pt>
                <c:pt idx="289">
                  <c:v>3102689.7257197574</c:v>
                </c:pt>
                <c:pt idx="290">
                  <c:v>3168697.0082214549</c:v>
                </c:pt>
                <c:pt idx="291">
                  <c:v>3234155.8803980462</c:v>
                </c:pt>
                <c:pt idx="292">
                  <c:v>3299066.6631865315</c:v>
                </c:pt>
                <c:pt idx="293">
                  <c:v>3363429.6773360968</c:v>
                </c:pt>
                <c:pt idx="294">
                  <c:v>3427245.2434082218</c:v>
                </c:pt>
                <c:pt idx="295">
                  <c:v>3490513.6817767881</c:v>
                </c:pt>
                <c:pt idx="296">
                  <c:v>3553235.3126281872</c:v>
                </c:pt>
                <c:pt idx="297">
                  <c:v>3615410.4559614398</c:v>
                </c:pt>
                <c:pt idx="298">
                  <c:v>3677039.4315882958</c:v>
                </c:pt>
                <c:pt idx="299">
                  <c:v>3738122.5591333434</c:v>
                </c:pt>
                <c:pt idx="300">
                  <c:v>3798660.1580341272</c:v>
                </c:pt>
                <c:pt idx="301">
                  <c:v>3858652.5475412533</c:v>
                </c:pt>
                <c:pt idx="302">
                  <c:v>3918498.164067585</c:v>
                </c:pt>
                <c:pt idx="303">
                  <c:v>3977799.2091410868</c:v>
                </c:pt>
                <c:pt idx="304">
                  <c:v>4036556.0014522001</c:v>
                </c:pt>
                <c:pt idx="305">
                  <c:v>4094768.8595048673</c:v>
                </c:pt>
                <c:pt idx="306">
                  <c:v>4152438.1016166322</c:v>
                </c:pt>
                <c:pt idx="307">
                  <c:v>4209564.0459187627</c:v>
                </c:pt>
                <c:pt idx="308">
                  <c:v>4266147.0103563517</c:v>
                </c:pt>
                <c:pt idx="309">
                  <c:v>4322187.3126884177</c:v>
                </c:pt>
                <c:pt idx="310">
                  <c:v>4377685.2704880312</c:v>
                </c:pt>
                <c:pt idx="311">
                  <c:v>4432641.2011424117</c:v>
                </c:pt>
                <c:pt idx="312">
                  <c:v>4487055.4218530394</c:v>
                </c:pt>
                <c:pt idx="313">
                  <c:v>4540928.2496357635</c:v>
                </c:pt>
                <c:pt idx="314">
                  <c:v>4594658.1186700016</c:v>
                </c:pt>
                <c:pt idx="315">
                  <c:v>4647847.2282515801</c:v>
                </c:pt>
                <c:pt idx="316">
                  <c:v>4700495.8948401064</c:v>
                </c:pt>
                <c:pt idx="317">
                  <c:v>4752604.434709996</c:v>
                </c:pt>
                <c:pt idx="318">
                  <c:v>4804173.1639505699</c:v>
                </c:pt>
                <c:pt idx="319">
                  <c:v>4855202.3984661773</c:v>
                </c:pt>
                <c:pt idx="320">
                  <c:v>4905692.4539762922</c:v>
                </c:pt>
                <c:pt idx="321">
                  <c:v>4955643.6460156254</c:v>
                </c:pt>
                <c:pt idx="322">
                  <c:v>5005056.2899342328</c:v>
                </c:pt>
                <c:pt idx="323">
                  <c:v>5053930.7008976229</c:v>
                </c:pt>
                <c:pt idx="324">
                  <c:v>5102267.1938868649</c:v>
                </c:pt>
                <c:pt idx="325">
                  <c:v>5150066.0836987011</c:v>
                </c:pt>
                <c:pt idx="326">
                  <c:v>5197725.8022947349</c:v>
                </c:pt>
                <c:pt idx="327">
                  <c:v>5244848.5467542745</c:v>
                </c:pt>
                <c:pt idx="328">
                  <c:v>5291434.6313217133</c:v>
                </c:pt>
                <c:pt idx="329">
                  <c:v>5337484.3700575456</c:v>
                </c:pt>
                <c:pt idx="330">
                  <c:v>5382998.076838471</c:v>
                </c:pt>
                <c:pt idx="331">
                  <c:v>5427976.0653575025</c:v>
                </c:pt>
                <c:pt idx="332">
                  <c:v>5472418.6491240822</c:v>
                </c:pt>
                <c:pt idx="333">
                  <c:v>5516326.1414641738</c:v>
                </c:pt>
                <c:pt idx="334">
                  <c:v>5559698.8555203862</c:v>
                </c:pt>
                <c:pt idx="335">
                  <c:v>5602537.1042520665</c:v>
                </c:pt>
                <c:pt idx="336">
                  <c:v>5644841.2004354186</c:v>
                </c:pt>
                <c:pt idx="337">
                  <c:v>5686611.4566636048</c:v>
                </c:pt>
                <c:pt idx="338">
                  <c:v>5728246.3026959449</c:v>
                </c:pt>
                <c:pt idx="339">
                  <c:v>5769347.9334107451</c:v>
                </c:pt>
                <c:pt idx="340">
                  <c:v>5809916.660852693</c:v>
                </c:pt>
                <c:pt idx="341">
                  <c:v>5849952.7968838513</c:v>
                </c:pt>
                <c:pt idx="342">
                  <c:v>5889456.6531837881</c:v>
                </c:pt>
                <c:pt idx="343">
                  <c:v>5928428.5412496664</c:v>
                </c:pt>
                <c:pt idx="344">
                  <c:v>5966868.7723963559</c:v>
                </c:pt>
                <c:pt idx="345">
                  <c:v>6004777.6577565446</c:v>
                </c:pt>
                <c:pt idx="346">
                  <c:v>6042155.5082808398</c:v>
                </c:pt>
                <c:pt idx="347">
                  <c:v>6079002.6347378753</c:v>
                </c:pt>
                <c:pt idx="348">
                  <c:v>6115319.3477144204</c:v>
                </c:pt>
                <c:pt idx="349">
                  <c:v>6151105.9576154873</c:v>
                </c:pt>
                <c:pt idx="350">
                  <c:v>6186760.8920135237</c:v>
                </c:pt>
                <c:pt idx="351">
                  <c:v>6221886.3436012454</c:v>
                </c:pt>
                <c:pt idx="352">
                  <c:v>6256482.6222390234</c:v>
                </c:pt>
                <c:pt idx="353">
                  <c:v>6290550.0376058891</c:v>
                </c:pt>
                <c:pt idx="354">
                  <c:v>6324088.8991996497</c:v>
                </c:pt>
                <c:pt idx="355">
                  <c:v>6357099.5163369924</c:v>
                </c:pt>
                <c:pt idx="356">
                  <c:v>6389582.1981535815</c:v>
                </c:pt>
                <c:pt idx="357">
                  <c:v>6421537.2536041737</c:v>
                </c:pt>
                <c:pt idx="358">
                  <c:v>6452964.9914627224</c:v>
                </c:pt>
                <c:pt idx="359">
                  <c:v>6483865.720322486</c:v>
                </c:pt>
                <c:pt idx="360">
                  <c:v>6514239.7485961206</c:v>
                </c:pt>
                <c:pt idx="361">
                  <c:v>6544087.3845158033</c:v>
                </c:pt>
                <c:pt idx="362">
                  <c:v>6573807.0534824207</c:v>
                </c:pt>
                <c:pt idx="363">
                  <c:v>6603000.9460183941</c:v>
                </c:pt>
                <c:pt idx="364">
                  <c:v>6631669.3698150739</c:v>
                </c:pt>
                <c:pt idx="365">
                  <c:v>6659812.6323837377</c:v>
                </c:pt>
                <c:pt idx="366">
                  <c:v>6687431.0410557091</c:v>
                </c:pt>
                <c:pt idx="367">
                  <c:v>6714524.9029824547</c:v>
                </c:pt>
                <c:pt idx="368">
                  <c:v>6741094.5251356922</c:v>
                </c:pt>
                <c:pt idx="369">
                  <c:v>6767140.2143074945</c:v>
                </c:pt>
                <c:pt idx="370">
                  <c:v>6792662.2771104015</c:v>
                </c:pt>
                <c:pt idx="371">
                  <c:v>6817661.01997751</c:v>
                </c:pt>
                <c:pt idx="372">
                  <c:v>6842136.7491625957</c:v>
                </c:pt>
                <c:pt idx="373">
                  <c:v>6866089.7707402073</c:v>
                </c:pt>
                <c:pt idx="374">
                  <c:v>6889918.5079548657</c:v>
                </c:pt>
                <c:pt idx="375">
                  <c:v>6913225.1491738968</c:v>
                </c:pt>
                <c:pt idx="376">
                  <c:v>6936009.9999348074</c:v>
                </c:pt>
                <c:pt idx="377">
                  <c:v>6958273.3655962981</c:v>
                </c:pt>
                <c:pt idx="378">
                  <c:v>6980015.5513383746</c:v>
                </c:pt>
                <c:pt idx="379">
                  <c:v>7001236.862162441</c:v>
                </c:pt>
                <c:pt idx="380">
                  <c:v>7021937.6028914154</c:v>
                </c:pt>
                <c:pt idx="381">
                  <c:v>7042118.0781698264</c:v>
                </c:pt>
                <c:pt idx="382">
                  <c:v>7061778.5924639218</c:v>
                </c:pt>
                <c:pt idx="383">
                  <c:v>7080919.4500617683</c:v>
                </c:pt>
                <c:pt idx="384">
                  <c:v>7099540.9550733678</c:v>
                </c:pt>
                <c:pt idx="385">
                  <c:v>7117643.4114307463</c:v>
                </c:pt>
                <c:pt idx="386">
                  <c:v>7135625.2402371541</c:v>
                </c:pt>
                <c:pt idx="387">
                  <c:v>7153088.6277199052</c:v>
                </c:pt>
                <c:pt idx="388">
                  <c:v>7170033.8772777431</c:v>
                </c:pt>
                <c:pt idx="389">
                  <c:v>7186461.2921318561</c:v>
                </c:pt>
                <c:pt idx="390">
                  <c:v>7202371.1753259897</c:v>
                </c:pt>
                <c:pt idx="391">
                  <c:v>7217763.8297265396</c:v>
                </c:pt>
                <c:pt idx="392">
                  <c:v>7232639.558022663</c:v>
                </c:pt>
                <c:pt idx="393">
                  <c:v>7246998.6627263762</c:v>
                </c:pt>
                <c:pt idx="394">
                  <c:v>7260841.4461726658</c:v>
                </c:pt>
                <c:pt idx="395">
                  <c:v>7274168.210519582</c:v>
                </c:pt>
                <c:pt idx="396">
                  <c:v>7286979.2577483505</c:v>
                </c:pt>
                <c:pt idx="397">
                  <c:v>7299274.8896634765</c:v>
                </c:pt>
                <c:pt idx="398">
                  <c:v>7311563.3260115944</c:v>
                </c:pt>
                <c:pt idx="399">
                  <c:v>7323844.5710036457</c:v>
                </c:pt>
                <c:pt idx="400">
                  <c:v>7336118.6288481094</c:v>
                </c:pt>
                <c:pt idx="401">
                  <c:v>7348385.5037509948</c:v>
                </c:pt>
                <c:pt idx="402">
                  <c:v>7360645.1999158561</c:v>
                </c:pt>
                <c:pt idx="403">
                  <c:v>7372897.7215437889</c:v>
                </c:pt>
                <c:pt idx="404">
                  <c:v>7385143.0728334263</c:v>
                </c:pt>
                <c:pt idx="405">
                  <c:v>7397381.2579809427</c:v>
                </c:pt>
                <c:pt idx="406">
                  <c:v>7409612.2811800614</c:v>
                </c:pt>
                <c:pt idx="407">
                  <c:v>7421836.1466220506</c:v>
                </c:pt>
                <c:pt idx="408">
                  <c:v>7434052.8584957235</c:v>
                </c:pt>
                <c:pt idx="409">
                  <c:v>7446262.4209874459</c:v>
                </c:pt>
                <c:pt idx="410">
                  <c:v>7458464.8382811286</c:v>
                </c:pt>
                <c:pt idx="411">
                  <c:v>7470660.1145582348</c:v>
                </c:pt>
                <c:pt idx="412">
                  <c:v>7482848.2539977841</c:v>
                </c:pt>
                <c:pt idx="413">
                  <c:v>7495029.2607763484</c:v>
                </c:pt>
                <c:pt idx="414">
                  <c:v>7507203.1390680559</c:v>
                </c:pt>
                <c:pt idx="415">
                  <c:v>7519369.8930445947</c:v>
                </c:pt>
                <c:pt idx="416">
                  <c:v>7531529.5268752053</c:v>
                </c:pt>
                <c:pt idx="417">
                  <c:v>7543682.0447266921</c:v>
                </c:pt>
                <c:pt idx="418">
                  <c:v>7555827.4507634193</c:v>
                </c:pt>
                <c:pt idx="419">
                  <c:v>7567965.7491473146</c:v>
                </c:pt>
                <c:pt idx="420">
                  <c:v>7580096.9440378733</c:v>
                </c:pt>
                <c:pt idx="421">
                  <c:v>7592221.0395921543</c:v>
                </c:pt>
                <c:pt idx="422">
                  <c:v>7604338.0399647802</c:v>
                </c:pt>
                <c:pt idx="423">
                  <c:v>7616447.9493079484</c:v>
                </c:pt>
                <c:pt idx="424">
                  <c:v>7628550.7717714235</c:v>
                </c:pt>
                <c:pt idx="425">
                  <c:v>7640646.5115025379</c:v>
                </c:pt>
                <c:pt idx="426">
                  <c:v>7652735.1726462059</c:v>
                </c:pt>
                <c:pt idx="427">
                  <c:v>7664816.7593449056</c:v>
                </c:pt>
                <c:pt idx="428">
                  <c:v>7676891.2757387012</c:v>
                </c:pt>
                <c:pt idx="429">
                  <c:v>7688958.7259652242</c:v>
                </c:pt>
                <c:pt idx="430">
                  <c:v>7701019.1141596921</c:v>
                </c:pt>
                <c:pt idx="431">
                  <c:v>7713072.4444549009</c:v>
                </c:pt>
                <c:pt idx="432">
                  <c:v>7725118.7209812254</c:v>
                </c:pt>
                <c:pt idx="433">
                  <c:v>7737157.9478666261</c:v>
                </c:pt>
                <c:pt idx="434">
                  <c:v>7749190.129236646</c:v>
                </c:pt>
                <c:pt idx="435">
                  <c:v>7761215.2692144103</c:v>
                </c:pt>
                <c:pt idx="436">
                  <c:v>7773233.3719206415</c:v>
                </c:pt>
                <c:pt idx="437">
                  <c:v>7785244.4414736405</c:v>
                </c:pt>
                <c:pt idx="438">
                  <c:v>7797248.4819893017</c:v>
                </c:pt>
                <c:pt idx="439">
                  <c:v>7809245.4975811131</c:v>
                </c:pt>
                <c:pt idx="440">
                  <c:v>7821235.4923601523</c:v>
                </c:pt>
                <c:pt idx="441">
                  <c:v>7833218.4704350904</c:v>
                </c:pt>
                <c:pt idx="442">
                  <c:v>7845194.4359121993</c:v>
                </c:pt>
                <c:pt idx="443">
                  <c:v>7857163.3928953409</c:v>
                </c:pt>
                <c:pt idx="444">
                  <c:v>7869125.3454859816</c:v>
                </c:pt>
                <c:pt idx="445">
                  <c:v>7881080.2977831848</c:v>
                </c:pt>
                <c:pt idx="446">
                  <c:v>7893028.2538836114</c:v>
                </c:pt>
                <c:pt idx="447">
                  <c:v>7904969.2178815342</c:v>
                </c:pt>
                <c:pt idx="448">
                  <c:v>7916903.1938688196</c:v>
                </c:pt>
                <c:pt idx="449">
                  <c:v>7928830.1859349459</c:v>
                </c:pt>
                <c:pt idx="450">
                  <c:v>7940750.1981669962</c:v>
                </c:pt>
                <c:pt idx="451">
                  <c:v>7952663.2346496657</c:v>
                </c:pt>
                <c:pt idx="452">
                  <c:v>7964569.2994652502</c:v>
                </c:pt>
                <c:pt idx="453">
                  <c:v>7976468.3966936655</c:v>
                </c:pt>
                <c:pt idx="454">
                  <c:v>7988360.5304124355</c:v>
                </c:pt>
                <c:pt idx="455">
                  <c:v>8000245.7046966963</c:v>
                </c:pt>
                <c:pt idx="456">
                  <c:v>8012123.9236192033</c:v>
                </c:pt>
                <c:pt idx="457">
                  <c:v>8023995.1912503242</c:v>
                </c:pt>
                <c:pt idx="458">
                  <c:v>8035859.5116580501</c:v>
                </c:pt>
                <c:pt idx="459">
                  <c:v>8047716.8889079876</c:v>
                </c:pt>
                <c:pt idx="460">
                  <c:v>8059567.327063363</c:v>
                </c:pt>
                <c:pt idx="461">
                  <c:v>8071410.8301850259</c:v>
                </c:pt>
                <c:pt idx="462">
                  <c:v>8083247.4023314528</c:v>
                </c:pt>
                <c:pt idx="463">
                  <c:v>8095077.0475587435</c:v>
                </c:pt>
                <c:pt idx="464">
                  <c:v>8106899.7699206211</c:v>
                </c:pt>
                <c:pt idx="465">
                  <c:v>8118715.5734684356</c:v>
                </c:pt>
                <c:pt idx="466">
                  <c:v>8130524.4622511715</c:v>
                </c:pt>
                <c:pt idx="467">
                  <c:v>8142326.4403154403</c:v>
                </c:pt>
                <c:pt idx="468">
                  <c:v>8154121.511705488</c:v>
                </c:pt>
                <c:pt idx="469">
                  <c:v>8165909.6804631911</c:v>
                </c:pt>
                <c:pt idx="470">
                  <c:v>8177690.9506280608</c:v>
                </c:pt>
                <c:pt idx="471">
                  <c:v>8189465.3262372464</c:v>
                </c:pt>
                <c:pt idx="472">
                  <c:v>8201232.8113255352</c:v>
                </c:pt>
                <c:pt idx="473">
                  <c:v>8212993.4099253491</c:v>
                </c:pt>
                <c:pt idx="474">
                  <c:v>8224747.1260667518</c:v>
                </c:pt>
                <c:pt idx="475">
                  <c:v>8236493.963777449</c:v>
                </c:pt>
                <c:pt idx="476">
                  <c:v>8248233.9270827919</c:v>
                </c:pt>
                <c:pt idx="477">
                  <c:v>8259967.0200057738</c:v>
                </c:pt>
                <c:pt idx="478">
                  <c:v>8271693.2465670332</c:v>
                </c:pt>
                <c:pt idx="479">
                  <c:v>8283412.6107848547</c:v>
                </c:pt>
                <c:pt idx="480">
                  <c:v>8295125.116675172</c:v>
                </c:pt>
                <c:pt idx="481">
                  <c:v>8306830.7682515718</c:v>
                </c:pt>
                <c:pt idx="482">
                  <c:v>8318529.5695252903</c:v>
                </c:pt>
                <c:pt idx="483">
                  <c:v>8330221.5245052129</c:v>
                </c:pt>
                <c:pt idx="484">
                  <c:v>8341906.6371978819</c:v>
                </c:pt>
                <c:pt idx="485">
                  <c:v>8353584.9116074964</c:v>
                </c:pt>
                <c:pt idx="486">
                  <c:v>8365256.3517359085</c:v>
                </c:pt>
                <c:pt idx="487">
                  <c:v>8376920.9615826309</c:v>
                </c:pt>
                <c:pt idx="488">
                  <c:v>8388578.7451448366</c:v>
                </c:pt>
                <c:pt idx="489">
                  <c:v>8400229.7064173557</c:v>
                </c:pt>
                <c:pt idx="490">
                  <c:v>8411873.849392686</c:v>
                </c:pt>
                <c:pt idx="491">
                  <c:v>8423511.1780609824</c:v>
                </c:pt>
                <c:pt idx="492">
                  <c:v>8435141.6964100674</c:v>
                </c:pt>
                <c:pt idx="493">
                  <c:v>8446765.4084254317</c:v>
                </c:pt>
                <c:pt idx="494">
                  <c:v>8458382.318090234</c:v>
                </c:pt>
                <c:pt idx="495">
                  <c:v>8469992.429385297</c:v>
                </c:pt>
                <c:pt idx="496">
                  <c:v>8481595.7462891191</c:v>
                </c:pt>
                <c:pt idx="497">
                  <c:v>8493192.2727778666</c:v>
                </c:pt>
                <c:pt idx="498">
                  <c:v>8504782.012825381</c:v>
                </c:pt>
                <c:pt idx="499">
                  <c:v>8516364.9704031758</c:v>
                </c:pt>
                <c:pt idx="500">
                  <c:v>8527941.1494804472</c:v>
                </c:pt>
                <c:pt idx="501">
                  <c:v>8539510.5540240593</c:v>
                </c:pt>
                <c:pt idx="502">
                  <c:v>8551073.1879985593</c:v>
                </c:pt>
                <c:pt idx="503">
                  <c:v>8562629.0553661771</c:v>
                </c:pt>
                <c:pt idx="504">
                  <c:v>8574178.160086818</c:v>
                </c:pt>
                <c:pt idx="505">
                  <c:v>8585720.5061180741</c:v>
                </c:pt>
                <c:pt idx="506">
                  <c:v>8597256.09741522</c:v>
                </c:pt>
                <c:pt idx="507">
                  <c:v>8608784.9379312173</c:v>
                </c:pt>
                <c:pt idx="508">
                  <c:v>8620307.0316167101</c:v>
                </c:pt>
                <c:pt idx="509">
                  <c:v>8631822.3824200369</c:v>
                </c:pt>
                <c:pt idx="510">
                  <c:v>8643330.9942872189</c:v>
                </c:pt>
                <c:pt idx="511">
                  <c:v>8654832.8711619712</c:v>
                </c:pt>
                <c:pt idx="512">
                  <c:v>8666328.0169856995</c:v>
                </c:pt>
                <c:pt idx="513">
                  <c:v>8677816.4356975071</c:v>
                </c:pt>
                <c:pt idx="514">
                  <c:v>8689298.1312341876</c:v>
                </c:pt>
                <c:pt idx="515">
                  <c:v>8700773.1075302325</c:v>
                </c:pt>
                <c:pt idx="516">
                  <c:v>8712241.368517831</c:v>
                </c:pt>
                <c:pt idx="517">
                  <c:v>8723702.9181268699</c:v>
                </c:pt>
                <c:pt idx="518">
                  <c:v>8735157.7602849379</c:v>
                </c:pt>
                <c:pt idx="519">
                  <c:v>8746605.8989173248</c:v>
                </c:pt>
                <c:pt idx="520">
                  <c:v>8758047.3379470222</c:v>
                </c:pt>
                <c:pt idx="521">
                  <c:v>8769482.0812947229</c:v>
                </c:pt>
                <c:pt idx="522">
                  <c:v>8780910.1328788325</c:v>
                </c:pt>
                <c:pt idx="523">
                  <c:v>8792331.496615462</c:v>
                </c:pt>
                <c:pt idx="524">
                  <c:v>8803746.1764184237</c:v>
                </c:pt>
                <c:pt idx="525">
                  <c:v>8815154.1761992499</c:v>
                </c:pt>
                <c:pt idx="526">
                  <c:v>8826555.4998671748</c:v>
                </c:pt>
                <c:pt idx="527">
                  <c:v>8837950.1513291486</c:v>
                </c:pt>
                <c:pt idx="528">
                  <c:v>8849338.1344898343</c:v>
                </c:pt>
                <c:pt idx="529">
                  <c:v>8860719.4532516114</c:v>
                </c:pt>
                <c:pt idx="530">
                  <c:v>8872094.1115145721</c:v>
                </c:pt>
                <c:pt idx="531">
                  <c:v>8883462.1131765321</c:v>
                </c:pt>
                <c:pt idx="532">
                  <c:v>8894823.4621330202</c:v>
                </c:pt>
                <c:pt idx="533">
                  <c:v>8906178.1622772887</c:v>
                </c:pt>
                <c:pt idx="534">
                  <c:v>8917526.2175003104</c:v>
                </c:pt>
                <c:pt idx="535">
                  <c:v>8928867.6316907816</c:v>
                </c:pt>
                <c:pt idx="536">
                  <c:v>8940202.4087351225</c:v>
                </c:pt>
                <c:pt idx="537">
                  <c:v>8951530.5525174811</c:v>
                </c:pt>
                <c:pt idx="538">
                  <c:v>8962852.0669197291</c:v>
                </c:pt>
                <c:pt idx="539">
                  <c:v>8974166.9558214694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'Excellent+ &amp; Blocks'!$A$8</c:f>
              <c:strCache>
                <c:ptCount val="1"/>
                <c:pt idx="0">
                  <c:v>Total Tenant Savings</c:v>
                </c:pt>
              </c:strCache>
            </c:strRef>
          </c:tx>
          <c:marker>
            <c:symbol val="none"/>
          </c:marker>
          <c:val>
            <c:numRef>
              <c:f>'Excellent+ &amp; Blocks'!$B$8:$TU$8</c:f>
              <c:numCache>
                <c:formatCode>_-[$£-809]* #,##0.00_-;\-[$£-809]* #,##0.00_-;_-[$£-809]* "-"??_-;_-@_-</c:formatCode>
                <c:ptCount val="540"/>
                <c:pt idx="0">
                  <c:v>101.30214225411567</c:v>
                </c:pt>
                <c:pt idx="1">
                  <c:v>303.84714340401968</c:v>
                </c:pt>
                <c:pt idx="2">
                  <c:v>607.57575478479293</c:v>
                </c:pt>
                <c:pt idx="3">
                  <c:v>1012.4287624046217</c:v>
                </c:pt>
                <c:pt idx="4">
                  <c:v>1518.3469869245059</c:v>
                </c:pt>
                <c:pt idx="5">
                  <c:v>2125.2712836379806</c:v>
                </c:pt>
                <c:pt idx="6">
                  <c:v>2833.1425424508475</c:v>
                </c:pt>
                <c:pt idx="7">
                  <c:v>3641.9016878609209</c:v>
                </c:pt>
                <c:pt idx="8">
                  <c:v>4551.4896789377826</c:v>
                </c:pt>
                <c:pt idx="9">
                  <c:v>5561.8475093025509</c:v>
                </c:pt>
                <c:pt idx="10">
                  <c:v>6672.9162071076598</c:v>
                </c:pt>
                <c:pt idx="11">
                  <c:v>7884.6368350166522</c:v>
                </c:pt>
                <c:pt idx="12">
                  <c:v>9196.9504901839809</c:v>
                </c:pt>
                <c:pt idx="13">
                  <c:v>10609.798304234828</c:v>
                </c:pt>
                <c:pt idx="14">
                  <c:v>12123.121443244927</c:v>
                </c:pt>
                <c:pt idx="15">
                  <c:v>13736.86110772041</c:v>
                </c:pt>
                <c:pt idx="16">
                  <c:v>15450.958532577646</c:v>
                </c:pt>
                <c:pt idx="17">
                  <c:v>17265.354987123119</c:v>
                </c:pt>
                <c:pt idx="18">
                  <c:v>19179.99177503329</c:v>
                </c:pt>
                <c:pt idx="19">
                  <c:v>21194.810234334487</c:v>
                </c:pt>
                <c:pt idx="20">
                  <c:v>23309.751737382805</c:v>
                </c:pt>
                <c:pt idx="21">
                  <c:v>25524.757690844013</c:v>
                </c:pt>
                <c:pt idx="22">
                  <c:v>27839.76953567348</c:v>
                </c:pt>
                <c:pt idx="23">
                  <c:v>30254.728747096102</c:v>
                </c:pt>
                <c:pt idx="24">
                  <c:v>32769.576834586253</c:v>
                </c:pt>
                <c:pt idx="25">
                  <c:v>35384.255341847733</c:v>
                </c:pt>
                <c:pt idx="26">
                  <c:v>38098.705846793753</c:v>
                </c:pt>
                <c:pt idx="27">
                  <c:v>40912.8699615269</c:v>
                </c:pt>
                <c:pt idx="28">
                  <c:v>43826.689332319125</c:v>
                </c:pt>
                <c:pt idx="29">
                  <c:v>46840.105639591769</c:v>
                </c:pt>
                <c:pt idx="30">
                  <c:v>49953.060597895557</c:v>
                </c:pt>
                <c:pt idx="31">
                  <c:v>53165.495955890634</c:v>
                </c:pt>
                <c:pt idx="32">
                  <c:v>56477.353496326607</c:v>
                </c:pt>
                <c:pt idx="33">
                  <c:v>59888.575036022579</c:v>
                </c:pt>
                <c:pt idx="34">
                  <c:v>63399.102425847232</c:v>
                </c:pt>
                <c:pt idx="35">
                  <c:v>67008.87755069889</c:v>
                </c:pt>
                <c:pt idx="36">
                  <c:v>70717.842329485604</c:v>
                </c:pt>
                <c:pt idx="37">
                  <c:v>74525.938715105251</c:v>
                </c:pt>
                <c:pt idx="38">
                  <c:v>78433.108694425639</c:v>
                </c:pt>
                <c:pt idx="39">
                  <c:v>82439.294288264646</c:v>
                </c:pt>
                <c:pt idx="40">
                  <c:v>86544.437551370327</c:v>
                </c:pt>
                <c:pt idx="41">
                  <c:v>90748.480572401051</c:v>
                </c:pt>
                <c:pt idx="42">
                  <c:v>95051.365473905709</c:v>
                </c:pt>
                <c:pt idx="43">
                  <c:v>99453.034412303823</c:v>
                </c:pt>
                <c:pt idx="44">
                  <c:v>103953.42957786574</c:v>
                </c:pt>
                <c:pt idx="45">
                  <c:v>108552.49319469283</c:v>
                </c:pt>
                <c:pt idx="46">
                  <c:v>113250.16752069769</c:v>
                </c:pt>
                <c:pt idx="47">
                  <c:v>118046.39484758438</c:v>
                </c:pt>
                <c:pt idx="48">
                  <c:v>122941.11750082858</c:v>
                </c:pt>
                <c:pt idx="49">
                  <c:v>127934.27783965788</c:v>
                </c:pt>
                <c:pt idx="50">
                  <c:v>133025.81825703202</c:v>
                </c:pt>
                <c:pt idx="51">
                  <c:v>138215.68117962315</c:v>
                </c:pt>
                <c:pt idx="52">
                  <c:v>143503.80906779607</c:v>
                </c:pt>
                <c:pt idx="53">
                  <c:v>148890.14441558858</c:v>
                </c:pt>
                <c:pt idx="54">
                  <c:v>154374.6297506917</c:v>
                </c:pt>
                <c:pt idx="55">
                  <c:v>159957.20763443003</c:v>
                </c:pt>
                <c:pt idx="56">
                  <c:v>165637.82066174201</c:v>
                </c:pt>
                <c:pt idx="57">
                  <c:v>171416.41146116031</c:v>
                </c:pt>
                <c:pt idx="58">
                  <c:v>177292.92269479216</c:v>
                </c:pt>
                <c:pt idx="59">
                  <c:v>183267.29705829965</c:v>
                </c:pt>
                <c:pt idx="60">
                  <c:v>189339.47728088015</c:v>
                </c:pt>
                <c:pt idx="61">
                  <c:v>195509.40612524663</c:v>
                </c:pt>
                <c:pt idx="62">
                  <c:v>201777.02638760814</c:v>
                </c:pt>
                <c:pt idx="63">
                  <c:v>208142.28089765014</c:v>
                </c:pt>
                <c:pt idx="64">
                  <c:v>214605.11251851486</c:v>
                </c:pt>
                <c:pt idx="65">
                  <c:v>221165.46414678183</c:v>
                </c:pt>
                <c:pt idx="66">
                  <c:v>227823.27871244823</c:v>
                </c:pt>
                <c:pt idx="67">
                  <c:v>234578.49917890938</c:v>
                </c:pt>
                <c:pt idx="68">
                  <c:v>241431.06854293917</c:v>
                </c:pt>
                <c:pt idx="69">
                  <c:v>248380.92983467053</c:v>
                </c:pt>
                <c:pt idx="70">
                  <c:v>255428.02611757594</c:v>
                </c:pt>
                <c:pt idx="71">
                  <c:v>262572.30048844789</c:v>
                </c:pt>
                <c:pt idx="72">
                  <c:v>269813.69607737928</c:v>
                </c:pt>
                <c:pt idx="73">
                  <c:v>277152.15604774421</c:v>
                </c:pt>
                <c:pt idx="74">
                  <c:v>284587.62359617819</c:v>
                </c:pt>
                <c:pt idx="75">
                  <c:v>292120.04195255891</c:v>
                </c:pt>
                <c:pt idx="76">
                  <c:v>299749.35437998659</c:v>
                </c:pt>
                <c:pt idx="77">
                  <c:v>307475.50417476468</c:v>
                </c:pt>
                <c:pt idx="78">
                  <c:v>315298.4346663804</c:v>
                </c:pt>
                <c:pt idx="79">
                  <c:v>323218.08921748534</c:v>
                </c:pt>
                <c:pt idx="80">
                  <c:v>331234.41122387594</c:v>
                </c:pt>
                <c:pt idx="81">
                  <c:v>339347.3441144742</c:v>
                </c:pt>
                <c:pt idx="82">
                  <c:v>347556.83135130827</c:v>
                </c:pt>
                <c:pt idx="83">
                  <c:v>355862.81642949308</c:v>
                </c:pt>
                <c:pt idx="84">
                  <c:v>364265.24287721096</c:v>
                </c:pt>
                <c:pt idx="85">
                  <c:v>372764.05425569235</c:v>
                </c:pt>
                <c:pt idx="86">
                  <c:v>381359.19415919628</c:v>
                </c:pt>
                <c:pt idx="87">
                  <c:v>390050.60621499131</c:v>
                </c:pt>
                <c:pt idx="88">
                  <c:v>398838.23408333596</c:v>
                </c:pt>
                <c:pt idx="89">
                  <c:v>407722.0214574596</c:v>
                </c:pt>
                <c:pt idx="90">
                  <c:v>416701.91206354299</c:v>
                </c:pt>
                <c:pt idx="91">
                  <c:v>425777.84966069914</c:v>
                </c:pt>
                <c:pt idx="92">
                  <c:v>434949.77804095397</c:v>
                </c:pt>
                <c:pt idx="93">
                  <c:v>444217.641029227</c:v>
                </c:pt>
                <c:pt idx="94">
                  <c:v>453581.38248331222</c:v>
                </c:pt>
                <c:pt idx="95">
                  <c:v>463040.94629385875</c:v>
                </c:pt>
                <c:pt idx="96">
                  <c:v>472596.2763843516</c:v>
                </c:pt>
                <c:pt idx="97">
                  <c:v>482247.3167110926</c:v>
                </c:pt>
                <c:pt idx="98">
                  <c:v>491994.01126318099</c:v>
                </c:pt>
                <c:pt idx="99">
                  <c:v>501836.30406249443</c:v>
                </c:pt>
                <c:pt idx="100">
                  <c:v>511774.13916366966</c:v>
                </c:pt>
                <c:pt idx="101">
                  <c:v>521807.46065408341</c:v>
                </c:pt>
                <c:pt idx="102">
                  <c:v>531936.21265383321</c:v>
                </c:pt>
                <c:pt idx="103">
                  <c:v>542160.33931571827</c:v>
                </c:pt>
                <c:pt idx="104">
                  <c:v>552479.78482522035</c:v>
                </c:pt>
                <c:pt idx="105">
                  <c:v>562894.49340048444</c:v>
                </c:pt>
                <c:pt idx="106">
                  <c:v>573404.4092923</c:v>
                </c:pt>
                <c:pt idx="107">
                  <c:v>584009.47678408166</c:v>
                </c:pt>
                <c:pt idx="108">
                  <c:v>594709.64019185002</c:v>
                </c:pt>
                <c:pt idx="109">
                  <c:v>605504.84386421286</c:v>
                </c:pt>
                <c:pt idx="110">
                  <c:v>616395.03218234563</c:v>
                </c:pt>
                <c:pt idx="111">
                  <c:v>627380.14955997292</c:v>
                </c:pt>
                <c:pt idx="112">
                  <c:v>638460.14044334891</c:v>
                </c:pt>
                <c:pt idx="113">
                  <c:v>649634.94931123871</c:v>
                </c:pt>
                <c:pt idx="114">
                  <c:v>660904.52067489922</c:v>
                </c:pt>
                <c:pt idx="115">
                  <c:v>672268.79907806008</c:v>
                </c:pt>
                <c:pt idx="116">
                  <c:v>683727.72909690463</c:v>
                </c:pt>
                <c:pt idx="117">
                  <c:v>695281.25534005091</c:v>
                </c:pt>
                <c:pt idx="118">
                  <c:v>706929.3224485328</c:v>
                </c:pt>
                <c:pt idx="119">
                  <c:v>718671.87509578094</c:v>
                </c:pt>
                <c:pt idx="120">
                  <c:v>730508.85798760399</c:v>
                </c:pt>
                <c:pt idx="121">
                  <c:v>742440.21586216916</c:v>
                </c:pt>
                <c:pt idx="122">
                  <c:v>754465.89348998398</c:v>
                </c:pt>
                <c:pt idx="123">
                  <c:v>766585.83567387681</c:v>
                </c:pt>
                <c:pt idx="124">
                  <c:v>778799.98724897811</c:v>
                </c:pt>
                <c:pt idx="125">
                  <c:v>791108.29308270174</c:v>
                </c:pt>
                <c:pt idx="126">
                  <c:v>803510.69807472569</c:v>
                </c:pt>
                <c:pt idx="127">
                  <c:v>816007.14715697337</c:v>
                </c:pt>
                <c:pt idx="128">
                  <c:v>828597.58529359498</c:v>
                </c:pt>
                <c:pt idx="129">
                  <c:v>841281.95748094819</c:v>
                </c:pt>
                <c:pt idx="130">
                  <c:v>854060.20874757972</c:v>
                </c:pt>
                <c:pt idx="131">
                  <c:v>866932.28415420617</c:v>
                </c:pt>
                <c:pt idx="132">
                  <c:v>879898.12879369536</c:v>
                </c:pt>
                <c:pt idx="133">
                  <c:v>892957.68779104762</c:v>
                </c:pt>
                <c:pt idx="134">
                  <c:v>906110.90630337677</c:v>
                </c:pt>
                <c:pt idx="135">
                  <c:v>919357.72951989132</c:v>
                </c:pt>
                <c:pt idx="136">
                  <c:v>932698.10266187601</c:v>
                </c:pt>
                <c:pt idx="137">
                  <c:v>946131.97098267253</c:v>
                </c:pt>
                <c:pt idx="138">
                  <c:v>959659.27976766124</c:v>
                </c:pt>
                <c:pt idx="139">
                  <c:v>973279.97433424217</c:v>
                </c:pt>
                <c:pt idx="140">
                  <c:v>986994.00003181642</c:v>
                </c:pt>
                <c:pt idx="141">
                  <c:v>1000801.3022417672</c:v>
                </c:pt>
                <c:pt idx="142">
                  <c:v>1014701.8263774413</c:v>
                </c:pt>
                <c:pt idx="143">
                  <c:v>1028695.5178841304</c:v>
                </c:pt>
                <c:pt idx="144">
                  <c:v>1042782.3222390522</c:v>
                </c:pt>
                <c:pt idx="145">
                  <c:v>1056962.1849513319</c:v>
                </c:pt>
                <c:pt idx="146">
                  <c:v>1071235.0515619838</c:v>
                </c:pt>
                <c:pt idx="147">
                  <c:v>1085600.8676438918</c:v>
                </c:pt>
                <c:pt idx="148">
                  <c:v>1100059.5788017916</c:v>
                </c:pt>
                <c:pt idx="149">
                  <c:v>1114611.1306722516</c:v>
                </c:pt>
                <c:pt idx="150">
                  <c:v>1129255.4689236544</c:v>
                </c:pt>
                <c:pt idx="151">
                  <c:v>1143992.5392561783</c:v>
                </c:pt>
                <c:pt idx="152">
                  <c:v>1158822.2874017784</c:v>
                </c:pt>
                <c:pt idx="153">
                  <c:v>1173744.6591241686</c:v>
                </c:pt>
                <c:pt idx="154">
                  <c:v>1188759.600218802</c:v>
                </c:pt>
                <c:pt idx="155">
                  <c:v>1203867.0565128531</c:v>
                </c:pt>
                <c:pt idx="156">
                  <c:v>1219066.9738651994</c:v>
                </c:pt>
                <c:pt idx="157">
                  <c:v>1234359.2981664021</c:v>
                </c:pt>
                <c:pt idx="158">
                  <c:v>1249642.6731964343</c:v>
                </c:pt>
                <c:pt idx="159">
                  <c:v>1264917.1041925279</c:v>
                </c:pt>
                <c:pt idx="160">
                  <c:v>1280182.5963888506</c:v>
                </c:pt>
                <c:pt idx="161">
                  <c:v>1295439.1550165066</c:v>
                </c:pt>
                <c:pt idx="162">
                  <c:v>1310686.7853035387</c:v>
                </c:pt>
                <c:pt idx="163">
                  <c:v>1325925.4924749304</c:v>
                </c:pt>
                <c:pt idx="164">
                  <c:v>1341155.2817526076</c:v>
                </c:pt>
                <c:pt idx="165">
                  <c:v>1356376.1583554398</c:v>
                </c:pt>
                <c:pt idx="166">
                  <c:v>1371588.1274992428</c:v>
                </c:pt>
                <c:pt idx="167">
                  <c:v>1386791.1943967799</c:v>
                </c:pt>
                <c:pt idx="168">
                  <c:v>1401985.3642577636</c:v>
                </c:pt>
                <c:pt idx="169">
                  <c:v>1417170.6422888581</c:v>
                </c:pt>
                <c:pt idx="170">
                  <c:v>1432347.0336936801</c:v>
                </c:pt>
                <c:pt idx="171">
                  <c:v>1447514.543672801</c:v>
                </c:pt>
                <c:pt idx="172">
                  <c:v>1462673.1774237494</c:v>
                </c:pt>
                <c:pt idx="173">
                  <c:v>1477822.9401410117</c:v>
                </c:pt>
                <c:pt idx="174">
                  <c:v>1492963.8370160346</c:v>
                </c:pt>
                <c:pt idx="175">
                  <c:v>1508095.8732372266</c:v>
                </c:pt>
                <c:pt idx="176">
                  <c:v>1523219.0539899601</c:v>
                </c:pt>
                <c:pt idx="177">
                  <c:v>1538333.3844565726</c:v>
                </c:pt>
                <c:pt idx="178">
                  <c:v>1553438.8698163689</c:v>
                </c:pt>
                <c:pt idx="179">
                  <c:v>1568535.5152456232</c:v>
                </c:pt>
                <c:pt idx="180">
                  <c:v>1583623.3259175802</c:v>
                </c:pt>
                <c:pt idx="181">
                  <c:v>1598702.3070024569</c:v>
                </c:pt>
                <c:pt idx="182">
                  <c:v>1613772.4636674451</c:v>
                </c:pt>
                <c:pt idx="183">
                  <c:v>1628833.8010767123</c:v>
                </c:pt>
                <c:pt idx="184">
                  <c:v>1643886.3243914042</c:v>
                </c:pt>
                <c:pt idx="185">
                  <c:v>1658930.0387696456</c:v>
                </c:pt>
                <c:pt idx="186">
                  <c:v>1673964.9493665434</c:v>
                </c:pt>
                <c:pt idx="187">
                  <c:v>1688991.0613341872</c:v>
                </c:pt>
                <c:pt idx="188">
                  <c:v>1704008.3798216514</c:v>
                </c:pt>
                <c:pt idx="189">
                  <c:v>1719016.9099749976</c:v>
                </c:pt>
                <c:pt idx="190">
                  <c:v>1734016.6569372755</c:v>
                </c:pt>
                <c:pt idx="191">
                  <c:v>1749007.6258485252</c:v>
                </c:pt>
                <c:pt idx="192">
                  <c:v>1763989.8218457785</c:v>
                </c:pt>
                <c:pt idx="193">
                  <c:v>1778963.250063061</c:v>
                </c:pt>
                <c:pt idx="194">
                  <c:v>1793927.9156313941</c:v>
                </c:pt>
                <c:pt idx="195">
                  <c:v>1808883.8236787964</c:v>
                </c:pt>
                <c:pt idx="196">
                  <c:v>1823830.9793302852</c:v>
                </c:pt>
                <c:pt idx="197">
                  <c:v>1838769.3877078791</c:v>
                </c:pt>
                <c:pt idx="198">
                  <c:v>1853699.0539305985</c:v>
                </c:pt>
                <c:pt idx="199">
                  <c:v>1868619.9831144686</c:v>
                </c:pt>
                <c:pt idx="200">
                  <c:v>1883532.1803725206</c:v>
                </c:pt>
                <c:pt idx="201">
                  <c:v>1898435.6508147933</c:v>
                </c:pt>
                <c:pt idx="202">
                  <c:v>1913330.3995483352</c:v>
                </c:pt>
                <c:pt idx="203">
                  <c:v>1928216.431677206</c:v>
                </c:pt>
                <c:pt idx="204">
                  <c:v>1943093.7523024783</c:v>
                </c:pt>
                <c:pt idx="205">
                  <c:v>1957962.36652224</c:v>
                </c:pt>
                <c:pt idx="206">
                  <c:v>1972822.279431595</c:v>
                </c:pt>
                <c:pt idx="207">
                  <c:v>1987673.4961226655</c:v>
                </c:pt>
                <c:pt idx="208">
                  <c:v>2002516.021684594</c:v>
                </c:pt>
                <c:pt idx="209">
                  <c:v>2017349.8612035445</c:v>
                </c:pt>
                <c:pt idx="210">
                  <c:v>2032175.0197627048</c:v>
                </c:pt>
                <c:pt idx="211">
                  <c:v>2046991.502442288</c:v>
                </c:pt>
                <c:pt idx="212">
                  <c:v>2061799.3143195335</c:v>
                </c:pt>
                <c:pt idx="213">
                  <c:v>2076598.4604687104</c:v>
                </c:pt>
                <c:pt idx="214">
                  <c:v>2091388.9459611175</c:v>
                </c:pt>
                <c:pt idx="215">
                  <c:v>2106170.7758650864</c:v>
                </c:pt>
                <c:pt idx="216">
                  <c:v>2120943.9552459819</c:v>
                </c:pt>
                <c:pt idx="217">
                  <c:v>2135708.4891662053</c:v>
                </c:pt>
                <c:pt idx="218">
                  <c:v>2150464.3826851947</c:v>
                </c:pt>
                <c:pt idx="219">
                  <c:v>2165211.6408594279</c:v>
                </c:pt>
                <c:pt idx="220">
                  <c:v>2179950.268742423</c:v>
                </c:pt>
                <c:pt idx="221">
                  <c:v>2194680.2713847412</c:v>
                </c:pt>
                <c:pt idx="222">
                  <c:v>2209401.6538339877</c:v>
                </c:pt>
                <c:pt idx="223">
                  <c:v>2224114.4211348137</c:v>
                </c:pt>
                <c:pt idx="224">
                  <c:v>2238818.5783289187</c:v>
                </c:pt>
                <c:pt idx="225">
                  <c:v>2253514.1304550511</c:v>
                </c:pt>
                <c:pt idx="226">
                  <c:v>2268201.0825490113</c:v>
                </c:pt>
                <c:pt idx="227">
                  <c:v>2282879.4396436522</c:v>
                </c:pt>
                <c:pt idx="228">
                  <c:v>2297549.2067688815</c:v>
                </c:pt>
                <c:pt idx="229">
                  <c:v>2312210.3889516634</c:v>
                </c:pt>
                <c:pt idx="230">
                  <c:v>2326862.9912160197</c:v>
                </c:pt>
                <c:pt idx="231">
                  <c:v>2341507.0185830332</c:v>
                </c:pt>
                <c:pt idx="232">
                  <c:v>2356142.4760708474</c:v>
                </c:pt>
                <c:pt idx="233">
                  <c:v>2370769.3686946691</c:v>
                </c:pt>
                <c:pt idx="234">
                  <c:v>2385387.7014667708</c:v>
                </c:pt>
                <c:pt idx="235">
                  <c:v>2399997.4793964908</c:v>
                </c:pt>
                <c:pt idx="236">
                  <c:v>2414598.707490237</c:v>
                </c:pt>
                <c:pt idx="237">
                  <c:v>2429191.3907514866</c:v>
                </c:pt>
                <c:pt idx="238">
                  <c:v>2443775.5341807893</c:v>
                </c:pt>
                <c:pt idx="239">
                  <c:v>2458351.1427757675</c:v>
                </c:pt>
                <c:pt idx="240">
                  <c:v>2472918.2215311201</c:v>
                </c:pt>
                <c:pt idx="241">
                  <c:v>2487476.7754386226</c:v>
                </c:pt>
                <c:pt idx="242">
                  <c:v>2502026.8094871286</c:v>
                </c:pt>
                <c:pt idx="243">
                  <c:v>2516568.3286625729</c:v>
                </c:pt>
                <c:pt idx="244">
                  <c:v>2531101.3379479721</c:v>
                </c:pt>
                <c:pt idx="245">
                  <c:v>2545625.8423234271</c:v>
                </c:pt>
                <c:pt idx="246">
                  <c:v>2560141.846766124</c:v>
                </c:pt>
                <c:pt idx="247">
                  <c:v>2574649.3562503364</c:v>
                </c:pt>
                <c:pt idx="248">
                  <c:v>2589148.3757474264</c:v>
                </c:pt>
                <c:pt idx="249">
                  <c:v>2603638.9102258473</c:v>
                </c:pt>
                <c:pt idx="250">
                  <c:v>2618120.9646511446</c:v>
                </c:pt>
                <c:pt idx="251">
                  <c:v>2632594.5439859582</c:v>
                </c:pt>
                <c:pt idx="252">
                  <c:v>2647059.6531900233</c:v>
                </c:pt>
                <c:pt idx="253">
                  <c:v>2661516.2972201728</c:v>
                </c:pt>
                <c:pt idx="254">
                  <c:v>2675964.4810303394</c:v>
                </c:pt>
                <c:pt idx="255">
                  <c:v>2690404.2095715557</c:v>
                </c:pt>
                <c:pt idx="256">
                  <c:v>2704835.4877919573</c:v>
                </c:pt>
                <c:pt idx="257">
                  <c:v>2719258.3206367842</c:v>
                </c:pt>
                <c:pt idx="258">
                  <c:v>2733672.7130483822</c:v>
                </c:pt>
                <c:pt idx="259">
                  <c:v>2748078.669966205</c:v>
                </c:pt>
                <c:pt idx="260">
                  <c:v>2762476.1963268155</c:v>
                </c:pt>
                <c:pt idx="261">
                  <c:v>2776865.2970638876</c:v>
                </c:pt>
                <c:pt idx="262">
                  <c:v>2791245.977108208</c:v>
                </c:pt>
                <c:pt idx="263">
                  <c:v>2805618.2413876778</c:v>
                </c:pt>
                <c:pt idx="264">
                  <c:v>2819982.0948273148</c:v>
                </c:pt>
                <c:pt idx="265">
                  <c:v>2834337.5423492538</c:v>
                </c:pt>
                <c:pt idx="266">
                  <c:v>2848684.5888727489</c:v>
                </c:pt>
                <c:pt idx="267">
                  <c:v>2863023.2393141766</c:v>
                </c:pt>
                <c:pt idx="268">
                  <c:v>2877353.4985870356</c:v>
                </c:pt>
                <c:pt idx="269">
                  <c:v>2891675.3716019485</c:v>
                </c:pt>
                <c:pt idx="270">
                  <c:v>2905988.8632666655</c:v>
                </c:pt>
                <c:pt idx="271">
                  <c:v>2920293.9784860634</c:v>
                </c:pt>
                <c:pt idx="272">
                  <c:v>2934590.7221621494</c:v>
                </c:pt>
                <c:pt idx="273">
                  <c:v>2948879.0991940619</c:v>
                </c:pt>
                <c:pt idx="274">
                  <c:v>2963159.1144780722</c:v>
                </c:pt>
                <c:pt idx="275">
                  <c:v>2977430.7729075858</c:v>
                </c:pt>
                <c:pt idx="276">
                  <c:v>2991694.079373145</c:v>
                </c:pt>
                <c:pt idx="277">
                  <c:v>3005949.0387624302</c:v>
                </c:pt>
                <c:pt idx="278">
                  <c:v>3020195.6559602609</c:v>
                </c:pt>
                <c:pt idx="279">
                  <c:v>3034433.9358485988</c:v>
                </c:pt>
                <c:pt idx="280">
                  <c:v>3048663.8833065475</c:v>
                </c:pt>
                <c:pt idx="281">
                  <c:v>3062885.503210356</c:v>
                </c:pt>
                <c:pt idx="282">
                  <c:v>3077098.8004334196</c:v>
                </c:pt>
                <c:pt idx="283">
                  <c:v>3091303.7798462817</c:v>
                </c:pt>
                <c:pt idx="284">
                  <c:v>3105500.4463166352</c:v>
                </c:pt>
                <c:pt idx="285">
                  <c:v>3119688.8047093241</c:v>
                </c:pt>
                <c:pt idx="286">
                  <c:v>3133868.8598863464</c:v>
                </c:pt>
                <c:pt idx="287">
                  <c:v>3148040.6167068533</c:v>
                </c:pt>
                <c:pt idx="288">
                  <c:v>3162204.0800271537</c:v>
                </c:pt>
                <c:pt idx="289">
                  <c:v>3176359.2547007138</c:v>
                </c:pt>
                <c:pt idx="290">
                  <c:v>3190506.14557816</c:v>
                </c:pt>
                <c:pt idx="291">
                  <c:v>3204644.7575072795</c:v>
                </c:pt>
                <c:pt idx="292">
                  <c:v>3218775.0953330225</c:v>
                </c:pt>
                <c:pt idx="293">
                  <c:v>3232897.1638975046</c:v>
                </c:pt>
                <c:pt idx="294">
                  <c:v>3247010.9680400067</c:v>
                </c:pt>
                <c:pt idx="295">
                  <c:v>3261116.5125969788</c:v>
                </c:pt>
                <c:pt idx="296">
                  <c:v>3275213.80240204</c:v>
                </c:pt>
                <c:pt idx="297">
                  <c:v>3289302.8422859805</c:v>
                </c:pt>
                <c:pt idx="298">
                  <c:v>3303383.6370767634</c:v>
                </c:pt>
                <c:pt idx="299">
                  <c:v>3317456.1915995269</c:v>
                </c:pt>
                <c:pt idx="300">
                  <c:v>3331520.5106765851</c:v>
                </c:pt>
                <c:pt idx="301">
                  <c:v>3345576.5991274305</c:v>
                </c:pt>
                <c:pt idx="302">
                  <c:v>3359624.4617687343</c:v>
                </c:pt>
                <c:pt idx="303">
                  <c:v>3373664.1034143497</c:v>
                </c:pt>
                <c:pt idx="304">
                  <c:v>3387695.5288753128</c:v>
                </c:pt>
                <c:pt idx="305">
                  <c:v>3401718.7429598435</c:v>
                </c:pt>
                <c:pt idx="306">
                  <c:v>3415733.7504733484</c:v>
                </c:pt>
                <c:pt idx="307">
                  <c:v>3429740.5562184216</c:v>
                </c:pt>
                <c:pt idx="308">
                  <c:v>3443739.164994847</c:v>
                </c:pt>
                <c:pt idx="309">
                  <c:v>3457729.5815995997</c:v>
                </c:pt>
                <c:pt idx="310">
                  <c:v>3471711.8108268473</c:v>
                </c:pt>
                <c:pt idx="311">
                  <c:v>3485685.8574679517</c:v>
                </c:pt>
                <c:pt idx="312">
                  <c:v>3499651.7263114708</c:v>
                </c:pt>
                <c:pt idx="313">
                  <c:v>3513609.4221431604</c:v>
                </c:pt>
                <c:pt idx="314">
                  <c:v>3527558.949745975</c:v>
                </c:pt>
                <c:pt idx="315">
                  <c:v>3541500.3139000712</c:v>
                </c:pt>
                <c:pt idx="316">
                  <c:v>3555433.5193828074</c:v>
                </c:pt>
                <c:pt idx="317">
                  <c:v>3569358.5709687462</c:v>
                </c:pt>
                <c:pt idx="318">
                  <c:v>3583275.4734296566</c:v>
                </c:pt>
                <c:pt idx="319">
                  <c:v>3597184.2315345146</c:v>
                </c:pt>
                <c:pt idx="320">
                  <c:v>3611084.850049505</c:v>
                </c:pt>
                <c:pt idx="321">
                  <c:v>3624977.3337380243</c:v>
                </c:pt>
                <c:pt idx="322">
                  <c:v>3638861.6873606811</c:v>
                </c:pt>
                <c:pt idx="323">
                  <c:v>3652737.9156752974</c:v>
                </c:pt>
                <c:pt idx="324">
                  <c:v>3666606.0234369119</c:v>
                </c:pt>
                <c:pt idx="325">
                  <c:v>3680466.0153977792</c:v>
                </c:pt>
                <c:pt idx="326">
                  <c:v>3694317.8963073744</c:v>
                </c:pt>
                <c:pt idx="327">
                  <c:v>3708161.670912392</c:v>
                </c:pt>
                <c:pt idx="328">
                  <c:v>3721997.343956749</c:v>
                </c:pt>
                <c:pt idx="329">
                  <c:v>3735824.9201815864</c:v>
                </c:pt>
                <c:pt idx="330">
                  <c:v>3749644.4043252706</c:v>
                </c:pt>
                <c:pt idx="331">
                  <c:v>3763455.8011233946</c:v>
                </c:pt>
                <c:pt idx="332">
                  <c:v>3777259.1153087802</c:v>
                </c:pt>
                <c:pt idx="333">
                  <c:v>3791054.3516114801</c:v>
                </c:pt>
                <c:pt idx="334">
                  <c:v>3804841.5147587783</c:v>
                </c:pt>
                <c:pt idx="335">
                  <c:v>3818620.6094751926</c:v>
                </c:pt>
                <c:pt idx="336">
                  <c:v>3832391.6404824755</c:v>
                </c:pt>
                <c:pt idx="337">
                  <c:v>3846154.612499617</c:v>
                </c:pt>
                <c:pt idx="338">
                  <c:v>3859909.530242845</c:v>
                </c:pt>
                <c:pt idx="339">
                  <c:v>3873656.3984256275</c:v>
                </c:pt>
                <c:pt idx="340">
                  <c:v>3887395.2217586739</c:v>
                </c:pt>
                <c:pt idx="341">
                  <c:v>3901126.0049499376</c:v>
                </c:pt>
                <c:pt idx="342">
                  <c:v>3914848.7527046157</c:v>
                </c:pt>
                <c:pt idx="343">
                  <c:v>3928563.4697251525</c:v>
                </c:pt>
                <c:pt idx="344">
                  <c:v>3942270.1607112405</c:v>
                </c:pt>
                <c:pt idx="345">
                  <c:v>3955968.8303598212</c:v>
                </c:pt>
                <c:pt idx="346">
                  <c:v>3969659.4833650882</c:v>
                </c:pt>
                <c:pt idx="347">
                  <c:v>3983342.1244184873</c:v>
                </c:pt>
                <c:pt idx="348">
                  <c:v>3997016.7582087195</c:v>
                </c:pt>
                <c:pt idx="349">
                  <c:v>4010683.389421741</c:v>
                </c:pt>
                <c:pt idx="350">
                  <c:v>4024342.0227407664</c:v>
                </c:pt>
                <c:pt idx="351">
                  <c:v>4037992.6628462696</c:v>
                </c:pt>
                <c:pt idx="352">
                  <c:v>4051635.3144159848</c:v>
                </c:pt>
                <c:pt idx="353">
                  <c:v>4065269.9821249093</c:v>
                </c:pt>
                <c:pt idx="354">
                  <c:v>4078896.6706453045</c:v>
                </c:pt>
                <c:pt idx="355">
                  <c:v>4092515.3846466979</c:v>
                </c:pt>
                <c:pt idx="356">
                  <c:v>4106126.1287958832</c:v>
                </c:pt>
                <c:pt idx="357">
                  <c:v>4119728.9077569242</c:v>
                </c:pt>
                <c:pt idx="358">
                  <c:v>4133323.7261911542</c:v>
                </c:pt>
                <c:pt idx="359">
                  <c:v>4146910.5887571797</c:v>
                </c:pt>
                <c:pt idx="360">
                  <c:v>4160489.50011088</c:v>
                </c:pt>
                <c:pt idx="361">
                  <c:v>4174060.4649054105</c:v>
                </c:pt>
                <c:pt idx="362">
                  <c:v>4187623.4877912025</c:v>
                </c:pt>
                <c:pt idx="363">
                  <c:v>4201178.5734159667</c:v>
                </c:pt>
                <c:pt idx="364">
                  <c:v>4214725.7264246941</c:v>
                </c:pt>
                <c:pt idx="365">
                  <c:v>4228264.9514596565</c:v>
                </c:pt>
                <c:pt idx="366">
                  <c:v>4241796.2531604087</c:v>
                </c:pt>
                <c:pt idx="367">
                  <c:v>4255319.6361637926</c:v>
                </c:pt>
                <c:pt idx="368">
                  <c:v>4268835.1051039333</c:v>
                </c:pt>
                <c:pt idx="369">
                  <c:v>4282342.6646122467</c:v>
                </c:pt>
                <c:pt idx="370">
                  <c:v>4295842.3193174377</c:v>
                </c:pt>
                <c:pt idx="371">
                  <c:v>4309334.0738455011</c:v>
                </c:pt>
                <c:pt idx="372">
                  <c:v>4322817.9328197259</c:v>
                </c:pt>
                <c:pt idx="373">
                  <c:v>4336293.9008606942</c:v>
                </c:pt>
                <c:pt idx="374">
                  <c:v>4349761.982586286</c:v>
                </c:pt>
                <c:pt idx="375">
                  <c:v>4363222.1826116769</c:v>
                </c:pt>
                <c:pt idx="376">
                  <c:v>4376674.5055493433</c:v>
                </c:pt>
                <c:pt idx="377">
                  <c:v>4390118.9560090611</c:v>
                </c:pt>
                <c:pt idx="378">
                  <c:v>4403555.5385979088</c:v>
                </c:pt>
                <c:pt idx="379">
                  <c:v>4416984.2579202689</c:v>
                </c:pt>
                <c:pt idx="380">
                  <c:v>4430405.1185778286</c:v>
                </c:pt>
                <c:pt idx="381">
                  <c:v>4443818.1251695836</c:v>
                </c:pt>
                <c:pt idx="382">
                  <c:v>4457223.282291838</c:v>
                </c:pt>
                <c:pt idx="383">
                  <c:v>4470620.5945382044</c:v>
                </c:pt>
                <c:pt idx="384">
                  <c:v>4484010.0664996095</c:v>
                </c:pt>
                <c:pt idx="385">
                  <c:v>4497391.7027642913</c:v>
                </c:pt>
                <c:pt idx="386">
                  <c:v>4510765.5079178037</c:v>
                </c:pt>
                <c:pt idx="387">
                  <c:v>4524131.4865430174</c:v>
                </c:pt>
                <c:pt idx="388">
                  <c:v>4537489.6432201201</c:v>
                </c:pt>
                <c:pt idx="389">
                  <c:v>4550839.9825266199</c:v>
                </c:pt>
                <c:pt idx="390">
                  <c:v>4564182.5090373456</c:v>
                </c:pt>
                <c:pt idx="391">
                  <c:v>4577517.2273244485</c:v>
                </c:pt>
                <c:pt idx="392">
                  <c:v>4590844.141957406</c:v>
                </c:pt>
                <c:pt idx="393">
                  <c:v>4604163.2575030187</c:v>
                </c:pt>
                <c:pt idx="394">
                  <c:v>4617474.5785254175</c:v>
                </c:pt>
                <c:pt idx="395">
                  <c:v>4630778.10958606</c:v>
                </c:pt>
                <c:pt idx="396">
                  <c:v>4644073.855243735</c:v>
                </c:pt>
                <c:pt idx="397">
                  <c:v>4657361.8200545637</c:v>
                </c:pt>
                <c:pt idx="398">
                  <c:v>4670642.0085720019</c:v>
                </c:pt>
                <c:pt idx="399">
                  <c:v>4683914.4253468392</c:v>
                </c:pt>
                <c:pt idx="400">
                  <c:v>4697179.0749272024</c:v>
                </c:pt>
                <c:pt idx="401">
                  <c:v>4710435.9618585566</c:v>
                </c:pt>
                <c:pt idx="402">
                  <c:v>4723685.090683707</c:v>
                </c:pt>
                <c:pt idx="403">
                  <c:v>4736926.465942801</c:v>
                </c:pt>
                <c:pt idx="404">
                  <c:v>4750160.0921733277</c:v>
                </c:pt>
                <c:pt idx="405">
                  <c:v>4763385.9739101212</c:v>
                </c:pt>
                <c:pt idx="406">
                  <c:v>4776604.1156853633</c:v>
                </c:pt>
                <c:pt idx="407">
                  <c:v>4789814.5220285812</c:v>
                </c:pt>
                <c:pt idx="408">
                  <c:v>4803017.1974666528</c:v>
                </c:pt>
                <c:pt idx="409">
                  <c:v>4816212.1465238063</c:v>
                </c:pt>
                <c:pt idx="410">
                  <c:v>4829399.3737216219</c:v>
                </c:pt>
                <c:pt idx="411">
                  <c:v>4842578.8835790353</c:v>
                </c:pt>
                <c:pt idx="412">
                  <c:v>4855750.6806123359</c:v>
                </c:pt>
                <c:pt idx="413">
                  <c:v>4868914.7693351703</c:v>
                </c:pt>
                <c:pt idx="414">
                  <c:v>4882071.1542585446</c:v>
                </c:pt>
                <c:pt idx="415">
                  <c:v>4895219.8398908246</c:v>
                </c:pt>
                <c:pt idx="416">
                  <c:v>4908360.830737737</c:v>
                </c:pt>
                <c:pt idx="417">
                  <c:v>4921494.1313023735</c:v>
                </c:pt>
                <c:pt idx="418">
                  <c:v>4934619.7460851884</c:v>
                </c:pt>
                <c:pt idx="419">
                  <c:v>4947737.679584004</c:v>
                </c:pt>
                <c:pt idx="420">
                  <c:v>4960847.936294009</c:v>
                </c:pt>
                <c:pt idx="421">
                  <c:v>4973950.5207077619</c:v>
                </c:pt>
                <c:pt idx="422">
                  <c:v>4987045.437315193</c:v>
                </c:pt>
                <c:pt idx="423">
                  <c:v>5000132.6906036045</c:v>
                </c:pt>
                <c:pt idx="424">
                  <c:v>5013212.2850576714</c:v>
                </c:pt>
                <c:pt idx="425">
                  <c:v>5026284.2251594458</c:v>
                </c:pt>
                <c:pt idx="426">
                  <c:v>5039348.5153883565</c:v>
                </c:pt>
                <c:pt idx="427">
                  <c:v>5052405.1602212107</c:v>
                </c:pt>
                <c:pt idx="428">
                  <c:v>5065454.1641321955</c:v>
                </c:pt>
                <c:pt idx="429">
                  <c:v>5078495.5315928794</c:v>
                </c:pt>
                <c:pt idx="430">
                  <c:v>5091529.2670722147</c:v>
                </c:pt>
                <c:pt idx="431">
                  <c:v>5104555.3750365386</c:v>
                </c:pt>
                <c:pt idx="432">
                  <c:v>5117573.8599495739</c:v>
                </c:pt>
                <c:pt idx="433">
                  <c:v>5130584.7262724312</c:v>
                </c:pt>
                <c:pt idx="434">
                  <c:v>5143587.9784636106</c:v>
                </c:pt>
                <c:pt idx="435">
                  <c:v>5156583.6209790027</c:v>
                </c:pt>
                <c:pt idx="436">
                  <c:v>5169571.6582718911</c:v>
                </c:pt>
                <c:pt idx="437">
                  <c:v>5182552.0947929537</c:v>
                </c:pt>
                <c:pt idx="438">
                  <c:v>5195524.9349902617</c:v>
                </c:pt>
                <c:pt idx="439">
                  <c:v>5208490.1833092859</c:v>
                </c:pt>
                <c:pt idx="440">
                  <c:v>5221447.8441928932</c:v>
                </c:pt>
                <c:pt idx="441">
                  <c:v>5234397.9220813522</c:v>
                </c:pt>
                <c:pt idx="442">
                  <c:v>5247340.421412332</c:v>
                </c:pt>
                <c:pt idx="443">
                  <c:v>5260275.3466209052</c:v>
                </c:pt>
                <c:pt idx="444">
                  <c:v>5273202.702139549</c:v>
                </c:pt>
                <c:pt idx="445">
                  <c:v>5286122.4923981456</c:v>
                </c:pt>
                <c:pt idx="446">
                  <c:v>5299034.7218239866</c:v>
                </c:pt>
                <c:pt idx="447">
                  <c:v>5311939.3948417716</c:v>
                </c:pt>
                <c:pt idx="448">
                  <c:v>5324836.51587361</c:v>
                </c:pt>
                <c:pt idx="449">
                  <c:v>5337726.0893390244</c:v>
                </c:pt>
                <c:pt idx="450">
                  <c:v>5350608.1196549516</c:v>
                </c:pt>
                <c:pt idx="451">
                  <c:v>5363482.6112357425</c:v>
                </c:pt>
                <c:pt idx="452">
                  <c:v>5376349.5684931651</c:v>
                </c:pt>
                <c:pt idx="453">
                  <c:v>5389208.9958364051</c:v>
                </c:pt>
                <c:pt idx="454">
                  <c:v>5402060.8976720683</c:v>
                </c:pt>
                <c:pt idx="455">
                  <c:v>5414905.2784041818</c:v>
                </c:pt>
                <c:pt idx="456">
                  <c:v>5427742.1424341947</c:v>
                </c:pt>
                <c:pt idx="457">
                  <c:v>5440571.4941609818</c:v>
                </c:pt>
                <c:pt idx="458">
                  <c:v>5453393.3379808422</c:v>
                </c:pt>
                <c:pt idx="459">
                  <c:v>5466207.6782875024</c:v>
                </c:pt>
                <c:pt idx="460">
                  <c:v>5479014.5194721175</c:v>
                </c:pt>
                <c:pt idx="461">
                  <c:v>5491813.8659232743</c:v>
                </c:pt>
                <c:pt idx="462">
                  <c:v>5504605.7220269898</c:v>
                </c:pt>
                <c:pt idx="463">
                  <c:v>5517390.0921667153</c:v>
                </c:pt>
                <c:pt idx="464">
                  <c:v>5530166.9807233354</c:v>
                </c:pt>
                <c:pt idx="465">
                  <c:v>5542936.3920751726</c:v>
                </c:pt>
                <c:pt idx="466">
                  <c:v>5555698.3305979865</c:v>
                </c:pt>
                <c:pt idx="467">
                  <c:v>5568452.8006649753</c:v>
                </c:pt>
                <c:pt idx="468">
                  <c:v>5581199.8066467782</c:v>
                </c:pt>
                <c:pt idx="469">
                  <c:v>5593939.3529114779</c:v>
                </c:pt>
                <c:pt idx="470">
                  <c:v>5606671.4438245986</c:v>
                </c:pt>
                <c:pt idx="471">
                  <c:v>5619396.0837491117</c:v>
                </c:pt>
                <c:pt idx="472">
                  <c:v>5632113.2770454353</c:v>
                </c:pt>
                <c:pt idx="473">
                  <c:v>5644823.0280714342</c:v>
                </c:pt>
                <c:pt idx="474">
                  <c:v>5657525.3411824238</c:v>
                </c:pt>
                <c:pt idx="475">
                  <c:v>5670220.2207311708</c:v>
                </c:pt>
                <c:pt idx="476">
                  <c:v>5682907.6710678944</c:v>
                </c:pt>
                <c:pt idx="477">
                  <c:v>5695587.6965402691</c:v>
                </c:pt>
                <c:pt idx="478">
                  <c:v>5708260.3014934231</c:v>
                </c:pt>
                <c:pt idx="479">
                  <c:v>5720925.4902699422</c:v>
                </c:pt>
                <c:pt idx="480">
                  <c:v>5733583.2672098726</c:v>
                </c:pt>
                <c:pt idx="481">
                  <c:v>5746233.6366507187</c:v>
                </c:pt>
                <c:pt idx="482">
                  <c:v>5758876.6029274482</c:v>
                </c:pt>
                <c:pt idx="483">
                  <c:v>5771512.1703724898</c:v>
                </c:pt>
                <c:pt idx="484">
                  <c:v>5784140.3433157392</c:v>
                </c:pt>
                <c:pt idx="485">
                  <c:v>5796761.1260845559</c:v>
                </c:pt>
                <c:pt idx="486">
                  <c:v>5809374.5230037691</c:v>
                </c:pt>
                <c:pt idx="487">
                  <c:v>5821980.5383956749</c:v>
                </c:pt>
                <c:pt idx="488">
                  <c:v>5834579.1765800416</c:v>
                </c:pt>
                <c:pt idx="489">
                  <c:v>5847170.4418741092</c:v>
                </c:pt>
                <c:pt idx="490">
                  <c:v>5859754.3385925908</c:v>
                </c:pt>
                <c:pt idx="491">
                  <c:v>5872330.8710476747</c:v>
                </c:pt>
                <c:pt idx="492">
                  <c:v>5884900.0435490254</c:v>
                </c:pt>
                <c:pt idx="493">
                  <c:v>5897461.8604037855</c:v>
                </c:pt>
                <c:pt idx="494">
                  <c:v>5910016.3259165771</c:v>
                </c:pt>
                <c:pt idx="495">
                  <c:v>5922563.4443895034</c:v>
                </c:pt>
                <c:pt idx="496">
                  <c:v>5935103.2201221501</c:v>
                </c:pt>
                <c:pt idx="497">
                  <c:v>5947635.6574115856</c:v>
                </c:pt>
                <c:pt idx="498">
                  <c:v>5960160.7605523635</c:v>
                </c:pt>
                <c:pt idx="499">
                  <c:v>5972678.5338365259</c:v>
                </c:pt>
                <c:pt idx="500">
                  <c:v>5985188.981553602</c:v>
                </c:pt>
                <c:pt idx="501">
                  <c:v>5997692.1079906113</c:v>
                </c:pt>
                <c:pt idx="502">
                  <c:v>6010187.9174320633</c:v>
                </c:pt>
                <c:pt idx="503">
                  <c:v>6022676.414159962</c:v>
                </c:pt>
                <c:pt idx="504">
                  <c:v>6035157.6024538036</c:v>
                </c:pt>
                <c:pt idx="505">
                  <c:v>6047631.486590581</c:v>
                </c:pt>
                <c:pt idx="506">
                  <c:v>6060098.0708447834</c:v>
                </c:pt>
                <c:pt idx="507">
                  <c:v>6072557.3594883997</c:v>
                </c:pt>
                <c:pt idx="508">
                  <c:v>6085009.356790917</c:v>
                </c:pt>
                <c:pt idx="509">
                  <c:v>6097454.0670193257</c:v>
                </c:pt>
                <c:pt idx="510">
                  <c:v>6109891.4944381183</c:v>
                </c:pt>
                <c:pt idx="511">
                  <c:v>6122321.6433092915</c:v>
                </c:pt>
                <c:pt idx="512">
                  <c:v>6134744.5178923486</c:v>
                </c:pt>
                <c:pt idx="513">
                  <c:v>6147160.122444299</c:v>
                </c:pt>
                <c:pt idx="514">
                  <c:v>6159568.4612196609</c:v>
                </c:pt>
                <c:pt idx="515">
                  <c:v>6171969.5384704638</c:v>
                </c:pt>
                <c:pt idx="516">
                  <c:v>6184363.3584462488</c:v>
                </c:pt>
                <c:pt idx="517">
                  <c:v>6196749.9253940685</c:v>
                </c:pt>
                <c:pt idx="518">
                  <c:v>6209129.2435584916</c:v>
                </c:pt>
                <c:pt idx="519">
                  <c:v>6221501.3171816021</c:v>
                </c:pt>
                <c:pt idx="520">
                  <c:v>6233866.1505030021</c:v>
                </c:pt>
                <c:pt idx="521">
                  <c:v>6246223.7477598125</c:v>
                </c:pt>
                <c:pt idx="522">
                  <c:v>6258574.1131866742</c:v>
                </c:pt>
                <c:pt idx="523">
                  <c:v>6270917.2510157498</c:v>
                </c:pt>
                <c:pt idx="524">
                  <c:v>6283253.1654767254</c:v>
                </c:pt>
                <c:pt idx="525">
                  <c:v>6295581.860796812</c:v>
                </c:pt>
                <c:pt idx="526">
                  <c:v>6307903.3412007466</c:v>
                </c:pt>
                <c:pt idx="527">
                  <c:v>6320217.6109107938</c:v>
                </c:pt>
                <c:pt idx="528">
                  <c:v>6332524.6741467481</c:v>
                </c:pt>
                <c:pt idx="529">
                  <c:v>6344824.5351259327</c:v>
                </c:pt>
                <c:pt idx="530">
                  <c:v>6357117.198063205</c:v>
                </c:pt>
                <c:pt idx="531">
                  <c:v>6369402.6671709539</c:v>
                </c:pt>
                <c:pt idx="532">
                  <c:v>6381680.946659104</c:v>
                </c:pt>
                <c:pt idx="533">
                  <c:v>6393952.0407351162</c:v>
                </c:pt>
                <c:pt idx="534">
                  <c:v>6406215.9536039894</c:v>
                </c:pt>
                <c:pt idx="535">
                  <c:v>6418472.6894682609</c:v>
                </c:pt>
                <c:pt idx="536">
                  <c:v>6430722.2525280099</c:v>
                </c:pt>
                <c:pt idx="537">
                  <c:v>6442964.6469808556</c:v>
                </c:pt>
                <c:pt idx="538">
                  <c:v>6455199.8770219628</c:v>
                </c:pt>
                <c:pt idx="539">
                  <c:v>6467427.9468440395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07744"/>
        <c:axId val="131508480"/>
      </c:lineChart>
      <c:catAx>
        <c:axId val="13340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31508480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131508480"/>
        <c:scaling>
          <c:orientation val="minMax"/>
        </c:scaling>
        <c:delete val="0"/>
        <c:axPos val="l"/>
        <c:majorGridlines/>
        <c:numFmt formatCode="_-[$£-809]* #,##0.00_-;\-[$£-809]* #,##0.00_-;_-[$£-809]* &quot;-&quot;??_-;_-@_-" sourceLinked="1"/>
        <c:majorTickMark val="out"/>
        <c:minorTickMark val="none"/>
        <c:tickLblPos val="nextTo"/>
        <c:crossAx val="133407744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Scenario 2</c:v>
          </c:tx>
          <c:marker>
            <c:symbol val="none"/>
          </c:marker>
          <c:cat>
            <c:numRef>
              <c:f>'All Houses &amp; Blocks'!$B$1:$TU$1</c:f>
              <c:numCache>
                <c:formatCode>General</c:formatCode>
                <c:ptCount val="5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5</c:v>
                </c:pt>
                <c:pt idx="61">
                  <c:v>5</c:v>
                </c:pt>
                <c:pt idx="62">
                  <c:v>5</c:v>
                </c:pt>
                <c:pt idx="63">
                  <c:v>5</c:v>
                </c:pt>
                <c:pt idx="64">
                  <c:v>5</c:v>
                </c:pt>
                <c:pt idx="65">
                  <c:v>5</c:v>
                </c:pt>
                <c:pt idx="66">
                  <c:v>5</c:v>
                </c:pt>
                <c:pt idx="67">
                  <c:v>5</c:v>
                </c:pt>
                <c:pt idx="68">
                  <c:v>5</c:v>
                </c:pt>
                <c:pt idx="69">
                  <c:v>5</c:v>
                </c:pt>
                <c:pt idx="70">
                  <c:v>5</c:v>
                </c:pt>
                <c:pt idx="71">
                  <c:v>5</c:v>
                </c:pt>
                <c:pt idx="72">
                  <c:v>6</c:v>
                </c:pt>
                <c:pt idx="73">
                  <c:v>6</c:v>
                </c:pt>
                <c:pt idx="74">
                  <c:v>6</c:v>
                </c:pt>
                <c:pt idx="75">
                  <c:v>6</c:v>
                </c:pt>
                <c:pt idx="76">
                  <c:v>6</c:v>
                </c:pt>
                <c:pt idx="77">
                  <c:v>6</c:v>
                </c:pt>
                <c:pt idx="78">
                  <c:v>6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6</c:v>
                </c:pt>
                <c:pt idx="83">
                  <c:v>6</c:v>
                </c:pt>
                <c:pt idx="84">
                  <c:v>7</c:v>
                </c:pt>
                <c:pt idx="85">
                  <c:v>7</c:v>
                </c:pt>
                <c:pt idx="86">
                  <c:v>7</c:v>
                </c:pt>
                <c:pt idx="87">
                  <c:v>7</c:v>
                </c:pt>
                <c:pt idx="88">
                  <c:v>7</c:v>
                </c:pt>
                <c:pt idx="89">
                  <c:v>7</c:v>
                </c:pt>
                <c:pt idx="90">
                  <c:v>7</c:v>
                </c:pt>
                <c:pt idx="91">
                  <c:v>7</c:v>
                </c:pt>
                <c:pt idx="92">
                  <c:v>7</c:v>
                </c:pt>
                <c:pt idx="93">
                  <c:v>7</c:v>
                </c:pt>
                <c:pt idx="94">
                  <c:v>7</c:v>
                </c:pt>
                <c:pt idx="95">
                  <c:v>7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11</c:v>
                </c:pt>
                <c:pt idx="133">
                  <c:v>11</c:v>
                </c:pt>
                <c:pt idx="134">
                  <c:v>11</c:v>
                </c:pt>
                <c:pt idx="135">
                  <c:v>11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  <c:pt idx="152">
                  <c:v>12</c:v>
                </c:pt>
                <c:pt idx="153">
                  <c:v>12</c:v>
                </c:pt>
                <c:pt idx="154">
                  <c:v>12</c:v>
                </c:pt>
                <c:pt idx="155">
                  <c:v>12</c:v>
                </c:pt>
                <c:pt idx="156">
                  <c:v>13</c:v>
                </c:pt>
                <c:pt idx="157">
                  <c:v>13</c:v>
                </c:pt>
                <c:pt idx="158">
                  <c:v>13</c:v>
                </c:pt>
                <c:pt idx="159">
                  <c:v>13</c:v>
                </c:pt>
                <c:pt idx="160">
                  <c:v>13</c:v>
                </c:pt>
                <c:pt idx="161">
                  <c:v>13</c:v>
                </c:pt>
                <c:pt idx="162">
                  <c:v>13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</c:v>
                </c:pt>
                <c:pt idx="167">
                  <c:v>13</c:v>
                </c:pt>
                <c:pt idx="168">
                  <c:v>14</c:v>
                </c:pt>
                <c:pt idx="169">
                  <c:v>14</c:v>
                </c:pt>
                <c:pt idx="170">
                  <c:v>14</c:v>
                </c:pt>
                <c:pt idx="171">
                  <c:v>14</c:v>
                </c:pt>
                <c:pt idx="172">
                  <c:v>14</c:v>
                </c:pt>
                <c:pt idx="173">
                  <c:v>14</c:v>
                </c:pt>
                <c:pt idx="174">
                  <c:v>14</c:v>
                </c:pt>
                <c:pt idx="175">
                  <c:v>14</c:v>
                </c:pt>
                <c:pt idx="176">
                  <c:v>14</c:v>
                </c:pt>
                <c:pt idx="177">
                  <c:v>14</c:v>
                </c:pt>
                <c:pt idx="178">
                  <c:v>14</c:v>
                </c:pt>
                <c:pt idx="179">
                  <c:v>14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16</c:v>
                </c:pt>
                <c:pt idx="193">
                  <c:v>16</c:v>
                </c:pt>
                <c:pt idx="194">
                  <c:v>16</c:v>
                </c:pt>
                <c:pt idx="195">
                  <c:v>16</c:v>
                </c:pt>
                <c:pt idx="196">
                  <c:v>16</c:v>
                </c:pt>
                <c:pt idx="197">
                  <c:v>16</c:v>
                </c:pt>
                <c:pt idx="198">
                  <c:v>16</c:v>
                </c:pt>
                <c:pt idx="199">
                  <c:v>16</c:v>
                </c:pt>
                <c:pt idx="200">
                  <c:v>16</c:v>
                </c:pt>
                <c:pt idx="201">
                  <c:v>16</c:v>
                </c:pt>
                <c:pt idx="202">
                  <c:v>16</c:v>
                </c:pt>
                <c:pt idx="203">
                  <c:v>16</c:v>
                </c:pt>
                <c:pt idx="204">
                  <c:v>17</c:v>
                </c:pt>
                <c:pt idx="205">
                  <c:v>17</c:v>
                </c:pt>
                <c:pt idx="206">
                  <c:v>17</c:v>
                </c:pt>
                <c:pt idx="207">
                  <c:v>17</c:v>
                </c:pt>
                <c:pt idx="208">
                  <c:v>17</c:v>
                </c:pt>
                <c:pt idx="209">
                  <c:v>17</c:v>
                </c:pt>
                <c:pt idx="210">
                  <c:v>17</c:v>
                </c:pt>
                <c:pt idx="211">
                  <c:v>17</c:v>
                </c:pt>
                <c:pt idx="212">
                  <c:v>17</c:v>
                </c:pt>
                <c:pt idx="213">
                  <c:v>17</c:v>
                </c:pt>
                <c:pt idx="214">
                  <c:v>17</c:v>
                </c:pt>
                <c:pt idx="215">
                  <c:v>17</c:v>
                </c:pt>
                <c:pt idx="216">
                  <c:v>18</c:v>
                </c:pt>
                <c:pt idx="217">
                  <c:v>18</c:v>
                </c:pt>
                <c:pt idx="218">
                  <c:v>18</c:v>
                </c:pt>
                <c:pt idx="219">
                  <c:v>18</c:v>
                </c:pt>
                <c:pt idx="220">
                  <c:v>18</c:v>
                </c:pt>
                <c:pt idx="221">
                  <c:v>18</c:v>
                </c:pt>
                <c:pt idx="222">
                  <c:v>18</c:v>
                </c:pt>
                <c:pt idx="223">
                  <c:v>18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18</c:v>
                </c:pt>
                <c:pt idx="228">
                  <c:v>19</c:v>
                </c:pt>
                <c:pt idx="229">
                  <c:v>19</c:v>
                </c:pt>
                <c:pt idx="230">
                  <c:v>19</c:v>
                </c:pt>
                <c:pt idx="231">
                  <c:v>19</c:v>
                </c:pt>
                <c:pt idx="232">
                  <c:v>19</c:v>
                </c:pt>
                <c:pt idx="233">
                  <c:v>19</c:v>
                </c:pt>
                <c:pt idx="234">
                  <c:v>19</c:v>
                </c:pt>
                <c:pt idx="235">
                  <c:v>19</c:v>
                </c:pt>
                <c:pt idx="236">
                  <c:v>19</c:v>
                </c:pt>
                <c:pt idx="237">
                  <c:v>19</c:v>
                </c:pt>
                <c:pt idx="238">
                  <c:v>19</c:v>
                </c:pt>
                <c:pt idx="239">
                  <c:v>19</c:v>
                </c:pt>
                <c:pt idx="240">
                  <c:v>20</c:v>
                </c:pt>
                <c:pt idx="241">
                  <c:v>20</c:v>
                </c:pt>
                <c:pt idx="242">
                  <c:v>20</c:v>
                </c:pt>
                <c:pt idx="243">
                  <c:v>20</c:v>
                </c:pt>
                <c:pt idx="244">
                  <c:v>20</c:v>
                </c:pt>
                <c:pt idx="245">
                  <c:v>20</c:v>
                </c:pt>
                <c:pt idx="246">
                  <c:v>20</c:v>
                </c:pt>
                <c:pt idx="247">
                  <c:v>20</c:v>
                </c:pt>
                <c:pt idx="248">
                  <c:v>20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21</c:v>
                </c:pt>
                <c:pt idx="253">
                  <c:v>21</c:v>
                </c:pt>
                <c:pt idx="254">
                  <c:v>21</c:v>
                </c:pt>
                <c:pt idx="255">
                  <c:v>21</c:v>
                </c:pt>
                <c:pt idx="256">
                  <c:v>21</c:v>
                </c:pt>
                <c:pt idx="257">
                  <c:v>21</c:v>
                </c:pt>
                <c:pt idx="258">
                  <c:v>21</c:v>
                </c:pt>
                <c:pt idx="259">
                  <c:v>21</c:v>
                </c:pt>
                <c:pt idx="260">
                  <c:v>21</c:v>
                </c:pt>
                <c:pt idx="261">
                  <c:v>21</c:v>
                </c:pt>
                <c:pt idx="262">
                  <c:v>21</c:v>
                </c:pt>
                <c:pt idx="263">
                  <c:v>21</c:v>
                </c:pt>
                <c:pt idx="264">
                  <c:v>22</c:v>
                </c:pt>
                <c:pt idx="265">
                  <c:v>22</c:v>
                </c:pt>
                <c:pt idx="266">
                  <c:v>22</c:v>
                </c:pt>
                <c:pt idx="267">
                  <c:v>22</c:v>
                </c:pt>
                <c:pt idx="268">
                  <c:v>22</c:v>
                </c:pt>
                <c:pt idx="269">
                  <c:v>22</c:v>
                </c:pt>
                <c:pt idx="270">
                  <c:v>22</c:v>
                </c:pt>
                <c:pt idx="271">
                  <c:v>22</c:v>
                </c:pt>
                <c:pt idx="272">
                  <c:v>22</c:v>
                </c:pt>
                <c:pt idx="273">
                  <c:v>22</c:v>
                </c:pt>
                <c:pt idx="274">
                  <c:v>22</c:v>
                </c:pt>
                <c:pt idx="275">
                  <c:v>22</c:v>
                </c:pt>
                <c:pt idx="276">
                  <c:v>23</c:v>
                </c:pt>
                <c:pt idx="277">
                  <c:v>23</c:v>
                </c:pt>
                <c:pt idx="278">
                  <c:v>23</c:v>
                </c:pt>
                <c:pt idx="279">
                  <c:v>23</c:v>
                </c:pt>
                <c:pt idx="280">
                  <c:v>23</c:v>
                </c:pt>
                <c:pt idx="281">
                  <c:v>23</c:v>
                </c:pt>
                <c:pt idx="282">
                  <c:v>23</c:v>
                </c:pt>
                <c:pt idx="283">
                  <c:v>23</c:v>
                </c:pt>
                <c:pt idx="284">
                  <c:v>23</c:v>
                </c:pt>
                <c:pt idx="285">
                  <c:v>23</c:v>
                </c:pt>
                <c:pt idx="286">
                  <c:v>23</c:v>
                </c:pt>
                <c:pt idx="287">
                  <c:v>23</c:v>
                </c:pt>
                <c:pt idx="288">
                  <c:v>24</c:v>
                </c:pt>
                <c:pt idx="289">
                  <c:v>24</c:v>
                </c:pt>
                <c:pt idx="290">
                  <c:v>24</c:v>
                </c:pt>
                <c:pt idx="291">
                  <c:v>24</c:v>
                </c:pt>
                <c:pt idx="292">
                  <c:v>24</c:v>
                </c:pt>
                <c:pt idx="293">
                  <c:v>24</c:v>
                </c:pt>
                <c:pt idx="294">
                  <c:v>24</c:v>
                </c:pt>
                <c:pt idx="295">
                  <c:v>24</c:v>
                </c:pt>
                <c:pt idx="296">
                  <c:v>24</c:v>
                </c:pt>
                <c:pt idx="297">
                  <c:v>24</c:v>
                </c:pt>
                <c:pt idx="298">
                  <c:v>24</c:v>
                </c:pt>
                <c:pt idx="299">
                  <c:v>24</c:v>
                </c:pt>
                <c:pt idx="300">
                  <c:v>25</c:v>
                </c:pt>
                <c:pt idx="301">
                  <c:v>25</c:v>
                </c:pt>
                <c:pt idx="302">
                  <c:v>25</c:v>
                </c:pt>
                <c:pt idx="303">
                  <c:v>25</c:v>
                </c:pt>
                <c:pt idx="304">
                  <c:v>25</c:v>
                </c:pt>
                <c:pt idx="305">
                  <c:v>25</c:v>
                </c:pt>
                <c:pt idx="306">
                  <c:v>25</c:v>
                </c:pt>
                <c:pt idx="307">
                  <c:v>25</c:v>
                </c:pt>
                <c:pt idx="308">
                  <c:v>25</c:v>
                </c:pt>
                <c:pt idx="309">
                  <c:v>25</c:v>
                </c:pt>
                <c:pt idx="310">
                  <c:v>25</c:v>
                </c:pt>
                <c:pt idx="311">
                  <c:v>25</c:v>
                </c:pt>
                <c:pt idx="312">
                  <c:v>26</c:v>
                </c:pt>
                <c:pt idx="313">
                  <c:v>26</c:v>
                </c:pt>
                <c:pt idx="314">
                  <c:v>26</c:v>
                </c:pt>
                <c:pt idx="315">
                  <c:v>26</c:v>
                </c:pt>
                <c:pt idx="316">
                  <c:v>26</c:v>
                </c:pt>
                <c:pt idx="317">
                  <c:v>26</c:v>
                </c:pt>
                <c:pt idx="318">
                  <c:v>26</c:v>
                </c:pt>
                <c:pt idx="319">
                  <c:v>26</c:v>
                </c:pt>
                <c:pt idx="320">
                  <c:v>26</c:v>
                </c:pt>
                <c:pt idx="321">
                  <c:v>26</c:v>
                </c:pt>
                <c:pt idx="322">
                  <c:v>26</c:v>
                </c:pt>
                <c:pt idx="323">
                  <c:v>26</c:v>
                </c:pt>
                <c:pt idx="324">
                  <c:v>27</c:v>
                </c:pt>
                <c:pt idx="325">
                  <c:v>27</c:v>
                </c:pt>
                <c:pt idx="326">
                  <c:v>27</c:v>
                </c:pt>
                <c:pt idx="327">
                  <c:v>27</c:v>
                </c:pt>
                <c:pt idx="328">
                  <c:v>27</c:v>
                </c:pt>
                <c:pt idx="329">
                  <c:v>27</c:v>
                </c:pt>
                <c:pt idx="330">
                  <c:v>27</c:v>
                </c:pt>
                <c:pt idx="331">
                  <c:v>27</c:v>
                </c:pt>
                <c:pt idx="332">
                  <c:v>27</c:v>
                </c:pt>
                <c:pt idx="333">
                  <c:v>27</c:v>
                </c:pt>
                <c:pt idx="334">
                  <c:v>27</c:v>
                </c:pt>
                <c:pt idx="335">
                  <c:v>27</c:v>
                </c:pt>
                <c:pt idx="336">
                  <c:v>28</c:v>
                </c:pt>
                <c:pt idx="337">
                  <c:v>28</c:v>
                </c:pt>
                <c:pt idx="338">
                  <c:v>28</c:v>
                </c:pt>
                <c:pt idx="339">
                  <c:v>28</c:v>
                </c:pt>
                <c:pt idx="340">
                  <c:v>28</c:v>
                </c:pt>
                <c:pt idx="341">
                  <c:v>28</c:v>
                </c:pt>
                <c:pt idx="342">
                  <c:v>28</c:v>
                </c:pt>
                <c:pt idx="343">
                  <c:v>28</c:v>
                </c:pt>
                <c:pt idx="344">
                  <c:v>28</c:v>
                </c:pt>
                <c:pt idx="345">
                  <c:v>28</c:v>
                </c:pt>
                <c:pt idx="346">
                  <c:v>28</c:v>
                </c:pt>
                <c:pt idx="347">
                  <c:v>28</c:v>
                </c:pt>
                <c:pt idx="348">
                  <c:v>29</c:v>
                </c:pt>
                <c:pt idx="349">
                  <c:v>29</c:v>
                </c:pt>
                <c:pt idx="350">
                  <c:v>29</c:v>
                </c:pt>
                <c:pt idx="351">
                  <c:v>29</c:v>
                </c:pt>
                <c:pt idx="352">
                  <c:v>29</c:v>
                </c:pt>
                <c:pt idx="353">
                  <c:v>29</c:v>
                </c:pt>
                <c:pt idx="354">
                  <c:v>29</c:v>
                </c:pt>
                <c:pt idx="355">
                  <c:v>29</c:v>
                </c:pt>
                <c:pt idx="356">
                  <c:v>29</c:v>
                </c:pt>
                <c:pt idx="357">
                  <c:v>29</c:v>
                </c:pt>
                <c:pt idx="358">
                  <c:v>29</c:v>
                </c:pt>
                <c:pt idx="359">
                  <c:v>29</c:v>
                </c:pt>
                <c:pt idx="360">
                  <c:v>30</c:v>
                </c:pt>
                <c:pt idx="361">
                  <c:v>30</c:v>
                </c:pt>
                <c:pt idx="362">
                  <c:v>30</c:v>
                </c:pt>
                <c:pt idx="363">
                  <c:v>30</c:v>
                </c:pt>
                <c:pt idx="364">
                  <c:v>30</c:v>
                </c:pt>
                <c:pt idx="365">
                  <c:v>30</c:v>
                </c:pt>
                <c:pt idx="366">
                  <c:v>30</c:v>
                </c:pt>
                <c:pt idx="367">
                  <c:v>30</c:v>
                </c:pt>
                <c:pt idx="368">
                  <c:v>30</c:v>
                </c:pt>
                <c:pt idx="369">
                  <c:v>30</c:v>
                </c:pt>
                <c:pt idx="370">
                  <c:v>30</c:v>
                </c:pt>
                <c:pt idx="371">
                  <c:v>30</c:v>
                </c:pt>
                <c:pt idx="372">
                  <c:v>31</c:v>
                </c:pt>
                <c:pt idx="373">
                  <c:v>31</c:v>
                </c:pt>
                <c:pt idx="374">
                  <c:v>31</c:v>
                </c:pt>
                <c:pt idx="375">
                  <c:v>31</c:v>
                </c:pt>
                <c:pt idx="376">
                  <c:v>31</c:v>
                </c:pt>
                <c:pt idx="377">
                  <c:v>31</c:v>
                </c:pt>
                <c:pt idx="378">
                  <c:v>31</c:v>
                </c:pt>
                <c:pt idx="379">
                  <c:v>31</c:v>
                </c:pt>
                <c:pt idx="380">
                  <c:v>31</c:v>
                </c:pt>
                <c:pt idx="381">
                  <c:v>31</c:v>
                </c:pt>
                <c:pt idx="382">
                  <c:v>31</c:v>
                </c:pt>
                <c:pt idx="383">
                  <c:v>31</c:v>
                </c:pt>
                <c:pt idx="384">
                  <c:v>32</c:v>
                </c:pt>
                <c:pt idx="385">
                  <c:v>32</c:v>
                </c:pt>
                <c:pt idx="386">
                  <c:v>32</c:v>
                </c:pt>
                <c:pt idx="387">
                  <c:v>32</c:v>
                </c:pt>
                <c:pt idx="388">
                  <c:v>32</c:v>
                </c:pt>
                <c:pt idx="389">
                  <c:v>32</c:v>
                </c:pt>
                <c:pt idx="390">
                  <c:v>32</c:v>
                </c:pt>
                <c:pt idx="391">
                  <c:v>32</c:v>
                </c:pt>
                <c:pt idx="392">
                  <c:v>32</c:v>
                </c:pt>
                <c:pt idx="393">
                  <c:v>32</c:v>
                </c:pt>
                <c:pt idx="394">
                  <c:v>32</c:v>
                </c:pt>
                <c:pt idx="395">
                  <c:v>32</c:v>
                </c:pt>
                <c:pt idx="396">
                  <c:v>33</c:v>
                </c:pt>
                <c:pt idx="397">
                  <c:v>33</c:v>
                </c:pt>
                <c:pt idx="398">
                  <c:v>33</c:v>
                </c:pt>
                <c:pt idx="399">
                  <c:v>33</c:v>
                </c:pt>
                <c:pt idx="400">
                  <c:v>33</c:v>
                </c:pt>
                <c:pt idx="401">
                  <c:v>33</c:v>
                </c:pt>
                <c:pt idx="402">
                  <c:v>33</c:v>
                </c:pt>
                <c:pt idx="403">
                  <c:v>33</c:v>
                </c:pt>
                <c:pt idx="404">
                  <c:v>33</c:v>
                </c:pt>
                <c:pt idx="405">
                  <c:v>33</c:v>
                </c:pt>
                <c:pt idx="406">
                  <c:v>33</c:v>
                </c:pt>
                <c:pt idx="407">
                  <c:v>33</c:v>
                </c:pt>
                <c:pt idx="408">
                  <c:v>34</c:v>
                </c:pt>
                <c:pt idx="409">
                  <c:v>34</c:v>
                </c:pt>
                <c:pt idx="410">
                  <c:v>34</c:v>
                </c:pt>
                <c:pt idx="411">
                  <c:v>34</c:v>
                </c:pt>
                <c:pt idx="412">
                  <c:v>34</c:v>
                </c:pt>
                <c:pt idx="413">
                  <c:v>34</c:v>
                </c:pt>
                <c:pt idx="414">
                  <c:v>34</c:v>
                </c:pt>
                <c:pt idx="415">
                  <c:v>34</c:v>
                </c:pt>
                <c:pt idx="416">
                  <c:v>34</c:v>
                </c:pt>
                <c:pt idx="417">
                  <c:v>34</c:v>
                </c:pt>
                <c:pt idx="418">
                  <c:v>34</c:v>
                </c:pt>
                <c:pt idx="419">
                  <c:v>34</c:v>
                </c:pt>
                <c:pt idx="420">
                  <c:v>35</c:v>
                </c:pt>
                <c:pt idx="421">
                  <c:v>35</c:v>
                </c:pt>
                <c:pt idx="422">
                  <c:v>35</c:v>
                </c:pt>
                <c:pt idx="423">
                  <c:v>35</c:v>
                </c:pt>
                <c:pt idx="424">
                  <c:v>35</c:v>
                </c:pt>
                <c:pt idx="425">
                  <c:v>35</c:v>
                </c:pt>
                <c:pt idx="426">
                  <c:v>35</c:v>
                </c:pt>
                <c:pt idx="427">
                  <c:v>35</c:v>
                </c:pt>
                <c:pt idx="428">
                  <c:v>35</c:v>
                </c:pt>
                <c:pt idx="429">
                  <c:v>35</c:v>
                </c:pt>
                <c:pt idx="430">
                  <c:v>35</c:v>
                </c:pt>
                <c:pt idx="431">
                  <c:v>35</c:v>
                </c:pt>
                <c:pt idx="432">
                  <c:v>36</c:v>
                </c:pt>
                <c:pt idx="433">
                  <c:v>36</c:v>
                </c:pt>
                <c:pt idx="434">
                  <c:v>36</c:v>
                </c:pt>
                <c:pt idx="435">
                  <c:v>36</c:v>
                </c:pt>
                <c:pt idx="436">
                  <c:v>36</c:v>
                </c:pt>
                <c:pt idx="437">
                  <c:v>36</c:v>
                </c:pt>
                <c:pt idx="438">
                  <c:v>36</c:v>
                </c:pt>
                <c:pt idx="439">
                  <c:v>36</c:v>
                </c:pt>
                <c:pt idx="440">
                  <c:v>36</c:v>
                </c:pt>
                <c:pt idx="441">
                  <c:v>36</c:v>
                </c:pt>
                <c:pt idx="442">
                  <c:v>36</c:v>
                </c:pt>
                <c:pt idx="443">
                  <c:v>36</c:v>
                </c:pt>
                <c:pt idx="444">
                  <c:v>37</c:v>
                </c:pt>
                <c:pt idx="445">
                  <c:v>37</c:v>
                </c:pt>
                <c:pt idx="446">
                  <c:v>37</c:v>
                </c:pt>
                <c:pt idx="447">
                  <c:v>37</c:v>
                </c:pt>
                <c:pt idx="448">
                  <c:v>37</c:v>
                </c:pt>
                <c:pt idx="449">
                  <c:v>37</c:v>
                </c:pt>
                <c:pt idx="450">
                  <c:v>37</c:v>
                </c:pt>
                <c:pt idx="451">
                  <c:v>37</c:v>
                </c:pt>
                <c:pt idx="452">
                  <c:v>37</c:v>
                </c:pt>
                <c:pt idx="453">
                  <c:v>37</c:v>
                </c:pt>
                <c:pt idx="454">
                  <c:v>37</c:v>
                </c:pt>
                <c:pt idx="455">
                  <c:v>37</c:v>
                </c:pt>
                <c:pt idx="456">
                  <c:v>38</c:v>
                </c:pt>
                <c:pt idx="457">
                  <c:v>38</c:v>
                </c:pt>
                <c:pt idx="458">
                  <c:v>38</c:v>
                </c:pt>
                <c:pt idx="459">
                  <c:v>38</c:v>
                </c:pt>
                <c:pt idx="460">
                  <c:v>38</c:v>
                </c:pt>
                <c:pt idx="461">
                  <c:v>38</c:v>
                </c:pt>
                <c:pt idx="462">
                  <c:v>38</c:v>
                </c:pt>
                <c:pt idx="463">
                  <c:v>38</c:v>
                </c:pt>
                <c:pt idx="464">
                  <c:v>38</c:v>
                </c:pt>
                <c:pt idx="465">
                  <c:v>38</c:v>
                </c:pt>
                <c:pt idx="466">
                  <c:v>38</c:v>
                </c:pt>
                <c:pt idx="467">
                  <c:v>38</c:v>
                </c:pt>
                <c:pt idx="468">
                  <c:v>39</c:v>
                </c:pt>
                <c:pt idx="469">
                  <c:v>39</c:v>
                </c:pt>
                <c:pt idx="470">
                  <c:v>39</c:v>
                </c:pt>
                <c:pt idx="471">
                  <c:v>39</c:v>
                </c:pt>
                <c:pt idx="472">
                  <c:v>39</c:v>
                </c:pt>
                <c:pt idx="473">
                  <c:v>39</c:v>
                </c:pt>
                <c:pt idx="474">
                  <c:v>39</c:v>
                </c:pt>
                <c:pt idx="475">
                  <c:v>39</c:v>
                </c:pt>
                <c:pt idx="476">
                  <c:v>39</c:v>
                </c:pt>
                <c:pt idx="477">
                  <c:v>39</c:v>
                </c:pt>
                <c:pt idx="478">
                  <c:v>39</c:v>
                </c:pt>
                <c:pt idx="479">
                  <c:v>39</c:v>
                </c:pt>
                <c:pt idx="480">
                  <c:v>40</c:v>
                </c:pt>
                <c:pt idx="481">
                  <c:v>40</c:v>
                </c:pt>
                <c:pt idx="482">
                  <c:v>40</c:v>
                </c:pt>
                <c:pt idx="483">
                  <c:v>40</c:v>
                </c:pt>
                <c:pt idx="484">
                  <c:v>40</c:v>
                </c:pt>
                <c:pt idx="485">
                  <c:v>40</c:v>
                </c:pt>
                <c:pt idx="486">
                  <c:v>40</c:v>
                </c:pt>
                <c:pt idx="487">
                  <c:v>40</c:v>
                </c:pt>
                <c:pt idx="488">
                  <c:v>40</c:v>
                </c:pt>
                <c:pt idx="489">
                  <c:v>40</c:v>
                </c:pt>
                <c:pt idx="490">
                  <c:v>40</c:v>
                </c:pt>
                <c:pt idx="491">
                  <c:v>40</c:v>
                </c:pt>
                <c:pt idx="492">
                  <c:v>41</c:v>
                </c:pt>
                <c:pt idx="493">
                  <c:v>41</c:v>
                </c:pt>
                <c:pt idx="494">
                  <c:v>41</c:v>
                </c:pt>
                <c:pt idx="495">
                  <c:v>41</c:v>
                </c:pt>
                <c:pt idx="496">
                  <c:v>41</c:v>
                </c:pt>
                <c:pt idx="497">
                  <c:v>41</c:v>
                </c:pt>
                <c:pt idx="498">
                  <c:v>41</c:v>
                </c:pt>
                <c:pt idx="499">
                  <c:v>41</c:v>
                </c:pt>
                <c:pt idx="500">
                  <c:v>41</c:v>
                </c:pt>
                <c:pt idx="501">
                  <c:v>41</c:v>
                </c:pt>
                <c:pt idx="502">
                  <c:v>41</c:v>
                </c:pt>
                <c:pt idx="503">
                  <c:v>41</c:v>
                </c:pt>
                <c:pt idx="504">
                  <c:v>42</c:v>
                </c:pt>
                <c:pt idx="505">
                  <c:v>42</c:v>
                </c:pt>
                <c:pt idx="506">
                  <c:v>42</c:v>
                </c:pt>
                <c:pt idx="507">
                  <c:v>42</c:v>
                </c:pt>
                <c:pt idx="508">
                  <c:v>42</c:v>
                </c:pt>
                <c:pt idx="509">
                  <c:v>42</c:v>
                </c:pt>
                <c:pt idx="510">
                  <c:v>42</c:v>
                </c:pt>
                <c:pt idx="511">
                  <c:v>42</c:v>
                </c:pt>
                <c:pt idx="512">
                  <c:v>42</c:v>
                </c:pt>
                <c:pt idx="513">
                  <c:v>42</c:v>
                </c:pt>
                <c:pt idx="514">
                  <c:v>42</c:v>
                </c:pt>
                <c:pt idx="515">
                  <c:v>42</c:v>
                </c:pt>
                <c:pt idx="516">
                  <c:v>43</c:v>
                </c:pt>
                <c:pt idx="517">
                  <c:v>43</c:v>
                </c:pt>
                <c:pt idx="518">
                  <c:v>43</c:v>
                </c:pt>
                <c:pt idx="519">
                  <c:v>43</c:v>
                </c:pt>
                <c:pt idx="520">
                  <c:v>43</c:v>
                </c:pt>
                <c:pt idx="521">
                  <c:v>43</c:v>
                </c:pt>
                <c:pt idx="522">
                  <c:v>43</c:v>
                </c:pt>
                <c:pt idx="523">
                  <c:v>43</c:v>
                </c:pt>
                <c:pt idx="524">
                  <c:v>43</c:v>
                </c:pt>
                <c:pt idx="525">
                  <c:v>43</c:v>
                </c:pt>
                <c:pt idx="526">
                  <c:v>43</c:v>
                </c:pt>
                <c:pt idx="527">
                  <c:v>43</c:v>
                </c:pt>
                <c:pt idx="528">
                  <c:v>44</c:v>
                </c:pt>
                <c:pt idx="529">
                  <c:v>44</c:v>
                </c:pt>
                <c:pt idx="530">
                  <c:v>44</c:v>
                </c:pt>
                <c:pt idx="531">
                  <c:v>44</c:v>
                </c:pt>
                <c:pt idx="532">
                  <c:v>44</c:v>
                </c:pt>
                <c:pt idx="533">
                  <c:v>44</c:v>
                </c:pt>
                <c:pt idx="534">
                  <c:v>44</c:v>
                </c:pt>
                <c:pt idx="535">
                  <c:v>44</c:v>
                </c:pt>
                <c:pt idx="536">
                  <c:v>44</c:v>
                </c:pt>
                <c:pt idx="537">
                  <c:v>44</c:v>
                </c:pt>
                <c:pt idx="538">
                  <c:v>44</c:v>
                </c:pt>
                <c:pt idx="539">
                  <c:v>44</c:v>
                </c:pt>
              </c:numCache>
            </c:numRef>
          </c:cat>
          <c:val>
            <c:numRef>
              <c:f>'Master Sheet (All Houses)'!$B$20:$TU$20</c:f>
              <c:numCache>
                <c:formatCode>_-[$£-809]* #,##0.00_-;\-[$£-809]* #,##0.00_-;_-[$£-809]* "-"??_-;_-@_-</c:formatCode>
                <c:ptCount val="540"/>
                <c:pt idx="0">
                  <c:v>-106567.75421396109</c:v>
                </c:pt>
                <c:pt idx="1">
                  <c:v>-187699.61332973145</c:v>
                </c:pt>
                <c:pt idx="2">
                  <c:v>-268395.83243890858</c:v>
                </c:pt>
                <c:pt idx="3">
                  <c:v>-348656.66648380703</c:v>
                </c:pt>
                <c:pt idx="4">
                  <c:v>-428482.37025754567</c:v>
                </c:pt>
                <c:pt idx="5">
                  <c:v>-507873.19840413512</c:v>
                </c:pt>
                <c:pt idx="6">
                  <c:v>-586829.4054185648</c:v>
                </c:pt>
                <c:pt idx="7">
                  <c:v>-665351.2456468906</c:v>
                </c:pt>
                <c:pt idx="8">
                  <c:v>-743438.97328632139</c:v>
                </c:pt>
                <c:pt idx="9">
                  <c:v>-821092.84238530661</c:v>
                </c:pt>
                <c:pt idx="10">
                  <c:v>-898313.1068436231</c:v>
                </c:pt>
                <c:pt idx="11">
                  <c:v>-975100.0204124623</c:v>
                </c:pt>
                <c:pt idx="12">
                  <c:v>-1051453.8366945169</c:v>
                </c:pt>
                <c:pt idx="13">
                  <c:v>-1127374.809144068</c:v>
                </c:pt>
                <c:pt idx="14">
                  <c:v>-1202863.1910670723</c:v>
                </c:pt>
                <c:pt idx="15">
                  <c:v>-1277919.2356212477</c:v>
                </c:pt>
                <c:pt idx="16">
                  <c:v>-1352543.1958161616</c:v>
                </c:pt>
                <c:pt idx="17">
                  <c:v>-1426735.3245133162</c:v>
                </c:pt>
                <c:pt idx="18">
                  <c:v>-1500495.8744262361</c:v>
                </c:pt>
                <c:pt idx="19">
                  <c:v>-1573825.0981205548</c:v>
                </c:pt>
                <c:pt idx="20">
                  <c:v>-1646723.2480141008</c:v>
                </c:pt>
                <c:pt idx="21">
                  <c:v>-1719190.5763769844</c:v>
                </c:pt>
                <c:pt idx="22">
                  <c:v>-1791227.3353316837</c:v>
                </c:pt>
                <c:pt idx="23">
                  <c:v>-1862833.7768531323</c:v>
                </c:pt>
                <c:pt idx="24">
                  <c:v>-1934010.1527688038</c:v>
                </c:pt>
                <c:pt idx="25">
                  <c:v>-2004756.7147587994</c:v>
                </c:pt>
                <c:pt idx="26">
                  <c:v>-2075073.7143559335</c:v>
                </c:pt>
                <c:pt idx="27">
                  <c:v>-2144961.4029458207</c:v>
                </c:pt>
                <c:pt idx="28">
                  <c:v>-2214420.0317669609</c:v>
                </c:pt>
                <c:pt idx="29">
                  <c:v>-2283449.8519108263</c:v>
                </c:pt>
                <c:pt idx="30">
                  <c:v>-2352051.1143219471</c:v>
                </c:pt>
                <c:pt idx="31">
                  <c:v>-2420224.0697979964</c:v>
                </c:pt>
                <c:pt idx="32">
                  <c:v>-2487968.9689898784</c:v>
                </c:pt>
                <c:pt idx="33">
                  <c:v>-2555286.062401813</c:v>
                </c:pt>
                <c:pt idx="34">
                  <c:v>-2622175.6003914205</c:v>
                </c:pt>
                <c:pt idx="35">
                  <c:v>-2688637.8331698095</c:v>
                </c:pt>
                <c:pt idx="36">
                  <c:v>-2754673.0108016627</c:v>
                </c:pt>
                <c:pt idx="37">
                  <c:v>-2820281.3832053193</c:v>
                </c:pt>
                <c:pt idx="38">
                  <c:v>-2885463.2001528647</c:v>
                </c:pt>
                <c:pt idx="39">
                  <c:v>-2950218.7112702136</c:v>
                </c:pt>
                <c:pt idx="40">
                  <c:v>-3014548.1660371972</c:v>
                </c:pt>
                <c:pt idx="41">
                  <c:v>-3078451.8137876466</c:v>
                </c:pt>
                <c:pt idx="42">
                  <c:v>-3141929.9037094805</c:v>
                </c:pt>
                <c:pt idx="43">
                  <c:v>-3204982.6848447891</c:v>
                </c:pt>
                <c:pt idx="44">
                  <c:v>-3267610.4060899192</c:v>
                </c:pt>
                <c:pt idx="45">
                  <c:v>-3329813.3161955611</c:v>
                </c:pt>
                <c:pt idx="46">
                  <c:v>-3391591.6637668326</c:v>
                </c:pt>
                <c:pt idx="47">
                  <c:v>-3452945.6972633642</c:v>
                </c:pt>
                <c:pt idx="48">
                  <c:v>-3513875.6649993854</c:v>
                </c:pt>
                <c:pt idx="49">
                  <c:v>-3574381.8151438078</c:v>
                </c:pt>
                <c:pt idx="50">
                  <c:v>-3634464.3957203119</c:v>
                </c:pt>
                <c:pt idx="51">
                  <c:v>-3694123.654607431</c:v>
                </c:pt>
                <c:pt idx="52">
                  <c:v>-3753359.8395386375</c:v>
                </c:pt>
                <c:pt idx="53">
                  <c:v>-3812173.1981024258</c:v>
                </c:pt>
                <c:pt idx="54">
                  <c:v>-3870563.9777423982</c:v>
                </c:pt>
                <c:pt idx="55">
                  <c:v>-3928532.4257573513</c:v>
                </c:pt>
                <c:pt idx="56">
                  <c:v>-3986078.7893013572</c:v>
                </c:pt>
                <c:pt idx="57">
                  <c:v>-4043203.3153838511</c:v>
                </c:pt>
                <c:pt idx="58">
                  <c:v>-4099906.2508697156</c:v>
                </c:pt>
                <c:pt idx="59">
                  <c:v>-4156187.8424793631</c:v>
                </c:pt>
                <c:pt idx="60">
                  <c:v>-4212883.9691665638</c:v>
                </c:pt>
                <c:pt idx="61">
                  <c:v>-4269159.2449853066</c:v>
                </c:pt>
                <c:pt idx="62">
                  <c:v>-4325013.916223106</c:v>
                </c:pt>
                <c:pt idx="63">
                  <c:v>-4380448.2290233467</c:v>
                </c:pt>
                <c:pt idx="64">
                  <c:v>-4435462.4293853659</c:v>
                </c:pt>
                <c:pt idx="65">
                  <c:v>-4490056.7631645389</c:v>
                </c:pt>
                <c:pt idx="66">
                  <c:v>-4544231.4760723626</c:v>
                </c:pt>
                <c:pt idx="67">
                  <c:v>-4597986.8136765417</c:v>
                </c:pt>
                <c:pt idx="68">
                  <c:v>-4651323.021401071</c:v>
                </c:pt>
                <c:pt idx="69">
                  <c:v>-4704240.3445263188</c:v>
                </c:pt>
                <c:pt idx="70">
                  <c:v>-4756739.0281891134</c:v>
                </c:pt>
                <c:pt idx="71">
                  <c:v>-4808819.3173828246</c:v>
                </c:pt>
                <c:pt idx="72">
                  <c:v>-4861317.0893351901</c:v>
                </c:pt>
                <c:pt idx="73">
                  <c:v>-4913396.956375177</c:v>
                </c:pt>
                <c:pt idx="74">
                  <c:v>-4965059.1630662875</c:v>
                </c:pt>
                <c:pt idx="75">
                  <c:v>-5016303.953828902</c:v>
                </c:pt>
                <c:pt idx="76">
                  <c:v>-5067131.5729403617</c:v>
                </c:pt>
                <c:pt idx="77">
                  <c:v>-5117542.2645350555</c:v>
                </c:pt>
                <c:pt idx="78">
                  <c:v>-5167536.2726045009</c:v>
                </c:pt>
                <c:pt idx="79">
                  <c:v>-5217113.8409974258</c:v>
                </c:pt>
                <c:pt idx="80">
                  <c:v>-5266275.2134198584</c:v>
                </c:pt>
                <c:pt idx="81">
                  <c:v>-5315020.6334352046</c:v>
                </c:pt>
                <c:pt idx="82">
                  <c:v>-5363350.3444643356</c:v>
                </c:pt>
                <c:pt idx="83">
                  <c:v>-5411264.5897856662</c:v>
                </c:pt>
                <c:pt idx="84">
                  <c:v>-5459599.2449129857</c:v>
                </c:pt>
                <c:pt idx="85">
                  <c:v>-5507518.9204623131</c:v>
                </c:pt>
                <c:pt idx="86">
                  <c:v>-5555023.8592852065</c:v>
                </c:pt>
                <c:pt idx="87">
                  <c:v>-5602114.3040911034</c:v>
                </c:pt>
                <c:pt idx="88">
                  <c:v>-5648790.4974474031</c:v>
                </c:pt>
                <c:pt idx="89">
                  <c:v>-5695052.681779555</c:v>
                </c:pt>
                <c:pt idx="90">
                  <c:v>-5740901.0993711343</c:v>
                </c:pt>
                <c:pt idx="91">
                  <c:v>-5786335.9923639297</c:v>
                </c:pt>
                <c:pt idx="92">
                  <c:v>-5831357.6027580258</c:v>
                </c:pt>
                <c:pt idx="93">
                  <c:v>-5875966.1724118851</c:v>
                </c:pt>
                <c:pt idx="94">
                  <c:v>-5920161.9430424329</c:v>
                </c:pt>
                <c:pt idx="95">
                  <c:v>-5963945.1562251346</c:v>
                </c:pt>
                <c:pt idx="96">
                  <c:v>-6008151.6857718267</c:v>
                </c:pt>
                <c:pt idx="97">
                  <c:v>-6051946.1405975726</c:v>
                </c:pt>
                <c:pt idx="98">
                  <c:v>-6095328.7618539687</c:v>
                </c:pt>
                <c:pt idx="99">
                  <c:v>-6138299.7905514883</c:v>
                </c:pt>
                <c:pt idx="100">
                  <c:v>-6180859.4675595583</c:v>
                </c:pt>
                <c:pt idx="101">
                  <c:v>-6223008.0336066494</c:v>
                </c:pt>
                <c:pt idx="102">
                  <c:v>-6264745.7292803507</c:v>
                </c:pt>
                <c:pt idx="103">
                  <c:v>-6306072.7950274609</c:v>
                </c:pt>
                <c:pt idx="104">
                  <c:v>-6346989.4711540621</c:v>
                </c:pt>
                <c:pt idx="105">
                  <c:v>-6387495.9978256086</c:v>
                </c:pt>
                <c:pt idx="106">
                  <c:v>-6427592.6150670052</c:v>
                </c:pt>
                <c:pt idx="107">
                  <c:v>-6467279.5627626926</c:v>
                </c:pt>
                <c:pt idx="108">
                  <c:v>-6507392.713034465</c:v>
                </c:pt>
                <c:pt idx="109">
                  <c:v>-6547096.6731083393</c:v>
                </c:pt>
                <c:pt idx="110">
                  <c:v>-6586391.6824478488</c:v>
                </c:pt>
                <c:pt idx="111">
                  <c:v>-6625277.9803763926</c:v>
                </c:pt>
                <c:pt idx="112">
                  <c:v>-6663755.8060773145</c:v>
                </c:pt>
                <c:pt idx="113">
                  <c:v>-6701825.3985939827</c:v>
                </c:pt>
                <c:pt idx="114">
                  <c:v>-6739486.9968298767</c:v>
                </c:pt>
                <c:pt idx="115">
                  <c:v>-6776740.8395486651</c:v>
                </c:pt>
                <c:pt idx="116">
                  <c:v>-6813587.1653742883</c:v>
                </c:pt>
                <c:pt idx="117">
                  <c:v>-6850026.2127910415</c:v>
                </c:pt>
                <c:pt idx="118">
                  <c:v>-6886058.2201436562</c:v>
                </c:pt>
                <c:pt idx="119">
                  <c:v>-6921683.4256373812</c:v>
                </c:pt>
                <c:pt idx="120">
                  <c:v>-6965237.6997158043</c:v>
                </c:pt>
                <c:pt idx="121">
                  <c:v>-7008385.6479277126</c:v>
                </c:pt>
                <c:pt idx="122">
                  <c:v>-7051127.5080603976</c:v>
                </c:pt>
                <c:pt idx="123">
                  <c:v>-7093463.5177619942</c:v>
                </c:pt>
                <c:pt idx="124">
                  <c:v>-7135393.9145415621</c:v>
                </c:pt>
                <c:pt idx="125">
                  <c:v>-7176918.9357691668</c:v>
                </c:pt>
                <c:pt idx="126">
                  <c:v>-7218038.8186759613</c:v>
                </c:pt>
                <c:pt idx="127">
                  <c:v>-7258753.8003542693</c:v>
                </c:pt>
                <c:pt idx="128">
                  <c:v>-7299064.117757665</c:v>
                </c:pt>
                <c:pt idx="129">
                  <c:v>-7338970.0077010533</c:v>
                </c:pt>
                <c:pt idx="130">
                  <c:v>-7378471.7068607518</c:v>
                </c:pt>
                <c:pt idx="131">
                  <c:v>-7417569.451774573</c:v>
                </c:pt>
                <c:pt idx="132">
                  <c:v>-7457099.1112196427</c:v>
                </c:pt>
                <c:pt idx="133">
                  <c:v>-7496225.2890792666</c:v>
                </c:pt>
                <c:pt idx="134">
                  <c:v>-7534948.2214762215</c:v>
                </c:pt>
                <c:pt idx="135">
                  <c:v>-7573268.1443951055</c:v>
                </c:pt>
                <c:pt idx="136">
                  <c:v>-7611185.2936824132</c:v>
                </c:pt>
                <c:pt idx="137">
                  <c:v>-7648699.9050466232</c:v>
                </c:pt>
                <c:pt idx="138">
                  <c:v>-7685812.2140582679</c:v>
                </c:pt>
                <c:pt idx="139">
                  <c:v>-7722522.456150027</c:v>
                </c:pt>
                <c:pt idx="140">
                  <c:v>-7758830.8666167967</c:v>
                </c:pt>
                <c:pt idx="141">
                  <c:v>-7794737.680615779</c:v>
                </c:pt>
                <c:pt idx="142">
                  <c:v>-7830243.1331665581</c:v>
                </c:pt>
                <c:pt idx="143">
                  <c:v>-7865347.4591511805</c:v>
                </c:pt>
                <c:pt idx="144">
                  <c:v>-7900886.5256919777</c:v>
                </c:pt>
                <c:pt idx="145">
                  <c:v>-7936024.9350184249</c:v>
                </c:pt>
                <c:pt idx="146">
                  <c:v>-7970762.9216004414</c:v>
                </c:pt>
                <c:pt idx="147">
                  <c:v>-8005100.7197707333</c:v>
                </c:pt>
                <c:pt idx="148">
                  <c:v>-8039038.5637248708</c:v>
                </c:pt>
                <c:pt idx="149">
                  <c:v>-8072576.6875213711</c:v>
                </c:pt>
                <c:pt idx="150">
                  <c:v>-8105715.325081775</c:v>
                </c:pt>
                <c:pt idx="151">
                  <c:v>-8138454.710190732</c:v>
                </c:pt>
                <c:pt idx="152">
                  <c:v>-8170795.0764960749</c:v>
                </c:pt>
                <c:pt idx="153">
                  <c:v>-8202736.657508905</c:v>
                </c:pt>
                <c:pt idx="154">
                  <c:v>-8234279.6866036691</c:v>
                </c:pt>
                <c:pt idx="155">
                  <c:v>-8265424.3970182398</c:v>
                </c:pt>
                <c:pt idx="156">
                  <c:v>-8297006.6542317355</c:v>
                </c:pt>
                <c:pt idx="157">
                  <c:v>-8328191.0588313816</c:v>
                </c:pt>
                <c:pt idx="158">
                  <c:v>-8358977.8436458092</c:v>
                </c:pt>
                <c:pt idx="159">
                  <c:v>-8389367.2413673941</c:v>
                </c:pt>
                <c:pt idx="160">
                  <c:v>-8419359.4845523387</c:v>
                </c:pt>
                <c:pt idx="161">
                  <c:v>-8448954.8056207467</c:v>
                </c:pt>
                <c:pt idx="162">
                  <c:v>-8478153.4368567131</c:v>
                </c:pt>
                <c:pt idx="163">
                  <c:v>-8506955.6104083918</c:v>
                </c:pt>
                <c:pt idx="164">
                  <c:v>-8535361.5582880825</c:v>
                </c:pt>
                <c:pt idx="165">
                  <c:v>-8563371.5123723075</c:v>
                </c:pt>
                <c:pt idx="166">
                  <c:v>-8590985.7044018917</c:v>
                </c:pt>
                <c:pt idx="167">
                  <c:v>-8618204.3659820445</c:v>
                </c:pt>
                <c:pt idx="168">
                  <c:v>-8645863.3609601744</c:v>
                </c:pt>
                <c:pt idx="169">
                  <c:v>-8673127.2882927526</c:v>
                </c:pt>
                <c:pt idx="170">
                  <c:v>-8699996.3791786078</c:v>
                </c:pt>
                <c:pt idx="171">
                  <c:v>-8726470.86468127</c:v>
                </c:pt>
                <c:pt idx="172">
                  <c:v>-8752550.9757290483</c:v>
                </c:pt>
                <c:pt idx="173">
                  <c:v>-8778236.9431151077</c:v>
                </c:pt>
                <c:pt idx="174">
                  <c:v>-8803528.9974975511</c:v>
                </c:pt>
                <c:pt idx="175">
                  <c:v>-8828427.3693994954</c:v>
                </c:pt>
                <c:pt idx="176">
                  <c:v>-8852932.2892091572</c:v>
                </c:pt>
                <c:pt idx="177">
                  <c:v>-8877043.9871799238</c:v>
                </c:pt>
                <c:pt idx="178">
                  <c:v>-8900762.6934304312</c:v>
                </c:pt>
                <c:pt idx="179">
                  <c:v>-8924088.6379446499</c:v>
                </c:pt>
                <c:pt idx="180">
                  <c:v>-8947857.6829497069</c:v>
                </c:pt>
                <c:pt idx="181">
                  <c:v>-8971234.4257827289</c:v>
                </c:pt>
                <c:pt idx="182">
                  <c:v>-8994219.0960241575</c:v>
                </c:pt>
                <c:pt idx="183">
                  <c:v>-9016811.923120074</c:v>
                </c:pt>
                <c:pt idx="184">
                  <c:v>-9039013.1363822892</c:v>
                </c:pt>
                <c:pt idx="185">
                  <c:v>-9060822.9649884198</c:v>
                </c:pt>
                <c:pt idx="186">
                  <c:v>-9082241.6379819587</c:v>
                </c:pt>
                <c:pt idx="187">
                  <c:v>-9103269.384272363</c:v>
                </c:pt>
                <c:pt idx="188">
                  <c:v>-9123906.4326351322</c:v>
                </c:pt>
                <c:pt idx="189">
                  <c:v>-9144153.0117118731</c:v>
                </c:pt>
                <c:pt idx="190">
                  <c:v>-9164009.3500103988</c:v>
                </c:pt>
                <c:pt idx="191">
                  <c:v>-9183475.6759047955</c:v>
                </c:pt>
                <c:pt idx="192">
                  <c:v>-9203387.8500132337</c:v>
                </c:pt>
                <c:pt idx="193">
                  <c:v>-9222910.4680648409</c:v>
                </c:pt>
                <c:pt idx="194">
                  <c:v>-9242043.7580329962</c:v>
                </c:pt>
                <c:pt idx="195">
                  <c:v>-9260787.9477576576</c:v>
                </c:pt>
                <c:pt idx="196">
                  <c:v>-9279143.2649454568</c:v>
                </c:pt>
                <c:pt idx="197">
                  <c:v>-9297109.9371697605</c:v>
                </c:pt>
                <c:pt idx="198">
                  <c:v>-9314688.191870762</c:v>
                </c:pt>
                <c:pt idx="199">
                  <c:v>-9331878.256355552</c:v>
                </c:pt>
                <c:pt idx="200">
                  <c:v>-9348680.3577981964</c:v>
                </c:pt>
                <c:pt idx="201">
                  <c:v>-9365094.7232398186</c:v>
                </c:pt>
                <c:pt idx="202">
                  <c:v>-9381121.5795886721</c:v>
                </c:pt>
                <c:pt idx="203">
                  <c:v>-9396761.1536202226</c:v>
                </c:pt>
                <c:pt idx="204">
                  <c:v>-9412849.3043549638</c:v>
                </c:pt>
                <c:pt idx="205">
                  <c:v>-9428550.6259252727</c:v>
                </c:pt>
                <c:pt idx="206">
                  <c:v>-9443865.3447087109</c:v>
                </c:pt>
                <c:pt idx="207">
                  <c:v>-9458793.6869503614</c:v>
                </c:pt>
                <c:pt idx="208">
                  <c:v>-9473335.8787629064</c:v>
                </c:pt>
                <c:pt idx="209">
                  <c:v>-9487492.1461267024</c:v>
                </c:pt>
                <c:pt idx="210">
                  <c:v>-9501262.7148898579</c:v>
                </c:pt>
                <c:pt idx="211">
                  <c:v>-9514647.8107683156</c:v>
                </c:pt>
                <c:pt idx="212">
                  <c:v>-9527647.659345923</c:v>
                </c:pt>
                <c:pt idx="213">
                  <c:v>-9540262.4860745147</c:v>
                </c:pt>
                <c:pt idx="214">
                  <c:v>-9552492.5162739884</c:v>
                </c:pt>
                <c:pt idx="215">
                  <c:v>-9564337.9751323797</c:v>
                </c:pt>
                <c:pt idx="216">
                  <c:v>-9576634.7200836819</c:v>
                </c:pt>
                <c:pt idx="217">
                  <c:v>-9588547.3436747044</c:v>
                </c:pt>
                <c:pt idx="218">
                  <c:v>-9600076.0706983637</c:v>
                </c:pt>
                <c:pt idx="219">
                  <c:v>-9611221.1258160286</c:v>
                </c:pt>
                <c:pt idx="220">
                  <c:v>-9621982.7335575912</c:v>
                </c:pt>
                <c:pt idx="221">
                  <c:v>-9632361.1183215454</c:v>
                </c:pt>
                <c:pt idx="222">
                  <c:v>-9642356.5043750647</c:v>
                </c:pt>
                <c:pt idx="223">
                  <c:v>-9651969.1158540789</c:v>
                </c:pt>
                <c:pt idx="224">
                  <c:v>-9661199.1767633483</c:v>
                </c:pt>
                <c:pt idx="225">
                  <c:v>-9670046.9109765459</c:v>
                </c:pt>
                <c:pt idx="226">
                  <c:v>-9678512.5422363281</c:v>
                </c:pt>
                <c:pt idx="227">
                  <c:v>-9686596.2941544168</c:v>
                </c:pt>
                <c:pt idx="228">
                  <c:v>-9695134.0225894097</c:v>
                </c:pt>
                <c:pt idx="229">
                  <c:v>-9703290.3185136449</c:v>
                </c:pt>
                <c:pt idx="230">
                  <c:v>-9711065.4051464889</c:v>
                </c:pt>
                <c:pt idx="231">
                  <c:v>-9718459.5055766795</c:v>
                </c:pt>
                <c:pt idx="232">
                  <c:v>-9725472.8427624013</c:v>
                </c:pt>
                <c:pt idx="233">
                  <c:v>-9732105.6395313572</c:v>
                </c:pt>
                <c:pt idx="234">
                  <c:v>-9738358.1185808517</c:v>
                </c:pt>
                <c:pt idx="235">
                  <c:v>-9744230.5024778619</c:v>
                </c:pt>
                <c:pt idx="236">
                  <c:v>-9749723.0136591159</c:v>
                </c:pt>
                <c:pt idx="237">
                  <c:v>-9754835.8744311705</c:v>
                </c:pt>
                <c:pt idx="238">
                  <c:v>-9759569.3069704846</c:v>
                </c:pt>
                <c:pt idx="239">
                  <c:v>-9763923.5333234966</c:v>
                </c:pt>
                <c:pt idx="240">
                  <c:v>-9767828.7712159883</c:v>
                </c:pt>
                <c:pt idx="241">
                  <c:v>-9772120.4267565496</c:v>
                </c:pt>
                <c:pt idx="242">
                  <c:v>-9776798.2738084421</c:v>
                </c:pt>
                <c:pt idx="243">
                  <c:v>-9781862.0863672681</c:v>
                </c:pt>
                <c:pt idx="244">
                  <c:v>-9787311.6385608893</c:v>
                </c:pt>
                <c:pt idx="245">
                  <c:v>-9793146.7046493497</c:v>
                </c:pt>
                <c:pt idx="246">
                  <c:v>-9799367.0590248015</c:v>
                </c:pt>
                <c:pt idx="247">
                  <c:v>-9805972.4762114268</c:v>
                </c:pt>
                <c:pt idx="248">
                  <c:v>-9812962.7308653556</c:v>
                </c:pt>
                <c:pt idx="249">
                  <c:v>-9820337.5977745932</c:v>
                </c:pt>
                <c:pt idx="250">
                  <c:v>-9828096.8518589437</c:v>
                </c:pt>
                <c:pt idx="251">
                  <c:v>-9836240.2681699283</c:v>
                </c:pt>
                <c:pt idx="252">
                  <c:v>-9843931.9895129744</c:v>
                </c:pt>
                <c:pt idx="253">
                  <c:v>-9852007.4235805515</c:v>
                </c:pt>
                <c:pt idx="254">
                  <c:v>-9860466.3458188809</c:v>
                </c:pt>
                <c:pt idx="255">
                  <c:v>-9869308.5318055954</c:v>
                </c:pt>
                <c:pt idx="256">
                  <c:v>-9878533.7572496608</c:v>
                </c:pt>
                <c:pt idx="257">
                  <c:v>-9888141.7979913037</c:v>
                </c:pt>
                <c:pt idx="258">
                  <c:v>-9898132.4300019294</c:v>
                </c:pt>
                <c:pt idx="259">
                  <c:v>-9908505.4293840472</c:v>
                </c:pt>
                <c:pt idx="260">
                  <c:v>-9919260.5723711979</c:v>
                </c:pt>
                <c:pt idx="261">
                  <c:v>-9930397.6353278719</c:v>
                </c:pt>
                <c:pt idx="262">
                  <c:v>-9941916.3947494309</c:v>
                </c:pt>
                <c:pt idx="263">
                  <c:v>-9953816.6272620391</c:v>
                </c:pt>
                <c:pt idx="264">
                  <c:v>-9965262.4772448391</c:v>
                </c:pt>
                <c:pt idx="265">
                  <c:v>-9977089.3539630994</c:v>
                </c:pt>
                <c:pt idx="266">
                  <c:v>-9989297.0344349165</c:v>
                </c:pt>
                <c:pt idx="267">
                  <c:v>-10001885.29580888</c:v>
                </c:pt>
                <c:pt idx="268">
                  <c:v>-10014853.915363993</c:v>
                </c:pt>
                <c:pt idx="269">
                  <c:v>-10028202.670509601</c:v>
                </c:pt>
                <c:pt idx="270">
                  <c:v>-10041931.338785307</c:v>
                </c:pt>
                <c:pt idx="271">
                  <c:v>-10056039.697860908</c:v>
                </c:pt>
                <c:pt idx="272">
                  <c:v>-10070527.525536304</c:v>
                </c:pt>
                <c:pt idx="273">
                  <c:v>-10085394.599741437</c:v>
                </c:pt>
                <c:pt idx="274">
                  <c:v>-10100640.698536202</c:v>
                </c:pt>
                <c:pt idx="275">
                  <c:v>-10116265.600110378</c:v>
                </c:pt>
                <c:pt idx="276">
                  <c:v>-10131433.45040581</c:v>
                </c:pt>
                <c:pt idx="277">
                  <c:v>-10146979.660249555</c:v>
                </c:pt>
                <c:pt idx="278">
                  <c:v>-10162904.008220583</c:v>
                </c:pt>
                <c:pt idx="279">
                  <c:v>-10179206.273027441</c:v>
                </c:pt>
                <c:pt idx="280">
                  <c:v>-10195886.233508181</c:v>
                </c:pt>
                <c:pt idx="281">
                  <c:v>-10212943.66863028</c:v>
                </c:pt>
                <c:pt idx="282">
                  <c:v>-10230378.357490569</c:v>
                </c:pt>
                <c:pt idx="283">
                  <c:v>-10248190.079315152</c:v>
                </c:pt>
                <c:pt idx="284">
                  <c:v>-10266378.613459334</c:v>
                </c:pt>
                <c:pt idx="285">
                  <c:v>-10284943.739407543</c:v>
                </c:pt>
                <c:pt idx="286">
                  <c:v>-10303885.236773256</c:v>
                </c:pt>
                <c:pt idx="287">
                  <c:v>-10323202.885298925</c:v>
                </c:pt>
                <c:pt idx="288">
                  <c:v>-10342060.832478156</c:v>
                </c:pt>
                <c:pt idx="289">
                  <c:v>-10361294.490688862</c:v>
                </c:pt>
                <c:pt idx="290">
                  <c:v>-10380903.640059959</c:v>
                </c:pt>
                <c:pt idx="291">
                  <c:v>-10400888.060849037</c:v>
                </c:pt>
                <c:pt idx="292">
                  <c:v>-10421247.533442279</c:v>
                </c:pt>
                <c:pt idx="293">
                  <c:v>-10441981.838354392</c:v>
                </c:pt>
                <c:pt idx="294">
                  <c:v>-10463090.756228525</c:v>
                </c:pt>
                <c:pt idx="295">
                  <c:v>-10484574.067836203</c:v>
                </c:pt>
                <c:pt idx="296">
                  <c:v>-10506431.554077242</c:v>
                </c:pt>
                <c:pt idx="297">
                  <c:v>-10528662.995979682</c:v>
                </c:pt>
                <c:pt idx="298">
                  <c:v>-10551268.174699705</c:v>
                </c:pt>
                <c:pt idx="299">
                  <c:v>-10574246.871521562</c:v>
                </c:pt>
                <c:pt idx="300">
                  <c:v>-10596763.235479765</c:v>
                </c:pt>
                <c:pt idx="301">
                  <c:v>-10619652.680492219</c:v>
                </c:pt>
                <c:pt idx="302">
                  <c:v>-10642914.988226943</c:v>
                </c:pt>
                <c:pt idx="303">
                  <c:v>-10666549.940479722</c:v>
                </c:pt>
                <c:pt idx="304">
                  <c:v>-10690557.319174036</c:v>
                </c:pt>
                <c:pt idx="305">
                  <c:v>-10714936.906360988</c:v>
                </c:pt>
                <c:pt idx="306">
                  <c:v>-10739688.484219227</c:v>
                </c:pt>
                <c:pt idx="307">
                  <c:v>-10764811.835054874</c:v>
                </c:pt>
                <c:pt idx="308">
                  <c:v>-10790306.741301451</c:v>
                </c:pt>
                <c:pt idx="309">
                  <c:v>-10816172.985519797</c:v>
                </c:pt>
                <c:pt idx="310">
                  <c:v>-10842410.350398</c:v>
                </c:pt>
                <c:pt idx="311">
                  <c:v>-10869018.618751328</c:v>
                </c:pt>
                <c:pt idx="312">
                  <c:v>-10895161.941144403</c:v>
                </c:pt>
                <c:pt idx="313">
                  <c:v>-10921675.733024351</c:v>
                </c:pt>
                <c:pt idx="314">
                  <c:v>-10948559.777587511</c:v>
                </c:pt>
                <c:pt idx="315">
                  <c:v>-10975813.858157098</c:v>
                </c:pt>
                <c:pt idx="316">
                  <c:v>-11003437.758183129</c:v>
                </c:pt>
                <c:pt idx="317">
                  <c:v>-11031431.261242352</c:v>
                </c:pt>
                <c:pt idx="318">
                  <c:v>-11059794.151038162</c:v>
                </c:pt>
                <c:pt idx="319">
                  <c:v>-11088526.211400542</c:v>
                </c:pt>
                <c:pt idx="320">
                  <c:v>-11117627.226285972</c:v>
                </c:pt>
                <c:pt idx="321">
                  <c:v>-11147096.97977737</c:v>
                </c:pt>
                <c:pt idx="322">
                  <c:v>-11176935.256084006</c:v>
                </c:pt>
                <c:pt idx="323">
                  <c:v>-11207141.839541439</c:v>
                </c:pt>
                <c:pt idx="324">
                  <c:v>-11236880.882233698</c:v>
                </c:pt>
                <c:pt idx="325">
                  <c:v>-11266987.80112642</c:v>
                </c:pt>
                <c:pt idx="326">
                  <c:v>-11297462.380933575</c:v>
                </c:pt>
                <c:pt idx="327">
                  <c:v>-11328304.406495113</c:v>
                </c:pt>
                <c:pt idx="328">
                  <c:v>-11359513.662776899</c:v>
                </c:pt>
                <c:pt idx="329">
                  <c:v>-11391089.934870642</c:v>
                </c:pt>
                <c:pt idx="330">
                  <c:v>-11423033.007993817</c:v>
                </c:pt>
                <c:pt idx="331">
                  <c:v>-11455342.667489596</c:v>
                </c:pt>
                <c:pt idx="332">
                  <c:v>-11488018.698826764</c:v>
                </c:pt>
                <c:pt idx="333">
                  <c:v>-11521060.887599658</c:v>
                </c:pt>
                <c:pt idx="334">
                  <c:v>-11554469.019528084</c:v>
                </c:pt>
                <c:pt idx="335">
                  <c:v>-11588242.880457252</c:v>
                </c:pt>
                <c:pt idx="336">
                  <c:v>-11621546.623979956</c:v>
                </c:pt>
                <c:pt idx="337">
                  <c:v>-11655215.668569721</c:v>
                </c:pt>
                <c:pt idx="338">
                  <c:v>-11689249.800447516</c:v>
                </c:pt>
                <c:pt idx="339">
                  <c:v>-11723648.805959411</c:v>
                </c:pt>
                <c:pt idx="340">
                  <c:v>-11758412.471576516</c:v>
                </c:pt>
                <c:pt idx="341">
                  <c:v>-11793540.583894894</c:v>
                </c:pt>
                <c:pt idx="342">
                  <c:v>-11829032.929635499</c:v>
                </c:pt>
                <c:pt idx="343">
                  <c:v>-11864889.295644097</c:v>
                </c:pt>
                <c:pt idx="344">
                  <c:v>-11901109.468891196</c:v>
                </c:pt>
                <c:pt idx="345">
                  <c:v>-11937693.23647197</c:v>
                </c:pt>
                <c:pt idx="346">
                  <c:v>-11974640.385606188</c:v>
                </c:pt>
                <c:pt idx="347">
                  <c:v>-12011950.703638144</c:v>
                </c:pt>
                <c:pt idx="348">
                  <c:v>-12048788.345658835</c:v>
                </c:pt>
                <c:pt idx="349">
                  <c:v>-12085988.731639121</c:v>
                </c:pt>
                <c:pt idx="350">
                  <c:v>-12123551.649296418</c:v>
                </c:pt>
                <c:pt idx="351">
                  <c:v>-12161476.886472378</c:v>
                </c:pt>
                <c:pt idx="352">
                  <c:v>-12199764.231132809</c:v>
                </c:pt>
                <c:pt idx="353">
                  <c:v>-12238413.471367605</c:v>
                </c:pt>
                <c:pt idx="354">
                  <c:v>-12277424.395390674</c:v>
                </c:pt>
                <c:pt idx="355">
                  <c:v>-12316796.791539859</c:v>
                </c:pt>
                <c:pt idx="356">
                  <c:v>-12274526.543723751</c:v>
                </c:pt>
                <c:pt idx="357">
                  <c:v>-12232617.345080983</c:v>
                </c:pt>
                <c:pt idx="358">
                  <c:v>-12191068.984320786</c:v>
                </c:pt>
                <c:pt idx="359">
                  <c:v>-12149881.25027604</c:v>
                </c:pt>
                <c:pt idx="360">
                  <c:v>-12108218.299525466</c:v>
                </c:pt>
                <c:pt idx="361">
                  <c:v>-12066915.553526767</c:v>
                </c:pt>
                <c:pt idx="362">
                  <c:v>-12025972.801483344</c:v>
                </c:pt>
                <c:pt idx="363">
                  <c:v>-11985389.832721952</c:v>
                </c:pt>
                <c:pt idx="364">
                  <c:v>-11945166.43669264</c:v>
                </c:pt>
                <c:pt idx="365">
                  <c:v>-11905302.402968675</c:v>
                </c:pt>
                <c:pt idx="366">
                  <c:v>-11865797.521246463</c:v>
                </c:pt>
                <c:pt idx="367">
                  <c:v>-11826651.581345484</c:v>
                </c:pt>
                <c:pt idx="368">
                  <c:v>-11787864.373208221</c:v>
                </c:pt>
                <c:pt idx="369">
                  <c:v>-11749435.686900083</c:v>
                </c:pt>
                <c:pt idx="370">
                  <c:v>-11711365.312609337</c:v>
                </c:pt>
                <c:pt idx="371">
                  <c:v>-11673653.040647037</c:v>
                </c:pt>
                <c:pt idx="372">
                  <c:v>-11635463.029069204</c:v>
                </c:pt>
                <c:pt idx="373">
                  <c:v>-11597630.700809985</c:v>
                </c:pt>
                <c:pt idx="374">
                  <c:v>-11560155.846548352</c:v>
                </c:pt>
                <c:pt idx="375">
                  <c:v>-11523038.257085778</c:v>
                </c:pt>
                <c:pt idx="376">
                  <c:v>-11486277.723346159</c:v>
                </c:pt>
                <c:pt idx="377">
                  <c:v>-11449874.036375746</c:v>
                </c:pt>
                <c:pt idx="378">
                  <c:v>-11413826.987343077</c:v>
                </c:pt>
                <c:pt idx="379">
                  <c:v>-11378136.367538892</c:v>
                </c:pt>
                <c:pt idx="380">
                  <c:v>-11342801.968376078</c:v>
                </c:pt>
                <c:pt idx="381">
                  <c:v>-11307823.581389584</c:v>
                </c:pt>
                <c:pt idx="382">
                  <c:v>-11273200.998236362</c:v>
                </c:pt>
                <c:pt idx="383">
                  <c:v>-11238934.010695286</c:v>
                </c:pt>
                <c:pt idx="384">
                  <c:v>-11204186.77828934</c:v>
                </c:pt>
                <c:pt idx="385">
                  <c:v>-11169794.725418776</c:v>
                </c:pt>
                <c:pt idx="386">
                  <c:v>-11135757.644227818</c:v>
                </c:pt>
                <c:pt idx="387">
                  <c:v>-11102075.326982323</c:v>
                </c:pt>
                <c:pt idx="388">
                  <c:v>-11068747.566069722</c:v>
                </c:pt>
                <c:pt idx="389">
                  <c:v>-11035774.153998945</c:v>
                </c:pt>
                <c:pt idx="390">
                  <c:v>-11003154.883400343</c:v>
                </c:pt>
                <c:pt idx="391">
                  <c:v>-10970889.547025628</c:v>
                </c:pt>
                <c:pt idx="392">
                  <c:v>-10938977.937747795</c:v>
                </c:pt>
                <c:pt idx="393">
                  <c:v>-10907419.848561049</c:v>
                </c:pt>
                <c:pt idx="394">
                  <c:v>-10876215.07258074</c:v>
                </c:pt>
                <c:pt idx="395">
                  <c:v>-10845363.403043292</c:v>
                </c:pt>
                <c:pt idx="396">
                  <c:v>-10814029.000928387</c:v>
                </c:pt>
                <c:pt idx="397">
                  <c:v>-10783047.292092118</c:v>
                </c:pt>
                <c:pt idx="398">
                  <c:v>-10752418.070133697</c:v>
                </c:pt>
                <c:pt idx="399">
                  <c:v>-10722141.128773123</c:v>
                </c:pt>
                <c:pt idx="400">
                  <c:v>-10692216.261851113</c:v>
                </c:pt>
                <c:pt idx="401">
                  <c:v>-10662643.263329033</c:v>
                </c:pt>
                <c:pt idx="402">
                  <c:v>-10633421.927288827</c:v>
                </c:pt>
                <c:pt idx="403">
                  <c:v>-10604552.047932938</c:v>
                </c:pt>
                <c:pt idx="404">
                  <c:v>-10576033.419584252</c:v>
                </c:pt>
                <c:pt idx="405">
                  <c:v>-10547865.836686015</c:v>
                </c:pt>
                <c:pt idx="406">
                  <c:v>-10520049.093801774</c:v>
                </c:pt>
                <c:pt idx="407">
                  <c:v>-10492582.985615291</c:v>
                </c:pt>
                <c:pt idx="408">
                  <c:v>-10464631.674552742</c:v>
                </c:pt>
                <c:pt idx="409">
                  <c:v>-10437030.587915879</c:v>
                </c:pt>
                <c:pt idx="410">
                  <c:v>-10409779.52074872</c:v>
                </c:pt>
                <c:pt idx="411">
                  <c:v>-10382878.26821522</c:v>
                </c:pt>
                <c:pt idx="412">
                  <c:v>-10356326.625599217</c:v>
                </c:pt>
                <c:pt idx="413">
                  <c:v>-10330124.388304342</c:v>
                </c:pt>
                <c:pt idx="414">
                  <c:v>-10304271.351853967</c:v>
                </c:pt>
                <c:pt idx="415">
                  <c:v>-10278767.31189112</c:v>
                </c:pt>
                <c:pt idx="416">
                  <c:v>-10253612.064178426</c:v>
                </c:pt>
                <c:pt idx="417">
                  <c:v>-10228805.404598027</c:v>
                </c:pt>
                <c:pt idx="418">
                  <c:v>-10204347.129151527</c:v>
                </c:pt>
                <c:pt idx="419">
                  <c:v>-10180237.033959899</c:v>
                </c:pt>
                <c:pt idx="420">
                  <c:v>-10156474.91526344</c:v>
                </c:pt>
                <c:pt idx="421">
                  <c:v>-10133060.569421686</c:v>
                </c:pt>
                <c:pt idx="422">
                  <c:v>-10109993.792913347</c:v>
                </c:pt>
                <c:pt idx="423">
                  <c:v>-10087274.382336233</c:v>
                </c:pt>
                <c:pt idx="424">
                  <c:v>-10064902.134407192</c:v>
                </c:pt>
                <c:pt idx="425">
                  <c:v>-10042876.845962033</c:v>
                </c:pt>
                <c:pt idx="426">
                  <c:v>-10021198.31395546</c:v>
                </c:pt>
                <c:pt idx="427">
                  <c:v>-9999866.3354610018</c:v>
                </c:pt>
                <c:pt idx="428">
                  <c:v>-9978880.7076709457</c:v>
                </c:pt>
                <c:pt idx="429">
                  <c:v>-9958241.227896262</c:v>
                </c:pt>
                <c:pt idx="430">
                  <c:v>-9937947.6935665347</c:v>
                </c:pt>
                <c:pt idx="431">
                  <c:v>-9917999.9022298977</c:v>
                </c:pt>
                <c:pt idx="432">
                  <c:v>-9898397.651552964</c:v>
                </c:pt>
                <c:pt idx="433">
                  <c:v>-9879140.7393207513</c:v>
                </c:pt>
                <c:pt idx="434">
                  <c:v>-9860228.9634366184</c:v>
                </c:pt>
                <c:pt idx="435">
                  <c:v>-9841662.121922195</c:v>
                </c:pt>
                <c:pt idx="436">
                  <c:v>-9823440.0129173063</c:v>
                </c:pt>
                <c:pt idx="437">
                  <c:v>-9805562.4346799143</c:v>
                </c:pt>
                <c:pt idx="438">
                  <c:v>-9788029.185586039</c:v>
                </c:pt>
                <c:pt idx="439">
                  <c:v>-9770840.0641296953</c:v>
                </c:pt>
                <c:pt idx="440">
                  <c:v>-9753994.8689228185</c:v>
                </c:pt>
                <c:pt idx="441">
                  <c:v>-9737493.3986952081</c:v>
                </c:pt>
                <c:pt idx="442">
                  <c:v>-9721335.4522944391</c:v>
                </c:pt>
                <c:pt idx="443">
                  <c:v>-9705520.8286858089</c:v>
                </c:pt>
                <c:pt idx="444">
                  <c:v>-9690049.3269522637</c:v>
                </c:pt>
                <c:pt idx="445">
                  <c:v>-9674920.7462943271</c:v>
                </c:pt>
                <c:pt idx="446">
                  <c:v>-9660134.8860300332</c:v>
                </c:pt>
                <c:pt idx="447">
                  <c:v>-9645691.5455948599</c:v>
                </c:pt>
                <c:pt idx="448">
                  <c:v>-9631590.5245416574</c:v>
                </c:pt>
                <c:pt idx="449">
                  <c:v>-9617831.6225405745</c:v>
                </c:pt>
                <c:pt idx="450">
                  <c:v>-9604414.6393790059</c:v>
                </c:pt>
                <c:pt idx="451">
                  <c:v>-9591339.3749615066</c:v>
                </c:pt>
                <c:pt idx="452">
                  <c:v>-9578605.6293097287</c:v>
                </c:pt>
                <c:pt idx="453">
                  <c:v>-9566213.202562362</c:v>
                </c:pt>
                <c:pt idx="454">
                  <c:v>-9554161.8949750476</c:v>
                </c:pt>
                <c:pt idx="455">
                  <c:v>-9542451.5069203302</c:v>
                </c:pt>
                <c:pt idx="456">
                  <c:v>-9531081.8388875723</c:v>
                </c:pt>
                <c:pt idx="457">
                  <c:v>-9520052.6914828904</c:v>
                </c:pt>
                <c:pt idx="458">
                  <c:v>-9509363.8654290996</c:v>
                </c:pt>
                <c:pt idx="459">
                  <c:v>-9499015.1615656242</c:v>
                </c:pt>
                <c:pt idx="460">
                  <c:v>-9489006.3808484413</c:v>
                </c:pt>
                <c:pt idx="461">
                  <c:v>-9479337.3243500181</c:v>
                </c:pt>
                <c:pt idx="462">
                  <c:v>-9470007.7932592295</c:v>
                </c:pt>
                <c:pt idx="463">
                  <c:v>-9461017.5888813026</c:v>
                </c:pt>
                <c:pt idx="464">
                  <c:v>-9452366.5126377381</c:v>
                </c:pt>
                <c:pt idx="465">
                  <c:v>-9444054.366066251</c:v>
                </c:pt>
                <c:pt idx="466">
                  <c:v>-9436080.9508206993</c:v>
                </c:pt>
                <c:pt idx="467">
                  <c:v>-9428446.0686710142</c:v>
                </c:pt>
                <c:pt idx="468">
                  <c:v>-9421149.5215031356</c:v>
                </c:pt>
                <c:pt idx="469">
                  <c:v>-9414191.1113189384</c:v>
                </c:pt>
                <c:pt idx="470">
                  <c:v>-9407570.6402361728</c:v>
                </c:pt>
                <c:pt idx="471">
                  <c:v>-9401287.9104883894</c:v>
                </c:pt>
                <c:pt idx="472">
                  <c:v>-9395342.72442488</c:v>
                </c:pt>
                <c:pt idx="473">
                  <c:v>-9389734.8845105954</c:v>
                </c:pt>
                <c:pt idx="474">
                  <c:v>-9384464.1933260933</c:v>
                </c:pt>
                <c:pt idx="475">
                  <c:v>-9379530.4535674602</c:v>
                </c:pt>
                <c:pt idx="476">
                  <c:v>-9367433.4680462517</c:v>
                </c:pt>
                <c:pt idx="477">
                  <c:v>-9355673.0396894142</c:v>
                </c:pt>
                <c:pt idx="478">
                  <c:v>-9344248.9715392329</c:v>
                </c:pt>
                <c:pt idx="479">
                  <c:v>-9333161.0667532459</c:v>
                </c:pt>
                <c:pt idx="480">
                  <c:v>-9322409.1286041923</c:v>
                </c:pt>
                <c:pt idx="481">
                  <c:v>-9311992.9604799338</c:v>
                </c:pt>
                <c:pt idx="482">
                  <c:v>-9301912.3658833988</c:v>
                </c:pt>
                <c:pt idx="483">
                  <c:v>-9292167.1484325007</c:v>
                </c:pt>
                <c:pt idx="484">
                  <c:v>-9282757.1118600853</c:v>
                </c:pt>
                <c:pt idx="485">
                  <c:v>-9273682.0600138493</c:v>
                </c:pt>
                <c:pt idx="486">
                  <c:v>-9264941.7968562879</c:v>
                </c:pt>
                <c:pt idx="487">
                  <c:v>-9256536.1264646165</c:v>
                </c:pt>
                <c:pt idx="488">
                  <c:v>-9248464.853030704</c:v>
                </c:pt>
                <c:pt idx="489">
                  <c:v>-9240727.7808610164</c:v>
                </c:pt>
                <c:pt idx="490">
                  <c:v>-9233324.7143765353</c:v>
                </c:pt>
                <c:pt idx="491">
                  <c:v>-9226255.4581127018</c:v>
                </c:pt>
                <c:pt idx="492">
                  <c:v>-9219519.816719342</c:v>
                </c:pt>
                <c:pt idx="493">
                  <c:v>-9213117.5949606039</c:v>
                </c:pt>
                <c:pt idx="494">
                  <c:v>-9207048.5977148935</c:v>
                </c:pt>
                <c:pt idx="495">
                  <c:v>-9201312.6299748011</c:v>
                </c:pt>
                <c:pt idx="496">
                  <c:v>-9195909.496847041</c:v>
                </c:pt>
                <c:pt idx="497">
                  <c:v>-9190839.0035523809</c:v>
                </c:pt>
                <c:pt idx="498">
                  <c:v>-9186100.9554255717</c:v>
                </c:pt>
                <c:pt idx="499">
                  <c:v>-9181695.1579152904</c:v>
                </c:pt>
                <c:pt idx="500">
                  <c:v>-9177621.416584067</c:v>
                </c:pt>
                <c:pt idx="501">
                  <c:v>-9173879.5371082164</c:v>
                </c:pt>
                <c:pt idx="502">
                  <c:v>-9170469.3252777755</c:v>
                </c:pt>
                <c:pt idx="503">
                  <c:v>-9167390.5869964361</c:v>
                </c:pt>
                <c:pt idx="504">
                  <c:v>-9164643.1282814778</c:v>
                </c:pt>
                <c:pt idx="505">
                  <c:v>-9162226.7552637011</c:v>
                </c:pt>
                <c:pt idx="506">
                  <c:v>-9160141.27418736</c:v>
                </c:pt>
                <c:pt idx="507">
                  <c:v>-9158386.491410099</c:v>
                </c:pt>
                <c:pt idx="508">
                  <c:v>-9156962.2134028822</c:v>
                </c:pt>
                <c:pt idx="509">
                  <c:v>-9155868.2467499338</c:v>
                </c:pt>
                <c:pt idx="510">
                  <c:v>-9155104.3981486633</c:v>
                </c:pt>
                <c:pt idx="511">
                  <c:v>-9154670.4744096063</c:v>
                </c:pt>
                <c:pt idx="512">
                  <c:v>-9154566.2824563533</c:v>
                </c:pt>
                <c:pt idx="513">
                  <c:v>-9154791.629325483</c:v>
                </c:pt>
                <c:pt idx="514">
                  <c:v>-9155346.3221665062</c:v>
                </c:pt>
                <c:pt idx="515">
                  <c:v>-9156230.1682417877</c:v>
                </c:pt>
                <c:pt idx="516">
                  <c:v>-9157442.9749264866</c:v>
                </c:pt>
                <c:pt idx="517">
                  <c:v>-9158984.5497084856</c:v>
                </c:pt>
                <c:pt idx="518">
                  <c:v>-9160854.7001883313</c:v>
                </c:pt>
                <c:pt idx="519">
                  <c:v>-9163053.2340791635</c:v>
                </c:pt>
                <c:pt idx="520">
                  <c:v>-9165579.9592066482</c:v>
                </c:pt>
                <c:pt idx="521">
                  <c:v>-9168434.6835089214</c:v>
                </c:pt>
                <c:pt idx="522">
                  <c:v>-9171617.2150365114</c:v>
                </c:pt>
                <c:pt idx="523">
                  <c:v>-9175127.3619522788</c:v>
                </c:pt>
                <c:pt idx="524">
                  <c:v>-9178964.9325313456</c:v>
                </c:pt>
                <c:pt idx="525">
                  <c:v>-9183129.7351610437</c:v>
                </c:pt>
                <c:pt idx="526">
                  <c:v>-9187621.5783408284</c:v>
                </c:pt>
                <c:pt idx="527">
                  <c:v>-9192440.2706822343</c:v>
                </c:pt>
                <c:pt idx="528">
                  <c:v>-9197585.6209087893</c:v>
                </c:pt>
                <c:pt idx="529">
                  <c:v>-9203057.4378559627</c:v>
                </c:pt>
                <c:pt idx="530">
                  <c:v>-9208855.5304710977</c:v>
                </c:pt>
                <c:pt idx="531">
                  <c:v>-9214979.7078133412</c:v>
                </c:pt>
                <c:pt idx="532">
                  <c:v>-9221429.7790535837</c:v>
                </c:pt>
                <c:pt idx="533">
                  <c:v>-9228205.553474389</c:v>
                </c:pt>
                <c:pt idx="534">
                  <c:v>-9235306.840469934</c:v>
                </c:pt>
                <c:pt idx="535">
                  <c:v>-9242733.4495459385</c:v>
                </c:pt>
                <c:pt idx="536">
                  <c:v>-9250485.1903196052</c:v>
                </c:pt>
                <c:pt idx="537">
                  <c:v>-9258561.8725195453</c:v>
                </c:pt>
                <c:pt idx="538">
                  <c:v>-9266963.3059857227</c:v>
                </c:pt>
                <c:pt idx="539">
                  <c:v>-9275689.300669387</c:v>
                </c:pt>
              </c:numCache>
            </c:numRef>
          </c:val>
          <c:smooth val="0"/>
        </c:ser>
        <c:ser>
          <c:idx val="2"/>
          <c:order val="1"/>
          <c:tx>
            <c:v>Scenario 3</c:v>
          </c:tx>
          <c:marker>
            <c:symbol val="none"/>
          </c:marker>
          <c:val>
            <c:numRef>
              <c:f>'Excellent+'!$B$20:$TU$20</c:f>
              <c:numCache>
                <c:formatCode>_-[$£-809]* #,##0.00_-;\-[$£-809]* #,##0.00_-;_-[$£-809]* "-"??_-;_-@_-</c:formatCode>
                <c:ptCount val="540"/>
                <c:pt idx="0">
                  <c:v>-106083.3515354197</c:v>
                </c:pt>
                <c:pt idx="1">
                  <c:v>-186704.47225137067</c:v>
                </c:pt>
                <c:pt idx="2">
                  <c:v>-266863.63265146414</c:v>
                </c:pt>
                <c:pt idx="3">
                  <c:v>-346561.10308100889</c:v>
                </c:pt>
                <c:pt idx="4">
                  <c:v>-425797.15372710425</c:v>
                </c:pt>
                <c:pt idx="5">
                  <c:v>-504572.05461873231</c:v>
                </c:pt>
                <c:pt idx="6">
                  <c:v>-582886.07562685071</c:v>
                </c:pt>
                <c:pt idx="7">
                  <c:v>-660739.48646448483</c:v>
                </c:pt>
                <c:pt idx="8">
                  <c:v>-738132.5566868207</c:v>
                </c:pt>
                <c:pt idx="9">
                  <c:v>-815065.55569129682</c:v>
                </c:pt>
                <c:pt idx="10">
                  <c:v>-891538.75271769695</c:v>
                </c:pt>
                <c:pt idx="11">
                  <c:v>-967552.41684824205</c:v>
                </c:pt>
                <c:pt idx="12">
                  <c:v>-1043106.8170076825</c:v>
                </c:pt>
                <c:pt idx="13">
                  <c:v>-1118202.2219633907</c:v>
                </c:pt>
                <c:pt idx="14">
                  <c:v>-1192838.9003254522</c:v>
                </c:pt>
                <c:pt idx="15">
                  <c:v>-1267017.1205467589</c:v>
                </c:pt>
                <c:pt idx="16">
                  <c:v>-1340737.1509231003</c:v>
                </c:pt>
                <c:pt idx="17">
                  <c:v>-1413999.2595932556</c:v>
                </c:pt>
                <c:pt idx="18">
                  <c:v>-1486803.714539086</c:v>
                </c:pt>
                <c:pt idx="19">
                  <c:v>-1559150.7835856255</c:v>
                </c:pt>
                <c:pt idx="20">
                  <c:v>-1631040.7344011737</c:v>
                </c:pt>
                <c:pt idx="21">
                  <c:v>-1702473.8344973873</c:v>
                </c:pt>
                <c:pt idx="22">
                  <c:v>-1773450.3512293715</c:v>
                </c:pt>
                <c:pt idx="23">
                  <c:v>-1843970.5517957716</c:v>
                </c:pt>
                <c:pt idx="24">
                  <c:v>-1914034.7032388647</c:v>
                </c:pt>
                <c:pt idx="25">
                  <c:v>-1983643.0724446517</c:v>
                </c:pt>
                <c:pt idx="26">
                  <c:v>-2052795.9261429477</c:v>
                </c:pt>
                <c:pt idx="27">
                  <c:v>-2121493.5309074745</c:v>
                </c:pt>
                <c:pt idx="28">
                  <c:v>-2189736.1531559504</c:v>
                </c:pt>
                <c:pt idx="29">
                  <c:v>-2257524.059150184</c:v>
                </c:pt>
                <c:pt idx="30">
                  <c:v>-2324857.5149961622</c:v>
                </c:pt>
                <c:pt idx="31">
                  <c:v>-2391736.7866441449</c:v>
                </c:pt>
                <c:pt idx="32">
                  <c:v>-2458162.1398887536</c:v>
                </c:pt>
                <c:pt idx="33">
                  <c:v>-2524133.8403690625</c:v>
                </c:pt>
                <c:pt idx="34">
                  <c:v>-2589652.153568692</c:v>
                </c:pt>
                <c:pt idx="35">
                  <c:v>-2654717.3448158964</c:v>
                </c:pt>
                <c:pt idx="36">
                  <c:v>-2719329.6792836571</c:v>
                </c:pt>
                <c:pt idx="37">
                  <c:v>-2783489.4219897725</c:v>
                </c:pt>
                <c:pt idx="38">
                  <c:v>-2847196.8377969493</c:v>
                </c:pt>
                <c:pt idx="39">
                  <c:v>-2910452.1914128931</c:v>
                </c:pt>
                <c:pt idx="40">
                  <c:v>-2973255.7473903983</c:v>
                </c:pt>
                <c:pt idx="41">
                  <c:v>-3035607.7701274408</c:v>
                </c:pt>
                <c:pt idx="42">
                  <c:v>-3097508.5238672663</c:v>
                </c:pt>
                <c:pt idx="43">
                  <c:v>-3158958.272698482</c:v>
                </c:pt>
                <c:pt idx="44">
                  <c:v>-3219957.2805551472</c:v>
                </c:pt>
                <c:pt idx="45">
                  <c:v>-3280505.8112168629</c:v>
                </c:pt>
                <c:pt idx="46">
                  <c:v>-3340604.1283088634</c:v>
                </c:pt>
                <c:pt idx="47">
                  <c:v>-3400252.4953021063</c:v>
                </c:pt>
                <c:pt idx="48">
                  <c:v>-3459451.1755133611</c:v>
                </c:pt>
                <c:pt idx="49">
                  <c:v>-3518200.4321053028</c:v>
                </c:pt>
                <c:pt idx="50">
                  <c:v>-3576500.528086598</c:v>
                </c:pt>
                <c:pt idx="51">
                  <c:v>-3634351.7263119989</c:v>
                </c:pt>
                <c:pt idx="52">
                  <c:v>-3691754.2894824306</c:v>
                </c:pt>
                <c:pt idx="53">
                  <c:v>-3748708.4801450819</c:v>
                </c:pt>
                <c:pt idx="54">
                  <c:v>-3805214.5606934968</c:v>
                </c:pt>
                <c:pt idx="55">
                  <c:v>-3861272.7933676625</c:v>
                </c:pt>
                <c:pt idx="56">
                  <c:v>-3916883.4402540992</c:v>
                </c:pt>
                <c:pt idx="57">
                  <c:v>-3972046.7632859512</c:v>
                </c:pt>
                <c:pt idx="58">
                  <c:v>-4026763.0242430763</c:v>
                </c:pt>
                <c:pt idx="59">
                  <c:v>-4081032.4847521344</c:v>
                </c:pt>
                <c:pt idx="60">
                  <c:v>-4135614.1673486261</c:v>
                </c:pt>
                <c:pt idx="61">
                  <c:v>-4189749.572291139</c:v>
                </c:pt>
                <c:pt idx="62">
                  <c:v>-4243438.9607472811</c:v>
                </c:pt>
                <c:pt idx="63">
                  <c:v>-4296682.5937318187</c:v>
                </c:pt>
                <c:pt idx="64">
                  <c:v>-4349480.7321067732</c:v>
                </c:pt>
                <c:pt idx="65">
                  <c:v>-4401833.6365815019</c:v>
                </c:pt>
                <c:pt idx="66">
                  <c:v>-4453741.5677127931</c:v>
                </c:pt>
                <c:pt idx="67">
                  <c:v>-4505204.7859049551</c:v>
                </c:pt>
                <c:pt idx="68">
                  <c:v>-4556223.551409903</c:v>
                </c:pt>
                <c:pt idx="69">
                  <c:v>-4606798.124327248</c:v>
                </c:pt>
                <c:pt idx="70">
                  <c:v>-4656928.7646043878</c:v>
                </c:pt>
                <c:pt idx="71">
                  <c:v>-4706615.732036599</c:v>
                </c:pt>
                <c:pt idx="72">
                  <c:v>-4756618.0473290645</c:v>
                </c:pt>
                <c:pt idx="73">
                  <c:v>-4806177.2089111283</c:v>
                </c:pt>
                <c:pt idx="74">
                  <c:v>-4855293.4761222266</c:v>
                </c:pt>
                <c:pt idx="75">
                  <c:v>-4903967.1081500221</c:v>
                </c:pt>
                <c:pt idx="76">
                  <c:v>-4952198.3640305009</c:v>
                </c:pt>
                <c:pt idx="77">
                  <c:v>-4999987.5026480556</c:v>
                </c:pt>
                <c:pt idx="78">
                  <c:v>-5047334.7827355778</c:v>
                </c:pt>
                <c:pt idx="79">
                  <c:v>-5094240.4628745439</c:v>
                </c:pt>
                <c:pt idx="80">
                  <c:v>-5140704.801495106</c:v>
                </c:pt>
                <c:pt idx="81">
                  <c:v>-5186728.0568761788</c:v>
                </c:pt>
                <c:pt idx="82">
                  <c:v>-5232310.4871455282</c:v>
                </c:pt>
                <c:pt idx="83">
                  <c:v>-5196368.998744444</c:v>
                </c:pt>
                <c:pt idx="84">
                  <c:v>-5161208.1929154936</c:v>
                </c:pt>
                <c:pt idx="85">
                  <c:v>-5126069.2957679741</c:v>
                </c:pt>
                <c:pt idx="86">
                  <c:v>-5090952.294480633</c:v>
                </c:pt>
                <c:pt idx="87">
                  <c:v>-5055857.1762397215</c:v>
                </c:pt>
                <c:pt idx="88">
                  <c:v>-5020783.9282389926</c:v>
                </c:pt>
                <c:pt idx="89">
                  <c:v>-4985732.537679689</c:v>
                </c:pt>
                <c:pt idx="90">
                  <c:v>-4950702.9917705478</c:v>
                </c:pt>
                <c:pt idx="91">
                  <c:v>-4915695.2777277883</c:v>
                </c:pt>
                <c:pt idx="92">
                  <c:v>-4880709.382775113</c:v>
                </c:pt>
                <c:pt idx="93">
                  <c:v>-4845745.2941437019</c:v>
                </c:pt>
                <c:pt idx="94">
                  <c:v>-4810802.9990722043</c:v>
                </c:pt>
                <c:pt idx="95">
                  <c:v>-4775882.4848067407</c:v>
                </c:pt>
                <c:pt idx="96">
                  <c:v>-4741742.4996628417</c:v>
                </c:pt>
                <c:pt idx="97">
                  <c:v>-4707624.2698396016</c:v>
                </c:pt>
                <c:pt idx="98">
                  <c:v>-4673527.7826055195</c:v>
                </c:pt>
                <c:pt idx="99">
                  <c:v>-4639453.0252365433</c:v>
                </c:pt>
                <c:pt idx="100">
                  <c:v>-4605399.9850160666</c:v>
                </c:pt>
                <c:pt idx="101">
                  <c:v>-4571368.6492349263</c:v>
                </c:pt>
                <c:pt idx="102">
                  <c:v>-4537359.0051913969</c:v>
                </c:pt>
                <c:pt idx="103">
                  <c:v>-4503371.0401911847</c:v>
                </c:pt>
                <c:pt idx="104">
                  <c:v>-4469404.7415474262</c:v>
                </c:pt>
                <c:pt idx="105">
                  <c:v>-4435460.0965806814</c:v>
                </c:pt>
                <c:pt idx="106">
                  <c:v>-4401537.0926189329</c:v>
                </c:pt>
                <c:pt idx="107">
                  <c:v>-4367635.716997575</c:v>
                </c:pt>
                <c:pt idx="108">
                  <c:v>-4334514.7181213647</c:v>
                </c:pt>
                <c:pt idx="109">
                  <c:v>-4301415.3222785685</c:v>
                </c:pt>
                <c:pt idx="110">
                  <c:v>-4268337.5168268066</c:v>
                </c:pt>
                <c:pt idx="111">
                  <c:v>-4235281.2891310938</c:v>
                </c:pt>
                <c:pt idx="112">
                  <c:v>-4202246.6265638415</c:v>
                </c:pt>
                <c:pt idx="113">
                  <c:v>-4169233.5165048512</c:v>
                </c:pt>
                <c:pt idx="114">
                  <c:v>-4136241.9463413074</c:v>
                </c:pt>
                <c:pt idx="115">
                  <c:v>-4103271.9034677781</c:v>
                </c:pt>
                <c:pt idx="116">
                  <c:v>-4070323.3752862071</c:v>
                </c:pt>
                <c:pt idx="117">
                  <c:v>-4037396.3492059116</c:v>
                </c:pt>
                <c:pt idx="118">
                  <c:v>-4004490.8126435764</c:v>
                </c:pt>
                <c:pt idx="119">
                  <c:v>-3971606.75302325</c:v>
                </c:pt>
                <c:pt idx="120">
                  <c:v>-3947002.9188382877</c:v>
                </c:pt>
                <c:pt idx="121">
                  <c:v>-3922420.5364655065</c:v>
                </c:pt>
                <c:pt idx="122">
                  <c:v>-3897859.5933510214</c:v>
                </c:pt>
                <c:pt idx="123">
                  <c:v>-3873320.076948294</c:v>
                </c:pt>
                <c:pt idx="124">
                  <c:v>-3848801.9747181279</c:v>
                </c:pt>
                <c:pt idx="125">
                  <c:v>-3824305.2741286648</c:v>
                </c:pt>
                <c:pt idx="126">
                  <c:v>-3799829.9626553808</c:v>
                </c:pt>
                <c:pt idx="127">
                  <c:v>-3775376.0277810814</c:v>
                </c:pt>
                <c:pt idx="128">
                  <c:v>-3750943.4569958965</c:v>
                </c:pt>
                <c:pt idx="129">
                  <c:v>-3726532.237797278</c:v>
                </c:pt>
                <c:pt idx="130">
                  <c:v>-3702142.3576899939</c:v>
                </c:pt>
                <c:pt idx="131">
                  <c:v>-3677773.8041861248</c:v>
                </c:pt>
                <c:pt idx="132">
                  <c:v>-3654185.3258670061</c:v>
                </c:pt>
                <c:pt idx="133">
                  <c:v>-3630618.1491973833</c:v>
                </c:pt>
                <c:pt idx="134">
                  <c:v>-3607072.2617112482</c:v>
                </c:pt>
                <c:pt idx="135">
                  <c:v>-3583547.6509498884</c:v>
                </c:pt>
                <c:pt idx="136">
                  <c:v>-3560044.304461882</c:v>
                </c:pt>
                <c:pt idx="137">
                  <c:v>-3536562.2098030937</c:v>
                </c:pt>
                <c:pt idx="138">
                  <c:v>-3513101.3545366712</c:v>
                </c:pt>
                <c:pt idx="139">
                  <c:v>-3489661.7262330404</c:v>
                </c:pt>
                <c:pt idx="140">
                  <c:v>-3466243.3124699006</c:v>
                </c:pt>
                <c:pt idx="141">
                  <c:v>-3442846.1008322211</c:v>
                </c:pt>
                <c:pt idx="142">
                  <c:v>-3419470.0789122367</c:v>
                </c:pt>
                <c:pt idx="143">
                  <c:v>-3395356.4732474964</c:v>
                </c:pt>
                <c:pt idx="144">
                  <c:v>-3372022.793568647</c:v>
                </c:pt>
                <c:pt idx="145">
                  <c:v>-3348710.266427747</c:v>
                </c:pt>
                <c:pt idx="146">
                  <c:v>-3325418.8794460502</c:v>
                </c:pt>
                <c:pt idx="147">
                  <c:v>-3302148.6202520551</c:v>
                </c:pt>
                <c:pt idx="148">
                  <c:v>-3278899.4764815001</c:v>
                </c:pt>
                <c:pt idx="149">
                  <c:v>-3255671.4357773587</c:v>
                </c:pt>
                <c:pt idx="150">
                  <c:v>-3232464.4857898369</c:v>
                </c:pt>
                <c:pt idx="151">
                  <c:v>-3209278.6141763665</c:v>
                </c:pt>
                <c:pt idx="152">
                  <c:v>-3186113.8086016038</c:v>
                </c:pt>
                <c:pt idx="153">
                  <c:v>-3162970.0567374234</c:v>
                </c:pt>
                <c:pt idx="154">
                  <c:v>-3139847.3462629141</c:v>
                </c:pt>
                <c:pt idx="155">
                  <c:v>-3115986.9038024284</c:v>
                </c:pt>
                <c:pt idx="156">
                  <c:v>-3092906.2391733658</c:v>
                </c:pt>
                <c:pt idx="157">
                  <c:v>-3069846.5790144876</c:v>
                </c:pt>
                <c:pt idx="158">
                  <c:v>-3046807.9110336984</c:v>
                </c:pt>
                <c:pt idx="159">
                  <c:v>-3023790.2229460971</c:v>
                </c:pt>
                <c:pt idx="160">
                  <c:v>-3000793.5024739718</c:v>
                </c:pt>
                <c:pt idx="161">
                  <c:v>-2977817.7373467945</c:v>
                </c:pt>
                <c:pt idx="162">
                  <c:v>-2954862.9153012205</c:v>
                </c:pt>
                <c:pt idx="163">
                  <c:v>-2931929.0240810802</c:v>
                </c:pt>
                <c:pt idx="164">
                  <c:v>-2909016.0514373761</c:v>
                </c:pt>
                <c:pt idx="165">
                  <c:v>-2886123.9851282807</c:v>
                </c:pt>
                <c:pt idx="166">
                  <c:v>-2863252.8129191287</c:v>
                </c:pt>
                <c:pt idx="167">
                  <c:v>-2839643.7615204686</c:v>
                </c:pt>
                <c:pt idx="168">
                  <c:v>-2816814.3408358451</c:v>
                </c:pt>
                <c:pt idx="169">
                  <c:v>-2794005.7775901146</c:v>
                </c:pt>
                <c:pt idx="170">
                  <c:v>-2771218.0595772257</c:v>
                </c:pt>
                <c:pt idx="171">
                  <c:v>-2748451.1745982729</c:v>
                </c:pt>
                <c:pt idx="172">
                  <c:v>-2725705.1104614874</c:v>
                </c:pt>
                <c:pt idx="173">
                  <c:v>-2702979.8549822364</c:v>
                </c:pt>
                <c:pt idx="174">
                  <c:v>-2680275.395983017</c:v>
                </c:pt>
                <c:pt idx="175">
                  <c:v>-2657591.7212934531</c:v>
                </c:pt>
                <c:pt idx="176">
                  <c:v>-2634928.8187502902</c:v>
                </c:pt>
                <c:pt idx="177">
                  <c:v>-2612286.6761973938</c:v>
                </c:pt>
                <c:pt idx="178">
                  <c:v>-2589665.281485741</c:v>
                </c:pt>
                <c:pt idx="179">
                  <c:v>-2566305.8614114728</c:v>
                </c:pt>
                <c:pt idx="180">
                  <c:v>-2543725.9259636775</c:v>
                </c:pt>
                <c:pt idx="181">
                  <c:v>-2521166.7019527024</c:v>
                </c:pt>
                <c:pt idx="182">
                  <c:v>-2498628.1772579392</c:v>
                </c:pt>
                <c:pt idx="183">
                  <c:v>-2476110.3397658747</c:v>
                </c:pt>
                <c:pt idx="184">
                  <c:v>-2453613.1773700817</c:v>
                </c:pt>
                <c:pt idx="185">
                  <c:v>-2431136.6779712206</c:v>
                </c:pt>
                <c:pt idx="186">
                  <c:v>-2408680.8294770308</c:v>
                </c:pt>
                <c:pt idx="187">
                  <c:v>-2386245.6198023288</c:v>
                </c:pt>
                <c:pt idx="188">
                  <c:v>-2363831.0368690034</c:v>
                </c:pt>
                <c:pt idx="189">
                  <c:v>-2341437.0686060125</c:v>
                </c:pt>
                <c:pt idx="190">
                  <c:v>-2319063.7029493768</c:v>
                </c:pt>
                <c:pt idx="191">
                  <c:v>-2295952.1667802306</c:v>
                </c:pt>
                <c:pt idx="192">
                  <c:v>-2273619.9701726045</c:v>
                </c:pt>
                <c:pt idx="193">
                  <c:v>-2251308.3400217416</c:v>
                </c:pt>
                <c:pt idx="194">
                  <c:v>-2229017.2642918779</c:v>
                </c:pt>
                <c:pt idx="195">
                  <c:v>-2206746.7309542932</c:v>
                </c:pt>
                <c:pt idx="196">
                  <c:v>-2184496.7279873062</c:v>
                </c:pt>
                <c:pt idx="197">
                  <c:v>-2162267.2433762727</c:v>
                </c:pt>
                <c:pt idx="198">
                  <c:v>-2140058.2651135782</c:v>
                </c:pt>
                <c:pt idx="199">
                  <c:v>-2117869.7811986348</c:v>
                </c:pt>
                <c:pt idx="200">
                  <c:v>-2095701.7796378788</c:v>
                </c:pt>
                <c:pt idx="201">
                  <c:v>-2073554.2484447639</c:v>
                </c:pt>
                <c:pt idx="202">
                  <c:v>-2051427.1756397597</c:v>
                </c:pt>
                <c:pt idx="203">
                  <c:v>-2021061.7881883988</c:v>
                </c:pt>
                <c:pt idx="204">
                  <c:v>-1991475.5962490616</c:v>
                </c:pt>
                <c:pt idx="205">
                  <c:v>-1961909.8268012898</c:v>
                </c:pt>
                <c:pt idx="206">
                  <c:v>-1932364.4678935697</c:v>
                </c:pt>
                <c:pt idx="207">
                  <c:v>-1902839.507581383</c:v>
                </c:pt>
                <c:pt idx="208">
                  <c:v>-1873334.9339272007</c:v>
                </c:pt>
                <c:pt idx="209">
                  <c:v>-1843850.73500048</c:v>
                </c:pt>
                <c:pt idx="210">
                  <c:v>-1814386.8988776589</c:v>
                </c:pt>
                <c:pt idx="211">
                  <c:v>-1784943.413642155</c:v>
                </c:pt>
                <c:pt idx="212">
                  <c:v>-1755520.2673843596</c:v>
                </c:pt>
                <c:pt idx="213">
                  <c:v>-1726117.4482016321</c:v>
                </c:pt>
                <c:pt idx="214">
                  <c:v>-1696734.9441982983</c:v>
                </c:pt>
                <c:pt idx="215">
                  <c:v>-1666613.9824236995</c:v>
                </c:pt>
                <c:pt idx="216">
                  <c:v>-1637272.0731199728</c:v>
                </c:pt>
                <c:pt idx="217">
                  <c:v>-1607950.443350371</c:v>
                </c:pt>
                <c:pt idx="218">
                  <c:v>-1578649.081247041</c:v>
                </c:pt>
                <c:pt idx="219">
                  <c:v>-1549367.9749490749</c:v>
                </c:pt>
                <c:pt idx="220">
                  <c:v>-1520107.1126025068</c:v>
                </c:pt>
                <c:pt idx="221">
                  <c:v>-1490866.4823603081</c:v>
                </c:pt>
                <c:pt idx="222">
                  <c:v>-1461646.0723823821</c:v>
                </c:pt>
                <c:pt idx="223">
                  <c:v>-1432445.8708355622</c:v>
                </c:pt>
                <c:pt idx="224">
                  <c:v>-1403265.8658936061</c:v>
                </c:pt>
                <c:pt idx="225">
                  <c:v>-1374106.045737193</c:v>
                </c:pt>
                <c:pt idx="226">
                  <c:v>-1344966.3985539181</c:v>
                </c:pt>
                <c:pt idx="227">
                  <c:v>-1315088.1514763432</c:v>
                </c:pt>
                <c:pt idx="228">
                  <c:v>-1285988.8148297779</c:v>
                </c:pt>
                <c:pt idx="229">
                  <c:v>-1256909.6157605983</c:v>
                </c:pt>
                <c:pt idx="230">
                  <c:v>-1227850.5424840264</c:v>
                </c:pt>
                <c:pt idx="231">
                  <c:v>-1198811.5832221815</c:v>
                </c:pt>
                <c:pt idx="232">
                  <c:v>-1169792.7262040749</c:v>
                </c:pt>
                <c:pt idx="233">
                  <c:v>-1140793.9596656067</c:v>
                </c:pt>
                <c:pt idx="234">
                  <c:v>-1111815.2718495624</c:v>
                </c:pt>
                <c:pt idx="235">
                  <c:v>-1082856.6510056062</c:v>
                </c:pt>
                <c:pt idx="236">
                  <c:v>-1053918.0853902791</c:v>
                </c:pt>
                <c:pt idx="237">
                  <c:v>-1024999.5632669963</c:v>
                </c:pt>
                <c:pt idx="238">
                  <c:v>-996101.07290603966</c:v>
                </c:pt>
                <c:pt idx="239">
                  <c:v>-966463.84152260888</c:v>
                </c:pt>
                <c:pt idx="240">
                  <c:v>-937196.0027805334</c:v>
                </c:pt>
                <c:pt idx="241">
                  <c:v>-908297.34050633479</c:v>
                </c:pt>
                <c:pt idx="242">
                  <c:v>-879767.63865304459</c:v>
                </c:pt>
                <c:pt idx="243">
                  <c:v>-851606.68130012602</c:v>
                </c:pt>
                <c:pt idx="244">
                  <c:v>-823814.25265340414</c:v>
                </c:pt>
                <c:pt idx="245">
                  <c:v>-796390.13704498671</c:v>
                </c:pt>
                <c:pt idx="246">
                  <c:v>-769334.11893319618</c:v>
                </c:pt>
                <c:pt idx="247">
                  <c:v>-742645.98290249053</c:v>
                </c:pt>
                <c:pt idx="248">
                  <c:v>-716325.51366339251</c:v>
                </c:pt>
                <c:pt idx="249">
                  <c:v>-690372.49605241604</c:v>
                </c:pt>
                <c:pt idx="250">
                  <c:v>-664786.71503198985</c:v>
                </c:pt>
                <c:pt idx="251">
                  <c:v>-638809.19462844077</c:v>
                </c:pt>
                <c:pt idx="252">
                  <c:v>-613198.48111775611</c:v>
                </c:pt>
                <c:pt idx="253">
                  <c:v>-587954.35983967409</c:v>
                </c:pt>
                <c:pt idx="254">
                  <c:v>-563076.61625955347</c:v>
                </c:pt>
                <c:pt idx="255">
                  <c:v>-538565.03596830275</c:v>
                </c:pt>
                <c:pt idx="256">
                  <c:v>-514419.40468230471</c:v>
                </c:pt>
                <c:pt idx="257">
                  <c:v>-490639.50824334379</c:v>
                </c:pt>
                <c:pt idx="258">
                  <c:v>-467225.13261853252</c:v>
                </c:pt>
                <c:pt idx="259">
                  <c:v>-444176.06390023883</c:v>
                </c:pt>
                <c:pt idx="260">
                  <c:v>-421492.08830601163</c:v>
                </c:pt>
                <c:pt idx="261">
                  <c:v>-399172.99217850901</c:v>
                </c:pt>
                <c:pt idx="262">
                  <c:v>-377218.56198542286</c:v>
                </c:pt>
                <c:pt idx="263">
                  <c:v>-354869.82325746119</c:v>
                </c:pt>
                <c:pt idx="264">
                  <c:v>-332885.32377411518</c:v>
                </c:pt>
                <c:pt idx="265">
                  <c:v>-311264.85037774313</c:v>
                </c:pt>
                <c:pt idx="266">
                  <c:v>-290008.19003544655</c:v>
                </c:pt>
                <c:pt idx="267">
                  <c:v>-269115.1298389975</c:v>
                </c:pt>
                <c:pt idx="268">
                  <c:v>-248585.45700476412</c:v>
                </c:pt>
                <c:pt idx="269">
                  <c:v>-228418.95887363888</c:v>
                </c:pt>
                <c:pt idx="270">
                  <c:v>-208615.42291096412</c:v>
                </c:pt>
                <c:pt idx="271">
                  <c:v>-189174.6367064612</c:v>
                </c:pt>
                <c:pt idx="272">
                  <c:v>-170096.387974157</c:v>
                </c:pt>
                <c:pt idx="273">
                  <c:v>-151380.4645523103</c:v>
                </c:pt>
                <c:pt idx="274">
                  <c:v>-133026.65440333914</c:v>
                </c:pt>
                <c:pt idx="275">
                  <c:v>-114275.98455180321</c:v>
                </c:pt>
                <c:pt idx="276">
                  <c:v>-95887.004270169884</c:v>
                </c:pt>
                <c:pt idx="277">
                  <c:v>-77859.501892901957</c:v>
                </c:pt>
                <c:pt idx="278">
                  <c:v>-60193.265878331847</c:v>
                </c:pt>
                <c:pt idx="279">
                  <c:v>-42888.084808588028</c:v>
                </c:pt>
                <c:pt idx="280">
                  <c:v>-25943.747389524244</c:v>
                </c:pt>
                <c:pt idx="281">
                  <c:v>-9360.0424506468698</c:v>
                </c:pt>
                <c:pt idx="282">
                  <c:v>6863.2410549586639</c:v>
                </c:pt>
                <c:pt idx="283">
                  <c:v>22726.314050699584</c:v>
                </c:pt>
                <c:pt idx="284">
                  <c:v>38229.387336548418</c:v>
                </c:pt>
                <c:pt idx="285">
                  <c:v>53372.671589112841</c:v>
                </c:pt>
                <c:pt idx="286">
                  <c:v>68156.377361712046</c:v>
                </c:pt>
                <c:pt idx="287">
                  <c:v>83339.476146391593</c:v>
                </c:pt>
                <c:pt idx="288">
                  <c:v>98163.417188157327</c:v>
                </c:pt>
                <c:pt idx="289">
                  <c:v>112628.41067088861</c:v>
                </c:pt>
                <c:pt idx="290">
                  <c:v>126734.6666554613</c:v>
                </c:pt>
                <c:pt idx="291">
                  <c:v>140482.39507982042</c:v>
                </c:pt>
                <c:pt idx="292">
                  <c:v>153871.80575905461</c:v>
                </c:pt>
                <c:pt idx="293">
                  <c:v>166903.10838546325</c:v>
                </c:pt>
                <c:pt idx="294">
                  <c:v>179576.51252863463</c:v>
                </c:pt>
                <c:pt idx="295">
                  <c:v>191892.22763550933</c:v>
                </c:pt>
                <c:pt idx="296">
                  <c:v>203850.46303046029</c:v>
                </c:pt>
                <c:pt idx="297">
                  <c:v>215451.42791535985</c:v>
                </c:pt>
                <c:pt idx="298">
                  <c:v>226695.33136965428</c:v>
                </c:pt>
                <c:pt idx="299">
                  <c:v>238341.14341237769</c:v>
                </c:pt>
                <c:pt idx="300">
                  <c:v>249630.31181638781</c:v>
                </c:pt>
                <c:pt idx="301">
                  <c:v>260563.04529427737</c:v>
                </c:pt>
                <c:pt idx="302">
                  <c:v>271139.55243649613</c:v>
                </c:pt>
                <c:pt idx="303">
                  <c:v>281360.04171142355</c:v>
                </c:pt>
                <c:pt idx="304">
                  <c:v>291224.7214654414</c:v>
                </c:pt>
                <c:pt idx="305">
                  <c:v>300733.79992300272</c:v>
                </c:pt>
                <c:pt idx="306">
                  <c:v>309887.48518670816</c:v>
                </c:pt>
                <c:pt idx="307">
                  <c:v>318685.98523737304</c:v>
                </c:pt>
                <c:pt idx="308">
                  <c:v>327129.50793409813</c:v>
                </c:pt>
                <c:pt idx="309">
                  <c:v>335218.26101434231</c:v>
                </c:pt>
                <c:pt idx="310">
                  <c:v>342952.45209399331</c:v>
                </c:pt>
                <c:pt idx="311">
                  <c:v>351091.04972938914</c:v>
                </c:pt>
                <c:pt idx="312">
                  <c:v>358875.50023154262</c:v>
                </c:pt>
                <c:pt idx="313">
                  <c:v>366306.01085205842</c:v>
                </c:pt>
                <c:pt idx="314">
                  <c:v>373382.7887212513</c:v>
                </c:pt>
                <c:pt idx="315">
                  <c:v>380106.04084822442</c:v>
                </c:pt>
                <c:pt idx="316">
                  <c:v>386475.97412093449</c:v>
                </c:pt>
                <c:pt idx="317">
                  <c:v>392492.79530626442</c:v>
                </c:pt>
                <c:pt idx="318">
                  <c:v>398156.71105009597</c:v>
                </c:pt>
                <c:pt idx="319">
                  <c:v>403467.92787737679</c:v>
                </c:pt>
                <c:pt idx="320">
                  <c:v>408426.65219219495</c:v>
                </c:pt>
                <c:pt idx="321">
                  <c:v>413033.09027784783</c:v>
                </c:pt>
                <c:pt idx="322">
                  <c:v>417287.44829691295</c:v>
                </c:pt>
                <c:pt idx="323">
                  <c:v>421539.31660919357</c:v>
                </c:pt>
                <c:pt idx="324">
                  <c:v>425788.69667169917</c:v>
                </c:pt>
                <c:pt idx="325">
                  <c:v>430035.58994058613</c:v>
                </c:pt>
                <c:pt idx="326">
                  <c:v>434279.99787115771</c:v>
                </c:pt>
                <c:pt idx="327">
                  <c:v>438521.92191786971</c:v>
                </c:pt>
                <c:pt idx="328">
                  <c:v>442761.36353432108</c:v>
                </c:pt>
                <c:pt idx="329">
                  <c:v>446998.32417326514</c:v>
                </c:pt>
                <c:pt idx="330">
                  <c:v>451232.80528660212</c:v>
                </c:pt>
                <c:pt idx="331">
                  <c:v>455464.80832538288</c:v>
                </c:pt>
                <c:pt idx="332">
                  <c:v>459694.33473981079</c:v>
                </c:pt>
                <c:pt idx="333">
                  <c:v>463921.38597923797</c:v>
                </c:pt>
                <c:pt idx="334">
                  <c:v>468145.96349216904</c:v>
                </c:pt>
                <c:pt idx="335">
                  <c:v>472368.06872626301</c:v>
                </c:pt>
                <c:pt idx="336">
                  <c:v>476587.70312833134</c:v>
                </c:pt>
                <c:pt idx="337">
                  <c:v>480804.86814433616</c:v>
                </c:pt>
                <c:pt idx="338">
                  <c:v>485019.56521939393</c:v>
                </c:pt>
                <c:pt idx="339">
                  <c:v>489231.79579777736</c:v>
                </c:pt>
                <c:pt idx="340">
                  <c:v>493441.56132291351</c:v>
                </c:pt>
                <c:pt idx="341">
                  <c:v>497648.86323738564</c:v>
                </c:pt>
                <c:pt idx="342">
                  <c:v>501853.70298292954</c:v>
                </c:pt>
                <c:pt idx="343">
                  <c:v>506056.08200043906</c:v>
                </c:pt>
                <c:pt idx="344">
                  <c:v>510256.00172996614</c:v>
                </c:pt>
                <c:pt idx="345">
                  <c:v>514453.4636107171</c:v>
                </c:pt>
                <c:pt idx="346">
                  <c:v>518648.46908105817</c:v>
                </c:pt>
                <c:pt idx="347">
                  <c:v>522841.01957851369</c:v>
                </c:pt>
                <c:pt idx="348">
                  <c:v>527031.11653976608</c:v>
                </c:pt>
                <c:pt idx="349">
                  <c:v>531218.76140065771</c:v>
                </c:pt>
                <c:pt idx="350">
                  <c:v>535403.95559619088</c:v>
                </c:pt>
                <c:pt idx="351">
                  <c:v>539586.70056052599</c:v>
                </c:pt>
                <c:pt idx="352">
                  <c:v>543766.99772698712</c:v>
                </c:pt>
                <c:pt idx="353">
                  <c:v>547944.84852805641</c:v>
                </c:pt>
                <c:pt idx="354">
                  <c:v>552120.25439538155</c:v>
                </c:pt>
                <c:pt idx="355">
                  <c:v>556293.21675976831</c:v>
                </c:pt>
                <c:pt idx="356">
                  <c:v>560463.73705118801</c:v>
                </c:pt>
                <c:pt idx="357">
                  <c:v>564631.81669877376</c:v>
                </c:pt>
                <c:pt idx="358">
                  <c:v>568797.45713082235</c:v>
                </c:pt>
                <c:pt idx="359">
                  <c:v>572960.65977479611</c:v>
                </c:pt>
                <c:pt idx="360">
                  <c:v>577121.42605732102</c:v>
                </c:pt>
                <c:pt idx="361">
                  <c:v>581279.75740418676</c:v>
                </c:pt>
                <c:pt idx="362">
                  <c:v>585435.6552403504</c:v>
                </c:pt>
                <c:pt idx="363">
                  <c:v>589589.1209899364</c:v>
                </c:pt>
                <c:pt idx="364">
                  <c:v>593740.1560762329</c:v>
                </c:pt>
                <c:pt idx="365">
                  <c:v>597888.76192169543</c:v>
                </c:pt>
                <c:pt idx="366">
                  <c:v>602034.93994794879</c:v>
                </c:pt>
                <c:pt idx="367">
                  <c:v>606178.69157578517</c:v>
                </c:pt>
                <c:pt idx="368">
                  <c:v>610320.01822516415</c:v>
                </c:pt>
                <c:pt idx="369">
                  <c:v>614458.92131521646</c:v>
                </c:pt>
                <c:pt idx="370">
                  <c:v>618595.40226424206</c:v>
                </c:pt>
                <c:pt idx="371">
                  <c:v>622729.46248970833</c:v>
                </c:pt>
                <c:pt idx="372">
                  <c:v>626861.10340825561</c:v>
                </c:pt>
                <c:pt idx="373">
                  <c:v>630990.32643569354</c:v>
                </c:pt>
                <c:pt idx="374">
                  <c:v>635117.1329870047</c:v>
                </c:pt>
                <c:pt idx="375">
                  <c:v>639241.52447634283</c:v>
                </c:pt>
                <c:pt idx="376">
                  <c:v>643363.50231703464</c:v>
                </c:pt>
                <c:pt idx="377">
                  <c:v>647483.06792157982</c:v>
                </c:pt>
                <c:pt idx="378">
                  <c:v>651600.22270164918</c:v>
                </c:pt>
                <c:pt idx="379">
                  <c:v>655714.96806809027</c:v>
                </c:pt>
                <c:pt idx="380">
                  <c:v>659827.30543092359</c:v>
                </c:pt>
                <c:pt idx="381">
                  <c:v>663937.23619934637</c:v>
                </c:pt>
                <c:pt idx="382">
                  <c:v>668044.76178172883</c:v>
                </c:pt>
                <c:pt idx="383">
                  <c:v>672149.88358561601</c:v>
                </c:pt>
                <c:pt idx="384">
                  <c:v>676252.60301773343</c:v>
                </c:pt>
                <c:pt idx="385">
                  <c:v>680352.92148397956</c:v>
                </c:pt>
                <c:pt idx="386">
                  <c:v>684450.84038943145</c:v>
                </c:pt>
                <c:pt idx="387">
                  <c:v>688546.36113834474</c:v>
                </c:pt>
                <c:pt idx="388">
                  <c:v>692639.48513415176</c:v>
                </c:pt>
                <c:pt idx="389">
                  <c:v>696730.21377946343</c:v>
                </c:pt>
                <c:pt idx="390">
                  <c:v>700818.54847607296</c:v>
                </c:pt>
                <c:pt idx="391">
                  <c:v>704904.4906249484</c:v>
                </c:pt>
                <c:pt idx="392">
                  <c:v>708988.04162624199</c:v>
                </c:pt>
                <c:pt idx="393">
                  <c:v>713069.20287928451</c:v>
                </c:pt>
                <c:pt idx="394">
                  <c:v>717147.97578258906</c:v>
                </c:pt>
                <c:pt idx="395">
                  <c:v>721224.36173384916</c:v>
                </c:pt>
                <c:pt idx="396">
                  <c:v>725298.36212994065</c:v>
                </c:pt>
                <c:pt idx="397">
                  <c:v>729369.97836692352</c:v>
                </c:pt>
                <c:pt idx="398">
                  <c:v>733439.21184003819</c:v>
                </c:pt>
                <c:pt idx="399">
                  <c:v>737506.06394370925</c:v>
                </c:pt>
                <c:pt idx="400">
                  <c:v>741570.53607154544</c:v>
                </c:pt>
                <c:pt idx="401">
                  <c:v>745632.62961634155</c:v>
                </c:pt>
                <c:pt idx="402">
                  <c:v>749692.34597007465</c:v>
                </c:pt>
                <c:pt idx="403">
                  <c:v>753749.68652390968</c:v>
                </c:pt>
                <c:pt idx="404">
                  <c:v>757804.65266819391</c:v>
                </c:pt>
                <c:pt idx="405">
                  <c:v>761857.24579246622</c:v>
                </c:pt>
                <c:pt idx="406">
                  <c:v>765907.46728544775</c:v>
                </c:pt>
                <c:pt idx="407">
                  <c:v>769955.31853504945</c:v>
                </c:pt>
                <c:pt idx="408">
                  <c:v>774000.80092836823</c:v>
                </c:pt>
                <c:pt idx="409">
                  <c:v>778043.91585169081</c:v>
                </c:pt>
                <c:pt idx="410">
                  <c:v>782084.66469049361</c:v>
                </c:pt>
                <c:pt idx="411">
                  <c:v>786123.0488294391</c:v>
                </c:pt>
                <c:pt idx="412">
                  <c:v>790159.06965237949</c:v>
                </c:pt>
                <c:pt idx="413">
                  <c:v>794192.72854236048</c:v>
                </c:pt>
                <c:pt idx="414">
                  <c:v>798224.02688161749</c:v>
                </c:pt>
                <c:pt idx="415">
                  <c:v>802252.96605157573</c:v>
                </c:pt>
                <c:pt idx="416">
                  <c:v>806279.54743285012</c:v>
                </c:pt>
                <c:pt idx="417">
                  <c:v>810303.77240525279</c:v>
                </c:pt>
                <c:pt idx="418">
                  <c:v>814325.64234778378</c:v>
                </c:pt>
                <c:pt idx="419">
                  <c:v>818345.15863863844</c:v>
                </c:pt>
                <c:pt idx="420">
                  <c:v>822362.32265520375</c:v>
                </c:pt>
                <c:pt idx="421">
                  <c:v>826377.13577406388</c:v>
                </c:pt>
                <c:pt idx="422">
                  <c:v>830389.59937099461</c:v>
                </c:pt>
                <c:pt idx="423">
                  <c:v>834399.71482096706</c:v>
                </c:pt>
                <c:pt idx="424">
                  <c:v>838407.48349814769</c:v>
                </c:pt>
                <c:pt idx="425">
                  <c:v>842412.90677590016</c:v>
                </c:pt>
                <c:pt idx="426">
                  <c:v>846415.98602678161</c:v>
                </c:pt>
                <c:pt idx="427">
                  <c:v>850416.72262255009</c:v>
                </c:pt>
                <c:pt idx="428">
                  <c:v>854415.11793415714</c:v>
                </c:pt>
                <c:pt idx="429">
                  <c:v>858411.17333175335</c:v>
                </c:pt>
                <c:pt idx="430">
                  <c:v>862404.89018468652</c:v>
                </c:pt>
                <c:pt idx="431">
                  <c:v>866396.26986150537</c:v>
                </c:pt>
                <c:pt idx="432">
                  <c:v>870385.31372995581</c:v>
                </c:pt>
                <c:pt idx="433">
                  <c:v>874372.02315698285</c:v>
                </c:pt>
                <c:pt idx="434">
                  <c:v>878356.39950873423</c:v>
                </c:pt>
                <c:pt idx="435">
                  <c:v>882338.44415055681</c:v>
                </c:pt>
                <c:pt idx="436">
                  <c:v>886318.15844699647</c:v>
                </c:pt>
                <c:pt idx="437">
                  <c:v>890295.54376180377</c:v>
                </c:pt>
                <c:pt idx="438">
                  <c:v>894270.60145793017</c:v>
                </c:pt>
                <c:pt idx="439">
                  <c:v>898243.33289752807</c:v>
                </c:pt>
                <c:pt idx="440">
                  <c:v>902213.73944195267</c:v>
                </c:pt>
                <c:pt idx="441">
                  <c:v>906181.82245176565</c:v>
                </c:pt>
                <c:pt idx="442">
                  <c:v>910147.58328672778</c:v>
                </c:pt>
                <c:pt idx="443">
                  <c:v>914111.02330580819</c:v>
                </c:pt>
                <c:pt idx="444">
                  <c:v>918072.14386717882</c:v>
                </c:pt>
                <c:pt idx="445">
                  <c:v>922030.9463282181</c:v>
                </c:pt>
                <c:pt idx="446">
                  <c:v>925987.43204550724</c:v>
                </c:pt>
                <c:pt idx="447">
                  <c:v>929941.60237483773</c:v>
                </c:pt>
                <c:pt idx="448">
                  <c:v>933893.45867120381</c:v>
                </c:pt>
                <c:pt idx="449">
                  <c:v>937843.00228880811</c:v>
                </c:pt>
                <c:pt idx="450">
                  <c:v>941790.23458106164</c:v>
                </c:pt>
                <c:pt idx="451">
                  <c:v>945735.1569005819</c:v>
                </c:pt>
                <c:pt idx="452">
                  <c:v>949677.77059919666</c:v>
                </c:pt>
                <c:pt idx="453">
                  <c:v>953618.07702794019</c:v>
                </c:pt>
                <c:pt idx="454">
                  <c:v>957556.07753705885</c:v>
                </c:pt>
                <c:pt idx="455">
                  <c:v>961491.77347600553</c:v>
                </c:pt>
                <c:pt idx="456">
                  <c:v>965425.16619344708</c:v>
                </c:pt>
                <c:pt idx="457">
                  <c:v>969356.25703725871</c:v>
                </c:pt>
                <c:pt idx="458">
                  <c:v>973285.04735452775</c:v>
                </c:pt>
                <c:pt idx="459">
                  <c:v>977211.53849155176</c:v>
                </c:pt>
                <c:pt idx="460">
                  <c:v>981135.73179384228</c:v>
                </c:pt>
                <c:pt idx="461">
                  <c:v>985057.62860612292</c:v>
                </c:pt>
                <c:pt idx="462">
                  <c:v>988977.23027232941</c:v>
                </c:pt>
                <c:pt idx="463">
                  <c:v>992894.53813561331</c:v>
                </c:pt>
                <c:pt idx="464">
                  <c:v>996809.55353833642</c:v>
                </c:pt>
                <c:pt idx="465">
                  <c:v>1000722.2778220782</c:v>
                </c:pt>
                <c:pt idx="466">
                  <c:v>1004632.7123276321</c:v>
                </c:pt>
                <c:pt idx="467">
                  <c:v>1008540.8583950074</c:v>
                </c:pt>
                <c:pt idx="468">
                  <c:v>1012446.7173634274</c:v>
                </c:pt>
                <c:pt idx="469">
                  <c:v>1016350.2905713329</c:v>
                </c:pt>
                <c:pt idx="470">
                  <c:v>1020251.5793563807</c:v>
                </c:pt>
                <c:pt idx="471">
                  <c:v>1024150.5850554453</c:v>
                </c:pt>
                <c:pt idx="472">
                  <c:v>1028047.3090046206</c:v>
                </c:pt>
                <c:pt idx="473">
                  <c:v>1031941.7525392147</c:v>
                </c:pt>
                <c:pt idx="474">
                  <c:v>1035833.9169937586</c:v>
                </c:pt>
                <c:pt idx="475">
                  <c:v>1039723.8037019996</c:v>
                </c:pt>
                <c:pt idx="476">
                  <c:v>1043611.4139969042</c:v>
                </c:pt>
                <c:pt idx="477">
                  <c:v>1047496.7492106603</c:v>
                </c:pt>
                <c:pt idx="478">
                  <c:v>1051379.8106746757</c:v>
                </c:pt>
                <c:pt idx="479">
                  <c:v>1055260.5997195793</c:v>
                </c:pt>
                <c:pt idx="480">
                  <c:v>1059139.1176752197</c:v>
                </c:pt>
                <c:pt idx="481">
                  <c:v>1063015.3658706686</c:v>
                </c:pt>
                <c:pt idx="482">
                  <c:v>1066889.3456342211</c:v>
                </c:pt>
                <c:pt idx="483">
                  <c:v>1070761.058293392</c:v>
                </c:pt>
                <c:pt idx="484">
                  <c:v>1074630.5051749228</c:v>
                </c:pt>
                <c:pt idx="485">
                  <c:v>1078497.6876047747</c:v>
                </c:pt>
                <c:pt idx="486">
                  <c:v>1082362.606908136</c:v>
                </c:pt>
                <c:pt idx="487">
                  <c:v>1086225.2644094182</c:v>
                </c:pt>
                <c:pt idx="488">
                  <c:v>1090085.6614322579</c:v>
                </c:pt>
                <c:pt idx="489">
                  <c:v>1093943.7992995167</c:v>
                </c:pt>
                <c:pt idx="490">
                  <c:v>1097799.6793332836</c:v>
                </c:pt>
                <c:pt idx="491">
                  <c:v>1101653.3028548723</c:v>
                </c:pt>
                <c:pt idx="492">
                  <c:v>1105504.6711848238</c:v>
                </c:pt>
                <c:pt idx="493">
                  <c:v>1109353.7856429061</c:v>
                </c:pt>
                <c:pt idx="494">
                  <c:v>1113200.6475481139</c:v>
                </c:pt>
                <c:pt idx="495">
                  <c:v>1117045.2582186712</c:v>
                </c:pt>
                <c:pt idx="496">
                  <c:v>1120887.6189720305</c:v>
                </c:pt>
                <c:pt idx="497">
                  <c:v>1124727.7311248733</c:v>
                </c:pt>
                <c:pt idx="498">
                  <c:v>1128565.5959931118</c:v>
                </c:pt>
                <c:pt idx="499">
                  <c:v>1132401.2148918854</c:v>
                </c:pt>
                <c:pt idx="500">
                  <c:v>1136234.5891355658</c:v>
                </c:pt>
                <c:pt idx="501">
                  <c:v>1140065.7200377556</c:v>
                </c:pt>
                <c:pt idx="502">
                  <c:v>1143894.6089112861</c:v>
                </c:pt>
                <c:pt idx="503">
                  <c:v>1147721.2570682233</c:v>
                </c:pt>
                <c:pt idx="504">
                  <c:v>1151545.6658198638</c:v>
                </c:pt>
                <c:pt idx="505">
                  <c:v>1155367.8364767386</c:v>
                </c:pt>
                <c:pt idx="506">
                  <c:v>1159187.7703486094</c:v>
                </c:pt>
                <c:pt idx="507">
                  <c:v>1163005.4687444726</c:v>
                </c:pt>
                <c:pt idx="508">
                  <c:v>1166820.9329725588</c:v>
                </c:pt>
                <c:pt idx="509">
                  <c:v>1170634.1643403331</c:v>
                </c:pt>
                <c:pt idx="510">
                  <c:v>1174445.1641544932</c:v>
                </c:pt>
                <c:pt idx="511">
                  <c:v>1178253.9337209752</c:v>
                </c:pt>
                <c:pt idx="512">
                  <c:v>1182060.4743449492</c:v>
                </c:pt>
                <c:pt idx="513">
                  <c:v>1185864.7873308221</c:v>
                </c:pt>
                <c:pt idx="514">
                  <c:v>1189666.8739822386</c:v>
                </c:pt>
                <c:pt idx="515">
                  <c:v>1193466.735602078</c:v>
                </c:pt>
                <c:pt idx="516">
                  <c:v>1197264.3734924579</c:v>
                </c:pt>
                <c:pt idx="517">
                  <c:v>1201059.7889547339</c:v>
                </c:pt>
                <c:pt idx="518">
                  <c:v>1204852.9832895016</c:v>
                </c:pt>
                <c:pt idx="519">
                  <c:v>1208643.9577965951</c:v>
                </c:pt>
                <c:pt idx="520">
                  <c:v>1212432.7137750844</c:v>
                </c:pt>
                <c:pt idx="521">
                  <c:v>1216219.2525232835</c:v>
                </c:pt>
                <c:pt idx="522">
                  <c:v>1220003.5753387446</c:v>
                </c:pt>
                <c:pt idx="523">
                  <c:v>1223785.6835182616</c:v>
                </c:pt>
                <c:pt idx="524">
                  <c:v>1227565.5783578688</c:v>
                </c:pt>
                <c:pt idx="525">
                  <c:v>1231343.2611528421</c:v>
                </c:pt>
                <c:pt idx="526">
                  <c:v>1235118.7331976974</c:v>
                </c:pt>
                <c:pt idx="527">
                  <c:v>1238891.9957861966</c:v>
                </c:pt>
                <c:pt idx="528">
                  <c:v>1242663.050211343</c:v>
                </c:pt>
                <c:pt idx="529">
                  <c:v>1246431.8977653841</c:v>
                </c:pt>
                <c:pt idx="530">
                  <c:v>1250198.539739809</c:v>
                </c:pt>
                <c:pt idx="531">
                  <c:v>1253962.9774253527</c:v>
                </c:pt>
                <c:pt idx="532">
                  <c:v>1257725.2121119937</c:v>
                </c:pt>
                <c:pt idx="533">
                  <c:v>1261485.2450889563</c:v>
                </c:pt>
                <c:pt idx="534">
                  <c:v>1265243.0776447104</c:v>
                </c:pt>
                <c:pt idx="535">
                  <c:v>1268998.7110669715</c:v>
                </c:pt>
                <c:pt idx="536">
                  <c:v>1272752.1466427008</c:v>
                </c:pt>
                <c:pt idx="537">
                  <c:v>1276503.3856581086</c:v>
                </c:pt>
                <c:pt idx="538">
                  <c:v>1280252.4293986512</c:v>
                </c:pt>
                <c:pt idx="539">
                  <c:v>1283999.2791490322</c:v>
                </c:pt>
              </c:numCache>
            </c:numRef>
          </c:val>
          <c:smooth val="0"/>
        </c:ser>
        <c:ser>
          <c:idx val="1"/>
          <c:order val="2"/>
          <c:tx>
            <c:v>Scenario 4</c:v>
          </c:tx>
          <c:marker>
            <c:symbol val="none"/>
          </c:marker>
          <c:val>
            <c:numRef>
              <c:f>'Great+'!$B$20:$TU$20</c:f>
              <c:numCache>
                <c:formatCode>_-[$£-809]* #,##0.00_-;\-[$£-809]* #,##0.00_-;_-[$£-809]* "-"??_-;_-@_-</c:formatCode>
                <c:ptCount val="540"/>
                <c:pt idx="0">
                  <c:v>-106419.83289723335</c:v>
                </c:pt>
                <c:pt idx="1">
                  <c:v>-187386.24841510478</c:v>
                </c:pt>
                <c:pt idx="2">
                  <c:v>-267899.51189948333</c:v>
                </c:pt>
                <c:pt idx="3">
                  <c:v>-347959.88854095415</c:v>
                </c:pt>
                <c:pt idx="4">
                  <c:v>-427567.6433749093</c:v>
                </c:pt>
                <c:pt idx="5">
                  <c:v>-506723.04128163855</c:v>
                </c:pt>
                <c:pt idx="6">
                  <c:v>-585426.34698642045</c:v>
                </c:pt>
                <c:pt idx="7">
                  <c:v>-663677.82505961228</c:v>
                </c:pt>
                <c:pt idx="8">
                  <c:v>-741477.73991674196</c:v>
                </c:pt>
                <c:pt idx="9">
                  <c:v>-818826.35581859737</c:v>
                </c:pt>
                <c:pt idx="10">
                  <c:v>-895723.93687131768</c:v>
                </c:pt>
                <c:pt idx="11">
                  <c:v>-972170.74702648376</c:v>
                </c:pt>
                <c:pt idx="12">
                  <c:v>-1048167.0500812081</c:v>
                </c:pt>
                <c:pt idx="13">
                  <c:v>-1123713.1096782263</c:v>
                </c:pt>
                <c:pt idx="14">
                  <c:v>-1198809.1893059858</c:v>
                </c:pt>
                <c:pt idx="15">
                  <c:v>-1273455.5522987379</c:v>
                </c:pt>
                <c:pt idx="16">
                  <c:v>-1347652.4618366272</c:v>
                </c:pt>
                <c:pt idx="17">
                  <c:v>-1421400.1809457811</c:v>
                </c:pt>
                <c:pt idx="18">
                  <c:v>-1494698.9724984011</c:v>
                </c:pt>
                <c:pt idx="19">
                  <c:v>-1567549.0992128523</c:v>
                </c:pt>
                <c:pt idx="20">
                  <c:v>-1639950.8236537538</c:v>
                </c:pt>
                <c:pt idx="21">
                  <c:v>-1711904.4082320679</c:v>
                </c:pt>
                <c:pt idx="22">
                  <c:v>-1783410.1152051911</c:v>
                </c:pt>
                <c:pt idx="23">
                  <c:v>-1854468.2066770426</c:v>
                </c:pt>
                <c:pt idx="24">
                  <c:v>-1925078.9445981558</c:v>
                </c:pt>
                <c:pt idx="25">
                  <c:v>-1995242.5907657666</c:v>
                </c:pt>
                <c:pt idx="26">
                  <c:v>-2064959.4068239038</c:v>
                </c:pt>
                <c:pt idx="27">
                  <c:v>-2134229.6542634787</c:v>
                </c:pt>
                <c:pt idx="28">
                  <c:v>-2203053.5944223749</c:v>
                </c:pt>
                <c:pt idx="29">
                  <c:v>-2271431.4884855365</c:v>
                </c:pt>
                <c:pt idx="30">
                  <c:v>-2339363.5974850603</c:v>
                </c:pt>
                <c:pt idx="31">
                  <c:v>-2406850.1823002822</c:v>
                </c:pt>
                <c:pt idx="32">
                  <c:v>-2473891.5036578695</c:v>
                </c:pt>
                <c:pt idx="33">
                  <c:v>-2540487.8221319076</c:v>
                </c:pt>
                <c:pt idx="34">
                  <c:v>-2606639.3981439909</c:v>
                </c:pt>
                <c:pt idx="35">
                  <c:v>-2672346.4919633111</c:v>
                </c:pt>
                <c:pt idx="36">
                  <c:v>-2737609.3637067485</c:v>
                </c:pt>
                <c:pt idx="37">
                  <c:v>-2802428.2733389582</c:v>
                </c:pt>
                <c:pt idx="38">
                  <c:v>-2866803.48067246</c:v>
                </c:pt>
                <c:pt idx="39">
                  <c:v>-2930735.2453677296</c:v>
                </c:pt>
                <c:pt idx="40">
                  <c:v>-2994223.8269332852</c:v>
                </c:pt>
                <c:pt idx="41">
                  <c:v>-3057269.4847257766</c:v>
                </c:pt>
                <c:pt idx="42">
                  <c:v>-3119872.4779500756</c:v>
                </c:pt>
                <c:pt idx="43">
                  <c:v>-3182033.0656593628</c:v>
                </c:pt>
                <c:pt idx="44">
                  <c:v>-3243751.5067552184</c:v>
                </c:pt>
                <c:pt idx="45">
                  <c:v>-3305028.0599877099</c:v>
                </c:pt>
                <c:pt idx="46">
                  <c:v>-3365862.9839554802</c:v>
                </c:pt>
                <c:pt idx="47">
                  <c:v>-3426256.5371058374</c:v>
                </c:pt>
                <c:pt idx="48">
                  <c:v>-3486208.9777348423</c:v>
                </c:pt>
                <c:pt idx="49">
                  <c:v>-3545720.5639873981</c:v>
                </c:pt>
                <c:pt idx="50">
                  <c:v>-3604791.5538573377</c:v>
                </c:pt>
                <c:pt idx="51">
                  <c:v>-3663422.2051875121</c:v>
                </c:pt>
                <c:pt idx="52">
                  <c:v>-3721612.7756698802</c:v>
                </c:pt>
                <c:pt idx="53">
                  <c:v>-3779363.5228455961</c:v>
                </c:pt>
                <c:pt idx="54">
                  <c:v>-3836674.7041050964</c:v>
                </c:pt>
                <c:pt idx="55">
                  <c:v>-3893546.5766881905</c:v>
                </c:pt>
                <c:pt idx="56">
                  <c:v>-3949979.3976841471</c:v>
                </c:pt>
                <c:pt idx="57">
                  <c:v>-4005973.4240317829</c:v>
                </c:pt>
                <c:pt idx="58">
                  <c:v>-4061528.9125195504</c:v>
                </c:pt>
                <c:pt idx="59">
                  <c:v>-4116646.1197856269</c:v>
                </c:pt>
                <c:pt idx="60">
                  <c:v>-4172132.8154431735</c:v>
                </c:pt>
                <c:pt idx="61">
                  <c:v>-4227181.7427049056</c:v>
                </c:pt>
                <c:pt idx="62">
                  <c:v>-4281793.1577586997</c:v>
                </c:pt>
                <c:pt idx="63">
                  <c:v>-4335967.3166425079</c:v>
                </c:pt>
                <c:pt idx="64">
                  <c:v>-4389704.4752444439</c:v>
                </c:pt>
                <c:pt idx="65">
                  <c:v>-4443004.889302874</c:v>
                </c:pt>
                <c:pt idx="66">
                  <c:v>-4495868.814406503</c:v>
                </c:pt>
                <c:pt idx="67">
                  <c:v>-4548296.5059944596</c:v>
                </c:pt>
                <c:pt idx="68">
                  <c:v>-4600288.2193563897</c:v>
                </c:pt>
                <c:pt idx="69">
                  <c:v>-4651844.2096325364</c:v>
                </c:pt>
                <c:pt idx="70">
                  <c:v>-4702964.731813834</c:v>
                </c:pt>
                <c:pt idx="71">
                  <c:v>-4753650.0407419922</c:v>
                </c:pt>
                <c:pt idx="72">
                  <c:v>-4804707.9042347567</c:v>
                </c:pt>
                <c:pt idx="73">
                  <c:v>-4855331.0637104781</c:v>
                </c:pt>
                <c:pt idx="74">
                  <c:v>-4905519.7735637166</c:v>
                </c:pt>
                <c:pt idx="75">
                  <c:v>-4955274.2880401583</c:v>
                </c:pt>
                <c:pt idx="76">
                  <c:v>-5004594.8612367017</c:v>
                </c:pt>
                <c:pt idx="77">
                  <c:v>-5053481.7471015435</c:v>
                </c:pt>
                <c:pt idx="78">
                  <c:v>-5101935.1994342674</c:v>
                </c:pt>
                <c:pt idx="79">
                  <c:v>-5149955.4718859298</c:v>
                </c:pt>
                <c:pt idx="80">
                  <c:v>-5197542.8179591466</c:v>
                </c:pt>
                <c:pt idx="81">
                  <c:v>-5244697.4910081811</c:v>
                </c:pt>
                <c:pt idx="82">
                  <c:v>-5291419.7442390304</c:v>
                </c:pt>
                <c:pt idx="83">
                  <c:v>-5337709.8307095123</c:v>
                </c:pt>
                <c:pt idx="84">
                  <c:v>-5384375.5164545234</c:v>
                </c:pt>
                <c:pt idx="85">
                  <c:v>-5430609.5411106106</c:v>
                </c:pt>
                <c:pt idx="86">
                  <c:v>-5476412.1572915725</c:v>
                </c:pt>
                <c:pt idx="87">
                  <c:v>-5521783.6174633754</c:v>
                </c:pt>
                <c:pt idx="88">
                  <c:v>-5566724.1739442386</c:v>
                </c:pt>
                <c:pt idx="89">
                  <c:v>-5611234.0789047228</c:v>
                </c:pt>
                <c:pt idx="90">
                  <c:v>-5655313.5843678135</c:v>
                </c:pt>
                <c:pt idx="91">
                  <c:v>-5698962.94220901</c:v>
                </c:pt>
                <c:pt idx="92">
                  <c:v>-5742182.4041564101</c:v>
                </c:pt>
                <c:pt idx="93">
                  <c:v>-5784972.221790798</c:v>
                </c:pt>
                <c:pt idx="94">
                  <c:v>-5827332.6465457277</c:v>
                </c:pt>
                <c:pt idx="95">
                  <c:v>-5869263.9297076119</c:v>
                </c:pt>
                <c:pt idx="96">
                  <c:v>-5911573.835540982</c:v>
                </c:pt>
                <c:pt idx="97">
                  <c:v>-5953455.1019130489</c:v>
                </c:pt>
                <c:pt idx="98">
                  <c:v>-5994907.9796693176</c:v>
                </c:pt>
                <c:pt idx="99">
                  <c:v>-6035932.7195084905</c:v>
                </c:pt>
                <c:pt idx="100">
                  <c:v>-6076529.5719825607</c:v>
                </c:pt>
                <c:pt idx="101">
                  <c:v>-6116698.7874968946</c:v>
                </c:pt>
                <c:pt idx="102">
                  <c:v>-6156440.6163103189</c:v>
                </c:pt>
                <c:pt idx="103">
                  <c:v>-6195755.3085352005</c:v>
                </c:pt>
                <c:pt idx="104">
                  <c:v>-6234643.1141375434</c:v>
                </c:pt>
                <c:pt idx="105">
                  <c:v>-6273104.2829370638</c:v>
                </c:pt>
                <c:pt idx="106">
                  <c:v>-6311139.0646072831</c:v>
                </c:pt>
                <c:pt idx="107">
                  <c:v>-6348747.708675608</c:v>
                </c:pt>
                <c:pt idx="108">
                  <c:v>-6386737.9776485935</c:v>
                </c:pt>
                <c:pt idx="109">
                  <c:v>-6424302.6076365057</c:v>
                </c:pt>
                <c:pt idx="110">
                  <c:v>-6461441.8477289295</c:v>
                </c:pt>
                <c:pt idx="111">
                  <c:v>-6498155.9468696788</c:v>
                </c:pt>
                <c:pt idx="112">
                  <c:v>-6534445.15385688</c:v>
                </c:pt>
                <c:pt idx="113">
                  <c:v>-6570309.7173430631</c:v>
                </c:pt>
                <c:pt idx="114">
                  <c:v>-6605749.8858352415</c:v>
                </c:pt>
                <c:pt idx="115">
                  <c:v>-6640765.9076949973</c:v>
                </c:pt>
                <c:pt idx="116">
                  <c:v>-6675358.0311385728</c:v>
                </c:pt>
                <c:pt idx="117">
                  <c:v>-6709526.504236945</c:v>
                </c:pt>
                <c:pt idx="118">
                  <c:v>-6743271.5749159213</c:v>
                </c:pt>
                <c:pt idx="119">
                  <c:v>-6776593.4909562171</c:v>
                </c:pt>
                <c:pt idx="120">
                  <c:v>-6817800.0131187178</c:v>
                </c:pt>
                <c:pt idx="121">
                  <c:v>-6858583.8757690415</c:v>
                </c:pt>
                <c:pt idx="122">
                  <c:v>-6898945.326253145</c:v>
                </c:pt>
                <c:pt idx="123">
                  <c:v>-6938884.6117722355</c:v>
                </c:pt>
                <c:pt idx="124">
                  <c:v>-6978401.979382853</c:v>
                </c:pt>
                <c:pt idx="125">
                  <c:v>-7017497.6759969592</c:v>
                </c:pt>
                <c:pt idx="126">
                  <c:v>-7056171.9483820181</c:v>
                </c:pt>
                <c:pt idx="127">
                  <c:v>-7094425.043161083</c:v>
                </c:pt>
                <c:pt idx="128">
                  <c:v>-7132257.2068128791</c:v>
                </c:pt>
                <c:pt idx="129">
                  <c:v>-7169668.6856718902</c:v>
                </c:pt>
                <c:pt idx="130">
                  <c:v>-7206659.7259284398</c:v>
                </c:pt>
                <c:pt idx="131">
                  <c:v>-7243230.5736287795</c:v>
                </c:pt>
                <c:pt idx="132">
                  <c:v>-7280188.9878003439</c:v>
                </c:pt>
                <c:pt idx="133">
                  <c:v>-7316727.7010763157</c:v>
                </c:pt>
                <c:pt idx="134">
                  <c:v>-7352846.959071232</c:v>
                </c:pt>
                <c:pt idx="135">
                  <c:v>-7388547.0072558885</c:v>
                </c:pt>
                <c:pt idx="136">
                  <c:v>-7423828.090957433</c:v>
                </c:pt>
                <c:pt idx="137">
                  <c:v>-7458690.4553594412</c:v>
                </c:pt>
                <c:pt idx="138">
                  <c:v>-7493134.3455020059</c:v>
                </c:pt>
                <c:pt idx="139">
                  <c:v>-7527160.0062818183</c:v>
                </c:pt>
                <c:pt idx="140">
                  <c:v>-7560767.6824522531</c:v>
                </c:pt>
                <c:pt idx="141">
                  <c:v>-7593957.6186234513</c:v>
                </c:pt>
                <c:pt idx="142">
                  <c:v>-7626730.0592624061</c:v>
                </c:pt>
                <c:pt idx="143">
                  <c:v>-7659085.2486930452</c:v>
                </c:pt>
                <c:pt idx="144">
                  <c:v>-7691830.9442214854</c:v>
                </c:pt>
                <c:pt idx="145">
                  <c:v>-7724159.8767606029</c:v>
                </c:pt>
                <c:pt idx="146">
                  <c:v>-7756072.2902056314</c:v>
                </c:pt>
                <c:pt idx="147">
                  <c:v>-7787568.4283090727</c:v>
                </c:pt>
                <c:pt idx="148">
                  <c:v>-7818648.5346807837</c:v>
                </c:pt>
                <c:pt idx="149">
                  <c:v>-7849312.8527880553</c:v>
                </c:pt>
                <c:pt idx="150">
                  <c:v>-7879561.625955699</c:v>
                </c:pt>
                <c:pt idx="151">
                  <c:v>-7909395.09736613</c:v>
                </c:pt>
                <c:pt idx="152">
                  <c:v>-7938813.510059448</c:v>
                </c:pt>
                <c:pt idx="153">
                  <c:v>-7967817.1069335248</c:v>
                </c:pt>
                <c:pt idx="154">
                  <c:v>-7996406.1307440838</c:v>
                </c:pt>
                <c:pt idx="155">
                  <c:v>-8024580.824104785</c:v>
                </c:pt>
                <c:pt idx="156">
                  <c:v>-8053148.9426124813</c:v>
                </c:pt>
                <c:pt idx="157">
                  <c:v>-8081303.2154717799</c:v>
                </c:pt>
                <c:pt idx="158">
                  <c:v>-8109043.8848706484</c:v>
                </c:pt>
                <c:pt idx="159">
                  <c:v>-8136371.1928553209</c:v>
                </c:pt>
                <c:pt idx="160">
                  <c:v>-8163285.3813303849</c:v>
                </c:pt>
                <c:pt idx="161">
                  <c:v>-8189786.6920588603</c:v>
                </c:pt>
                <c:pt idx="162">
                  <c:v>-8215875.3666622853</c:v>
                </c:pt>
                <c:pt idx="163">
                  <c:v>-8241551.6466207979</c:v>
                </c:pt>
                <c:pt idx="164">
                  <c:v>-8266815.7732732184</c:v>
                </c:pt>
                <c:pt idx="165">
                  <c:v>-8291667.9878171319</c:v>
                </c:pt>
                <c:pt idx="166">
                  <c:v>-8316108.5313089723</c:v>
                </c:pt>
                <c:pt idx="167">
                  <c:v>-8340137.6446641041</c:v>
                </c:pt>
                <c:pt idx="168">
                  <c:v>-8364563.0817820756</c:v>
                </c:pt>
                <c:pt idx="169">
                  <c:v>-8388577.5701711886</c:v>
                </c:pt>
                <c:pt idx="170">
                  <c:v>-8412181.3503240943</c:v>
                </c:pt>
                <c:pt idx="171">
                  <c:v>-8435374.6625927035</c:v>
                </c:pt>
                <c:pt idx="172">
                  <c:v>-8458157.7471882701</c:v>
                </c:pt>
                <c:pt idx="173">
                  <c:v>-8480530.844181478</c:v>
                </c:pt>
                <c:pt idx="174">
                  <c:v>-8502494.1935025081</c:v>
                </c:pt>
                <c:pt idx="175">
                  <c:v>-8524048.0349411406</c:v>
                </c:pt>
                <c:pt idx="176">
                  <c:v>-8545192.6081468239</c:v>
                </c:pt>
                <c:pt idx="177">
                  <c:v>-8565928.1526287589</c:v>
                </c:pt>
                <c:pt idx="178">
                  <c:v>-8586254.9077559859</c:v>
                </c:pt>
                <c:pt idx="179">
                  <c:v>-8606173.1127574611</c:v>
                </c:pt>
                <c:pt idx="180">
                  <c:v>-8626490.5198473148</c:v>
                </c:pt>
                <c:pt idx="181">
                  <c:v>-8646399.854849413</c:v>
                </c:pt>
                <c:pt idx="182">
                  <c:v>-8665901.3565729558</c:v>
                </c:pt>
                <c:pt idx="183">
                  <c:v>-8684995.2636873908</c:v>
                </c:pt>
                <c:pt idx="184">
                  <c:v>-8703681.814722497</c:v>
                </c:pt>
                <c:pt idx="185">
                  <c:v>-8721961.2480684593</c:v>
                </c:pt>
                <c:pt idx="186">
                  <c:v>-8739833.8019759506</c:v>
                </c:pt>
                <c:pt idx="187">
                  <c:v>-8757299.7145562191</c:v>
                </c:pt>
                <c:pt idx="188">
                  <c:v>-8774359.2237811685</c:v>
                </c:pt>
                <c:pt idx="189">
                  <c:v>-8791012.56748344</c:v>
                </c:pt>
                <c:pt idx="190">
                  <c:v>-8807259.9833564814</c:v>
                </c:pt>
                <c:pt idx="191">
                  <c:v>-8823101.7089546509</c:v>
                </c:pt>
                <c:pt idx="192">
                  <c:v>-8839345.4948184583</c:v>
                </c:pt>
                <c:pt idx="193">
                  <c:v>-8855184.065099122</c:v>
                </c:pt>
                <c:pt idx="194">
                  <c:v>-8870617.6569341831</c:v>
                </c:pt>
                <c:pt idx="195">
                  <c:v>-8885646.5073223989</c:v>
                </c:pt>
                <c:pt idx="196">
                  <c:v>-8900270.8531238418</c:v>
                </c:pt>
                <c:pt idx="197">
                  <c:v>-8914490.9310599621</c:v>
                </c:pt>
                <c:pt idx="198">
                  <c:v>-8928306.9777136836</c:v>
                </c:pt>
                <c:pt idx="199">
                  <c:v>-8941719.2295294739</c:v>
                </c:pt>
                <c:pt idx="200">
                  <c:v>-8954727.9228134323</c:v>
                </c:pt>
                <c:pt idx="201">
                  <c:v>-8967333.2937333677</c:v>
                </c:pt>
                <c:pt idx="202">
                  <c:v>-8979535.5783188827</c:v>
                </c:pt>
                <c:pt idx="203">
                  <c:v>-8991335.01246145</c:v>
                </c:pt>
                <c:pt idx="204">
                  <c:v>-9003539.3450396694</c:v>
                </c:pt>
                <c:pt idx="205">
                  <c:v>-9015341.2985438295</c:v>
                </c:pt>
                <c:pt idx="206">
                  <c:v>-9026741.1084515043</c:v>
                </c:pt>
                <c:pt idx="207">
                  <c:v>-9037739.0101024639</c:v>
                </c:pt>
                <c:pt idx="208">
                  <c:v>-9048335.2386987563</c:v>
                </c:pt>
                <c:pt idx="209">
                  <c:v>-9058530.0293047838</c:v>
                </c:pt>
                <c:pt idx="210">
                  <c:v>-9068323.6168473884</c:v>
                </c:pt>
                <c:pt idx="211">
                  <c:v>-9077716.2361159269</c:v>
                </c:pt>
                <c:pt idx="212">
                  <c:v>-9086708.1217623577</c:v>
                </c:pt>
                <c:pt idx="213">
                  <c:v>-9095299.508301314</c:v>
                </c:pt>
                <c:pt idx="214">
                  <c:v>-9103490.6301101893</c:v>
                </c:pt>
                <c:pt idx="215">
                  <c:v>-9111281.7214292176</c:v>
                </c:pt>
                <c:pt idx="216">
                  <c:v>-9119480.529486727</c:v>
                </c:pt>
                <c:pt idx="217">
                  <c:v>-9127279.775123693</c:v>
                </c:pt>
                <c:pt idx="218">
                  <c:v>-9134679.6921693496</c:v>
                </c:pt>
                <c:pt idx="219">
                  <c:v>-9141680.5143160895</c:v>
                </c:pt>
                <c:pt idx="220">
                  <c:v>-9148282.4751195442</c:v>
                </c:pt>
                <c:pt idx="221">
                  <c:v>-9154485.8079986665</c:v>
                </c:pt>
                <c:pt idx="222">
                  <c:v>-9160290.7462358084</c:v>
                </c:pt>
                <c:pt idx="223">
                  <c:v>-9165697.5229768045</c:v>
                </c:pt>
                <c:pt idx="224">
                  <c:v>-9170706.3712310456</c:v>
                </c:pt>
                <c:pt idx="225">
                  <c:v>-9175317.5238715652</c:v>
                </c:pt>
                <c:pt idx="226">
                  <c:v>-9179531.213635115</c:v>
                </c:pt>
                <c:pt idx="227">
                  <c:v>-9183347.6731222477</c:v>
                </c:pt>
                <c:pt idx="228">
                  <c:v>-9187574.6479225624</c:v>
                </c:pt>
                <c:pt idx="229">
                  <c:v>-9191404.857239278</c:v>
                </c:pt>
                <c:pt idx="230">
                  <c:v>-9194838.5332648233</c:v>
                </c:pt>
                <c:pt idx="231">
                  <c:v>-9197875.9080557451</c:v>
                </c:pt>
                <c:pt idx="232">
                  <c:v>-9200517.213532785</c:v>
                </c:pt>
                <c:pt idx="233">
                  <c:v>-9202762.6814809628</c:v>
                </c:pt>
                <c:pt idx="234">
                  <c:v>-9204612.5435496531</c:v>
                </c:pt>
                <c:pt idx="235">
                  <c:v>-9206067.031252671</c:v>
                </c:pt>
                <c:pt idx="236">
                  <c:v>-9207126.3759683408</c:v>
                </c:pt>
                <c:pt idx="237">
                  <c:v>-9207790.8089395855</c:v>
                </c:pt>
                <c:pt idx="238">
                  <c:v>-9208060.5612739995</c:v>
                </c:pt>
                <c:pt idx="239">
                  <c:v>-9207935.8639439307</c:v>
                </c:pt>
                <c:pt idx="240">
                  <c:v>-9207405.8399724476</c:v>
                </c:pt>
                <c:pt idx="241">
                  <c:v>-9207277.7671198528</c:v>
                </c:pt>
                <c:pt idx="242">
                  <c:v>-9125677.894381173</c:v>
                </c:pt>
                <c:pt idx="243">
                  <c:v>-9044479.5024447776</c:v>
                </c:pt>
                <c:pt idx="244">
                  <c:v>-8963682.3563587721</c:v>
                </c:pt>
                <c:pt idx="245">
                  <c:v>-8883286.2213087603</c:v>
                </c:pt>
                <c:pt idx="246">
                  <c:v>-8803290.862617759</c:v>
                </c:pt>
                <c:pt idx="247">
                  <c:v>-8723696.0457461234</c:v>
                </c:pt>
                <c:pt idx="248">
                  <c:v>-8644501.5362914652</c:v>
                </c:pt>
                <c:pt idx="249">
                  <c:v>-8565707.0999885686</c:v>
                </c:pt>
                <c:pt idx="250">
                  <c:v>-8487312.5027093161</c:v>
                </c:pt>
                <c:pt idx="251">
                  <c:v>-8409317.5104626026</c:v>
                </c:pt>
                <c:pt idx="252">
                  <c:v>-8330914.3762690853</c:v>
                </c:pt>
                <c:pt idx="253">
                  <c:v>-8252910.3795366231</c:v>
                </c:pt>
                <c:pt idx="254">
                  <c:v>-8175305.2866846751</c:v>
                </c:pt>
                <c:pt idx="255">
                  <c:v>-8098098.8642693963</c:v>
                </c:pt>
                <c:pt idx="256">
                  <c:v>-8021290.8789835554</c:v>
                </c:pt>
                <c:pt idx="257">
                  <c:v>-7944881.0976564549</c:v>
                </c:pt>
                <c:pt idx="258">
                  <c:v>-7868869.2872538529</c:v>
                </c:pt>
                <c:pt idx="259">
                  <c:v>-7793255.2148778811</c:v>
                </c:pt>
                <c:pt idx="260">
                  <c:v>-7718038.6477669664</c:v>
                </c:pt>
                <c:pt idx="261">
                  <c:v>-7643219.3532957528</c:v>
                </c:pt>
                <c:pt idx="262">
                  <c:v>-7568797.0989750158</c:v>
                </c:pt>
                <c:pt idx="263">
                  <c:v>-7494771.6524515916</c:v>
                </c:pt>
                <c:pt idx="264">
                  <c:v>-7420335.2683831174</c:v>
                </c:pt>
                <c:pt idx="265">
                  <c:v>-7346295.2278134711</c:v>
                </c:pt>
                <c:pt idx="266">
                  <c:v>-7272651.2987971772</c:v>
                </c:pt>
                <c:pt idx="267">
                  <c:v>-7199403.2495244946</c:v>
                </c:pt>
                <c:pt idx="268">
                  <c:v>-7126550.8483213447</c:v>
                </c:pt>
                <c:pt idx="269">
                  <c:v>-7054093.863649223</c:v>
                </c:pt>
                <c:pt idx="270">
                  <c:v>-6982032.0641051289</c:v>
                </c:pt>
                <c:pt idx="271">
                  <c:v>-6910365.2184214778</c:v>
                </c:pt>
                <c:pt idx="272">
                  <c:v>-6839093.0954660289</c:v>
                </c:pt>
                <c:pt idx="273">
                  <c:v>-6768215.4642418027</c:v>
                </c:pt>
                <c:pt idx="274">
                  <c:v>-6697732.0938870013</c:v>
                </c:pt>
                <c:pt idx="275">
                  <c:v>-6627642.75367493</c:v>
                </c:pt>
                <c:pt idx="276">
                  <c:v>-6557139.6998887453</c:v>
                </c:pt>
                <c:pt idx="277">
                  <c:v>-6487030.2151968963</c:v>
                </c:pt>
                <c:pt idx="278">
                  <c:v>-6417314.0692775249</c:v>
                </c:pt>
                <c:pt idx="279">
                  <c:v>-6347991.0319435615</c:v>
                </c:pt>
                <c:pt idx="280">
                  <c:v>-6279060.8731426429</c:v>
                </c:pt>
                <c:pt idx="281">
                  <c:v>-6210523.3629570361</c:v>
                </c:pt>
                <c:pt idx="282">
                  <c:v>-6142378.2716035582</c:v>
                </c:pt>
                <c:pt idx="283">
                  <c:v>-6074625.3694335017</c:v>
                </c:pt>
                <c:pt idx="284">
                  <c:v>-6007264.426932551</c:v>
                </c:pt>
                <c:pt idx="285">
                  <c:v>-5940295.2147207037</c:v>
                </c:pt>
                <c:pt idx="286">
                  <c:v>-5873717.5035521947</c:v>
                </c:pt>
                <c:pt idx="287">
                  <c:v>-5807531.0643154159</c:v>
                </c:pt>
                <c:pt idx="288">
                  <c:v>-5740928.1549076661</c:v>
                </c:pt>
                <c:pt idx="289">
                  <c:v>-5674716.0596105941</c:v>
                </c:pt>
                <c:pt idx="290">
                  <c:v>-5608894.5497145914</c:v>
                </c:pt>
                <c:pt idx="291">
                  <c:v>-5543463.3966438994</c:v>
                </c:pt>
                <c:pt idx="292">
                  <c:v>-5478422.3719565198</c:v>
                </c:pt>
                <c:pt idx="293">
                  <c:v>-5413771.2473441437</c:v>
                </c:pt>
                <c:pt idx="294">
                  <c:v>-5349509.7946320735</c:v>
                </c:pt>
                <c:pt idx="295">
                  <c:v>-5285637.7857791409</c:v>
                </c:pt>
                <c:pt idx="296">
                  <c:v>-5222154.9928776287</c:v>
                </c:pt>
                <c:pt idx="297">
                  <c:v>-5159061.1881531961</c:v>
                </c:pt>
                <c:pt idx="298">
                  <c:v>-5096356.143964801</c:v>
                </c:pt>
                <c:pt idx="299">
                  <c:v>-5034039.6328046136</c:v>
                </c:pt>
                <c:pt idx="300">
                  <c:v>-4971303.914172776</c:v>
                </c:pt>
                <c:pt idx="301">
                  <c:v>-4908956.273952838</c:v>
                </c:pt>
                <c:pt idx="302">
                  <c:v>-4846996.4850361645</c:v>
                </c:pt>
                <c:pt idx="303">
                  <c:v>-4785424.320447024</c:v>
                </c:pt>
                <c:pt idx="304">
                  <c:v>-4724239.5533425137</c:v>
                </c:pt>
                <c:pt idx="305">
                  <c:v>-4663441.957012482</c:v>
                </c:pt>
                <c:pt idx="306">
                  <c:v>-4603031.304879453</c:v>
                </c:pt>
                <c:pt idx="307">
                  <c:v>-4543007.3704985492</c:v>
                </c:pt>
                <c:pt idx="308">
                  <c:v>-4483369.9275574051</c:v>
                </c:pt>
                <c:pt idx="309">
                  <c:v>-4424118.7498761006</c:v>
                </c:pt>
                <c:pt idx="310">
                  <c:v>-4365253.6114070788</c:v>
                </c:pt>
                <c:pt idx="311">
                  <c:v>-4306774.286235068</c:v>
                </c:pt>
                <c:pt idx="312">
                  <c:v>-4247873.0354518369</c:v>
                </c:pt>
                <c:pt idx="313">
                  <c:v>-4189357.1465316229</c:v>
                </c:pt>
                <c:pt idx="314">
                  <c:v>-4131226.3939555511</c:v>
                </c:pt>
                <c:pt idx="315">
                  <c:v>-4073480.5523367189</c:v>
                </c:pt>
                <c:pt idx="316">
                  <c:v>-4016119.3964201249</c:v>
                </c:pt>
                <c:pt idx="317">
                  <c:v>-3959142.7010825872</c:v>
                </c:pt>
                <c:pt idx="318">
                  <c:v>-3902550.2413326763</c:v>
                </c:pt>
                <c:pt idx="319">
                  <c:v>-3846341.7923106216</c:v>
                </c:pt>
                <c:pt idx="320">
                  <c:v>-3790517.1292882487</c:v>
                </c:pt>
                <c:pt idx="321">
                  <c:v>-3735076.0276688971</c:v>
                </c:pt>
                <c:pt idx="322">
                  <c:v>-3680018.2629873455</c:v>
                </c:pt>
                <c:pt idx="323">
                  <c:v>-3625343.6109097265</c:v>
                </c:pt>
                <c:pt idx="324">
                  <c:v>-3570244.3341082819</c:v>
                </c:pt>
                <c:pt idx="325">
                  <c:v>-3515527.7216368169</c:v>
                </c:pt>
                <c:pt idx="326">
                  <c:v>-3461193.5495550819</c:v>
                </c:pt>
                <c:pt idx="327">
                  <c:v>-3407241.5940538868</c:v>
                </c:pt>
                <c:pt idx="328">
                  <c:v>-3353671.6314550117</c:v>
                </c:pt>
                <c:pt idx="329">
                  <c:v>-3300483.438211143</c:v>
                </c:pt>
                <c:pt idx="330">
                  <c:v>-3247676.7909057848</c:v>
                </c:pt>
                <c:pt idx="331">
                  <c:v>-3195251.4662531875</c:v>
                </c:pt>
                <c:pt idx="332">
                  <c:v>-3143207.2410982773</c:v>
                </c:pt>
                <c:pt idx="333">
                  <c:v>-3091543.8924165666</c:v>
                </c:pt>
                <c:pt idx="334">
                  <c:v>-3040261.1973140873</c:v>
                </c:pt>
                <c:pt idx="335">
                  <c:v>-2989358.9330273159</c:v>
                </c:pt>
                <c:pt idx="336">
                  <c:v>-2938029.3637979105</c:v>
                </c:pt>
                <c:pt idx="337">
                  <c:v>-2887079.7802481726</c:v>
                </c:pt>
                <c:pt idx="338">
                  <c:v>-2836509.9600054361</c:v>
                </c:pt>
                <c:pt idx="339">
                  <c:v>-2786319.6808271743</c:v>
                </c:pt>
                <c:pt idx="340">
                  <c:v>-2736508.7206009217</c:v>
                </c:pt>
                <c:pt idx="341">
                  <c:v>-2687076.8573441878</c:v>
                </c:pt>
                <c:pt idx="342">
                  <c:v>-2638023.8692043945</c:v>
                </c:pt>
                <c:pt idx="343">
                  <c:v>-2589349.5344587937</c:v>
                </c:pt>
                <c:pt idx="344">
                  <c:v>-2541053.6315143965</c:v>
                </c:pt>
                <c:pt idx="345">
                  <c:v>-2493135.9389078878</c:v>
                </c:pt>
                <c:pt idx="346">
                  <c:v>-2445596.2353055552</c:v>
                </c:pt>
                <c:pt idx="347">
                  <c:v>-2398434.2995032184</c:v>
                </c:pt>
                <c:pt idx="348">
                  <c:v>-2350842.3973009735</c:v>
                </c:pt>
                <c:pt idx="349">
                  <c:v>-2303627.8208786398</c:v>
                </c:pt>
                <c:pt idx="350">
                  <c:v>-2256790.3494201601</c:v>
                </c:pt>
                <c:pt idx="351">
                  <c:v>-2210329.7622387037</c:v>
                </c:pt>
                <c:pt idx="352">
                  <c:v>-2164245.8387765884</c:v>
                </c:pt>
                <c:pt idx="353">
                  <c:v>-2118538.358605206</c:v>
                </c:pt>
                <c:pt idx="354">
                  <c:v>-2073207.1014249474</c:v>
                </c:pt>
                <c:pt idx="355">
                  <c:v>-2028251.8470651247</c:v>
                </c:pt>
                <c:pt idx="356">
                  <c:v>-1983672.3754838929</c:v>
                </c:pt>
                <c:pt idx="357">
                  <c:v>-1939468.4667681828</c:v>
                </c:pt>
                <c:pt idx="358">
                  <c:v>-1895639.901133623</c:v>
                </c:pt>
                <c:pt idx="359">
                  <c:v>-1852186.4589244574</c:v>
                </c:pt>
                <c:pt idx="360">
                  <c:v>-1808300.4074883051</c:v>
                </c:pt>
                <c:pt idx="361">
                  <c:v>-1764789.0405516028</c:v>
                </c:pt>
                <c:pt idx="362">
                  <c:v>-1714152.1388440095</c:v>
                </c:pt>
                <c:pt idx="363">
                  <c:v>-1663889.4832234979</c:v>
                </c:pt>
                <c:pt idx="364">
                  <c:v>-1614000.8546762951</c:v>
                </c:pt>
                <c:pt idx="365">
                  <c:v>-1564486.0343167894</c:v>
                </c:pt>
                <c:pt idx="366">
                  <c:v>-1515344.8033874668</c:v>
                </c:pt>
                <c:pt idx="367">
                  <c:v>-1466576.9432588369</c:v>
                </c:pt>
                <c:pt idx="368">
                  <c:v>-1418182.2354293503</c:v>
                </c:pt>
                <c:pt idx="369">
                  <c:v>-1370160.4615253285</c:v>
                </c:pt>
                <c:pt idx="370">
                  <c:v>-1322511.4033008851</c:v>
                </c:pt>
                <c:pt idx="371">
                  <c:v>-1275234.8426378593</c:v>
                </c:pt>
                <c:pt idx="372">
                  <c:v>-1227523.0484205596</c:v>
                </c:pt>
                <c:pt idx="373">
                  <c:v>-1180183.3159112148</c:v>
                </c:pt>
                <c:pt idx="374">
                  <c:v>-1133215.4273743741</c:v>
                </c:pt>
                <c:pt idx="375">
                  <c:v>-1086619.1652020067</c:v>
                </c:pt>
                <c:pt idx="376">
                  <c:v>-1040394.3119134307</c:v>
                </c:pt>
                <c:pt idx="377">
                  <c:v>-994540.65015523881</c:v>
                </c:pt>
                <c:pt idx="378">
                  <c:v>-949057.96270122379</c:v>
                </c:pt>
                <c:pt idx="379">
                  <c:v>-903946.03245229274</c:v>
                </c:pt>
                <c:pt idx="380">
                  <c:v>-859204.64243641123</c:v>
                </c:pt>
                <c:pt idx="381">
                  <c:v>-814833.57580851391</c:v>
                </c:pt>
                <c:pt idx="382">
                  <c:v>-770832.61585044116</c:v>
                </c:pt>
                <c:pt idx="383">
                  <c:v>-727201.54597085714</c:v>
                </c:pt>
                <c:pt idx="384">
                  <c:v>-683132.63658000156</c:v>
                </c:pt>
                <c:pt idx="385">
                  <c:v>-639433.18446514383</c:v>
                </c:pt>
                <c:pt idx="386">
                  <c:v>-596102.9734149836</c:v>
                </c:pt>
                <c:pt idx="387">
                  <c:v>-553141.78734474629</c:v>
                </c:pt>
                <c:pt idx="388">
                  <c:v>-510549.41029611602</c:v>
                </c:pt>
                <c:pt idx="389">
                  <c:v>-468325.62643715739</c:v>
                </c:pt>
                <c:pt idx="390">
                  <c:v>-426470.22006224096</c:v>
                </c:pt>
                <c:pt idx="391">
                  <c:v>-384982.9755919762</c:v>
                </c:pt>
                <c:pt idx="392">
                  <c:v>-343863.67757312953</c:v>
                </c:pt>
                <c:pt idx="393">
                  <c:v>-303112.11067855358</c:v>
                </c:pt>
                <c:pt idx="394">
                  <c:v>-262728.05970711261</c:v>
                </c:pt>
                <c:pt idx="395">
                  <c:v>-222711.30958360806</c:v>
                </c:pt>
                <c:pt idx="396">
                  <c:v>-182254.13223354146</c:v>
                </c:pt>
                <c:pt idx="397">
                  <c:v>-142163.8259585388</c:v>
                </c:pt>
                <c:pt idx="398">
                  <c:v>-102440.17606078088</c:v>
                </c:pt>
                <c:pt idx="399">
                  <c:v>-63082.967968083918</c:v>
                </c:pt>
                <c:pt idx="400">
                  <c:v>-24091.987233843654</c:v>
                </c:pt>
                <c:pt idx="401">
                  <c:v>14532.980463054031</c:v>
                </c:pt>
                <c:pt idx="402">
                  <c:v>52792.149318292737</c:v>
                </c:pt>
                <c:pt idx="403">
                  <c:v>90685.733402214944</c:v>
                </c:pt>
                <c:pt idx="404">
                  <c:v>128213.9466598779</c:v>
                </c:pt>
                <c:pt idx="405">
                  <c:v>165377.002911143</c:v>
                </c:pt>
                <c:pt idx="406">
                  <c:v>202175.11585073546</c:v>
                </c:pt>
                <c:pt idx="407">
                  <c:v>238608.49904832244</c:v>
                </c:pt>
                <c:pt idx="408">
                  <c:v>275484.87907376885</c:v>
                </c:pt>
                <c:pt idx="409">
                  <c:v>311996.95612167567</c:v>
                </c:pt>
                <c:pt idx="410">
                  <c:v>348144.9433869794</c:v>
                </c:pt>
                <c:pt idx="411">
                  <c:v>383929.05393985659</c:v>
                </c:pt>
                <c:pt idx="412">
                  <c:v>419349.50072578713</c:v>
                </c:pt>
                <c:pt idx="413">
                  <c:v>454406.49656563252</c:v>
                </c:pt>
                <c:pt idx="414">
                  <c:v>489100.25415571406</c:v>
                </c:pt>
                <c:pt idx="415">
                  <c:v>523430.98606787622</c:v>
                </c:pt>
                <c:pt idx="416">
                  <c:v>557398.90474956483</c:v>
                </c:pt>
                <c:pt idx="417">
                  <c:v>591004.22252389789</c:v>
                </c:pt>
                <c:pt idx="418">
                  <c:v>624247.15158974007</c:v>
                </c:pt>
                <c:pt idx="419">
                  <c:v>657127.90402177349</c:v>
                </c:pt>
                <c:pt idx="420">
                  <c:v>689646.69177057222</c:v>
                </c:pt>
                <c:pt idx="421">
                  <c:v>721803.72666267306</c:v>
                </c:pt>
                <c:pt idx="422">
                  <c:v>753599.22040065005</c:v>
                </c:pt>
                <c:pt idx="423">
                  <c:v>785033.38456318527</c:v>
                </c:pt>
                <c:pt idx="424">
                  <c:v>816106.43060514331</c:v>
                </c:pt>
                <c:pt idx="425">
                  <c:v>846818.56985764205</c:v>
                </c:pt>
                <c:pt idx="426">
                  <c:v>877170.0135281235</c:v>
                </c:pt>
                <c:pt idx="427">
                  <c:v>907160.97270043194</c:v>
                </c:pt>
                <c:pt idx="428">
                  <c:v>936791.65833488107</c:v>
                </c:pt>
                <c:pt idx="429">
                  <c:v>966062.2812683247</c:v>
                </c:pt>
                <c:pt idx="430">
                  <c:v>994973.05221423879</c:v>
                </c:pt>
                <c:pt idx="431">
                  <c:v>1023524.181762781</c:v>
                </c:pt>
                <c:pt idx="432">
                  <c:v>1051715.8803808689</c:v>
                </c:pt>
                <c:pt idx="433">
                  <c:v>1079548.3584122583</c:v>
                </c:pt>
                <c:pt idx="434">
                  <c:v>1107021.8260776028</c:v>
                </c:pt>
                <c:pt idx="435">
                  <c:v>1134136.4934745319</c:v>
                </c:pt>
                <c:pt idx="436">
                  <c:v>1160892.5705777295</c:v>
                </c:pt>
                <c:pt idx="437">
                  <c:v>1187290.2672389932</c:v>
                </c:pt>
                <c:pt idx="438">
                  <c:v>1213329.7931873128</c:v>
                </c:pt>
                <c:pt idx="439">
                  <c:v>1239011.3580289483</c:v>
                </c:pt>
                <c:pt idx="440">
                  <c:v>1264335.171247486</c:v>
                </c:pt>
                <c:pt idx="441">
                  <c:v>1289301.4422039278</c:v>
                </c:pt>
                <c:pt idx="442">
                  <c:v>1313910.3801367506</c:v>
                </c:pt>
                <c:pt idx="443">
                  <c:v>1338162.1941619851</c:v>
                </c:pt>
                <c:pt idx="444">
                  <c:v>1362057.0932732783</c:v>
                </c:pt>
                <c:pt idx="445">
                  <c:v>1385595.2863419801</c:v>
                </c:pt>
                <c:pt idx="446">
                  <c:v>1408776.9821171984</c:v>
                </c:pt>
                <c:pt idx="447">
                  <c:v>1431602.3892258815</c:v>
                </c:pt>
                <c:pt idx="448">
                  <c:v>1454071.7161728889</c:v>
                </c:pt>
                <c:pt idx="449">
                  <c:v>1476185.1713410541</c:v>
                </c:pt>
                <c:pt idx="450">
                  <c:v>1497942.9629912674</c:v>
                </c:pt>
                <c:pt idx="451">
                  <c:v>1519345.2992625423</c:v>
                </c:pt>
                <c:pt idx="452">
                  <c:v>1540392.3881720826</c:v>
                </c:pt>
                <c:pt idx="453">
                  <c:v>1561084.4376153611</c:v>
                </c:pt>
                <c:pt idx="454">
                  <c:v>1581421.6553661861</c:v>
                </c:pt>
                <c:pt idx="455">
                  <c:v>1601404.2490767762</c:v>
                </c:pt>
                <c:pt idx="456">
                  <c:v>1621032.4262778237</c:v>
                </c:pt>
                <c:pt idx="457">
                  <c:v>1640306.3943785764</c:v>
                </c:pt>
                <c:pt idx="458">
                  <c:v>1659226.3606669009</c:v>
                </c:pt>
                <c:pt idx="459">
                  <c:v>1677792.5323093571</c:v>
                </c:pt>
                <c:pt idx="460">
                  <c:v>1696005.1163512655</c:v>
                </c:pt>
                <c:pt idx="461">
                  <c:v>1713864.3197167851</c:v>
                </c:pt>
                <c:pt idx="462">
                  <c:v>1731370.3492089808</c:v>
                </c:pt>
                <c:pt idx="463">
                  <c:v>1748523.4115098901</c:v>
                </c:pt>
                <c:pt idx="464">
                  <c:v>1765323.7131805979</c:v>
                </c:pt>
                <c:pt idx="465">
                  <c:v>1781771.460661307</c:v>
                </c:pt>
                <c:pt idx="466">
                  <c:v>1797866.8602714092</c:v>
                </c:pt>
                <c:pt idx="467">
                  <c:v>1813610.1182095557</c:v>
                </c:pt>
                <c:pt idx="468">
                  <c:v>1829001.4405537285</c:v>
                </c:pt>
                <c:pt idx="469">
                  <c:v>1844041.0332613066</c:v>
                </c:pt>
                <c:pt idx="470">
                  <c:v>1858729.1021691449</c:v>
                </c:pt>
                <c:pt idx="471">
                  <c:v>1873065.8529936336</c:v>
                </c:pt>
                <c:pt idx="472">
                  <c:v>1887051.4913307801</c:v>
                </c:pt>
                <c:pt idx="473">
                  <c:v>1900686.2226562724</c:v>
                </c:pt>
                <c:pt idx="474">
                  <c:v>1913970.2523255534</c:v>
                </c:pt>
                <c:pt idx="475">
                  <c:v>1926903.7855738848</c:v>
                </c:pt>
                <c:pt idx="476">
                  <c:v>1939487.0275164284</c:v>
                </c:pt>
                <c:pt idx="477">
                  <c:v>1951720.1831483021</c:v>
                </c:pt>
                <c:pt idx="478">
                  <c:v>1963603.4573446661</c:v>
                </c:pt>
                <c:pt idx="479">
                  <c:v>1975137.0548607782</c:v>
                </c:pt>
                <c:pt idx="480">
                  <c:v>1986321.1803320721</c:v>
                </c:pt>
                <c:pt idx="481">
                  <c:v>1997156.0382742286</c:v>
                </c:pt>
                <c:pt idx="482">
                  <c:v>2007984.5555136949</c:v>
                </c:pt>
                <c:pt idx="483">
                  <c:v>2018806.7357611358</c:v>
                </c:pt>
                <c:pt idx="484">
                  <c:v>2029622.5827250443</c:v>
                </c:pt>
                <c:pt idx="485">
                  <c:v>2040432.1001117378</c:v>
                </c:pt>
                <c:pt idx="486">
                  <c:v>2051235.2916253731</c:v>
                </c:pt>
                <c:pt idx="487">
                  <c:v>2062032.1609679349</c:v>
                </c:pt>
                <c:pt idx="488">
                  <c:v>2072822.71183924</c:v>
                </c:pt>
                <c:pt idx="489">
                  <c:v>2083606.9479369409</c:v>
                </c:pt>
                <c:pt idx="490">
                  <c:v>2094384.8729565293</c:v>
                </c:pt>
                <c:pt idx="491">
                  <c:v>2105156.4905913286</c:v>
                </c:pt>
                <c:pt idx="492">
                  <c:v>2115921.8045325056</c:v>
                </c:pt>
                <c:pt idx="493">
                  <c:v>2126680.8184690662</c:v>
                </c:pt>
                <c:pt idx="494">
                  <c:v>2137433.5360878557</c:v>
                </c:pt>
                <c:pt idx="495">
                  <c:v>2148179.9610735662</c:v>
                </c:pt>
                <c:pt idx="496">
                  <c:v>2158920.0971087255</c:v>
                </c:pt>
                <c:pt idx="497">
                  <c:v>2169653.9478737153</c:v>
                </c:pt>
                <c:pt idx="498">
                  <c:v>2180381.5170467533</c:v>
                </c:pt>
                <c:pt idx="499">
                  <c:v>2191102.808303915</c:v>
                </c:pt>
                <c:pt idx="500">
                  <c:v>2201817.8253191188</c:v>
                </c:pt>
                <c:pt idx="501">
                  <c:v>2212526.5717641339</c:v>
                </c:pt>
                <c:pt idx="502">
                  <c:v>2223229.0513085835</c:v>
                </c:pt>
                <c:pt idx="503">
                  <c:v>2233925.2676199414</c:v>
                </c:pt>
                <c:pt idx="504">
                  <c:v>2244615.2243635319</c:v>
                </c:pt>
                <c:pt idx="505">
                  <c:v>2255298.9252025373</c:v>
                </c:pt>
                <c:pt idx="506">
                  <c:v>2265976.3737979978</c:v>
                </c:pt>
                <c:pt idx="507">
                  <c:v>2276647.5738088079</c:v>
                </c:pt>
                <c:pt idx="508">
                  <c:v>2287312.5288917236</c:v>
                </c:pt>
                <c:pt idx="509">
                  <c:v>2297971.2427013554</c:v>
                </c:pt>
                <c:pt idx="510">
                  <c:v>2308623.7188901827</c:v>
                </c:pt>
                <c:pt idx="511">
                  <c:v>2319269.9611085467</c:v>
                </c:pt>
                <c:pt idx="512">
                  <c:v>2329909.9730046466</c:v>
                </c:pt>
                <c:pt idx="513">
                  <c:v>2340543.7582245469</c:v>
                </c:pt>
                <c:pt idx="514">
                  <c:v>2351171.320412185</c:v>
                </c:pt>
                <c:pt idx="515">
                  <c:v>2361792.6632093601</c:v>
                </c:pt>
                <c:pt idx="516">
                  <c:v>2372407.790255744</c:v>
                </c:pt>
                <c:pt idx="517">
                  <c:v>2383016.7051888779</c:v>
                </c:pt>
                <c:pt idx="518">
                  <c:v>2393619.4116441682</c:v>
                </c:pt>
                <c:pt idx="519">
                  <c:v>2404215.9132549018</c:v>
                </c:pt>
                <c:pt idx="520">
                  <c:v>2414806.2136522345</c:v>
                </c:pt>
                <c:pt idx="521">
                  <c:v>2425390.316465199</c:v>
                </c:pt>
                <c:pt idx="522">
                  <c:v>2435968.2253207043</c:v>
                </c:pt>
                <c:pt idx="523">
                  <c:v>2446539.9438435398</c:v>
                </c:pt>
                <c:pt idx="524">
                  <c:v>2457105.4756563641</c:v>
                </c:pt>
                <c:pt idx="525">
                  <c:v>2467664.8243797272</c:v>
                </c:pt>
                <c:pt idx="526">
                  <c:v>2478217.9936320521</c:v>
                </c:pt>
                <c:pt idx="527">
                  <c:v>2488764.9870296493</c:v>
                </c:pt>
                <c:pt idx="528">
                  <c:v>2499305.8081867099</c:v>
                </c:pt>
                <c:pt idx="529">
                  <c:v>2509840.4607153088</c:v>
                </c:pt>
                <c:pt idx="530">
                  <c:v>2520368.9482254125</c:v>
                </c:pt>
                <c:pt idx="531">
                  <c:v>2530891.2743248716</c:v>
                </c:pt>
                <c:pt idx="532">
                  <c:v>2541407.4426194243</c:v>
                </c:pt>
                <c:pt idx="533">
                  <c:v>2551917.4567127004</c:v>
                </c:pt>
                <c:pt idx="534">
                  <c:v>2562421.3202062175</c:v>
                </c:pt>
                <c:pt idx="535">
                  <c:v>2572919.0366993919</c:v>
                </c:pt>
                <c:pt idx="536">
                  <c:v>2583410.609789528</c:v>
                </c:pt>
                <c:pt idx="537">
                  <c:v>2593896.0430718251</c:v>
                </c:pt>
                <c:pt idx="538">
                  <c:v>2604375.3401393853</c:v>
                </c:pt>
                <c:pt idx="539">
                  <c:v>2614848.5045831986</c:v>
                </c:pt>
              </c:numCache>
            </c:numRef>
          </c:val>
          <c:smooth val="0"/>
        </c:ser>
        <c:ser>
          <c:idx val="3"/>
          <c:order val="3"/>
          <c:tx>
            <c:v>Scenario 5</c:v>
          </c:tx>
          <c:marker>
            <c:symbol val="none"/>
          </c:marker>
          <c:val>
            <c:numRef>
              <c:f>Blocks!$B$20:$TU$20</c:f>
              <c:numCache>
                <c:formatCode>_-[$£-809]* #,##0.00_-;\-[$£-809]* #,##0.00_-;_-[$£-809]* "-"??_-;_-@_-</c:formatCode>
                <c:ptCount val="540"/>
                <c:pt idx="0">
                  <c:v>-141029.78011491211</c:v>
                </c:pt>
                <c:pt idx="1">
                  <c:v>-256158.24546842044</c:v>
                </c:pt>
                <c:pt idx="2">
                  <c:v>-370385.92352188734</c:v>
                </c:pt>
                <c:pt idx="3">
                  <c:v>-483713.34142799792</c:v>
                </c:pt>
                <c:pt idx="4">
                  <c:v>-596141.02603094035</c:v>
                </c:pt>
                <c:pt idx="5">
                  <c:v>-707669.5038665866</c:v>
                </c:pt>
                <c:pt idx="6">
                  <c:v>-818299.30116267304</c:v>
                </c:pt>
                <c:pt idx="7">
                  <c:v>-928030.9438389804</c:v>
                </c:pt>
                <c:pt idx="8">
                  <c:v>-1036864.957507514</c:v>
                </c:pt>
                <c:pt idx="9">
                  <c:v>-1144801.8674726849</c:v>
                </c:pt>
                <c:pt idx="10">
                  <c:v>-1251842.1987314878</c:v>
                </c:pt>
                <c:pt idx="11">
                  <c:v>-1357986.4759736832</c:v>
                </c:pt>
                <c:pt idx="12">
                  <c:v>-1463235.2235819756</c:v>
                </c:pt>
                <c:pt idx="13">
                  <c:v>-1567588.9656321942</c:v>
                </c:pt>
                <c:pt idx="14">
                  <c:v>-1671048.2258934716</c:v>
                </c:pt>
                <c:pt idx="15">
                  <c:v>-1773613.527828424</c:v>
                </c:pt>
                <c:pt idx="16">
                  <c:v>-1875285.3945933306</c:v>
                </c:pt>
                <c:pt idx="17">
                  <c:v>-1976064.3490383117</c:v>
                </c:pt>
                <c:pt idx="18">
                  <c:v>-2075950.9137075099</c:v>
                </c:pt>
                <c:pt idx="19">
                  <c:v>-2174945.6108392677</c:v>
                </c:pt>
                <c:pt idx="20">
                  <c:v>-2273048.9623663062</c:v>
                </c:pt>
                <c:pt idx="21">
                  <c:v>-2370261.4899159051</c:v>
                </c:pt>
                <c:pt idx="22">
                  <c:v>-2466583.7148100808</c:v>
                </c:pt>
                <c:pt idx="23">
                  <c:v>-2562016.1580657656</c:v>
                </c:pt>
                <c:pt idx="24">
                  <c:v>-2656559.3403949845</c:v>
                </c:pt>
                <c:pt idx="25">
                  <c:v>-2750213.7822050359</c:v>
                </c:pt>
                <c:pt idx="26">
                  <c:v>-2842980.0035986686</c:v>
                </c:pt>
                <c:pt idx="27">
                  <c:v>-2934858.5243742606</c:v>
                </c:pt>
                <c:pt idx="28">
                  <c:v>-3025849.8640259975</c:v>
                </c:pt>
                <c:pt idx="29">
                  <c:v>-3115954.5417440482</c:v>
                </c:pt>
                <c:pt idx="30">
                  <c:v>-3205173.0764147472</c:v>
                </c:pt>
                <c:pt idx="31">
                  <c:v>-3293505.986620767</c:v>
                </c:pt>
                <c:pt idx="32">
                  <c:v>-3380953.7906413008</c:v>
                </c:pt>
                <c:pt idx="33">
                  <c:v>-3467517.0064522373</c:v>
                </c:pt>
                <c:pt idx="34">
                  <c:v>-3553196.1517263385</c:v>
                </c:pt>
                <c:pt idx="35">
                  <c:v>-3637991.743833418</c:v>
                </c:pt>
                <c:pt idx="36">
                  <c:v>-3721904.2998405173</c:v>
                </c:pt>
                <c:pt idx="37">
                  <c:v>-3804934.3365120837</c:v>
                </c:pt>
                <c:pt idx="38">
                  <c:v>-3887082.3703101464</c:v>
                </c:pt>
                <c:pt idx="39">
                  <c:v>-3968348.9173944946</c:v>
                </c:pt>
                <c:pt idx="40">
                  <c:v>-4048734.4936228539</c:v>
                </c:pt>
                <c:pt idx="41">
                  <c:v>-4128239.6145510636</c:v>
                </c:pt>
                <c:pt idx="42">
                  <c:v>-4206864.7954332521</c:v>
                </c:pt>
                <c:pt idx="43">
                  <c:v>-4284610.5512220152</c:v>
                </c:pt>
                <c:pt idx="44">
                  <c:v>-4361477.3965685908</c:v>
                </c:pt>
                <c:pt idx="45">
                  <c:v>-4437465.8458230356</c:v>
                </c:pt>
                <c:pt idx="46">
                  <c:v>-4512576.4130344037</c:v>
                </c:pt>
                <c:pt idx="47">
                  <c:v>-4586809.6119509181</c:v>
                </c:pt>
                <c:pt idx="48">
                  <c:v>-4660165.9560201522</c:v>
                </c:pt>
                <c:pt idx="49">
                  <c:v>-4732645.9583892021</c:v>
                </c:pt>
                <c:pt idx="50">
                  <c:v>-4804250.1319048628</c:v>
                </c:pt>
                <c:pt idx="51">
                  <c:v>-4874978.9891138058</c:v>
                </c:pt>
                <c:pt idx="52">
                  <c:v>-4944833.0422627516</c:v>
                </c:pt>
                <c:pt idx="53">
                  <c:v>-5013812.8032986484</c:v>
                </c:pt>
                <c:pt idx="54">
                  <c:v>-5081918.7838688465</c:v>
                </c:pt>
                <c:pt idx="55">
                  <c:v>-5149151.4953212729</c:v>
                </c:pt>
                <c:pt idx="56">
                  <c:v>-5215511.4487046069</c:v>
                </c:pt>
                <c:pt idx="57">
                  <c:v>-5280999.1547684558</c:v>
                </c:pt>
                <c:pt idx="58">
                  <c:v>-5345615.1239635283</c:v>
                </c:pt>
                <c:pt idx="59">
                  <c:v>-5409359.8664418124</c:v>
                </c:pt>
                <c:pt idx="60">
                  <c:v>-5474033.8920567464</c:v>
                </c:pt>
                <c:pt idx="61">
                  <c:v>-5537837.7103633974</c:v>
                </c:pt>
                <c:pt idx="62">
                  <c:v>-5600771.830618633</c:v>
                </c:pt>
                <c:pt idx="63">
                  <c:v>-5662836.7617812976</c:v>
                </c:pt>
                <c:pt idx="64">
                  <c:v>-5724033.0125123858</c:v>
                </c:pt>
                <c:pt idx="65">
                  <c:v>-5784361.0911752153</c:v>
                </c:pt>
                <c:pt idx="66">
                  <c:v>-5843821.5058356076</c:v>
                </c:pt>
                <c:pt idx="67">
                  <c:v>-5902414.7642620513</c:v>
                </c:pt>
                <c:pt idx="68">
                  <c:v>-5960141.3739258861</c:v>
                </c:pt>
                <c:pt idx="69">
                  <c:v>-6017001.8420014726</c:v>
                </c:pt>
                <c:pt idx="70">
                  <c:v>-6072996.6753663644</c:v>
                </c:pt>
                <c:pt idx="71">
                  <c:v>-6128126.3806014843</c:v>
                </c:pt>
                <c:pt idx="72">
                  <c:v>-6184191.4639912993</c:v>
                </c:pt>
                <c:pt idx="73">
                  <c:v>-6239392.431523988</c:v>
                </c:pt>
                <c:pt idx="74">
                  <c:v>-6293729.7888916228</c:v>
                </c:pt>
                <c:pt idx="75">
                  <c:v>-6347204.0414903332</c:v>
                </c:pt>
                <c:pt idx="76">
                  <c:v>-6283785.9143055752</c:v>
                </c:pt>
                <c:pt idx="77">
                  <c:v>-6220407.0070184413</c:v>
                </c:pt>
                <c:pt idx="78">
                  <c:v>-6157067.2966769282</c:v>
                </c:pt>
                <c:pt idx="79">
                  <c:v>-6093766.7603424601</c:v>
                </c:pt>
                <c:pt idx="80">
                  <c:v>-6030505.3750898913</c:v>
                </c:pt>
                <c:pt idx="81">
                  <c:v>-5967283.1180074867</c:v>
                </c:pt>
                <c:pt idx="82">
                  <c:v>-5904099.9661969217</c:v>
                </c:pt>
                <c:pt idx="83">
                  <c:v>-5840955.8967732731</c:v>
                </c:pt>
                <c:pt idx="84">
                  <c:v>-5779650.8868650105</c:v>
                </c:pt>
                <c:pt idx="85">
                  <c:v>-5718384.9136139844</c:v>
                </c:pt>
                <c:pt idx="86">
                  <c:v>-5657157.9541754257</c:v>
                </c:pt>
                <c:pt idx="87">
                  <c:v>-5595969.9857179336</c:v>
                </c:pt>
                <c:pt idx="88">
                  <c:v>-5534820.9854234699</c:v>
                </c:pt>
                <c:pt idx="89">
                  <c:v>-5473710.9304873459</c:v>
                </c:pt>
                <c:pt idx="90">
                  <c:v>-5412639.7981182225</c:v>
                </c:pt>
                <c:pt idx="91">
                  <c:v>-5351607.5655380972</c:v>
                </c:pt>
                <c:pt idx="92">
                  <c:v>-5290614.2099822955</c:v>
                </c:pt>
                <c:pt idx="93">
                  <c:v>-5229659.7086994676</c:v>
                </c:pt>
                <c:pt idx="94">
                  <c:v>-5168744.0389515776</c:v>
                </c:pt>
                <c:pt idx="95">
                  <c:v>-5107867.1780138947</c:v>
                </c:pt>
                <c:pt idx="96">
                  <c:v>-5048829.1031749891</c:v>
                </c:pt>
                <c:pt idx="97">
                  <c:v>-4989829.7917367201</c:v>
                </c:pt>
                <c:pt idx="98">
                  <c:v>-4930869.2210142314</c:v>
                </c:pt>
                <c:pt idx="99">
                  <c:v>-4871947.3683359427</c:v>
                </c:pt>
                <c:pt idx="100">
                  <c:v>-4813064.2110435395</c:v>
                </c:pt>
                <c:pt idx="101">
                  <c:v>-4754219.7264919691</c:v>
                </c:pt>
                <c:pt idx="102">
                  <c:v>-4695413.8920494299</c:v>
                </c:pt>
                <c:pt idx="103">
                  <c:v>-4636646.6850973647</c:v>
                </c:pt>
                <c:pt idx="104">
                  <c:v>-4577918.0830304539</c:v>
                </c:pt>
                <c:pt idx="105">
                  <c:v>-4519228.0632566055</c:v>
                </c:pt>
                <c:pt idx="106">
                  <c:v>-4460576.6031969506</c:v>
                </c:pt>
                <c:pt idx="107">
                  <c:v>-4401963.6802858319</c:v>
                </c:pt>
                <c:pt idx="108">
                  <c:v>-4345189.2719707983</c:v>
                </c:pt>
                <c:pt idx="109">
                  <c:v>-4288453.3557125973</c:v>
                </c:pt>
                <c:pt idx="110">
                  <c:v>-4231755.9089851659</c:v>
                </c:pt>
                <c:pt idx="111">
                  <c:v>-4175096.9092756249</c:v>
                </c:pt>
                <c:pt idx="112">
                  <c:v>-4118476.3340842687</c:v>
                </c:pt>
                <c:pt idx="113">
                  <c:v>-4061894.1609245585</c:v>
                </c:pt>
                <c:pt idx="114">
                  <c:v>-4005350.3673231164</c:v>
                </c:pt>
                <c:pt idx="115">
                  <c:v>-3948844.9308197154</c:v>
                </c:pt>
                <c:pt idx="116">
                  <c:v>-3892377.8289672723</c:v>
                </c:pt>
                <c:pt idx="117">
                  <c:v>-3835949.0393318413</c:v>
                </c:pt>
                <c:pt idx="118">
                  <c:v>-3779558.5394926034</c:v>
                </c:pt>
                <c:pt idx="119">
                  <c:v>-3723206.307041862</c:v>
                </c:pt>
                <c:pt idx="120">
                  <c:v>-3683692.3195850337</c:v>
                </c:pt>
                <c:pt idx="121">
                  <c:v>-3644216.5547406403</c:v>
                </c:pt>
                <c:pt idx="122">
                  <c:v>-3604778.9901403012</c:v>
                </c:pt>
                <c:pt idx="123">
                  <c:v>-3565379.603428727</c:v>
                </c:pt>
                <c:pt idx="124">
                  <c:v>-3526018.37226371</c:v>
                </c:pt>
                <c:pt idx="125">
                  <c:v>-3486695.2743161181</c:v>
                </c:pt>
                <c:pt idx="126">
                  <c:v>-3447410.2872698866</c:v>
                </c:pt>
                <c:pt idx="127">
                  <c:v>-3408163.3888220098</c:v>
                </c:pt>
                <c:pt idx="128">
                  <c:v>-3368954.5566825345</c:v>
                </c:pt>
                <c:pt idx="129">
                  <c:v>-3329783.7685745517</c:v>
                </c:pt>
                <c:pt idx="130">
                  <c:v>-3290651.0022341888</c:v>
                </c:pt>
                <c:pt idx="131">
                  <c:v>-3251556.2354106028</c:v>
                </c:pt>
                <c:pt idx="132">
                  <c:v>-3214299.445865972</c:v>
                </c:pt>
                <c:pt idx="133">
                  <c:v>-3177080.6113754893</c:v>
                </c:pt>
                <c:pt idx="134">
                  <c:v>-3139899.7097273525</c:v>
                </c:pt>
                <c:pt idx="135">
                  <c:v>-3102756.7187227588</c:v>
                </c:pt>
                <c:pt idx="136">
                  <c:v>-3063851.6161758974</c:v>
                </c:pt>
                <c:pt idx="137">
                  <c:v>-3024984.3799139392</c:v>
                </c:pt>
                <c:pt idx="138">
                  <c:v>-2986154.987777031</c:v>
                </c:pt>
                <c:pt idx="139">
                  <c:v>-2947363.4176182896</c:v>
                </c:pt>
                <c:pt idx="140">
                  <c:v>-2908609.6473037899</c:v>
                </c:pt>
                <c:pt idx="141">
                  <c:v>-2869893.6547125624</c:v>
                </c:pt>
                <c:pt idx="142">
                  <c:v>-2831215.4177365815</c:v>
                </c:pt>
                <c:pt idx="143">
                  <c:v>-2792574.914280761</c:v>
                </c:pt>
                <c:pt idx="144">
                  <c:v>-2755772.1222629426</c:v>
                </c:pt>
                <c:pt idx="145">
                  <c:v>-2719007.0196138928</c:v>
                </c:pt>
                <c:pt idx="146">
                  <c:v>-2682279.5842772927</c:v>
                </c:pt>
                <c:pt idx="147">
                  <c:v>-2645589.7942097317</c:v>
                </c:pt>
                <c:pt idx="148">
                  <c:v>-2607137.627380698</c:v>
                </c:pt>
                <c:pt idx="149">
                  <c:v>-2568723.0617725728</c:v>
                </c:pt>
                <c:pt idx="150">
                  <c:v>-2530346.0753806233</c:v>
                </c:pt>
                <c:pt idx="151">
                  <c:v>-2492006.6462129923</c:v>
                </c:pt>
                <c:pt idx="152">
                  <c:v>-2453704.752290694</c:v>
                </c:pt>
                <c:pt idx="153">
                  <c:v>-2415440.3716476057</c:v>
                </c:pt>
                <c:pt idx="154">
                  <c:v>-2377213.4823304573</c:v>
                </c:pt>
                <c:pt idx="155">
                  <c:v>-2339024.0623988276</c:v>
                </c:pt>
                <c:pt idx="156">
                  <c:v>-2302672.0899251346</c:v>
                </c:pt>
                <c:pt idx="157">
                  <c:v>-2266357.5429946287</c:v>
                </c:pt>
                <c:pt idx="158">
                  <c:v>-2230080.3997053849</c:v>
                </c:pt>
                <c:pt idx="159">
                  <c:v>-2193840.6381682968</c:v>
                </c:pt>
                <c:pt idx="160">
                  <c:v>-2155838.2365070665</c:v>
                </c:pt>
                <c:pt idx="161">
                  <c:v>-2117873.1728581982</c:v>
                </c:pt>
                <c:pt idx="162">
                  <c:v>-2079945.4253709922</c:v>
                </c:pt>
                <c:pt idx="163">
                  <c:v>-2042054.9722075351</c:v>
                </c:pt>
                <c:pt idx="164">
                  <c:v>-2004201.791542694</c:v>
                </c:pt>
                <c:pt idx="165">
                  <c:v>-1966385.8615641072</c:v>
                </c:pt>
                <c:pt idx="166">
                  <c:v>-1928607.1604721788</c:v>
                </c:pt>
                <c:pt idx="167">
                  <c:v>-1890865.66648007</c:v>
                </c:pt>
                <c:pt idx="168">
                  <c:v>-1854961.3578136917</c:v>
                </c:pt>
                <c:pt idx="169">
                  <c:v>-1819094.2127116993</c:v>
                </c:pt>
                <c:pt idx="170">
                  <c:v>-1783264.209425481</c:v>
                </c:pt>
                <c:pt idx="171">
                  <c:v>-1747471.3262191527</c:v>
                </c:pt>
                <c:pt idx="172">
                  <c:v>-1709915.5413695499</c:v>
                </c:pt>
                <c:pt idx="173">
                  <c:v>-1672396.833166223</c:v>
                </c:pt>
                <c:pt idx="174">
                  <c:v>-1634915.1799114272</c:v>
                </c:pt>
                <c:pt idx="175">
                  <c:v>-1597470.5599201135</c:v>
                </c:pt>
                <c:pt idx="176">
                  <c:v>-1560062.9515199251</c:v>
                </c:pt>
                <c:pt idx="177">
                  <c:v>-1522692.3330511879</c:v>
                </c:pt>
                <c:pt idx="178">
                  <c:v>-1485358.682866903</c:v>
                </c:pt>
                <c:pt idx="179">
                  <c:v>-1448061.9793327395</c:v>
                </c:pt>
                <c:pt idx="180">
                  <c:v>-1412602.2008270267</c:v>
                </c:pt>
                <c:pt idx="181">
                  <c:v>-1377179.325740749</c:v>
                </c:pt>
                <c:pt idx="182">
                  <c:v>-1341793.3324775342</c:v>
                </c:pt>
                <c:pt idx="183">
                  <c:v>-1306444.19945365</c:v>
                </c:pt>
                <c:pt idx="184">
                  <c:v>-1269331.905097995</c:v>
                </c:pt>
                <c:pt idx="185">
                  <c:v>-1232256.4278520923</c:v>
                </c:pt>
                <c:pt idx="186">
                  <c:v>-1195217.7461700793</c:v>
                </c:pt>
                <c:pt idx="187">
                  <c:v>-1158215.8385187052</c:v>
                </c:pt>
                <c:pt idx="188">
                  <c:v>-1121250.6833773181</c:v>
                </c:pt>
                <c:pt idx="189">
                  <c:v>-1084322.2592378613</c:v>
                </c:pt>
                <c:pt idx="190">
                  <c:v>-1047430.5446048658</c:v>
                </c:pt>
                <c:pt idx="191">
                  <c:v>-1010575.5179954413</c:v>
                </c:pt>
                <c:pt idx="192">
                  <c:v>-975557.15793926828</c:v>
                </c:pt>
                <c:pt idx="193">
                  <c:v>-940575.44297859445</c:v>
                </c:pt>
                <c:pt idx="194">
                  <c:v>-905630.35166822188</c:v>
                </c:pt>
                <c:pt idx="195">
                  <c:v>-870721.86257550493</c:v>
                </c:pt>
                <c:pt idx="196">
                  <c:v>-819049.95428033918</c:v>
                </c:pt>
                <c:pt idx="197">
                  <c:v>-767414.60537515767</c:v>
                </c:pt>
                <c:pt idx="198">
                  <c:v>-715815.79446491972</c:v>
                </c:pt>
                <c:pt idx="199">
                  <c:v>-664253.50016710535</c:v>
                </c:pt>
                <c:pt idx="200">
                  <c:v>-612727.70111170784</c:v>
                </c:pt>
                <c:pt idx="201">
                  <c:v>-561238.37594122812</c:v>
                </c:pt>
                <c:pt idx="202">
                  <c:v>-509785.50331066363</c:v>
                </c:pt>
                <c:pt idx="203">
                  <c:v>-458369.06188750453</c:v>
                </c:pt>
                <c:pt idx="204">
                  <c:v>-408789.03035172448</c:v>
                </c:pt>
                <c:pt idx="205">
                  <c:v>-359245.38739577495</c:v>
                </c:pt>
                <c:pt idx="206">
                  <c:v>-309738.11172457412</c:v>
                </c:pt>
                <c:pt idx="207">
                  <c:v>-260267.18205550686</c:v>
                </c:pt>
                <c:pt idx="208">
                  <c:v>-209032.57711840793</c:v>
                </c:pt>
                <c:pt idx="209">
                  <c:v>-157834.27565556206</c:v>
                </c:pt>
                <c:pt idx="210">
                  <c:v>-106672.25642169639</c:v>
                </c:pt>
                <c:pt idx="211">
                  <c:v>-55546.498183967546</c:v>
                </c:pt>
                <c:pt idx="212">
                  <c:v>-4456.9797219578177</c:v>
                </c:pt>
                <c:pt idx="213">
                  <c:v>46596.320172328502</c:v>
                </c:pt>
                <c:pt idx="214">
                  <c:v>97613.422694478184</c:v>
                </c:pt>
                <c:pt idx="215">
                  <c:v>148594.34902767465</c:v>
                </c:pt>
                <c:pt idx="216">
                  <c:v>197739.12034270354</c:v>
                </c:pt>
                <c:pt idx="217">
                  <c:v>246847.75779796205</c:v>
                </c:pt>
                <c:pt idx="218">
                  <c:v>295920.28253946453</c:v>
                </c:pt>
                <c:pt idx="219">
                  <c:v>344956.71570084989</c:v>
                </c:pt>
                <c:pt idx="220">
                  <c:v>395757.07840338908</c:v>
                </c:pt>
                <c:pt idx="221">
                  <c:v>446521.39175599441</c:v>
                </c:pt>
                <c:pt idx="222">
                  <c:v>497249.67685522325</c:v>
                </c:pt>
                <c:pt idx="223">
                  <c:v>547941.95478528924</c:v>
                </c:pt>
                <c:pt idx="224">
                  <c:v>598598.24661806412</c:v>
                </c:pt>
                <c:pt idx="225">
                  <c:v>649218.57341309078</c:v>
                </c:pt>
                <c:pt idx="226">
                  <c:v>699802.95621758513</c:v>
                </c:pt>
                <c:pt idx="227">
                  <c:v>750351.41606644914</c:v>
                </c:pt>
                <c:pt idx="228">
                  <c:v>799063.97398227267</c:v>
                </c:pt>
                <c:pt idx="229">
                  <c:v>847740.6509753447</c:v>
                </c:pt>
                <c:pt idx="230">
                  <c:v>896381.46804365516</c:v>
                </c:pt>
                <c:pt idx="231">
                  <c:v>944986.44617290981</c:v>
                </c:pt>
                <c:pt idx="232">
                  <c:v>995355.60633653216</c:v>
                </c:pt>
                <c:pt idx="233">
                  <c:v>1045688.969495669</c:v>
                </c:pt>
                <c:pt idx="234">
                  <c:v>1095986.5565992035</c:v>
                </c:pt>
                <c:pt idx="235">
                  <c:v>1146248.3885837588</c:v>
                </c:pt>
                <c:pt idx="236">
                  <c:v>1196474.4863737039</c:v>
                </c:pt>
                <c:pt idx="237">
                  <c:v>1246664.8708811644</c:v>
                </c:pt>
                <c:pt idx="238">
                  <c:v>1296819.5630060285</c:v>
                </c:pt>
                <c:pt idx="239">
                  <c:v>1346938.5836359505</c:v>
                </c:pt>
                <c:pt idx="240">
                  <c:v>1396349.7836338375</c:v>
                </c:pt>
                <c:pt idx="241">
                  <c:v>1445053.5772257168</c:v>
                </c:pt>
                <c:pt idx="242">
                  <c:v>1493050.3783952091</c:v>
                </c:pt>
                <c:pt idx="243">
                  <c:v>1540340.6008836627</c:v>
                </c:pt>
                <c:pt idx="244">
                  <c:v>1588724.6581903026</c:v>
                </c:pt>
                <c:pt idx="245">
                  <c:v>1636402.9635723662</c:v>
                </c:pt>
                <c:pt idx="246">
                  <c:v>1683375.9300452471</c:v>
                </c:pt>
                <c:pt idx="247">
                  <c:v>1729643.9703826383</c:v>
                </c:pt>
                <c:pt idx="248">
                  <c:v>1775207.4971166719</c:v>
                </c:pt>
                <c:pt idx="249">
                  <c:v>1820066.9225380607</c:v>
                </c:pt>
                <c:pt idx="250">
                  <c:v>1864222.658696238</c:v>
                </c:pt>
                <c:pt idx="251">
                  <c:v>1907675.1173995007</c:v>
                </c:pt>
                <c:pt idx="252">
                  <c:v>1950424.7102151513</c:v>
                </c:pt>
                <c:pt idx="253">
                  <c:v>1992471.8484696373</c:v>
                </c:pt>
                <c:pt idx="254">
                  <c:v>2033816.9432486929</c:v>
                </c:pt>
                <c:pt idx="255">
                  <c:v>2074460.4053974785</c:v>
                </c:pt>
                <c:pt idx="256">
                  <c:v>2116202.6455207225</c:v>
                </c:pt>
                <c:pt idx="257">
                  <c:v>2157244.0739828609</c:v>
                </c:pt>
                <c:pt idx="258">
                  <c:v>2197585.1009081826</c:v>
                </c:pt>
                <c:pt idx="259">
                  <c:v>2237226.1361809634</c:v>
                </c:pt>
                <c:pt idx="260">
                  <c:v>2276167.5894456096</c:v>
                </c:pt>
                <c:pt idx="261">
                  <c:v>2314409.8701067977</c:v>
                </c:pt>
                <c:pt idx="262">
                  <c:v>2351953.3873296175</c:v>
                </c:pt>
                <c:pt idx="263">
                  <c:v>2388798.5500397086</c:v>
                </c:pt>
                <c:pt idx="264">
                  <c:v>2424945.7669233996</c:v>
                </c:pt>
                <c:pt idx="265">
                  <c:v>2460395.4464278556</c:v>
                </c:pt>
                <c:pt idx="266">
                  <c:v>2495147.9967612084</c:v>
                </c:pt>
                <c:pt idx="267">
                  <c:v>2529203.8258927017</c:v>
                </c:pt>
                <c:pt idx="268">
                  <c:v>2564363.3415528331</c:v>
                </c:pt>
                <c:pt idx="269">
                  <c:v>2598826.9512334876</c:v>
                </c:pt>
                <c:pt idx="270">
                  <c:v>2632595.0621880814</c:v>
                </c:pt>
                <c:pt idx="271">
                  <c:v>2665668.0814317018</c:v>
                </c:pt>
                <c:pt idx="272">
                  <c:v>2698046.4157412443</c:v>
                </c:pt>
                <c:pt idx="273">
                  <c:v>2729730.4716555551</c:v>
                </c:pt>
                <c:pt idx="274">
                  <c:v>2760720.6554755643</c:v>
                </c:pt>
                <c:pt idx="275">
                  <c:v>2791017.3732644338</c:v>
                </c:pt>
                <c:pt idx="276">
                  <c:v>2820621.0308476891</c:v>
                </c:pt>
                <c:pt idx="277">
                  <c:v>2849532.0338133629</c:v>
                </c:pt>
                <c:pt idx="278">
                  <c:v>2877750.787512131</c:v>
                </c:pt>
                <c:pt idx="279">
                  <c:v>2905277.6970574539</c:v>
                </c:pt>
                <c:pt idx="280">
                  <c:v>2933913.1673257146</c:v>
                </c:pt>
                <c:pt idx="281">
                  <c:v>2961857.6029563546</c:v>
                </c:pt>
                <c:pt idx="282">
                  <c:v>2989111.4083520174</c:v>
                </c:pt>
                <c:pt idx="283">
                  <c:v>3015674.9876786824</c:v>
                </c:pt>
                <c:pt idx="284">
                  <c:v>3041548.7448658086</c:v>
                </c:pt>
                <c:pt idx="285">
                  <c:v>3066733.0836064685</c:v>
                </c:pt>
                <c:pt idx="286">
                  <c:v>3091228.4073574878</c:v>
                </c:pt>
                <c:pt idx="287">
                  <c:v>3115035.1193395853</c:v>
                </c:pt>
                <c:pt idx="288">
                  <c:v>3138153.6225375086</c:v>
                </c:pt>
                <c:pt idx="289">
                  <c:v>3160584.319700174</c:v>
                </c:pt>
                <c:pt idx="290">
                  <c:v>3182327.6133408025</c:v>
                </c:pt>
                <c:pt idx="291">
                  <c:v>3203383.9057370592</c:v>
                </c:pt>
                <c:pt idx="292">
                  <c:v>3225553.5989311915</c:v>
                </c:pt>
                <c:pt idx="293">
                  <c:v>3247037.0947301667</c:v>
                </c:pt>
                <c:pt idx="294">
                  <c:v>3267834.79470581</c:v>
                </c:pt>
                <c:pt idx="295">
                  <c:v>3287947.1001949385</c:v>
                </c:pt>
                <c:pt idx="296">
                  <c:v>3307374.4122995045</c:v>
                </c:pt>
                <c:pt idx="297">
                  <c:v>3326117.13188673</c:v>
                </c:pt>
                <c:pt idx="298">
                  <c:v>3344175.6595892422</c:v>
                </c:pt>
                <c:pt idx="299">
                  <c:v>3361550.3958052155</c:v>
                </c:pt>
                <c:pt idx="300">
                  <c:v>3378241.7406985033</c:v>
                </c:pt>
                <c:pt idx="301">
                  <c:v>3394250.0941987801</c:v>
                </c:pt>
                <c:pt idx="302">
                  <c:v>3409575.8560016733</c:v>
                </c:pt>
                <c:pt idx="303">
                  <c:v>3424219.4255689066</c:v>
                </c:pt>
                <c:pt idx="304">
                  <c:v>3439981.2021284308</c:v>
                </c:pt>
                <c:pt idx="305">
                  <c:v>3455061.5846745633</c:v>
                </c:pt>
                <c:pt idx="306">
                  <c:v>3469460.9719681274</c:v>
                </c:pt>
                <c:pt idx="307">
                  <c:v>3483179.7625365835</c:v>
                </c:pt>
                <c:pt idx="308">
                  <c:v>3496218.3546741679</c:v>
                </c:pt>
                <c:pt idx="309">
                  <c:v>3508577.1464420334</c:v>
                </c:pt>
                <c:pt idx="310">
                  <c:v>3520256.5356683787</c:v>
                </c:pt>
                <c:pt idx="311">
                  <c:v>3531256.9199485909</c:v>
                </c:pt>
                <c:pt idx="312">
                  <c:v>3541578.6966453753</c:v>
                </c:pt>
                <c:pt idx="313">
                  <c:v>3551222.2628888991</c:v>
                </c:pt>
                <c:pt idx="314">
                  <c:v>3560188.0155769233</c:v>
                </c:pt>
                <c:pt idx="315">
                  <c:v>3568476.3513749354</c:v>
                </c:pt>
                <c:pt idx="316">
                  <c:v>3576759.8367288187</c:v>
                </c:pt>
                <c:pt idx="317">
                  <c:v>3585038.4744771197</c:v>
                </c:pt>
                <c:pt idx="318">
                  <c:v>3593312.2674567197</c:v>
                </c:pt>
                <c:pt idx="319">
                  <c:v>3601581.2185028419</c:v>
                </c:pt>
                <c:pt idx="320">
                  <c:v>3609845.3304490503</c:v>
                </c:pt>
                <c:pt idx="321">
                  <c:v>3618104.6061272509</c:v>
                </c:pt>
                <c:pt idx="322">
                  <c:v>3626359.0483676903</c:v>
                </c:pt>
                <c:pt idx="323">
                  <c:v>3634608.6599989627</c:v>
                </c:pt>
                <c:pt idx="324">
                  <c:v>3642853.4438480027</c:v>
                </c:pt>
                <c:pt idx="325">
                  <c:v>3651093.4027400929</c:v>
                </c:pt>
                <c:pt idx="326">
                  <c:v>3659328.5394988637</c:v>
                </c:pt>
                <c:pt idx="327">
                  <c:v>3667558.8569462895</c:v>
                </c:pt>
                <c:pt idx="328">
                  <c:v>3675784.3579026964</c:v>
                </c:pt>
                <c:pt idx="329">
                  <c:v>3684005.045186758</c:v>
                </c:pt>
                <c:pt idx="330">
                  <c:v>3692220.9216155</c:v>
                </c:pt>
                <c:pt idx="331">
                  <c:v>3700431.9900042992</c:v>
                </c:pt>
                <c:pt idx="332">
                  <c:v>3708638.2531668842</c:v>
                </c:pt>
                <c:pt idx="333">
                  <c:v>3716839.7139153369</c:v>
                </c:pt>
                <c:pt idx="334">
                  <c:v>3725036.3750600945</c:v>
                </c:pt>
                <c:pt idx="335">
                  <c:v>3733228.2394099478</c:v>
                </c:pt>
                <c:pt idx="336">
                  <c:v>3741415.3097720444</c:v>
                </c:pt>
                <c:pt idx="337">
                  <c:v>3749597.5889518913</c:v>
                </c:pt>
                <c:pt idx="338">
                  <c:v>3757775.0797533505</c:v>
                </c:pt>
                <c:pt idx="339">
                  <c:v>3765947.7849786449</c:v>
                </c:pt>
                <c:pt idx="340">
                  <c:v>3774115.7074283566</c:v>
                </c:pt>
                <c:pt idx="341">
                  <c:v>3782278.8499014303</c:v>
                </c:pt>
                <c:pt idx="342">
                  <c:v>3790437.2151951715</c:v>
                </c:pt>
                <c:pt idx="343">
                  <c:v>3798590.8061052486</c:v>
                </c:pt>
                <c:pt idx="344">
                  <c:v>3806739.6254256964</c:v>
                </c:pt>
                <c:pt idx="345">
                  <c:v>3814883.6759489104</c:v>
                </c:pt>
                <c:pt idx="346">
                  <c:v>3823022.9604656547</c:v>
                </c:pt>
                <c:pt idx="347">
                  <c:v>3831157.4817650579</c:v>
                </c:pt>
                <c:pt idx="348">
                  <c:v>3839287.2426346205</c:v>
                </c:pt>
                <c:pt idx="349">
                  <c:v>3847412.2458602078</c:v>
                </c:pt>
                <c:pt idx="350">
                  <c:v>3855532.4942260571</c:v>
                </c:pt>
                <c:pt idx="351">
                  <c:v>3863647.9905147739</c:v>
                </c:pt>
                <c:pt idx="352">
                  <c:v>3871758.7375073377</c:v>
                </c:pt>
                <c:pt idx="353">
                  <c:v>3879864.7379831001</c:v>
                </c:pt>
                <c:pt idx="354">
                  <c:v>3887965.9947197847</c:v>
                </c:pt>
                <c:pt idx="355">
                  <c:v>3896062.5104934927</c:v>
                </c:pt>
                <c:pt idx="356">
                  <c:v>3904154.2880786955</c:v>
                </c:pt>
                <c:pt idx="357">
                  <c:v>3912241.330248246</c:v>
                </c:pt>
                <c:pt idx="358">
                  <c:v>3920323.6397733726</c:v>
                </c:pt>
                <c:pt idx="359">
                  <c:v>3928401.2194236796</c:v>
                </c:pt>
                <c:pt idx="360">
                  <c:v>3936474.0719671547</c:v>
                </c:pt>
                <c:pt idx="361">
                  <c:v>3944542.2001701631</c:v>
                </c:pt>
                <c:pt idx="362">
                  <c:v>3952605.6067974512</c:v>
                </c:pt>
                <c:pt idx="363">
                  <c:v>3960664.2946121469</c:v>
                </c:pt>
                <c:pt idx="364">
                  <c:v>3968718.2663757633</c:v>
                </c:pt>
                <c:pt idx="365">
                  <c:v>3976767.5248481948</c:v>
                </c:pt>
                <c:pt idx="366">
                  <c:v>3984812.0727877226</c:v>
                </c:pt>
                <c:pt idx="367">
                  <c:v>3992851.9129510131</c:v>
                </c:pt>
                <c:pt idx="368">
                  <c:v>4000887.0480931196</c:v>
                </c:pt>
                <c:pt idx="369">
                  <c:v>4008917.4809674844</c:v>
                </c:pt>
                <c:pt idx="370">
                  <c:v>4016943.2143259346</c:v>
                </c:pt>
                <c:pt idx="371">
                  <c:v>4024964.2509186901</c:v>
                </c:pt>
                <c:pt idx="372">
                  <c:v>4032980.5934943613</c:v>
                </c:pt>
                <c:pt idx="373">
                  <c:v>4040992.2447999474</c:v>
                </c:pt>
                <c:pt idx="374">
                  <c:v>4048999.2075808439</c:v>
                </c:pt>
                <c:pt idx="375">
                  <c:v>4057001.4845808372</c:v>
                </c:pt>
                <c:pt idx="376">
                  <c:v>4064999.0785421077</c:v>
                </c:pt>
                <c:pt idx="377">
                  <c:v>4072991.9922052324</c:v>
                </c:pt>
                <c:pt idx="378">
                  <c:v>4080980.2283091843</c:v>
                </c:pt>
                <c:pt idx="379">
                  <c:v>4088963.7895913329</c:v>
                </c:pt>
                <c:pt idx="380">
                  <c:v>4096942.6787874456</c:v>
                </c:pt>
                <c:pt idx="381">
                  <c:v>4104916.8986316901</c:v>
                </c:pt>
                <c:pt idx="382">
                  <c:v>4112886.4518566318</c:v>
                </c:pt>
                <c:pt idx="383">
                  <c:v>4120851.3411932383</c:v>
                </c:pt>
                <c:pt idx="384">
                  <c:v>4128811.5693708789</c:v>
                </c:pt>
                <c:pt idx="385">
                  <c:v>4136767.1391173266</c:v>
                </c:pt>
                <c:pt idx="386">
                  <c:v>4144718.0531587563</c:v>
                </c:pt>
                <c:pt idx="387">
                  <c:v>4152664.3142197505</c:v>
                </c:pt>
                <c:pt idx="388">
                  <c:v>4160605.9250232931</c:v>
                </c:pt>
                <c:pt idx="389">
                  <c:v>4168542.8882907759</c:v>
                </c:pt>
                <c:pt idx="390">
                  <c:v>4176475.2067419998</c:v>
                </c:pt>
                <c:pt idx="391">
                  <c:v>4184402.8830951732</c:v>
                </c:pt>
                <c:pt idx="392">
                  <c:v>4192325.9200669136</c:v>
                </c:pt>
                <c:pt idx="393">
                  <c:v>4200244.3203722481</c:v>
                </c:pt>
                <c:pt idx="394">
                  <c:v>4208158.0867246147</c:v>
                </c:pt>
                <c:pt idx="395">
                  <c:v>4216067.2218358647</c:v>
                </c:pt>
                <c:pt idx="396">
                  <c:v>4223971.7284162622</c:v>
                </c:pt>
                <c:pt idx="397">
                  <c:v>4231871.6091744844</c:v>
                </c:pt>
                <c:pt idx="398">
                  <c:v>4239766.8668176252</c:v>
                </c:pt>
                <c:pt idx="399">
                  <c:v>4247657.5040511917</c:v>
                </c:pt>
                <c:pt idx="400">
                  <c:v>4255543.5235791095</c:v>
                </c:pt>
                <c:pt idx="401">
                  <c:v>4263424.9281037208</c:v>
                </c:pt>
                <c:pt idx="402">
                  <c:v>4271301.7203257866</c:v>
                </c:pt>
                <c:pt idx="403">
                  <c:v>4279173.9029444885</c:v>
                </c:pt>
                <c:pt idx="404">
                  <c:v>4287041.4786574263</c:v>
                </c:pt>
                <c:pt idx="405">
                  <c:v>4294904.4501606226</c:v>
                </c:pt>
                <c:pt idx="406">
                  <c:v>4302762.820148522</c:v>
                </c:pt>
                <c:pt idx="407">
                  <c:v>4310616.5913139936</c:v>
                </c:pt>
                <c:pt idx="408">
                  <c:v>4318465.7663483284</c:v>
                </c:pt>
                <c:pt idx="409">
                  <c:v>4326310.347941244</c:v>
                </c:pt>
                <c:pt idx="410">
                  <c:v>4334150.3387808818</c:v>
                </c:pt>
                <c:pt idx="411">
                  <c:v>4341985.7415538132</c:v>
                </c:pt>
                <c:pt idx="412">
                  <c:v>4349816.5589450356</c:v>
                </c:pt>
                <c:pt idx="413">
                  <c:v>4357642.7936379742</c:v>
                </c:pt>
                <c:pt idx="414">
                  <c:v>4365464.4483144861</c:v>
                </c:pt>
                <c:pt idx="415">
                  <c:v>4373281.5256548561</c:v>
                </c:pt>
                <c:pt idx="416">
                  <c:v>4381094.0283378027</c:v>
                </c:pt>
                <c:pt idx="417">
                  <c:v>4388901.959040476</c:v>
                </c:pt>
                <c:pt idx="418">
                  <c:v>4396705.3204384614</c:v>
                </c:pt>
                <c:pt idx="419">
                  <c:v>4404504.1152057741</c:v>
                </c:pt>
                <c:pt idx="420">
                  <c:v>4412298.3460148685</c:v>
                </c:pt>
                <c:pt idx="421">
                  <c:v>4420088.0155366324</c:v>
                </c:pt>
                <c:pt idx="422">
                  <c:v>4427873.1264403928</c:v>
                </c:pt>
                <c:pt idx="423">
                  <c:v>4435653.6813939139</c:v>
                </c:pt>
                <c:pt idx="424">
                  <c:v>4443429.6830633972</c:v>
                </c:pt>
                <c:pt idx="425">
                  <c:v>4451201.134113485</c:v>
                </c:pt>
                <c:pt idx="426">
                  <c:v>4458968.0372072607</c:v>
                </c:pt>
                <c:pt idx="427">
                  <c:v>4466730.3950062487</c:v>
                </c:pt>
                <c:pt idx="428">
                  <c:v>4474488.2101704143</c:v>
                </c:pt>
                <c:pt idx="429">
                  <c:v>4482241.4853581693</c:v>
                </c:pt>
                <c:pt idx="430">
                  <c:v>4489990.2232263684</c:v>
                </c:pt>
                <c:pt idx="431">
                  <c:v>4497734.4264303111</c:v>
                </c:pt>
                <c:pt idx="432">
                  <c:v>4505474.0976237413</c:v>
                </c:pt>
                <c:pt idx="433">
                  <c:v>4513209.2394588534</c:v>
                </c:pt>
                <c:pt idx="434">
                  <c:v>4520939.8545862883</c:v>
                </c:pt>
                <c:pt idx="435">
                  <c:v>4528665.9456551336</c:v>
                </c:pt>
                <c:pt idx="436">
                  <c:v>4536387.5153129306</c:v>
                </c:pt>
                <c:pt idx="437">
                  <c:v>4544104.5662056673</c:v>
                </c:pt>
                <c:pt idx="438">
                  <c:v>4551817.1009777859</c:v>
                </c:pt>
                <c:pt idx="439">
                  <c:v>4559525.1222721804</c:v>
                </c:pt>
                <c:pt idx="440">
                  <c:v>4567228.6327301972</c:v>
                </c:pt>
                <c:pt idx="441">
                  <c:v>4574927.6349916384</c:v>
                </c:pt>
                <c:pt idx="442">
                  <c:v>4582622.1316947602</c:v>
                </c:pt>
                <c:pt idx="443">
                  <c:v>4590312.1254762746</c:v>
                </c:pt>
                <c:pt idx="444">
                  <c:v>4597997.6189713515</c:v>
                </c:pt>
                <c:pt idx="445">
                  <c:v>4605678.6148136184</c:v>
                </c:pt>
                <c:pt idx="446">
                  <c:v>4613355.1156351604</c:v>
                </c:pt>
                <c:pt idx="447">
                  <c:v>4621027.1240665242</c:v>
                </c:pt>
                <c:pt idx="448">
                  <c:v>4628694.6427367162</c:v>
                </c:pt>
                <c:pt idx="449">
                  <c:v>4636357.6742732041</c:v>
                </c:pt>
                <c:pt idx="450">
                  <c:v>4644016.2213019188</c:v>
                </c:pt>
                <c:pt idx="451">
                  <c:v>4651670.2864472531</c:v>
                </c:pt>
                <c:pt idx="452">
                  <c:v>4659319.8723320644</c:v>
                </c:pt>
                <c:pt idx="453">
                  <c:v>4666964.9815776758</c:v>
                </c:pt>
                <c:pt idx="454">
                  <c:v>4674605.6168038752</c:v>
                </c:pt>
                <c:pt idx="455">
                  <c:v>4682241.7806289177</c:v>
                </c:pt>
                <c:pt idx="456">
                  <c:v>4689873.4756695274</c:v>
                </c:pt>
                <c:pt idx="457">
                  <c:v>4697500.704540899</c:v>
                </c:pt>
                <c:pt idx="458">
                  <c:v>4705123.4698566925</c:v>
                </c:pt>
                <c:pt idx="459">
                  <c:v>4712741.7742290366</c:v>
                </c:pt>
                <c:pt idx="460">
                  <c:v>4720355.6202685367</c:v>
                </c:pt>
                <c:pt idx="461">
                  <c:v>4727965.0105842706</c:v>
                </c:pt>
                <c:pt idx="462">
                  <c:v>4735569.9477837849</c:v>
                </c:pt>
                <c:pt idx="463">
                  <c:v>4743170.4344731029</c:v>
                </c:pt>
                <c:pt idx="464">
                  <c:v>4750766.4732567202</c:v>
                </c:pt>
                <c:pt idx="465">
                  <c:v>4758358.0667376127</c:v>
                </c:pt>
                <c:pt idx="466">
                  <c:v>4765945.2175172288</c:v>
                </c:pt>
                <c:pt idx="467">
                  <c:v>4773527.928195497</c:v>
                </c:pt>
                <c:pt idx="468">
                  <c:v>4781106.2013708223</c:v>
                </c:pt>
                <c:pt idx="469">
                  <c:v>4788680.0396400932</c:v>
                </c:pt>
                <c:pt idx="470">
                  <c:v>4796249.4455986749</c:v>
                </c:pt>
                <c:pt idx="471">
                  <c:v>4803814.4218404125</c:v>
                </c:pt>
                <c:pt idx="472">
                  <c:v>4811374.9709576387</c:v>
                </c:pt>
                <c:pt idx="473">
                  <c:v>4818931.0955411624</c:v>
                </c:pt>
                <c:pt idx="474">
                  <c:v>4826482.7981802803</c:v>
                </c:pt>
                <c:pt idx="475">
                  <c:v>4834030.0814627726</c:v>
                </c:pt>
                <c:pt idx="476">
                  <c:v>4841572.9479749035</c:v>
                </c:pt>
                <c:pt idx="477">
                  <c:v>4849111.4003014285</c:v>
                </c:pt>
                <c:pt idx="478">
                  <c:v>4856645.4410255868</c:v>
                </c:pt>
                <c:pt idx="479">
                  <c:v>4864175.0727291089</c:v>
                </c:pt>
                <c:pt idx="480">
                  <c:v>4871700.297992209</c:v>
                </c:pt>
                <c:pt idx="481">
                  <c:v>4879221.1193935964</c:v>
                </c:pt>
                <c:pt idx="482">
                  <c:v>4886737.539510468</c:v>
                </c:pt>
                <c:pt idx="483">
                  <c:v>4894249.5609185155</c:v>
                </c:pt>
                <c:pt idx="484">
                  <c:v>4901757.1861919183</c:v>
                </c:pt>
                <c:pt idx="485">
                  <c:v>4909260.4179033581</c:v>
                </c:pt>
                <c:pt idx="486">
                  <c:v>4916759.2586240005</c:v>
                </c:pt>
                <c:pt idx="487">
                  <c:v>4924253.7109235134</c:v>
                </c:pt>
                <c:pt idx="488">
                  <c:v>4931743.7773700599</c:v>
                </c:pt>
                <c:pt idx="489">
                  <c:v>4939229.4605303016</c:v>
                </c:pt>
                <c:pt idx="490">
                  <c:v>4946710.7629693914</c:v>
                </c:pt>
                <c:pt idx="491">
                  <c:v>4954187.6872509886</c:v>
                </c:pt>
                <c:pt idx="492">
                  <c:v>4961660.2359372471</c:v>
                </c:pt>
                <c:pt idx="493">
                  <c:v>4969128.4115888234</c:v>
                </c:pt>
                <c:pt idx="494">
                  <c:v>4976592.2167648766</c:v>
                </c:pt>
                <c:pt idx="495">
                  <c:v>4984051.654023068</c:v>
                </c:pt>
                <c:pt idx="496">
                  <c:v>4991506.7259195577</c:v>
                </c:pt>
                <c:pt idx="497">
                  <c:v>4998957.4350090157</c:v>
                </c:pt>
                <c:pt idx="498">
                  <c:v>5006403.7838446144</c:v>
                </c:pt>
                <c:pt idx="499">
                  <c:v>5013845.7749780323</c:v>
                </c:pt>
                <c:pt idx="500">
                  <c:v>5021283.4109594543</c:v>
                </c:pt>
                <c:pt idx="501">
                  <c:v>5028716.694337571</c:v>
                </c:pt>
                <c:pt idx="502">
                  <c:v>5036145.6276595872</c:v>
                </c:pt>
                <c:pt idx="503">
                  <c:v>5043570.2134712134</c:v>
                </c:pt>
                <c:pt idx="504">
                  <c:v>5050990.4543166663</c:v>
                </c:pt>
                <c:pt idx="505">
                  <c:v>5058406.3527386803</c:v>
                </c:pt>
                <c:pt idx="506">
                  <c:v>5065817.9112784993</c:v>
                </c:pt>
                <c:pt idx="507">
                  <c:v>5073225.1324758809</c:v>
                </c:pt>
                <c:pt idx="508">
                  <c:v>5080628.0188690964</c:v>
                </c:pt>
                <c:pt idx="509">
                  <c:v>5088026.5729949269</c:v>
                </c:pt>
                <c:pt idx="510">
                  <c:v>5095420.7973886747</c:v>
                </c:pt>
                <c:pt idx="511">
                  <c:v>5102810.6945841592</c:v>
                </c:pt>
                <c:pt idx="512">
                  <c:v>5110196.2671137098</c:v>
                </c:pt>
                <c:pt idx="513">
                  <c:v>5117577.5175081808</c:v>
                </c:pt>
                <c:pt idx="514">
                  <c:v>5124954.4482969437</c:v>
                </c:pt>
                <c:pt idx="515">
                  <c:v>5132327.0620078873</c:v>
                </c:pt>
                <c:pt idx="516">
                  <c:v>5139695.3611674216</c:v>
                </c:pt>
                <c:pt idx="517">
                  <c:v>5147059.3483004812</c:v>
                </c:pt>
                <c:pt idx="518">
                  <c:v>5154419.025930522</c:v>
                </c:pt>
                <c:pt idx="519">
                  <c:v>5161774.3965795245</c:v>
                </c:pt>
                <c:pt idx="520">
                  <c:v>5169125.4627679866</c:v>
                </c:pt>
                <c:pt idx="521">
                  <c:v>5176472.2270149384</c:v>
                </c:pt>
                <c:pt idx="522">
                  <c:v>5183814.6918379311</c:v>
                </c:pt>
                <c:pt idx="523">
                  <c:v>5191152.8597530443</c:v>
                </c:pt>
                <c:pt idx="524">
                  <c:v>5198486.7332748901</c:v>
                </c:pt>
                <c:pt idx="525">
                  <c:v>5205816.3149166014</c:v>
                </c:pt>
                <c:pt idx="526">
                  <c:v>5213141.6071898434</c:v>
                </c:pt>
                <c:pt idx="527">
                  <c:v>5220462.6126048099</c:v>
                </c:pt>
                <c:pt idx="528">
                  <c:v>5227779.3336702306</c:v>
                </c:pt>
                <c:pt idx="529">
                  <c:v>5235091.7728933599</c:v>
                </c:pt>
                <c:pt idx="530">
                  <c:v>5242399.932779992</c:v>
                </c:pt>
                <c:pt idx="531">
                  <c:v>5249703.8158344496</c:v>
                </c:pt>
                <c:pt idx="532">
                  <c:v>5257003.4245595913</c:v>
                </c:pt>
                <c:pt idx="533">
                  <c:v>5264298.7614568118</c:v>
                </c:pt>
                <c:pt idx="534">
                  <c:v>5271589.8290260453</c:v>
                </c:pt>
                <c:pt idx="535">
                  <c:v>5278876.6297657546</c:v>
                </c:pt>
                <c:pt idx="536">
                  <c:v>5286159.1661729459</c:v>
                </c:pt>
                <c:pt idx="537">
                  <c:v>5293437.4407431651</c:v>
                </c:pt>
                <c:pt idx="538">
                  <c:v>5300711.4559704941</c:v>
                </c:pt>
                <c:pt idx="539">
                  <c:v>5307981.2143475544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584704"/>
        <c:axId val="131510784"/>
      </c:lineChart>
      <c:catAx>
        <c:axId val="136584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/>
                </a:pPr>
                <a:r>
                  <a:rPr lang="en-US" sz="1600"/>
                  <a:t>Year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n-US"/>
          </a:p>
        </c:txPr>
        <c:crossAx val="131510784"/>
        <c:crosses val="autoZero"/>
        <c:auto val="1"/>
        <c:lblAlgn val="ctr"/>
        <c:lblOffset val="100"/>
        <c:tickLblSkip val="60"/>
        <c:tickMarkSkip val="60"/>
        <c:noMultiLvlLbl val="0"/>
      </c:catAx>
      <c:valAx>
        <c:axId val="131510784"/>
        <c:scaling>
          <c:orientation val="minMax"/>
        </c:scaling>
        <c:delete val="0"/>
        <c:axPos val="l"/>
        <c:majorGridlines/>
        <c:numFmt formatCode="_-[$£-809]* #,##0.00_-;\-[$£-809]* #,##0.00_-;_-[$£-809]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n-US"/>
          </a:p>
        </c:txPr>
        <c:crossAx val="136584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308043082452532"/>
          <c:y val="0.14507404756223657"/>
          <c:w val="0.15498878504209637"/>
          <c:h val="0.54468032079646278"/>
        </c:manualLayout>
      </c:layout>
      <c:overlay val="0"/>
      <c:txPr>
        <a:bodyPr/>
        <a:lstStyle/>
        <a:p>
          <a:pPr>
            <a:defRPr sz="16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tx>
            <c:strRef>
              <c:f>Comparison!$B$1</c:f>
              <c:strCache>
                <c:ptCount val="1"/>
                <c:pt idx="0">
                  <c:v>Months to Install</c:v>
                </c:pt>
              </c:strCache>
            </c:strRef>
          </c:tx>
          <c:invertIfNegative val="0"/>
          <c:cat>
            <c:numRef>
              <c:f>Comparison!$A$2:$A$16</c:f>
              <c:numCache>
                <c:formatCode>General</c:formatCode>
                <c:ptCount val="15"/>
                <c:pt idx="0">
                  <c:v>16</c:v>
                </c:pt>
                <c:pt idx="1">
                  <c:v>15</c:v>
                </c:pt>
                <c:pt idx="2">
                  <c:v>14</c:v>
                </c:pt>
                <c:pt idx="3">
                  <c:v>13</c:v>
                </c:pt>
                <c:pt idx="4">
                  <c:v>12</c:v>
                </c:pt>
                <c:pt idx="5">
                  <c:v>11</c:v>
                </c:pt>
                <c:pt idx="6">
                  <c:v>10</c:v>
                </c:pt>
                <c:pt idx="7">
                  <c:v>9</c:v>
                </c:pt>
                <c:pt idx="8">
                  <c:v>8</c:v>
                </c:pt>
                <c:pt idx="9">
                  <c:v>7</c:v>
                </c:pt>
                <c:pt idx="10">
                  <c:v>6</c:v>
                </c:pt>
                <c:pt idx="11">
                  <c:v>5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</c:numCache>
            </c:numRef>
          </c:cat>
          <c:val>
            <c:numRef>
              <c:f>Comparison!$B$2:$B$16</c:f>
              <c:numCache>
                <c:formatCode>General</c:formatCode>
                <c:ptCount val="15"/>
                <c:pt idx="0">
                  <c:v>36</c:v>
                </c:pt>
                <c:pt idx="1">
                  <c:v>38</c:v>
                </c:pt>
                <c:pt idx="2">
                  <c:v>76</c:v>
                </c:pt>
                <c:pt idx="3">
                  <c:v>159</c:v>
                </c:pt>
                <c:pt idx="4">
                  <c:v>317</c:v>
                </c:pt>
                <c:pt idx="5">
                  <c:v>121</c:v>
                </c:pt>
                <c:pt idx="6">
                  <c:v>242</c:v>
                </c:pt>
                <c:pt idx="7">
                  <c:v>79</c:v>
                </c:pt>
                <c:pt idx="8">
                  <c:v>158</c:v>
                </c:pt>
                <c:pt idx="9">
                  <c:v>42</c:v>
                </c:pt>
                <c:pt idx="10">
                  <c:v>83</c:v>
                </c:pt>
                <c:pt idx="11">
                  <c:v>216</c:v>
                </c:pt>
                <c:pt idx="12">
                  <c:v>431</c:v>
                </c:pt>
                <c:pt idx="13">
                  <c:v>178</c:v>
                </c:pt>
                <c:pt idx="14">
                  <c:v>356</c:v>
                </c:pt>
              </c:numCache>
            </c:numRef>
          </c:val>
        </c:ser>
        <c:ser>
          <c:idx val="2"/>
          <c:order val="1"/>
          <c:tx>
            <c:strRef>
              <c:f>Comparison!$C$1</c:f>
              <c:strCache>
                <c:ptCount val="1"/>
                <c:pt idx="0">
                  <c:v>Months to Break-even</c:v>
                </c:pt>
              </c:strCache>
            </c:strRef>
          </c:tx>
          <c:invertIfNegative val="0"/>
          <c:cat>
            <c:numRef>
              <c:f>Comparison!$A$2:$A$16</c:f>
              <c:numCache>
                <c:formatCode>General</c:formatCode>
                <c:ptCount val="15"/>
                <c:pt idx="0">
                  <c:v>16</c:v>
                </c:pt>
                <c:pt idx="1">
                  <c:v>15</c:v>
                </c:pt>
                <c:pt idx="2">
                  <c:v>14</c:v>
                </c:pt>
                <c:pt idx="3">
                  <c:v>13</c:v>
                </c:pt>
                <c:pt idx="4">
                  <c:v>12</c:v>
                </c:pt>
                <c:pt idx="5">
                  <c:v>11</c:v>
                </c:pt>
                <c:pt idx="6">
                  <c:v>10</c:v>
                </c:pt>
                <c:pt idx="7">
                  <c:v>9</c:v>
                </c:pt>
                <c:pt idx="8">
                  <c:v>8</c:v>
                </c:pt>
                <c:pt idx="9">
                  <c:v>7</c:v>
                </c:pt>
                <c:pt idx="10">
                  <c:v>6</c:v>
                </c:pt>
                <c:pt idx="11">
                  <c:v>5</c:v>
                </c:pt>
                <c:pt idx="12">
                  <c:v>4</c:v>
                </c:pt>
                <c:pt idx="13">
                  <c:v>3</c:v>
                </c:pt>
                <c:pt idx="14">
                  <c:v>2</c:v>
                </c:pt>
              </c:numCache>
            </c:numRef>
          </c:cat>
          <c:val>
            <c:numRef>
              <c:f>Comparison!$C$2:$C$16</c:f>
              <c:numCache>
                <c:formatCode>General</c:formatCode>
                <c:ptCount val="15"/>
                <c:pt idx="0">
                  <c:v>198</c:v>
                </c:pt>
                <c:pt idx="1">
                  <c:v>157</c:v>
                </c:pt>
                <c:pt idx="2">
                  <c:v>138</c:v>
                </c:pt>
                <c:pt idx="3">
                  <c:v>123</c:v>
                </c:pt>
                <c:pt idx="4">
                  <c:v>0</c:v>
                </c:pt>
                <c:pt idx="5">
                  <c:v>207</c:v>
                </c:pt>
                <c:pt idx="6">
                  <c:v>160</c:v>
                </c:pt>
                <c:pt idx="7">
                  <c:v>131</c:v>
                </c:pt>
                <c:pt idx="8">
                  <c:v>89</c:v>
                </c:pt>
                <c:pt idx="9">
                  <c:v>214</c:v>
                </c:pt>
                <c:pt idx="10">
                  <c:v>200</c:v>
                </c:pt>
                <c:pt idx="11">
                  <c:v>127</c:v>
                </c:pt>
                <c:pt idx="12">
                  <c:v>0</c:v>
                </c:pt>
                <c:pt idx="13">
                  <c:v>244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6746496"/>
        <c:axId val="131512512"/>
      </c:barChart>
      <c:catAx>
        <c:axId val="1367464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Options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31512512"/>
        <c:crosses val="autoZero"/>
        <c:auto val="1"/>
        <c:lblAlgn val="ctr"/>
        <c:lblOffset val="100"/>
        <c:noMultiLvlLbl val="0"/>
      </c:catAx>
      <c:valAx>
        <c:axId val="131512512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Months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36746496"/>
        <c:crosses val="autoZero"/>
        <c:crossBetween val="between"/>
        <c:majorUnit val="60"/>
        <c:minorUnit val="12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10" Type="http://schemas.openxmlformats.org/officeDocument/2006/relationships/chart" Target="../charts/chart17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377825</xdr:colOff>
      <xdr:row>20</xdr:row>
      <xdr:rowOff>173566</xdr:rowOff>
    </xdr:from>
    <xdr:to>
      <xdr:col>17</xdr:col>
      <xdr:colOff>343959</xdr:colOff>
      <xdr:row>40</xdr:row>
      <xdr:rowOff>25399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409574</xdr:colOff>
      <xdr:row>20</xdr:row>
      <xdr:rowOff>184150</xdr:rowOff>
    </xdr:from>
    <xdr:to>
      <xdr:col>17</xdr:col>
      <xdr:colOff>375708</xdr:colOff>
      <xdr:row>40</xdr:row>
      <xdr:rowOff>35983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441324</xdr:colOff>
      <xdr:row>21</xdr:row>
      <xdr:rowOff>4233</xdr:rowOff>
    </xdr:from>
    <xdr:to>
      <xdr:col>17</xdr:col>
      <xdr:colOff>407458</xdr:colOff>
      <xdr:row>40</xdr:row>
      <xdr:rowOff>57149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271991</xdr:colOff>
      <xdr:row>20</xdr:row>
      <xdr:rowOff>99483</xdr:rowOff>
    </xdr:from>
    <xdr:to>
      <xdr:col>18</xdr:col>
      <xdr:colOff>158750</xdr:colOff>
      <xdr:row>37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377825</xdr:colOff>
      <xdr:row>22</xdr:row>
      <xdr:rowOff>173566</xdr:rowOff>
    </xdr:from>
    <xdr:to>
      <xdr:col>17</xdr:col>
      <xdr:colOff>343959</xdr:colOff>
      <xdr:row>45</xdr:row>
      <xdr:rowOff>25399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377825</xdr:colOff>
      <xdr:row>22</xdr:row>
      <xdr:rowOff>173566</xdr:rowOff>
    </xdr:from>
    <xdr:to>
      <xdr:col>17</xdr:col>
      <xdr:colOff>343959</xdr:colOff>
      <xdr:row>45</xdr:row>
      <xdr:rowOff>25399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377825</xdr:colOff>
      <xdr:row>22</xdr:row>
      <xdr:rowOff>173566</xdr:rowOff>
    </xdr:from>
    <xdr:to>
      <xdr:col>17</xdr:col>
      <xdr:colOff>343959</xdr:colOff>
      <xdr:row>45</xdr:row>
      <xdr:rowOff>25399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342901</xdr:colOff>
      <xdr:row>2</xdr:row>
      <xdr:rowOff>9524</xdr:rowOff>
    </xdr:from>
    <xdr:to>
      <xdr:col>15</xdr:col>
      <xdr:colOff>342901</xdr:colOff>
      <xdr:row>26</xdr:row>
      <xdr:rowOff>152399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885823</xdr:colOff>
      <xdr:row>2</xdr:row>
      <xdr:rowOff>90486</xdr:rowOff>
    </xdr:from>
    <xdr:to>
      <xdr:col>8</xdr:col>
      <xdr:colOff>1562099</xdr:colOff>
      <xdr:row>24</xdr:row>
      <xdr:rowOff>133349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171449</xdr:colOff>
      <xdr:row>156</xdr:row>
      <xdr:rowOff>80962</xdr:rowOff>
    </xdr:from>
    <xdr:to>
      <xdr:col>6</xdr:col>
      <xdr:colOff>2981324</xdr:colOff>
      <xdr:row>177</xdr:row>
      <xdr:rowOff>57150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142875</xdr:colOff>
      <xdr:row>178</xdr:row>
      <xdr:rowOff>28575</xdr:rowOff>
    </xdr:from>
    <xdr:to>
      <xdr:col>6</xdr:col>
      <xdr:colOff>2952750</xdr:colOff>
      <xdr:row>199</xdr:row>
      <xdr:rowOff>4763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161925</xdr:colOff>
      <xdr:row>200</xdr:row>
      <xdr:rowOff>0</xdr:rowOff>
    </xdr:from>
    <xdr:to>
      <xdr:col>6</xdr:col>
      <xdr:colOff>2971800</xdr:colOff>
      <xdr:row>220</xdr:row>
      <xdr:rowOff>166688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1</xdr:colOff>
      <xdr:row>156</xdr:row>
      <xdr:rowOff>0</xdr:rowOff>
    </xdr:from>
    <xdr:to>
      <xdr:col>14</xdr:col>
      <xdr:colOff>1000126</xdr:colOff>
      <xdr:row>176</xdr:row>
      <xdr:rowOff>166688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</xdr:colOff>
      <xdr:row>178</xdr:row>
      <xdr:rowOff>0</xdr:rowOff>
    </xdr:from>
    <xdr:to>
      <xdr:col>14</xdr:col>
      <xdr:colOff>1000126</xdr:colOff>
      <xdr:row>198</xdr:row>
      <xdr:rowOff>166688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1</xdr:colOff>
      <xdr:row>200</xdr:row>
      <xdr:rowOff>0</xdr:rowOff>
    </xdr:from>
    <xdr:to>
      <xdr:col>14</xdr:col>
      <xdr:colOff>1000126</xdr:colOff>
      <xdr:row>220</xdr:row>
      <xdr:rowOff>166688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</xdr:colOff>
      <xdr:row>222</xdr:row>
      <xdr:rowOff>0</xdr:rowOff>
    </xdr:from>
    <xdr:to>
      <xdr:col>14</xdr:col>
      <xdr:colOff>1000126</xdr:colOff>
      <xdr:row>242</xdr:row>
      <xdr:rowOff>166688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244</xdr:row>
      <xdr:rowOff>0</xdr:rowOff>
    </xdr:from>
    <xdr:to>
      <xdr:col>14</xdr:col>
      <xdr:colOff>1028700</xdr:colOff>
      <xdr:row>264</xdr:row>
      <xdr:rowOff>166688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V72"/>
  <sheetViews>
    <sheetView tabSelected="1" zoomScale="90" zoomScaleNormal="90" workbookViewId="0">
      <pane xSplit="1" topLeftCell="B1" activePane="topRight" state="frozen"/>
      <selection pane="topRight" activeCell="B23" sqref="B23"/>
    </sheetView>
  </sheetViews>
  <sheetFormatPr defaultRowHeight="15" x14ac:dyDescent="0.25"/>
  <cols>
    <col min="1" max="1" width="45" bestFit="1" customWidth="1"/>
    <col min="2" max="2" width="17.42578125" customWidth="1"/>
    <col min="3" max="3" width="20.42578125" bestFit="1" customWidth="1"/>
    <col min="4" max="4" width="27.5703125" customWidth="1"/>
    <col min="5" max="5" width="29.28515625" customWidth="1"/>
    <col min="6" max="6" width="31.7109375" bestFit="1" customWidth="1"/>
    <col min="7" max="7" width="23.85546875" bestFit="1" customWidth="1"/>
    <col min="8" max="8" width="15" bestFit="1" customWidth="1"/>
    <col min="9" max="9" width="22.42578125" bestFit="1" customWidth="1"/>
    <col min="10" max="10" width="15.7109375" customWidth="1"/>
    <col min="11" max="11" width="17" bestFit="1" customWidth="1"/>
    <col min="12" max="12" width="15.85546875" customWidth="1"/>
    <col min="13" max="116" width="17.7109375" customWidth="1"/>
    <col min="117" max="541" width="16.28515625" customWidth="1"/>
  </cols>
  <sheetData>
    <row r="1" spans="1:542" ht="15.75" thickBot="1" x14ac:dyDescent="0.3">
      <c r="A1" s="59" t="s">
        <v>2</v>
      </c>
      <c r="B1" s="60">
        <v>0</v>
      </c>
      <c r="C1" s="60">
        <v>0</v>
      </c>
      <c r="D1" s="60">
        <v>0</v>
      </c>
      <c r="E1" s="60">
        <v>0</v>
      </c>
      <c r="F1" s="60">
        <v>0</v>
      </c>
      <c r="G1" s="60">
        <v>0</v>
      </c>
      <c r="H1" s="60">
        <v>0</v>
      </c>
      <c r="I1" s="60">
        <v>0</v>
      </c>
      <c r="J1" s="60">
        <v>0</v>
      </c>
      <c r="K1" s="60">
        <v>0</v>
      </c>
      <c r="L1" s="60">
        <v>0</v>
      </c>
      <c r="M1" s="60">
        <v>0</v>
      </c>
      <c r="N1" s="61">
        <v>1</v>
      </c>
      <c r="O1" s="61">
        <v>1</v>
      </c>
      <c r="P1" s="62">
        <v>1</v>
      </c>
      <c r="Q1" s="61">
        <v>1</v>
      </c>
      <c r="R1" s="61">
        <v>1</v>
      </c>
      <c r="S1" s="61">
        <v>1</v>
      </c>
      <c r="T1" s="61">
        <v>1</v>
      </c>
      <c r="U1" s="61">
        <v>1</v>
      </c>
      <c r="V1" s="61">
        <v>1</v>
      </c>
      <c r="W1" s="61">
        <v>1</v>
      </c>
      <c r="X1" s="61">
        <v>1</v>
      </c>
      <c r="Y1" s="61">
        <v>1</v>
      </c>
      <c r="Z1" s="61">
        <v>2</v>
      </c>
      <c r="AA1" s="60">
        <v>2</v>
      </c>
      <c r="AB1" s="61">
        <v>2</v>
      </c>
      <c r="AC1" s="60">
        <v>2</v>
      </c>
      <c r="AD1" s="61">
        <v>2</v>
      </c>
      <c r="AE1" s="61">
        <v>2</v>
      </c>
      <c r="AF1" s="61">
        <v>2</v>
      </c>
      <c r="AG1" s="61">
        <v>2</v>
      </c>
      <c r="AH1" s="61">
        <v>2</v>
      </c>
      <c r="AI1" s="60">
        <v>2</v>
      </c>
      <c r="AJ1" s="61">
        <v>2</v>
      </c>
      <c r="AK1" s="60">
        <v>2</v>
      </c>
      <c r="AL1" s="61">
        <v>3</v>
      </c>
      <c r="AM1" s="61">
        <v>3</v>
      </c>
      <c r="AN1" s="61">
        <v>3</v>
      </c>
      <c r="AO1" s="61">
        <v>3</v>
      </c>
      <c r="AP1" s="60">
        <v>3</v>
      </c>
      <c r="AQ1" s="61">
        <v>3</v>
      </c>
      <c r="AR1" s="61">
        <v>3</v>
      </c>
      <c r="AS1" s="61">
        <v>3</v>
      </c>
      <c r="AT1" s="61">
        <v>3</v>
      </c>
      <c r="AU1" s="60">
        <v>3</v>
      </c>
      <c r="AV1" s="61">
        <v>3</v>
      </c>
      <c r="AW1" s="61">
        <v>3</v>
      </c>
      <c r="AX1" s="61">
        <v>4</v>
      </c>
      <c r="AY1" s="61">
        <v>4</v>
      </c>
      <c r="AZ1" s="61">
        <v>4</v>
      </c>
      <c r="BA1" s="61">
        <v>4</v>
      </c>
      <c r="BB1" s="61">
        <v>4</v>
      </c>
      <c r="BC1" s="61">
        <v>4</v>
      </c>
      <c r="BD1" s="61">
        <v>4</v>
      </c>
      <c r="BE1" s="61">
        <v>4</v>
      </c>
      <c r="BF1" s="60">
        <v>4</v>
      </c>
      <c r="BG1" s="61">
        <v>4</v>
      </c>
      <c r="BH1" s="61">
        <v>4</v>
      </c>
      <c r="BI1" s="61">
        <v>4</v>
      </c>
      <c r="BJ1" s="61">
        <v>5</v>
      </c>
      <c r="BK1" s="61">
        <v>5</v>
      </c>
      <c r="BL1" s="60">
        <v>5</v>
      </c>
      <c r="BM1" s="61">
        <v>5</v>
      </c>
      <c r="BN1" s="60">
        <v>5</v>
      </c>
      <c r="BO1" s="61">
        <v>5</v>
      </c>
      <c r="BP1" s="61">
        <v>5</v>
      </c>
      <c r="BQ1" s="61">
        <v>5</v>
      </c>
      <c r="BR1" s="61">
        <v>5</v>
      </c>
      <c r="BS1" s="60">
        <v>5</v>
      </c>
      <c r="BT1" s="61">
        <v>5</v>
      </c>
      <c r="BU1" s="61">
        <v>5</v>
      </c>
      <c r="BV1" s="61">
        <v>6</v>
      </c>
      <c r="BW1" s="61">
        <v>6</v>
      </c>
      <c r="BX1" s="60">
        <v>6</v>
      </c>
      <c r="BY1" s="61">
        <v>6</v>
      </c>
      <c r="BZ1" s="61">
        <v>6</v>
      </c>
      <c r="CA1" s="61">
        <v>6</v>
      </c>
      <c r="CB1" s="61">
        <v>6</v>
      </c>
      <c r="CC1" s="61">
        <v>6</v>
      </c>
      <c r="CD1" s="61">
        <v>6</v>
      </c>
      <c r="CE1" s="61">
        <v>6</v>
      </c>
      <c r="CF1" s="61">
        <v>6</v>
      </c>
      <c r="CG1" s="61">
        <v>6</v>
      </c>
      <c r="CH1" s="61">
        <v>7</v>
      </c>
      <c r="CI1" s="61">
        <v>7</v>
      </c>
      <c r="CJ1" s="61">
        <v>7</v>
      </c>
      <c r="CK1" s="61">
        <v>7</v>
      </c>
      <c r="CL1" s="60">
        <v>7</v>
      </c>
      <c r="CM1" s="61">
        <v>7</v>
      </c>
      <c r="CN1" s="60">
        <v>7</v>
      </c>
      <c r="CO1" s="61">
        <v>7</v>
      </c>
      <c r="CP1" s="61">
        <v>7</v>
      </c>
      <c r="CQ1" s="60">
        <v>7</v>
      </c>
      <c r="CR1" s="61">
        <v>7</v>
      </c>
      <c r="CS1" s="61">
        <v>7</v>
      </c>
      <c r="CT1" s="60">
        <v>8</v>
      </c>
      <c r="CU1" s="61">
        <v>8</v>
      </c>
      <c r="CV1" s="61">
        <v>8</v>
      </c>
      <c r="CW1" s="60">
        <v>8</v>
      </c>
      <c r="CX1" s="61">
        <v>8</v>
      </c>
      <c r="CY1" s="61">
        <v>8</v>
      </c>
      <c r="CZ1" s="61">
        <v>8</v>
      </c>
      <c r="DA1" s="61">
        <v>8</v>
      </c>
      <c r="DB1" s="61">
        <v>8</v>
      </c>
      <c r="DC1" s="61">
        <v>8</v>
      </c>
      <c r="DD1" s="61">
        <v>8</v>
      </c>
      <c r="DE1" s="61">
        <v>8</v>
      </c>
      <c r="DF1" s="61">
        <v>9</v>
      </c>
      <c r="DG1" s="61">
        <v>9</v>
      </c>
      <c r="DH1" s="60">
        <v>9</v>
      </c>
      <c r="DI1" s="60">
        <v>9</v>
      </c>
      <c r="DJ1" s="60">
        <v>9</v>
      </c>
      <c r="DK1" s="60">
        <v>9</v>
      </c>
      <c r="DL1" s="60">
        <v>9</v>
      </c>
      <c r="DM1" s="60">
        <v>9</v>
      </c>
      <c r="DN1" s="60">
        <v>9</v>
      </c>
      <c r="DO1" s="60">
        <v>9</v>
      </c>
      <c r="DP1" s="60">
        <v>9</v>
      </c>
      <c r="DQ1" s="60">
        <v>9</v>
      </c>
      <c r="DR1" s="60">
        <v>10</v>
      </c>
      <c r="DS1" s="60">
        <v>10</v>
      </c>
      <c r="DT1" s="60">
        <v>10</v>
      </c>
      <c r="DU1" s="60">
        <v>10</v>
      </c>
      <c r="DV1" s="60">
        <v>10</v>
      </c>
      <c r="DW1" s="60">
        <v>10</v>
      </c>
      <c r="DX1" s="60">
        <v>10</v>
      </c>
      <c r="DY1" s="60">
        <v>10</v>
      </c>
      <c r="DZ1" s="60">
        <v>10</v>
      </c>
      <c r="EA1" s="60">
        <v>10</v>
      </c>
      <c r="EB1" s="60">
        <v>10</v>
      </c>
      <c r="EC1" s="60">
        <v>10</v>
      </c>
      <c r="ED1" s="60">
        <v>11</v>
      </c>
      <c r="EE1" s="60">
        <v>11</v>
      </c>
      <c r="EF1" s="60">
        <v>11</v>
      </c>
      <c r="EG1" s="60">
        <v>11</v>
      </c>
      <c r="EH1" s="60">
        <v>11</v>
      </c>
      <c r="EI1" s="60">
        <v>11</v>
      </c>
      <c r="EJ1" s="60">
        <v>11</v>
      </c>
      <c r="EK1" s="60">
        <v>11</v>
      </c>
      <c r="EL1" s="60">
        <v>11</v>
      </c>
      <c r="EM1" s="60">
        <v>11</v>
      </c>
      <c r="EN1" s="60">
        <v>11</v>
      </c>
      <c r="EO1" s="60">
        <v>11</v>
      </c>
      <c r="EP1" s="60">
        <v>12</v>
      </c>
      <c r="EQ1" s="60">
        <v>12</v>
      </c>
      <c r="ER1" s="60">
        <v>12</v>
      </c>
      <c r="ES1" s="60">
        <v>12</v>
      </c>
      <c r="ET1" s="60">
        <v>12</v>
      </c>
      <c r="EU1" s="60">
        <v>12</v>
      </c>
      <c r="EV1" s="60">
        <v>12</v>
      </c>
      <c r="EW1" s="60">
        <v>12</v>
      </c>
      <c r="EX1" s="60">
        <v>12</v>
      </c>
      <c r="EY1" s="60">
        <v>12</v>
      </c>
      <c r="EZ1" s="60">
        <v>12</v>
      </c>
      <c r="FA1" s="63">
        <v>12</v>
      </c>
      <c r="FB1" s="60">
        <v>13</v>
      </c>
      <c r="FC1" s="60">
        <v>13</v>
      </c>
      <c r="FD1" s="60">
        <v>13</v>
      </c>
      <c r="FE1" s="60">
        <v>13</v>
      </c>
      <c r="FF1" s="60">
        <v>13</v>
      </c>
      <c r="FG1" s="60">
        <v>13</v>
      </c>
      <c r="FH1" s="60">
        <v>13</v>
      </c>
      <c r="FI1" s="60">
        <v>13</v>
      </c>
      <c r="FJ1" s="60">
        <v>13</v>
      </c>
      <c r="FK1" s="60">
        <v>13</v>
      </c>
      <c r="FL1" s="60">
        <v>13</v>
      </c>
      <c r="FM1" s="60">
        <v>13</v>
      </c>
      <c r="FN1" s="60">
        <v>14</v>
      </c>
      <c r="FO1" s="60">
        <v>14</v>
      </c>
      <c r="FP1" s="60">
        <v>14</v>
      </c>
      <c r="FQ1" s="60">
        <v>14</v>
      </c>
      <c r="FR1" s="60">
        <v>14</v>
      </c>
      <c r="FS1" s="60">
        <v>14</v>
      </c>
      <c r="FT1" s="60">
        <v>14</v>
      </c>
      <c r="FU1" s="60">
        <v>14</v>
      </c>
      <c r="FV1" s="60">
        <v>14</v>
      </c>
      <c r="FW1" s="60">
        <v>14</v>
      </c>
      <c r="FX1" s="60">
        <v>14</v>
      </c>
      <c r="FY1" s="60">
        <v>14</v>
      </c>
      <c r="FZ1" s="60">
        <v>15</v>
      </c>
      <c r="GA1" s="60">
        <v>15</v>
      </c>
      <c r="GB1" s="60">
        <v>15</v>
      </c>
      <c r="GC1" s="60">
        <v>15</v>
      </c>
      <c r="GD1" s="60">
        <v>15</v>
      </c>
      <c r="GE1" s="60">
        <v>15</v>
      </c>
      <c r="GF1" s="60">
        <v>15</v>
      </c>
      <c r="GG1" s="60">
        <v>15</v>
      </c>
      <c r="GH1" s="60">
        <v>15</v>
      </c>
      <c r="GI1" s="60">
        <v>15</v>
      </c>
      <c r="GJ1" s="60">
        <v>15</v>
      </c>
      <c r="GK1" s="60">
        <v>15</v>
      </c>
      <c r="GL1" s="60">
        <v>16</v>
      </c>
      <c r="GM1" s="60">
        <v>16</v>
      </c>
      <c r="GN1" s="60">
        <v>16</v>
      </c>
      <c r="GO1" s="60">
        <v>16</v>
      </c>
      <c r="GP1" s="60">
        <v>16</v>
      </c>
      <c r="GQ1" s="60">
        <v>16</v>
      </c>
      <c r="GR1" s="60">
        <v>16</v>
      </c>
      <c r="GS1" s="60">
        <v>16</v>
      </c>
      <c r="GT1" s="60">
        <v>16</v>
      </c>
      <c r="GU1" s="60">
        <v>16</v>
      </c>
      <c r="GV1" s="60">
        <v>16</v>
      </c>
      <c r="GW1" s="60">
        <v>16</v>
      </c>
      <c r="GX1" s="60">
        <v>17</v>
      </c>
      <c r="GY1" s="60">
        <v>17</v>
      </c>
      <c r="GZ1" s="60">
        <v>17</v>
      </c>
      <c r="HA1" s="60">
        <v>17</v>
      </c>
      <c r="HB1" s="60">
        <v>17</v>
      </c>
      <c r="HC1" s="60">
        <v>17</v>
      </c>
      <c r="HD1" s="60">
        <v>17</v>
      </c>
      <c r="HE1" s="60">
        <v>17</v>
      </c>
      <c r="HF1" s="60">
        <v>17</v>
      </c>
      <c r="HG1" s="60">
        <v>17</v>
      </c>
      <c r="HH1" s="60">
        <v>17</v>
      </c>
      <c r="HI1" s="60">
        <v>17</v>
      </c>
      <c r="HJ1" s="60">
        <v>18</v>
      </c>
      <c r="HK1" s="60">
        <v>18</v>
      </c>
      <c r="HL1" s="60">
        <v>18</v>
      </c>
      <c r="HM1" s="60">
        <v>18</v>
      </c>
      <c r="HN1" s="60">
        <v>18</v>
      </c>
      <c r="HO1" s="60">
        <v>18</v>
      </c>
      <c r="HP1" s="60">
        <v>18</v>
      </c>
      <c r="HQ1" s="60">
        <v>18</v>
      </c>
      <c r="HR1" s="60">
        <v>18</v>
      </c>
      <c r="HS1" s="60">
        <v>18</v>
      </c>
      <c r="HT1" s="60">
        <v>18</v>
      </c>
      <c r="HU1" s="60">
        <v>18</v>
      </c>
      <c r="HV1" s="60">
        <v>19</v>
      </c>
      <c r="HW1" s="60">
        <v>19</v>
      </c>
      <c r="HX1" s="60">
        <v>19</v>
      </c>
      <c r="HY1" s="60">
        <v>19</v>
      </c>
      <c r="HZ1" s="60">
        <v>19</v>
      </c>
      <c r="IA1" s="60">
        <v>19</v>
      </c>
      <c r="IB1" s="60">
        <v>19</v>
      </c>
      <c r="IC1" s="60">
        <v>19</v>
      </c>
      <c r="ID1" s="60">
        <v>19</v>
      </c>
      <c r="IE1" s="60">
        <v>19</v>
      </c>
      <c r="IF1" s="60">
        <v>19</v>
      </c>
      <c r="IG1" s="60">
        <v>19</v>
      </c>
      <c r="IH1" s="60">
        <v>20</v>
      </c>
      <c r="II1" s="60">
        <v>20</v>
      </c>
      <c r="IJ1" s="60">
        <v>20</v>
      </c>
      <c r="IK1" s="60">
        <v>20</v>
      </c>
      <c r="IL1" s="60">
        <v>20</v>
      </c>
      <c r="IM1" s="60">
        <v>20</v>
      </c>
      <c r="IN1" s="60">
        <v>20</v>
      </c>
      <c r="IO1" s="60">
        <v>20</v>
      </c>
      <c r="IP1" s="60">
        <v>20</v>
      </c>
      <c r="IQ1" s="60">
        <v>20</v>
      </c>
      <c r="IR1" s="60">
        <v>20</v>
      </c>
      <c r="IS1" s="60">
        <v>20</v>
      </c>
      <c r="IT1" s="60">
        <v>21</v>
      </c>
      <c r="IU1" s="60">
        <v>21</v>
      </c>
      <c r="IV1" s="60">
        <v>21</v>
      </c>
      <c r="IW1" s="60">
        <v>21</v>
      </c>
      <c r="IX1" s="60">
        <v>21</v>
      </c>
      <c r="IY1" s="60">
        <v>21</v>
      </c>
      <c r="IZ1" s="60">
        <v>21</v>
      </c>
      <c r="JA1" s="60">
        <v>21</v>
      </c>
      <c r="JB1" s="60">
        <v>21</v>
      </c>
      <c r="JC1" s="60">
        <v>21</v>
      </c>
      <c r="JD1" s="60">
        <v>21</v>
      </c>
      <c r="JE1" s="60">
        <v>21</v>
      </c>
      <c r="JF1" s="60">
        <v>22</v>
      </c>
      <c r="JG1" s="60">
        <v>22</v>
      </c>
      <c r="JH1" s="60">
        <v>22</v>
      </c>
      <c r="JI1" s="60">
        <v>22</v>
      </c>
      <c r="JJ1" s="60">
        <v>22</v>
      </c>
      <c r="JK1" s="60">
        <v>22</v>
      </c>
      <c r="JL1" s="60">
        <v>22</v>
      </c>
      <c r="JM1" s="60">
        <v>22</v>
      </c>
      <c r="JN1" s="60">
        <v>22</v>
      </c>
      <c r="JO1" s="60">
        <v>22</v>
      </c>
      <c r="JP1" s="60">
        <v>22</v>
      </c>
      <c r="JQ1" s="60">
        <v>22</v>
      </c>
      <c r="JR1" s="60">
        <v>23</v>
      </c>
      <c r="JS1" s="60">
        <v>23</v>
      </c>
      <c r="JT1" s="60">
        <v>23</v>
      </c>
      <c r="JU1" s="60">
        <v>23</v>
      </c>
      <c r="JV1" s="60">
        <v>23</v>
      </c>
      <c r="JW1" s="60">
        <v>23</v>
      </c>
      <c r="JX1" s="60">
        <v>23</v>
      </c>
      <c r="JY1" s="60">
        <v>23</v>
      </c>
      <c r="JZ1" s="60">
        <v>23</v>
      </c>
      <c r="KA1" s="60">
        <v>23</v>
      </c>
      <c r="KB1" s="60">
        <v>23</v>
      </c>
      <c r="KC1" s="60">
        <v>23</v>
      </c>
      <c r="KD1" s="60">
        <v>24</v>
      </c>
      <c r="KE1" s="60">
        <v>24</v>
      </c>
      <c r="KF1" s="60">
        <v>24</v>
      </c>
      <c r="KG1" s="60">
        <v>24</v>
      </c>
      <c r="KH1" s="60">
        <v>24</v>
      </c>
      <c r="KI1" s="60">
        <v>24</v>
      </c>
      <c r="KJ1" s="60">
        <v>24</v>
      </c>
      <c r="KK1" s="60">
        <v>24</v>
      </c>
      <c r="KL1" s="60">
        <v>24</v>
      </c>
      <c r="KM1" s="60">
        <v>24</v>
      </c>
      <c r="KN1" s="60">
        <v>24</v>
      </c>
      <c r="KO1" s="60">
        <v>24</v>
      </c>
      <c r="KP1" s="60">
        <v>25</v>
      </c>
      <c r="KQ1" s="60">
        <v>25</v>
      </c>
      <c r="KR1" s="60">
        <v>25</v>
      </c>
      <c r="KS1" s="60">
        <v>25</v>
      </c>
      <c r="KT1" s="60">
        <v>25</v>
      </c>
      <c r="KU1" s="60">
        <v>25</v>
      </c>
      <c r="KV1" s="60">
        <v>25</v>
      </c>
      <c r="KW1" s="60">
        <v>25</v>
      </c>
      <c r="KX1" s="60">
        <v>25</v>
      </c>
      <c r="KY1" s="60">
        <v>25</v>
      </c>
      <c r="KZ1" s="60">
        <v>25</v>
      </c>
      <c r="LA1" s="61">
        <v>25</v>
      </c>
      <c r="LB1" s="60">
        <v>26</v>
      </c>
      <c r="LC1" s="60">
        <v>26</v>
      </c>
      <c r="LD1" s="60">
        <v>26</v>
      </c>
      <c r="LE1" s="60">
        <v>26</v>
      </c>
      <c r="LF1" s="60">
        <v>26</v>
      </c>
      <c r="LG1" s="60">
        <v>26</v>
      </c>
      <c r="LH1" s="60">
        <v>26</v>
      </c>
      <c r="LI1" s="60">
        <v>26</v>
      </c>
      <c r="LJ1" s="60">
        <v>26</v>
      </c>
      <c r="LK1" s="60">
        <v>26</v>
      </c>
      <c r="LL1" s="60">
        <v>26</v>
      </c>
      <c r="LM1" s="60">
        <v>26</v>
      </c>
      <c r="LN1" s="61">
        <v>27</v>
      </c>
      <c r="LO1" s="61">
        <v>27</v>
      </c>
      <c r="LP1" s="61">
        <v>27</v>
      </c>
      <c r="LQ1" s="61">
        <v>27</v>
      </c>
      <c r="LR1" s="61">
        <v>27</v>
      </c>
      <c r="LS1" s="61">
        <v>27</v>
      </c>
      <c r="LT1" s="61">
        <v>27</v>
      </c>
      <c r="LU1" s="61">
        <v>27</v>
      </c>
      <c r="LV1" s="61">
        <v>27</v>
      </c>
      <c r="LW1" s="61">
        <v>27</v>
      </c>
      <c r="LX1" s="61">
        <v>27</v>
      </c>
      <c r="LY1" s="61">
        <v>27</v>
      </c>
      <c r="LZ1" s="61">
        <v>28</v>
      </c>
      <c r="MA1" s="61">
        <v>28</v>
      </c>
      <c r="MB1" s="61">
        <v>28</v>
      </c>
      <c r="MC1" s="61">
        <v>28</v>
      </c>
      <c r="MD1" s="61">
        <v>28</v>
      </c>
      <c r="ME1" s="61">
        <v>28</v>
      </c>
      <c r="MF1" s="61">
        <v>28</v>
      </c>
      <c r="MG1" s="61">
        <v>28</v>
      </c>
      <c r="MH1" s="61">
        <v>28</v>
      </c>
      <c r="MI1" s="61">
        <v>28</v>
      </c>
      <c r="MJ1" s="61">
        <v>28</v>
      </c>
      <c r="MK1" s="61">
        <v>28</v>
      </c>
      <c r="ML1" s="61">
        <v>29</v>
      </c>
      <c r="MM1" s="61">
        <v>29</v>
      </c>
      <c r="MN1" s="61">
        <v>29</v>
      </c>
      <c r="MO1" s="61">
        <v>29</v>
      </c>
      <c r="MP1" s="61">
        <v>29</v>
      </c>
      <c r="MQ1" s="61">
        <v>29</v>
      </c>
      <c r="MR1" s="61">
        <v>29</v>
      </c>
      <c r="MS1" s="61">
        <v>29</v>
      </c>
      <c r="MT1" s="61">
        <v>29</v>
      </c>
      <c r="MU1" s="61">
        <v>29</v>
      </c>
      <c r="MV1" s="61">
        <v>29</v>
      </c>
      <c r="MW1" s="60">
        <v>29</v>
      </c>
      <c r="MX1" s="61">
        <v>30</v>
      </c>
      <c r="MY1" s="61">
        <v>30</v>
      </c>
      <c r="MZ1" s="61">
        <v>30</v>
      </c>
      <c r="NA1" s="61">
        <v>30</v>
      </c>
      <c r="NB1" s="61">
        <v>30</v>
      </c>
      <c r="NC1" s="61">
        <v>30</v>
      </c>
      <c r="ND1" s="61">
        <v>30</v>
      </c>
      <c r="NE1" s="61">
        <v>30</v>
      </c>
      <c r="NF1" s="61">
        <v>30</v>
      </c>
      <c r="NG1" s="61">
        <v>30</v>
      </c>
      <c r="NH1" s="61">
        <v>30</v>
      </c>
      <c r="NI1" s="61">
        <v>30</v>
      </c>
      <c r="NJ1" s="61">
        <v>31</v>
      </c>
      <c r="NK1" s="61">
        <v>31</v>
      </c>
      <c r="NL1" s="61">
        <v>31</v>
      </c>
      <c r="NM1" s="61">
        <v>31</v>
      </c>
      <c r="NN1" s="61">
        <v>31</v>
      </c>
      <c r="NO1" s="61">
        <v>31</v>
      </c>
      <c r="NP1" s="61">
        <v>31</v>
      </c>
      <c r="NQ1" s="61">
        <v>31</v>
      </c>
      <c r="NR1" s="61">
        <v>31</v>
      </c>
      <c r="NS1" s="61">
        <v>31</v>
      </c>
      <c r="NT1" s="61">
        <v>31</v>
      </c>
      <c r="NU1" s="61">
        <v>31</v>
      </c>
      <c r="NV1" s="61">
        <v>32</v>
      </c>
      <c r="NW1" s="61">
        <v>32</v>
      </c>
      <c r="NX1" s="61">
        <v>32</v>
      </c>
      <c r="NY1" s="61">
        <v>32</v>
      </c>
      <c r="NZ1" s="61">
        <v>32</v>
      </c>
      <c r="OA1" s="61">
        <v>32</v>
      </c>
      <c r="OB1" s="61">
        <v>32</v>
      </c>
      <c r="OC1" s="61">
        <v>32</v>
      </c>
      <c r="OD1" s="61">
        <v>32</v>
      </c>
      <c r="OE1" s="61">
        <v>32</v>
      </c>
      <c r="OF1" s="61">
        <v>32</v>
      </c>
      <c r="OG1" s="61">
        <v>32</v>
      </c>
      <c r="OH1" s="61">
        <v>33</v>
      </c>
      <c r="OI1" s="61">
        <v>33</v>
      </c>
      <c r="OJ1" s="61">
        <v>33</v>
      </c>
      <c r="OK1" s="61">
        <v>33</v>
      </c>
      <c r="OL1" s="61">
        <v>33</v>
      </c>
      <c r="OM1" s="61">
        <v>33</v>
      </c>
      <c r="ON1" s="61">
        <v>33</v>
      </c>
      <c r="OO1" s="61">
        <v>33</v>
      </c>
      <c r="OP1" s="61">
        <v>33</v>
      </c>
      <c r="OQ1" s="61">
        <v>33</v>
      </c>
      <c r="OR1" s="61">
        <v>33</v>
      </c>
      <c r="OS1" s="61">
        <v>33</v>
      </c>
      <c r="OT1" s="61">
        <v>34</v>
      </c>
      <c r="OU1" s="61">
        <v>34</v>
      </c>
      <c r="OV1" s="61">
        <v>34</v>
      </c>
      <c r="OW1" s="61">
        <v>34</v>
      </c>
      <c r="OX1" s="61">
        <v>34</v>
      </c>
      <c r="OY1" s="61">
        <v>34</v>
      </c>
      <c r="OZ1" s="61">
        <v>34</v>
      </c>
      <c r="PA1" s="61">
        <v>34</v>
      </c>
      <c r="PB1" s="61">
        <v>34</v>
      </c>
      <c r="PC1" s="61">
        <v>34</v>
      </c>
      <c r="PD1" s="61">
        <v>34</v>
      </c>
      <c r="PE1" s="61">
        <v>34</v>
      </c>
      <c r="PF1" s="61">
        <v>35</v>
      </c>
      <c r="PG1" s="61">
        <v>35</v>
      </c>
      <c r="PH1" s="61">
        <v>35</v>
      </c>
      <c r="PI1" s="61">
        <v>35</v>
      </c>
      <c r="PJ1" s="61">
        <v>35</v>
      </c>
      <c r="PK1" s="61">
        <v>35</v>
      </c>
      <c r="PL1" s="61">
        <v>35</v>
      </c>
      <c r="PM1" s="61">
        <v>35</v>
      </c>
      <c r="PN1" s="61">
        <v>35</v>
      </c>
      <c r="PO1" s="61">
        <v>35</v>
      </c>
      <c r="PP1" s="61">
        <v>35</v>
      </c>
      <c r="PQ1" s="61">
        <v>35</v>
      </c>
      <c r="PR1" s="61">
        <v>36</v>
      </c>
      <c r="PS1" s="61">
        <v>36</v>
      </c>
      <c r="PT1" s="61">
        <v>36</v>
      </c>
      <c r="PU1" s="61">
        <v>36</v>
      </c>
      <c r="PV1" s="61">
        <v>36</v>
      </c>
      <c r="PW1" s="61">
        <v>36</v>
      </c>
      <c r="PX1" s="61">
        <v>36</v>
      </c>
      <c r="PY1" s="61">
        <v>36</v>
      </c>
      <c r="PZ1" s="61">
        <v>36</v>
      </c>
      <c r="QA1" s="61">
        <v>36</v>
      </c>
      <c r="QB1" s="61">
        <v>36</v>
      </c>
      <c r="QC1" s="61">
        <v>36</v>
      </c>
      <c r="QD1" s="61">
        <v>37</v>
      </c>
      <c r="QE1" s="61">
        <v>37</v>
      </c>
      <c r="QF1" s="61">
        <v>37</v>
      </c>
      <c r="QG1" s="61">
        <v>37</v>
      </c>
      <c r="QH1" s="61">
        <v>37</v>
      </c>
      <c r="QI1" s="61">
        <v>37</v>
      </c>
      <c r="QJ1" s="61">
        <v>37</v>
      </c>
      <c r="QK1" s="61">
        <v>37</v>
      </c>
      <c r="QL1" s="61">
        <v>37</v>
      </c>
      <c r="QM1" s="61">
        <v>37</v>
      </c>
      <c r="QN1" s="61">
        <v>37</v>
      </c>
      <c r="QO1" s="61">
        <v>37</v>
      </c>
      <c r="QP1" s="61">
        <v>38</v>
      </c>
      <c r="QQ1" s="61">
        <v>38</v>
      </c>
      <c r="QR1" s="61">
        <v>38</v>
      </c>
      <c r="QS1" s="61">
        <v>38</v>
      </c>
      <c r="QT1" s="61">
        <v>38</v>
      </c>
      <c r="QU1" s="61">
        <v>38</v>
      </c>
      <c r="QV1" s="61">
        <v>38</v>
      </c>
      <c r="QW1" s="61">
        <v>38</v>
      </c>
      <c r="QX1" s="61">
        <v>38</v>
      </c>
      <c r="QY1" s="61">
        <v>38</v>
      </c>
      <c r="QZ1" s="61">
        <v>38</v>
      </c>
      <c r="RA1" s="61">
        <v>38</v>
      </c>
      <c r="RB1" s="61">
        <v>39</v>
      </c>
      <c r="RC1" s="61">
        <v>39</v>
      </c>
      <c r="RD1" s="61">
        <v>39</v>
      </c>
      <c r="RE1" s="61">
        <v>39</v>
      </c>
      <c r="RF1" s="61">
        <v>39</v>
      </c>
      <c r="RG1" s="61">
        <v>39</v>
      </c>
      <c r="RH1" s="61">
        <v>39</v>
      </c>
      <c r="RI1" s="61">
        <v>39</v>
      </c>
      <c r="RJ1" s="61">
        <v>39</v>
      </c>
      <c r="RK1" s="61">
        <v>39</v>
      </c>
      <c r="RL1" s="61">
        <v>39</v>
      </c>
      <c r="RM1" s="61">
        <v>39</v>
      </c>
      <c r="RN1" s="61">
        <v>40</v>
      </c>
      <c r="RO1" s="61">
        <v>40</v>
      </c>
      <c r="RP1" s="61">
        <v>40</v>
      </c>
      <c r="RQ1" s="61">
        <v>40</v>
      </c>
      <c r="RR1" s="61">
        <v>40</v>
      </c>
      <c r="RS1" s="61">
        <v>40</v>
      </c>
      <c r="RT1" s="61">
        <v>40</v>
      </c>
      <c r="RU1" s="61">
        <v>40</v>
      </c>
      <c r="RV1" s="61">
        <v>40</v>
      </c>
      <c r="RW1" s="61">
        <v>40</v>
      </c>
      <c r="RX1" s="61">
        <v>40</v>
      </c>
      <c r="RY1" s="61">
        <v>40</v>
      </c>
      <c r="RZ1" s="61">
        <v>41</v>
      </c>
      <c r="SA1" s="61">
        <v>41</v>
      </c>
      <c r="SB1" s="61">
        <v>41</v>
      </c>
      <c r="SC1" s="61">
        <v>41</v>
      </c>
      <c r="SD1" s="61">
        <v>41</v>
      </c>
      <c r="SE1" s="61">
        <v>41</v>
      </c>
      <c r="SF1" s="61">
        <v>41</v>
      </c>
      <c r="SG1" s="61">
        <v>41</v>
      </c>
      <c r="SH1" s="61">
        <v>41</v>
      </c>
      <c r="SI1" s="61">
        <v>41</v>
      </c>
      <c r="SJ1" s="61">
        <v>41</v>
      </c>
      <c r="SK1" s="61">
        <v>41</v>
      </c>
      <c r="SL1" s="61">
        <v>42</v>
      </c>
      <c r="SM1" s="61">
        <v>42</v>
      </c>
      <c r="SN1" s="61">
        <v>42</v>
      </c>
      <c r="SO1" s="61">
        <v>42</v>
      </c>
      <c r="SP1" s="61">
        <v>42</v>
      </c>
      <c r="SQ1" s="61">
        <v>42</v>
      </c>
      <c r="SR1" s="61">
        <v>42</v>
      </c>
      <c r="SS1" s="61">
        <v>42</v>
      </c>
      <c r="ST1" s="61">
        <v>42</v>
      </c>
      <c r="SU1" s="61">
        <v>42</v>
      </c>
      <c r="SV1" s="61">
        <v>42</v>
      </c>
      <c r="SW1" s="61">
        <v>42</v>
      </c>
      <c r="SX1" s="61">
        <v>43</v>
      </c>
      <c r="SY1" s="61">
        <v>43</v>
      </c>
      <c r="SZ1" s="61">
        <v>43</v>
      </c>
      <c r="TA1" s="61">
        <v>43</v>
      </c>
      <c r="TB1" s="61">
        <v>43</v>
      </c>
      <c r="TC1" s="61">
        <v>43</v>
      </c>
      <c r="TD1" s="61">
        <v>43</v>
      </c>
      <c r="TE1" s="61">
        <v>43</v>
      </c>
      <c r="TF1" s="61">
        <v>43</v>
      </c>
      <c r="TG1" s="61">
        <v>43</v>
      </c>
      <c r="TH1" s="61">
        <v>43</v>
      </c>
      <c r="TI1" s="61">
        <v>43</v>
      </c>
      <c r="TJ1" s="61">
        <v>44</v>
      </c>
      <c r="TK1" s="61">
        <v>44</v>
      </c>
      <c r="TL1" s="61">
        <v>44</v>
      </c>
      <c r="TM1" s="61">
        <v>44</v>
      </c>
      <c r="TN1" s="61">
        <v>44</v>
      </c>
      <c r="TO1" s="61">
        <v>44</v>
      </c>
      <c r="TP1" s="61">
        <v>44</v>
      </c>
      <c r="TQ1" s="61">
        <v>44</v>
      </c>
      <c r="TR1" s="61">
        <v>44</v>
      </c>
      <c r="TS1" s="61">
        <v>44</v>
      </c>
      <c r="TT1" s="61">
        <v>44</v>
      </c>
      <c r="TU1" s="64">
        <v>44</v>
      </c>
    </row>
    <row r="2" spans="1:542" x14ac:dyDescent="0.25">
      <c r="A2" s="65" t="s">
        <v>3</v>
      </c>
      <c r="B2" s="66">
        <v>1</v>
      </c>
      <c r="C2" s="66">
        <v>2</v>
      </c>
      <c r="D2" s="66">
        <v>3</v>
      </c>
      <c r="E2" s="66">
        <v>4</v>
      </c>
      <c r="F2" s="66">
        <v>5</v>
      </c>
      <c r="G2" s="66">
        <v>6</v>
      </c>
      <c r="H2" s="66">
        <v>7</v>
      </c>
      <c r="I2" s="66">
        <v>8</v>
      </c>
      <c r="J2" s="66">
        <v>9</v>
      </c>
      <c r="K2" s="66">
        <v>10</v>
      </c>
      <c r="L2" s="66">
        <v>11</v>
      </c>
      <c r="M2" s="66">
        <v>12</v>
      </c>
      <c r="N2" s="66">
        <v>1</v>
      </c>
      <c r="O2" s="66">
        <v>2</v>
      </c>
      <c r="P2" s="66">
        <v>3</v>
      </c>
      <c r="Q2" s="66">
        <v>4</v>
      </c>
      <c r="R2" s="66">
        <v>5</v>
      </c>
      <c r="S2" s="66">
        <v>6</v>
      </c>
      <c r="T2" s="66">
        <v>7</v>
      </c>
      <c r="U2" s="66">
        <v>8</v>
      </c>
      <c r="V2" s="66">
        <v>9</v>
      </c>
      <c r="W2" s="66">
        <v>10</v>
      </c>
      <c r="X2" s="66">
        <v>11</v>
      </c>
      <c r="Y2" s="66">
        <v>12</v>
      </c>
      <c r="Z2" s="66">
        <v>1</v>
      </c>
      <c r="AA2" s="66">
        <v>2</v>
      </c>
      <c r="AB2" s="66">
        <v>3</v>
      </c>
      <c r="AC2" s="66">
        <v>4</v>
      </c>
      <c r="AD2" s="66">
        <v>5</v>
      </c>
      <c r="AE2" s="66">
        <v>6</v>
      </c>
      <c r="AF2" s="66">
        <v>7</v>
      </c>
      <c r="AG2" s="66">
        <v>8</v>
      </c>
      <c r="AH2" s="66">
        <v>9</v>
      </c>
      <c r="AI2" s="66">
        <v>10</v>
      </c>
      <c r="AJ2" s="66">
        <v>11</v>
      </c>
      <c r="AK2" s="66">
        <v>12</v>
      </c>
      <c r="AL2" s="66">
        <v>1</v>
      </c>
      <c r="AM2" s="66">
        <v>2</v>
      </c>
      <c r="AN2" s="66">
        <v>3</v>
      </c>
      <c r="AO2" s="66">
        <v>4</v>
      </c>
      <c r="AP2" s="66">
        <v>5</v>
      </c>
      <c r="AQ2" s="66">
        <v>6</v>
      </c>
      <c r="AR2" s="66">
        <v>7</v>
      </c>
      <c r="AS2" s="66">
        <v>8</v>
      </c>
      <c r="AT2" s="66">
        <v>9</v>
      </c>
      <c r="AU2" s="66">
        <v>10</v>
      </c>
      <c r="AV2" s="66">
        <v>11</v>
      </c>
      <c r="AW2" s="66">
        <v>12</v>
      </c>
      <c r="AX2" s="66">
        <v>1</v>
      </c>
      <c r="AY2" s="66">
        <v>2</v>
      </c>
      <c r="AZ2" s="66">
        <v>3</v>
      </c>
      <c r="BA2" s="66">
        <v>4</v>
      </c>
      <c r="BB2" s="66">
        <v>5</v>
      </c>
      <c r="BC2" s="66">
        <v>6</v>
      </c>
      <c r="BD2" s="66">
        <v>7</v>
      </c>
      <c r="BE2" s="66">
        <v>8</v>
      </c>
      <c r="BF2" s="66">
        <v>9</v>
      </c>
      <c r="BG2" s="66">
        <v>10</v>
      </c>
      <c r="BH2" s="66">
        <v>11</v>
      </c>
      <c r="BI2" s="66">
        <v>12</v>
      </c>
      <c r="BJ2" s="66">
        <v>1</v>
      </c>
      <c r="BK2" s="66">
        <v>2</v>
      </c>
      <c r="BL2" s="66">
        <v>3</v>
      </c>
      <c r="BM2" s="66">
        <v>4</v>
      </c>
      <c r="BN2" s="66">
        <v>5</v>
      </c>
      <c r="BO2" s="66">
        <v>6</v>
      </c>
      <c r="BP2" s="66">
        <v>7</v>
      </c>
      <c r="BQ2" s="66">
        <v>8</v>
      </c>
      <c r="BR2" s="66">
        <v>9</v>
      </c>
      <c r="BS2" s="66">
        <v>10</v>
      </c>
      <c r="BT2" s="66">
        <v>11</v>
      </c>
      <c r="BU2" s="66">
        <v>12</v>
      </c>
      <c r="BV2" s="66">
        <v>1</v>
      </c>
      <c r="BW2" s="66">
        <v>2</v>
      </c>
      <c r="BX2" s="66">
        <v>3</v>
      </c>
      <c r="BY2" s="66">
        <v>4</v>
      </c>
      <c r="BZ2" s="66">
        <v>5</v>
      </c>
      <c r="CA2" s="66">
        <v>6</v>
      </c>
      <c r="CB2" s="66">
        <v>7</v>
      </c>
      <c r="CC2" s="66">
        <v>8</v>
      </c>
      <c r="CD2" s="66">
        <v>9</v>
      </c>
      <c r="CE2" s="66">
        <v>10</v>
      </c>
      <c r="CF2" s="66">
        <v>11</v>
      </c>
      <c r="CG2" s="66">
        <v>12</v>
      </c>
      <c r="CH2" s="66">
        <v>1</v>
      </c>
      <c r="CI2" s="66">
        <v>2</v>
      </c>
      <c r="CJ2" s="66">
        <v>3</v>
      </c>
      <c r="CK2" s="66">
        <v>4</v>
      </c>
      <c r="CL2" s="66">
        <v>5</v>
      </c>
      <c r="CM2" s="66">
        <v>6</v>
      </c>
      <c r="CN2" s="66">
        <v>7</v>
      </c>
      <c r="CO2" s="66">
        <v>8</v>
      </c>
      <c r="CP2" s="66">
        <v>9</v>
      </c>
      <c r="CQ2" s="66">
        <v>10</v>
      </c>
      <c r="CR2" s="66">
        <v>11</v>
      </c>
      <c r="CS2" s="66">
        <v>12</v>
      </c>
      <c r="CT2" s="66">
        <v>1</v>
      </c>
      <c r="CU2" s="66">
        <v>2</v>
      </c>
      <c r="CV2" s="66">
        <v>3</v>
      </c>
      <c r="CW2" s="66">
        <v>4</v>
      </c>
      <c r="CX2" s="66">
        <v>5</v>
      </c>
      <c r="CY2" s="66">
        <v>6</v>
      </c>
      <c r="CZ2" s="66">
        <v>7</v>
      </c>
      <c r="DA2" s="66">
        <v>8</v>
      </c>
      <c r="DB2" s="66">
        <v>9</v>
      </c>
      <c r="DC2" s="66">
        <v>10</v>
      </c>
      <c r="DD2" s="66">
        <v>11</v>
      </c>
      <c r="DE2" s="66">
        <v>12</v>
      </c>
      <c r="DF2" s="66">
        <v>1</v>
      </c>
      <c r="DG2" s="66">
        <v>2</v>
      </c>
      <c r="DH2" s="66">
        <v>3</v>
      </c>
      <c r="DI2" s="66">
        <v>4</v>
      </c>
      <c r="DJ2" s="66">
        <v>5</v>
      </c>
      <c r="DK2" s="66">
        <v>6</v>
      </c>
      <c r="DL2" s="66">
        <v>7</v>
      </c>
      <c r="DM2" s="66">
        <v>8</v>
      </c>
      <c r="DN2" s="66">
        <v>9</v>
      </c>
      <c r="DO2" s="66">
        <v>10</v>
      </c>
      <c r="DP2" s="66">
        <v>11</v>
      </c>
      <c r="DQ2" s="66">
        <v>12</v>
      </c>
      <c r="DR2" s="66">
        <v>1</v>
      </c>
      <c r="DS2" s="66">
        <v>2</v>
      </c>
      <c r="DT2" s="66">
        <v>3</v>
      </c>
      <c r="DU2" s="66">
        <v>4</v>
      </c>
      <c r="DV2" s="66">
        <v>5</v>
      </c>
      <c r="DW2" s="66">
        <v>6</v>
      </c>
      <c r="DX2" s="66">
        <v>7</v>
      </c>
      <c r="DY2" s="66">
        <v>8</v>
      </c>
      <c r="DZ2" s="66">
        <v>9</v>
      </c>
      <c r="EA2" s="66">
        <v>10</v>
      </c>
      <c r="EB2" s="66">
        <v>11</v>
      </c>
      <c r="EC2" s="66">
        <v>12</v>
      </c>
      <c r="ED2" s="66">
        <v>1</v>
      </c>
      <c r="EE2" s="66">
        <v>2</v>
      </c>
      <c r="EF2" s="66">
        <v>3</v>
      </c>
      <c r="EG2" s="66">
        <v>4</v>
      </c>
      <c r="EH2" s="66">
        <v>5</v>
      </c>
      <c r="EI2" s="66">
        <v>6</v>
      </c>
      <c r="EJ2" s="66">
        <v>7</v>
      </c>
      <c r="EK2" s="66">
        <v>8</v>
      </c>
      <c r="EL2" s="66">
        <v>9</v>
      </c>
      <c r="EM2" s="66">
        <v>10</v>
      </c>
      <c r="EN2" s="66">
        <v>11</v>
      </c>
      <c r="EO2" s="66">
        <v>12</v>
      </c>
      <c r="EP2" s="66">
        <v>1</v>
      </c>
      <c r="EQ2" s="66">
        <v>2</v>
      </c>
      <c r="ER2" s="66">
        <v>3</v>
      </c>
      <c r="ES2" s="66">
        <v>4</v>
      </c>
      <c r="ET2" s="66">
        <v>5</v>
      </c>
      <c r="EU2" s="66">
        <v>6</v>
      </c>
      <c r="EV2" s="66">
        <v>7</v>
      </c>
      <c r="EW2" s="66">
        <v>8</v>
      </c>
      <c r="EX2" s="66">
        <v>9</v>
      </c>
      <c r="EY2" s="66">
        <v>10</v>
      </c>
      <c r="EZ2" s="66">
        <v>11</v>
      </c>
      <c r="FA2" s="66">
        <v>12</v>
      </c>
      <c r="FB2" s="66">
        <v>1</v>
      </c>
      <c r="FC2" s="66">
        <v>2</v>
      </c>
      <c r="FD2" s="66">
        <v>3</v>
      </c>
      <c r="FE2" s="66">
        <v>4</v>
      </c>
      <c r="FF2" s="66">
        <v>5</v>
      </c>
      <c r="FG2" s="66">
        <v>6</v>
      </c>
      <c r="FH2" s="66">
        <v>7</v>
      </c>
      <c r="FI2" s="66">
        <v>8</v>
      </c>
      <c r="FJ2" s="66">
        <v>9</v>
      </c>
      <c r="FK2" s="66">
        <v>10</v>
      </c>
      <c r="FL2" s="66">
        <v>11</v>
      </c>
      <c r="FM2" s="66">
        <v>12</v>
      </c>
      <c r="FN2" s="66">
        <v>1</v>
      </c>
      <c r="FO2" s="66">
        <v>2</v>
      </c>
      <c r="FP2" s="66">
        <v>3</v>
      </c>
      <c r="FQ2" s="66">
        <v>4</v>
      </c>
      <c r="FR2" s="66">
        <v>5</v>
      </c>
      <c r="FS2" s="66">
        <v>6</v>
      </c>
      <c r="FT2" s="66">
        <v>7</v>
      </c>
      <c r="FU2" s="66">
        <v>8</v>
      </c>
      <c r="FV2" s="66">
        <v>9</v>
      </c>
      <c r="FW2" s="66">
        <v>10</v>
      </c>
      <c r="FX2" s="66">
        <v>11</v>
      </c>
      <c r="FY2" s="66">
        <v>12</v>
      </c>
      <c r="FZ2" s="66">
        <v>1</v>
      </c>
      <c r="GA2" s="66">
        <v>2</v>
      </c>
      <c r="GB2" s="66">
        <v>3</v>
      </c>
      <c r="GC2" s="66">
        <v>4</v>
      </c>
      <c r="GD2" s="66">
        <v>5</v>
      </c>
      <c r="GE2" s="66">
        <v>6</v>
      </c>
      <c r="GF2" s="66">
        <v>7</v>
      </c>
      <c r="GG2" s="66">
        <v>8</v>
      </c>
      <c r="GH2" s="66">
        <v>9</v>
      </c>
      <c r="GI2" s="66">
        <v>10</v>
      </c>
      <c r="GJ2" s="66">
        <v>11</v>
      </c>
      <c r="GK2" s="66">
        <v>12</v>
      </c>
      <c r="GL2" s="66">
        <v>1</v>
      </c>
      <c r="GM2" s="66">
        <v>2</v>
      </c>
      <c r="GN2" s="66">
        <v>3</v>
      </c>
      <c r="GO2" s="66">
        <v>4</v>
      </c>
      <c r="GP2" s="66">
        <v>5</v>
      </c>
      <c r="GQ2" s="66">
        <v>6</v>
      </c>
      <c r="GR2" s="66">
        <v>7</v>
      </c>
      <c r="GS2" s="66">
        <v>8</v>
      </c>
      <c r="GT2" s="66">
        <v>9</v>
      </c>
      <c r="GU2" s="66">
        <v>10</v>
      </c>
      <c r="GV2" s="66">
        <v>11</v>
      </c>
      <c r="GW2" s="66">
        <v>12</v>
      </c>
      <c r="GX2" s="66">
        <v>1</v>
      </c>
      <c r="GY2" s="66">
        <v>2</v>
      </c>
      <c r="GZ2" s="66">
        <v>3</v>
      </c>
      <c r="HA2" s="66">
        <v>4</v>
      </c>
      <c r="HB2" s="66">
        <v>5</v>
      </c>
      <c r="HC2" s="66">
        <v>6</v>
      </c>
      <c r="HD2" s="66">
        <v>7</v>
      </c>
      <c r="HE2" s="66">
        <v>8</v>
      </c>
      <c r="HF2" s="66">
        <v>9</v>
      </c>
      <c r="HG2" s="66">
        <v>10</v>
      </c>
      <c r="HH2" s="66">
        <v>11</v>
      </c>
      <c r="HI2" s="66">
        <v>12</v>
      </c>
      <c r="HJ2" s="66">
        <v>1</v>
      </c>
      <c r="HK2" s="66">
        <v>2</v>
      </c>
      <c r="HL2" s="66">
        <v>3</v>
      </c>
      <c r="HM2" s="66">
        <v>4</v>
      </c>
      <c r="HN2" s="66">
        <v>5</v>
      </c>
      <c r="HO2" s="66">
        <v>6</v>
      </c>
      <c r="HP2" s="66">
        <v>7</v>
      </c>
      <c r="HQ2" s="66">
        <v>8</v>
      </c>
      <c r="HR2" s="66">
        <v>9</v>
      </c>
      <c r="HS2" s="66">
        <v>10</v>
      </c>
      <c r="HT2" s="66">
        <v>11</v>
      </c>
      <c r="HU2" s="66">
        <v>12</v>
      </c>
      <c r="HV2" s="66">
        <v>1</v>
      </c>
      <c r="HW2" s="66">
        <v>2</v>
      </c>
      <c r="HX2" s="66">
        <v>3</v>
      </c>
      <c r="HY2" s="66">
        <v>4</v>
      </c>
      <c r="HZ2" s="66">
        <v>5</v>
      </c>
      <c r="IA2" s="66">
        <v>6</v>
      </c>
      <c r="IB2" s="66">
        <v>7</v>
      </c>
      <c r="IC2" s="66">
        <v>8</v>
      </c>
      <c r="ID2" s="66">
        <v>9</v>
      </c>
      <c r="IE2" s="66">
        <v>10</v>
      </c>
      <c r="IF2" s="66">
        <v>11</v>
      </c>
      <c r="IG2" s="66">
        <v>12</v>
      </c>
      <c r="IH2" s="66">
        <v>1</v>
      </c>
      <c r="II2" s="66">
        <v>2</v>
      </c>
      <c r="IJ2" s="66">
        <v>3</v>
      </c>
      <c r="IK2" s="66">
        <v>4</v>
      </c>
      <c r="IL2" s="66">
        <v>5</v>
      </c>
      <c r="IM2" s="66">
        <v>6</v>
      </c>
      <c r="IN2" s="66">
        <v>7</v>
      </c>
      <c r="IO2" s="66">
        <v>8</v>
      </c>
      <c r="IP2" s="66">
        <v>9</v>
      </c>
      <c r="IQ2" s="66">
        <v>10</v>
      </c>
      <c r="IR2" s="66">
        <v>11</v>
      </c>
      <c r="IS2" s="66">
        <v>12</v>
      </c>
      <c r="IT2" s="66">
        <v>1</v>
      </c>
      <c r="IU2" s="66">
        <v>2</v>
      </c>
      <c r="IV2" s="66">
        <v>3</v>
      </c>
      <c r="IW2" s="66">
        <v>4</v>
      </c>
      <c r="IX2" s="66">
        <v>5</v>
      </c>
      <c r="IY2" s="66">
        <v>6</v>
      </c>
      <c r="IZ2" s="66">
        <v>7</v>
      </c>
      <c r="JA2" s="66">
        <v>8</v>
      </c>
      <c r="JB2" s="66">
        <v>9</v>
      </c>
      <c r="JC2" s="66">
        <v>10</v>
      </c>
      <c r="JD2" s="66">
        <v>11</v>
      </c>
      <c r="JE2" s="66">
        <v>12</v>
      </c>
      <c r="JF2" s="66">
        <v>1</v>
      </c>
      <c r="JG2" s="66">
        <v>2</v>
      </c>
      <c r="JH2" s="66">
        <v>3</v>
      </c>
      <c r="JI2" s="66">
        <v>4</v>
      </c>
      <c r="JJ2" s="66">
        <v>5</v>
      </c>
      <c r="JK2" s="66">
        <v>6</v>
      </c>
      <c r="JL2" s="66">
        <v>7</v>
      </c>
      <c r="JM2" s="66">
        <v>8</v>
      </c>
      <c r="JN2" s="66">
        <v>9</v>
      </c>
      <c r="JO2" s="66">
        <v>10</v>
      </c>
      <c r="JP2" s="66">
        <v>11</v>
      </c>
      <c r="JQ2" s="66">
        <v>12</v>
      </c>
      <c r="JR2" s="66">
        <v>1</v>
      </c>
      <c r="JS2" s="66">
        <v>2</v>
      </c>
      <c r="JT2" s="66">
        <v>3</v>
      </c>
      <c r="JU2" s="66">
        <v>4</v>
      </c>
      <c r="JV2" s="66">
        <v>5</v>
      </c>
      <c r="JW2" s="66">
        <v>6</v>
      </c>
      <c r="JX2" s="66">
        <v>7</v>
      </c>
      <c r="JY2" s="66">
        <v>8</v>
      </c>
      <c r="JZ2" s="66">
        <v>9</v>
      </c>
      <c r="KA2" s="66">
        <v>10</v>
      </c>
      <c r="KB2" s="66">
        <v>11</v>
      </c>
      <c r="KC2" s="66">
        <v>12</v>
      </c>
      <c r="KD2" s="66">
        <v>1</v>
      </c>
      <c r="KE2" s="66">
        <v>2</v>
      </c>
      <c r="KF2" s="66">
        <v>3</v>
      </c>
      <c r="KG2" s="66">
        <v>4</v>
      </c>
      <c r="KH2" s="66">
        <v>5</v>
      </c>
      <c r="KI2" s="66">
        <v>6</v>
      </c>
      <c r="KJ2" s="66">
        <v>7</v>
      </c>
      <c r="KK2" s="66">
        <v>8</v>
      </c>
      <c r="KL2" s="66">
        <v>9</v>
      </c>
      <c r="KM2" s="66">
        <v>10</v>
      </c>
      <c r="KN2" s="66">
        <v>11</v>
      </c>
      <c r="KO2" s="66">
        <v>12</v>
      </c>
      <c r="KP2" s="66">
        <v>1</v>
      </c>
      <c r="KQ2" s="66">
        <v>2</v>
      </c>
      <c r="KR2" s="66">
        <v>3</v>
      </c>
      <c r="KS2" s="66">
        <v>4</v>
      </c>
      <c r="KT2" s="66">
        <v>5</v>
      </c>
      <c r="KU2" s="66">
        <v>6</v>
      </c>
      <c r="KV2" s="66">
        <v>7</v>
      </c>
      <c r="KW2" s="66">
        <v>8</v>
      </c>
      <c r="KX2" s="66">
        <v>9</v>
      </c>
      <c r="KY2" s="66">
        <v>10</v>
      </c>
      <c r="KZ2" s="66">
        <v>11</v>
      </c>
      <c r="LA2" s="66">
        <v>12</v>
      </c>
      <c r="LB2" s="66">
        <v>1</v>
      </c>
      <c r="LC2" s="66">
        <v>2</v>
      </c>
      <c r="LD2" s="66">
        <v>3</v>
      </c>
      <c r="LE2" s="66">
        <v>4</v>
      </c>
      <c r="LF2" s="66">
        <v>5</v>
      </c>
      <c r="LG2" s="66">
        <v>6</v>
      </c>
      <c r="LH2" s="66">
        <v>7</v>
      </c>
      <c r="LI2" s="66">
        <v>8</v>
      </c>
      <c r="LJ2" s="66">
        <v>9</v>
      </c>
      <c r="LK2" s="66">
        <v>10</v>
      </c>
      <c r="LL2" s="66">
        <v>11</v>
      </c>
      <c r="LM2" s="67">
        <v>12</v>
      </c>
      <c r="LN2" s="66">
        <v>1</v>
      </c>
      <c r="LO2" s="66">
        <v>2</v>
      </c>
      <c r="LP2" s="66">
        <v>3</v>
      </c>
      <c r="LQ2" s="66">
        <v>4</v>
      </c>
      <c r="LR2" s="66">
        <v>5</v>
      </c>
      <c r="LS2" s="66">
        <v>6</v>
      </c>
      <c r="LT2" s="66">
        <v>7</v>
      </c>
      <c r="LU2" s="66">
        <v>8</v>
      </c>
      <c r="LV2" s="66">
        <v>9</v>
      </c>
      <c r="LW2" s="66">
        <v>10</v>
      </c>
      <c r="LX2" s="66">
        <v>11</v>
      </c>
      <c r="LY2" s="66">
        <v>12</v>
      </c>
      <c r="LZ2" s="66">
        <v>1</v>
      </c>
      <c r="MA2" s="66">
        <v>2</v>
      </c>
      <c r="MB2" s="66">
        <v>3</v>
      </c>
      <c r="MC2" s="66">
        <v>4</v>
      </c>
      <c r="MD2" s="66">
        <v>5</v>
      </c>
      <c r="ME2" s="66">
        <v>6</v>
      </c>
      <c r="MF2" s="66">
        <v>7</v>
      </c>
      <c r="MG2" s="66">
        <v>8</v>
      </c>
      <c r="MH2" s="66">
        <v>9</v>
      </c>
      <c r="MI2" s="66">
        <v>10</v>
      </c>
      <c r="MJ2" s="66">
        <v>11</v>
      </c>
      <c r="MK2" s="66">
        <v>12</v>
      </c>
      <c r="ML2" s="66">
        <v>1</v>
      </c>
      <c r="MM2" s="66">
        <v>2</v>
      </c>
      <c r="MN2" s="66">
        <v>3</v>
      </c>
      <c r="MO2" s="66">
        <v>4</v>
      </c>
      <c r="MP2" s="66">
        <v>5</v>
      </c>
      <c r="MQ2" s="66">
        <v>6</v>
      </c>
      <c r="MR2" s="66">
        <v>7</v>
      </c>
      <c r="MS2" s="66">
        <v>8</v>
      </c>
      <c r="MT2" s="66">
        <v>9</v>
      </c>
      <c r="MU2" s="66">
        <v>10</v>
      </c>
      <c r="MV2" s="66">
        <v>11</v>
      </c>
      <c r="MW2" s="66">
        <v>12</v>
      </c>
      <c r="MX2" s="67">
        <v>1</v>
      </c>
      <c r="MY2" s="67">
        <v>2</v>
      </c>
      <c r="MZ2" s="67">
        <v>3</v>
      </c>
      <c r="NA2" s="67">
        <v>4</v>
      </c>
      <c r="NB2" s="67">
        <v>5</v>
      </c>
      <c r="NC2" s="67">
        <v>6</v>
      </c>
      <c r="ND2" s="67">
        <v>7</v>
      </c>
      <c r="NE2" s="67">
        <v>8</v>
      </c>
      <c r="NF2" s="67">
        <v>9</v>
      </c>
      <c r="NG2" s="67">
        <v>10</v>
      </c>
      <c r="NH2" s="67">
        <v>11</v>
      </c>
      <c r="NI2" s="67">
        <v>12</v>
      </c>
      <c r="NJ2" s="67">
        <v>1</v>
      </c>
      <c r="NK2" s="67">
        <v>2</v>
      </c>
      <c r="NL2" s="67">
        <v>3</v>
      </c>
      <c r="NM2" s="67">
        <v>4</v>
      </c>
      <c r="NN2" s="67">
        <v>5</v>
      </c>
      <c r="NO2" s="67">
        <v>6</v>
      </c>
      <c r="NP2" s="67">
        <v>7</v>
      </c>
      <c r="NQ2" s="67">
        <v>8</v>
      </c>
      <c r="NR2" s="67">
        <v>9</v>
      </c>
      <c r="NS2" s="67">
        <v>10</v>
      </c>
      <c r="NT2" s="67">
        <v>11</v>
      </c>
      <c r="NU2" s="67">
        <v>12</v>
      </c>
      <c r="NV2" s="67">
        <v>1</v>
      </c>
      <c r="NW2" s="67">
        <v>2</v>
      </c>
      <c r="NX2" s="67">
        <v>3</v>
      </c>
      <c r="NY2" s="67">
        <v>4</v>
      </c>
      <c r="NZ2" s="67">
        <v>5</v>
      </c>
      <c r="OA2" s="67">
        <v>6</v>
      </c>
      <c r="OB2" s="67">
        <v>7</v>
      </c>
      <c r="OC2" s="67">
        <v>8</v>
      </c>
      <c r="OD2" s="67">
        <v>9</v>
      </c>
      <c r="OE2" s="67">
        <v>10</v>
      </c>
      <c r="OF2" s="67">
        <v>11</v>
      </c>
      <c r="OG2" s="67">
        <v>12</v>
      </c>
      <c r="OH2" s="67">
        <v>1</v>
      </c>
      <c r="OI2" s="67">
        <v>2</v>
      </c>
      <c r="OJ2" s="67">
        <v>3</v>
      </c>
      <c r="OK2" s="67">
        <v>4</v>
      </c>
      <c r="OL2" s="67">
        <v>5</v>
      </c>
      <c r="OM2" s="67">
        <v>6</v>
      </c>
      <c r="ON2" s="67">
        <v>7</v>
      </c>
      <c r="OO2" s="67">
        <v>8</v>
      </c>
      <c r="OP2" s="67">
        <v>9</v>
      </c>
      <c r="OQ2" s="67">
        <v>10</v>
      </c>
      <c r="OR2" s="67">
        <v>11</v>
      </c>
      <c r="OS2" s="67">
        <v>12</v>
      </c>
      <c r="OT2" s="67">
        <v>1</v>
      </c>
      <c r="OU2" s="67">
        <v>2</v>
      </c>
      <c r="OV2" s="67">
        <v>3</v>
      </c>
      <c r="OW2" s="67">
        <v>4</v>
      </c>
      <c r="OX2" s="67">
        <v>5</v>
      </c>
      <c r="OY2" s="67">
        <v>6</v>
      </c>
      <c r="OZ2" s="67">
        <v>7</v>
      </c>
      <c r="PA2" s="67">
        <v>8</v>
      </c>
      <c r="PB2" s="67">
        <v>9</v>
      </c>
      <c r="PC2" s="67">
        <v>10</v>
      </c>
      <c r="PD2" s="67">
        <v>11</v>
      </c>
      <c r="PE2" s="67">
        <v>12</v>
      </c>
      <c r="PF2" s="67">
        <v>1</v>
      </c>
      <c r="PG2" s="67">
        <v>2</v>
      </c>
      <c r="PH2" s="67">
        <v>3</v>
      </c>
      <c r="PI2" s="67">
        <v>4</v>
      </c>
      <c r="PJ2" s="67">
        <v>5</v>
      </c>
      <c r="PK2" s="67">
        <v>6</v>
      </c>
      <c r="PL2" s="67">
        <v>7</v>
      </c>
      <c r="PM2" s="67">
        <v>8</v>
      </c>
      <c r="PN2" s="67">
        <v>9</v>
      </c>
      <c r="PO2" s="67">
        <v>10</v>
      </c>
      <c r="PP2" s="67">
        <v>11</v>
      </c>
      <c r="PQ2" s="67">
        <v>12</v>
      </c>
      <c r="PR2" s="67">
        <v>1</v>
      </c>
      <c r="PS2" s="67">
        <v>2</v>
      </c>
      <c r="PT2" s="67">
        <v>3</v>
      </c>
      <c r="PU2" s="67">
        <v>4</v>
      </c>
      <c r="PV2" s="67">
        <v>5</v>
      </c>
      <c r="PW2" s="67">
        <v>6</v>
      </c>
      <c r="PX2" s="67">
        <v>7</v>
      </c>
      <c r="PY2" s="67">
        <v>8</v>
      </c>
      <c r="PZ2" s="67">
        <v>9</v>
      </c>
      <c r="QA2" s="67">
        <v>10</v>
      </c>
      <c r="QB2" s="67">
        <v>11</v>
      </c>
      <c r="QC2" s="67">
        <v>12</v>
      </c>
      <c r="QD2" s="67">
        <v>1</v>
      </c>
      <c r="QE2" s="67">
        <v>2</v>
      </c>
      <c r="QF2" s="67">
        <v>3</v>
      </c>
      <c r="QG2" s="67">
        <v>4</v>
      </c>
      <c r="QH2" s="67">
        <v>5</v>
      </c>
      <c r="QI2" s="67">
        <v>6</v>
      </c>
      <c r="QJ2" s="67">
        <v>7</v>
      </c>
      <c r="QK2" s="67">
        <v>8</v>
      </c>
      <c r="QL2" s="67">
        <v>9</v>
      </c>
      <c r="QM2" s="67">
        <v>10</v>
      </c>
      <c r="QN2" s="67">
        <v>11</v>
      </c>
      <c r="QO2" s="67">
        <v>12</v>
      </c>
      <c r="QP2" s="67">
        <v>1</v>
      </c>
      <c r="QQ2" s="67">
        <v>2</v>
      </c>
      <c r="QR2" s="67">
        <v>3</v>
      </c>
      <c r="QS2" s="67">
        <v>4</v>
      </c>
      <c r="QT2" s="67">
        <v>5</v>
      </c>
      <c r="QU2" s="67">
        <v>6</v>
      </c>
      <c r="QV2" s="67">
        <v>7</v>
      </c>
      <c r="QW2" s="67">
        <v>8</v>
      </c>
      <c r="QX2" s="67">
        <v>9</v>
      </c>
      <c r="QY2" s="67">
        <v>10</v>
      </c>
      <c r="QZ2" s="67">
        <v>11</v>
      </c>
      <c r="RA2" s="67">
        <v>12</v>
      </c>
      <c r="RB2" s="67">
        <v>1</v>
      </c>
      <c r="RC2" s="67">
        <v>2</v>
      </c>
      <c r="RD2" s="67">
        <v>3</v>
      </c>
      <c r="RE2" s="67">
        <v>4</v>
      </c>
      <c r="RF2" s="67">
        <v>5</v>
      </c>
      <c r="RG2" s="67">
        <v>6</v>
      </c>
      <c r="RH2" s="67">
        <v>7</v>
      </c>
      <c r="RI2" s="67">
        <v>8</v>
      </c>
      <c r="RJ2" s="67">
        <v>9</v>
      </c>
      <c r="RK2" s="67">
        <v>10</v>
      </c>
      <c r="RL2" s="67">
        <v>11</v>
      </c>
      <c r="RM2" s="67">
        <v>12</v>
      </c>
      <c r="RN2" s="67">
        <v>1</v>
      </c>
      <c r="RO2" s="67">
        <v>2</v>
      </c>
      <c r="RP2" s="67">
        <v>3</v>
      </c>
      <c r="RQ2" s="67">
        <v>4</v>
      </c>
      <c r="RR2" s="67">
        <v>5</v>
      </c>
      <c r="RS2" s="67">
        <v>6</v>
      </c>
      <c r="RT2" s="67">
        <v>7</v>
      </c>
      <c r="RU2" s="67">
        <v>8</v>
      </c>
      <c r="RV2" s="67">
        <v>9</v>
      </c>
      <c r="RW2" s="67">
        <v>10</v>
      </c>
      <c r="RX2" s="67">
        <v>11</v>
      </c>
      <c r="RY2" s="67">
        <v>12</v>
      </c>
      <c r="RZ2" s="67">
        <v>1</v>
      </c>
      <c r="SA2" s="67">
        <v>2</v>
      </c>
      <c r="SB2" s="67">
        <v>3</v>
      </c>
      <c r="SC2" s="67">
        <v>4</v>
      </c>
      <c r="SD2" s="67">
        <v>5</v>
      </c>
      <c r="SE2" s="67">
        <v>6</v>
      </c>
      <c r="SF2" s="67">
        <v>7</v>
      </c>
      <c r="SG2" s="67">
        <v>8</v>
      </c>
      <c r="SH2" s="67">
        <v>9</v>
      </c>
      <c r="SI2" s="67">
        <v>10</v>
      </c>
      <c r="SJ2" s="67">
        <v>11</v>
      </c>
      <c r="SK2" s="67">
        <v>12</v>
      </c>
      <c r="SL2" s="67">
        <v>1</v>
      </c>
      <c r="SM2" s="67">
        <v>2</v>
      </c>
      <c r="SN2" s="67">
        <v>3</v>
      </c>
      <c r="SO2" s="67">
        <v>4</v>
      </c>
      <c r="SP2" s="67">
        <v>5</v>
      </c>
      <c r="SQ2" s="67">
        <v>6</v>
      </c>
      <c r="SR2" s="67">
        <v>7</v>
      </c>
      <c r="SS2" s="67">
        <v>8</v>
      </c>
      <c r="ST2" s="67">
        <v>9</v>
      </c>
      <c r="SU2" s="67">
        <v>10</v>
      </c>
      <c r="SV2" s="67">
        <v>11</v>
      </c>
      <c r="SW2" s="67">
        <v>12</v>
      </c>
      <c r="SX2" s="67">
        <v>1</v>
      </c>
      <c r="SY2" s="67">
        <v>2</v>
      </c>
      <c r="SZ2" s="67">
        <v>3</v>
      </c>
      <c r="TA2" s="67">
        <v>4</v>
      </c>
      <c r="TB2" s="67">
        <v>5</v>
      </c>
      <c r="TC2" s="67">
        <v>6</v>
      </c>
      <c r="TD2" s="67">
        <v>7</v>
      </c>
      <c r="TE2" s="67">
        <v>8</v>
      </c>
      <c r="TF2" s="67">
        <v>9</v>
      </c>
      <c r="TG2" s="67">
        <v>10</v>
      </c>
      <c r="TH2" s="67">
        <v>11</v>
      </c>
      <c r="TI2" s="67">
        <v>12</v>
      </c>
      <c r="TJ2" s="67">
        <v>1</v>
      </c>
      <c r="TK2" s="67">
        <v>2</v>
      </c>
      <c r="TL2" s="67">
        <v>3</v>
      </c>
      <c r="TM2" s="67">
        <v>4</v>
      </c>
      <c r="TN2" s="67">
        <v>5</v>
      </c>
      <c r="TO2" s="67">
        <v>6</v>
      </c>
      <c r="TP2" s="67">
        <v>7</v>
      </c>
      <c r="TQ2" s="67">
        <v>8</v>
      </c>
      <c r="TR2" s="67">
        <v>9</v>
      </c>
      <c r="TS2" s="67">
        <v>10</v>
      </c>
      <c r="TT2" s="67">
        <v>11</v>
      </c>
      <c r="TU2" s="68">
        <v>12</v>
      </c>
    </row>
    <row r="3" spans="1:542" x14ac:dyDescent="0.25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1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1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70"/>
      <c r="EK3" s="70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  <c r="FG3" s="70"/>
      <c r="FH3" s="70"/>
      <c r="FI3" s="70"/>
      <c r="FJ3" s="70"/>
      <c r="FK3" s="70"/>
      <c r="FL3" s="70"/>
      <c r="FM3" s="70"/>
      <c r="FN3" s="70"/>
      <c r="FO3" s="70"/>
      <c r="FP3" s="70"/>
      <c r="FQ3" s="70"/>
      <c r="FR3" s="70"/>
      <c r="FS3" s="70"/>
      <c r="FT3" s="70"/>
      <c r="FU3" s="70"/>
      <c r="FV3" s="70"/>
      <c r="FW3" s="70"/>
      <c r="FX3" s="70"/>
      <c r="FY3" s="70"/>
      <c r="FZ3" s="70"/>
      <c r="GA3" s="70"/>
      <c r="GB3" s="70"/>
      <c r="GC3" s="70"/>
      <c r="GD3" s="70"/>
      <c r="GE3" s="70"/>
      <c r="GF3" s="70"/>
      <c r="GG3" s="70"/>
      <c r="GH3" s="70"/>
      <c r="GI3" s="70"/>
      <c r="GJ3" s="70"/>
      <c r="GK3" s="70"/>
      <c r="GL3" s="70"/>
      <c r="GM3" s="70"/>
      <c r="GN3" s="70"/>
      <c r="GO3" s="70"/>
      <c r="GP3" s="70"/>
      <c r="GQ3" s="70"/>
      <c r="GR3" s="70"/>
      <c r="GS3" s="70"/>
      <c r="GT3" s="70"/>
      <c r="GU3" s="70"/>
      <c r="GV3" s="70"/>
      <c r="GW3" s="70"/>
      <c r="GX3" s="70"/>
      <c r="GY3" s="71"/>
      <c r="GZ3" s="70"/>
      <c r="HA3" s="70"/>
      <c r="HB3" s="70"/>
      <c r="HC3" s="70"/>
      <c r="HD3" s="70"/>
      <c r="HE3" s="70"/>
      <c r="HF3" s="70"/>
      <c r="HG3" s="70"/>
      <c r="HH3" s="70"/>
      <c r="HI3" s="70"/>
      <c r="HJ3" s="70"/>
      <c r="HK3" s="70"/>
      <c r="HL3" s="70"/>
      <c r="HM3" s="70"/>
      <c r="HN3" s="70"/>
      <c r="HO3" s="70"/>
      <c r="HP3" s="70"/>
      <c r="HQ3" s="70"/>
      <c r="HR3" s="70"/>
      <c r="HS3" s="70"/>
      <c r="HT3" s="70"/>
      <c r="HU3" s="70"/>
      <c r="HV3" s="70"/>
      <c r="HW3" s="70"/>
      <c r="HX3" s="71"/>
      <c r="HY3" s="70"/>
      <c r="HZ3" s="70"/>
      <c r="IA3" s="70"/>
      <c r="IB3" s="70"/>
      <c r="IC3" s="70"/>
      <c r="ID3" s="70"/>
      <c r="IE3" s="70"/>
      <c r="IF3" s="70"/>
      <c r="IG3" s="70"/>
      <c r="IH3" s="70"/>
      <c r="II3" s="70"/>
      <c r="IJ3" s="70"/>
      <c r="IK3" s="70"/>
      <c r="IL3" s="70"/>
      <c r="IM3" s="70"/>
      <c r="IN3" s="70"/>
      <c r="IO3" s="70"/>
      <c r="IP3" s="70"/>
      <c r="IQ3" s="70"/>
      <c r="IR3" s="70"/>
      <c r="IS3" s="70"/>
      <c r="IT3" s="70"/>
      <c r="IU3" s="70"/>
      <c r="IV3" s="70"/>
      <c r="IW3" s="70"/>
      <c r="IX3" s="70"/>
      <c r="IY3" s="70"/>
      <c r="IZ3" s="70"/>
      <c r="JA3" s="70"/>
      <c r="JB3" s="70"/>
      <c r="JC3" s="70"/>
      <c r="JD3" s="70"/>
      <c r="JE3" s="70"/>
      <c r="JF3" s="70"/>
      <c r="JG3" s="70"/>
      <c r="JH3" s="70"/>
      <c r="JI3" s="70"/>
      <c r="JJ3" s="70"/>
      <c r="JK3" s="70"/>
      <c r="JL3" s="70"/>
      <c r="JM3" s="70"/>
      <c r="JN3" s="70"/>
      <c r="JO3" s="70"/>
      <c r="JP3" s="70"/>
      <c r="JQ3" s="70"/>
      <c r="JR3" s="70"/>
      <c r="JS3" s="70"/>
      <c r="JT3" s="70"/>
      <c r="JU3" s="70"/>
      <c r="JV3" s="70"/>
      <c r="JW3" s="70"/>
      <c r="JX3" s="70"/>
      <c r="JY3" s="70"/>
      <c r="JZ3" s="70"/>
      <c r="KA3" s="70"/>
      <c r="KB3" s="70"/>
      <c r="KC3" s="70"/>
      <c r="KD3" s="70"/>
      <c r="KE3" s="70"/>
      <c r="KF3" s="70"/>
      <c r="KG3" s="70"/>
      <c r="KH3" s="70"/>
      <c r="KI3" s="70"/>
      <c r="KJ3" s="70"/>
      <c r="KK3" s="70"/>
      <c r="KL3" s="70"/>
      <c r="KM3" s="70"/>
      <c r="KN3" s="70"/>
      <c r="KO3" s="70"/>
      <c r="KP3" s="72"/>
      <c r="KQ3" s="72"/>
      <c r="KR3" s="72"/>
      <c r="KS3" s="72"/>
      <c r="KT3" s="72"/>
      <c r="KU3" s="72"/>
      <c r="KV3" s="72"/>
      <c r="KW3" s="72"/>
      <c r="KX3" s="72"/>
      <c r="KY3" s="72"/>
      <c r="KZ3" s="72"/>
      <c r="LA3" s="72"/>
      <c r="LB3" s="72"/>
      <c r="LC3" s="72"/>
      <c r="LD3" s="72"/>
      <c r="LE3" s="72"/>
      <c r="LF3" s="72"/>
      <c r="LG3" s="72"/>
      <c r="LH3" s="72"/>
      <c r="LI3" s="72"/>
      <c r="LJ3" s="72"/>
      <c r="LK3" s="72"/>
      <c r="LL3" s="70"/>
      <c r="LM3" s="72"/>
      <c r="LN3" s="72"/>
      <c r="LO3" s="72"/>
      <c r="LP3" s="72"/>
      <c r="LQ3" s="72"/>
      <c r="LR3" s="72"/>
      <c r="LS3" s="72"/>
      <c r="LT3" s="72"/>
      <c r="LU3" s="72"/>
      <c r="LV3" s="72"/>
      <c r="LW3" s="72"/>
      <c r="LX3" s="72"/>
      <c r="LY3" s="72"/>
      <c r="LZ3" s="72"/>
      <c r="MA3" s="72"/>
      <c r="MB3" s="72"/>
      <c r="MC3" s="72"/>
      <c r="MD3" s="72"/>
      <c r="ME3" s="72"/>
      <c r="MF3" s="72"/>
      <c r="MG3" s="72"/>
      <c r="MH3" s="72"/>
      <c r="MI3" s="72"/>
      <c r="MJ3" s="72"/>
      <c r="MK3" s="72"/>
      <c r="ML3" s="72"/>
      <c r="MM3" s="72"/>
      <c r="MN3" s="72"/>
      <c r="MO3" s="72"/>
      <c r="MP3" s="72"/>
      <c r="MQ3" s="72"/>
      <c r="MR3" s="72"/>
      <c r="MS3" s="72"/>
      <c r="MT3" s="72"/>
      <c r="MU3" s="72"/>
      <c r="MV3" s="72"/>
      <c r="MW3" s="70"/>
      <c r="MX3" s="73"/>
      <c r="MY3" s="70"/>
      <c r="MZ3" s="73"/>
      <c r="NA3" s="70"/>
      <c r="NB3" s="73"/>
      <c r="NC3" s="70"/>
      <c r="ND3" s="73"/>
      <c r="NE3" s="70"/>
      <c r="NF3" s="73"/>
      <c r="NG3" s="70"/>
      <c r="NH3" s="73"/>
      <c r="NI3" s="70"/>
      <c r="NJ3" s="73"/>
      <c r="NK3" s="70"/>
      <c r="NL3" s="73"/>
      <c r="NM3" s="70"/>
      <c r="NN3" s="73"/>
      <c r="NO3" s="70"/>
      <c r="NP3" s="73"/>
      <c r="NQ3" s="70"/>
      <c r="NR3" s="73"/>
      <c r="NS3" s="70"/>
      <c r="NT3" s="73"/>
      <c r="NU3" s="70"/>
      <c r="NV3" s="73"/>
      <c r="NW3" s="70"/>
      <c r="NX3" s="73"/>
      <c r="NY3" s="70"/>
      <c r="NZ3" s="73"/>
      <c r="OA3" s="70"/>
      <c r="OB3" s="73"/>
      <c r="OC3" s="70"/>
      <c r="OD3" s="73"/>
      <c r="OE3" s="70"/>
      <c r="OF3" s="73"/>
      <c r="OG3" s="70"/>
      <c r="OH3" s="73"/>
      <c r="OI3" s="70"/>
      <c r="OJ3" s="73"/>
      <c r="OK3" s="70"/>
      <c r="OL3" s="73"/>
      <c r="OM3" s="70"/>
      <c r="ON3" s="73"/>
      <c r="OO3" s="70"/>
      <c r="OP3" s="73"/>
      <c r="OQ3" s="70"/>
      <c r="OR3" s="73"/>
      <c r="OS3" s="70"/>
      <c r="OT3" s="73"/>
      <c r="OU3" s="70"/>
      <c r="OV3" s="73"/>
      <c r="OW3" s="70"/>
      <c r="OX3" s="73"/>
      <c r="OY3" s="70"/>
      <c r="OZ3" s="73"/>
      <c r="PA3" s="70"/>
      <c r="PB3" s="73"/>
      <c r="PC3" s="70"/>
      <c r="PD3" s="73"/>
      <c r="PE3" s="70"/>
      <c r="PF3" s="73"/>
      <c r="PG3" s="70"/>
      <c r="PH3" s="73"/>
      <c r="PI3" s="70"/>
      <c r="PJ3" s="73"/>
      <c r="PK3" s="70"/>
      <c r="PL3" s="73"/>
      <c r="PM3" s="70"/>
      <c r="PN3" s="73"/>
      <c r="PO3" s="70"/>
      <c r="PP3" s="73"/>
      <c r="PQ3" s="70"/>
      <c r="PR3" s="73"/>
      <c r="PS3" s="70"/>
      <c r="PT3" s="73"/>
      <c r="PU3" s="70"/>
      <c r="PV3" s="73"/>
      <c r="PW3" s="70"/>
      <c r="PX3" s="73"/>
      <c r="PY3" s="70"/>
      <c r="PZ3" s="73"/>
      <c r="QA3" s="70"/>
      <c r="QB3" s="73"/>
      <c r="QC3" s="70"/>
      <c r="QD3" s="73"/>
      <c r="QE3" s="70"/>
      <c r="QF3" s="73"/>
      <c r="QG3" s="70"/>
      <c r="QH3" s="73"/>
      <c r="QI3" s="70"/>
      <c r="QJ3" s="73"/>
      <c r="QK3" s="70"/>
      <c r="QL3" s="73"/>
      <c r="QM3" s="70"/>
      <c r="QN3" s="73"/>
      <c r="QO3" s="70"/>
      <c r="QP3" s="73"/>
      <c r="QQ3" s="70"/>
      <c r="QR3" s="73"/>
      <c r="QS3" s="70"/>
      <c r="QT3" s="73"/>
      <c r="QU3" s="70"/>
      <c r="QV3" s="73"/>
      <c r="QW3" s="70"/>
      <c r="QX3" s="73"/>
      <c r="QY3" s="70"/>
      <c r="QZ3" s="73"/>
      <c r="RA3" s="70"/>
      <c r="RB3" s="73"/>
      <c r="RC3" s="70"/>
      <c r="RD3" s="73"/>
      <c r="RE3" s="70"/>
      <c r="RF3" s="73"/>
      <c r="RG3" s="70"/>
      <c r="RH3" s="73"/>
      <c r="RI3" s="70"/>
      <c r="RJ3" s="73"/>
      <c r="RK3" s="70"/>
      <c r="RL3" s="73"/>
      <c r="RM3" s="70"/>
      <c r="RN3" s="73"/>
      <c r="RO3" s="70"/>
      <c r="RP3" s="73"/>
      <c r="RQ3" s="70"/>
      <c r="RR3" s="73"/>
      <c r="RS3" s="70"/>
      <c r="RT3" s="73"/>
      <c r="RU3" s="70"/>
      <c r="RV3" s="73"/>
      <c r="RW3" s="70"/>
      <c r="RX3" s="73"/>
      <c r="RY3" s="70"/>
      <c r="RZ3" s="73"/>
      <c r="SA3" s="70"/>
      <c r="SB3" s="73"/>
      <c r="SC3" s="70"/>
      <c r="SD3" s="73"/>
      <c r="SE3" s="70"/>
      <c r="SF3" s="73"/>
      <c r="SG3" s="70"/>
      <c r="SH3" s="73"/>
      <c r="SI3" s="70"/>
      <c r="SJ3" s="73"/>
      <c r="SK3" s="70"/>
      <c r="SL3" s="73"/>
      <c r="SM3" s="70"/>
      <c r="SN3" s="73"/>
      <c r="SO3" s="70"/>
      <c r="SP3" s="73"/>
      <c r="SQ3" s="70"/>
      <c r="SR3" s="73"/>
      <c r="SS3" s="70"/>
      <c r="ST3" s="73"/>
      <c r="SU3" s="70"/>
      <c r="SV3" s="73"/>
      <c r="SW3" s="70"/>
      <c r="SX3" s="73"/>
      <c r="SY3" s="70"/>
      <c r="SZ3" s="73"/>
      <c r="TA3" s="70"/>
      <c r="TB3" s="73"/>
      <c r="TC3" s="70"/>
      <c r="TD3" s="73"/>
      <c r="TE3" s="70"/>
      <c r="TF3" s="73"/>
      <c r="TG3" s="70"/>
      <c r="TH3" s="73"/>
      <c r="TI3" s="70"/>
      <c r="TJ3" s="73"/>
      <c r="TK3" s="70"/>
      <c r="TL3" s="73"/>
      <c r="TM3" s="70"/>
      <c r="TN3" s="73"/>
      <c r="TO3" s="70"/>
      <c r="TP3" s="73"/>
      <c r="TQ3" s="70"/>
      <c r="TR3" s="73"/>
      <c r="TS3" s="70"/>
      <c r="TT3" s="73"/>
      <c r="TU3" s="74"/>
    </row>
    <row r="4" spans="1:542" x14ac:dyDescent="0.25">
      <c r="A4" s="139" t="s">
        <v>12</v>
      </c>
      <c r="B4" s="76">
        <f>$B$29*$B$24</f>
        <v>436.15033915864706</v>
      </c>
      <c r="C4" s="77">
        <f t="shared" ref="C4:BN4" si="0">IF((C$1*12+C$2)&lt;=240, IF((C$1*12+C$2)&lt;=$F$31, ($B$29*$B$24)+(B$4*$B$61), B$4*$B$61), IF((C$1*12+C$2-240)&lt;=$F$31, ((B$4*$B$61)-($B$24*($B$30*($B$61^240)))), B$4*$B$61))</f>
        <v>872.04543734937806</v>
      </c>
      <c r="D4" s="77">
        <f t="shared" si="0"/>
        <v>1307.6854439425954</v>
      </c>
      <c r="E4" s="77">
        <f t="shared" si="0"/>
        <v>1743.070508221288</v>
      </c>
      <c r="F4" s="77">
        <f t="shared" si="0"/>
        <v>2178.2007793810826</v>
      </c>
      <c r="G4" s="77">
        <f t="shared" si="0"/>
        <v>2613.0764065302942</v>
      </c>
      <c r="H4" s="77">
        <f t="shared" si="0"/>
        <v>3047.697538689978</v>
      </c>
      <c r="I4" s="77">
        <f t="shared" si="0"/>
        <v>3482.0643247939802</v>
      </c>
      <c r="J4" s="77">
        <f t="shared" si="0"/>
        <v>3916.1769136889889</v>
      </c>
      <c r="K4" s="77">
        <f t="shared" si="0"/>
        <v>4350.0354541345841</v>
      </c>
      <c r="L4" s="77">
        <f t="shared" si="0"/>
        <v>4783.6400948032915</v>
      </c>
      <c r="M4" s="77">
        <f t="shared" si="0"/>
        <v>5216.9909842806319</v>
      </c>
      <c r="N4" s="77">
        <f t="shared" si="0"/>
        <v>5650.0882710651695</v>
      </c>
      <c r="O4" s="77">
        <f t="shared" si="0"/>
        <v>6082.9321035685662</v>
      </c>
      <c r="P4" s="77">
        <f t="shared" si="0"/>
        <v>6515.5226301156308</v>
      </c>
      <c r="Q4" s="77">
        <f t="shared" si="0"/>
        <v>6947.8599989443719</v>
      </c>
      <c r="R4" s="77">
        <f t="shared" si="0"/>
        <v>7379.9443582060485</v>
      </c>
      <c r="S4" s="77">
        <f t="shared" si="0"/>
        <v>7811.7758559652157</v>
      </c>
      <c r="T4" s="77">
        <f t="shared" si="0"/>
        <v>8243.3546401997828</v>
      </c>
      <c r="U4" s="77">
        <f t="shared" si="0"/>
        <v>8674.6808588010572</v>
      </c>
      <c r="V4" s="77">
        <f t="shared" si="0"/>
        <v>9105.7546595738004</v>
      </c>
      <c r="W4" s="77">
        <f t="shared" si="0"/>
        <v>9536.5761902362774</v>
      </c>
      <c r="X4" s="77">
        <f t="shared" si="0"/>
        <v>9967.1455984203039</v>
      </c>
      <c r="Y4" s="77">
        <f t="shared" si="0"/>
        <v>10397.463031671301</v>
      </c>
      <c r="Z4" s="77">
        <f t="shared" si="0"/>
        <v>10827.528637448346</v>
      </c>
      <c r="AA4" s="77">
        <f t="shared" si="0"/>
        <v>11257.342563124217</v>
      </c>
      <c r="AB4" s="77">
        <f t="shared" si="0"/>
        <v>11686.904955985452</v>
      </c>
      <c r="AC4" s="77">
        <f t="shared" si="0"/>
        <v>12116.215963232393</v>
      </c>
      <c r="AD4" s="77">
        <f t="shared" si="0"/>
        <v>12545.275731979236</v>
      </c>
      <c r="AE4" s="77">
        <f t="shared" si="0"/>
        <v>12974.084409254088</v>
      </c>
      <c r="AF4" s="77">
        <f t="shared" si="0"/>
        <v>13402.642141999013</v>
      </c>
      <c r="AG4" s="77">
        <f t="shared" si="0"/>
        <v>13830.949077070078</v>
      </c>
      <c r="AH4" s="77">
        <f t="shared" si="0"/>
        <v>14259.005361237412</v>
      </c>
      <c r="AI4" s="77">
        <f t="shared" si="0"/>
        <v>14686.811141185251</v>
      </c>
      <c r="AJ4" s="77">
        <f t="shared" si="0"/>
        <v>15114.366563511991</v>
      </c>
      <c r="AK4" s="77">
        <f t="shared" si="0"/>
        <v>15541.671774730232</v>
      </c>
      <c r="AL4" s="77">
        <f t="shared" si="0"/>
        <v>15968.726921266838</v>
      </c>
      <c r="AM4" s="77">
        <f t="shared" si="0"/>
        <v>16395.532149462979</v>
      </c>
      <c r="AN4" s="77">
        <f t="shared" si="0"/>
        <v>16822.087605574186</v>
      </c>
      <c r="AO4" s="77">
        <f t="shared" si="0"/>
        <v>17248.393435770402</v>
      </c>
      <c r="AP4" s="77">
        <f t="shared" si="0"/>
        <v>17674.449786136021</v>
      </c>
      <c r="AQ4" s="77">
        <f t="shared" si="0"/>
        <v>18100.256802669952</v>
      </c>
      <c r="AR4" s="77">
        <f t="shared" si="0"/>
        <v>18525.814631285662</v>
      </c>
      <c r="AS4" s="77">
        <f t="shared" si="0"/>
        <v>18951.123417811232</v>
      </c>
      <c r="AT4" s="77">
        <f t="shared" si="0"/>
        <v>19376.183307989395</v>
      </c>
      <c r="AU4" s="77">
        <f t="shared" si="0"/>
        <v>19800.994447477602</v>
      </c>
      <c r="AV4" s="77">
        <f t="shared" si="0"/>
        <v>20225.556981848054</v>
      </c>
      <c r="AW4" s="77">
        <f t="shared" si="0"/>
        <v>20649.87105658777</v>
      </c>
      <c r="AX4" s="77">
        <f t="shared" si="0"/>
        <v>21073.93681709862</v>
      </c>
      <c r="AY4" s="77">
        <f t="shared" si="0"/>
        <v>21497.75440869739</v>
      </c>
      <c r="AZ4" s="77">
        <f t="shared" si="0"/>
        <v>21921.323976615822</v>
      </c>
      <c r="BA4" s="77">
        <f t="shared" si="0"/>
        <v>22344.645666000662</v>
      </c>
      <c r="BB4" s="77">
        <f t="shared" si="0"/>
        <v>22767.719621913722</v>
      </c>
      <c r="BC4" s="77">
        <f t="shared" si="0"/>
        <v>23190.545989331917</v>
      </c>
      <c r="BD4" s="77">
        <f t="shared" si="0"/>
        <v>23613.12491314732</v>
      </c>
      <c r="BE4" s="77">
        <f t="shared" si="0"/>
        <v>24035.456538167211</v>
      </c>
      <c r="BF4" s="77">
        <f t="shared" si="0"/>
        <v>24457.541009114128</v>
      </c>
      <c r="BG4" s="77">
        <f t="shared" si="0"/>
        <v>24879.378470625918</v>
      </c>
      <c r="BH4" s="77">
        <f t="shared" si="0"/>
        <v>25300.969067255777</v>
      </c>
      <c r="BI4" s="77">
        <f t="shared" si="0"/>
        <v>25722.312943472316</v>
      </c>
      <c r="BJ4" s="77">
        <f t="shared" si="0"/>
        <v>26143.410243659593</v>
      </c>
      <c r="BK4" s="77">
        <f t="shared" si="0"/>
        <v>26564.261112117172</v>
      </c>
      <c r="BL4" s="77">
        <f t="shared" si="0"/>
        <v>26984.865693060172</v>
      </c>
      <c r="BM4" s="77">
        <f t="shared" si="0"/>
        <v>27405.224130619317</v>
      </c>
      <c r="BN4" s="77">
        <f t="shared" si="0"/>
        <v>27825.336568840987</v>
      </c>
      <c r="BO4" s="77">
        <f t="shared" ref="BO4:DZ4" si="1">IF((BO$1*12+BO$2)&lt;=240, IF((BO$1*12+BO$2)&lt;=$F$31, ($B$29*$B$24)+(BN$4*$B$61), BN$4*$B$61), IF((BO$1*12+BO$2-240)&lt;=$F$31, ((BN$4*$B$61)-($B$24*($B$30*($B$61^240)))), BN$4*$B$61))</f>
        <v>28245.203151687252</v>
      </c>
      <c r="BP4" s="77">
        <f t="shared" si="1"/>
        <v>28664.824023035948</v>
      </c>
      <c r="BQ4" s="77">
        <f t="shared" si="1"/>
        <v>29084.1993266807</v>
      </c>
      <c r="BR4" s="77">
        <f t="shared" si="1"/>
        <v>29503.329206330989</v>
      </c>
      <c r="BS4" s="77">
        <f t="shared" si="1"/>
        <v>29922.213805612195</v>
      </c>
      <c r="BT4" s="77">
        <f t="shared" si="1"/>
        <v>30340.853268065646</v>
      </c>
      <c r="BU4" s="77">
        <f t="shared" si="1"/>
        <v>30759.247737148668</v>
      </c>
      <c r="BV4" s="77">
        <f t="shared" si="1"/>
        <v>31177.397356234633</v>
      </c>
      <c r="BW4" s="77">
        <f t="shared" si="1"/>
        <v>31595.30226861301</v>
      </c>
      <c r="BX4" s="77">
        <f t="shared" si="1"/>
        <v>32012.962617489411</v>
      </c>
      <c r="BY4" s="77">
        <f t="shared" si="1"/>
        <v>32430.378545985644</v>
      </c>
      <c r="BZ4" s="77">
        <f t="shared" si="1"/>
        <v>32847.550197139761</v>
      </c>
      <c r="CA4" s="77">
        <f t="shared" si="1"/>
        <v>33264.477713906097</v>
      </c>
      <c r="CB4" s="77">
        <f t="shared" si="1"/>
        <v>33681.16123915535</v>
      </c>
      <c r="CC4" s="77">
        <f t="shared" si="1"/>
        <v>34097.600915674586</v>
      </c>
      <c r="CD4" s="77">
        <f t="shared" si="1"/>
        <v>34513.796886167322</v>
      </c>
      <c r="CE4" s="77">
        <f t="shared" si="1"/>
        <v>34929.749293253553</v>
      </c>
      <c r="CF4" s="77">
        <f t="shared" si="1"/>
        <v>35345.458279469829</v>
      </c>
      <c r="CG4" s="77">
        <f t="shared" si="1"/>
        <v>35760.923987269263</v>
      </c>
      <c r="CH4" s="77">
        <f t="shared" si="1"/>
        <v>36176.146559021625</v>
      </c>
      <c r="CI4" s="77">
        <f t="shared" si="1"/>
        <v>36591.126137013351</v>
      </c>
      <c r="CJ4" s="77">
        <f t="shared" si="1"/>
        <v>37005.862863447612</v>
      </c>
      <c r="CK4" s="77">
        <f t="shared" si="1"/>
        <v>37420.356880444371</v>
      </c>
      <c r="CL4" s="77">
        <f t="shared" si="1"/>
        <v>37834.608330040406</v>
      </c>
      <c r="CM4" s="77">
        <f t="shared" si="1"/>
        <v>38248.61735418938</v>
      </c>
      <c r="CN4" s="77">
        <f t="shared" si="1"/>
        <v>38662.384094761888</v>
      </c>
      <c r="CO4" s="77">
        <f t="shared" si="1"/>
        <v>39075.908693545491</v>
      </c>
      <c r="CP4" s="77">
        <f t="shared" si="1"/>
        <v>39489.191292244774</v>
      </c>
      <c r="CQ4" s="77">
        <f t="shared" si="1"/>
        <v>39902.232032481406</v>
      </c>
      <c r="CR4" s="77">
        <f t="shared" si="1"/>
        <v>40315.031055794163</v>
      </c>
      <c r="CS4" s="77">
        <f t="shared" si="1"/>
        <v>40727.588503639003</v>
      </c>
      <c r="CT4" s="77">
        <f t="shared" si="1"/>
        <v>41139.904517389099</v>
      </c>
      <c r="CU4" s="77">
        <f t="shared" si="1"/>
        <v>41551.979238334883</v>
      </c>
      <c r="CV4" s="77">
        <f t="shared" si="1"/>
        <v>41963.812807684102</v>
      </c>
      <c r="CW4" s="77">
        <f t="shared" si="1"/>
        <v>42375.405366561878</v>
      </c>
      <c r="CX4" s="77">
        <f t="shared" si="1"/>
        <v>42786.757056010742</v>
      </c>
      <c r="CY4" s="77">
        <f t="shared" si="1"/>
        <v>43197.868016990673</v>
      </c>
      <c r="CZ4" s="77">
        <f t="shared" si="1"/>
        <v>43608.738390379171</v>
      </c>
      <c r="DA4" s="77">
        <f t="shared" si="1"/>
        <v>44019.368316971289</v>
      </c>
      <c r="DB4" s="77">
        <f t="shared" si="1"/>
        <v>44429.757937479677</v>
      </c>
      <c r="DC4" s="77">
        <f t="shared" si="1"/>
        <v>44839.907392534653</v>
      </c>
      <c r="DD4" s="77">
        <f t="shared" si="1"/>
        <v>45249.816822684224</v>
      </c>
      <c r="DE4" s="77">
        <f t="shared" si="1"/>
        <v>45659.486368394151</v>
      </c>
      <c r="DF4" s="77">
        <f t="shared" si="1"/>
        <v>46068.916170047996</v>
      </c>
      <c r="DG4" s="77">
        <f t="shared" si="1"/>
        <v>46478.106367947155</v>
      </c>
      <c r="DH4" s="77">
        <f t="shared" si="1"/>
        <v>46887.057102310937</v>
      </c>
      <c r="DI4" s="77">
        <f t="shared" si="1"/>
        <v>47295.768513276569</v>
      </c>
      <c r="DJ4" s="77">
        <f t="shared" si="1"/>
        <v>47704.240740899288</v>
      </c>
      <c r="DK4" s="77">
        <f t="shared" si="1"/>
        <v>48112.473925152357</v>
      </c>
      <c r="DL4" s="77">
        <f t="shared" si="1"/>
        <v>48520.468205927136</v>
      </c>
      <c r="DM4" s="77">
        <f t="shared" si="1"/>
        <v>48928.223723033108</v>
      </c>
      <c r="DN4" s="77">
        <f t="shared" si="1"/>
        <v>49335.740616197938</v>
      </c>
      <c r="DO4" s="77">
        <f t="shared" si="1"/>
        <v>49743.01902506753</v>
      </c>
      <c r="DP4" s="77">
        <f t="shared" si="1"/>
        <v>50150.05908920605</v>
      </c>
      <c r="DQ4" s="77">
        <f t="shared" si="1"/>
        <v>50556.860948096008</v>
      </c>
      <c r="DR4" s="77">
        <f t="shared" si="1"/>
        <v>50963.424741138275</v>
      </c>
      <c r="DS4" s="77">
        <f t="shared" si="1"/>
        <v>51369.750607652146</v>
      </c>
      <c r="DT4" s="77">
        <f t="shared" si="1"/>
        <v>51775.838686875381</v>
      </c>
      <c r="DU4" s="77">
        <f t="shared" si="1"/>
        <v>52181.689117964255</v>
      </c>
      <c r="DV4" s="77">
        <f t="shared" si="1"/>
        <v>52587.302039993614</v>
      </c>
      <c r="DW4" s="77">
        <f t="shared" si="1"/>
        <v>52992.677591956912</v>
      </c>
      <c r="DX4" s="77">
        <f t="shared" si="1"/>
        <v>53397.815912766266</v>
      </c>
      <c r="DY4" s="77">
        <f t="shared" si="1"/>
        <v>53802.717141252491</v>
      </c>
      <c r="DZ4" s="77">
        <f t="shared" si="1"/>
        <v>54207.381416165168</v>
      </c>
      <c r="EA4" s="77">
        <f t="shared" ref="EA4:GL4" si="2">IF((EA$1*12+EA$2)&lt;=240, IF((EA$1*12+EA$2)&lt;=$F$31, ($B$29*$B$24)+(DZ$4*$B$61), DZ$4*$B$61), IF((EA$1*12+EA$2-240)&lt;=$F$31, ((DZ$4*$B$61)-($B$24*($B$30*($B$61^240)))), DZ$4*$B$61))</f>
        <v>54611.808876172669</v>
      </c>
      <c r="EB4" s="77">
        <f t="shared" si="2"/>
        <v>55015.999659862224</v>
      </c>
      <c r="EC4" s="77">
        <f t="shared" si="2"/>
        <v>55419.953905739952</v>
      </c>
      <c r="ED4" s="77">
        <f t="shared" si="2"/>
        <v>55823.671752230919</v>
      </c>
      <c r="EE4" s="77">
        <f t="shared" si="2"/>
        <v>56227.153337679192</v>
      </c>
      <c r="EF4" s="77">
        <f t="shared" si="2"/>
        <v>56630.398800347859</v>
      </c>
      <c r="EG4" s="77">
        <f t="shared" si="2"/>
        <v>57033.408278419112</v>
      </c>
      <c r="EH4" s="77">
        <f t="shared" si="2"/>
        <v>57436.181909994266</v>
      </c>
      <c r="EI4" s="77">
        <f t="shared" si="2"/>
        <v>57838.719833093826</v>
      </c>
      <c r="EJ4" s="77">
        <f t="shared" si="2"/>
        <v>58241.022185657515</v>
      </c>
      <c r="EK4" s="77">
        <f t="shared" si="2"/>
        <v>58643.089105544343</v>
      </c>
      <c r="EL4" s="77">
        <f t="shared" si="2"/>
        <v>59044.920730532634</v>
      </c>
      <c r="EM4" s="77">
        <f t="shared" si="2"/>
        <v>59446.517198320085</v>
      </c>
      <c r="EN4" s="77">
        <f t="shared" si="2"/>
        <v>59847.878646523815</v>
      </c>
      <c r="EO4" s="77">
        <f t="shared" si="2"/>
        <v>60249.0052126804</v>
      </c>
      <c r="EP4" s="77">
        <f t="shared" si="2"/>
        <v>60649.897034245936</v>
      </c>
      <c r="EQ4" s="77">
        <f t="shared" si="2"/>
        <v>61050.554248596069</v>
      </c>
      <c r="ER4" s="77">
        <f t="shared" si="2"/>
        <v>61450.976993026059</v>
      </c>
      <c r="ES4" s="77">
        <f t="shared" si="2"/>
        <v>61851.165404750813</v>
      </c>
      <c r="ET4" s="77">
        <f t="shared" si="2"/>
        <v>62251.119620904945</v>
      </c>
      <c r="EU4" s="77">
        <f t="shared" si="2"/>
        <v>62650.83977854281</v>
      </c>
      <c r="EV4" s="77">
        <f t="shared" si="2"/>
        <v>63050.326014638551</v>
      </c>
      <c r="EW4" s="77">
        <f t="shared" si="2"/>
        <v>63449.578466086168</v>
      </c>
      <c r="EX4" s="77">
        <f t="shared" si="2"/>
        <v>63848.597269699538</v>
      </c>
      <c r="EY4" s="77">
        <f t="shared" si="2"/>
        <v>64247.382562212479</v>
      </c>
      <c r="EZ4" s="77">
        <f t="shared" si="2"/>
        <v>64645.934480278782</v>
      </c>
      <c r="FA4" s="77">
        <f t="shared" si="2"/>
        <v>65044.253160472268</v>
      </c>
      <c r="FB4" s="77">
        <f t="shared" si="2"/>
        <v>65442.338739286846</v>
      </c>
      <c r="FC4" s="77">
        <f t="shared" si="2"/>
        <v>65840.191353136528</v>
      </c>
      <c r="FD4" s="77">
        <f t="shared" si="2"/>
        <v>66237.811138355508</v>
      </c>
      <c r="FE4" s="77">
        <f t="shared" si="2"/>
        <v>66635.198231198185</v>
      </c>
      <c r="FF4" s="77">
        <f t="shared" si="2"/>
        <v>67032.352767839242</v>
      </c>
      <c r="FG4" s="77">
        <f t="shared" si="2"/>
        <v>67429.274884373634</v>
      </c>
      <c r="FH4" s="77">
        <f t="shared" si="2"/>
        <v>67825.964716816714</v>
      </c>
      <c r="FI4" s="77">
        <f t="shared" si="2"/>
        <v>68222.422401104195</v>
      </c>
      <c r="FJ4" s="77">
        <f t="shared" si="2"/>
        <v>68618.648073092278</v>
      </c>
      <c r="FK4" s="77">
        <f t="shared" si="2"/>
        <v>69014.641868557621</v>
      </c>
      <c r="FL4" s="77">
        <f t="shared" si="2"/>
        <v>69410.40392319746</v>
      </c>
      <c r="FM4" s="77">
        <f t="shared" si="2"/>
        <v>69805.934372629592</v>
      </c>
      <c r="FN4" s="77">
        <f t="shared" si="2"/>
        <v>70201.233352392461</v>
      </c>
      <c r="FO4" s="77">
        <f t="shared" si="2"/>
        <v>70596.300997945189</v>
      </c>
      <c r="FP4" s="77">
        <f t="shared" si="2"/>
        <v>70991.137444667635</v>
      </c>
      <c r="FQ4" s="77">
        <f t="shared" si="2"/>
        <v>71385.74282786042</v>
      </c>
      <c r="FR4" s="77">
        <f t="shared" si="2"/>
        <v>71780.117282744977</v>
      </c>
      <c r="FS4" s="77">
        <f t="shared" si="2"/>
        <v>72174.260944463633</v>
      </c>
      <c r="FT4" s="77">
        <f t="shared" si="2"/>
        <v>72568.17394807961</v>
      </c>
      <c r="FU4" s="77">
        <f t="shared" si="2"/>
        <v>72961.856428577084</v>
      </c>
      <c r="FV4" s="77">
        <f t="shared" si="2"/>
        <v>73355.308520861247</v>
      </c>
      <c r="FW4" s="77">
        <f t="shared" si="2"/>
        <v>73748.530359758341</v>
      </c>
      <c r="FX4" s="77">
        <f t="shared" si="2"/>
        <v>74141.522080015697</v>
      </c>
      <c r="FY4" s="77">
        <f t="shared" si="2"/>
        <v>74534.283816301802</v>
      </c>
      <c r="FZ4" s="77">
        <f t="shared" si="2"/>
        <v>74926.815703206332</v>
      </c>
      <c r="GA4" s="77">
        <f t="shared" si="2"/>
        <v>75319.11787524019</v>
      </c>
      <c r="GB4" s="77">
        <f t="shared" si="2"/>
        <v>75711.190466835586</v>
      </c>
      <c r="GC4" s="77">
        <f t="shared" si="2"/>
        <v>76103.033612346015</v>
      </c>
      <c r="GD4" s="77">
        <f t="shared" si="2"/>
        <v>76494.64744604638</v>
      </c>
      <c r="GE4" s="77">
        <f t="shared" si="2"/>
        <v>76886.032102133002</v>
      </c>
      <c r="GF4" s="77">
        <f t="shared" si="2"/>
        <v>77277.187714723666</v>
      </c>
      <c r="GG4" s="77">
        <f t="shared" si="2"/>
        <v>77668.114417857651</v>
      </c>
      <c r="GH4" s="77">
        <f t="shared" si="2"/>
        <v>78058.812345495826</v>
      </c>
      <c r="GI4" s="77">
        <f t="shared" si="2"/>
        <v>78449.281631520644</v>
      </c>
      <c r="GJ4" s="77">
        <f t="shared" si="2"/>
        <v>78839.522409736208</v>
      </c>
      <c r="GK4" s="77">
        <f t="shared" si="2"/>
        <v>79229.534813868318</v>
      </c>
      <c r="GL4" s="77">
        <f t="shared" si="2"/>
        <v>79619.318977564515</v>
      </c>
      <c r="GM4" s="77">
        <f t="shared" ref="GM4:IX4" si="3">IF((GM$1*12+GM$2)&lt;=240, IF((GM$1*12+GM$2)&lt;=$F$31, ($B$29*$B$24)+(GL$4*$B$61), GL$4*$B$61), IF((GM$1*12+GM$2-240)&lt;=$F$31, ((GL$4*$B$61)-($B$24*($B$30*($B$61^240)))), GL$4*$B$61))</f>
        <v>80008.87503439415</v>
      </c>
      <c r="GN4" s="77">
        <f t="shared" si="3"/>
        <v>80398.203117848374</v>
      </c>
      <c r="GO4" s="77">
        <f t="shared" si="3"/>
        <v>80787.303361340237</v>
      </c>
      <c r="GP4" s="77">
        <f t="shared" si="3"/>
        <v>81176.175898204703</v>
      </c>
      <c r="GQ4" s="77">
        <f t="shared" si="3"/>
        <v>81564.820861698725</v>
      </c>
      <c r="GR4" s="77">
        <f t="shared" si="3"/>
        <v>81953.238385001256</v>
      </c>
      <c r="GS4" s="77">
        <f t="shared" si="3"/>
        <v>82341.428601213309</v>
      </c>
      <c r="GT4" s="77">
        <f t="shared" si="3"/>
        <v>82729.391643358016</v>
      </c>
      <c r="GU4" s="77">
        <f t="shared" si="3"/>
        <v>83117.127644380656</v>
      </c>
      <c r="GV4" s="77">
        <f t="shared" si="3"/>
        <v>83504.636737148699</v>
      </c>
      <c r="GW4" s="77">
        <f t="shared" si="3"/>
        <v>83891.919054451879</v>
      </c>
      <c r="GX4" s="77">
        <f t="shared" si="3"/>
        <v>84278.974729002206</v>
      </c>
      <c r="GY4" s="77">
        <f t="shared" si="3"/>
        <v>84665.803893434029</v>
      </c>
      <c r="GZ4" s="77">
        <f t="shared" si="3"/>
        <v>85052.406680304077</v>
      </c>
      <c r="HA4" s="77">
        <f t="shared" si="3"/>
        <v>85438.783222091501</v>
      </c>
      <c r="HB4" s="77">
        <f t="shared" si="3"/>
        <v>85824.93365119792</v>
      </c>
      <c r="HC4" s="77">
        <f t="shared" si="3"/>
        <v>86210.85809994748</v>
      </c>
      <c r="HD4" s="77">
        <f t="shared" si="3"/>
        <v>86596.556700586894</v>
      </c>
      <c r="HE4" s="77">
        <f t="shared" si="3"/>
        <v>86982.029585285462</v>
      </c>
      <c r="HF4" s="77">
        <f t="shared" si="3"/>
        <v>87367.276886135151</v>
      </c>
      <c r="HG4" s="77">
        <f t="shared" si="3"/>
        <v>87752.298735150631</v>
      </c>
      <c r="HH4" s="77">
        <f t="shared" si="3"/>
        <v>88137.095264269301</v>
      </c>
      <c r="HI4" s="77">
        <f t="shared" si="3"/>
        <v>88521.666605351362</v>
      </c>
      <c r="HJ4" s="77">
        <f t="shared" si="3"/>
        <v>88906.012890179831</v>
      </c>
      <c r="HK4" s="77">
        <f t="shared" si="3"/>
        <v>89290.134250460629</v>
      </c>
      <c r="HL4" s="77">
        <f t="shared" si="3"/>
        <v>89674.030817822582</v>
      </c>
      <c r="HM4" s="77">
        <f t="shared" si="3"/>
        <v>90057.702723817492</v>
      </c>
      <c r="HN4" s="77">
        <f t="shared" si="3"/>
        <v>90441.150099920167</v>
      </c>
      <c r="HO4" s="77">
        <f t="shared" si="3"/>
        <v>90824.373077528478</v>
      </c>
      <c r="HP4" s="77">
        <f t="shared" si="3"/>
        <v>91207.371787963406</v>
      </c>
      <c r="HQ4" s="77">
        <f t="shared" si="3"/>
        <v>91590.14636246908</v>
      </c>
      <c r="HR4" s="77">
        <f t="shared" si="3"/>
        <v>91972.696932212828</v>
      </c>
      <c r="HS4" s="77">
        <f t="shared" si="3"/>
        <v>92355.023628285198</v>
      </c>
      <c r="HT4" s="77">
        <f t="shared" si="3"/>
        <v>92737.126581700039</v>
      </c>
      <c r="HU4" s="77">
        <f t="shared" si="3"/>
        <v>93119.005923394521</v>
      </c>
      <c r="HV4" s="77">
        <f t="shared" si="3"/>
        <v>93500.661784229203</v>
      </c>
      <c r="HW4" s="77">
        <f t="shared" si="3"/>
        <v>93882.094294988041</v>
      </c>
      <c r="HX4" s="77">
        <f t="shared" si="3"/>
        <v>94263.303586378461</v>
      </c>
      <c r="HY4" s="77">
        <f t="shared" si="3"/>
        <v>94644.289789031405</v>
      </c>
      <c r="HZ4" s="77">
        <f t="shared" si="3"/>
        <v>95025.053033501361</v>
      </c>
      <c r="IA4" s="77">
        <f t="shared" si="3"/>
        <v>95405.593450266417</v>
      </c>
      <c r="IB4" s="77">
        <f t="shared" si="3"/>
        <v>95785.911169728308</v>
      </c>
      <c r="IC4" s="77">
        <f t="shared" si="3"/>
        <v>96166.006322212445</v>
      </c>
      <c r="ID4" s="77">
        <f t="shared" si="3"/>
        <v>96545.879037967985</v>
      </c>
      <c r="IE4" s="77">
        <f t="shared" si="3"/>
        <v>96925.52944716785</v>
      </c>
      <c r="IF4" s="77">
        <f t="shared" si="3"/>
        <v>97304.957679908795</v>
      </c>
      <c r="IG4" s="77">
        <f t="shared" si="3"/>
        <v>97684.163866211427</v>
      </c>
      <c r="IH4" s="77">
        <f t="shared" si="3"/>
        <v>97297.51994899023</v>
      </c>
      <c r="II4" s="77">
        <f t="shared" si="3"/>
        <v>96911.102300921688</v>
      </c>
      <c r="IJ4" s="77">
        <f t="shared" si="3"/>
        <v>96524.910789590082</v>
      </c>
      <c r="IK4" s="77">
        <f t="shared" si="3"/>
        <v>96138.945282657194</v>
      </c>
      <c r="IL4" s="77">
        <f t="shared" si="3"/>
        <v>95753.205647862254</v>
      </c>
      <c r="IM4" s="77">
        <f t="shared" si="3"/>
        <v>95367.691753021893</v>
      </c>
      <c r="IN4" s="77">
        <f t="shared" si="3"/>
        <v>94982.403466030082</v>
      </c>
      <c r="IO4" s="77">
        <f t="shared" si="3"/>
        <v>94597.340654858126</v>
      </c>
      <c r="IP4" s="77">
        <f t="shared" si="3"/>
        <v>94212.503187554568</v>
      </c>
      <c r="IQ4" s="77">
        <f t="shared" si="3"/>
        <v>93827.890932245195</v>
      </c>
      <c r="IR4" s="77">
        <f t="shared" si="3"/>
        <v>93443.503757132959</v>
      </c>
      <c r="IS4" s="77">
        <f t="shared" si="3"/>
        <v>93059.341530497928</v>
      </c>
      <c r="IT4" s="77">
        <f t="shared" si="3"/>
        <v>92675.404120697276</v>
      </c>
      <c r="IU4" s="77">
        <f t="shared" si="3"/>
        <v>92291.691396165217</v>
      </c>
      <c r="IV4" s="77">
        <f t="shared" si="3"/>
        <v>91908.20322541293</v>
      </c>
      <c r="IW4" s="77">
        <f t="shared" si="3"/>
        <v>91524.939477028573</v>
      </c>
      <c r="IX4" s="77">
        <f t="shared" si="3"/>
        <v>91141.900019677196</v>
      </c>
      <c r="IY4" s="77">
        <f t="shared" ref="IY4:LJ4" si="4">IF((IY$1*12+IY$2)&lt;=240, IF((IY$1*12+IY$2)&lt;=$F$31, ($B$29*$B$24)+(IX$4*$B$61), IX$4*$B$61), IF((IY$1*12+IY$2-240)&lt;=$F$31, ((IX$4*$B$61)-($B$24*($B$30*($B$61^240)))), IX$4*$B$61))</f>
        <v>90759.084722100713</v>
      </c>
      <c r="IZ4" s="77">
        <f t="shared" si="4"/>
        <v>90376.493453117844</v>
      </c>
      <c r="JA4" s="77">
        <f t="shared" si="4"/>
        <v>89994.126081624083</v>
      </c>
      <c r="JB4" s="77">
        <f t="shared" si="4"/>
        <v>89611.982476591656</v>
      </c>
      <c r="JC4" s="77">
        <f t="shared" si="4"/>
        <v>89230.062507069451</v>
      </c>
      <c r="JD4" s="77">
        <f t="shared" si="4"/>
        <v>88848.366042182999</v>
      </c>
      <c r="JE4" s="77">
        <f t="shared" si="4"/>
        <v>88466.892951134418</v>
      </c>
      <c r="JF4" s="77">
        <f t="shared" si="4"/>
        <v>88085.643103202368</v>
      </c>
      <c r="JG4" s="77">
        <f t="shared" si="4"/>
        <v>87704.616367742026</v>
      </c>
      <c r="JH4" s="77">
        <f t="shared" si="4"/>
        <v>87323.812614185008</v>
      </c>
      <c r="JI4" s="77">
        <f t="shared" si="4"/>
        <v>86943.231712039342</v>
      </c>
      <c r="JJ4" s="77">
        <f t="shared" si="4"/>
        <v>86562.873530889425</v>
      </c>
      <c r="JK4" s="77">
        <f t="shared" si="4"/>
        <v>86182.737940395979</v>
      </c>
      <c r="JL4" s="77">
        <f t="shared" si="4"/>
        <v>85802.824810295991</v>
      </c>
      <c r="JM4" s="77">
        <f t="shared" si="4"/>
        <v>85423.134010402689</v>
      </c>
      <c r="JN4" s="77">
        <f t="shared" si="4"/>
        <v>85043.665410605492</v>
      </c>
      <c r="JO4" s="77">
        <f t="shared" si="4"/>
        <v>84664.41888086994</v>
      </c>
      <c r="JP4" s="77">
        <f t="shared" si="4"/>
        <v>84285.394291237695</v>
      </c>
      <c r="JQ4" s="77">
        <f t="shared" si="4"/>
        <v>83906.591511826453</v>
      </c>
      <c r="JR4" s="77">
        <f t="shared" si="4"/>
        <v>83528.010412829928</v>
      </c>
      <c r="JS4" s="77">
        <f t="shared" si="4"/>
        <v>83149.650864517811</v>
      </c>
      <c r="JT4" s="77">
        <f t="shared" si="4"/>
        <v>82771.512737235695</v>
      </c>
      <c r="JU4" s="77">
        <f t="shared" si="4"/>
        <v>82393.595901405046</v>
      </c>
      <c r="JV4" s="77">
        <f t="shared" si="4"/>
        <v>82015.900227523176</v>
      </c>
      <c r="JW4" s="77">
        <f t="shared" si="4"/>
        <v>81638.425586163183</v>
      </c>
      <c r="JX4" s="77">
        <f t="shared" si="4"/>
        <v>81261.171847973892</v>
      </c>
      <c r="JY4" s="77">
        <f t="shared" si="4"/>
        <v>80884.138883679843</v>
      </c>
      <c r="JZ4" s="77">
        <f t="shared" si="4"/>
        <v>80507.326564081217</v>
      </c>
      <c r="KA4" s="77">
        <f t="shared" si="4"/>
        <v>80130.734760053805</v>
      </c>
      <c r="KB4" s="77">
        <f t="shared" si="4"/>
        <v>79754.363342548982</v>
      </c>
      <c r="KC4" s="77">
        <f t="shared" si="4"/>
        <v>79378.212182593619</v>
      </c>
      <c r="KD4" s="77">
        <f t="shared" si="4"/>
        <v>79002.281151290081</v>
      </c>
      <c r="KE4" s="77">
        <f t="shared" si="4"/>
        <v>78626.570119816155</v>
      </c>
      <c r="KF4" s="77">
        <f t="shared" si="4"/>
        <v>78251.078959425009</v>
      </c>
      <c r="KG4" s="77">
        <f t="shared" si="4"/>
        <v>77875.807541445174</v>
      </c>
      <c r="KH4" s="77">
        <f t="shared" si="4"/>
        <v>77500.755737280488</v>
      </c>
      <c r="KI4" s="77">
        <f t="shared" si="4"/>
        <v>77125.923418410021</v>
      </c>
      <c r="KJ4" s="77">
        <f t="shared" si="4"/>
        <v>76751.310456388062</v>
      </c>
      <c r="KK4" s="77">
        <f t="shared" si="4"/>
        <v>76376.916722844078</v>
      </c>
      <c r="KL4" s="77">
        <f t="shared" si="4"/>
        <v>76002.74208948265</v>
      </c>
      <c r="KM4" s="77">
        <f t="shared" si="4"/>
        <v>75628.786428083433</v>
      </c>
      <c r="KN4" s="77">
        <f t="shared" si="4"/>
        <v>75255.049610501141</v>
      </c>
      <c r="KO4" s="77">
        <f t="shared" si="4"/>
        <v>74881.531508665459</v>
      </c>
      <c r="KP4" s="77">
        <f t="shared" si="4"/>
        <v>74508.231994581045</v>
      </c>
      <c r="KQ4" s="77">
        <f t="shared" si="4"/>
        <v>74135.150940327425</v>
      </c>
      <c r="KR4" s="77">
        <f t="shared" si="4"/>
        <v>73762.288218059024</v>
      </c>
      <c r="KS4" s="77">
        <f t="shared" si="4"/>
        <v>73389.64370000505</v>
      </c>
      <c r="KT4" s="77">
        <f t="shared" si="4"/>
        <v>73017.217258469507</v>
      </c>
      <c r="KU4" s="77">
        <f t="shared" si="4"/>
        <v>72645.008765831124</v>
      </c>
      <c r="KV4" s="77">
        <f t="shared" si="4"/>
        <v>72273.018094543309</v>
      </c>
      <c r="KW4" s="77">
        <f t="shared" si="4"/>
        <v>71901.245117134124</v>
      </c>
      <c r="KX4" s="77">
        <f t="shared" si="4"/>
        <v>71529.68970620622</v>
      </c>
      <c r="KY4" s="77">
        <f t="shared" si="4"/>
        <v>71158.351734436801</v>
      </c>
      <c r="KZ4" s="77">
        <f t="shared" si="4"/>
        <v>70787.23107457759</v>
      </c>
      <c r="LA4" s="77">
        <f t="shared" si="4"/>
        <v>70416.327599454758</v>
      </c>
      <c r="LB4" s="77">
        <f t="shared" si="4"/>
        <v>70045.641181968924</v>
      </c>
      <c r="LC4" s="77">
        <f t="shared" si="4"/>
        <v>69675.171695095079</v>
      </c>
      <c r="LD4" s="77">
        <f t="shared" si="4"/>
        <v>69304.91901188255</v>
      </c>
      <c r="LE4" s="77">
        <f t="shared" si="4"/>
        <v>68934.883005454962</v>
      </c>
      <c r="LF4" s="77">
        <f t="shared" si="4"/>
        <v>68565.06354901017</v>
      </c>
      <c r="LG4" s="77">
        <f t="shared" si="4"/>
        <v>68195.460515820261</v>
      </c>
      <c r="LH4" s="77">
        <f t="shared" si="4"/>
        <v>67826.073779231461</v>
      </c>
      <c r="LI4" s="77">
        <f t="shared" si="4"/>
        <v>67456.90321266414</v>
      </c>
      <c r="LJ4" s="77">
        <f t="shared" si="4"/>
        <v>67087.948689612735</v>
      </c>
      <c r="LK4" s="77">
        <f t="shared" ref="LK4:NV4" si="5">IF((LK$1*12+LK$2)&lt;=240, IF((LK$1*12+LK$2)&lt;=$F$31, ($B$29*$B$24)+(LJ$4*$B$61), LJ$4*$B$61), IF((LK$1*12+LK$2-240)&lt;=$F$31, ((LJ$4*$B$61)-($B$24*($B$30*($B$61^240)))), LJ$4*$B$61))</f>
        <v>66719.210083645696</v>
      </c>
      <c r="LL4" s="77">
        <f t="shared" si="5"/>
        <v>66350.687268405498</v>
      </c>
      <c r="LM4" s="77">
        <f t="shared" si="5"/>
        <v>65982.380117608525</v>
      </c>
      <c r="LN4" s="77">
        <f t="shared" si="5"/>
        <v>65614.2885050451</v>
      </c>
      <c r="LO4" s="77">
        <f t="shared" si="5"/>
        <v>65246.412304579375</v>
      </c>
      <c r="LP4" s="77">
        <f t="shared" si="5"/>
        <v>64878.751390149329</v>
      </c>
      <c r="LQ4" s="77">
        <f t="shared" si="5"/>
        <v>64511.305635766723</v>
      </c>
      <c r="LR4" s="77">
        <f t="shared" si="5"/>
        <v>64144.074915517042</v>
      </c>
      <c r="LS4" s="77">
        <f t="shared" si="5"/>
        <v>63777.059103559455</v>
      </c>
      <c r="LT4" s="77">
        <f t="shared" si="5"/>
        <v>63410.258074126774</v>
      </c>
      <c r="LU4" s="77">
        <f t="shared" si="5"/>
        <v>63043.671701525418</v>
      </c>
      <c r="LV4" s="77">
        <f t="shared" si="5"/>
        <v>62677.299860135361</v>
      </c>
      <c r="LW4" s="77">
        <f t="shared" si="5"/>
        <v>62311.142424410093</v>
      </c>
      <c r="LX4" s="77">
        <f t="shared" si="5"/>
        <v>61945.199268876568</v>
      </c>
      <c r="LY4" s="77">
        <f t="shared" si="5"/>
        <v>61579.47026813517</v>
      </c>
      <c r="LZ4" s="77">
        <f t="shared" si="5"/>
        <v>61213.955296859676</v>
      </c>
      <c r="MA4" s="77">
        <f t="shared" si="5"/>
        <v>60848.654229797205</v>
      </c>
      <c r="MB4" s="77">
        <f t="shared" si="5"/>
        <v>60483.566941768171</v>
      </c>
      <c r="MC4" s="77">
        <f t="shared" si="5"/>
        <v>60118.693307666246</v>
      </c>
      <c r="MD4" s="77">
        <f t="shared" si="5"/>
        <v>59754.033202458311</v>
      </c>
      <c r="ME4" s="77">
        <f t="shared" si="5"/>
        <v>59389.586501184429</v>
      </c>
      <c r="MF4" s="77">
        <f t="shared" si="5"/>
        <v>59025.353078957778</v>
      </c>
      <c r="MG4" s="77">
        <f t="shared" si="5"/>
        <v>58661.332810964632</v>
      </c>
      <c r="MH4" s="77">
        <f t="shared" si="5"/>
        <v>58297.525572464307</v>
      </c>
      <c r="MI4" s="77">
        <f t="shared" si="5"/>
        <v>57933.931238789111</v>
      </c>
      <c r="MJ4" s="77">
        <f t="shared" si="5"/>
        <v>57570.549685344318</v>
      </c>
      <c r="MK4" s="77">
        <f t="shared" si="5"/>
        <v>57207.380787608112</v>
      </c>
      <c r="ML4" s="77">
        <f t="shared" si="5"/>
        <v>56844.424421131553</v>
      </c>
      <c r="MM4" s="77">
        <f t="shared" si="5"/>
        <v>56481.680461538519</v>
      </c>
      <c r="MN4" s="77">
        <f t="shared" si="5"/>
        <v>56119.148784525685</v>
      </c>
      <c r="MO4" s="77">
        <f t="shared" si="5"/>
        <v>55756.82926586247</v>
      </c>
      <c r="MP4" s="77">
        <f t="shared" si="5"/>
        <v>55394.721781390988</v>
      </c>
      <c r="MQ4" s="77">
        <f t="shared" si="5"/>
        <v>55032.826207026017</v>
      </c>
      <c r="MR4" s="77">
        <f t="shared" si="5"/>
        <v>54671.142418754956</v>
      </c>
      <c r="MS4" s="77">
        <f t="shared" si="5"/>
        <v>54309.670292637762</v>
      </c>
      <c r="MT4" s="77">
        <f t="shared" si="5"/>
        <v>53948.409704806938</v>
      </c>
      <c r="MU4" s="77">
        <f t="shared" si="5"/>
        <v>53587.360531467471</v>
      </c>
      <c r="MV4" s="77">
        <f t="shared" si="5"/>
        <v>53226.522648896789</v>
      </c>
      <c r="MW4" s="77">
        <f t="shared" si="5"/>
        <v>52865.895933444735</v>
      </c>
      <c r="MX4" s="76">
        <f t="shared" si="5"/>
        <v>52505.480261533507</v>
      </c>
      <c r="MY4" s="77">
        <f t="shared" si="5"/>
        <v>52145.275509657622</v>
      </c>
      <c r="MZ4" s="76">
        <f t="shared" si="5"/>
        <v>51785.281554383881</v>
      </c>
      <c r="NA4" s="77">
        <f t="shared" si="5"/>
        <v>51425.498272351309</v>
      </c>
      <c r="NB4" s="76">
        <f t="shared" si="5"/>
        <v>51065.925540271128</v>
      </c>
      <c r="NC4" s="77">
        <f t="shared" si="5"/>
        <v>50706.563234926718</v>
      </c>
      <c r="ND4" s="76">
        <f t="shared" si="5"/>
        <v>50347.411233173552</v>
      </c>
      <c r="NE4" s="77">
        <f t="shared" si="5"/>
        <v>49988.469411939179</v>
      </c>
      <c r="NF4" s="76">
        <f t="shared" si="5"/>
        <v>49629.73764822317</v>
      </c>
      <c r="NG4" s="77">
        <f t="shared" si="5"/>
        <v>49271.21581909708</v>
      </c>
      <c r="NH4" s="76">
        <f t="shared" si="5"/>
        <v>48912.903801704393</v>
      </c>
      <c r="NI4" s="77">
        <f t="shared" si="5"/>
        <v>48554.801473260508</v>
      </c>
      <c r="NJ4" s="76">
        <f t="shared" si="5"/>
        <v>48196.90871105266</v>
      </c>
      <c r="NK4" s="77">
        <f t="shared" si="5"/>
        <v>47839.225392439912</v>
      </c>
      <c r="NL4" s="76">
        <f t="shared" si="5"/>
        <v>47481.751394853083</v>
      </c>
      <c r="NM4" s="77">
        <f t="shared" si="5"/>
        <v>47124.48659579474</v>
      </c>
      <c r="NN4" s="76">
        <f t="shared" si="5"/>
        <v>46767.430872839119</v>
      </c>
      <c r="NO4" s="77">
        <f t="shared" si="5"/>
        <v>46410.584103632114</v>
      </c>
      <c r="NP4" s="76">
        <f t="shared" si="5"/>
        <v>46053.946165891219</v>
      </c>
      <c r="NQ4" s="77">
        <f t="shared" si="5"/>
        <v>45697.516937405489</v>
      </c>
      <c r="NR4" s="76">
        <f t="shared" si="5"/>
        <v>45341.296296035493</v>
      </c>
      <c r="NS4" s="77">
        <f t="shared" si="5"/>
        <v>44985.28411971328</v>
      </c>
      <c r="NT4" s="76">
        <f t="shared" si="5"/>
        <v>44629.480286442347</v>
      </c>
      <c r="NU4" s="77">
        <f t="shared" si="5"/>
        <v>44273.884674297566</v>
      </c>
      <c r="NV4" s="76">
        <f t="shared" si="5"/>
        <v>43918.49716142517</v>
      </c>
      <c r="NW4" s="77">
        <f t="shared" ref="NW4:QH4" si="6">IF((NW$1*12+NW$2)&lt;=240, IF((NW$1*12+NW$2)&lt;=$F$31, ($B$29*$B$24)+(NV$4*$B$61), NV$4*$B$61), IF((NW$1*12+NW$2-240)&lt;=$F$31, ((NV$4*$B$61)-($B$24*($B$30*($B$61^240)))), NV$4*$B$61))</f>
        <v>43563.317626042706</v>
      </c>
      <c r="NX4" s="76">
        <f t="shared" si="6"/>
        <v>43208.345946438989</v>
      </c>
      <c r="NY4" s="77">
        <f t="shared" si="6"/>
        <v>42853.582000974049</v>
      </c>
      <c r="NZ4" s="76">
        <f t="shared" si="6"/>
        <v>42499.025668079121</v>
      </c>
      <c r="OA4" s="77">
        <f t="shared" si="6"/>
        <v>42144.676826256567</v>
      </c>
      <c r="OB4" s="76">
        <f t="shared" si="6"/>
        <v>41790.535354079861</v>
      </c>
      <c r="OC4" s="77">
        <f t="shared" si="6"/>
        <v>41436.601130193529</v>
      </c>
      <c r="OD4" s="76">
        <f t="shared" si="6"/>
        <v>41082.874033313121</v>
      </c>
      <c r="OE4" s="77">
        <f t="shared" si="6"/>
        <v>40729.353942225163</v>
      </c>
      <c r="OF4" s="76">
        <f t="shared" si="6"/>
        <v>40376.040735787123</v>
      </c>
      <c r="OG4" s="77">
        <f t="shared" si="6"/>
        <v>40022.934292927355</v>
      </c>
      <c r="OH4" s="76">
        <f t="shared" si="6"/>
        <v>39670.034492645071</v>
      </c>
      <c r="OI4" s="77">
        <f t="shared" si="6"/>
        <v>39317.341214010288</v>
      </c>
      <c r="OJ4" s="76">
        <f t="shared" si="6"/>
        <v>38964.854336163793</v>
      </c>
      <c r="OK4" s="77">
        <f t="shared" si="6"/>
        <v>38612.573738317114</v>
      </c>
      <c r="OL4" s="76">
        <f t="shared" si="6"/>
        <v>38260.499299752453</v>
      </c>
      <c r="OM4" s="77">
        <f t="shared" si="6"/>
        <v>37908.63089982266</v>
      </c>
      <c r="ON4" s="76">
        <f t="shared" si="6"/>
        <v>37556.96841795119</v>
      </c>
      <c r="OO4" s="77">
        <f t="shared" si="6"/>
        <v>37205.511733632062</v>
      </c>
      <c r="OP4" s="76">
        <f t="shared" si="6"/>
        <v>36854.26072642982</v>
      </c>
      <c r="OQ4" s="77">
        <f t="shared" si="6"/>
        <v>36503.215275979484</v>
      </c>
      <c r="OR4" s="76">
        <f t="shared" si="6"/>
        <v>36152.375261986512</v>
      </c>
      <c r="OS4" s="77">
        <f t="shared" si="6"/>
        <v>35801.740564226762</v>
      </c>
      <c r="OT4" s="76">
        <f t="shared" si="6"/>
        <v>35451.311062546454</v>
      </c>
      <c r="OU4" s="77">
        <f t="shared" si="6"/>
        <v>35101.086636862114</v>
      </c>
      <c r="OV4" s="76">
        <f t="shared" si="6"/>
        <v>34751.067167160545</v>
      </c>
      <c r="OW4" s="77">
        <f t="shared" si="6"/>
        <v>34401.252533498788</v>
      </c>
      <c r="OX4" s="76">
        <f t="shared" si="6"/>
        <v>34051.642616004072</v>
      </c>
      <c r="OY4" s="77">
        <f t="shared" si="6"/>
        <v>33702.237294873783</v>
      </c>
      <c r="OZ4" s="76">
        <f t="shared" si="6"/>
        <v>33353.03645037541</v>
      </c>
      <c r="PA4" s="77">
        <f t="shared" si="6"/>
        <v>33004.039962846517</v>
      </c>
      <c r="PB4" s="76">
        <f t="shared" si="6"/>
        <v>32655.247712694691</v>
      </c>
      <c r="PC4" s="77">
        <f t="shared" si="6"/>
        <v>32306.659580397503</v>
      </c>
      <c r="PD4" s="76">
        <f t="shared" si="6"/>
        <v>31958.275446502481</v>
      </c>
      <c r="PE4" s="77">
        <f t="shared" si="6"/>
        <v>31610.09519162705</v>
      </c>
      <c r="PF4" s="76">
        <f t="shared" si="6"/>
        <v>31262.118696458499</v>
      </c>
      <c r="PG4" s="77">
        <f t="shared" si="6"/>
        <v>30914.345841753948</v>
      </c>
      <c r="PH4" s="76">
        <f t="shared" si="6"/>
        <v>30566.776508340292</v>
      </c>
      <c r="PI4" s="77">
        <f t="shared" si="6"/>
        <v>30219.410577114169</v>
      </c>
      <c r="PJ4" s="76">
        <f t="shared" si="6"/>
        <v>29872.247929041921</v>
      </c>
      <c r="PK4" s="77">
        <f t="shared" si="6"/>
        <v>29525.288445159546</v>
      </c>
      <c r="PL4" s="76">
        <f t="shared" si="6"/>
        <v>29178.532006572663</v>
      </c>
      <c r="PM4" s="77">
        <f t="shared" si="6"/>
        <v>28831.978494456471</v>
      </c>
      <c r="PN4" s="76">
        <f t="shared" si="6"/>
        <v>28485.627790055707</v>
      </c>
      <c r="PO4" s="77">
        <f t="shared" si="6"/>
        <v>28139.479774684602</v>
      </c>
      <c r="PP4" s="76">
        <f t="shared" si="6"/>
        <v>27793.534329726845</v>
      </c>
      <c r="PQ4" s="77">
        <f t="shared" si="6"/>
        <v>27447.791336635542</v>
      </c>
      <c r="PR4" s="76">
        <f t="shared" si="6"/>
        <v>27102.250676933174</v>
      </c>
      <c r="PS4" s="77">
        <f t="shared" si="6"/>
        <v>26756.912232211555</v>
      </c>
      <c r="PT4" s="76">
        <f t="shared" si="6"/>
        <v>26411.775884131792</v>
      </c>
      <c r="PU4" s="77">
        <f t="shared" si="6"/>
        <v>26066.84151442425</v>
      </c>
      <c r="PV4" s="76">
        <f t="shared" si="6"/>
        <v>25722.109004888505</v>
      </c>
      <c r="PW4" s="77">
        <f t="shared" si="6"/>
        <v>25377.578237393307</v>
      </c>
      <c r="PX4" s="76">
        <f t="shared" si="6"/>
        <v>25033.249093876533</v>
      </c>
      <c r="PY4" s="77">
        <f t="shared" si="6"/>
        <v>24689.121456345154</v>
      </c>
      <c r="PZ4" s="76">
        <f t="shared" si="6"/>
        <v>24345.195206875193</v>
      </c>
      <c r="QA4" s="77">
        <f t="shared" si="6"/>
        <v>24001.470227611684</v>
      </c>
      <c r="QB4" s="76">
        <f t="shared" si="6"/>
        <v>23657.946400768629</v>
      </c>
      <c r="QC4" s="77">
        <f t="shared" si="6"/>
        <v>23314.623608628965</v>
      </c>
      <c r="QD4" s="76">
        <f t="shared" si="6"/>
        <v>22971.501733544512</v>
      </c>
      <c r="QE4" s="77">
        <f t="shared" si="6"/>
        <v>22628.580657935945</v>
      </c>
      <c r="QF4" s="76">
        <f t="shared" si="6"/>
        <v>22285.860264292744</v>
      </c>
      <c r="QG4" s="77">
        <f t="shared" si="6"/>
        <v>21943.340435173155</v>
      </c>
      <c r="QH4" s="76">
        <f t="shared" si="6"/>
        <v>21601.02105320416</v>
      </c>
      <c r="QI4" s="77">
        <f t="shared" ref="QI4:ST4" si="7">IF((QI$1*12+QI$2)&lt;=240, IF((QI$1*12+QI$2)&lt;=$F$31, ($B$29*$B$24)+(QH$4*$B$61), QH$4*$B$61), IF((QI$1*12+QI$2-240)&lt;=$F$31, ((QH$4*$B$61)-($B$24*($B$30*($B$61^240)))), QH$4*$B$61))</f>
        <v>21258.902001081427</v>
      </c>
      <c r="QJ4" s="76">
        <f t="shared" si="7"/>
        <v>20916.983161569271</v>
      </c>
      <c r="QK4" s="77">
        <f t="shared" si="7"/>
        <v>20575.264417500613</v>
      </c>
      <c r="QL4" s="76">
        <f t="shared" si="7"/>
        <v>20233.745651776942</v>
      </c>
      <c r="QM4" s="77">
        <f t="shared" si="7"/>
        <v>19892.426747368278</v>
      </c>
      <c r="QN4" s="76">
        <f t="shared" si="7"/>
        <v>19551.307587313127</v>
      </c>
      <c r="QO4" s="77">
        <f t="shared" si="7"/>
        <v>19210.388054718442</v>
      </c>
      <c r="QP4" s="76">
        <f t="shared" si="7"/>
        <v>18869.668032759579</v>
      </c>
      <c r="QQ4" s="77">
        <f t="shared" si="7"/>
        <v>18529.147404680269</v>
      </c>
      <c r="QR4" s="76">
        <f t="shared" si="7"/>
        <v>18188.826053792567</v>
      </c>
      <c r="QS4" s="77">
        <f t="shared" si="7"/>
        <v>17848.703863476818</v>
      </c>
      <c r="QT4" s="76">
        <f t="shared" si="7"/>
        <v>17508.780717181606</v>
      </c>
      <c r="QU4" s="77">
        <f t="shared" si="7"/>
        <v>17169.056498423732</v>
      </c>
      <c r="QV4" s="76">
        <f t="shared" si="7"/>
        <v>16829.531090788158</v>
      </c>
      <c r="QW4" s="77">
        <f t="shared" si="7"/>
        <v>16490.204377927977</v>
      </c>
      <c r="QX4" s="76">
        <f t="shared" si="7"/>
        <v>16151.076243564374</v>
      </c>
      <c r="QY4" s="77">
        <f t="shared" si="7"/>
        <v>15812.14657148657</v>
      </c>
      <c r="QZ4" s="76">
        <f t="shared" si="7"/>
        <v>15473.415245551803</v>
      </c>
      <c r="RA4" s="77">
        <f t="shared" si="7"/>
        <v>15134.88214968528</v>
      </c>
      <c r="RB4" s="76">
        <f t="shared" si="7"/>
        <v>14796.54716788013</v>
      </c>
      <c r="RC4" s="77">
        <f t="shared" si="7"/>
        <v>14458.410184197375</v>
      </c>
      <c r="RD4" s="76">
        <f t="shared" si="7"/>
        <v>14120.471082765889</v>
      </c>
      <c r="RE4" s="77">
        <f t="shared" si="7"/>
        <v>13782.729747782349</v>
      </c>
      <c r="RF4" s="76">
        <f t="shared" si="7"/>
        <v>13445.186063511204</v>
      </c>
      <c r="RG4" s="77">
        <f t="shared" si="7"/>
        <v>13107.839914284636</v>
      </c>
      <c r="RH4" s="76">
        <f t="shared" si="7"/>
        <v>12770.691184502512</v>
      </c>
      <c r="RI4" s="77">
        <f t="shared" si="7"/>
        <v>12433.739758632353</v>
      </c>
      <c r="RJ4" s="76">
        <f t="shared" si="7"/>
        <v>12096.985521209293</v>
      </c>
      <c r="RK4" s="77">
        <f t="shared" si="7"/>
        <v>11760.428356836035</v>
      </c>
      <c r="RL4" s="76">
        <f t="shared" si="7"/>
        <v>11424.068150182813</v>
      </c>
      <c r="RM4" s="77">
        <f t="shared" si="7"/>
        <v>11087.904785987354</v>
      </c>
      <c r="RN4" s="76">
        <f t="shared" si="7"/>
        <v>10751.93814905484</v>
      </c>
      <c r="RO4" s="77">
        <f t="shared" si="7"/>
        <v>10416.168124257865</v>
      </c>
      <c r="RP4" s="76">
        <f t="shared" si="7"/>
        <v>10080.594596536399</v>
      </c>
      <c r="RQ4" s="77">
        <f t="shared" si="7"/>
        <v>9745.2174508977423</v>
      </c>
      <c r="RR4" s="76">
        <f t="shared" si="7"/>
        <v>9410.0365724164949</v>
      </c>
      <c r="RS4" s="77">
        <f t="shared" si="7"/>
        <v>9075.0518462345117</v>
      </c>
      <c r="RT4" s="76">
        <f t="shared" si="7"/>
        <v>8740.263157560863</v>
      </c>
      <c r="RU4" s="77">
        <f t="shared" si="7"/>
        <v>8405.6703916717961</v>
      </c>
      <c r="RV4" s="76">
        <f t="shared" si="7"/>
        <v>8071.2734339106973</v>
      </c>
      <c r="RW4" s="77">
        <f t="shared" si="7"/>
        <v>7737.072169688051</v>
      </c>
      <c r="RX4" s="76">
        <f t="shared" si="7"/>
        <v>7403.0664844814009</v>
      </c>
      <c r="RY4" s="77">
        <f t="shared" si="7"/>
        <v>7069.2562638353102</v>
      </c>
      <c r="RZ4" s="76">
        <f t="shared" si="7"/>
        <v>6735.6413933613239</v>
      </c>
      <c r="SA4" s="77">
        <f t="shared" si="7"/>
        <v>6402.2217587379282</v>
      </c>
      <c r="SB4" s="76">
        <f t="shared" si="7"/>
        <v>6068.9972457105114</v>
      </c>
      <c r="SC4" s="77">
        <f t="shared" si="7"/>
        <v>5735.967740091326</v>
      </c>
      <c r="SD4" s="76">
        <f t="shared" si="7"/>
        <v>5403.1331277594481</v>
      </c>
      <c r="SE4" s="77">
        <f t="shared" si="7"/>
        <v>5070.4932946607387</v>
      </c>
      <c r="SF4" s="76">
        <f t="shared" si="7"/>
        <v>4738.0481268078056</v>
      </c>
      <c r="SG4" s="77">
        <f t="shared" si="7"/>
        <v>4405.7975102799628</v>
      </c>
      <c r="SH4" s="76">
        <f t="shared" si="7"/>
        <v>4073.741331223192</v>
      </c>
      <c r="SI4" s="77">
        <f t="shared" si="7"/>
        <v>3741.879475850104</v>
      </c>
      <c r="SJ4" s="76">
        <f t="shared" si="7"/>
        <v>3410.2118304399</v>
      </c>
      <c r="SK4" s="77">
        <f t="shared" si="7"/>
        <v>3078.7382813383319</v>
      </c>
      <c r="SL4" s="76">
        <f t="shared" si="7"/>
        <v>2747.4587149576637</v>
      </c>
      <c r="SM4" s="77">
        <f t="shared" si="7"/>
        <v>2416.3730177766315</v>
      </c>
      <c r="SN4" s="76">
        <f t="shared" si="7"/>
        <v>2085.4810763404066</v>
      </c>
      <c r="SO4" s="77">
        <f t="shared" si="7"/>
        <v>1754.7827772605556</v>
      </c>
      <c r="SP4" s="76">
        <f t="shared" si="7"/>
        <v>1424.2780072150008</v>
      </c>
      <c r="SQ4" s="77">
        <f t="shared" si="7"/>
        <v>1093.9666529479823</v>
      </c>
      <c r="SR4" s="76">
        <f t="shared" si="7"/>
        <v>763.84860127001946</v>
      </c>
      <c r="SS4" s="77">
        <f t="shared" si="7"/>
        <v>433.9237390578711</v>
      </c>
      <c r="ST4" s="76">
        <f t="shared" si="7"/>
        <v>104.19195325449743</v>
      </c>
      <c r="SU4" s="77">
        <f t="shared" ref="SU4:TU4" si="8">IF((SU$1*12+SU$2)&lt;=240, IF((SU$1*12+SU$2)&lt;=$F$31, ($B$29*$B$24)+(ST$4*$B$61), ST$4*$B$61), IF((SU$1*12+SU$2-240)&lt;=$F$31, ((ST$4*$B$61)-($B$24*($B$30*($B$61^240)))), ST$4*$B$61))</f>
        <v>-225.34686913097886</v>
      </c>
      <c r="SV4" s="76">
        <f t="shared" si="8"/>
        <v>-554.6928410233113</v>
      </c>
      <c r="SW4" s="77">
        <f t="shared" si="8"/>
        <v>-883.8460752811684</v>
      </c>
      <c r="SX4" s="76">
        <f t="shared" si="8"/>
        <v>-1212.8066846971722</v>
      </c>
      <c r="SY4" s="77">
        <f t="shared" si="8"/>
        <v>-1541.574781997937</v>
      </c>
      <c r="SZ4" s="76">
        <f t="shared" si="8"/>
        <v>-1870.1504798441083</v>
      </c>
      <c r="TA4" s="77">
        <f t="shared" si="8"/>
        <v>-2198.5338908304007</v>
      </c>
      <c r="TB4" s="76">
        <f t="shared" si="8"/>
        <v>-2526.7251274856367</v>
      </c>
      <c r="TC4" s="77">
        <f t="shared" si="8"/>
        <v>-2854.7243022727862</v>
      </c>
      <c r="TD4" s="76">
        <f t="shared" si="8"/>
        <v>-3182.5315275890034</v>
      </c>
      <c r="TE4" s="77">
        <f t="shared" si="8"/>
        <v>-3510.146915765667</v>
      </c>
      <c r="TF4" s="76">
        <f t="shared" si="8"/>
        <v>-3837.5705790684174</v>
      </c>
      <c r="TG4" s="77">
        <f t="shared" si="8"/>
        <v>-4164.8026296971957</v>
      </c>
      <c r="TH4" s="76">
        <f t="shared" si="8"/>
        <v>-4491.8431797862822</v>
      </c>
      <c r="TI4" s="77">
        <f t="shared" si="8"/>
        <v>-4818.6923414043349</v>
      </c>
      <c r="TJ4" s="76">
        <f t="shared" si="8"/>
        <v>-5145.3502265544266</v>
      </c>
      <c r="TK4" s="77">
        <f t="shared" si="8"/>
        <v>-5471.8169471740866</v>
      </c>
      <c r="TL4" s="76">
        <f t="shared" si="8"/>
        <v>-5798.0926151353351</v>
      </c>
      <c r="TM4" s="77">
        <f t="shared" si="8"/>
        <v>-6124.1773422447231</v>
      </c>
      <c r="TN4" s="76">
        <f t="shared" si="8"/>
        <v>-6450.0712402433728</v>
      </c>
      <c r="TO4" s="77">
        <f t="shared" si="8"/>
        <v>-6775.7744208070126</v>
      </c>
      <c r="TP4" s="76">
        <f t="shared" si="8"/>
        <v>-7101.2869955460164</v>
      </c>
      <c r="TQ4" s="77">
        <f t="shared" si="8"/>
        <v>-7426.6090760054431</v>
      </c>
      <c r="TR4" s="76">
        <f t="shared" si="8"/>
        <v>-7751.7407736650739</v>
      </c>
      <c r="TS4" s="77">
        <f t="shared" si="8"/>
        <v>-8076.6821999394506</v>
      </c>
      <c r="TT4" s="76">
        <f t="shared" si="8"/>
        <v>-8401.4334661779121</v>
      </c>
      <c r="TU4" s="78">
        <f t="shared" si="8"/>
        <v>-8725.9946836646377</v>
      </c>
    </row>
    <row r="5" spans="1:542" x14ac:dyDescent="0.25">
      <c r="A5" s="79" t="s">
        <v>11</v>
      </c>
      <c r="B5" s="80">
        <f>B4</f>
        <v>436.15033915864706</v>
      </c>
      <c r="C5" s="81">
        <f t="shared" ref="C5:BN5" si="9">B5+C4</f>
        <v>1308.1957765080251</v>
      </c>
      <c r="D5" s="81">
        <f t="shared" si="9"/>
        <v>2615.8812204506203</v>
      </c>
      <c r="E5" s="81">
        <f t="shared" si="9"/>
        <v>4358.9517286719083</v>
      </c>
      <c r="F5" s="81">
        <f t="shared" si="9"/>
        <v>6537.1525080529909</v>
      </c>
      <c r="G5" s="81">
        <f t="shared" si="9"/>
        <v>9150.2289145832856</v>
      </c>
      <c r="H5" s="81">
        <f t="shared" si="9"/>
        <v>12197.926453273263</v>
      </c>
      <c r="I5" s="81">
        <f t="shared" si="9"/>
        <v>15679.990778067244</v>
      </c>
      <c r="J5" s="81">
        <f t="shared" si="9"/>
        <v>19596.167691756233</v>
      </c>
      <c r="K5" s="81">
        <f t="shared" si="9"/>
        <v>23946.203145890817</v>
      </c>
      <c r="L5" s="81">
        <f t="shared" si="9"/>
        <v>28729.843240694106</v>
      </c>
      <c r="M5" s="81">
        <f t="shared" si="9"/>
        <v>33946.834224974737</v>
      </c>
      <c r="N5" s="81">
        <f t="shared" si="9"/>
        <v>39596.922496039908</v>
      </c>
      <c r="O5" s="81">
        <f t="shared" si="9"/>
        <v>45679.854599608472</v>
      </c>
      <c r="P5" s="81">
        <f t="shared" si="9"/>
        <v>52195.377229724101</v>
      </c>
      <c r="Q5" s="81">
        <f t="shared" si="9"/>
        <v>59143.237228668469</v>
      </c>
      <c r="R5" s="81">
        <f t="shared" si="9"/>
        <v>66523.181586874518</v>
      </c>
      <c r="S5" s="81">
        <f t="shared" si="9"/>
        <v>74334.957442839732</v>
      </c>
      <c r="T5" s="81">
        <f t="shared" si="9"/>
        <v>82578.31208303952</v>
      </c>
      <c r="U5" s="81">
        <f t="shared" si="9"/>
        <v>91252.992941840581</v>
      </c>
      <c r="V5" s="81">
        <f t="shared" si="9"/>
        <v>100358.74760141438</v>
      </c>
      <c r="W5" s="81">
        <f t="shared" si="9"/>
        <v>109895.32379165065</v>
      </c>
      <c r="X5" s="81">
        <f t="shared" si="9"/>
        <v>119862.46939007095</v>
      </c>
      <c r="Y5" s="81">
        <f t="shared" si="9"/>
        <v>130259.93242174225</v>
      </c>
      <c r="Z5" s="81">
        <f t="shared" si="9"/>
        <v>141087.46105919059</v>
      </c>
      <c r="AA5" s="81">
        <f t="shared" si="9"/>
        <v>152344.80362231482</v>
      </c>
      <c r="AB5" s="81">
        <f t="shared" si="9"/>
        <v>164031.70857830028</v>
      </c>
      <c r="AC5" s="81">
        <f t="shared" si="9"/>
        <v>176147.92454153267</v>
      </c>
      <c r="AD5" s="81">
        <f t="shared" si="9"/>
        <v>188693.2002735119</v>
      </c>
      <c r="AE5" s="81">
        <f t="shared" si="9"/>
        <v>201667.28468276598</v>
      </c>
      <c r="AF5" s="81">
        <f t="shared" si="9"/>
        <v>215069.92682476499</v>
      </c>
      <c r="AG5" s="81">
        <f t="shared" si="9"/>
        <v>228900.87590183507</v>
      </c>
      <c r="AH5" s="81">
        <f t="shared" si="9"/>
        <v>243159.88126307249</v>
      </c>
      <c r="AI5" s="81">
        <f t="shared" si="9"/>
        <v>257846.69240425774</v>
      </c>
      <c r="AJ5" s="81">
        <f t="shared" si="9"/>
        <v>272961.05896776973</v>
      </c>
      <c r="AK5" s="81">
        <f t="shared" si="9"/>
        <v>288502.73074249993</v>
      </c>
      <c r="AL5" s="81">
        <f t="shared" si="9"/>
        <v>304471.45766376675</v>
      </c>
      <c r="AM5" s="81">
        <f t="shared" si="9"/>
        <v>320866.98981322971</v>
      </c>
      <c r="AN5" s="81">
        <f t="shared" si="9"/>
        <v>337689.07741880388</v>
      </c>
      <c r="AO5" s="81">
        <f t="shared" si="9"/>
        <v>354937.47085457429</v>
      </c>
      <c r="AP5" s="81">
        <f t="shared" si="9"/>
        <v>372611.92064071033</v>
      </c>
      <c r="AQ5" s="81">
        <f t="shared" si="9"/>
        <v>390712.17744338029</v>
      </c>
      <c r="AR5" s="81">
        <f t="shared" si="9"/>
        <v>409237.99207466596</v>
      </c>
      <c r="AS5" s="81">
        <f t="shared" si="9"/>
        <v>428189.1154924772</v>
      </c>
      <c r="AT5" s="81">
        <f t="shared" si="9"/>
        <v>447565.29880046658</v>
      </c>
      <c r="AU5" s="81">
        <f t="shared" si="9"/>
        <v>467366.29324794421</v>
      </c>
      <c r="AV5" s="81">
        <f t="shared" si="9"/>
        <v>487591.85022979224</v>
      </c>
      <c r="AW5" s="81">
        <f t="shared" si="9"/>
        <v>508241.72128638002</v>
      </c>
      <c r="AX5" s="81">
        <f t="shared" si="9"/>
        <v>529315.65810347861</v>
      </c>
      <c r="AY5" s="81">
        <f t="shared" si="9"/>
        <v>550813.41251217597</v>
      </c>
      <c r="AZ5" s="81">
        <f t="shared" si="9"/>
        <v>572734.73648879176</v>
      </c>
      <c r="BA5" s="81">
        <f t="shared" si="9"/>
        <v>595079.38215479243</v>
      </c>
      <c r="BB5" s="81">
        <f t="shared" si="9"/>
        <v>617847.10177670617</v>
      </c>
      <c r="BC5" s="81">
        <f t="shared" si="9"/>
        <v>641037.64776603808</v>
      </c>
      <c r="BD5" s="81">
        <f t="shared" si="9"/>
        <v>664650.77267918538</v>
      </c>
      <c r="BE5" s="81">
        <f t="shared" si="9"/>
        <v>688686.22921735258</v>
      </c>
      <c r="BF5" s="81">
        <f t="shared" si="9"/>
        <v>713143.7702264667</v>
      </c>
      <c r="BG5" s="81">
        <f t="shared" si="9"/>
        <v>738023.14869709266</v>
      </c>
      <c r="BH5" s="81">
        <f t="shared" si="9"/>
        <v>763324.1177643484</v>
      </c>
      <c r="BI5" s="81">
        <f t="shared" si="9"/>
        <v>789046.43070782069</v>
      </c>
      <c r="BJ5" s="81">
        <f t="shared" si="9"/>
        <v>815189.84095148032</v>
      </c>
      <c r="BK5" s="81">
        <f t="shared" si="9"/>
        <v>841754.10206359753</v>
      </c>
      <c r="BL5" s="81">
        <f t="shared" si="9"/>
        <v>868738.96775665774</v>
      </c>
      <c r="BM5" s="81">
        <f t="shared" si="9"/>
        <v>896144.19188727706</v>
      </c>
      <c r="BN5" s="81">
        <f t="shared" si="9"/>
        <v>923969.52845611807</v>
      </c>
      <c r="BO5" s="81">
        <f t="shared" ref="BO5:DZ5" si="10">BN5+BO4</f>
        <v>952214.73160780536</v>
      </c>
      <c r="BP5" s="81">
        <f t="shared" si="10"/>
        <v>980879.55563084129</v>
      </c>
      <c r="BQ5" s="81">
        <f t="shared" si="10"/>
        <v>1009963.754957522</v>
      </c>
      <c r="BR5" s="81">
        <f t="shared" si="10"/>
        <v>1039467.084163853</v>
      </c>
      <c r="BS5" s="81">
        <f t="shared" si="10"/>
        <v>1069389.2979694651</v>
      </c>
      <c r="BT5" s="81">
        <f t="shared" si="10"/>
        <v>1099730.1512375309</v>
      </c>
      <c r="BU5" s="81">
        <f t="shared" si="10"/>
        <v>1130489.3989746796</v>
      </c>
      <c r="BV5" s="81">
        <f t="shared" si="10"/>
        <v>1161666.7963309144</v>
      </c>
      <c r="BW5" s="81">
        <f t="shared" si="10"/>
        <v>1193262.0985995273</v>
      </c>
      <c r="BX5" s="81">
        <f t="shared" si="10"/>
        <v>1225275.0612170168</v>
      </c>
      <c r="BY5" s="81">
        <f t="shared" si="10"/>
        <v>1257705.4397630023</v>
      </c>
      <c r="BZ5" s="81">
        <f t="shared" si="10"/>
        <v>1290552.9899601422</v>
      </c>
      <c r="CA5" s="81">
        <f t="shared" si="10"/>
        <v>1323817.4676740484</v>
      </c>
      <c r="CB5" s="81">
        <f t="shared" si="10"/>
        <v>1357498.6289132037</v>
      </c>
      <c r="CC5" s="81">
        <f t="shared" si="10"/>
        <v>1391596.2298288783</v>
      </c>
      <c r="CD5" s="81">
        <f t="shared" si="10"/>
        <v>1426110.0267150456</v>
      </c>
      <c r="CE5" s="81">
        <f t="shared" si="10"/>
        <v>1461039.7760082991</v>
      </c>
      <c r="CF5" s="81">
        <f t="shared" si="10"/>
        <v>1496385.2342877688</v>
      </c>
      <c r="CG5" s="81">
        <f t="shared" si="10"/>
        <v>1532146.158275038</v>
      </c>
      <c r="CH5" s="81">
        <f t="shared" si="10"/>
        <v>1568322.3048340597</v>
      </c>
      <c r="CI5" s="81">
        <f t="shared" si="10"/>
        <v>1604913.430971073</v>
      </c>
      <c r="CJ5" s="81">
        <f t="shared" si="10"/>
        <v>1641919.2938345205</v>
      </c>
      <c r="CK5" s="81">
        <f t="shared" si="10"/>
        <v>1679339.6507149648</v>
      </c>
      <c r="CL5" s="81">
        <f t="shared" si="10"/>
        <v>1717174.2590450053</v>
      </c>
      <c r="CM5" s="81">
        <f t="shared" si="10"/>
        <v>1755422.8763991946</v>
      </c>
      <c r="CN5" s="81">
        <f t="shared" si="10"/>
        <v>1794085.2604939565</v>
      </c>
      <c r="CO5" s="81">
        <f t="shared" si="10"/>
        <v>1833161.169187502</v>
      </c>
      <c r="CP5" s="81">
        <f t="shared" si="10"/>
        <v>1872650.3604797467</v>
      </c>
      <c r="CQ5" s="81">
        <f t="shared" si="10"/>
        <v>1912552.5925122281</v>
      </c>
      <c r="CR5" s="81">
        <f t="shared" si="10"/>
        <v>1952867.6235680222</v>
      </c>
      <c r="CS5" s="81">
        <f t="shared" si="10"/>
        <v>1993595.2120716611</v>
      </c>
      <c r="CT5" s="81">
        <f t="shared" si="10"/>
        <v>2034735.1165890503</v>
      </c>
      <c r="CU5" s="81">
        <f t="shared" si="10"/>
        <v>2076287.0958273851</v>
      </c>
      <c r="CV5" s="81">
        <f t="shared" si="10"/>
        <v>2118250.9086350692</v>
      </c>
      <c r="CW5" s="81">
        <f t="shared" si="10"/>
        <v>2160626.314001631</v>
      </c>
      <c r="CX5" s="81">
        <f t="shared" si="10"/>
        <v>2203413.0710576419</v>
      </c>
      <c r="CY5" s="81">
        <f t="shared" si="10"/>
        <v>2246610.9390746327</v>
      </c>
      <c r="CZ5" s="81">
        <f t="shared" si="10"/>
        <v>2290219.6774650118</v>
      </c>
      <c r="DA5" s="81">
        <f t="shared" si="10"/>
        <v>2334239.0457819831</v>
      </c>
      <c r="DB5" s="81">
        <f t="shared" si="10"/>
        <v>2378668.8037194628</v>
      </c>
      <c r="DC5" s="81">
        <f t="shared" si="10"/>
        <v>2423508.7111119973</v>
      </c>
      <c r="DD5" s="81">
        <f t="shared" si="10"/>
        <v>2468758.5279346816</v>
      </c>
      <c r="DE5" s="81">
        <f t="shared" si="10"/>
        <v>2514418.0143030756</v>
      </c>
      <c r="DF5" s="81">
        <f t="shared" si="10"/>
        <v>2560486.9304731237</v>
      </c>
      <c r="DG5" s="81">
        <f t="shared" si="10"/>
        <v>2606965.0368410707</v>
      </c>
      <c r="DH5" s="81">
        <f t="shared" si="10"/>
        <v>2653852.0939433817</v>
      </c>
      <c r="DI5" s="81">
        <f t="shared" si="10"/>
        <v>2701147.8624566584</v>
      </c>
      <c r="DJ5" s="81">
        <f t="shared" si="10"/>
        <v>2748852.1031975579</v>
      </c>
      <c r="DK5" s="81">
        <f t="shared" si="10"/>
        <v>2796964.5771227102</v>
      </c>
      <c r="DL5" s="81">
        <f t="shared" si="10"/>
        <v>2845485.0453286371</v>
      </c>
      <c r="DM5" s="81">
        <f t="shared" si="10"/>
        <v>2894413.2690516701</v>
      </c>
      <c r="DN5" s="81">
        <f t="shared" si="10"/>
        <v>2943749.0096678683</v>
      </c>
      <c r="DO5" s="81">
        <f t="shared" si="10"/>
        <v>2993492.0286929356</v>
      </c>
      <c r="DP5" s="81">
        <f t="shared" si="10"/>
        <v>3043642.0877821418</v>
      </c>
      <c r="DQ5" s="81">
        <f t="shared" si="10"/>
        <v>3094198.9487302378</v>
      </c>
      <c r="DR5" s="81">
        <f t="shared" si="10"/>
        <v>3145162.373471376</v>
      </c>
      <c r="DS5" s="81">
        <f t="shared" si="10"/>
        <v>3196532.1240790281</v>
      </c>
      <c r="DT5" s="81">
        <f t="shared" si="10"/>
        <v>3248307.9627659037</v>
      </c>
      <c r="DU5" s="81">
        <f t="shared" si="10"/>
        <v>3300489.651883868</v>
      </c>
      <c r="DV5" s="81">
        <f t="shared" si="10"/>
        <v>3353076.9539238615</v>
      </c>
      <c r="DW5" s="81">
        <f t="shared" si="10"/>
        <v>3406069.6315158182</v>
      </c>
      <c r="DX5" s="81">
        <f t="shared" si="10"/>
        <v>3459467.4474285846</v>
      </c>
      <c r="DY5" s="81">
        <f t="shared" si="10"/>
        <v>3513270.164569837</v>
      </c>
      <c r="DZ5" s="81">
        <f t="shared" si="10"/>
        <v>3567477.5459860023</v>
      </c>
      <c r="EA5" s="81">
        <f t="shared" ref="EA5:GL5" si="11">DZ5+EA4</f>
        <v>3622089.354862175</v>
      </c>
      <c r="EB5" s="81">
        <f t="shared" si="11"/>
        <v>3677105.3545220373</v>
      </c>
      <c r="EC5" s="81">
        <f t="shared" si="11"/>
        <v>3732525.3084277771</v>
      </c>
      <c r="ED5" s="81">
        <f t="shared" si="11"/>
        <v>3788348.9801800079</v>
      </c>
      <c r="EE5" s="81">
        <f t="shared" si="11"/>
        <v>3844576.1335176872</v>
      </c>
      <c r="EF5" s="81">
        <f t="shared" si="11"/>
        <v>3901206.5323180351</v>
      </c>
      <c r="EG5" s="81">
        <f t="shared" si="11"/>
        <v>3958239.9405964543</v>
      </c>
      <c r="EH5" s="81">
        <f t="shared" si="11"/>
        <v>4015676.1225064485</v>
      </c>
      <c r="EI5" s="81">
        <f t="shared" si="11"/>
        <v>4073514.8423395422</v>
      </c>
      <c r="EJ5" s="81">
        <f t="shared" si="11"/>
        <v>4131755.8645251999</v>
      </c>
      <c r="EK5" s="81">
        <f t="shared" si="11"/>
        <v>4190398.953630744</v>
      </c>
      <c r="EL5" s="81">
        <f t="shared" si="11"/>
        <v>4249443.8743612766</v>
      </c>
      <c r="EM5" s="81">
        <f t="shared" si="11"/>
        <v>4308890.3915595971</v>
      </c>
      <c r="EN5" s="81">
        <f t="shared" si="11"/>
        <v>4368738.2702061208</v>
      </c>
      <c r="EO5" s="81">
        <f t="shared" si="11"/>
        <v>4428987.2754188012</v>
      </c>
      <c r="EP5" s="81">
        <f t="shared" si="11"/>
        <v>4489637.1724530468</v>
      </c>
      <c r="EQ5" s="81">
        <f t="shared" si="11"/>
        <v>4550687.7267016424</v>
      </c>
      <c r="ER5" s="81">
        <f t="shared" si="11"/>
        <v>4612138.7036946686</v>
      </c>
      <c r="ES5" s="81">
        <f t="shared" si="11"/>
        <v>4673989.8690994196</v>
      </c>
      <c r="ET5" s="81">
        <f t="shared" si="11"/>
        <v>4736240.9887203248</v>
      </c>
      <c r="EU5" s="81">
        <f t="shared" si="11"/>
        <v>4798891.8284988673</v>
      </c>
      <c r="EV5" s="81">
        <f t="shared" si="11"/>
        <v>4861942.1545135062</v>
      </c>
      <c r="EW5" s="81">
        <f t="shared" si="11"/>
        <v>4925391.7329795919</v>
      </c>
      <c r="EX5" s="81">
        <f t="shared" si="11"/>
        <v>4989240.3302492918</v>
      </c>
      <c r="EY5" s="81">
        <f t="shared" si="11"/>
        <v>5053487.7128115045</v>
      </c>
      <c r="EZ5" s="81">
        <f t="shared" si="11"/>
        <v>5118133.6472917832</v>
      </c>
      <c r="FA5" s="81">
        <f t="shared" si="11"/>
        <v>5183177.9004522553</v>
      </c>
      <c r="FB5" s="81">
        <f t="shared" si="11"/>
        <v>5248620.2391915424</v>
      </c>
      <c r="FC5" s="81">
        <f t="shared" si="11"/>
        <v>5314460.4305446791</v>
      </c>
      <c r="FD5" s="81">
        <f t="shared" si="11"/>
        <v>5380698.2416830342</v>
      </c>
      <c r="FE5" s="81">
        <f t="shared" si="11"/>
        <v>5447333.4399142321</v>
      </c>
      <c r="FF5" s="81">
        <f t="shared" si="11"/>
        <v>5514365.7926820712</v>
      </c>
      <c r="FG5" s="81">
        <f t="shared" si="11"/>
        <v>5581795.0675664451</v>
      </c>
      <c r="FH5" s="81">
        <f t="shared" si="11"/>
        <v>5649621.0322832614</v>
      </c>
      <c r="FI5" s="81">
        <f t="shared" si="11"/>
        <v>5717843.4546843655</v>
      </c>
      <c r="FJ5" s="81">
        <f t="shared" si="11"/>
        <v>5786462.1027574576</v>
      </c>
      <c r="FK5" s="81">
        <f t="shared" si="11"/>
        <v>5855476.7446260154</v>
      </c>
      <c r="FL5" s="81">
        <f t="shared" si="11"/>
        <v>5924887.1485492131</v>
      </c>
      <c r="FM5" s="81">
        <f t="shared" si="11"/>
        <v>5994693.082921843</v>
      </c>
      <c r="FN5" s="81">
        <f t="shared" si="11"/>
        <v>6064894.316274236</v>
      </c>
      <c r="FO5" s="81">
        <f t="shared" si="11"/>
        <v>6135490.6172721814</v>
      </c>
      <c r="FP5" s="81">
        <f t="shared" si="11"/>
        <v>6206481.754716849</v>
      </c>
      <c r="FQ5" s="81">
        <f t="shared" si="11"/>
        <v>6277867.4975447096</v>
      </c>
      <c r="FR5" s="81">
        <f t="shared" si="11"/>
        <v>6349647.614827455</v>
      </c>
      <c r="FS5" s="81">
        <f t="shared" si="11"/>
        <v>6421821.8757719183</v>
      </c>
      <c r="FT5" s="81">
        <f t="shared" si="11"/>
        <v>6494390.0497199977</v>
      </c>
      <c r="FU5" s="81">
        <f t="shared" si="11"/>
        <v>6567351.9061485743</v>
      </c>
      <c r="FV5" s="81">
        <f t="shared" si="11"/>
        <v>6640707.2146694353</v>
      </c>
      <c r="FW5" s="81">
        <f t="shared" si="11"/>
        <v>6714455.7450291933</v>
      </c>
      <c r="FX5" s="81">
        <f t="shared" si="11"/>
        <v>6788597.2671092087</v>
      </c>
      <c r="FY5" s="81">
        <f t="shared" si="11"/>
        <v>6863131.5509255109</v>
      </c>
      <c r="FZ5" s="81">
        <f t="shared" si="11"/>
        <v>6938058.3666287176</v>
      </c>
      <c r="GA5" s="81">
        <f t="shared" si="11"/>
        <v>7013377.4845039574</v>
      </c>
      <c r="GB5" s="81">
        <f t="shared" si="11"/>
        <v>7089088.6749707926</v>
      </c>
      <c r="GC5" s="81">
        <f t="shared" si="11"/>
        <v>7165191.7085831389</v>
      </c>
      <c r="GD5" s="81">
        <f t="shared" si="11"/>
        <v>7241686.3560291855</v>
      </c>
      <c r="GE5" s="81">
        <f t="shared" si="11"/>
        <v>7318572.3881313186</v>
      </c>
      <c r="GF5" s="81">
        <f t="shared" si="11"/>
        <v>7395849.5758460425</v>
      </c>
      <c r="GG5" s="81">
        <f t="shared" si="11"/>
        <v>7473517.6902639</v>
      </c>
      <c r="GH5" s="81">
        <f t="shared" si="11"/>
        <v>7551576.5026093954</v>
      </c>
      <c r="GI5" s="81">
        <f t="shared" si="11"/>
        <v>7630025.7842409164</v>
      </c>
      <c r="GJ5" s="81">
        <f t="shared" si="11"/>
        <v>7708865.3066506526</v>
      </c>
      <c r="GK5" s="81">
        <f t="shared" si="11"/>
        <v>7788094.8414645204</v>
      </c>
      <c r="GL5" s="81">
        <f t="shared" si="11"/>
        <v>7867714.160442085</v>
      </c>
      <c r="GM5" s="81">
        <f t="shared" ref="GM5:IX5" si="12">GL5+GM4</f>
        <v>7947723.0354764787</v>
      </c>
      <c r="GN5" s="81">
        <f t="shared" si="12"/>
        <v>8028121.2385943271</v>
      </c>
      <c r="GO5" s="81">
        <f t="shared" si="12"/>
        <v>8108908.5419556675</v>
      </c>
      <c r="GP5" s="81">
        <f t="shared" si="12"/>
        <v>8190084.7178538721</v>
      </c>
      <c r="GQ5" s="81">
        <f t="shared" si="12"/>
        <v>8271649.5387155712</v>
      </c>
      <c r="GR5" s="81">
        <f t="shared" si="12"/>
        <v>8353602.7771005724</v>
      </c>
      <c r="GS5" s="81">
        <f t="shared" si="12"/>
        <v>8435944.2057017852</v>
      </c>
      <c r="GT5" s="81">
        <f t="shared" si="12"/>
        <v>8518673.5973451436</v>
      </c>
      <c r="GU5" s="81">
        <f t="shared" si="12"/>
        <v>8601790.7249895241</v>
      </c>
      <c r="GV5" s="81">
        <f t="shared" si="12"/>
        <v>8685295.3617266733</v>
      </c>
      <c r="GW5" s="81">
        <f t="shared" si="12"/>
        <v>8769187.2807811256</v>
      </c>
      <c r="GX5" s="81">
        <f t="shared" si="12"/>
        <v>8853466.2555101272</v>
      </c>
      <c r="GY5" s="81">
        <f t="shared" si="12"/>
        <v>8938132.0594035611</v>
      </c>
      <c r="GZ5" s="81">
        <f t="shared" si="12"/>
        <v>9023184.4660838656</v>
      </c>
      <c r="HA5" s="81">
        <f t="shared" si="12"/>
        <v>9108623.2493059579</v>
      </c>
      <c r="HB5" s="81">
        <f t="shared" si="12"/>
        <v>9194448.1829571556</v>
      </c>
      <c r="HC5" s="81">
        <f t="shared" si="12"/>
        <v>9280659.0410571024</v>
      </c>
      <c r="HD5" s="81">
        <f t="shared" si="12"/>
        <v>9367255.5977576897</v>
      </c>
      <c r="HE5" s="81">
        <f t="shared" si="12"/>
        <v>9454237.6273429748</v>
      </c>
      <c r="HF5" s="81">
        <f t="shared" si="12"/>
        <v>9541604.9042291101</v>
      </c>
      <c r="HG5" s="81">
        <f t="shared" si="12"/>
        <v>9629357.2029642612</v>
      </c>
      <c r="HH5" s="81">
        <f t="shared" si="12"/>
        <v>9717494.2982285302</v>
      </c>
      <c r="HI5" s="81">
        <f t="shared" si="12"/>
        <v>9806015.9648338817</v>
      </c>
      <c r="HJ5" s="81">
        <f t="shared" si="12"/>
        <v>9894921.9777240623</v>
      </c>
      <c r="HK5" s="81">
        <f t="shared" si="12"/>
        <v>9984212.1119745225</v>
      </c>
      <c r="HL5" s="81">
        <f t="shared" si="12"/>
        <v>10073886.142792346</v>
      </c>
      <c r="HM5" s="81">
        <f t="shared" si="12"/>
        <v>10163943.845516164</v>
      </c>
      <c r="HN5" s="81">
        <f t="shared" si="12"/>
        <v>10254384.995616084</v>
      </c>
      <c r="HO5" s="81">
        <f t="shared" si="12"/>
        <v>10345209.368693613</v>
      </c>
      <c r="HP5" s="81">
        <f t="shared" si="12"/>
        <v>10436416.740481576</v>
      </c>
      <c r="HQ5" s="81">
        <f t="shared" si="12"/>
        <v>10528006.886844045</v>
      </c>
      <c r="HR5" s="81">
        <f t="shared" si="12"/>
        <v>10619979.583776258</v>
      </c>
      <c r="HS5" s="81">
        <f t="shared" si="12"/>
        <v>10712334.607404543</v>
      </c>
      <c r="HT5" s="81">
        <f t="shared" si="12"/>
        <v>10805071.733986244</v>
      </c>
      <c r="HU5" s="81">
        <f t="shared" si="12"/>
        <v>10898190.739909638</v>
      </c>
      <c r="HV5" s="81">
        <f t="shared" si="12"/>
        <v>10991691.401693868</v>
      </c>
      <c r="HW5" s="81">
        <f t="shared" si="12"/>
        <v>11085573.495988855</v>
      </c>
      <c r="HX5" s="81">
        <f t="shared" si="12"/>
        <v>11179836.799575234</v>
      </c>
      <c r="HY5" s="81">
        <f t="shared" si="12"/>
        <v>11274481.089364266</v>
      </c>
      <c r="HZ5" s="81">
        <f t="shared" si="12"/>
        <v>11369506.142397767</v>
      </c>
      <c r="IA5" s="81">
        <f t="shared" si="12"/>
        <v>11464911.735848034</v>
      </c>
      <c r="IB5" s="81">
        <f t="shared" si="12"/>
        <v>11560697.647017762</v>
      </c>
      <c r="IC5" s="81">
        <f t="shared" si="12"/>
        <v>11656863.653339975</v>
      </c>
      <c r="ID5" s="81">
        <f t="shared" si="12"/>
        <v>11753409.532377943</v>
      </c>
      <c r="IE5" s="81">
        <f t="shared" si="12"/>
        <v>11850335.061825112</v>
      </c>
      <c r="IF5" s="81">
        <f t="shared" si="12"/>
        <v>11947640.01950502</v>
      </c>
      <c r="IG5" s="81">
        <f t="shared" si="12"/>
        <v>12045324.183371231</v>
      </c>
      <c r="IH5" s="81">
        <f t="shared" si="12"/>
        <v>12142621.703320222</v>
      </c>
      <c r="II5" s="81">
        <f t="shared" si="12"/>
        <v>12239532.805621143</v>
      </c>
      <c r="IJ5" s="81">
        <f t="shared" si="12"/>
        <v>12336057.716410734</v>
      </c>
      <c r="IK5" s="81">
        <f t="shared" si="12"/>
        <v>12432196.66169339</v>
      </c>
      <c r="IL5" s="81">
        <f t="shared" si="12"/>
        <v>12527949.867341252</v>
      </c>
      <c r="IM5" s="81">
        <f t="shared" si="12"/>
        <v>12623317.559094274</v>
      </c>
      <c r="IN5" s="81">
        <f t="shared" si="12"/>
        <v>12718299.962560305</v>
      </c>
      <c r="IO5" s="81">
        <f t="shared" si="12"/>
        <v>12812897.303215163</v>
      </c>
      <c r="IP5" s="81">
        <f t="shared" si="12"/>
        <v>12907109.806402717</v>
      </c>
      <c r="IQ5" s="81">
        <f t="shared" si="12"/>
        <v>13000937.697334962</v>
      </c>
      <c r="IR5" s="81">
        <f t="shared" si="12"/>
        <v>13094381.201092094</v>
      </c>
      <c r="IS5" s="81">
        <f t="shared" si="12"/>
        <v>13187440.542622592</v>
      </c>
      <c r="IT5" s="81">
        <f t="shared" si="12"/>
        <v>13280115.946743289</v>
      </c>
      <c r="IU5" s="81">
        <f t="shared" si="12"/>
        <v>13372407.638139455</v>
      </c>
      <c r="IV5" s="81">
        <f t="shared" si="12"/>
        <v>13464315.841364868</v>
      </c>
      <c r="IW5" s="81">
        <f t="shared" si="12"/>
        <v>13555840.780841896</v>
      </c>
      <c r="IX5" s="81">
        <f t="shared" si="12"/>
        <v>13646982.680861574</v>
      </c>
      <c r="IY5" s="81">
        <f t="shared" ref="IY5:LJ5" si="13">IX5+IY4</f>
        <v>13737741.765583673</v>
      </c>
      <c r="IZ5" s="81">
        <f t="shared" si="13"/>
        <v>13828118.259036791</v>
      </c>
      <c r="JA5" s="81">
        <f t="shared" si="13"/>
        <v>13918112.385118416</v>
      </c>
      <c r="JB5" s="81">
        <f t="shared" si="13"/>
        <v>14007724.367595008</v>
      </c>
      <c r="JC5" s="81">
        <f t="shared" si="13"/>
        <v>14096954.430102076</v>
      </c>
      <c r="JD5" s="81">
        <f t="shared" si="13"/>
        <v>14185802.79614426</v>
      </c>
      <c r="JE5" s="81">
        <f t="shared" si="13"/>
        <v>14274269.689095395</v>
      </c>
      <c r="JF5" s="81">
        <f t="shared" si="13"/>
        <v>14362355.332198597</v>
      </c>
      <c r="JG5" s="81">
        <f t="shared" si="13"/>
        <v>14450059.94856634</v>
      </c>
      <c r="JH5" s="81">
        <f t="shared" si="13"/>
        <v>14537383.761180526</v>
      </c>
      <c r="JI5" s="81">
        <f t="shared" si="13"/>
        <v>14624326.992892565</v>
      </c>
      <c r="JJ5" s="81">
        <f t="shared" si="13"/>
        <v>14710889.866423454</v>
      </c>
      <c r="JK5" s="81">
        <f t="shared" si="13"/>
        <v>14797072.604363849</v>
      </c>
      <c r="JL5" s="81">
        <f t="shared" si="13"/>
        <v>14882875.429174146</v>
      </c>
      <c r="JM5" s="81">
        <f t="shared" si="13"/>
        <v>14968298.563184548</v>
      </c>
      <c r="JN5" s="81">
        <f t="shared" si="13"/>
        <v>15053342.228595154</v>
      </c>
      <c r="JO5" s="81">
        <f t="shared" si="13"/>
        <v>15138006.647476025</v>
      </c>
      <c r="JP5" s="81">
        <f t="shared" si="13"/>
        <v>15222292.041767262</v>
      </c>
      <c r="JQ5" s="81">
        <f t="shared" si="13"/>
        <v>15306198.633279089</v>
      </c>
      <c r="JR5" s="81">
        <f t="shared" si="13"/>
        <v>15389726.64369192</v>
      </c>
      <c r="JS5" s="81">
        <f t="shared" si="13"/>
        <v>15472876.294556437</v>
      </c>
      <c r="JT5" s="81">
        <f t="shared" si="13"/>
        <v>15555647.807293672</v>
      </c>
      <c r="JU5" s="81">
        <f t="shared" si="13"/>
        <v>15638041.403195078</v>
      </c>
      <c r="JV5" s="81">
        <f t="shared" si="13"/>
        <v>15720057.3034226</v>
      </c>
      <c r="JW5" s="81">
        <f t="shared" si="13"/>
        <v>15801695.729008764</v>
      </c>
      <c r="JX5" s="81">
        <f t="shared" si="13"/>
        <v>15882956.900856737</v>
      </c>
      <c r="JY5" s="81">
        <f t="shared" si="13"/>
        <v>15963841.039740417</v>
      </c>
      <c r="JZ5" s="81">
        <f t="shared" si="13"/>
        <v>16044348.366304498</v>
      </c>
      <c r="KA5" s="81">
        <f t="shared" si="13"/>
        <v>16124479.101064552</v>
      </c>
      <c r="KB5" s="81">
        <f t="shared" si="13"/>
        <v>16204233.464407101</v>
      </c>
      <c r="KC5" s="81">
        <f t="shared" si="13"/>
        <v>16283611.676589696</v>
      </c>
      <c r="KD5" s="81">
        <f t="shared" si="13"/>
        <v>16362613.957740987</v>
      </c>
      <c r="KE5" s="81">
        <f t="shared" si="13"/>
        <v>16441240.527860804</v>
      </c>
      <c r="KF5" s="81">
        <f t="shared" si="13"/>
        <v>16519491.606820229</v>
      </c>
      <c r="KG5" s="81">
        <f t="shared" si="13"/>
        <v>16597367.414361674</v>
      </c>
      <c r="KH5" s="81">
        <f t="shared" si="13"/>
        <v>16674868.170098955</v>
      </c>
      <c r="KI5" s="81">
        <f t="shared" si="13"/>
        <v>16751994.093517365</v>
      </c>
      <c r="KJ5" s="81">
        <f t="shared" si="13"/>
        <v>16828745.403973754</v>
      </c>
      <c r="KK5" s="81">
        <f t="shared" si="13"/>
        <v>16905122.3206966</v>
      </c>
      <c r="KL5" s="81">
        <f t="shared" si="13"/>
        <v>16981125.062786084</v>
      </c>
      <c r="KM5" s="81">
        <f t="shared" si="13"/>
        <v>17056753.849214166</v>
      </c>
      <c r="KN5" s="81">
        <f t="shared" si="13"/>
        <v>17132008.898824666</v>
      </c>
      <c r="KO5" s="81">
        <f t="shared" si="13"/>
        <v>17206890.430333331</v>
      </c>
      <c r="KP5" s="81">
        <f t="shared" si="13"/>
        <v>17281398.662327912</v>
      </c>
      <c r="KQ5" s="81">
        <f t="shared" si="13"/>
        <v>17355533.813268241</v>
      </c>
      <c r="KR5" s="81">
        <f t="shared" si="13"/>
        <v>17429296.101486299</v>
      </c>
      <c r="KS5" s="81">
        <f t="shared" si="13"/>
        <v>17502685.745186303</v>
      </c>
      <c r="KT5" s="81">
        <f t="shared" si="13"/>
        <v>17575702.962444771</v>
      </c>
      <c r="KU5" s="81">
        <f t="shared" si="13"/>
        <v>17648347.971210603</v>
      </c>
      <c r="KV5" s="81">
        <f t="shared" si="13"/>
        <v>17720620.989305146</v>
      </c>
      <c r="KW5" s="81">
        <f t="shared" si="13"/>
        <v>17792522.234422281</v>
      </c>
      <c r="KX5" s="81">
        <f t="shared" si="13"/>
        <v>17864051.924128488</v>
      </c>
      <c r="KY5" s="81">
        <f t="shared" si="13"/>
        <v>17935210.275862925</v>
      </c>
      <c r="KZ5" s="81">
        <f t="shared" si="13"/>
        <v>18005997.506937504</v>
      </c>
      <c r="LA5" s="81">
        <f t="shared" si="13"/>
        <v>18076413.834536958</v>
      </c>
      <c r="LB5" s="81">
        <f t="shared" si="13"/>
        <v>18146459.475718927</v>
      </c>
      <c r="LC5" s="81">
        <f t="shared" si="13"/>
        <v>18216134.647414021</v>
      </c>
      <c r="LD5" s="81">
        <f t="shared" si="13"/>
        <v>18285439.566425905</v>
      </c>
      <c r="LE5" s="81">
        <f t="shared" si="13"/>
        <v>18354374.44943136</v>
      </c>
      <c r="LF5" s="81">
        <f t="shared" si="13"/>
        <v>18422939.512980372</v>
      </c>
      <c r="LG5" s="81">
        <f t="shared" si="13"/>
        <v>18491134.973496191</v>
      </c>
      <c r="LH5" s="81">
        <f t="shared" si="13"/>
        <v>18558961.047275424</v>
      </c>
      <c r="LI5" s="81">
        <f t="shared" si="13"/>
        <v>18626417.950488087</v>
      </c>
      <c r="LJ5" s="81">
        <f t="shared" si="13"/>
        <v>18693505.8991777</v>
      </c>
      <c r="LK5" s="81">
        <f t="shared" ref="LK5:NV5" si="14">LJ5+LK4</f>
        <v>18760225.109261345</v>
      </c>
      <c r="LL5" s="81">
        <f t="shared" si="14"/>
        <v>18826575.796529751</v>
      </c>
      <c r="LM5" s="81">
        <f t="shared" si="14"/>
        <v>18892558.176647361</v>
      </c>
      <c r="LN5" s="81">
        <f t="shared" si="14"/>
        <v>18958172.465152405</v>
      </c>
      <c r="LO5" s="81">
        <f t="shared" si="14"/>
        <v>19023418.877456985</v>
      </c>
      <c r="LP5" s="81">
        <f t="shared" si="14"/>
        <v>19088297.628847133</v>
      </c>
      <c r="LQ5" s="81">
        <f t="shared" si="14"/>
        <v>19152808.934482899</v>
      </c>
      <c r="LR5" s="81">
        <f t="shared" si="14"/>
        <v>19216953.009398416</v>
      </c>
      <c r="LS5" s="81">
        <f t="shared" si="14"/>
        <v>19280730.068501975</v>
      </c>
      <c r="LT5" s="81">
        <f t="shared" si="14"/>
        <v>19344140.326576103</v>
      </c>
      <c r="LU5" s="81">
        <f t="shared" si="14"/>
        <v>19407183.998277627</v>
      </c>
      <c r="LV5" s="81">
        <f t="shared" si="14"/>
        <v>19469861.298137762</v>
      </c>
      <c r="LW5" s="81">
        <f t="shared" si="14"/>
        <v>19532172.44056217</v>
      </c>
      <c r="LX5" s="81">
        <f t="shared" si="14"/>
        <v>19594117.639831048</v>
      </c>
      <c r="LY5" s="81">
        <f t="shared" si="14"/>
        <v>19655697.110099182</v>
      </c>
      <c r="LZ5" s="81">
        <f t="shared" si="14"/>
        <v>19716911.065396041</v>
      </c>
      <c r="MA5" s="81">
        <f t="shared" si="14"/>
        <v>19777759.719625838</v>
      </c>
      <c r="MB5" s="81">
        <f t="shared" si="14"/>
        <v>19838243.286567606</v>
      </c>
      <c r="MC5" s="81">
        <f t="shared" si="14"/>
        <v>19898361.979875274</v>
      </c>
      <c r="MD5" s="81">
        <f t="shared" si="14"/>
        <v>19958116.013077732</v>
      </c>
      <c r="ME5" s="81">
        <f t="shared" si="14"/>
        <v>20017505.599578917</v>
      </c>
      <c r="MF5" s="81">
        <f t="shared" si="14"/>
        <v>20076530.952657875</v>
      </c>
      <c r="MG5" s="81">
        <f t="shared" si="14"/>
        <v>20135192.285468839</v>
      </c>
      <c r="MH5" s="81">
        <f t="shared" si="14"/>
        <v>20193489.811041303</v>
      </c>
      <c r="MI5" s="81">
        <f t="shared" si="14"/>
        <v>20251423.742280092</v>
      </c>
      <c r="MJ5" s="81">
        <f t="shared" si="14"/>
        <v>20308994.291965436</v>
      </c>
      <c r="MK5" s="81">
        <f t="shared" si="14"/>
        <v>20366201.672753043</v>
      </c>
      <c r="ML5" s="81">
        <f t="shared" si="14"/>
        <v>20423046.097174175</v>
      </c>
      <c r="MM5" s="81">
        <f t="shared" si="14"/>
        <v>20479527.777635712</v>
      </c>
      <c r="MN5" s="81">
        <f t="shared" si="14"/>
        <v>20535646.926420238</v>
      </c>
      <c r="MO5" s="81">
        <f t="shared" si="14"/>
        <v>20591403.755686101</v>
      </c>
      <c r="MP5" s="81">
        <f t="shared" si="14"/>
        <v>20646798.477467492</v>
      </c>
      <c r="MQ5" s="81">
        <f t="shared" si="14"/>
        <v>20701831.303674519</v>
      </c>
      <c r="MR5" s="81">
        <f t="shared" si="14"/>
        <v>20756502.446093272</v>
      </c>
      <c r="MS5" s="81">
        <f t="shared" si="14"/>
        <v>20810812.116385911</v>
      </c>
      <c r="MT5" s="81">
        <f t="shared" si="14"/>
        <v>20864760.526090719</v>
      </c>
      <c r="MU5" s="81">
        <f t="shared" si="14"/>
        <v>20918347.886622187</v>
      </c>
      <c r="MV5" s="81">
        <f t="shared" si="14"/>
        <v>20971574.409271084</v>
      </c>
      <c r="MW5" s="82">
        <f t="shared" si="14"/>
        <v>21024440.305204529</v>
      </c>
      <c r="MX5" s="83">
        <f t="shared" si="14"/>
        <v>21076945.785466064</v>
      </c>
      <c r="MY5" s="82">
        <f t="shared" si="14"/>
        <v>21129091.060975723</v>
      </c>
      <c r="MZ5" s="83">
        <f t="shared" si="14"/>
        <v>21180876.342530105</v>
      </c>
      <c r="NA5" s="82">
        <f t="shared" si="14"/>
        <v>21232301.840802457</v>
      </c>
      <c r="NB5" s="83">
        <f t="shared" si="14"/>
        <v>21283367.766342729</v>
      </c>
      <c r="NC5" s="82">
        <f t="shared" si="14"/>
        <v>21334074.329577655</v>
      </c>
      <c r="ND5" s="83">
        <f t="shared" si="14"/>
        <v>21384421.740810826</v>
      </c>
      <c r="NE5" s="82">
        <f t="shared" si="14"/>
        <v>21434410.210222766</v>
      </c>
      <c r="NF5" s="83">
        <f t="shared" si="14"/>
        <v>21484039.947870988</v>
      </c>
      <c r="NG5" s="82">
        <f t="shared" si="14"/>
        <v>21533311.163690086</v>
      </c>
      <c r="NH5" s="83">
        <f t="shared" si="14"/>
        <v>21582224.067491792</v>
      </c>
      <c r="NI5" s="82">
        <f t="shared" si="14"/>
        <v>21630778.868965052</v>
      </c>
      <c r="NJ5" s="83">
        <f t="shared" si="14"/>
        <v>21678975.777676105</v>
      </c>
      <c r="NK5" s="82">
        <f t="shared" si="14"/>
        <v>21726815.003068544</v>
      </c>
      <c r="NL5" s="83">
        <f t="shared" si="14"/>
        <v>21774296.754463397</v>
      </c>
      <c r="NM5" s="82">
        <f t="shared" si="14"/>
        <v>21821421.241059192</v>
      </c>
      <c r="NN5" s="83">
        <f t="shared" si="14"/>
        <v>21868188.67193203</v>
      </c>
      <c r="NO5" s="82">
        <f t="shared" si="14"/>
        <v>21914599.256035663</v>
      </c>
      <c r="NP5" s="83">
        <f t="shared" si="14"/>
        <v>21960653.202201553</v>
      </c>
      <c r="NQ5" s="82">
        <f t="shared" si="14"/>
        <v>22006350.719138958</v>
      </c>
      <c r="NR5" s="83">
        <f t="shared" si="14"/>
        <v>22051692.015434992</v>
      </c>
      <c r="NS5" s="82">
        <f t="shared" si="14"/>
        <v>22096677.299554706</v>
      </c>
      <c r="NT5" s="83">
        <f t="shared" si="14"/>
        <v>22141306.779841147</v>
      </c>
      <c r="NU5" s="82">
        <f t="shared" si="14"/>
        <v>22185580.664515443</v>
      </c>
      <c r="NV5" s="83">
        <f t="shared" si="14"/>
        <v>22229499.161676869</v>
      </c>
      <c r="NW5" s="82">
        <f t="shared" ref="NW5:QH5" si="15">NV5+NW4</f>
        <v>22273062.479302913</v>
      </c>
      <c r="NX5" s="83">
        <f t="shared" si="15"/>
        <v>22316270.825249352</v>
      </c>
      <c r="NY5" s="82">
        <f t="shared" si="15"/>
        <v>22359124.407250326</v>
      </c>
      <c r="NZ5" s="83">
        <f t="shared" si="15"/>
        <v>22401623.432918407</v>
      </c>
      <c r="OA5" s="82">
        <f t="shared" si="15"/>
        <v>22443768.109744664</v>
      </c>
      <c r="OB5" s="83">
        <f t="shared" si="15"/>
        <v>22485558.645098746</v>
      </c>
      <c r="OC5" s="82">
        <f t="shared" si="15"/>
        <v>22526995.246228941</v>
      </c>
      <c r="OD5" s="83">
        <f t="shared" si="15"/>
        <v>22568078.120262254</v>
      </c>
      <c r="OE5" s="82">
        <f t="shared" si="15"/>
        <v>22608807.474204481</v>
      </c>
      <c r="OF5" s="83">
        <f t="shared" si="15"/>
        <v>22649183.514940269</v>
      </c>
      <c r="OG5" s="82">
        <f t="shared" si="15"/>
        <v>22689206.449233197</v>
      </c>
      <c r="OH5" s="83">
        <f t="shared" si="15"/>
        <v>22728876.483725842</v>
      </c>
      <c r="OI5" s="82">
        <f t="shared" si="15"/>
        <v>22768193.824939851</v>
      </c>
      <c r="OJ5" s="83">
        <f t="shared" si="15"/>
        <v>22807158.679276016</v>
      </c>
      <c r="OK5" s="82">
        <f t="shared" si="15"/>
        <v>22845771.253014334</v>
      </c>
      <c r="OL5" s="83">
        <f t="shared" si="15"/>
        <v>22884031.752314087</v>
      </c>
      <c r="OM5" s="82">
        <f t="shared" si="15"/>
        <v>22921940.383213911</v>
      </c>
      <c r="ON5" s="83">
        <f t="shared" si="15"/>
        <v>22959497.351631861</v>
      </c>
      <c r="OO5" s="82">
        <f t="shared" si="15"/>
        <v>22996702.863365494</v>
      </c>
      <c r="OP5" s="83">
        <f t="shared" si="15"/>
        <v>23033557.124091923</v>
      </c>
      <c r="OQ5" s="82">
        <f t="shared" si="15"/>
        <v>23070060.339367904</v>
      </c>
      <c r="OR5" s="83">
        <f t="shared" si="15"/>
        <v>23106212.714629889</v>
      </c>
      <c r="OS5" s="82">
        <f t="shared" si="15"/>
        <v>23142014.455194116</v>
      </c>
      <c r="OT5" s="83">
        <f t="shared" si="15"/>
        <v>23177465.766256664</v>
      </c>
      <c r="OU5" s="82">
        <f t="shared" si="15"/>
        <v>23212566.852893528</v>
      </c>
      <c r="OV5" s="83">
        <f t="shared" si="15"/>
        <v>23247317.920060687</v>
      </c>
      <c r="OW5" s="82">
        <f t="shared" si="15"/>
        <v>23281719.172594186</v>
      </c>
      <c r="OX5" s="83">
        <f t="shared" si="15"/>
        <v>23315770.81521019</v>
      </c>
      <c r="OY5" s="82">
        <f t="shared" si="15"/>
        <v>23349473.052505065</v>
      </c>
      <c r="OZ5" s="83">
        <f t="shared" si="15"/>
        <v>23382826.08895544</v>
      </c>
      <c r="PA5" s="82">
        <f t="shared" si="15"/>
        <v>23415830.128918286</v>
      </c>
      <c r="PB5" s="83">
        <f t="shared" si="15"/>
        <v>23448485.376630981</v>
      </c>
      <c r="PC5" s="82">
        <f t="shared" si="15"/>
        <v>23480792.036211379</v>
      </c>
      <c r="PD5" s="83">
        <f t="shared" si="15"/>
        <v>23512750.31165788</v>
      </c>
      <c r="PE5" s="82">
        <f t="shared" si="15"/>
        <v>23544360.406849507</v>
      </c>
      <c r="PF5" s="83">
        <f t="shared" si="15"/>
        <v>23575622.525545966</v>
      </c>
      <c r="PG5" s="82">
        <f t="shared" si="15"/>
        <v>23606536.87138772</v>
      </c>
      <c r="PH5" s="83">
        <f t="shared" si="15"/>
        <v>23637103.647896059</v>
      </c>
      <c r="PI5" s="82">
        <f t="shared" si="15"/>
        <v>23667323.058473174</v>
      </c>
      <c r="PJ5" s="83">
        <f t="shared" si="15"/>
        <v>23697195.306402214</v>
      </c>
      <c r="PK5" s="82">
        <f t="shared" si="15"/>
        <v>23726720.594847374</v>
      </c>
      <c r="PL5" s="83">
        <f t="shared" si="15"/>
        <v>23755899.126853947</v>
      </c>
      <c r="PM5" s="82">
        <f t="shared" si="15"/>
        <v>23784731.105348404</v>
      </c>
      <c r="PN5" s="83">
        <f t="shared" si="15"/>
        <v>23813216.733138461</v>
      </c>
      <c r="PO5" s="82">
        <f t="shared" si="15"/>
        <v>23841356.212913144</v>
      </c>
      <c r="PP5" s="83">
        <f t="shared" si="15"/>
        <v>23869149.747242872</v>
      </c>
      <c r="PQ5" s="82">
        <f t="shared" si="15"/>
        <v>23896597.538579509</v>
      </c>
      <c r="PR5" s="83">
        <f t="shared" si="15"/>
        <v>23923699.789256442</v>
      </c>
      <c r="PS5" s="82">
        <f t="shared" si="15"/>
        <v>23950456.701488655</v>
      </c>
      <c r="PT5" s="83">
        <f t="shared" si="15"/>
        <v>23976868.477372788</v>
      </c>
      <c r="PU5" s="82">
        <f t="shared" si="15"/>
        <v>24002935.318887211</v>
      </c>
      <c r="PV5" s="83">
        <f t="shared" si="15"/>
        <v>24028657.4278921</v>
      </c>
      <c r="PW5" s="82">
        <f t="shared" si="15"/>
        <v>24054035.006129492</v>
      </c>
      <c r="PX5" s="83">
        <f t="shared" si="15"/>
        <v>24079068.255223367</v>
      </c>
      <c r="PY5" s="82">
        <f t="shared" si="15"/>
        <v>24103757.376679711</v>
      </c>
      <c r="PZ5" s="83">
        <f t="shared" si="15"/>
        <v>24128102.571886588</v>
      </c>
      <c r="QA5" s="82">
        <f t="shared" si="15"/>
        <v>24152104.042114198</v>
      </c>
      <c r="QB5" s="83">
        <f t="shared" si="15"/>
        <v>24175761.988514967</v>
      </c>
      <c r="QC5" s="82">
        <f t="shared" si="15"/>
        <v>24199076.612123597</v>
      </c>
      <c r="QD5" s="83">
        <f t="shared" si="15"/>
        <v>24222048.113857143</v>
      </c>
      <c r="QE5" s="82">
        <f t="shared" si="15"/>
        <v>24244676.694515079</v>
      </c>
      <c r="QF5" s="83">
        <f t="shared" si="15"/>
        <v>24266962.554779373</v>
      </c>
      <c r="QG5" s="82">
        <f t="shared" si="15"/>
        <v>24288905.895214546</v>
      </c>
      <c r="QH5" s="83">
        <f t="shared" si="15"/>
        <v>24310506.916267749</v>
      </c>
      <c r="QI5" s="82">
        <f t="shared" ref="QI5:ST5" si="16">QH5+QI4</f>
        <v>24331765.818268832</v>
      </c>
      <c r="QJ5" s="83">
        <f t="shared" si="16"/>
        <v>24352682.8014304</v>
      </c>
      <c r="QK5" s="82">
        <f t="shared" si="16"/>
        <v>24373258.0658479</v>
      </c>
      <c r="QL5" s="83">
        <f t="shared" si="16"/>
        <v>24393491.811499678</v>
      </c>
      <c r="QM5" s="82">
        <f t="shared" si="16"/>
        <v>24413384.238247044</v>
      </c>
      <c r="QN5" s="83">
        <f t="shared" si="16"/>
        <v>24432935.545834359</v>
      </c>
      <c r="QO5" s="82">
        <f t="shared" si="16"/>
        <v>24452145.933889076</v>
      </c>
      <c r="QP5" s="83">
        <f t="shared" si="16"/>
        <v>24471015.601921834</v>
      </c>
      <c r="QQ5" s="82">
        <f t="shared" si="16"/>
        <v>24489544.749326516</v>
      </c>
      <c r="QR5" s="83">
        <f t="shared" si="16"/>
        <v>24507733.575380307</v>
      </c>
      <c r="QS5" s="82">
        <f t="shared" si="16"/>
        <v>24525582.279243782</v>
      </c>
      <c r="QT5" s="83">
        <f t="shared" si="16"/>
        <v>24543091.059960965</v>
      </c>
      <c r="QU5" s="82">
        <f t="shared" si="16"/>
        <v>24560260.116459388</v>
      </c>
      <c r="QV5" s="83">
        <f t="shared" si="16"/>
        <v>24577089.647550177</v>
      </c>
      <c r="QW5" s="82">
        <f t="shared" si="16"/>
        <v>24593579.851928104</v>
      </c>
      <c r="QX5" s="83">
        <f t="shared" si="16"/>
        <v>24609730.928171668</v>
      </c>
      <c r="QY5" s="82">
        <f t="shared" si="16"/>
        <v>24625543.074743155</v>
      </c>
      <c r="QZ5" s="83">
        <f t="shared" si="16"/>
        <v>24641016.489988707</v>
      </c>
      <c r="RA5" s="82">
        <f t="shared" si="16"/>
        <v>24656151.372138392</v>
      </c>
      <c r="RB5" s="83">
        <f t="shared" si="16"/>
        <v>24670947.919306271</v>
      </c>
      <c r="RC5" s="82">
        <f t="shared" si="16"/>
        <v>24685406.329490468</v>
      </c>
      <c r="RD5" s="83">
        <f t="shared" si="16"/>
        <v>24699526.800573234</v>
      </c>
      <c r="RE5" s="82">
        <f t="shared" si="16"/>
        <v>24713309.530321017</v>
      </c>
      <c r="RF5" s="83">
        <f t="shared" si="16"/>
        <v>24726754.716384526</v>
      </c>
      <c r="RG5" s="82">
        <f t="shared" si="16"/>
        <v>24739862.556298811</v>
      </c>
      <c r="RH5" s="83">
        <f t="shared" si="16"/>
        <v>24752633.247483313</v>
      </c>
      <c r="RI5" s="82">
        <f t="shared" si="16"/>
        <v>24765066.987241946</v>
      </c>
      <c r="RJ5" s="83">
        <f t="shared" si="16"/>
        <v>24777163.972763155</v>
      </c>
      <c r="RK5" s="82">
        <f t="shared" si="16"/>
        <v>24788924.401119992</v>
      </c>
      <c r="RL5" s="83">
        <f t="shared" si="16"/>
        <v>24800348.469270173</v>
      </c>
      <c r="RM5" s="82">
        <f t="shared" si="16"/>
        <v>24811436.37405616</v>
      </c>
      <c r="RN5" s="83">
        <f t="shared" si="16"/>
        <v>24822188.312205214</v>
      </c>
      <c r="RO5" s="82">
        <f t="shared" si="16"/>
        <v>24832604.480329473</v>
      </c>
      <c r="RP5" s="83">
        <f t="shared" si="16"/>
        <v>24842685.074926008</v>
      </c>
      <c r="RQ5" s="82">
        <f t="shared" si="16"/>
        <v>24852430.292376906</v>
      </c>
      <c r="RR5" s="83">
        <f t="shared" si="16"/>
        <v>24861840.328949321</v>
      </c>
      <c r="RS5" s="82">
        <f t="shared" si="16"/>
        <v>24870915.380795557</v>
      </c>
      <c r="RT5" s="83">
        <f t="shared" si="16"/>
        <v>24879655.643953118</v>
      </c>
      <c r="RU5" s="82">
        <f t="shared" si="16"/>
        <v>24888061.31434479</v>
      </c>
      <c r="RV5" s="83">
        <f t="shared" si="16"/>
        <v>24896132.587778702</v>
      </c>
      <c r="RW5" s="82">
        <f t="shared" si="16"/>
        <v>24903869.65994839</v>
      </c>
      <c r="RX5" s="83">
        <f t="shared" si="16"/>
        <v>24911272.726432871</v>
      </c>
      <c r="RY5" s="82">
        <f t="shared" si="16"/>
        <v>24918341.982696705</v>
      </c>
      <c r="RZ5" s="83">
        <f t="shared" si="16"/>
        <v>24925077.624090064</v>
      </c>
      <c r="SA5" s="82">
        <f t="shared" si="16"/>
        <v>24931479.845848802</v>
      </c>
      <c r="SB5" s="83">
        <f t="shared" si="16"/>
        <v>24937548.843094513</v>
      </c>
      <c r="SC5" s="82">
        <f t="shared" si="16"/>
        <v>24943284.810834605</v>
      </c>
      <c r="SD5" s="83">
        <f t="shared" si="16"/>
        <v>24948687.943962365</v>
      </c>
      <c r="SE5" s="82">
        <f t="shared" si="16"/>
        <v>24953758.437257025</v>
      </c>
      <c r="SF5" s="83">
        <f t="shared" si="16"/>
        <v>24958496.485383835</v>
      </c>
      <c r="SG5" s="82">
        <f t="shared" si="16"/>
        <v>24962902.282894116</v>
      </c>
      <c r="SH5" s="83">
        <f t="shared" si="16"/>
        <v>24966976.024225339</v>
      </c>
      <c r="SI5" s="82">
        <f t="shared" si="16"/>
        <v>24970717.90370119</v>
      </c>
      <c r="SJ5" s="83">
        <f t="shared" si="16"/>
        <v>24974128.115531631</v>
      </c>
      <c r="SK5" s="82">
        <f t="shared" si="16"/>
        <v>24977206.85381297</v>
      </c>
      <c r="SL5" s="83">
        <f t="shared" si="16"/>
        <v>24979954.312527929</v>
      </c>
      <c r="SM5" s="82">
        <f t="shared" si="16"/>
        <v>24982370.685545705</v>
      </c>
      <c r="SN5" s="83">
        <f t="shared" si="16"/>
        <v>24984456.166622046</v>
      </c>
      <c r="SO5" s="82">
        <f t="shared" si="16"/>
        <v>24986210.949399307</v>
      </c>
      <c r="SP5" s="83">
        <f t="shared" si="16"/>
        <v>24987635.227406524</v>
      </c>
      <c r="SQ5" s="82">
        <f t="shared" si="16"/>
        <v>24988729.194059473</v>
      </c>
      <c r="SR5" s="83">
        <f t="shared" si="16"/>
        <v>24989493.042660743</v>
      </c>
      <c r="SS5" s="82">
        <f t="shared" si="16"/>
        <v>24989926.9663998</v>
      </c>
      <c r="ST5" s="83">
        <f t="shared" si="16"/>
        <v>24990031.158353053</v>
      </c>
      <c r="SU5" s="82">
        <f t="shared" ref="SU5:TU5" si="17">ST5+SU4</f>
        <v>24989805.811483923</v>
      </c>
      <c r="SV5" s="83">
        <f t="shared" si="17"/>
        <v>24989251.1186429</v>
      </c>
      <c r="SW5" s="82">
        <f t="shared" si="17"/>
        <v>24988367.272567619</v>
      </c>
      <c r="SX5" s="83">
        <f t="shared" si="17"/>
        <v>24987154.46588292</v>
      </c>
      <c r="SY5" s="82">
        <f t="shared" si="17"/>
        <v>24985612.891100921</v>
      </c>
      <c r="SZ5" s="83">
        <f t="shared" si="17"/>
        <v>24983742.740621075</v>
      </c>
      <c r="TA5" s="82">
        <f t="shared" si="17"/>
        <v>24981544.206730243</v>
      </c>
      <c r="TB5" s="83">
        <f t="shared" si="17"/>
        <v>24979017.481602758</v>
      </c>
      <c r="TC5" s="82">
        <f t="shared" si="17"/>
        <v>24976162.757300485</v>
      </c>
      <c r="TD5" s="83">
        <f t="shared" si="17"/>
        <v>24972980.225772895</v>
      </c>
      <c r="TE5" s="82">
        <f t="shared" si="17"/>
        <v>24969470.078857128</v>
      </c>
      <c r="TF5" s="83">
        <f t="shared" si="17"/>
        <v>24965632.508278061</v>
      </c>
      <c r="TG5" s="82">
        <f t="shared" si="17"/>
        <v>24961467.705648363</v>
      </c>
      <c r="TH5" s="83">
        <f t="shared" si="17"/>
        <v>24956975.862468578</v>
      </c>
      <c r="TI5" s="82">
        <f t="shared" si="17"/>
        <v>24952157.170127172</v>
      </c>
      <c r="TJ5" s="83">
        <f t="shared" si="17"/>
        <v>24947011.819900617</v>
      </c>
      <c r="TK5" s="82">
        <f t="shared" si="17"/>
        <v>24941540.002953444</v>
      </c>
      <c r="TL5" s="83">
        <f t="shared" si="17"/>
        <v>24935741.910338309</v>
      </c>
      <c r="TM5" s="82">
        <f t="shared" si="17"/>
        <v>24929617.732996065</v>
      </c>
      <c r="TN5" s="83">
        <f t="shared" si="17"/>
        <v>24923167.661755823</v>
      </c>
      <c r="TO5" s="82">
        <f t="shared" si="17"/>
        <v>24916391.887335017</v>
      </c>
      <c r="TP5" s="83">
        <f t="shared" si="17"/>
        <v>24909290.600339472</v>
      </c>
      <c r="TQ5" s="82">
        <f t="shared" si="17"/>
        <v>24901863.991263468</v>
      </c>
      <c r="TR5" s="83">
        <f t="shared" si="17"/>
        <v>24894112.250489801</v>
      </c>
      <c r="TS5" s="82">
        <f t="shared" si="17"/>
        <v>24886035.568289861</v>
      </c>
      <c r="TT5" s="83">
        <f t="shared" si="17"/>
        <v>24877634.134823684</v>
      </c>
      <c r="TU5" s="84">
        <f t="shared" si="17"/>
        <v>24868908.140140019</v>
      </c>
    </row>
    <row r="6" spans="1:542" x14ac:dyDescent="0.25">
      <c r="A6" s="85"/>
      <c r="B6" s="86"/>
      <c r="C6" s="86"/>
      <c r="D6" s="86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8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8"/>
      <c r="CV6" s="87"/>
      <c r="CW6" s="87"/>
      <c r="CX6" s="87"/>
      <c r="CY6" s="87"/>
      <c r="CZ6" s="87"/>
      <c r="DA6" s="87"/>
      <c r="DB6" s="87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87"/>
      <c r="FQ6" s="87"/>
      <c r="FR6" s="87"/>
      <c r="FS6" s="87"/>
      <c r="FT6" s="87"/>
      <c r="FU6" s="87"/>
      <c r="FV6" s="87"/>
      <c r="FW6" s="87"/>
      <c r="FX6" s="87"/>
      <c r="FY6" s="87"/>
      <c r="FZ6" s="87"/>
      <c r="GA6" s="87"/>
      <c r="GB6" s="87"/>
      <c r="GC6" s="87"/>
      <c r="GD6" s="87"/>
      <c r="GE6" s="87"/>
      <c r="GF6" s="87"/>
      <c r="GG6" s="87"/>
      <c r="GH6" s="87"/>
      <c r="GI6" s="87"/>
      <c r="GJ6" s="87"/>
      <c r="GK6" s="87"/>
      <c r="GL6" s="87"/>
      <c r="GM6" s="87"/>
      <c r="GN6" s="87"/>
      <c r="GO6" s="87"/>
      <c r="GP6" s="87"/>
      <c r="GQ6" s="87"/>
      <c r="GR6" s="87"/>
      <c r="GS6" s="87"/>
      <c r="GT6" s="87"/>
      <c r="GU6" s="87"/>
      <c r="GV6" s="87"/>
      <c r="GW6" s="87"/>
      <c r="GX6" s="87"/>
      <c r="GY6" s="88"/>
      <c r="GZ6" s="87"/>
      <c r="HA6" s="87"/>
      <c r="HB6" s="87"/>
      <c r="HC6" s="87"/>
      <c r="HD6" s="87"/>
      <c r="HE6" s="87"/>
      <c r="HF6" s="87"/>
      <c r="HG6" s="87"/>
      <c r="HH6" s="87"/>
      <c r="HI6" s="87"/>
      <c r="HJ6" s="87"/>
      <c r="HK6" s="87"/>
      <c r="HL6" s="87"/>
      <c r="HM6" s="87"/>
      <c r="HN6" s="87"/>
      <c r="HO6" s="87"/>
      <c r="HP6" s="87"/>
      <c r="HQ6" s="87"/>
      <c r="HR6" s="87"/>
      <c r="HS6" s="87"/>
      <c r="HT6" s="87"/>
      <c r="HU6" s="87"/>
      <c r="HV6" s="87"/>
      <c r="HW6" s="87"/>
      <c r="HX6" s="88"/>
      <c r="HY6" s="87"/>
      <c r="HZ6" s="87"/>
      <c r="IA6" s="87"/>
      <c r="IB6" s="87"/>
      <c r="IC6" s="87"/>
      <c r="ID6" s="87"/>
      <c r="IE6" s="87"/>
      <c r="IF6" s="87"/>
      <c r="IG6" s="87"/>
      <c r="IH6" s="87"/>
      <c r="II6" s="87"/>
      <c r="IJ6" s="87"/>
      <c r="IK6" s="87"/>
      <c r="IL6" s="87"/>
      <c r="IM6" s="87"/>
      <c r="IN6" s="87"/>
      <c r="IO6" s="87"/>
      <c r="IP6" s="87"/>
      <c r="IQ6" s="87"/>
      <c r="IR6" s="87"/>
      <c r="IS6" s="87"/>
      <c r="IT6" s="87"/>
      <c r="IU6" s="87"/>
      <c r="IV6" s="87"/>
      <c r="IW6" s="87"/>
      <c r="IX6" s="87"/>
      <c r="IY6" s="87"/>
      <c r="IZ6" s="87"/>
      <c r="JA6" s="87"/>
      <c r="JB6" s="87"/>
      <c r="JC6" s="87"/>
      <c r="JD6" s="87"/>
      <c r="JE6" s="87"/>
      <c r="JF6" s="87"/>
      <c r="JG6" s="87"/>
      <c r="JH6" s="87"/>
      <c r="JI6" s="87"/>
      <c r="JJ6" s="87"/>
      <c r="JK6" s="87"/>
      <c r="JL6" s="87"/>
      <c r="JM6" s="87"/>
      <c r="JN6" s="87"/>
      <c r="JO6" s="87"/>
      <c r="JP6" s="87"/>
      <c r="JQ6" s="87"/>
      <c r="JR6" s="87"/>
      <c r="JS6" s="87"/>
      <c r="JT6" s="87"/>
      <c r="JU6" s="87"/>
      <c r="JV6" s="87"/>
      <c r="JW6" s="87"/>
      <c r="JX6" s="87"/>
      <c r="JY6" s="87"/>
      <c r="JZ6" s="87"/>
      <c r="KA6" s="87"/>
      <c r="KB6" s="87"/>
      <c r="KC6" s="87"/>
      <c r="KD6" s="87"/>
      <c r="KE6" s="87"/>
      <c r="KF6" s="87"/>
      <c r="KG6" s="87"/>
      <c r="KH6" s="87"/>
      <c r="KI6" s="87"/>
      <c r="KJ6" s="87"/>
      <c r="KK6" s="87"/>
      <c r="KL6" s="87"/>
      <c r="KM6" s="87"/>
      <c r="KN6" s="87"/>
      <c r="KO6" s="87"/>
      <c r="KP6" s="87"/>
      <c r="KQ6" s="87"/>
      <c r="KR6" s="87"/>
      <c r="KS6" s="87"/>
      <c r="KT6" s="87"/>
      <c r="KU6" s="87"/>
      <c r="KV6" s="87"/>
      <c r="KW6" s="87"/>
      <c r="KX6" s="87"/>
      <c r="KY6" s="87"/>
      <c r="KZ6" s="87"/>
      <c r="LA6" s="87"/>
      <c r="LB6" s="87"/>
      <c r="LC6" s="87"/>
      <c r="LD6" s="87"/>
      <c r="LE6" s="87"/>
      <c r="LF6" s="87"/>
      <c r="LG6" s="87"/>
      <c r="LH6" s="87"/>
      <c r="LI6" s="87"/>
      <c r="LJ6" s="87"/>
      <c r="LK6" s="87"/>
      <c r="LL6" s="87"/>
      <c r="LM6" s="87"/>
      <c r="LN6" s="87"/>
      <c r="LO6" s="87"/>
      <c r="LP6" s="87"/>
      <c r="LQ6" s="87"/>
      <c r="LR6" s="87"/>
      <c r="LS6" s="89"/>
      <c r="LT6" s="87"/>
      <c r="LU6" s="87"/>
      <c r="LV6" s="87"/>
      <c r="LW6" s="87"/>
      <c r="LX6" s="87"/>
      <c r="LY6" s="87"/>
      <c r="LZ6" s="87"/>
      <c r="MA6" s="87"/>
      <c r="MB6" s="87"/>
      <c r="MC6" s="87"/>
      <c r="MD6" s="87"/>
      <c r="ME6" s="87"/>
      <c r="MF6" s="87"/>
      <c r="MG6" s="87"/>
      <c r="MH6" s="87"/>
      <c r="MI6" s="89"/>
      <c r="MJ6" s="87"/>
      <c r="MK6" s="87"/>
      <c r="ML6" s="87"/>
      <c r="MM6" s="87"/>
      <c r="MN6" s="87"/>
      <c r="MO6" s="87"/>
      <c r="MP6" s="87"/>
      <c r="MQ6" s="87"/>
      <c r="MR6" s="87"/>
      <c r="MS6" s="87"/>
      <c r="MT6" s="87"/>
      <c r="MU6" s="87"/>
      <c r="MV6" s="87"/>
      <c r="MW6" s="87"/>
      <c r="MX6" s="86"/>
      <c r="MY6" s="87"/>
      <c r="MZ6" s="86"/>
      <c r="NA6" s="87"/>
      <c r="NB6" s="86"/>
      <c r="NC6" s="87"/>
      <c r="ND6" s="86"/>
      <c r="NE6" s="87"/>
      <c r="NF6" s="86"/>
      <c r="NG6" s="87"/>
      <c r="NH6" s="86"/>
      <c r="NI6" s="87"/>
      <c r="NJ6" s="86"/>
      <c r="NK6" s="87"/>
      <c r="NL6" s="86"/>
      <c r="NM6" s="87"/>
      <c r="NN6" s="86"/>
      <c r="NO6" s="87"/>
      <c r="NP6" s="86"/>
      <c r="NQ6" s="87"/>
      <c r="NR6" s="86"/>
      <c r="NS6" s="87"/>
      <c r="NT6" s="86"/>
      <c r="NU6" s="87"/>
      <c r="NV6" s="86"/>
      <c r="NW6" s="87"/>
      <c r="NX6" s="86"/>
      <c r="NY6" s="87"/>
      <c r="NZ6" s="86"/>
      <c r="OA6" s="87"/>
      <c r="OB6" s="86"/>
      <c r="OC6" s="87"/>
      <c r="OD6" s="86"/>
      <c r="OE6" s="87"/>
      <c r="OF6" s="86"/>
      <c r="OG6" s="87"/>
      <c r="OH6" s="86"/>
      <c r="OI6" s="87"/>
      <c r="OJ6" s="86"/>
      <c r="OK6" s="87"/>
      <c r="OL6" s="86"/>
      <c r="OM6" s="87"/>
      <c r="ON6" s="86"/>
      <c r="OO6" s="87"/>
      <c r="OP6" s="86"/>
      <c r="OQ6" s="87"/>
      <c r="OR6" s="86"/>
      <c r="OS6" s="87"/>
      <c r="OT6" s="86"/>
      <c r="OU6" s="87"/>
      <c r="OV6" s="86"/>
      <c r="OW6" s="87"/>
      <c r="OX6" s="86"/>
      <c r="OY6" s="87"/>
      <c r="OZ6" s="86"/>
      <c r="PA6" s="87"/>
      <c r="PB6" s="86"/>
      <c r="PC6" s="87"/>
      <c r="PD6" s="86"/>
      <c r="PE6" s="87"/>
      <c r="PF6" s="86"/>
      <c r="PG6" s="87"/>
      <c r="PH6" s="86"/>
      <c r="PI6" s="87"/>
      <c r="PJ6" s="86"/>
      <c r="PK6" s="87"/>
      <c r="PL6" s="86"/>
      <c r="PM6" s="87"/>
      <c r="PN6" s="86"/>
      <c r="PO6" s="87"/>
      <c r="PP6" s="86"/>
      <c r="PQ6" s="87"/>
      <c r="PR6" s="86"/>
      <c r="PS6" s="87"/>
      <c r="PT6" s="86"/>
      <c r="PU6" s="87"/>
      <c r="PV6" s="86"/>
      <c r="PW6" s="87"/>
      <c r="PX6" s="86"/>
      <c r="PY6" s="87"/>
      <c r="PZ6" s="86"/>
      <c r="QA6" s="87"/>
      <c r="QB6" s="86"/>
      <c r="QC6" s="87"/>
      <c r="QD6" s="86"/>
      <c r="QE6" s="87"/>
      <c r="QF6" s="86"/>
      <c r="QG6" s="87"/>
      <c r="QH6" s="86"/>
      <c r="QI6" s="87"/>
      <c r="QJ6" s="86"/>
      <c r="QK6" s="87"/>
      <c r="QL6" s="86"/>
      <c r="QM6" s="87"/>
      <c r="QN6" s="86"/>
      <c r="QO6" s="87"/>
      <c r="QP6" s="86"/>
      <c r="QQ6" s="87"/>
      <c r="QR6" s="86"/>
      <c r="QS6" s="87"/>
      <c r="QT6" s="86"/>
      <c r="QU6" s="87"/>
      <c r="QV6" s="86"/>
      <c r="QW6" s="87"/>
      <c r="QX6" s="86"/>
      <c r="QY6" s="87"/>
      <c r="QZ6" s="86"/>
      <c r="RA6" s="87"/>
      <c r="RB6" s="86"/>
      <c r="RC6" s="87"/>
      <c r="RD6" s="86"/>
      <c r="RE6" s="87"/>
      <c r="RF6" s="86"/>
      <c r="RG6" s="87"/>
      <c r="RH6" s="86"/>
      <c r="RI6" s="87"/>
      <c r="RJ6" s="86"/>
      <c r="RK6" s="87"/>
      <c r="RL6" s="86"/>
      <c r="RM6" s="87"/>
      <c r="RN6" s="86"/>
      <c r="RO6" s="87"/>
      <c r="RP6" s="86"/>
      <c r="RQ6" s="87"/>
      <c r="RR6" s="86"/>
      <c r="RS6" s="87"/>
      <c r="RT6" s="86"/>
      <c r="RU6" s="87"/>
      <c r="RV6" s="86"/>
      <c r="RW6" s="87"/>
      <c r="RX6" s="86"/>
      <c r="RY6" s="87"/>
      <c r="RZ6" s="86"/>
      <c r="SA6" s="87"/>
      <c r="SB6" s="86"/>
      <c r="SC6" s="87"/>
      <c r="SD6" s="86"/>
      <c r="SE6" s="87"/>
      <c r="SF6" s="86"/>
      <c r="SG6" s="87"/>
      <c r="SH6" s="86"/>
      <c r="SI6" s="87"/>
      <c r="SJ6" s="86"/>
      <c r="SK6" s="87"/>
      <c r="SL6" s="86"/>
      <c r="SM6" s="87"/>
      <c r="SN6" s="86"/>
      <c r="SO6" s="87"/>
      <c r="SP6" s="86"/>
      <c r="SQ6" s="87"/>
      <c r="SR6" s="86"/>
      <c r="SS6" s="87"/>
      <c r="ST6" s="86"/>
      <c r="SU6" s="87"/>
      <c r="SV6" s="86"/>
      <c r="SW6" s="87"/>
      <c r="SX6" s="86"/>
      <c r="SY6" s="87"/>
      <c r="SZ6" s="86"/>
      <c r="TA6" s="87"/>
      <c r="TB6" s="86"/>
      <c r="TC6" s="87"/>
      <c r="TD6" s="86"/>
      <c r="TE6" s="87"/>
      <c r="TF6" s="86"/>
      <c r="TG6" s="87"/>
      <c r="TH6" s="86"/>
      <c r="TI6" s="87"/>
      <c r="TJ6" s="86"/>
      <c r="TK6" s="87"/>
      <c r="TL6" s="86"/>
      <c r="TM6" s="87"/>
      <c r="TN6" s="86"/>
      <c r="TO6" s="87"/>
      <c r="TP6" s="86"/>
      <c r="TQ6" s="87"/>
      <c r="TR6" s="86"/>
      <c r="TS6" s="87"/>
      <c r="TT6" s="86"/>
      <c r="TU6" s="90"/>
    </row>
    <row r="7" spans="1:542" x14ac:dyDescent="0.25">
      <c r="A7" s="91" t="s">
        <v>61</v>
      </c>
      <c r="B7" s="92">
        <f>$B$32*$B$24</f>
        <v>194.38893807382422</v>
      </c>
      <c r="C7" s="77">
        <f t="shared" ref="C7:BN7" si="18">IF((C$1*12+C$2)&lt;=$F$31, ($B$32*$B$24)+(B$7*$B$61), B$7*$B$61)</f>
        <v>388.66411716077744</v>
      </c>
      <c r="D7" s="77">
        <f t="shared" si="18"/>
        <v>582.82560383412874</v>
      </c>
      <c r="E7" s="77">
        <f t="shared" si="18"/>
        <v>776.87346462818766</v>
      </c>
      <c r="F7" s="77">
        <f t="shared" si="18"/>
        <v>970.80776603832714</v>
      </c>
      <c r="G7" s="77">
        <f t="shared" si="18"/>
        <v>1164.6285745210062</v>
      </c>
      <c r="H7" s="77">
        <f t="shared" si="18"/>
        <v>1358.3359564937921</v>
      </c>
      <c r="I7" s="77">
        <f t="shared" si="18"/>
        <v>1551.9299783353842</v>
      </c>
      <c r="J7" s="77">
        <f t="shared" si="18"/>
        <v>1745.4107063856361</v>
      </c>
      <c r="K7" s="77">
        <f t="shared" si="18"/>
        <v>1938.7782069455784</v>
      </c>
      <c r="L7" s="77">
        <f t="shared" si="18"/>
        <v>2132.0325462774413</v>
      </c>
      <c r="M7" s="77">
        <f t="shared" si="18"/>
        <v>2325.1737906046774</v>
      </c>
      <c r="N7" s="77">
        <f t="shared" si="18"/>
        <v>2518.2020061119847</v>
      </c>
      <c r="O7" s="77">
        <f t="shared" si="18"/>
        <v>2711.1172589453295</v>
      </c>
      <c r="P7" s="77">
        <f t="shared" si="18"/>
        <v>2903.9196152119675</v>
      </c>
      <c r="Q7" s="77">
        <f t="shared" si="18"/>
        <v>3096.6091409804681</v>
      </c>
      <c r="R7" s="77">
        <f t="shared" si="18"/>
        <v>3289.1859022807366</v>
      </c>
      <c r="S7" s="77">
        <f t="shared" si="18"/>
        <v>3481.6499651040367</v>
      </c>
      <c r="T7" s="77">
        <f t="shared" si="18"/>
        <v>3674.0013954030132</v>
      </c>
      <c r="U7" s="77">
        <f t="shared" si="18"/>
        <v>3866.2402590917145</v>
      </c>
      <c r="V7" s="77">
        <f t="shared" si="18"/>
        <v>4058.3666220456148</v>
      </c>
      <c r="W7" s="77">
        <f t="shared" si="18"/>
        <v>4250.3805501016377</v>
      </c>
      <c r="X7" s="77">
        <f t="shared" si="18"/>
        <v>4442.2821090581783</v>
      </c>
      <c r="Y7" s="77">
        <f t="shared" si="18"/>
        <v>4634.0713646751246</v>
      </c>
      <c r="Z7" s="77">
        <f t="shared" si="18"/>
        <v>4825.7483826738817</v>
      </c>
      <c r="AA7" s="77">
        <f t="shared" si="18"/>
        <v>5017.3132287373937</v>
      </c>
      <c r="AB7" s="77">
        <f t="shared" si="18"/>
        <v>5208.7659685101653</v>
      </c>
      <c r="AC7" s="77">
        <f t="shared" si="18"/>
        <v>5400.1066675982865</v>
      </c>
      <c r="AD7" s="77">
        <f t="shared" si="18"/>
        <v>5591.3353915694533</v>
      </c>
      <c r="AE7" s="77">
        <f t="shared" si="18"/>
        <v>5782.4522059529909</v>
      </c>
      <c r="AF7" s="77">
        <f t="shared" si="18"/>
        <v>5973.4571762398755</v>
      </c>
      <c r="AG7" s="77">
        <f t="shared" si="18"/>
        <v>6164.3503678827565</v>
      </c>
      <c r="AH7" s="77">
        <f t="shared" si="18"/>
        <v>6355.1318462959798</v>
      </c>
      <c r="AI7" s="77">
        <f t="shared" si="18"/>
        <v>6545.8016768556108</v>
      </c>
      <c r="AJ7" s="77">
        <f t="shared" si="18"/>
        <v>6736.3599248994551</v>
      </c>
      <c r="AK7" s="77">
        <f t="shared" si="18"/>
        <v>6926.8066557270822</v>
      </c>
      <c r="AL7" s="77">
        <f t="shared" si="18"/>
        <v>7117.1419345998474</v>
      </c>
      <c r="AM7" s="77">
        <f t="shared" si="18"/>
        <v>7307.3658267409146</v>
      </c>
      <c r="AN7" s="77">
        <f t="shared" si="18"/>
        <v>7497.4783973352769</v>
      </c>
      <c r="AO7" s="77">
        <f t="shared" si="18"/>
        <v>7687.4797115297815</v>
      </c>
      <c r="AP7" s="77">
        <f t="shared" si="18"/>
        <v>7877.3698344331506</v>
      </c>
      <c r="AQ7" s="77">
        <f t="shared" si="18"/>
        <v>8067.1488311160037</v>
      </c>
      <c r="AR7" s="77">
        <f t="shared" si="18"/>
        <v>8256.8167666108802</v>
      </c>
      <c r="AS7" s="77">
        <f t="shared" si="18"/>
        <v>8446.3737059122595</v>
      </c>
      <c r="AT7" s="77">
        <f t="shared" si="18"/>
        <v>8635.8197139765889</v>
      </c>
      <c r="AU7" s="77">
        <f t="shared" si="18"/>
        <v>8825.1548557223014</v>
      </c>
      <c r="AV7" s="77">
        <f t="shared" si="18"/>
        <v>9014.3791960298386</v>
      </c>
      <c r="AW7" s="77">
        <f t="shared" si="18"/>
        <v>9203.4927997416726</v>
      </c>
      <c r="AX7" s="77">
        <f t="shared" si="18"/>
        <v>9392.4957316623277</v>
      </c>
      <c r="AY7" s="77">
        <f t="shared" si="18"/>
        <v>9581.3880565584059</v>
      </c>
      <c r="AZ7" s="77">
        <f t="shared" si="18"/>
        <v>9770.1698391586069</v>
      </c>
      <c r="BA7" s="77">
        <f t="shared" si="18"/>
        <v>9958.8411441537501</v>
      </c>
      <c r="BB7" s="77">
        <f t="shared" si="18"/>
        <v>10147.402036196794</v>
      </c>
      <c r="BC7" s="77">
        <f t="shared" si="18"/>
        <v>10335.852579902867</v>
      </c>
      <c r="BD7" s="77">
        <f t="shared" si="18"/>
        <v>10524.192839849278</v>
      </c>
      <c r="BE7" s="77">
        <f t="shared" si="18"/>
        <v>10712.422880575548</v>
      </c>
      <c r="BF7" s="77">
        <f t="shared" si="18"/>
        <v>10900.542766583429</v>
      </c>
      <c r="BG7" s="77">
        <f t="shared" si="18"/>
        <v>11088.552562336921</v>
      </c>
      <c r="BH7" s="77">
        <f t="shared" si="18"/>
        <v>11276.452332262306</v>
      </c>
      <c r="BI7" s="77">
        <f t="shared" si="18"/>
        <v>11464.242140748156</v>
      </c>
      <c r="BJ7" s="77">
        <f t="shared" si="18"/>
        <v>11651.922052145366</v>
      </c>
      <c r="BK7" s="77">
        <f t="shared" si="18"/>
        <v>11839.492130767172</v>
      </c>
      <c r="BL7" s="77">
        <f t="shared" si="18"/>
        <v>12026.952440889172</v>
      </c>
      <c r="BM7" s="77">
        <f t="shared" si="18"/>
        <v>12214.303046749348</v>
      </c>
      <c r="BN7" s="77">
        <f t="shared" si="18"/>
        <v>12401.544012548091</v>
      </c>
      <c r="BO7" s="77">
        <f t="shared" ref="BO7:DZ7" si="19">IF((BO$1*12+BO$2)&lt;=$F$31, ($B$32*$B$24)+(BN$7*$B$61), BN$7*$B$61)</f>
        <v>12588.67540244822</v>
      </c>
      <c r="BP7" s="77">
        <f t="shared" si="19"/>
        <v>12775.697280575007</v>
      </c>
      <c r="BQ7" s="77">
        <f t="shared" si="19"/>
        <v>12962.609711016194</v>
      </c>
      <c r="BR7" s="77">
        <f t="shared" si="19"/>
        <v>13149.412757822018</v>
      </c>
      <c r="BS7" s="77">
        <f t="shared" si="19"/>
        <v>13336.106485005237</v>
      </c>
      <c r="BT7" s="77">
        <f t="shared" si="19"/>
        <v>13522.690956541144</v>
      </c>
      <c r="BU7" s="77">
        <f t="shared" si="19"/>
        <v>13709.166236367593</v>
      </c>
      <c r="BV7" s="77">
        <f t="shared" si="19"/>
        <v>13895.532388385023</v>
      </c>
      <c r="BW7" s="77">
        <f t="shared" si="19"/>
        <v>14081.789476456477</v>
      </c>
      <c r="BX7" s="77">
        <f t="shared" si="19"/>
        <v>14267.937564407623</v>
      </c>
      <c r="BY7" s="77">
        <f t="shared" si="19"/>
        <v>14453.976716026778</v>
      </c>
      <c r="BZ7" s="77">
        <f t="shared" si="19"/>
        <v>14639.90699506493</v>
      </c>
      <c r="CA7" s="77">
        <f t="shared" si="19"/>
        <v>14825.728465235759</v>
      </c>
      <c r="CB7" s="77">
        <f t="shared" si="19"/>
        <v>15011.441190215659</v>
      </c>
      <c r="CC7" s="77">
        <f t="shared" si="19"/>
        <v>15197.045233643757</v>
      </c>
      <c r="CD7" s="77">
        <f t="shared" si="19"/>
        <v>15382.540659121942</v>
      </c>
      <c r="CE7" s="77">
        <f t="shared" si="19"/>
        <v>15567.927530214878</v>
      </c>
      <c r="CF7" s="77">
        <f t="shared" si="19"/>
        <v>15753.205910450033</v>
      </c>
      <c r="CG7" s="77">
        <f t="shared" si="19"/>
        <v>15938.375863317699</v>
      </c>
      <c r="CH7" s="77">
        <f t="shared" si="19"/>
        <v>16123.437452271008</v>
      </c>
      <c r="CI7" s="77">
        <f t="shared" si="19"/>
        <v>16308.390740725961</v>
      </c>
      <c r="CJ7" s="77">
        <f t="shared" si="19"/>
        <v>16493.235792061449</v>
      </c>
      <c r="CK7" s="77">
        <f t="shared" si="19"/>
        <v>16677.97266961927</v>
      </c>
      <c r="CL7" s="77">
        <f t="shared" si="19"/>
        <v>16862.601436704157</v>
      </c>
      <c r="CM7" s="77">
        <f t="shared" si="19"/>
        <v>17047.122156583791</v>
      </c>
      <c r="CN7" s="77">
        <f t="shared" si="19"/>
        <v>17231.534892488831</v>
      </c>
      <c r="CO7" s="77">
        <f t="shared" si="19"/>
        <v>17415.839707612933</v>
      </c>
      <c r="CP7" s="77">
        <f t="shared" si="19"/>
        <v>17600.036665112773</v>
      </c>
      <c r="CQ7" s="77">
        <f t="shared" si="19"/>
        <v>17784.125828108059</v>
      </c>
      <c r="CR7" s="77">
        <f t="shared" si="19"/>
        <v>17968.107259681568</v>
      </c>
      <c r="CS7" s="77">
        <f t="shared" si="19"/>
        <v>18151.981022879161</v>
      </c>
      <c r="CT7" s="77">
        <f t="shared" si="19"/>
        <v>18335.747180709797</v>
      </c>
      <c r="CU7" s="77">
        <f t="shared" si="19"/>
        <v>18519.405796145569</v>
      </c>
      <c r="CV7" s="77">
        <f t="shared" si="19"/>
        <v>18702.95693212171</v>
      </c>
      <c r="CW7" s="77">
        <f t="shared" si="19"/>
        <v>18886.400651536627</v>
      </c>
      <c r="CX7" s="77">
        <f t="shared" si="19"/>
        <v>19069.737017251919</v>
      </c>
      <c r="CY7" s="77">
        <f t="shared" si="19"/>
        <v>19252.966092092396</v>
      </c>
      <c r="CZ7" s="77">
        <f t="shared" si="19"/>
        <v>19436.087938846103</v>
      </c>
      <c r="DA7" s="77">
        <f t="shared" si="19"/>
        <v>19619.102620264337</v>
      </c>
      <c r="DB7" s="77">
        <f t="shared" si="19"/>
        <v>19802.010199061679</v>
      </c>
      <c r="DC7" s="77">
        <f t="shared" si="19"/>
        <v>19984.810737915999</v>
      </c>
      <c r="DD7" s="77">
        <f t="shared" si="19"/>
        <v>20167.504299468495</v>
      </c>
      <c r="DE7" s="77">
        <f t="shared" si="19"/>
        <v>20350.090946323704</v>
      </c>
      <c r="DF7" s="77">
        <f t="shared" si="19"/>
        <v>20532.570741049527</v>
      </c>
      <c r="DG7" s="77">
        <f t="shared" si="19"/>
        <v>20714.943746177247</v>
      </c>
      <c r="DH7" s="77">
        <f t="shared" si="19"/>
        <v>20897.210024201555</v>
      </c>
      <c r="DI7" s="77">
        <f t="shared" si="19"/>
        <v>21079.36963758057</v>
      </c>
      <c r="DJ7" s="77">
        <f t="shared" si="19"/>
        <v>21261.422648735857</v>
      </c>
      <c r="DK7" s="77">
        <f t="shared" si="19"/>
        <v>21443.369120052452</v>
      </c>
      <c r="DL7" s="77">
        <f t="shared" si="19"/>
        <v>21625.209113878882</v>
      </c>
      <c r="DM7" s="77">
        <f t="shared" si="19"/>
        <v>21806.942692527187</v>
      </c>
      <c r="DN7" s="77">
        <f t="shared" si="19"/>
        <v>21988.569918272944</v>
      </c>
      <c r="DO7" s="77">
        <f t="shared" si="19"/>
        <v>22170.090853355283</v>
      </c>
      <c r="DP7" s="77">
        <f t="shared" si="19"/>
        <v>22351.505559976911</v>
      </c>
      <c r="DQ7" s="77">
        <f t="shared" si="19"/>
        <v>22532.814100304135</v>
      </c>
      <c r="DR7" s="77">
        <f t="shared" si="19"/>
        <v>22714.016536466876</v>
      </c>
      <c r="DS7" s="77">
        <f t="shared" si="19"/>
        <v>22895.112930558702</v>
      </c>
      <c r="DT7" s="77">
        <f t="shared" si="19"/>
        <v>23076.103344636842</v>
      </c>
      <c r="DU7" s="77">
        <f t="shared" si="19"/>
        <v>23256.987840722202</v>
      </c>
      <c r="DV7" s="77">
        <f t="shared" si="19"/>
        <v>23437.766480799401</v>
      </c>
      <c r="DW7" s="77">
        <f t="shared" si="19"/>
        <v>23618.439326816781</v>
      </c>
      <c r="DX7" s="77">
        <f t="shared" si="19"/>
        <v>23799.006440686426</v>
      </c>
      <c r="DY7" s="77">
        <f t="shared" si="19"/>
        <v>23979.467884284193</v>
      </c>
      <c r="DZ7" s="77">
        <f t="shared" si="19"/>
        <v>24159.823719449731</v>
      </c>
      <c r="EA7" s="77">
        <f t="shared" ref="EA7:GL7" si="20">IF((EA$1*12+EA$2)&lt;=$F$31, ($B$32*$B$24)+(DZ$7*$B$61), DZ$7*$B$61)</f>
        <v>24340.074007986495</v>
      </c>
      <c r="EB7" s="77">
        <f t="shared" si="20"/>
        <v>24520.218811661773</v>
      </c>
      <c r="EC7" s="77">
        <f t="shared" si="20"/>
        <v>24700.258192206704</v>
      </c>
      <c r="ED7" s="77">
        <f t="shared" si="20"/>
        <v>24880.192211316305</v>
      </c>
      <c r="EE7" s="77">
        <f t="shared" si="20"/>
        <v>25060.020930649491</v>
      </c>
      <c r="EF7" s="77">
        <f t="shared" si="20"/>
        <v>25239.744411829084</v>
      </c>
      <c r="EG7" s="77">
        <f t="shared" si="20"/>
        <v>25419.362716441847</v>
      </c>
      <c r="EH7" s="77">
        <f t="shared" si="20"/>
        <v>25598.875906038505</v>
      </c>
      <c r="EI7" s="77">
        <f t="shared" si="20"/>
        <v>25778.284042133761</v>
      </c>
      <c r="EJ7" s="77">
        <f t="shared" si="20"/>
        <v>25957.587186206318</v>
      </c>
      <c r="EK7" s="77">
        <f t="shared" si="20"/>
        <v>26136.785399698903</v>
      </c>
      <c r="EL7" s="77">
        <f t="shared" si="20"/>
        <v>26315.878744018282</v>
      </c>
      <c r="EM7" s="77">
        <f t="shared" si="20"/>
        <v>26494.867280535287</v>
      </c>
      <c r="EN7" s="77">
        <f t="shared" si="20"/>
        <v>26673.751070584836</v>
      </c>
      <c r="EO7" s="77">
        <f t="shared" si="20"/>
        <v>26852.530175465956</v>
      </c>
      <c r="EP7" s="77">
        <f t="shared" si="20"/>
        <v>27031.204656441791</v>
      </c>
      <c r="EQ7" s="77">
        <f t="shared" si="20"/>
        <v>27209.774574739644</v>
      </c>
      <c r="ER7" s="77">
        <f t="shared" si="20"/>
        <v>27388.239991550978</v>
      </c>
      <c r="ES7" s="77">
        <f t="shared" si="20"/>
        <v>27566.600968031453</v>
      </c>
      <c r="ET7" s="77">
        <f t="shared" si="20"/>
        <v>27744.857565300936</v>
      </c>
      <c r="EU7" s="77">
        <f t="shared" si="20"/>
        <v>27923.009844443524</v>
      </c>
      <c r="EV7" s="77">
        <f t="shared" si="20"/>
        <v>28101.057866507574</v>
      </c>
      <c r="EW7" s="77">
        <f t="shared" si="20"/>
        <v>28279.00169250571</v>
      </c>
      <c r="EX7" s="77">
        <f t="shared" si="20"/>
        <v>28456.841383414852</v>
      </c>
      <c r="EY7" s="77">
        <f t="shared" si="20"/>
        <v>28634.577000176239</v>
      </c>
      <c r="EZ7" s="77">
        <f t="shared" si="20"/>
        <v>28812.208603695442</v>
      </c>
      <c r="FA7" s="77">
        <f t="shared" si="20"/>
        <v>28989.736254842392</v>
      </c>
      <c r="FB7" s="77">
        <f t="shared" si="20"/>
        <v>29167.160014451398</v>
      </c>
      <c r="FC7" s="77">
        <f t="shared" si="20"/>
        <v>29344.479943321163</v>
      </c>
      <c r="FD7" s="77">
        <f t="shared" si="20"/>
        <v>29521.696102214817</v>
      </c>
      <c r="FE7" s="77">
        <f t="shared" si="20"/>
        <v>29698.808551859929</v>
      </c>
      <c r="FF7" s="77">
        <f t="shared" si="20"/>
        <v>29875.817352948525</v>
      </c>
      <c r="FG7" s="77">
        <f t="shared" si="20"/>
        <v>30052.722566137116</v>
      </c>
      <c r="FH7" s="77">
        <f t="shared" si="20"/>
        <v>30229.524252046718</v>
      </c>
      <c r="FI7" s="77">
        <f t="shared" si="20"/>
        <v>30406.222471262867</v>
      </c>
      <c r="FJ7" s="77">
        <f t="shared" si="20"/>
        <v>30582.817284335648</v>
      </c>
      <c r="FK7" s="77">
        <f t="shared" si="20"/>
        <v>30759.308751779707</v>
      </c>
      <c r="FL7" s="77">
        <f t="shared" si="20"/>
        <v>30935.696934074276</v>
      </c>
      <c r="FM7" s="77">
        <f t="shared" si="20"/>
        <v>31111.981891663199</v>
      </c>
      <c r="FN7" s="77">
        <f t="shared" si="20"/>
        <v>31288.163684954943</v>
      </c>
      <c r="FO7" s="77">
        <f t="shared" si="20"/>
        <v>31464.242374322621</v>
      </c>
      <c r="FP7" s="77">
        <f t="shared" si="20"/>
        <v>31640.218020104021</v>
      </c>
      <c r="FQ7" s="77">
        <f t="shared" si="20"/>
        <v>31816.090682601618</v>
      </c>
      <c r="FR7" s="77">
        <f t="shared" si="20"/>
        <v>31991.860422082595</v>
      </c>
      <c r="FS7" s="77">
        <f t="shared" si="20"/>
        <v>32167.527298778867</v>
      </c>
      <c r="FT7" s="77">
        <f t="shared" si="20"/>
        <v>32343.091372887102</v>
      </c>
      <c r="FU7" s="77">
        <f t="shared" si="20"/>
        <v>32518.552704568738</v>
      </c>
      <c r="FV7" s="77">
        <f t="shared" si="20"/>
        <v>32693.911353950007</v>
      </c>
      <c r="FW7" s="77">
        <f t="shared" si="20"/>
        <v>32869.167381121952</v>
      </c>
      <c r="FX7" s="77">
        <f t="shared" si="20"/>
        <v>33044.320846140457</v>
      </c>
      <c r="FY7" s="77">
        <f t="shared" si="20"/>
        <v>33219.371809026256</v>
      </c>
      <c r="FZ7" s="77">
        <f t="shared" si="20"/>
        <v>33394.320329764952</v>
      </c>
      <c r="GA7" s="77">
        <f t="shared" si="20"/>
        <v>33569.166468307056</v>
      </c>
      <c r="GB7" s="77">
        <f t="shared" si="20"/>
        <v>33743.910284567988</v>
      </c>
      <c r="GC7" s="77">
        <f t="shared" si="20"/>
        <v>33918.551838428102</v>
      </c>
      <c r="GD7" s="77">
        <f t="shared" si="20"/>
        <v>34093.09118973271</v>
      </c>
      <c r="GE7" s="77">
        <f t="shared" si="20"/>
        <v>34267.52839829211</v>
      </c>
      <c r="GF7" s="77">
        <f t="shared" si="20"/>
        <v>34441.863523881584</v>
      </c>
      <c r="GG7" s="77">
        <f t="shared" si="20"/>
        <v>34616.096626241451</v>
      </c>
      <c r="GH7" s="77">
        <f t="shared" si="20"/>
        <v>34790.227765077056</v>
      </c>
      <c r="GI7" s="77">
        <f t="shared" si="20"/>
        <v>34964.257000058802</v>
      </c>
      <c r="GJ7" s="77">
        <f t="shared" si="20"/>
        <v>35138.184390822178</v>
      </c>
      <c r="GK7" s="77">
        <f t="shared" si="20"/>
        <v>35312.009996967776</v>
      </c>
      <c r="GL7" s="77">
        <f t="shared" si="20"/>
        <v>35485.733878061306</v>
      </c>
      <c r="GM7" s="77">
        <f t="shared" ref="GM7:IX7" si="21">IF((GM$1*12+GM$2)&lt;=$F$31, ($B$32*$B$24)+(GL$7*$B$61), GL$7*$B$61)</f>
        <v>35659.356093633614</v>
      </c>
      <c r="GN7" s="77">
        <f t="shared" si="21"/>
        <v>35832.876703180715</v>
      </c>
      <c r="GO7" s="77">
        <f t="shared" si="21"/>
        <v>36006.295766163807</v>
      </c>
      <c r="GP7" s="77">
        <f t="shared" si="21"/>
        <v>36179.613342009281</v>
      </c>
      <c r="GQ7" s="77">
        <f t="shared" si="21"/>
        <v>36352.829490108765</v>
      </c>
      <c r="GR7" s="77">
        <f t="shared" si="21"/>
        <v>36525.944269819112</v>
      </c>
      <c r="GS7" s="77">
        <f t="shared" si="21"/>
        <v>36698.957740462458</v>
      </c>
      <c r="GT7" s="77">
        <f t="shared" si="21"/>
        <v>36871.869961326207</v>
      </c>
      <c r="GU7" s="77">
        <f t="shared" si="21"/>
        <v>37044.680991663081</v>
      </c>
      <c r="GV7" s="77">
        <f t="shared" si="21"/>
        <v>37217.390890691117</v>
      </c>
      <c r="GW7" s="77">
        <f t="shared" si="21"/>
        <v>37389.999717593695</v>
      </c>
      <c r="GX7" s="77">
        <f t="shared" si="21"/>
        <v>37562.507531519572</v>
      </c>
      <c r="GY7" s="77">
        <f t="shared" si="21"/>
        <v>37734.914391582875</v>
      </c>
      <c r="GZ7" s="77">
        <f t="shared" si="21"/>
        <v>37907.220356863152</v>
      </c>
      <c r="HA7" s="77">
        <f t="shared" si="21"/>
        <v>38079.425486405366</v>
      </c>
      <c r="HB7" s="77">
        <f t="shared" si="21"/>
        <v>38251.529839219926</v>
      </c>
      <c r="HC7" s="77">
        <f t="shared" si="21"/>
        <v>38423.533474282711</v>
      </c>
      <c r="HD7" s="77">
        <f t="shared" si="21"/>
        <v>38595.43645053509</v>
      </c>
      <c r="HE7" s="77">
        <f t="shared" si="21"/>
        <v>38767.238826883935</v>
      </c>
      <c r="HF7" s="77">
        <f t="shared" si="21"/>
        <v>38938.940662201639</v>
      </c>
      <c r="HG7" s="77">
        <f t="shared" si="21"/>
        <v>39110.542015326158</v>
      </c>
      <c r="HH7" s="77">
        <f t="shared" si="21"/>
        <v>39282.042945060995</v>
      </c>
      <c r="HI7" s="77">
        <f t="shared" si="21"/>
        <v>39453.443510175261</v>
      </c>
      <c r="HJ7" s="77">
        <f t="shared" si="21"/>
        <v>39624.743769403656</v>
      </c>
      <c r="HK7" s="77">
        <f t="shared" si="21"/>
        <v>39795.94378144652</v>
      </c>
      <c r="HL7" s="77">
        <f t="shared" si="21"/>
        <v>39967.043604969833</v>
      </c>
      <c r="HM7" s="77">
        <f t="shared" si="21"/>
        <v>40138.043298605247</v>
      </c>
      <c r="HN7" s="77">
        <f t="shared" si="21"/>
        <v>40308.942920950103</v>
      </c>
      <c r="HO7" s="77">
        <f t="shared" si="21"/>
        <v>40479.742530567448</v>
      </c>
      <c r="HP7" s="77">
        <f t="shared" si="21"/>
        <v>40650.442185986059</v>
      </c>
      <c r="HQ7" s="77">
        <f t="shared" si="21"/>
        <v>40821.041945700461</v>
      </c>
      <c r="HR7" s="77">
        <f t="shared" si="21"/>
        <v>40991.541868170942</v>
      </c>
      <c r="HS7" s="77">
        <f t="shared" si="21"/>
        <v>41161.942011823587</v>
      </c>
      <c r="HT7" s="77">
        <f t="shared" si="21"/>
        <v>41332.242435050284</v>
      </c>
      <c r="HU7" s="77">
        <f t="shared" si="21"/>
        <v>41502.443196208747</v>
      </c>
      <c r="HV7" s="77">
        <f t="shared" si="21"/>
        <v>41672.544353622543</v>
      </c>
      <c r="HW7" s="77">
        <f t="shared" si="21"/>
        <v>41842.545965581106</v>
      </c>
      <c r="HX7" s="77">
        <f t="shared" si="21"/>
        <v>42012.448090339756</v>
      </c>
      <c r="HY7" s="77">
        <f t="shared" si="21"/>
        <v>42182.250786119723</v>
      </c>
      <c r="HZ7" s="77">
        <f t="shared" si="21"/>
        <v>42351.954111108163</v>
      </c>
      <c r="IA7" s="77">
        <f t="shared" si="21"/>
        <v>42521.558123458191</v>
      </c>
      <c r="IB7" s="77">
        <f t="shared" si="21"/>
        <v>42691.062881288875</v>
      </c>
      <c r="IC7" s="77">
        <f t="shared" si="21"/>
        <v>42860.468442685276</v>
      </c>
      <c r="ID7" s="77">
        <f t="shared" si="21"/>
        <v>43029.774865698462</v>
      </c>
      <c r="IE7" s="77">
        <f t="shared" si="21"/>
        <v>43198.982208345536</v>
      </c>
      <c r="IF7" s="77">
        <f t="shared" si="21"/>
        <v>43368.090528609646</v>
      </c>
      <c r="IG7" s="77">
        <f t="shared" si="21"/>
        <v>43537.099884440002</v>
      </c>
      <c r="IH7" s="77">
        <f t="shared" si="21"/>
        <v>43706.010333751903</v>
      </c>
      <c r="II7" s="77">
        <f t="shared" si="21"/>
        <v>43874.821934426756</v>
      </c>
      <c r="IJ7" s="77">
        <f t="shared" si="21"/>
        <v>44043.534744312092</v>
      </c>
      <c r="IK7" s="77">
        <f t="shared" si="21"/>
        <v>44212.148821221599</v>
      </c>
      <c r="IL7" s="77">
        <f t="shared" si="21"/>
        <v>44380.66422293512</v>
      </c>
      <c r="IM7" s="77">
        <f t="shared" si="21"/>
        <v>44549.081007198693</v>
      </c>
      <c r="IN7" s="77">
        <f t="shared" si="21"/>
        <v>44717.399231724557</v>
      </c>
      <c r="IO7" s="77">
        <f t="shared" si="21"/>
        <v>44885.618954191181</v>
      </c>
      <c r="IP7" s="77">
        <f t="shared" si="21"/>
        <v>45053.740232243275</v>
      </c>
      <c r="IQ7" s="77">
        <f t="shared" si="21"/>
        <v>45221.763123491823</v>
      </c>
      <c r="IR7" s="77">
        <f t="shared" si="21"/>
        <v>45389.68768551408</v>
      </c>
      <c r="IS7" s="77">
        <f t="shared" si="21"/>
        <v>45557.513975853617</v>
      </c>
      <c r="IT7" s="77">
        <f t="shared" si="21"/>
        <v>45725.24205202033</v>
      </c>
      <c r="IU7" s="77">
        <f t="shared" si="21"/>
        <v>45892.871971490458</v>
      </c>
      <c r="IV7" s="77">
        <f t="shared" si="21"/>
        <v>46060.403791706602</v>
      </c>
      <c r="IW7" s="77">
        <f t="shared" si="21"/>
        <v>46227.83757007774</v>
      </c>
      <c r="IX7" s="77">
        <f t="shared" si="21"/>
        <v>46395.173363979266</v>
      </c>
      <c r="IY7" s="77">
        <f t="shared" ref="IY7:LJ7" si="22">IF((IY$1*12+IY$2)&lt;=$F$31, ($B$32*$B$24)+(IX$7*$B$61), IX$7*$B$61)</f>
        <v>46562.411230752994</v>
      </c>
      <c r="IZ7" s="77">
        <f t="shared" si="22"/>
        <v>46729.551227707183</v>
      </c>
      <c r="JA7" s="77">
        <f t="shared" si="22"/>
        <v>46896.593412116541</v>
      </c>
      <c r="JB7" s="77">
        <f t="shared" si="22"/>
        <v>47063.537841222271</v>
      </c>
      <c r="JC7" s="77">
        <f t="shared" si="22"/>
        <v>47230.384572232077</v>
      </c>
      <c r="JD7" s="77">
        <f t="shared" si="22"/>
        <v>47397.133662320179</v>
      </c>
      <c r="JE7" s="77">
        <f t="shared" si="22"/>
        <v>47563.785168627343</v>
      </c>
      <c r="JF7" s="77">
        <f t="shared" si="22"/>
        <v>47730.339148260893</v>
      </c>
      <c r="JG7" s="77">
        <f t="shared" si="22"/>
        <v>47896.79565829473</v>
      </c>
      <c r="JH7" s="77">
        <f t="shared" si="22"/>
        <v>48063.154755769356</v>
      </c>
      <c r="JI7" s="77">
        <f t="shared" si="22"/>
        <v>48229.416497691898</v>
      </c>
      <c r="JJ7" s="77">
        <f t="shared" si="22"/>
        <v>48395.580941036118</v>
      </c>
      <c r="JK7" s="77">
        <f t="shared" si="22"/>
        <v>48561.64814274243</v>
      </c>
      <c r="JL7" s="77">
        <f t="shared" si="22"/>
        <v>48727.618159717938</v>
      </c>
      <c r="JM7" s="77">
        <f t="shared" si="22"/>
        <v>48893.491048836433</v>
      </c>
      <c r="JN7" s="77">
        <f t="shared" si="22"/>
        <v>49059.266866938422</v>
      </c>
      <c r="JO7" s="77">
        <f t="shared" si="22"/>
        <v>49224.945670831163</v>
      </c>
      <c r="JP7" s="77">
        <f t="shared" si="22"/>
        <v>49390.527517288647</v>
      </c>
      <c r="JQ7" s="77">
        <f t="shared" si="22"/>
        <v>49556.012463051658</v>
      </c>
      <c r="JR7" s="77">
        <f t="shared" si="22"/>
        <v>49721.400564827774</v>
      </c>
      <c r="JS7" s="77">
        <f t="shared" si="22"/>
        <v>49886.691879291371</v>
      </c>
      <c r="JT7" s="77">
        <f t="shared" si="22"/>
        <v>50051.886463083676</v>
      </c>
      <c r="JU7" s="77">
        <f t="shared" si="22"/>
        <v>50216.98437281276</v>
      </c>
      <c r="JV7" s="77">
        <f t="shared" si="22"/>
        <v>50381.985665053566</v>
      </c>
      <c r="JW7" s="77">
        <f t="shared" si="22"/>
        <v>50546.890396347939</v>
      </c>
      <c r="JX7" s="77">
        <f t="shared" si="22"/>
        <v>50711.698623204618</v>
      </c>
      <c r="JY7" s="77">
        <f t="shared" si="22"/>
        <v>50876.410402099282</v>
      </c>
      <c r="JZ7" s="77">
        <f t="shared" si="22"/>
        <v>51041.025789474559</v>
      </c>
      <c r="KA7" s="77">
        <f t="shared" si="22"/>
        <v>51205.544841740048</v>
      </c>
      <c r="KB7" s="77">
        <f t="shared" si="22"/>
        <v>51369.967615272333</v>
      </c>
      <c r="KC7" s="77">
        <f t="shared" si="22"/>
        <v>51534.294166415006</v>
      </c>
      <c r="KD7" s="77">
        <f t="shared" si="22"/>
        <v>51698.524551478687</v>
      </c>
      <c r="KE7" s="77">
        <f t="shared" si="22"/>
        <v>51862.658826741041</v>
      </c>
      <c r="KF7" s="77">
        <f t="shared" si="22"/>
        <v>52026.697048446804</v>
      </c>
      <c r="KG7" s="77">
        <f t="shared" si="22"/>
        <v>52190.639272807784</v>
      </c>
      <c r="KH7" s="77">
        <f t="shared" si="22"/>
        <v>52354.48555600291</v>
      </c>
      <c r="KI7" s="77">
        <f t="shared" si="22"/>
        <v>52518.235954178221</v>
      </c>
      <c r="KJ7" s="77">
        <f t="shared" si="22"/>
        <v>52681.890523446906</v>
      </c>
      <c r="KK7" s="77">
        <f t="shared" si="22"/>
        <v>52845.449319889311</v>
      </c>
      <c r="KL7" s="77">
        <f t="shared" si="22"/>
        <v>53008.912399552959</v>
      </c>
      <c r="KM7" s="77">
        <f t="shared" si="22"/>
        <v>53172.279818452589</v>
      </c>
      <c r="KN7" s="77">
        <f t="shared" si="22"/>
        <v>53335.551632570146</v>
      </c>
      <c r="KO7" s="77">
        <f t="shared" si="22"/>
        <v>53498.72789785482</v>
      </c>
      <c r="KP7" s="77">
        <f t="shared" si="22"/>
        <v>53661.808670223058</v>
      </c>
      <c r="KQ7" s="77">
        <f t="shared" si="22"/>
        <v>53824.794005558579</v>
      </c>
      <c r="KR7" s="77">
        <f t="shared" si="22"/>
        <v>53987.683959712398</v>
      </c>
      <c r="KS7" s="77">
        <f t="shared" si="22"/>
        <v>54150.478588502854</v>
      </c>
      <c r="KT7" s="77">
        <f t="shared" si="22"/>
        <v>54313.177947715609</v>
      </c>
      <c r="KU7" s="77">
        <f t="shared" si="22"/>
        <v>54475.782093103691</v>
      </c>
      <c r="KV7" s="77">
        <f t="shared" si="22"/>
        <v>54638.291080387491</v>
      </c>
      <c r="KW7" s="77">
        <f t="shared" si="22"/>
        <v>54800.704965254794</v>
      </c>
      <c r="KX7" s="77">
        <f t="shared" si="22"/>
        <v>54963.023803360797</v>
      </c>
      <c r="KY7" s="77">
        <f t="shared" si="22"/>
        <v>55125.247650328129</v>
      </c>
      <c r="KZ7" s="77">
        <f t="shared" si="22"/>
        <v>55287.376561746867</v>
      </c>
      <c r="LA7" s="77">
        <f t="shared" si="22"/>
        <v>55449.410593174551</v>
      </c>
      <c r="LB7" s="77">
        <f t="shared" si="22"/>
        <v>55611.34980013621</v>
      </c>
      <c r="LC7" s="77">
        <f t="shared" si="22"/>
        <v>55773.194238124379</v>
      </c>
      <c r="LD7" s="77">
        <f t="shared" si="22"/>
        <v>55934.943962599122</v>
      </c>
      <c r="LE7" s="77">
        <f t="shared" si="22"/>
        <v>56096.599028988043</v>
      </c>
      <c r="LF7" s="77">
        <f t="shared" si="22"/>
        <v>56258.159492686311</v>
      </c>
      <c r="LG7" s="77">
        <f t="shared" si="22"/>
        <v>56419.62540905668</v>
      </c>
      <c r="LH7" s="77">
        <f t="shared" si="22"/>
        <v>56580.996833429497</v>
      </c>
      <c r="LI7" s="77">
        <f t="shared" si="22"/>
        <v>56742.273821102732</v>
      </c>
      <c r="LJ7" s="77">
        <f t="shared" si="22"/>
        <v>56903.456427341996</v>
      </c>
      <c r="LK7" s="77">
        <f t="shared" ref="LK7:NV7" si="23">IF((LK$1*12+LK$2)&lt;=$F$31, ($B$32*$B$24)+(LJ$7*$B$61), LJ$7*$B$61)</f>
        <v>57064.544707380555</v>
      </c>
      <c r="LL7" s="77">
        <f t="shared" si="23"/>
        <v>57225.53871641936</v>
      </c>
      <c r="LM7" s="77">
        <f t="shared" si="23"/>
        <v>57386.438509627049</v>
      </c>
      <c r="LN7" s="77">
        <f t="shared" si="23"/>
        <v>57547.244142139978</v>
      </c>
      <c r="LO7" s="77">
        <f t="shared" si="23"/>
        <v>57707.955669062234</v>
      </c>
      <c r="LP7" s="77">
        <f t="shared" si="23"/>
        <v>57868.573145465656</v>
      </c>
      <c r="LQ7" s="77">
        <f t="shared" si="23"/>
        <v>58029.096626389852</v>
      </c>
      <c r="LR7" s="77">
        <f t="shared" si="23"/>
        <v>58189.526166842232</v>
      </c>
      <c r="LS7" s="77">
        <f t="shared" si="23"/>
        <v>58349.861821798004</v>
      </c>
      <c r="LT7" s="77">
        <f t="shared" si="23"/>
        <v>58510.103646200208</v>
      </c>
      <c r="LU7" s="77">
        <f t="shared" si="23"/>
        <v>58670.251694959727</v>
      </c>
      <c r="LV7" s="77">
        <f t="shared" si="23"/>
        <v>58830.306022955316</v>
      </c>
      <c r="LW7" s="77">
        <f t="shared" si="23"/>
        <v>58990.26668503361</v>
      </c>
      <c r="LX7" s="77">
        <f t="shared" si="23"/>
        <v>59150.133736009142</v>
      </c>
      <c r="LY7" s="77">
        <f t="shared" si="23"/>
        <v>59309.907230664379</v>
      </c>
      <c r="LZ7" s="77">
        <f t="shared" si="23"/>
        <v>59469.587223749717</v>
      </c>
      <c r="MA7" s="77">
        <f t="shared" si="23"/>
        <v>59629.173769983514</v>
      </c>
      <c r="MB7" s="77">
        <f t="shared" si="23"/>
        <v>59788.666924052108</v>
      </c>
      <c r="MC7" s="77">
        <f t="shared" si="23"/>
        <v>59948.066740609836</v>
      </c>
      <c r="MD7" s="77">
        <f t="shared" si="23"/>
        <v>60107.373274279053</v>
      </c>
      <c r="ME7" s="77">
        <f t="shared" si="23"/>
        <v>60266.586579650138</v>
      </c>
      <c r="MF7" s="77">
        <f t="shared" si="23"/>
        <v>60425.706711281528</v>
      </c>
      <c r="MG7" s="77">
        <f t="shared" si="23"/>
        <v>60584.733723699734</v>
      </c>
      <c r="MH7" s="77">
        <f t="shared" si="23"/>
        <v>60743.667671399351</v>
      </c>
      <c r="MI7" s="77">
        <f t="shared" si="23"/>
        <v>60902.508608843098</v>
      </c>
      <c r="MJ7" s="77">
        <f t="shared" si="23"/>
        <v>61061.256590461802</v>
      </c>
      <c r="MK7" s="77">
        <f t="shared" si="23"/>
        <v>61219.911670654452</v>
      </c>
      <c r="ML7" s="77">
        <f t="shared" si="23"/>
        <v>61378.473903788188</v>
      </c>
      <c r="MM7" s="77">
        <f t="shared" si="23"/>
        <v>61536.943344198349</v>
      </c>
      <c r="MN7" s="77">
        <f t="shared" si="23"/>
        <v>61695.320046188463</v>
      </c>
      <c r="MO7" s="77">
        <f t="shared" si="23"/>
        <v>61853.604064030289</v>
      </c>
      <c r="MP7" s="77">
        <f t="shared" si="23"/>
        <v>62011.795451963815</v>
      </c>
      <c r="MQ7" s="77">
        <f t="shared" si="23"/>
        <v>62169.894264197297</v>
      </c>
      <c r="MR7" s="77">
        <f t="shared" si="23"/>
        <v>62327.900554907268</v>
      </c>
      <c r="MS7" s="77">
        <f t="shared" si="23"/>
        <v>62485.814378238545</v>
      </c>
      <c r="MT7" s="77">
        <f t="shared" si="23"/>
        <v>62449.24685023044</v>
      </c>
      <c r="MU7" s="77">
        <f t="shared" si="23"/>
        <v>62412.700722025125</v>
      </c>
      <c r="MV7" s="77">
        <f t="shared" si="23"/>
        <v>62376.17598109915</v>
      </c>
      <c r="MW7" s="77">
        <f t="shared" si="23"/>
        <v>62339.672614936389</v>
      </c>
      <c r="MX7" s="76">
        <f t="shared" si="23"/>
        <v>62303.190611028047</v>
      </c>
      <c r="MY7" s="77">
        <f t="shared" si="23"/>
        <v>62266.729956872659</v>
      </c>
      <c r="MZ7" s="76">
        <f t="shared" si="23"/>
        <v>62230.290639976054</v>
      </c>
      <c r="NA7" s="77">
        <f t="shared" si="23"/>
        <v>62193.872647851393</v>
      </c>
      <c r="NB7" s="76">
        <f t="shared" si="23"/>
        <v>62157.475968019135</v>
      </c>
      <c r="NC7" s="77">
        <f t="shared" si="23"/>
        <v>62121.100588007044</v>
      </c>
      <c r="ND7" s="76">
        <f t="shared" si="23"/>
        <v>62084.746495350177</v>
      </c>
      <c r="NE7" s="77">
        <f t="shared" si="23"/>
        <v>62048.413677590899</v>
      </c>
      <c r="NF7" s="76">
        <f t="shared" si="23"/>
        <v>62012.102122278855</v>
      </c>
      <c r="NG7" s="77">
        <f t="shared" si="23"/>
        <v>61975.811816970978</v>
      </c>
      <c r="NH7" s="76">
        <f t="shared" si="23"/>
        <v>61939.542749231478</v>
      </c>
      <c r="NI7" s="77">
        <f t="shared" si="23"/>
        <v>61903.294906631854</v>
      </c>
      <c r="NJ7" s="76">
        <f t="shared" si="23"/>
        <v>61867.068276750877</v>
      </c>
      <c r="NK7" s="77">
        <f t="shared" si="23"/>
        <v>61830.862847174576</v>
      </c>
      <c r="NL7" s="76">
        <f t="shared" si="23"/>
        <v>61794.67860549625</v>
      </c>
      <c r="NM7" s="77">
        <f t="shared" si="23"/>
        <v>61758.51553931646</v>
      </c>
      <c r="NN7" s="76">
        <f t="shared" si="23"/>
        <v>61722.373636243028</v>
      </c>
      <c r="NO7" s="77">
        <f t="shared" si="23"/>
        <v>61686.252883891022</v>
      </c>
      <c r="NP7" s="76">
        <f t="shared" si="23"/>
        <v>61650.153269882758</v>
      </c>
      <c r="NQ7" s="77">
        <f t="shared" si="23"/>
        <v>61614.07478184779</v>
      </c>
      <c r="NR7" s="76">
        <f t="shared" si="23"/>
        <v>61578.017407422929</v>
      </c>
      <c r="NS7" s="77">
        <f t="shared" si="23"/>
        <v>61541.981134252208</v>
      </c>
      <c r="NT7" s="76">
        <f t="shared" si="23"/>
        <v>61505.965949986887</v>
      </c>
      <c r="NU7" s="77">
        <f t="shared" si="23"/>
        <v>61469.971842285464</v>
      </c>
      <c r="NV7" s="76">
        <f t="shared" si="23"/>
        <v>61433.998798813649</v>
      </c>
      <c r="NW7" s="77">
        <f t="shared" ref="NW7:QH7" si="24">IF((NW$1*12+NW$2)&lt;=$F$31, ($B$32*$B$24)+(NV$7*$B$61), NV$7*$B$61)</f>
        <v>61398.046807244376</v>
      </c>
      <c r="NX7" s="76">
        <f t="shared" si="24"/>
        <v>61362.115855257798</v>
      </c>
      <c r="NY7" s="77">
        <f t="shared" si="24"/>
        <v>61326.205930541269</v>
      </c>
      <c r="NZ7" s="76">
        <f t="shared" si="24"/>
        <v>61290.317020789349</v>
      </c>
      <c r="OA7" s="77">
        <f t="shared" si="24"/>
        <v>61254.449113703806</v>
      </c>
      <c r="OB7" s="76">
        <f t="shared" si="24"/>
        <v>61218.602196993597</v>
      </c>
      <c r="OC7" s="77">
        <f t="shared" si="24"/>
        <v>61182.776258374877</v>
      </c>
      <c r="OD7" s="76">
        <f t="shared" si="24"/>
        <v>61146.971285570988</v>
      </c>
      <c r="OE7" s="77">
        <f t="shared" si="24"/>
        <v>61111.18726631246</v>
      </c>
      <c r="OF7" s="76">
        <f t="shared" si="24"/>
        <v>61075.424188336998</v>
      </c>
      <c r="OG7" s="77">
        <f t="shared" si="24"/>
        <v>61039.682039389481</v>
      </c>
      <c r="OH7" s="76">
        <f t="shared" si="24"/>
        <v>61003.960807221971</v>
      </c>
      <c r="OI7" s="77">
        <f t="shared" si="24"/>
        <v>60968.260479593686</v>
      </c>
      <c r="OJ7" s="76">
        <f t="shared" si="24"/>
        <v>60932.581044271014</v>
      </c>
      <c r="OK7" s="77">
        <f t="shared" si="24"/>
        <v>60896.9224890275</v>
      </c>
      <c r="OL7" s="76">
        <f t="shared" si="24"/>
        <v>60861.284801643844</v>
      </c>
      <c r="OM7" s="77">
        <f t="shared" si="24"/>
        <v>60825.667969907896</v>
      </c>
      <c r="ON7" s="76">
        <f t="shared" si="24"/>
        <v>60790.071981614659</v>
      </c>
      <c r="OO7" s="77">
        <f t="shared" si="24"/>
        <v>60754.496824566268</v>
      </c>
      <c r="OP7" s="76">
        <f t="shared" si="24"/>
        <v>60718.942486572007</v>
      </c>
      <c r="OQ7" s="77">
        <f t="shared" si="24"/>
        <v>60683.408955448285</v>
      </c>
      <c r="OR7" s="76">
        <f t="shared" si="24"/>
        <v>60647.89621901865</v>
      </c>
      <c r="OS7" s="77">
        <f t="shared" si="24"/>
        <v>60612.404265113772</v>
      </c>
      <c r="OT7" s="76">
        <f t="shared" si="24"/>
        <v>60576.933081571435</v>
      </c>
      <c r="OU7" s="77">
        <f t="shared" si="24"/>
        <v>60541.482656236549</v>
      </c>
      <c r="OV7" s="76">
        <f t="shared" si="24"/>
        <v>60506.052976961138</v>
      </c>
      <c r="OW7" s="77">
        <f t="shared" si="24"/>
        <v>60470.64403160433</v>
      </c>
      <c r="OX7" s="76">
        <f t="shared" si="24"/>
        <v>60435.255808032358</v>
      </c>
      <c r="OY7" s="77">
        <f t="shared" si="24"/>
        <v>60399.888294118566</v>
      </c>
      <c r="OZ7" s="76">
        <f t="shared" si="24"/>
        <v>60364.541477743383</v>
      </c>
      <c r="PA7" s="77">
        <f t="shared" si="24"/>
        <v>60329.215346794335</v>
      </c>
      <c r="PB7" s="76">
        <f t="shared" si="24"/>
        <v>60293.909889166032</v>
      </c>
      <c r="PC7" s="77">
        <f t="shared" si="24"/>
        <v>60258.62509276018</v>
      </c>
      <c r="PD7" s="76">
        <f t="shared" si="24"/>
        <v>60223.360945485554</v>
      </c>
      <c r="PE7" s="77">
        <f t="shared" si="24"/>
        <v>60188.117435258006</v>
      </c>
      <c r="PF7" s="76">
        <f t="shared" si="24"/>
        <v>60152.894550000463</v>
      </c>
      <c r="PG7" s="77">
        <f t="shared" si="24"/>
        <v>60117.69227764292</v>
      </c>
      <c r="PH7" s="76">
        <f t="shared" si="24"/>
        <v>60082.510606122436</v>
      </c>
      <c r="PI7" s="77">
        <f t="shared" si="24"/>
        <v>60047.349523383127</v>
      </c>
      <c r="PJ7" s="76">
        <f t="shared" si="24"/>
        <v>60012.209017376161</v>
      </c>
      <c r="PK7" s="77">
        <f t="shared" si="24"/>
        <v>59977.089076059761</v>
      </c>
      <c r="PL7" s="76">
        <f t="shared" si="24"/>
        <v>59941.989687399204</v>
      </c>
      <c r="PM7" s="77">
        <f t="shared" si="24"/>
        <v>59906.910839366799</v>
      </c>
      <c r="PN7" s="76">
        <f t="shared" si="24"/>
        <v>59871.852519941895</v>
      </c>
      <c r="PO7" s="77">
        <f t="shared" si="24"/>
        <v>59836.814717110879</v>
      </c>
      <c r="PP7" s="76">
        <f t="shared" si="24"/>
        <v>59801.797418867172</v>
      </c>
      <c r="PQ7" s="77">
        <f t="shared" si="24"/>
        <v>59766.80061321122</v>
      </c>
      <c r="PR7" s="76">
        <f t="shared" si="24"/>
        <v>59731.824288150485</v>
      </c>
      <c r="PS7" s="77">
        <f t="shared" si="24"/>
        <v>59696.868431699448</v>
      </c>
      <c r="PT7" s="76">
        <f t="shared" si="24"/>
        <v>59661.933031879606</v>
      </c>
      <c r="PU7" s="77">
        <f t="shared" si="24"/>
        <v>59627.018076719469</v>
      </c>
      <c r="PV7" s="76">
        <f t="shared" si="24"/>
        <v>59592.123554254555</v>
      </c>
      <c r="PW7" s="77">
        <f t="shared" si="24"/>
        <v>59557.249452527372</v>
      </c>
      <c r="PX7" s="76">
        <f t="shared" si="24"/>
        <v>59522.395759587438</v>
      </c>
      <c r="PY7" s="77">
        <f t="shared" si="24"/>
        <v>59487.56246349126</v>
      </c>
      <c r="PZ7" s="76">
        <f t="shared" si="24"/>
        <v>59452.749552302332</v>
      </c>
      <c r="QA7" s="77">
        <f t="shared" si="24"/>
        <v>59417.957014091138</v>
      </c>
      <c r="QB7" s="76">
        <f t="shared" si="24"/>
        <v>59383.184836935136</v>
      </c>
      <c r="QC7" s="77">
        <f t="shared" si="24"/>
        <v>59348.433008918772</v>
      </c>
      <c r="QD7" s="76">
        <f t="shared" si="24"/>
        <v>59313.701518133457</v>
      </c>
      <c r="QE7" s="77">
        <f t="shared" si="24"/>
        <v>59278.990352677574</v>
      </c>
      <c r="QF7" s="76">
        <f t="shared" si="24"/>
        <v>59244.299500656474</v>
      </c>
      <c r="QG7" s="77">
        <f t="shared" si="24"/>
        <v>59209.628950182458</v>
      </c>
      <c r="QH7" s="76">
        <f t="shared" si="24"/>
        <v>59174.978689374795</v>
      </c>
      <c r="QI7" s="77">
        <f t="shared" ref="QI7:ST7" si="25">IF((QI$1*12+QI$2)&lt;=$F$31, ($B$32*$B$24)+(QH$7*$B$61), QH$7*$B$61)</f>
        <v>59140.348706359706</v>
      </c>
      <c r="QJ7" s="76">
        <f t="shared" si="25"/>
        <v>59105.73898927035</v>
      </c>
      <c r="QK7" s="77">
        <f t="shared" si="25"/>
        <v>59071.149526246845</v>
      </c>
      <c r="QL7" s="76">
        <f t="shared" si="25"/>
        <v>59036.58030543624</v>
      </c>
      <c r="QM7" s="77">
        <f t="shared" si="25"/>
        <v>59002.03131499252</v>
      </c>
      <c r="QN7" s="76">
        <f t="shared" si="25"/>
        <v>58967.502543076611</v>
      </c>
      <c r="QO7" s="77">
        <f t="shared" si="25"/>
        <v>58932.993977856364</v>
      </c>
      <c r="QP7" s="76">
        <f t="shared" si="25"/>
        <v>58898.505607506544</v>
      </c>
      <c r="QQ7" s="77">
        <f t="shared" si="25"/>
        <v>58864.03742020885</v>
      </c>
      <c r="QR7" s="76">
        <f t="shared" si="25"/>
        <v>58829.589404151891</v>
      </c>
      <c r="QS7" s="77">
        <f t="shared" si="25"/>
        <v>58795.161547531192</v>
      </c>
      <c r="QT7" s="76">
        <f t="shared" si="25"/>
        <v>58760.753838549186</v>
      </c>
      <c r="QU7" s="77">
        <f t="shared" si="25"/>
        <v>58726.366265415199</v>
      </c>
      <c r="QV7" s="76">
        <f t="shared" si="25"/>
        <v>58691.998816345469</v>
      </c>
      <c r="QW7" s="77">
        <f t="shared" si="25"/>
        <v>58657.65147956313</v>
      </c>
      <c r="QX7" s="76">
        <f t="shared" si="25"/>
        <v>58623.324243298201</v>
      </c>
      <c r="QY7" s="77">
        <f t="shared" si="25"/>
        <v>58589.017095787589</v>
      </c>
      <c r="QZ7" s="76">
        <f t="shared" si="25"/>
        <v>58554.730025275094</v>
      </c>
      <c r="RA7" s="77">
        <f t="shared" si="25"/>
        <v>58520.46302001139</v>
      </c>
      <c r="RB7" s="76">
        <f t="shared" si="25"/>
        <v>58486.21606825402</v>
      </c>
      <c r="RC7" s="77">
        <f t="shared" si="25"/>
        <v>58451.98915826741</v>
      </c>
      <c r="RD7" s="76">
        <f t="shared" si="25"/>
        <v>58417.782278322855</v>
      </c>
      <c r="RE7" s="77">
        <f t="shared" si="25"/>
        <v>58383.595416698503</v>
      </c>
      <c r="RF7" s="76">
        <f t="shared" si="25"/>
        <v>58349.428561679371</v>
      </c>
      <c r="RG7" s="77">
        <f t="shared" si="25"/>
        <v>58315.281701557324</v>
      </c>
      <c r="RH7" s="76">
        <f t="shared" si="25"/>
        <v>58281.154824631085</v>
      </c>
      <c r="RI7" s="77">
        <f t="shared" si="25"/>
        <v>58247.047919206219</v>
      </c>
      <c r="RJ7" s="76">
        <f t="shared" si="25"/>
        <v>58212.960973595145</v>
      </c>
      <c r="RK7" s="77">
        <f t="shared" si="25"/>
        <v>58178.893976117106</v>
      </c>
      <c r="RL7" s="76">
        <f t="shared" si="25"/>
        <v>58144.846915098198</v>
      </c>
      <c r="RM7" s="77">
        <f t="shared" si="25"/>
        <v>58110.819778871337</v>
      </c>
      <c r="RN7" s="76">
        <f t="shared" si="25"/>
        <v>58076.812555776269</v>
      </c>
      <c r="RO7" s="77">
        <f t="shared" si="25"/>
        <v>58042.825234159565</v>
      </c>
      <c r="RP7" s="76">
        <f t="shared" si="25"/>
        <v>58008.857802374623</v>
      </c>
      <c r="RQ7" s="77">
        <f t="shared" si="25"/>
        <v>57974.910248781642</v>
      </c>
      <c r="RR7" s="76">
        <f t="shared" si="25"/>
        <v>57940.982561747638</v>
      </c>
      <c r="RS7" s="77">
        <f t="shared" si="25"/>
        <v>57907.074729646447</v>
      </c>
      <c r="RT7" s="76">
        <f t="shared" si="25"/>
        <v>57873.186740858691</v>
      </c>
      <c r="RU7" s="77">
        <f t="shared" si="25"/>
        <v>57839.318583771797</v>
      </c>
      <c r="RV7" s="76">
        <f t="shared" si="25"/>
        <v>57805.470246779994</v>
      </c>
      <c r="RW7" s="77">
        <f t="shared" si="25"/>
        <v>57771.641718284307</v>
      </c>
      <c r="RX7" s="76">
        <f t="shared" si="25"/>
        <v>57737.832986692527</v>
      </c>
      <c r="RY7" s="77">
        <f t="shared" si="25"/>
        <v>57704.044040419256</v>
      </c>
      <c r="RZ7" s="76">
        <f t="shared" si="25"/>
        <v>57670.274867885855</v>
      </c>
      <c r="SA7" s="77">
        <f t="shared" si="25"/>
        <v>57636.525457520474</v>
      </c>
      <c r="SB7" s="76">
        <f t="shared" si="25"/>
        <v>57602.795797758023</v>
      </c>
      <c r="SC7" s="77">
        <f t="shared" si="25"/>
        <v>57569.08587704019</v>
      </c>
      <c r="SD7" s="76">
        <f t="shared" si="25"/>
        <v>57535.395683815426</v>
      </c>
      <c r="SE7" s="77">
        <f t="shared" si="25"/>
        <v>57501.72520653894</v>
      </c>
      <c r="SF7" s="76">
        <f t="shared" si="25"/>
        <v>57468.0744336727</v>
      </c>
      <c r="SG7" s="77">
        <f t="shared" si="25"/>
        <v>57434.443353685419</v>
      </c>
      <c r="SH7" s="76">
        <f t="shared" si="25"/>
        <v>57400.831955052563</v>
      </c>
      <c r="SI7" s="77">
        <f t="shared" si="25"/>
        <v>57367.240226256341</v>
      </c>
      <c r="SJ7" s="76">
        <f t="shared" si="25"/>
        <v>57333.668155785708</v>
      </c>
      <c r="SK7" s="77">
        <f t="shared" si="25"/>
        <v>57300.11573213635</v>
      </c>
      <c r="SL7" s="76">
        <f t="shared" si="25"/>
        <v>57266.582943810681</v>
      </c>
      <c r="SM7" s="77">
        <f t="shared" si="25"/>
        <v>57233.069779317855</v>
      </c>
      <c r="SN7" s="76">
        <f t="shared" si="25"/>
        <v>57199.57622717374</v>
      </c>
      <c r="SO7" s="77">
        <f t="shared" si="25"/>
        <v>57166.102275900936</v>
      </c>
      <c r="SP7" s="76">
        <f t="shared" si="25"/>
        <v>57132.647914028748</v>
      </c>
      <c r="SQ7" s="77">
        <f t="shared" si="25"/>
        <v>57099.213130093201</v>
      </c>
      <c r="SR7" s="76">
        <f t="shared" si="25"/>
        <v>57065.797912637019</v>
      </c>
      <c r="SS7" s="77">
        <f t="shared" si="25"/>
        <v>57032.402250209649</v>
      </c>
      <c r="ST7" s="76">
        <f t="shared" si="25"/>
        <v>56999.026131367224</v>
      </c>
      <c r="SU7" s="77">
        <f t="shared" ref="SU7:TU7" si="26">IF((SU$1*12+SU$2)&lt;=$F$31, ($B$32*$B$24)+(ST$7*$B$61), ST$7*$B$61)</f>
        <v>56965.669544672579</v>
      </c>
      <c r="SV7" s="76">
        <f t="shared" si="26"/>
        <v>56932.332478695236</v>
      </c>
      <c r="SW7" s="77">
        <f t="shared" si="26"/>
        <v>56899.014922011418</v>
      </c>
      <c r="SX7" s="76">
        <f t="shared" si="26"/>
        <v>56865.716863204034</v>
      </c>
      <c r="SY7" s="77">
        <f t="shared" si="26"/>
        <v>56832.438290862658</v>
      </c>
      <c r="SZ7" s="76">
        <f t="shared" si="26"/>
        <v>56799.17919358355</v>
      </c>
      <c r="TA7" s="77">
        <f t="shared" si="26"/>
        <v>56765.939559969651</v>
      </c>
      <c r="TB7" s="76">
        <f t="shared" si="26"/>
        <v>56732.719378630565</v>
      </c>
      <c r="TC7" s="77">
        <f t="shared" si="26"/>
        <v>56699.518638182562</v>
      </c>
      <c r="TD7" s="76">
        <f t="shared" si="26"/>
        <v>56666.337327248577</v>
      </c>
      <c r="TE7" s="77">
        <f t="shared" si="26"/>
        <v>56633.175434458193</v>
      </c>
      <c r="TF7" s="76">
        <f t="shared" si="26"/>
        <v>56600.032948447661</v>
      </c>
      <c r="TG7" s="77">
        <f t="shared" si="26"/>
        <v>56566.909857859879</v>
      </c>
      <c r="TH7" s="76">
        <f t="shared" si="26"/>
        <v>56533.806151344383</v>
      </c>
      <c r="TI7" s="77">
        <f t="shared" si="26"/>
        <v>56500.721817557358</v>
      </c>
      <c r="TJ7" s="76">
        <f t="shared" si="26"/>
        <v>56467.656845161619</v>
      </c>
      <c r="TK7" s="77">
        <f t="shared" si="26"/>
        <v>56434.611222826628</v>
      </c>
      <c r="TL7" s="76">
        <f t="shared" si="26"/>
        <v>56401.58493922848</v>
      </c>
      <c r="TM7" s="77">
        <f t="shared" si="26"/>
        <v>56368.57798304988</v>
      </c>
      <c r="TN7" s="76">
        <f t="shared" si="26"/>
        <v>56335.590342980169</v>
      </c>
      <c r="TO7" s="77">
        <f t="shared" si="26"/>
        <v>56302.622007715305</v>
      </c>
      <c r="TP7" s="76">
        <f t="shared" si="26"/>
        <v>56269.672965957856</v>
      </c>
      <c r="TQ7" s="77">
        <f t="shared" si="26"/>
        <v>56236.743206417006</v>
      </c>
      <c r="TR7" s="76">
        <f t="shared" si="26"/>
        <v>56203.832717808553</v>
      </c>
      <c r="TS7" s="77">
        <f t="shared" si="26"/>
        <v>56170.941488854885</v>
      </c>
      <c r="TT7" s="76">
        <f t="shared" si="26"/>
        <v>56138.069508284992</v>
      </c>
      <c r="TU7" s="78">
        <f t="shared" si="26"/>
        <v>56105.216764834477</v>
      </c>
    </row>
    <row r="8" spans="1:542" x14ac:dyDescent="0.25">
      <c r="A8" s="140" t="s">
        <v>62</v>
      </c>
      <c r="B8" s="94">
        <f>B7</f>
        <v>194.38893807382422</v>
      </c>
      <c r="C8" s="82">
        <f>B8+C7</f>
        <v>583.05305523460163</v>
      </c>
      <c r="D8" s="82">
        <f t="shared" ref="D8:BO8" si="27">C8+D7</f>
        <v>1165.8786590687305</v>
      </c>
      <c r="E8" s="82">
        <f t="shared" si="27"/>
        <v>1942.7521236969183</v>
      </c>
      <c r="F8" s="82">
        <f t="shared" si="27"/>
        <v>2913.5598897352456</v>
      </c>
      <c r="G8" s="82">
        <f t="shared" si="27"/>
        <v>4078.1884642562518</v>
      </c>
      <c r="H8" s="82">
        <f t="shared" si="27"/>
        <v>5436.5244207500436</v>
      </c>
      <c r="I8" s="82">
        <f t="shared" si="27"/>
        <v>6988.4543990854281</v>
      </c>
      <c r="J8" s="82">
        <f t="shared" si="27"/>
        <v>8733.8651054710645</v>
      </c>
      <c r="K8" s="82">
        <f t="shared" si="27"/>
        <v>10672.643312416643</v>
      </c>
      <c r="L8" s="82">
        <f t="shared" si="27"/>
        <v>12804.675858694085</v>
      </c>
      <c r="M8" s="82">
        <f t="shared" si="27"/>
        <v>15129.849649298762</v>
      </c>
      <c r="N8" s="82">
        <f t="shared" si="27"/>
        <v>17648.051655410745</v>
      </c>
      <c r="O8" s="82">
        <f t="shared" si="27"/>
        <v>20359.168914356076</v>
      </c>
      <c r="P8" s="82">
        <f t="shared" si="27"/>
        <v>23263.088529568042</v>
      </c>
      <c r="Q8" s="82">
        <f t="shared" si="27"/>
        <v>26359.69767054851</v>
      </c>
      <c r="R8" s="82">
        <f t="shared" si="27"/>
        <v>29648.883572829247</v>
      </c>
      <c r="S8" s="82">
        <f t="shared" si="27"/>
        <v>33130.533537933283</v>
      </c>
      <c r="T8" s="82">
        <f t="shared" si="27"/>
        <v>36804.534933336297</v>
      </c>
      <c r="U8" s="82">
        <f t="shared" si="27"/>
        <v>40670.775192428009</v>
      </c>
      <c r="V8" s="82">
        <f t="shared" si="27"/>
        <v>44729.141814473624</v>
      </c>
      <c r="W8" s="82">
        <f t="shared" si="27"/>
        <v>48979.522364575263</v>
      </c>
      <c r="X8" s="82">
        <f t="shared" si="27"/>
        <v>53421.804473633441</v>
      </c>
      <c r="Y8" s="82">
        <f t="shared" si="27"/>
        <v>58055.875838308566</v>
      </c>
      <c r="Z8" s="82">
        <f t="shared" si="27"/>
        <v>62881.624220982449</v>
      </c>
      <c r="AA8" s="82">
        <f t="shared" si="27"/>
        <v>67898.937449719844</v>
      </c>
      <c r="AB8" s="82">
        <f t="shared" si="27"/>
        <v>73107.703418230012</v>
      </c>
      <c r="AC8" s="82">
        <f t="shared" si="27"/>
        <v>78507.8100858283</v>
      </c>
      <c r="AD8" s="82">
        <f t="shared" si="27"/>
        <v>84099.145477397746</v>
      </c>
      <c r="AE8" s="82">
        <f t="shared" si="27"/>
        <v>89881.59768335073</v>
      </c>
      <c r="AF8" s="82">
        <f t="shared" si="27"/>
        <v>95855.0548595906</v>
      </c>
      <c r="AG8" s="82">
        <f t="shared" si="27"/>
        <v>102019.40522747335</v>
      </c>
      <c r="AH8" s="82">
        <f t="shared" si="27"/>
        <v>108374.53707376933</v>
      </c>
      <c r="AI8" s="82">
        <f t="shared" si="27"/>
        <v>114920.33875062494</v>
      </c>
      <c r="AJ8" s="82">
        <f t="shared" si="27"/>
        <v>121656.6986755244</v>
      </c>
      <c r="AK8" s="82">
        <f t="shared" si="27"/>
        <v>128583.50533125148</v>
      </c>
      <c r="AL8" s="82">
        <f t="shared" si="27"/>
        <v>135700.64726585132</v>
      </c>
      <c r="AM8" s="82">
        <f t="shared" si="27"/>
        <v>143008.01309259224</v>
      </c>
      <c r="AN8" s="82">
        <f t="shared" si="27"/>
        <v>150505.49148992752</v>
      </c>
      <c r="AO8" s="82">
        <f t="shared" si="27"/>
        <v>158192.97120145729</v>
      </c>
      <c r="AP8" s="82">
        <f t="shared" si="27"/>
        <v>166070.34103589045</v>
      </c>
      <c r="AQ8" s="82">
        <f t="shared" si="27"/>
        <v>174137.48986700646</v>
      </c>
      <c r="AR8" s="82">
        <f t="shared" si="27"/>
        <v>182394.30663361735</v>
      </c>
      <c r="AS8" s="82">
        <f t="shared" si="27"/>
        <v>190840.68033952962</v>
      </c>
      <c r="AT8" s="82">
        <f t="shared" si="27"/>
        <v>199476.5000535062</v>
      </c>
      <c r="AU8" s="82">
        <f t="shared" si="27"/>
        <v>208301.6549092285</v>
      </c>
      <c r="AV8" s="82">
        <f t="shared" si="27"/>
        <v>217316.03410525832</v>
      </c>
      <c r="AW8" s="82">
        <f t="shared" si="27"/>
        <v>226519.52690500001</v>
      </c>
      <c r="AX8" s="82">
        <f t="shared" si="27"/>
        <v>235912.02263666232</v>
      </c>
      <c r="AY8" s="82">
        <f t="shared" si="27"/>
        <v>245493.41069322074</v>
      </c>
      <c r="AZ8" s="82">
        <f t="shared" si="27"/>
        <v>255263.58053237933</v>
      </c>
      <c r="BA8" s="82">
        <f t="shared" si="27"/>
        <v>265222.42167653306</v>
      </c>
      <c r="BB8" s="82">
        <f t="shared" si="27"/>
        <v>275369.82371272985</v>
      </c>
      <c r="BC8" s="82">
        <f t="shared" si="27"/>
        <v>285705.67629263271</v>
      </c>
      <c r="BD8" s="82">
        <f t="shared" si="27"/>
        <v>296229.86913248198</v>
      </c>
      <c r="BE8" s="82">
        <f t="shared" si="27"/>
        <v>306942.29201305751</v>
      </c>
      <c r="BF8" s="82">
        <f t="shared" si="27"/>
        <v>317842.83477964095</v>
      </c>
      <c r="BG8" s="82">
        <f t="shared" si="27"/>
        <v>328931.38734197785</v>
      </c>
      <c r="BH8" s="82">
        <f t="shared" si="27"/>
        <v>340207.83967424015</v>
      </c>
      <c r="BI8" s="82">
        <f t="shared" si="27"/>
        <v>351672.08181498828</v>
      </c>
      <c r="BJ8" s="82">
        <f t="shared" si="27"/>
        <v>363324.00386713364</v>
      </c>
      <c r="BK8" s="82">
        <f t="shared" si="27"/>
        <v>375163.49599790078</v>
      </c>
      <c r="BL8" s="82">
        <f t="shared" si="27"/>
        <v>387190.44843878993</v>
      </c>
      <c r="BM8" s="82">
        <f t="shared" si="27"/>
        <v>399404.75148553925</v>
      </c>
      <c r="BN8" s="82">
        <f t="shared" si="27"/>
        <v>411806.29549808736</v>
      </c>
      <c r="BO8" s="82">
        <f t="shared" si="27"/>
        <v>424394.97090053558</v>
      </c>
      <c r="BP8" s="82">
        <f t="shared" ref="BP8:EA8" si="28">BO8+BP7</f>
        <v>437170.66818111058</v>
      </c>
      <c r="BQ8" s="82">
        <f t="shared" si="28"/>
        <v>450133.27789212676</v>
      </c>
      <c r="BR8" s="82">
        <f t="shared" si="28"/>
        <v>463282.69064994878</v>
      </c>
      <c r="BS8" s="82">
        <f t="shared" si="28"/>
        <v>476618.79713495402</v>
      </c>
      <c r="BT8" s="82">
        <f t="shared" si="28"/>
        <v>490141.48809149518</v>
      </c>
      <c r="BU8" s="82">
        <f t="shared" si="28"/>
        <v>503850.65432786278</v>
      </c>
      <c r="BV8" s="82">
        <f t="shared" si="28"/>
        <v>517746.18671624782</v>
      </c>
      <c r="BW8" s="82">
        <f t="shared" si="28"/>
        <v>531827.97619270429</v>
      </c>
      <c r="BX8" s="82">
        <f t="shared" si="28"/>
        <v>546095.91375711188</v>
      </c>
      <c r="BY8" s="82">
        <f t="shared" si="28"/>
        <v>560549.89047313866</v>
      </c>
      <c r="BZ8" s="82">
        <f t="shared" si="28"/>
        <v>575189.79746820359</v>
      </c>
      <c r="CA8" s="82">
        <f t="shared" si="28"/>
        <v>590015.52593343938</v>
      </c>
      <c r="CB8" s="82">
        <f t="shared" si="28"/>
        <v>605026.96712365502</v>
      </c>
      <c r="CC8" s="82">
        <f t="shared" si="28"/>
        <v>620224.01235729875</v>
      </c>
      <c r="CD8" s="82">
        <f t="shared" si="28"/>
        <v>635606.55301642069</v>
      </c>
      <c r="CE8" s="82">
        <f t="shared" si="28"/>
        <v>651174.48054663558</v>
      </c>
      <c r="CF8" s="82">
        <f t="shared" si="28"/>
        <v>666927.68645708566</v>
      </c>
      <c r="CG8" s="82">
        <f t="shared" si="28"/>
        <v>682866.06232040341</v>
      </c>
      <c r="CH8" s="82">
        <f t="shared" si="28"/>
        <v>698989.4997726744</v>
      </c>
      <c r="CI8" s="82">
        <f t="shared" si="28"/>
        <v>715297.89051340031</v>
      </c>
      <c r="CJ8" s="82">
        <f t="shared" si="28"/>
        <v>731791.12630546174</v>
      </c>
      <c r="CK8" s="82">
        <f t="shared" si="28"/>
        <v>748469.098975081</v>
      </c>
      <c r="CL8" s="82">
        <f t="shared" si="28"/>
        <v>765331.70041178516</v>
      </c>
      <c r="CM8" s="82">
        <f t="shared" si="28"/>
        <v>782378.82256836898</v>
      </c>
      <c r="CN8" s="82">
        <f t="shared" si="28"/>
        <v>799610.35746085783</v>
      </c>
      <c r="CO8" s="82">
        <f t="shared" si="28"/>
        <v>817026.19716847083</v>
      </c>
      <c r="CP8" s="82">
        <f t="shared" si="28"/>
        <v>834626.23383358365</v>
      </c>
      <c r="CQ8" s="82">
        <f t="shared" si="28"/>
        <v>852410.35966169171</v>
      </c>
      <c r="CR8" s="82">
        <f t="shared" si="28"/>
        <v>870378.46692137327</v>
      </c>
      <c r="CS8" s="82">
        <f t="shared" si="28"/>
        <v>888530.4479442524</v>
      </c>
      <c r="CT8" s="82">
        <f t="shared" si="28"/>
        <v>906866.19512496225</v>
      </c>
      <c r="CU8" s="82">
        <f t="shared" si="28"/>
        <v>925385.60092110781</v>
      </c>
      <c r="CV8" s="82">
        <f t="shared" si="28"/>
        <v>944088.55785322946</v>
      </c>
      <c r="CW8" s="82">
        <f t="shared" si="28"/>
        <v>962974.95850476611</v>
      </c>
      <c r="CX8" s="82">
        <f t="shared" si="28"/>
        <v>982044.69552201801</v>
      </c>
      <c r="CY8" s="82">
        <f t="shared" si="28"/>
        <v>1001297.6616141105</v>
      </c>
      <c r="CZ8" s="82">
        <f t="shared" si="28"/>
        <v>1020733.7495529565</v>
      </c>
      <c r="DA8" s="82">
        <f t="shared" si="28"/>
        <v>1040352.8521732208</v>
      </c>
      <c r="DB8" s="82">
        <f t="shared" si="28"/>
        <v>1060154.8623722824</v>
      </c>
      <c r="DC8" s="82">
        <f t="shared" si="28"/>
        <v>1080139.6731101985</v>
      </c>
      <c r="DD8" s="82">
        <f t="shared" si="28"/>
        <v>1100307.1774096671</v>
      </c>
      <c r="DE8" s="82">
        <f t="shared" si="28"/>
        <v>1120657.2683559908</v>
      </c>
      <c r="DF8" s="82">
        <f t="shared" si="28"/>
        <v>1141189.8390970402</v>
      </c>
      <c r="DG8" s="82">
        <f t="shared" si="28"/>
        <v>1161904.7828432175</v>
      </c>
      <c r="DH8" s="82">
        <f t="shared" si="28"/>
        <v>1182801.992867419</v>
      </c>
      <c r="DI8" s="82">
        <f t="shared" si="28"/>
        <v>1203881.3625049996</v>
      </c>
      <c r="DJ8" s="82">
        <f t="shared" si="28"/>
        <v>1225142.7851537354</v>
      </c>
      <c r="DK8" s="82">
        <f t="shared" si="28"/>
        <v>1246586.154273788</v>
      </c>
      <c r="DL8" s="82">
        <f t="shared" si="28"/>
        <v>1268211.3633876669</v>
      </c>
      <c r="DM8" s="82">
        <f t="shared" si="28"/>
        <v>1290018.306080194</v>
      </c>
      <c r="DN8" s="82">
        <f t="shared" si="28"/>
        <v>1312006.875998467</v>
      </c>
      <c r="DO8" s="82">
        <f t="shared" si="28"/>
        <v>1334176.9668518223</v>
      </c>
      <c r="DP8" s="82">
        <f t="shared" si="28"/>
        <v>1356528.4724117992</v>
      </c>
      <c r="DQ8" s="82">
        <f t="shared" si="28"/>
        <v>1379061.2865121034</v>
      </c>
      <c r="DR8" s="82">
        <f t="shared" si="28"/>
        <v>1401775.3030485702</v>
      </c>
      <c r="DS8" s="82">
        <f t="shared" si="28"/>
        <v>1424670.4159791288</v>
      </c>
      <c r="DT8" s="82">
        <f t="shared" si="28"/>
        <v>1447746.5193237655</v>
      </c>
      <c r="DU8" s="82">
        <f t="shared" si="28"/>
        <v>1471003.5071644878</v>
      </c>
      <c r="DV8" s="82">
        <f t="shared" si="28"/>
        <v>1494441.2736452871</v>
      </c>
      <c r="DW8" s="82">
        <f t="shared" si="28"/>
        <v>1518059.7129721039</v>
      </c>
      <c r="DX8" s="82">
        <f t="shared" si="28"/>
        <v>1541858.7194127904</v>
      </c>
      <c r="DY8" s="82">
        <f t="shared" si="28"/>
        <v>1565838.1872970746</v>
      </c>
      <c r="DZ8" s="82">
        <f t="shared" si="28"/>
        <v>1589998.0110165244</v>
      </c>
      <c r="EA8" s="82">
        <f t="shared" si="28"/>
        <v>1614338.085024511</v>
      </c>
      <c r="EB8" s="82">
        <f t="shared" ref="EB8:GM8" si="29">EA8+EB7</f>
        <v>1638858.3038361727</v>
      </c>
      <c r="EC8" s="82">
        <f t="shared" si="29"/>
        <v>1663558.5620283794</v>
      </c>
      <c r="ED8" s="82">
        <f t="shared" si="29"/>
        <v>1688438.7542396956</v>
      </c>
      <c r="EE8" s="82">
        <f t="shared" si="29"/>
        <v>1713498.7751703451</v>
      </c>
      <c r="EF8" s="82">
        <f t="shared" si="29"/>
        <v>1738738.5195821743</v>
      </c>
      <c r="EG8" s="82">
        <f t="shared" si="29"/>
        <v>1764157.882298616</v>
      </c>
      <c r="EH8" s="82">
        <f t="shared" si="29"/>
        <v>1789756.7582046546</v>
      </c>
      <c r="EI8" s="82">
        <f t="shared" si="29"/>
        <v>1815535.0422467883</v>
      </c>
      <c r="EJ8" s="82">
        <f t="shared" si="29"/>
        <v>1841492.6294329946</v>
      </c>
      <c r="EK8" s="82">
        <f t="shared" si="29"/>
        <v>1867629.4148326935</v>
      </c>
      <c r="EL8" s="82">
        <f t="shared" si="29"/>
        <v>1893945.2935767118</v>
      </c>
      <c r="EM8" s="82">
        <f t="shared" si="29"/>
        <v>1920440.1608572472</v>
      </c>
      <c r="EN8" s="82">
        <f t="shared" si="29"/>
        <v>1947113.9119278321</v>
      </c>
      <c r="EO8" s="82">
        <f t="shared" si="29"/>
        <v>1973966.4421032979</v>
      </c>
      <c r="EP8" s="82">
        <f t="shared" si="29"/>
        <v>2000997.6467597396</v>
      </c>
      <c r="EQ8" s="82">
        <f t="shared" si="29"/>
        <v>2028207.4213344792</v>
      </c>
      <c r="ER8" s="82">
        <f t="shared" si="29"/>
        <v>2055595.6613260303</v>
      </c>
      <c r="ES8" s="82">
        <f t="shared" si="29"/>
        <v>2083162.2622940617</v>
      </c>
      <c r="ET8" s="82">
        <f t="shared" si="29"/>
        <v>2110907.1198593625</v>
      </c>
      <c r="EU8" s="82">
        <f t="shared" si="29"/>
        <v>2138830.1297038058</v>
      </c>
      <c r="EV8" s="82">
        <f t="shared" si="29"/>
        <v>2166931.1875703135</v>
      </c>
      <c r="EW8" s="82">
        <f t="shared" si="29"/>
        <v>2195210.189262819</v>
      </c>
      <c r="EX8" s="82">
        <f t="shared" si="29"/>
        <v>2223667.0306462338</v>
      </c>
      <c r="EY8" s="82">
        <f t="shared" si="29"/>
        <v>2252301.6076464099</v>
      </c>
      <c r="EZ8" s="82">
        <f t="shared" si="29"/>
        <v>2281113.8162501054</v>
      </c>
      <c r="FA8" s="82">
        <f t="shared" si="29"/>
        <v>2310103.5525049479</v>
      </c>
      <c r="FB8" s="82">
        <f t="shared" si="29"/>
        <v>2339270.7125193994</v>
      </c>
      <c r="FC8" s="82">
        <f t="shared" si="29"/>
        <v>2368615.1924627204</v>
      </c>
      <c r="FD8" s="82">
        <f t="shared" si="29"/>
        <v>2398136.8885649354</v>
      </c>
      <c r="FE8" s="82">
        <f t="shared" si="29"/>
        <v>2427835.6971167955</v>
      </c>
      <c r="FF8" s="82">
        <f t="shared" si="29"/>
        <v>2457711.5144697442</v>
      </c>
      <c r="FG8" s="82">
        <f t="shared" si="29"/>
        <v>2487764.2370358813</v>
      </c>
      <c r="FH8" s="82">
        <f t="shared" si="29"/>
        <v>2517993.7612879281</v>
      </c>
      <c r="FI8" s="82">
        <f t="shared" si="29"/>
        <v>2548399.9837591909</v>
      </c>
      <c r="FJ8" s="82">
        <f t="shared" si="29"/>
        <v>2578982.8010435267</v>
      </c>
      <c r="FK8" s="82">
        <f t="shared" si="29"/>
        <v>2609742.1097953063</v>
      </c>
      <c r="FL8" s="82">
        <f t="shared" si="29"/>
        <v>2640677.8067293805</v>
      </c>
      <c r="FM8" s="82">
        <f t="shared" si="29"/>
        <v>2671789.7886210438</v>
      </c>
      <c r="FN8" s="82">
        <f t="shared" si="29"/>
        <v>2703077.9523059987</v>
      </c>
      <c r="FO8" s="82">
        <f t="shared" si="29"/>
        <v>2734542.1946803215</v>
      </c>
      <c r="FP8" s="82">
        <f t="shared" si="29"/>
        <v>2766182.4127004254</v>
      </c>
      <c r="FQ8" s="82">
        <f t="shared" si="29"/>
        <v>2797998.5033830269</v>
      </c>
      <c r="FR8" s="82">
        <f t="shared" si="29"/>
        <v>2829990.3638051096</v>
      </c>
      <c r="FS8" s="82">
        <f t="shared" si="29"/>
        <v>2862157.8911038884</v>
      </c>
      <c r="FT8" s="82">
        <f t="shared" si="29"/>
        <v>2894500.9824767755</v>
      </c>
      <c r="FU8" s="82">
        <f t="shared" si="29"/>
        <v>2927019.5351813445</v>
      </c>
      <c r="FV8" s="82">
        <f t="shared" si="29"/>
        <v>2959713.4465352944</v>
      </c>
      <c r="FW8" s="82">
        <f t="shared" si="29"/>
        <v>2992582.6139164162</v>
      </c>
      <c r="FX8" s="82">
        <f t="shared" si="29"/>
        <v>3025626.9347625566</v>
      </c>
      <c r="FY8" s="82">
        <f t="shared" si="29"/>
        <v>3058846.3065715828</v>
      </c>
      <c r="FZ8" s="82">
        <f t="shared" si="29"/>
        <v>3092240.6269013477</v>
      </c>
      <c r="GA8" s="82">
        <f t="shared" si="29"/>
        <v>3125809.7933696546</v>
      </c>
      <c r="GB8" s="82">
        <f t="shared" si="29"/>
        <v>3159553.7036542227</v>
      </c>
      <c r="GC8" s="82">
        <f t="shared" si="29"/>
        <v>3193472.2554926509</v>
      </c>
      <c r="GD8" s="82">
        <f t="shared" si="29"/>
        <v>3227565.3466823837</v>
      </c>
      <c r="GE8" s="82">
        <f t="shared" si="29"/>
        <v>3261832.8750806758</v>
      </c>
      <c r="GF8" s="82">
        <f t="shared" si="29"/>
        <v>3296274.7386045572</v>
      </c>
      <c r="GG8" s="82">
        <f t="shared" si="29"/>
        <v>3330890.8352307985</v>
      </c>
      <c r="GH8" s="82">
        <f t="shared" si="29"/>
        <v>3365681.0629958757</v>
      </c>
      <c r="GI8" s="82">
        <f t="shared" si="29"/>
        <v>3400645.3199959346</v>
      </c>
      <c r="GJ8" s="82">
        <f t="shared" si="29"/>
        <v>3435783.5043867566</v>
      </c>
      <c r="GK8" s="82">
        <f t="shared" si="29"/>
        <v>3471095.5143837244</v>
      </c>
      <c r="GL8" s="82">
        <f t="shared" si="29"/>
        <v>3506581.2482617856</v>
      </c>
      <c r="GM8" s="82">
        <f t="shared" si="29"/>
        <v>3542240.6043554191</v>
      </c>
      <c r="GN8" s="82">
        <f t="shared" ref="GN8:IY8" si="30">GM8+GN7</f>
        <v>3578073.4810585999</v>
      </c>
      <c r="GO8" s="82">
        <f t="shared" si="30"/>
        <v>3614079.7768247635</v>
      </c>
      <c r="GP8" s="82">
        <f t="shared" si="30"/>
        <v>3650259.390166773</v>
      </c>
      <c r="GQ8" s="82">
        <f t="shared" si="30"/>
        <v>3686612.2196568819</v>
      </c>
      <c r="GR8" s="82">
        <f t="shared" si="30"/>
        <v>3723138.1639267011</v>
      </c>
      <c r="GS8" s="82">
        <f t="shared" si="30"/>
        <v>3759837.1216671634</v>
      </c>
      <c r="GT8" s="82">
        <f t="shared" si="30"/>
        <v>3796708.9916284895</v>
      </c>
      <c r="GU8" s="82">
        <f t="shared" si="30"/>
        <v>3833753.6726201526</v>
      </c>
      <c r="GV8" s="82">
        <f t="shared" si="30"/>
        <v>3870971.0635108436</v>
      </c>
      <c r="GW8" s="82">
        <f t="shared" si="30"/>
        <v>3908361.0632284372</v>
      </c>
      <c r="GX8" s="82">
        <f t="shared" si="30"/>
        <v>3945923.5707599567</v>
      </c>
      <c r="GY8" s="82">
        <f t="shared" si="30"/>
        <v>3983658.4851515396</v>
      </c>
      <c r="GZ8" s="82">
        <f t="shared" si="30"/>
        <v>4021565.7055084025</v>
      </c>
      <c r="HA8" s="82">
        <f t="shared" si="30"/>
        <v>4059645.1309948079</v>
      </c>
      <c r="HB8" s="82">
        <f t="shared" si="30"/>
        <v>4097896.6608340279</v>
      </c>
      <c r="HC8" s="82">
        <f t="shared" si="30"/>
        <v>4136320.1943083107</v>
      </c>
      <c r="HD8" s="82">
        <f t="shared" si="30"/>
        <v>4174915.6307588457</v>
      </c>
      <c r="HE8" s="82">
        <f t="shared" si="30"/>
        <v>4213682.8695857292</v>
      </c>
      <c r="HF8" s="82">
        <f t="shared" si="30"/>
        <v>4252621.8102479307</v>
      </c>
      <c r="HG8" s="82">
        <f t="shared" si="30"/>
        <v>4291732.3522632569</v>
      </c>
      <c r="HH8" s="82">
        <f t="shared" si="30"/>
        <v>4331014.3952083178</v>
      </c>
      <c r="HI8" s="82">
        <f t="shared" si="30"/>
        <v>4370467.8387184935</v>
      </c>
      <c r="HJ8" s="82">
        <f t="shared" si="30"/>
        <v>4410092.582487897</v>
      </c>
      <c r="HK8" s="82">
        <f t="shared" si="30"/>
        <v>4449888.5262693437</v>
      </c>
      <c r="HL8" s="82">
        <f t="shared" si="30"/>
        <v>4489855.5698743137</v>
      </c>
      <c r="HM8" s="82">
        <f t="shared" si="30"/>
        <v>4529993.6131729186</v>
      </c>
      <c r="HN8" s="82">
        <f t="shared" si="30"/>
        <v>4570302.5560938688</v>
      </c>
      <c r="HO8" s="82">
        <f t="shared" si="30"/>
        <v>4610782.2986244364</v>
      </c>
      <c r="HP8" s="82">
        <f t="shared" si="30"/>
        <v>4651432.7408104222</v>
      </c>
      <c r="HQ8" s="82">
        <f t="shared" si="30"/>
        <v>4692253.7827561228</v>
      </c>
      <c r="HR8" s="82">
        <f t="shared" si="30"/>
        <v>4733245.3246242935</v>
      </c>
      <c r="HS8" s="82">
        <f t="shared" si="30"/>
        <v>4774407.2666361174</v>
      </c>
      <c r="HT8" s="82">
        <f t="shared" si="30"/>
        <v>4815739.5090711676</v>
      </c>
      <c r="HU8" s="82">
        <f t="shared" si="30"/>
        <v>4857241.9522673767</v>
      </c>
      <c r="HV8" s="82">
        <f t="shared" si="30"/>
        <v>4898914.4966209996</v>
      </c>
      <c r="HW8" s="82">
        <f t="shared" si="30"/>
        <v>4940757.0425865809</v>
      </c>
      <c r="HX8" s="82">
        <f t="shared" si="30"/>
        <v>4982769.4906769209</v>
      </c>
      <c r="HY8" s="82">
        <f t="shared" si="30"/>
        <v>5024951.7414630409</v>
      </c>
      <c r="HZ8" s="82">
        <f t="shared" si="30"/>
        <v>5067303.6955741495</v>
      </c>
      <c r="IA8" s="82">
        <f t="shared" si="30"/>
        <v>5109825.2536976077</v>
      </c>
      <c r="IB8" s="82">
        <f t="shared" si="30"/>
        <v>5152516.3165788967</v>
      </c>
      <c r="IC8" s="82">
        <f t="shared" si="30"/>
        <v>5195376.7850215817</v>
      </c>
      <c r="ID8" s="82">
        <f t="shared" si="30"/>
        <v>5238406.5598872798</v>
      </c>
      <c r="IE8" s="82">
        <f t="shared" si="30"/>
        <v>5281605.5420956248</v>
      </c>
      <c r="IF8" s="82">
        <f t="shared" si="30"/>
        <v>5324973.6326242341</v>
      </c>
      <c r="IG8" s="82">
        <f t="shared" si="30"/>
        <v>5368510.7325086743</v>
      </c>
      <c r="IH8" s="82">
        <f t="shared" si="30"/>
        <v>5412216.7428424265</v>
      </c>
      <c r="II8" s="82">
        <f t="shared" si="30"/>
        <v>5456091.5647768537</v>
      </c>
      <c r="IJ8" s="82">
        <f t="shared" si="30"/>
        <v>5500135.0995211657</v>
      </c>
      <c r="IK8" s="82">
        <f t="shared" si="30"/>
        <v>5544347.2483423874</v>
      </c>
      <c r="IL8" s="82">
        <f t="shared" si="30"/>
        <v>5588727.9125653226</v>
      </c>
      <c r="IM8" s="82">
        <f t="shared" si="30"/>
        <v>5633276.993572521</v>
      </c>
      <c r="IN8" s="82">
        <f t="shared" si="30"/>
        <v>5677994.3928042455</v>
      </c>
      <c r="IO8" s="82">
        <f t="shared" si="30"/>
        <v>5722880.0117584364</v>
      </c>
      <c r="IP8" s="82">
        <f t="shared" si="30"/>
        <v>5767933.7519906797</v>
      </c>
      <c r="IQ8" s="82">
        <f t="shared" si="30"/>
        <v>5813155.5151141714</v>
      </c>
      <c r="IR8" s="82">
        <f t="shared" si="30"/>
        <v>5858545.2027996853</v>
      </c>
      <c r="IS8" s="82">
        <f t="shared" si="30"/>
        <v>5904102.7167755393</v>
      </c>
      <c r="IT8" s="82">
        <f t="shared" si="30"/>
        <v>5949827.9588275598</v>
      </c>
      <c r="IU8" s="82">
        <f t="shared" si="30"/>
        <v>5995720.8307990506</v>
      </c>
      <c r="IV8" s="82">
        <f t="shared" si="30"/>
        <v>6041781.2345907576</v>
      </c>
      <c r="IW8" s="82">
        <f t="shared" si="30"/>
        <v>6088009.0721608354</v>
      </c>
      <c r="IX8" s="82">
        <f t="shared" si="30"/>
        <v>6134404.2455248144</v>
      </c>
      <c r="IY8" s="82">
        <f t="shared" si="30"/>
        <v>6180966.6567555675</v>
      </c>
      <c r="IZ8" s="82">
        <f t="shared" ref="IZ8:LK8" si="31">IY8+IZ7</f>
        <v>6227696.2079832749</v>
      </c>
      <c r="JA8" s="82">
        <f t="shared" si="31"/>
        <v>6274592.8013953911</v>
      </c>
      <c r="JB8" s="82">
        <f t="shared" si="31"/>
        <v>6321656.3392366134</v>
      </c>
      <c r="JC8" s="82">
        <f t="shared" si="31"/>
        <v>6368886.7238088455</v>
      </c>
      <c r="JD8" s="82">
        <f t="shared" si="31"/>
        <v>6416283.8574711652</v>
      </c>
      <c r="JE8" s="82">
        <f t="shared" si="31"/>
        <v>6463847.6426397925</v>
      </c>
      <c r="JF8" s="82">
        <f t="shared" si="31"/>
        <v>6511577.9817880532</v>
      </c>
      <c r="JG8" s="82">
        <f t="shared" si="31"/>
        <v>6559474.7774463482</v>
      </c>
      <c r="JH8" s="82">
        <f t="shared" si="31"/>
        <v>6607537.9322021175</v>
      </c>
      <c r="JI8" s="82">
        <f t="shared" si="31"/>
        <v>6655767.3486998091</v>
      </c>
      <c r="JJ8" s="82">
        <f t="shared" si="31"/>
        <v>6704162.9296408454</v>
      </c>
      <c r="JK8" s="82">
        <f t="shared" si="31"/>
        <v>6752724.5777835874</v>
      </c>
      <c r="JL8" s="82">
        <f t="shared" si="31"/>
        <v>6801452.1959433053</v>
      </c>
      <c r="JM8" s="82">
        <f t="shared" si="31"/>
        <v>6850345.6869921414</v>
      </c>
      <c r="JN8" s="82">
        <f t="shared" si="31"/>
        <v>6899404.9538590796</v>
      </c>
      <c r="JO8" s="82">
        <f t="shared" si="31"/>
        <v>6948629.8995299106</v>
      </c>
      <c r="JP8" s="82">
        <f t="shared" si="31"/>
        <v>6998020.4270471996</v>
      </c>
      <c r="JQ8" s="82">
        <f t="shared" si="31"/>
        <v>7047576.4395102514</v>
      </c>
      <c r="JR8" s="82">
        <f t="shared" si="31"/>
        <v>7097297.8400750794</v>
      </c>
      <c r="JS8" s="82">
        <f t="shared" si="31"/>
        <v>7147184.5319543704</v>
      </c>
      <c r="JT8" s="82">
        <f t="shared" si="31"/>
        <v>7197236.4184174538</v>
      </c>
      <c r="JU8" s="82">
        <f t="shared" si="31"/>
        <v>7247453.4027902661</v>
      </c>
      <c r="JV8" s="82">
        <f t="shared" si="31"/>
        <v>7297835.3884553192</v>
      </c>
      <c r="JW8" s="82">
        <f t="shared" si="31"/>
        <v>7348382.2788516674</v>
      </c>
      <c r="JX8" s="82">
        <f t="shared" si="31"/>
        <v>7399093.977474872</v>
      </c>
      <c r="JY8" s="82">
        <f t="shared" si="31"/>
        <v>7449970.3878769716</v>
      </c>
      <c r="JZ8" s="82">
        <f t="shared" si="31"/>
        <v>7501011.4136664458</v>
      </c>
      <c r="KA8" s="82">
        <f t="shared" si="31"/>
        <v>7552216.958508186</v>
      </c>
      <c r="KB8" s="82">
        <f t="shared" si="31"/>
        <v>7603586.926123458</v>
      </c>
      <c r="KC8" s="82">
        <f t="shared" si="31"/>
        <v>7655121.220289873</v>
      </c>
      <c r="KD8" s="82">
        <f t="shared" si="31"/>
        <v>7706819.7448413521</v>
      </c>
      <c r="KE8" s="82">
        <f t="shared" si="31"/>
        <v>7758682.4036680935</v>
      </c>
      <c r="KF8" s="82">
        <f t="shared" si="31"/>
        <v>7810709.1007165406</v>
      </c>
      <c r="KG8" s="82">
        <f t="shared" si="31"/>
        <v>7862899.7399893487</v>
      </c>
      <c r="KH8" s="82">
        <f t="shared" si="31"/>
        <v>7915254.2255453514</v>
      </c>
      <c r="KI8" s="82">
        <f t="shared" si="31"/>
        <v>7967772.4614995299</v>
      </c>
      <c r="KJ8" s="82">
        <f t="shared" si="31"/>
        <v>8020454.3520229766</v>
      </c>
      <c r="KK8" s="82">
        <f t="shared" si="31"/>
        <v>8073299.8013428664</v>
      </c>
      <c r="KL8" s="82">
        <f t="shared" si="31"/>
        <v>8126308.7137424191</v>
      </c>
      <c r="KM8" s="82">
        <f t="shared" si="31"/>
        <v>8179480.993560872</v>
      </c>
      <c r="KN8" s="82">
        <f t="shared" si="31"/>
        <v>8232816.5451934421</v>
      </c>
      <c r="KO8" s="82">
        <f t="shared" si="31"/>
        <v>8286315.2730912967</v>
      </c>
      <c r="KP8" s="82">
        <f t="shared" si="31"/>
        <v>8339977.0817615194</v>
      </c>
      <c r="KQ8" s="82">
        <f t="shared" si="31"/>
        <v>8393801.8757670783</v>
      </c>
      <c r="KR8" s="82">
        <f t="shared" si="31"/>
        <v>8447789.5597267915</v>
      </c>
      <c r="KS8" s="82">
        <f t="shared" si="31"/>
        <v>8501940.0383152943</v>
      </c>
      <c r="KT8" s="82">
        <f t="shared" si="31"/>
        <v>8556253.2162630092</v>
      </c>
      <c r="KU8" s="82">
        <f t="shared" si="31"/>
        <v>8610728.9983561132</v>
      </c>
      <c r="KV8" s="82">
        <f t="shared" si="31"/>
        <v>8665367.2894365005</v>
      </c>
      <c r="KW8" s="82">
        <f t="shared" si="31"/>
        <v>8720167.9944017548</v>
      </c>
      <c r="KX8" s="82">
        <f t="shared" si="31"/>
        <v>8775131.0182051156</v>
      </c>
      <c r="KY8" s="82">
        <f t="shared" si="31"/>
        <v>8830256.2658554446</v>
      </c>
      <c r="KZ8" s="82">
        <f t="shared" si="31"/>
        <v>8885543.6424171906</v>
      </c>
      <c r="LA8" s="82">
        <f t="shared" si="31"/>
        <v>8940993.053010365</v>
      </c>
      <c r="LB8" s="82">
        <f t="shared" si="31"/>
        <v>8996604.4028105009</v>
      </c>
      <c r="LC8" s="82">
        <f t="shared" si="31"/>
        <v>9052377.5970486253</v>
      </c>
      <c r="LD8" s="82">
        <f t="shared" si="31"/>
        <v>9108312.5410112236</v>
      </c>
      <c r="LE8" s="82">
        <f t="shared" si="31"/>
        <v>9164409.1400402114</v>
      </c>
      <c r="LF8" s="82">
        <f t="shared" si="31"/>
        <v>9220667.2995328978</v>
      </c>
      <c r="LG8" s="82">
        <f t="shared" si="31"/>
        <v>9277086.9249419551</v>
      </c>
      <c r="LH8" s="82">
        <f t="shared" si="31"/>
        <v>9333667.9217753839</v>
      </c>
      <c r="LI8" s="82">
        <f t="shared" si="31"/>
        <v>9390410.1955964863</v>
      </c>
      <c r="LJ8" s="82">
        <f t="shared" si="31"/>
        <v>9447313.6520238277</v>
      </c>
      <c r="LK8" s="82">
        <f t="shared" si="31"/>
        <v>9504378.1967312079</v>
      </c>
      <c r="LL8" s="82">
        <f t="shared" ref="LL8:NW8" si="32">LK8+LL7</f>
        <v>9561603.7354476266</v>
      </c>
      <c r="LM8" s="82">
        <f t="shared" si="32"/>
        <v>9618990.1739572529</v>
      </c>
      <c r="LN8" s="82">
        <f t="shared" si="32"/>
        <v>9676537.4180993922</v>
      </c>
      <c r="LO8" s="82">
        <f t="shared" si="32"/>
        <v>9734245.3737684544</v>
      </c>
      <c r="LP8" s="82">
        <f t="shared" si="32"/>
        <v>9792113.9469139203</v>
      </c>
      <c r="LQ8" s="82">
        <f t="shared" si="32"/>
        <v>9850143.0435403101</v>
      </c>
      <c r="LR8" s="82">
        <f t="shared" si="32"/>
        <v>9908332.5697071515</v>
      </c>
      <c r="LS8" s="82">
        <f t="shared" si="32"/>
        <v>9966682.4315289501</v>
      </c>
      <c r="LT8" s="82">
        <f t="shared" si="32"/>
        <v>10025192.53517515</v>
      </c>
      <c r="LU8" s="82">
        <f t="shared" si="32"/>
        <v>10083862.786870111</v>
      </c>
      <c r="LV8" s="82">
        <f t="shared" si="32"/>
        <v>10142693.092893066</v>
      </c>
      <c r="LW8" s="82">
        <f t="shared" si="32"/>
        <v>10201683.359578099</v>
      </c>
      <c r="LX8" s="82">
        <f t="shared" si="32"/>
        <v>10260833.493314108</v>
      </c>
      <c r="LY8" s="82">
        <f t="shared" si="32"/>
        <v>10320143.400544772</v>
      </c>
      <c r="LZ8" s="82">
        <f t="shared" si="32"/>
        <v>10379612.987768522</v>
      </c>
      <c r="MA8" s="82">
        <f t="shared" si="32"/>
        <v>10439242.161538506</v>
      </c>
      <c r="MB8" s="82">
        <f t="shared" si="32"/>
        <v>10499030.828462558</v>
      </c>
      <c r="MC8" s="82">
        <f t="shared" si="32"/>
        <v>10558978.895203168</v>
      </c>
      <c r="MD8" s="82">
        <f t="shared" si="32"/>
        <v>10619086.268477447</v>
      </c>
      <c r="ME8" s="82">
        <f t="shared" si="32"/>
        <v>10679352.855057098</v>
      </c>
      <c r="MF8" s="82">
        <f t="shared" si="32"/>
        <v>10739778.561768379</v>
      </c>
      <c r="MG8" s="82">
        <f t="shared" si="32"/>
        <v>10800363.295492079</v>
      </c>
      <c r="MH8" s="82">
        <f t="shared" si="32"/>
        <v>10861106.963163478</v>
      </c>
      <c r="MI8" s="82">
        <f t="shared" si="32"/>
        <v>10922009.471772321</v>
      </c>
      <c r="MJ8" s="82">
        <f t="shared" si="32"/>
        <v>10983070.728362782</v>
      </c>
      <c r="MK8" s="82">
        <f t="shared" si="32"/>
        <v>11044290.640033437</v>
      </c>
      <c r="ML8" s="82">
        <f t="shared" si="32"/>
        <v>11105669.113937225</v>
      </c>
      <c r="MM8" s="82">
        <f t="shared" si="32"/>
        <v>11167206.057281423</v>
      </c>
      <c r="MN8" s="82">
        <f t="shared" si="32"/>
        <v>11228901.377327612</v>
      </c>
      <c r="MO8" s="82">
        <f t="shared" si="32"/>
        <v>11290754.981391642</v>
      </c>
      <c r="MP8" s="82">
        <f t="shared" si="32"/>
        <v>11352766.776843606</v>
      </c>
      <c r="MQ8" s="82">
        <f t="shared" si="32"/>
        <v>11414936.671107803</v>
      </c>
      <c r="MR8" s="82">
        <f t="shared" si="32"/>
        <v>11477264.571662709</v>
      </c>
      <c r="MS8" s="82">
        <f t="shared" si="32"/>
        <v>11539750.386040948</v>
      </c>
      <c r="MT8" s="82">
        <f t="shared" si="32"/>
        <v>11602199.632891178</v>
      </c>
      <c r="MU8" s="82">
        <f t="shared" si="32"/>
        <v>11664612.333613204</v>
      </c>
      <c r="MV8" s="82">
        <f t="shared" si="32"/>
        <v>11726988.509594303</v>
      </c>
      <c r="MW8" s="82">
        <f t="shared" si="32"/>
        <v>11789328.182209238</v>
      </c>
      <c r="MX8" s="95">
        <f t="shared" si="32"/>
        <v>11851631.372820266</v>
      </c>
      <c r="MY8" s="82">
        <f t="shared" si="32"/>
        <v>11913898.102777138</v>
      </c>
      <c r="MZ8" s="95">
        <f t="shared" si="32"/>
        <v>11976128.393417114</v>
      </c>
      <c r="NA8" s="82">
        <f t="shared" si="32"/>
        <v>12038322.266064966</v>
      </c>
      <c r="NB8" s="95">
        <f t="shared" si="32"/>
        <v>12100479.742032986</v>
      </c>
      <c r="NC8" s="82">
        <f t="shared" si="32"/>
        <v>12162600.842620993</v>
      </c>
      <c r="ND8" s="95">
        <f t="shared" si="32"/>
        <v>12224685.589116342</v>
      </c>
      <c r="NE8" s="82">
        <f t="shared" si="32"/>
        <v>12286734.002793934</v>
      </c>
      <c r="NF8" s="95">
        <f t="shared" si="32"/>
        <v>12348746.104916213</v>
      </c>
      <c r="NG8" s="82">
        <f t="shared" si="32"/>
        <v>12410721.916733185</v>
      </c>
      <c r="NH8" s="95">
        <f t="shared" si="32"/>
        <v>12472661.459482417</v>
      </c>
      <c r="NI8" s="82">
        <f t="shared" si="32"/>
        <v>12534564.754389048</v>
      </c>
      <c r="NJ8" s="95">
        <f t="shared" si="32"/>
        <v>12596431.822665799</v>
      </c>
      <c r="NK8" s="82">
        <f t="shared" si="32"/>
        <v>12658262.685512975</v>
      </c>
      <c r="NL8" s="95">
        <f t="shared" si="32"/>
        <v>12720057.364118472</v>
      </c>
      <c r="NM8" s="82">
        <f t="shared" si="32"/>
        <v>12781815.879657788</v>
      </c>
      <c r="NN8" s="95">
        <f t="shared" si="32"/>
        <v>12843538.253294032</v>
      </c>
      <c r="NO8" s="82">
        <f t="shared" si="32"/>
        <v>12905224.506177923</v>
      </c>
      <c r="NP8" s="95">
        <f t="shared" si="32"/>
        <v>12966874.659447806</v>
      </c>
      <c r="NQ8" s="82">
        <f t="shared" si="32"/>
        <v>13028488.734229654</v>
      </c>
      <c r="NR8" s="95">
        <f t="shared" si="32"/>
        <v>13090066.751637077</v>
      </c>
      <c r="NS8" s="82">
        <f t="shared" si="32"/>
        <v>13151608.73277133</v>
      </c>
      <c r="NT8" s="95">
        <f t="shared" si="32"/>
        <v>13213114.698721316</v>
      </c>
      <c r="NU8" s="82">
        <f t="shared" si="32"/>
        <v>13274584.670563601</v>
      </c>
      <c r="NV8" s="95">
        <f t="shared" si="32"/>
        <v>13336018.669362415</v>
      </c>
      <c r="NW8" s="82">
        <f t="shared" si="32"/>
        <v>13397416.716169659</v>
      </c>
      <c r="NX8" s="95">
        <f t="shared" ref="NX8:QI8" si="33">NW8+NX7</f>
        <v>13458778.832024917</v>
      </c>
      <c r="NY8" s="82">
        <f t="shared" si="33"/>
        <v>13520105.037955459</v>
      </c>
      <c r="NZ8" s="95">
        <f t="shared" si="33"/>
        <v>13581395.354976248</v>
      </c>
      <c r="OA8" s="82">
        <f t="shared" si="33"/>
        <v>13642649.804089952</v>
      </c>
      <c r="OB8" s="95">
        <f t="shared" si="33"/>
        <v>13703868.406286946</v>
      </c>
      <c r="OC8" s="82">
        <f t="shared" si="33"/>
        <v>13765051.182545321</v>
      </c>
      <c r="OD8" s="95">
        <f t="shared" si="33"/>
        <v>13826198.153830891</v>
      </c>
      <c r="OE8" s="82">
        <f t="shared" si="33"/>
        <v>13887309.341097204</v>
      </c>
      <c r="OF8" s="95">
        <f t="shared" si="33"/>
        <v>13948384.76528554</v>
      </c>
      <c r="OG8" s="82">
        <f t="shared" si="33"/>
        <v>14009424.44732493</v>
      </c>
      <c r="OH8" s="95">
        <f t="shared" si="33"/>
        <v>14070428.408132153</v>
      </c>
      <c r="OI8" s="82">
        <f t="shared" si="33"/>
        <v>14131396.668611746</v>
      </c>
      <c r="OJ8" s="95">
        <f t="shared" si="33"/>
        <v>14192329.249656018</v>
      </c>
      <c r="OK8" s="82">
        <f t="shared" si="33"/>
        <v>14253226.172145046</v>
      </c>
      <c r="OL8" s="95">
        <f t="shared" si="33"/>
        <v>14314087.45694669</v>
      </c>
      <c r="OM8" s="82">
        <f t="shared" si="33"/>
        <v>14374913.124916598</v>
      </c>
      <c r="ON8" s="95">
        <f t="shared" si="33"/>
        <v>14435703.196898213</v>
      </c>
      <c r="OO8" s="82">
        <f t="shared" si="33"/>
        <v>14496457.693722779</v>
      </c>
      <c r="OP8" s="95">
        <f t="shared" si="33"/>
        <v>14557176.63620935</v>
      </c>
      <c r="OQ8" s="82">
        <f t="shared" si="33"/>
        <v>14617860.045164797</v>
      </c>
      <c r="OR8" s="95">
        <f t="shared" si="33"/>
        <v>14678507.941383816</v>
      </c>
      <c r="OS8" s="82">
        <f t="shared" si="33"/>
        <v>14739120.345648929</v>
      </c>
      <c r="OT8" s="95">
        <f t="shared" si="33"/>
        <v>14799697.2787305</v>
      </c>
      <c r="OU8" s="82">
        <f t="shared" si="33"/>
        <v>14860238.761386737</v>
      </c>
      <c r="OV8" s="95">
        <f t="shared" si="33"/>
        <v>14920744.814363698</v>
      </c>
      <c r="OW8" s="82">
        <f t="shared" si="33"/>
        <v>14981215.458395302</v>
      </c>
      <c r="OX8" s="95">
        <f t="shared" si="33"/>
        <v>15041650.714203335</v>
      </c>
      <c r="OY8" s="82">
        <f t="shared" si="33"/>
        <v>15102050.602497455</v>
      </c>
      <c r="OZ8" s="95">
        <f t="shared" si="33"/>
        <v>15162415.143975198</v>
      </c>
      <c r="PA8" s="82">
        <f t="shared" si="33"/>
        <v>15222744.359321993</v>
      </c>
      <c r="PB8" s="95">
        <f t="shared" si="33"/>
        <v>15283038.269211158</v>
      </c>
      <c r="PC8" s="82">
        <f t="shared" si="33"/>
        <v>15343296.894303918</v>
      </c>
      <c r="PD8" s="95">
        <f t="shared" si="33"/>
        <v>15403520.255249403</v>
      </c>
      <c r="PE8" s="82">
        <f t="shared" si="33"/>
        <v>15463708.372684661</v>
      </c>
      <c r="PF8" s="95">
        <f t="shared" si="33"/>
        <v>15523861.267234663</v>
      </c>
      <c r="PG8" s="82">
        <f t="shared" si="33"/>
        <v>15583978.959512306</v>
      </c>
      <c r="PH8" s="95">
        <f t="shared" si="33"/>
        <v>15644061.47011843</v>
      </c>
      <c r="PI8" s="82">
        <f t="shared" si="33"/>
        <v>15704108.819641812</v>
      </c>
      <c r="PJ8" s="95">
        <f t="shared" si="33"/>
        <v>15764121.028659187</v>
      </c>
      <c r="PK8" s="82">
        <f t="shared" si="33"/>
        <v>15824098.117735246</v>
      </c>
      <c r="PL8" s="95">
        <f t="shared" si="33"/>
        <v>15884040.107422646</v>
      </c>
      <c r="PM8" s="82">
        <f t="shared" si="33"/>
        <v>15943947.018262014</v>
      </c>
      <c r="PN8" s="95">
        <f t="shared" si="33"/>
        <v>16003818.870781956</v>
      </c>
      <c r="PO8" s="82">
        <f t="shared" si="33"/>
        <v>16063655.685499066</v>
      </c>
      <c r="PP8" s="95">
        <f t="shared" si="33"/>
        <v>16123457.482917933</v>
      </c>
      <c r="PQ8" s="82">
        <f t="shared" si="33"/>
        <v>16183224.283531144</v>
      </c>
      <c r="PR8" s="95">
        <f t="shared" si="33"/>
        <v>16242956.107819295</v>
      </c>
      <c r="PS8" s="82">
        <f t="shared" si="33"/>
        <v>16302652.976250993</v>
      </c>
      <c r="PT8" s="95">
        <f t="shared" si="33"/>
        <v>16362314.909282872</v>
      </c>
      <c r="PU8" s="82">
        <f t="shared" si="33"/>
        <v>16421941.927359592</v>
      </c>
      <c r="PV8" s="95">
        <f t="shared" si="33"/>
        <v>16481534.050913846</v>
      </c>
      <c r="PW8" s="82">
        <f t="shared" si="33"/>
        <v>16541091.300366374</v>
      </c>
      <c r="PX8" s="95">
        <f t="shared" si="33"/>
        <v>16600613.696125962</v>
      </c>
      <c r="PY8" s="82">
        <f t="shared" si="33"/>
        <v>16660101.258589454</v>
      </c>
      <c r="PZ8" s="95">
        <f t="shared" si="33"/>
        <v>16719554.008141756</v>
      </c>
      <c r="QA8" s="82">
        <f t="shared" si="33"/>
        <v>16778971.965155847</v>
      </c>
      <c r="QB8" s="95">
        <f t="shared" si="33"/>
        <v>16838355.149992783</v>
      </c>
      <c r="QC8" s="82">
        <f t="shared" si="33"/>
        <v>16897703.583001703</v>
      </c>
      <c r="QD8" s="95">
        <f t="shared" si="33"/>
        <v>16957017.284519836</v>
      </c>
      <c r="QE8" s="82">
        <f t="shared" si="33"/>
        <v>17016296.274872515</v>
      </c>
      <c r="QF8" s="95">
        <f t="shared" si="33"/>
        <v>17075540.574373171</v>
      </c>
      <c r="QG8" s="82">
        <f t="shared" si="33"/>
        <v>17134750.203323353</v>
      </c>
      <c r="QH8" s="95">
        <f t="shared" si="33"/>
        <v>17193925.182012729</v>
      </c>
      <c r="QI8" s="82">
        <f t="shared" si="33"/>
        <v>17253065.53071909</v>
      </c>
      <c r="QJ8" s="95">
        <f t="shared" ref="QJ8:SU8" si="34">QI8+QJ7</f>
        <v>17312171.269708361</v>
      </c>
      <c r="QK8" s="82">
        <f t="shared" si="34"/>
        <v>17371242.419234607</v>
      </c>
      <c r="QL8" s="95">
        <f t="shared" si="34"/>
        <v>17430278.999540042</v>
      </c>
      <c r="QM8" s="82">
        <f t="shared" si="34"/>
        <v>17489281.030855034</v>
      </c>
      <c r="QN8" s="95">
        <f t="shared" si="34"/>
        <v>17548248.53339811</v>
      </c>
      <c r="QO8" s="82">
        <f t="shared" si="34"/>
        <v>17607181.527375966</v>
      </c>
      <c r="QP8" s="95">
        <f t="shared" si="34"/>
        <v>17666080.032983474</v>
      </c>
      <c r="QQ8" s="82">
        <f t="shared" si="34"/>
        <v>17724944.070403684</v>
      </c>
      <c r="QR8" s="95">
        <f t="shared" si="34"/>
        <v>17783773.659807835</v>
      </c>
      <c r="QS8" s="82">
        <f t="shared" si="34"/>
        <v>17842568.821355365</v>
      </c>
      <c r="QT8" s="95">
        <f t="shared" si="34"/>
        <v>17901329.575193916</v>
      </c>
      <c r="QU8" s="82">
        <f t="shared" si="34"/>
        <v>17960055.941459332</v>
      </c>
      <c r="QV8" s="95">
        <f t="shared" si="34"/>
        <v>18018747.940275677</v>
      </c>
      <c r="QW8" s="82">
        <f t="shared" si="34"/>
        <v>18077405.591755241</v>
      </c>
      <c r="QX8" s="95">
        <f t="shared" si="34"/>
        <v>18136028.915998541</v>
      </c>
      <c r="QY8" s="82">
        <f t="shared" si="34"/>
        <v>18194617.93309433</v>
      </c>
      <c r="QZ8" s="95">
        <f t="shared" si="34"/>
        <v>18253172.663119607</v>
      </c>
      <c r="RA8" s="82">
        <f t="shared" si="34"/>
        <v>18311693.126139618</v>
      </c>
      <c r="RB8" s="95">
        <f t="shared" si="34"/>
        <v>18370179.342207871</v>
      </c>
      <c r="RC8" s="82">
        <f t="shared" si="34"/>
        <v>18428631.33136614</v>
      </c>
      <c r="RD8" s="95">
        <f t="shared" si="34"/>
        <v>18487049.113644462</v>
      </c>
      <c r="RE8" s="82">
        <f t="shared" si="34"/>
        <v>18545432.709061161</v>
      </c>
      <c r="RF8" s="95">
        <f t="shared" si="34"/>
        <v>18603782.137622841</v>
      </c>
      <c r="RG8" s="82">
        <f t="shared" si="34"/>
        <v>18662097.419324398</v>
      </c>
      <c r="RH8" s="95">
        <f t="shared" si="34"/>
        <v>18720378.574149027</v>
      </c>
      <c r="RI8" s="82">
        <f t="shared" si="34"/>
        <v>18778625.622068234</v>
      </c>
      <c r="RJ8" s="95">
        <f t="shared" si="34"/>
        <v>18836838.583041828</v>
      </c>
      <c r="RK8" s="82">
        <f t="shared" si="34"/>
        <v>18895017.477017947</v>
      </c>
      <c r="RL8" s="95">
        <f t="shared" si="34"/>
        <v>18953162.323933046</v>
      </c>
      <c r="RM8" s="82">
        <f t="shared" si="34"/>
        <v>19011273.143711917</v>
      </c>
      <c r="RN8" s="95">
        <f t="shared" si="34"/>
        <v>19069349.956267692</v>
      </c>
      <c r="RO8" s="82">
        <f t="shared" si="34"/>
        <v>19127392.781501852</v>
      </c>
      <c r="RP8" s="95">
        <f t="shared" si="34"/>
        <v>19185401.639304228</v>
      </c>
      <c r="RQ8" s="82">
        <f t="shared" si="34"/>
        <v>19243376.549553011</v>
      </c>
      <c r="RR8" s="95">
        <f t="shared" si="34"/>
        <v>19301317.532114759</v>
      </c>
      <c r="RS8" s="82">
        <f t="shared" si="34"/>
        <v>19359224.606844407</v>
      </c>
      <c r="RT8" s="95">
        <f t="shared" si="34"/>
        <v>19417097.793585267</v>
      </c>
      <c r="RU8" s="82">
        <f t="shared" si="34"/>
        <v>19474937.112169039</v>
      </c>
      <c r="RV8" s="95">
        <f t="shared" si="34"/>
        <v>19532742.582415819</v>
      </c>
      <c r="RW8" s="82">
        <f t="shared" si="34"/>
        <v>19590514.224134102</v>
      </c>
      <c r="RX8" s="95">
        <f t="shared" si="34"/>
        <v>19648252.057120796</v>
      </c>
      <c r="RY8" s="82">
        <f t="shared" si="34"/>
        <v>19705956.101161215</v>
      </c>
      <c r="RZ8" s="95">
        <f t="shared" si="34"/>
        <v>19763626.3760291</v>
      </c>
      <c r="SA8" s="82">
        <f t="shared" si="34"/>
        <v>19821262.90148662</v>
      </c>
      <c r="SB8" s="95">
        <f t="shared" si="34"/>
        <v>19878865.697284378</v>
      </c>
      <c r="SC8" s="82">
        <f t="shared" si="34"/>
        <v>19936434.783161417</v>
      </c>
      <c r="SD8" s="95">
        <f t="shared" si="34"/>
        <v>19993970.17884523</v>
      </c>
      <c r="SE8" s="82">
        <f t="shared" si="34"/>
        <v>20051471.90405177</v>
      </c>
      <c r="SF8" s="95">
        <f t="shared" si="34"/>
        <v>20108939.978485443</v>
      </c>
      <c r="SG8" s="82">
        <f t="shared" si="34"/>
        <v>20166374.421839129</v>
      </c>
      <c r="SH8" s="95">
        <f t="shared" si="34"/>
        <v>20223775.253794182</v>
      </c>
      <c r="SI8" s="82">
        <f t="shared" si="34"/>
        <v>20281142.49402044</v>
      </c>
      <c r="SJ8" s="95">
        <f t="shared" si="34"/>
        <v>20338476.162176225</v>
      </c>
      <c r="SK8" s="82">
        <f t="shared" si="34"/>
        <v>20395776.277908362</v>
      </c>
      <c r="SL8" s="95">
        <f t="shared" si="34"/>
        <v>20453042.860852174</v>
      </c>
      <c r="SM8" s="82">
        <f t="shared" si="34"/>
        <v>20510275.930631492</v>
      </c>
      <c r="SN8" s="95">
        <f t="shared" si="34"/>
        <v>20567475.506858665</v>
      </c>
      <c r="SO8" s="82">
        <f t="shared" si="34"/>
        <v>20624641.609134566</v>
      </c>
      <c r="SP8" s="95">
        <f t="shared" si="34"/>
        <v>20681774.257048596</v>
      </c>
      <c r="SQ8" s="82">
        <f t="shared" si="34"/>
        <v>20738873.47017869</v>
      </c>
      <c r="SR8" s="95">
        <f t="shared" si="34"/>
        <v>20795939.268091328</v>
      </c>
      <c r="SS8" s="82">
        <f t="shared" si="34"/>
        <v>20852971.670341536</v>
      </c>
      <c r="ST8" s="95">
        <f t="shared" si="34"/>
        <v>20909970.696472902</v>
      </c>
      <c r="SU8" s="82">
        <f t="shared" si="34"/>
        <v>20966936.366017573</v>
      </c>
      <c r="SV8" s="95">
        <f t="shared" ref="SV8:TU8" si="35">SU8+SV7</f>
        <v>21023868.698496267</v>
      </c>
      <c r="SW8" s="82">
        <f t="shared" si="35"/>
        <v>21080767.713418279</v>
      </c>
      <c r="SX8" s="95">
        <f t="shared" si="35"/>
        <v>21137633.430281483</v>
      </c>
      <c r="SY8" s="82">
        <f t="shared" si="35"/>
        <v>21194465.868572347</v>
      </c>
      <c r="SZ8" s="95">
        <f t="shared" si="35"/>
        <v>21251265.047765929</v>
      </c>
      <c r="TA8" s="82">
        <f t="shared" si="35"/>
        <v>21308030.987325899</v>
      </c>
      <c r="TB8" s="95">
        <f t="shared" si="35"/>
        <v>21364763.706704531</v>
      </c>
      <c r="TC8" s="82">
        <f t="shared" si="35"/>
        <v>21421463.225342713</v>
      </c>
      <c r="TD8" s="95">
        <f t="shared" si="35"/>
        <v>21478129.562669963</v>
      </c>
      <c r="TE8" s="82">
        <f t="shared" si="35"/>
        <v>21534762.738104422</v>
      </c>
      <c r="TF8" s="95">
        <f t="shared" si="35"/>
        <v>21591362.771052871</v>
      </c>
      <c r="TG8" s="82">
        <f t="shared" si="35"/>
        <v>21647929.680910733</v>
      </c>
      <c r="TH8" s="95">
        <f t="shared" si="35"/>
        <v>21704463.487062078</v>
      </c>
      <c r="TI8" s="82">
        <f t="shared" si="35"/>
        <v>21760964.208879635</v>
      </c>
      <c r="TJ8" s="95">
        <f t="shared" si="35"/>
        <v>21817431.865724795</v>
      </c>
      <c r="TK8" s="82">
        <f t="shared" si="35"/>
        <v>21873866.476947621</v>
      </c>
      <c r="TL8" s="95">
        <f t="shared" si="35"/>
        <v>21930268.061886851</v>
      </c>
      <c r="TM8" s="82">
        <f t="shared" si="35"/>
        <v>21986636.639869902</v>
      </c>
      <c r="TN8" s="95">
        <f t="shared" si="35"/>
        <v>22042972.230212882</v>
      </c>
      <c r="TO8" s="82">
        <f t="shared" si="35"/>
        <v>22099274.852220599</v>
      </c>
      <c r="TP8" s="95">
        <f t="shared" si="35"/>
        <v>22155544.525186557</v>
      </c>
      <c r="TQ8" s="82">
        <f t="shared" si="35"/>
        <v>22211781.268392973</v>
      </c>
      <c r="TR8" s="95">
        <f t="shared" si="35"/>
        <v>22267985.101110782</v>
      </c>
      <c r="TS8" s="82">
        <f t="shared" si="35"/>
        <v>22324156.042599637</v>
      </c>
      <c r="TT8" s="95">
        <f t="shared" si="35"/>
        <v>22380294.112107921</v>
      </c>
      <c r="TU8" s="84">
        <f t="shared" si="35"/>
        <v>22436399.328872755</v>
      </c>
    </row>
    <row r="9" spans="1:542" x14ac:dyDescent="0.25">
      <c r="A9" s="69"/>
      <c r="B9" s="87"/>
      <c r="C9" s="96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8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8"/>
      <c r="CV9" s="87"/>
      <c r="CW9" s="87"/>
      <c r="CX9" s="87"/>
      <c r="CY9" s="87"/>
      <c r="CZ9" s="87"/>
      <c r="DA9" s="87"/>
      <c r="DB9" s="87"/>
      <c r="DC9" s="87"/>
      <c r="DD9" s="87"/>
      <c r="DE9" s="87"/>
      <c r="DF9" s="87"/>
      <c r="DG9" s="87"/>
      <c r="DH9" s="87"/>
      <c r="DI9" s="87"/>
      <c r="DJ9" s="87"/>
      <c r="DK9" s="87"/>
      <c r="DL9" s="87"/>
      <c r="DM9" s="87"/>
      <c r="DN9" s="87"/>
      <c r="DO9" s="87"/>
      <c r="DP9" s="87"/>
      <c r="DQ9" s="87"/>
      <c r="DR9" s="87"/>
      <c r="DS9" s="87"/>
      <c r="DT9" s="87"/>
      <c r="DU9" s="87"/>
      <c r="DV9" s="87"/>
      <c r="DW9" s="87"/>
      <c r="DX9" s="87"/>
      <c r="DY9" s="87"/>
      <c r="DZ9" s="87"/>
      <c r="EA9" s="87"/>
      <c r="EB9" s="87"/>
      <c r="EC9" s="87"/>
      <c r="ED9" s="87"/>
      <c r="EE9" s="87"/>
      <c r="EF9" s="87"/>
      <c r="EG9" s="87"/>
      <c r="EH9" s="87"/>
      <c r="EI9" s="87"/>
      <c r="EJ9" s="87"/>
      <c r="EK9" s="87"/>
      <c r="EL9" s="87"/>
      <c r="EM9" s="87"/>
      <c r="EN9" s="87"/>
      <c r="EO9" s="87"/>
      <c r="EP9" s="87"/>
      <c r="EQ9" s="87"/>
      <c r="ER9" s="87"/>
      <c r="ES9" s="87"/>
      <c r="ET9" s="87"/>
      <c r="EU9" s="87"/>
      <c r="EV9" s="87"/>
      <c r="EW9" s="87"/>
      <c r="EX9" s="87"/>
      <c r="EY9" s="87"/>
      <c r="EZ9" s="87"/>
      <c r="FA9" s="87"/>
      <c r="FB9" s="87"/>
      <c r="FC9" s="87"/>
      <c r="FD9" s="87"/>
      <c r="FE9" s="87"/>
      <c r="FF9" s="87"/>
      <c r="FG9" s="87"/>
      <c r="FH9" s="87"/>
      <c r="FI9" s="87"/>
      <c r="FJ9" s="87"/>
      <c r="FK9" s="87"/>
      <c r="FL9" s="87"/>
      <c r="FM9" s="87"/>
      <c r="FN9" s="87"/>
      <c r="FO9" s="87"/>
      <c r="FP9" s="87"/>
      <c r="FQ9" s="87"/>
      <c r="FR9" s="87"/>
      <c r="FS9" s="87"/>
      <c r="FT9" s="87"/>
      <c r="FU9" s="87"/>
      <c r="FV9" s="87"/>
      <c r="FW9" s="87"/>
      <c r="FX9" s="87"/>
      <c r="FY9" s="87"/>
      <c r="FZ9" s="87"/>
      <c r="GA9" s="87"/>
      <c r="GB9" s="87"/>
      <c r="GC9" s="87"/>
      <c r="GD9" s="87"/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8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8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  <c r="IW9" s="87"/>
      <c r="IX9" s="87"/>
      <c r="IY9" s="87"/>
      <c r="IZ9" s="87"/>
      <c r="JA9" s="87"/>
      <c r="JB9" s="87"/>
      <c r="JC9" s="87"/>
      <c r="JD9" s="87"/>
      <c r="JE9" s="87"/>
      <c r="JF9" s="87"/>
      <c r="JG9" s="87"/>
      <c r="JH9" s="87"/>
      <c r="JI9" s="87"/>
      <c r="JJ9" s="87"/>
      <c r="JK9" s="87"/>
      <c r="JL9" s="87"/>
      <c r="JM9" s="87"/>
      <c r="JN9" s="87"/>
      <c r="JO9" s="87"/>
      <c r="JP9" s="87"/>
      <c r="JQ9" s="87"/>
      <c r="JR9" s="87"/>
      <c r="JS9" s="87"/>
      <c r="JT9" s="87"/>
      <c r="JU9" s="87"/>
      <c r="JV9" s="87"/>
      <c r="JW9" s="87"/>
      <c r="JX9" s="87"/>
      <c r="JY9" s="87"/>
      <c r="JZ9" s="87"/>
      <c r="KA9" s="87"/>
      <c r="KB9" s="87"/>
      <c r="KC9" s="87"/>
      <c r="KD9" s="87"/>
      <c r="KE9" s="87"/>
      <c r="KF9" s="87"/>
      <c r="KG9" s="87"/>
      <c r="KH9" s="87"/>
      <c r="KI9" s="87"/>
      <c r="KJ9" s="87"/>
      <c r="KK9" s="87"/>
      <c r="KL9" s="87"/>
      <c r="KM9" s="87"/>
      <c r="KN9" s="87"/>
      <c r="KO9" s="87"/>
      <c r="KP9" s="87"/>
      <c r="KQ9" s="87"/>
      <c r="KR9" s="87"/>
      <c r="KS9" s="87"/>
      <c r="KT9" s="87"/>
      <c r="KU9" s="87"/>
      <c r="KV9" s="87"/>
      <c r="KW9" s="87"/>
      <c r="KX9" s="87"/>
      <c r="KY9" s="87"/>
      <c r="KZ9" s="87"/>
      <c r="LA9" s="87"/>
      <c r="LB9" s="87"/>
      <c r="LC9" s="87"/>
      <c r="LD9" s="87"/>
      <c r="LE9" s="87"/>
      <c r="LF9" s="87"/>
      <c r="LG9" s="87"/>
      <c r="LH9" s="87"/>
      <c r="LI9" s="87"/>
      <c r="LJ9" s="87"/>
      <c r="LK9" s="87"/>
      <c r="LL9" s="87"/>
      <c r="LM9" s="87"/>
      <c r="LN9" s="87"/>
      <c r="LO9" s="87"/>
      <c r="LP9" s="87"/>
      <c r="LQ9" s="87"/>
      <c r="LR9" s="87"/>
      <c r="LS9" s="87"/>
      <c r="LT9" s="87"/>
      <c r="LU9" s="87"/>
      <c r="LV9" s="87"/>
      <c r="LW9" s="87"/>
      <c r="LX9" s="87"/>
      <c r="LY9" s="87"/>
      <c r="LZ9" s="87"/>
      <c r="MA9" s="87"/>
      <c r="MB9" s="87"/>
      <c r="MC9" s="87"/>
      <c r="MD9" s="87"/>
      <c r="ME9" s="87"/>
      <c r="MF9" s="87"/>
      <c r="MG9" s="87"/>
      <c r="MH9" s="87"/>
      <c r="MI9" s="87"/>
      <c r="MJ9" s="87"/>
      <c r="MK9" s="87"/>
      <c r="ML9" s="87"/>
      <c r="MM9" s="87"/>
      <c r="MN9" s="87"/>
      <c r="MO9" s="87"/>
      <c r="MP9" s="87"/>
      <c r="MQ9" s="87"/>
      <c r="MR9" s="87"/>
      <c r="MS9" s="87"/>
      <c r="MT9" s="87"/>
      <c r="MU9" s="87"/>
      <c r="MV9" s="87"/>
      <c r="MW9" s="86"/>
      <c r="MX9" s="86"/>
      <c r="MY9" s="86"/>
      <c r="MZ9" s="86"/>
      <c r="NA9" s="86"/>
      <c r="NB9" s="86"/>
      <c r="NC9" s="86"/>
      <c r="ND9" s="86"/>
      <c r="NE9" s="86"/>
      <c r="NF9" s="86"/>
      <c r="NG9" s="86"/>
      <c r="NH9" s="86"/>
      <c r="NI9" s="86"/>
      <c r="NJ9" s="86"/>
      <c r="NK9" s="86"/>
      <c r="NL9" s="86"/>
      <c r="NM9" s="86"/>
      <c r="NN9" s="86"/>
      <c r="NO9" s="86"/>
      <c r="NP9" s="86"/>
      <c r="NQ9" s="86"/>
      <c r="NR9" s="86"/>
      <c r="NS9" s="86"/>
      <c r="NT9" s="86"/>
      <c r="NU9" s="86"/>
      <c r="NV9" s="86"/>
      <c r="NW9" s="86"/>
      <c r="NX9" s="86"/>
      <c r="NY9" s="86"/>
      <c r="NZ9" s="86"/>
      <c r="OA9" s="86"/>
      <c r="OB9" s="86"/>
      <c r="OC9" s="86"/>
      <c r="OD9" s="86"/>
      <c r="OE9" s="86"/>
      <c r="OF9" s="86"/>
      <c r="OG9" s="86"/>
      <c r="OH9" s="86"/>
      <c r="OI9" s="86"/>
      <c r="OJ9" s="86"/>
      <c r="OK9" s="86"/>
      <c r="OL9" s="86"/>
      <c r="OM9" s="86"/>
      <c r="ON9" s="86"/>
      <c r="OO9" s="86"/>
      <c r="OP9" s="86"/>
      <c r="OQ9" s="86"/>
      <c r="OR9" s="86"/>
      <c r="OS9" s="86"/>
      <c r="OT9" s="86"/>
      <c r="OU9" s="86"/>
      <c r="OV9" s="86"/>
      <c r="OW9" s="86"/>
      <c r="OX9" s="86"/>
      <c r="OY9" s="86"/>
      <c r="OZ9" s="86"/>
      <c r="PA9" s="86"/>
      <c r="PB9" s="86"/>
      <c r="PC9" s="86"/>
      <c r="PD9" s="86"/>
      <c r="PE9" s="86"/>
      <c r="PF9" s="86"/>
      <c r="PG9" s="86"/>
      <c r="PH9" s="86"/>
      <c r="PI9" s="86"/>
      <c r="PJ9" s="86"/>
      <c r="PK9" s="86"/>
      <c r="PL9" s="86"/>
      <c r="PM9" s="86"/>
      <c r="PN9" s="86"/>
      <c r="PO9" s="86"/>
      <c r="PP9" s="86"/>
      <c r="PQ9" s="86"/>
      <c r="PR9" s="86"/>
      <c r="PS9" s="86"/>
      <c r="PT9" s="86"/>
      <c r="PU9" s="86"/>
      <c r="PV9" s="86"/>
      <c r="PW9" s="86"/>
      <c r="PX9" s="86"/>
      <c r="PY9" s="86"/>
      <c r="PZ9" s="86"/>
      <c r="QA9" s="86"/>
      <c r="QB9" s="86"/>
      <c r="QC9" s="86"/>
      <c r="QD9" s="86"/>
      <c r="QE9" s="86"/>
      <c r="QF9" s="86"/>
      <c r="QG9" s="86"/>
      <c r="QH9" s="86"/>
      <c r="QI9" s="86"/>
      <c r="QJ9" s="86"/>
      <c r="QK9" s="86"/>
      <c r="QL9" s="86"/>
      <c r="QM9" s="86"/>
      <c r="QN9" s="86"/>
      <c r="QO9" s="86"/>
      <c r="QP9" s="86"/>
      <c r="QQ9" s="86"/>
      <c r="QR9" s="86"/>
      <c r="QS9" s="86"/>
      <c r="QT9" s="86"/>
      <c r="QU9" s="86"/>
      <c r="QV9" s="86"/>
      <c r="QW9" s="86"/>
      <c r="QX9" s="86"/>
      <c r="QY9" s="86"/>
      <c r="QZ9" s="86"/>
      <c r="RA9" s="86"/>
      <c r="RB9" s="86"/>
      <c r="RC9" s="86"/>
      <c r="RD9" s="86"/>
      <c r="RE9" s="86"/>
      <c r="RF9" s="86"/>
      <c r="RG9" s="86"/>
      <c r="RH9" s="86"/>
      <c r="RI9" s="86"/>
      <c r="RJ9" s="86"/>
      <c r="RK9" s="86"/>
      <c r="RL9" s="86"/>
      <c r="RM9" s="86"/>
      <c r="RN9" s="86"/>
      <c r="RO9" s="86"/>
      <c r="RP9" s="86"/>
      <c r="RQ9" s="86"/>
      <c r="RR9" s="86"/>
      <c r="RS9" s="86"/>
      <c r="RT9" s="86"/>
      <c r="RU9" s="86"/>
      <c r="RV9" s="86"/>
      <c r="RW9" s="86"/>
      <c r="RX9" s="86"/>
      <c r="RY9" s="86"/>
      <c r="RZ9" s="86"/>
      <c r="SA9" s="86"/>
      <c r="SB9" s="86"/>
      <c r="SC9" s="86"/>
      <c r="SD9" s="86"/>
      <c r="SE9" s="86"/>
      <c r="SF9" s="86"/>
      <c r="SG9" s="86"/>
      <c r="SH9" s="86"/>
      <c r="SI9" s="86"/>
      <c r="SJ9" s="86"/>
      <c r="SK9" s="86"/>
      <c r="SL9" s="86"/>
      <c r="SM9" s="86"/>
      <c r="SN9" s="86"/>
      <c r="SO9" s="86"/>
      <c r="SP9" s="86"/>
      <c r="SQ9" s="86"/>
      <c r="SR9" s="86"/>
      <c r="SS9" s="86"/>
      <c r="ST9" s="86"/>
      <c r="SU9" s="86"/>
      <c r="SV9" s="86"/>
      <c r="SW9" s="86"/>
      <c r="SX9" s="86"/>
      <c r="SY9" s="86"/>
      <c r="SZ9" s="86"/>
      <c r="TA9" s="86"/>
      <c r="TB9" s="86"/>
      <c r="TC9" s="86"/>
      <c r="TD9" s="86"/>
      <c r="TE9" s="86"/>
      <c r="TF9" s="86"/>
      <c r="TG9" s="86"/>
      <c r="TH9" s="86"/>
      <c r="TI9" s="86"/>
      <c r="TJ9" s="86"/>
      <c r="TK9" s="86"/>
      <c r="TL9" s="86"/>
      <c r="TM9" s="86"/>
      <c r="TN9" s="86"/>
      <c r="TO9" s="86"/>
      <c r="TP9" s="86"/>
      <c r="TQ9" s="86"/>
      <c r="TR9" s="86"/>
      <c r="TS9" s="86"/>
      <c r="TT9" s="86"/>
      <c r="TU9" s="97"/>
    </row>
    <row r="10" spans="1:542" x14ac:dyDescent="0.25">
      <c r="A10" s="98" t="s">
        <v>40</v>
      </c>
      <c r="B10" s="99">
        <f t="shared" ref="B10:BM10" si="36">IF((B1*12+B2)&lt;=$F$31, $B$31*$B$24, 0)</f>
        <v>82003.904553119733</v>
      </c>
      <c r="C10" s="99">
        <f t="shared" si="36"/>
        <v>82003.904553119733</v>
      </c>
      <c r="D10" s="99">
        <f t="shared" si="36"/>
        <v>82003.904553119733</v>
      </c>
      <c r="E10" s="99">
        <f t="shared" si="36"/>
        <v>82003.904553119733</v>
      </c>
      <c r="F10" s="99">
        <f t="shared" si="36"/>
        <v>82003.904553119733</v>
      </c>
      <c r="G10" s="99">
        <f t="shared" si="36"/>
        <v>82003.904553119733</v>
      </c>
      <c r="H10" s="99">
        <f t="shared" si="36"/>
        <v>82003.904553119733</v>
      </c>
      <c r="I10" s="99">
        <f t="shared" si="36"/>
        <v>82003.904553119733</v>
      </c>
      <c r="J10" s="99">
        <f t="shared" si="36"/>
        <v>82003.904553119733</v>
      </c>
      <c r="K10" s="99">
        <f t="shared" si="36"/>
        <v>82003.904553119733</v>
      </c>
      <c r="L10" s="99">
        <f t="shared" si="36"/>
        <v>82003.904553119733</v>
      </c>
      <c r="M10" s="99">
        <f t="shared" si="36"/>
        <v>82003.904553119733</v>
      </c>
      <c r="N10" s="99">
        <f t="shared" si="36"/>
        <v>82003.904553119733</v>
      </c>
      <c r="O10" s="99">
        <f t="shared" si="36"/>
        <v>82003.904553119733</v>
      </c>
      <c r="P10" s="99">
        <f t="shared" si="36"/>
        <v>82003.904553119733</v>
      </c>
      <c r="Q10" s="99">
        <f t="shared" si="36"/>
        <v>82003.904553119733</v>
      </c>
      <c r="R10" s="99">
        <f t="shared" si="36"/>
        <v>82003.904553119733</v>
      </c>
      <c r="S10" s="99">
        <f t="shared" si="36"/>
        <v>82003.904553119733</v>
      </c>
      <c r="T10" s="99">
        <f t="shared" si="36"/>
        <v>82003.904553119733</v>
      </c>
      <c r="U10" s="99">
        <f t="shared" si="36"/>
        <v>82003.904553119733</v>
      </c>
      <c r="V10" s="99">
        <f t="shared" si="36"/>
        <v>82003.904553119733</v>
      </c>
      <c r="W10" s="99">
        <f t="shared" si="36"/>
        <v>82003.904553119733</v>
      </c>
      <c r="X10" s="99">
        <f t="shared" si="36"/>
        <v>82003.904553119733</v>
      </c>
      <c r="Y10" s="99">
        <f t="shared" si="36"/>
        <v>82003.904553119733</v>
      </c>
      <c r="Z10" s="99">
        <f t="shared" si="36"/>
        <v>82003.904553119733</v>
      </c>
      <c r="AA10" s="99">
        <f t="shared" si="36"/>
        <v>82003.904553119733</v>
      </c>
      <c r="AB10" s="99">
        <f t="shared" si="36"/>
        <v>82003.904553119733</v>
      </c>
      <c r="AC10" s="99">
        <f t="shared" si="36"/>
        <v>82003.904553119733</v>
      </c>
      <c r="AD10" s="99">
        <f t="shared" si="36"/>
        <v>82003.904553119733</v>
      </c>
      <c r="AE10" s="100">
        <f t="shared" si="36"/>
        <v>82003.904553119733</v>
      </c>
      <c r="AF10" s="99">
        <f t="shared" si="36"/>
        <v>82003.904553119733</v>
      </c>
      <c r="AG10" s="99">
        <f t="shared" si="36"/>
        <v>82003.904553119733</v>
      </c>
      <c r="AH10" s="99">
        <f t="shared" si="36"/>
        <v>82003.904553119733</v>
      </c>
      <c r="AI10" s="99">
        <f t="shared" si="36"/>
        <v>82003.904553119733</v>
      </c>
      <c r="AJ10" s="99">
        <f t="shared" si="36"/>
        <v>82003.904553119733</v>
      </c>
      <c r="AK10" s="99">
        <f t="shared" si="36"/>
        <v>82003.904553119733</v>
      </c>
      <c r="AL10" s="99">
        <f t="shared" si="36"/>
        <v>82003.904553119733</v>
      </c>
      <c r="AM10" s="99">
        <f t="shared" si="36"/>
        <v>82003.904553119733</v>
      </c>
      <c r="AN10" s="99">
        <f t="shared" si="36"/>
        <v>82003.904553119733</v>
      </c>
      <c r="AO10" s="99">
        <f t="shared" si="36"/>
        <v>82003.904553119733</v>
      </c>
      <c r="AP10" s="99">
        <f t="shared" si="36"/>
        <v>82003.904553119733</v>
      </c>
      <c r="AQ10" s="99">
        <f t="shared" si="36"/>
        <v>82003.904553119733</v>
      </c>
      <c r="AR10" s="99">
        <f t="shared" si="36"/>
        <v>82003.904553119733</v>
      </c>
      <c r="AS10" s="99">
        <f t="shared" si="36"/>
        <v>82003.904553119733</v>
      </c>
      <c r="AT10" s="99">
        <f t="shared" si="36"/>
        <v>82003.904553119733</v>
      </c>
      <c r="AU10" s="99">
        <f t="shared" si="36"/>
        <v>82003.904553119733</v>
      </c>
      <c r="AV10" s="99">
        <f t="shared" si="36"/>
        <v>82003.904553119733</v>
      </c>
      <c r="AW10" s="99">
        <f t="shared" si="36"/>
        <v>82003.904553119733</v>
      </c>
      <c r="AX10" s="99">
        <f t="shared" si="36"/>
        <v>82003.904553119733</v>
      </c>
      <c r="AY10" s="99">
        <f t="shared" si="36"/>
        <v>82003.904553119733</v>
      </c>
      <c r="AZ10" s="99">
        <f t="shared" si="36"/>
        <v>82003.904553119733</v>
      </c>
      <c r="BA10" s="99">
        <f t="shared" si="36"/>
        <v>82003.904553119733</v>
      </c>
      <c r="BB10" s="99">
        <f t="shared" si="36"/>
        <v>82003.904553119733</v>
      </c>
      <c r="BC10" s="99">
        <f t="shared" si="36"/>
        <v>82003.904553119733</v>
      </c>
      <c r="BD10" s="99">
        <f t="shared" si="36"/>
        <v>82003.904553119733</v>
      </c>
      <c r="BE10" s="99">
        <f t="shared" si="36"/>
        <v>82003.904553119733</v>
      </c>
      <c r="BF10" s="99">
        <f t="shared" si="36"/>
        <v>82003.904553119733</v>
      </c>
      <c r="BG10" s="99">
        <f t="shared" si="36"/>
        <v>82003.904553119733</v>
      </c>
      <c r="BH10" s="99">
        <f t="shared" si="36"/>
        <v>82003.904553119733</v>
      </c>
      <c r="BI10" s="99">
        <f t="shared" si="36"/>
        <v>82003.904553119733</v>
      </c>
      <c r="BJ10" s="99">
        <f t="shared" si="36"/>
        <v>82003.904553119733</v>
      </c>
      <c r="BK10" s="99">
        <f t="shared" si="36"/>
        <v>82003.904553119733</v>
      </c>
      <c r="BL10" s="99">
        <f t="shared" si="36"/>
        <v>82003.904553119733</v>
      </c>
      <c r="BM10" s="99">
        <f t="shared" si="36"/>
        <v>82003.904553119733</v>
      </c>
      <c r="BN10" s="99">
        <f t="shared" ref="BN10:DY10" si="37">IF((BN1*12+BN2)&lt;=$F$31, $B$31*$B$24, 0)</f>
        <v>82003.904553119733</v>
      </c>
      <c r="BO10" s="99">
        <f t="shared" si="37"/>
        <v>82003.904553119733</v>
      </c>
      <c r="BP10" s="99">
        <f t="shared" si="37"/>
        <v>82003.904553119733</v>
      </c>
      <c r="BQ10" s="99">
        <f t="shared" si="37"/>
        <v>82003.904553119733</v>
      </c>
      <c r="BR10" s="99">
        <f t="shared" si="37"/>
        <v>82003.904553119733</v>
      </c>
      <c r="BS10" s="99">
        <f t="shared" si="37"/>
        <v>82003.904553119733</v>
      </c>
      <c r="BT10" s="99">
        <f t="shared" si="37"/>
        <v>82003.904553119733</v>
      </c>
      <c r="BU10" s="99">
        <f t="shared" si="37"/>
        <v>82003.904553119733</v>
      </c>
      <c r="BV10" s="99">
        <f t="shared" si="37"/>
        <v>82003.904553119733</v>
      </c>
      <c r="BW10" s="99">
        <f t="shared" si="37"/>
        <v>82003.904553119733</v>
      </c>
      <c r="BX10" s="99">
        <f t="shared" si="37"/>
        <v>82003.904553119733</v>
      </c>
      <c r="BY10" s="99">
        <f t="shared" si="37"/>
        <v>82003.904553119733</v>
      </c>
      <c r="BZ10" s="99">
        <f t="shared" si="37"/>
        <v>82003.904553119733</v>
      </c>
      <c r="CA10" s="99">
        <f t="shared" si="37"/>
        <v>82003.904553119733</v>
      </c>
      <c r="CB10" s="99">
        <f t="shared" si="37"/>
        <v>82003.904553119733</v>
      </c>
      <c r="CC10" s="99">
        <f t="shared" si="37"/>
        <v>82003.904553119733</v>
      </c>
      <c r="CD10" s="99">
        <f t="shared" si="37"/>
        <v>82003.904553119733</v>
      </c>
      <c r="CE10" s="99">
        <f t="shared" si="37"/>
        <v>82003.904553119733</v>
      </c>
      <c r="CF10" s="99">
        <f t="shared" si="37"/>
        <v>82003.904553119733</v>
      </c>
      <c r="CG10" s="99">
        <f t="shared" si="37"/>
        <v>82003.904553119733</v>
      </c>
      <c r="CH10" s="99">
        <f t="shared" si="37"/>
        <v>82003.904553119733</v>
      </c>
      <c r="CI10" s="99">
        <f t="shared" si="37"/>
        <v>82003.904553119733</v>
      </c>
      <c r="CJ10" s="99">
        <f t="shared" si="37"/>
        <v>82003.904553119733</v>
      </c>
      <c r="CK10" s="99">
        <f t="shared" si="37"/>
        <v>82003.904553119733</v>
      </c>
      <c r="CL10" s="99">
        <f t="shared" si="37"/>
        <v>82003.904553119733</v>
      </c>
      <c r="CM10" s="99">
        <f t="shared" si="37"/>
        <v>82003.904553119733</v>
      </c>
      <c r="CN10" s="99">
        <f t="shared" si="37"/>
        <v>82003.904553119733</v>
      </c>
      <c r="CO10" s="99">
        <f t="shared" si="37"/>
        <v>82003.904553119733</v>
      </c>
      <c r="CP10" s="99">
        <f t="shared" si="37"/>
        <v>82003.904553119733</v>
      </c>
      <c r="CQ10" s="99">
        <f t="shared" si="37"/>
        <v>82003.904553119733</v>
      </c>
      <c r="CR10" s="99">
        <f t="shared" si="37"/>
        <v>82003.904553119733</v>
      </c>
      <c r="CS10" s="99">
        <f t="shared" si="37"/>
        <v>82003.904553119733</v>
      </c>
      <c r="CT10" s="99">
        <f t="shared" si="37"/>
        <v>82003.904553119733</v>
      </c>
      <c r="CU10" s="100">
        <f t="shared" si="37"/>
        <v>82003.904553119733</v>
      </c>
      <c r="CV10" s="99">
        <f t="shared" si="37"/>
        <v>82003.904553119733</v>
      </c>
      <c r="CW10" s="99">
        <f t="shared" si="37"/>
        <v>82003.904553119733</v>
      </c>
      <c r="CX10" s="99">
        <f t="shared" si="37"/>
        <v>82003.904553119733</v>
      </c>
      <c r="CY10" s="99">
        <f t="shared" si="37"/>
        <v>82003.904553119733</v>
      </c>
      <c r="CZ10" s="99">
        <f t="shared" si="37"/>
        <v>82003.904553119733</v>
      </c>
      <c r="DA10" s="99">
        <f t="shared" si="37"/>
        <v>82003.904553119733</v>
      </c>
      <c r="DB10" s="99">
        <f t="shared" si="37"/>
        <v>82003.904553119733</v>
      </c>
      <c r="DC10" s="99">
        <f t="shared" si="37"/>
        <v>82003.904553119733</v>
      </c>
      <c r="DD10" s="99">
        <f t="shared" si="37"/>
        <v>82003.904553119733</v>
      </c>
      <c r="DE10" s="99">
        <f t="shared" si="37"/>
        <v>82003.904553119733</v>
      </c>
      <c r="DF10" s="99">
        <f t="shared" si="37"/>
        <v>82003.904553119733</v>
      </c>
      <c r="DG10" s="99">
        <f t="shared" si="37"/>
        <v>82003.904553119733</v>
      </c>
      <c r="DH10" s="99">
        <f t="shared" si="37"/>
        <v>82003.904553119733</v>
      </c>
      <c r="DI10" s="99">
        <f t="shared" si="37"/>
        <v>82003.904553119733</v>
      </c>
      <c r="DJ10" s="99">
        <f t="shared" si="37"/>
        <v>82003.904553119733</v>
      </c>
      <c r="DK10" s="99">
        <f t="shared" si="37"/>
        <v>82003.904553119733</v>
      </c>
      <c r="DL10" s="99">
        <f t="shared" si="37"/>
        <v>82003.904553119733</v>
      </c>
      <c r="DM10" s="99">
        <f t="shared" si="37"/>
        <v>82003.904553119733</v>
      </c>
      <c r="DN10" s="99">
        <f t="shared" si="37"/>
        <v>82003.904553119733</v>
      </c>
      <c r="DO10" s="99">
        <f t="shared" si="37"/>
        <v>82003.904553119733</v>
      </c>
      <c r="DP10" s="99">
        <f t="shared" si="37"/>
        <v>82003.904553119733</v>
      </c>
      <c r="DQ10" s="99">
        <f t="shared" si="37"/>
        <v>82003.904553119733</v>
      </c>
      <c r="DR10" s="99">
        <f t="shared" si="37"/>
        <v>82003.904553119733</v>
      </c>
      <c r="DS10" s="99">
        <f t="shared" si="37"/>
        <v>82003.904553119733</v>
      </c>
      <c r="DT10" s="99">
        <f t="shared" si="37"/>
        <v>82003.904553119733</v>
      </c>
      <c r="DU10" s="99">
        <f t="shared" si="37"/>
        <v>82003.904553119733</v>
      </c>
      <c r="DV10" s="99">
        <f t="shared" si="37"/>
        <v>82003.904553119733</v>
      </c>
      <c r="DW10" s="99">
        <f t="shared" si="37"/>
        <v>82003.904553119733</v>
      </c>
      <c r="DX10" s="99">
        <f t="shared" si="37"/>
        <v>82003.904553119733</v>
      </c>
      <c r="DY10" s="99">
        <f t="shared" si="37"/>
        <v>82003.904553119733</v>
      </c>
      <c r="DZ10" s="99">
        <f t="shared" ref="DZ10:GK10" si="38">IF((DZ1*12+DZ2)&lt;=$F$31, $B$31*$B$24, 0)</f>
        <v>82003.904553119733</v>
      </c>
      <c r="EA10" s="99">
        <f t="shared" si="38"/>
        <v>82003.904553119733</v>
      </c>
      <c r="EB10" s="99">
        <f t="shared" si="38"/>
        <v>82003.904553119733</v>
      </c>
      <c r="EC10" s="99">
        <f t="shared" si="38"/>
        <v>82003.904553119733</v>
      </c>
      <c r="ED10" s="99">
        <f t="shared" si="38"/>
        <v>82003.904553119733</v>
      </c>
      <c r="EE10" s="99">
        <f t="shared" si="38"/>
        <v>82003.904553119733</v>
      </c>
      <c r="EF10" s="99">
        <f t="shared" si="38"/>
        <v>82003.904553119733</v>
      </c>
      <c r="EG10" s="99">
        <f t="shared" si="38"/>
        <v>82003.904553119733</v>
      </c>
      <c r="EH10" s="99">
        <f t="shared" si="38"/>
        <v>82003.904553119733</v>
      </c>
      <c r="EI10" s="99">
        <f t="shared" si="38"/>
        <v>82003.904553119733</v>
      </c>
      <c r="EJ10" s="99">
        <f t="shared" si="38"/>
        <v>82003.904553119733</v>
      </c>
      <c r="EK10" s="99">
        <f t="shared" si="38"/>
        <v>82003.904553119733</v>
      </c>
      <c r="EL10" s="99">
        <f t="shared" si="38"/>
        <v>82003.904553119733</v>
      </c>
      <c r="EM10" s="99">
        <f t="shared" si="38"/>
        <v>82003.904553119733</v>
      </c>
      <c r="EN10" s="99">
        <f t="shared" si="38"/>
        <v>82003.904553119733</v>
      </c>
      <c r="EO10" s="99">
        <f t="shared" si="38"/>
        <v>82003.904553119733</v>
      </c>
      <c r="EP10" s="99">
        <f t="shared" si="38"/>
        <v>82003.904553119733</v>
      </c>
      <c r="EQ10" s="99">
        <f t="shared" si="38"/>
        <v>82003.904553119733</v>
      </c>
      <c r="ER10" s="99">
        <f t="shared" si="38"/>
        <v>82003.904553119733</v>
      </c>
      <c r="ES10" s="99">
        <f t="shared" si="38"/>
        <v>82003.904553119733</v>
      </c>
      <c r="ET10" s="99">
        <f t="shared" si="38"/>
        <v>82003.904553119733</v>
      </c>
      <c r="EU10" s="99">
        <f t="shared" si="38"/>
        <v>82003.904553119733</v>
      </c>
      <c r="EV10" s="99">
        <f t="shared" si="38"/>
        <v>82003.904553119733</v>
      </c>
      <c r="EW10" s="99">
        <f t="shared" si="38"/>
        <v>82003.904553119733</v>
      </c>
      <c r="EX10" s="99">
        <f t="shared" si="38"/>
        <v>82003.904553119733</v>
      </c>
      <c r="EY10" s="99">
        <f t="shared" si="38"/>
        <v>82003.904553119733</v>
      </c>
      <c r="EZ10" s="99">
        <f t="shared" si="38"/>
        <v>82003.904553119733</v>
      </c>
      <c r="FA10" s="99">
        <f t="shared" si="38"/>
        <v>82003.904553119733</v>
      </c>
      <c r="FB10" s="99">
        <f t="shared" si="38"/>
        <v>82003.904553119733</v>
      </c>
      <c r="FC10" s="99">
        <f t="shared" si="38"/>
        <v>82003.904553119733</v>
      </c>
      <c r="FD10" s="99">
        <f t="shared" si="38"/>
        <v>82003.904553119733</v>
      </c>
      <c r="FE10" s="99">
        <f t="shared" si="38"/>
        <v>82003.904553119733</v>
      </c>
      <c r="FF10" s="99">
        <f t="shared" si="38"/>
        <v>82003.904553119733</v>
      </c>
      <c r="FG10" s="99">
        <f t="shared" si="38"/>
        <v>82003.904553119733</v>
      </c>
      <c r="FH10" s="99">
        <f t="shared" si="38"/>
        <v>82003.904553119733</v>
      </c>
      <c r="FI10" s="99">
        <f t="shared" si="38"/>
        <v>82003.904553119733</v>
      </c>
      <c r="FJ10" s="99">
        <f t="shared" si="38"/>
        <v>82003.904553119733</v>
      </c>
      <c r="FK10" s="99">
        <f t="shared" si="38"/>
        <v>82003.904553119733</v>
      </c>
      <c r="FL10" s="99">
        <f t="shared" si="38"/>
        <v>82003.904553119733</v>
      </c>
      <c r="FM10" s="99">
        <f t="shared" si="38"/>
        <v>82003.904553119733</v>
      </c>
      <c r="FN10" s="99">
        <f t="shared" si="38"/>
        <v>82003.904553119733</v>
      </c>
      <c r="FO10" s="99">
        <f t="shared" si="38"/>
        <v>82003.904553119733</v>
      </c>
      <c r="FP10" s="99">
        <f t="shared" si="38"/>
        <v>82003.904553119733</v>
      </c>
      <c r="FQ10" s="99">
        <f t="shared" si="38"/>
        <v>82003.904553119733</v>
      </c>
      <c r="FR10" s="99">
        <f t="shared" si="38"/>
        <v>82003.904553119733</v>
      </c>
      <c r="FS10" s="99">
        <f t="shared" si="38"/>
        <v>82003.904553119733</v>
      </c>
      <c r="FT10" s="99">
        <f t="shared" si="38"/>
        <v>82003.904553119733</v>
      </c>
      <c r="FU10" s="99">
        <f t="shared" si="38"/>
        <v>82003.904553119733</v>
      </c>
      <c r="FV10" s="99">
        <f t="shared" si="38"/>
        <v>82003.904553119733</v>
      </c>
      <c r="FW10" s="99">
        <f t="shared" si="38"/>
        <v>82003.904553119733</v>
      </c>
      <c r="FX10" s="99">
        <f t="shared" si="38"/>
        <v>82003.904553119733</v>
      </c>
      <c r="FY10" s="99">
        <f t="shared" si="38"/>
        <v>82003.904553119733</v>
      </c>
      <c r="FZ10" s="99">
        <f t="shared" si="38"/>
        <v>82003.904553119733</v>
      </c>
      <c r="GA10" s="99">
        <f t="shared" si="38"/>
        <v>82003.904553119733</v>
      </c>
      <c r="GB10" s="99">
        <f t="shared" si="38"/>
        <v>82003.904553119733</v>
      </c>
      <c r="GC10" s="99">
        <f t="shared" si="38"/>
        <v>82003.904553119733</v>
      </c>
      <c r="GD10" s="99">
        <f t="shared" si="38"/>
        <v>82003.904553119733</v>
      </c>
      <c r="GE10" s="99">
        <f t="shared" si="38"/>
        <v>82003.904553119733</v>
      </c>
      <c r="GF10" s="99">
        <f t="shared" si="38"/>
        <v>82003.904553119733</v>
      </c>
      <c r="GG10" s="99">
        <f t="shared" si="38"/>
        <v>82003.904553119733</v>
      </c>
      <c r="GH10" s="99">
        <f t="shared" si="38"/>
        <v>82003.904553119733</v>
      </c>
      <c r="GI10" s="99">
        <f t="shared" si="38"/>
        <v>82003.904553119733</v>
      </c>
      <c r="GJ10" s="99">
        <f t="shared" si="38"/>
        <v>82003.904553119733</v>
      </c>
      <c r="GK10" s="99">
        <f t="shared" si="38"/>
        <v>82003.904553119733</v>
      </c>
      <c r="GL10" s="99">
        <f t="shared" ref="GL10:IW10" si="39">IF((GL1*12+GL2)&lt;=$F$31, $B$31*$B$24, 0)</f>
        <v>82003.904553119733</v>
      </c>
      <c r="GM10" s="99">
        <f t="shared" si="39"/>
        <v>82003.904553119733</v>
      </c>
      <c r="GN10" s="99">
        <f t="shared" si="39"/>
        <v>82003.904553119733</v>
      </c>
      <c r="GO10" s="99">
        <f t="shared" si="39"/>
        <v>82003.904553119733</v>
      </c>
      <c r="GP10" s="99">
        <f t="shared" si="39"/>
        <v>82003.904553119733</v>
      </c>
      <c r="GQ10" s="99">
        <f t="shared" si="39"/>
        <v>82003.904553119733</v>
      </c>
      <c r="GR10" s="99">
        <f t="shared" si="39"/>
        <v>82003.904553119733</v>
      </c>
      <c r="GS10" s="99">
        <f t="shared" si="39"/>
        <v>82003.904553119733</v>
      </c>
      <c r="GT10" s="99">
        <f t="shared" si="39"/>
        <v>82003.904553119733</v>
      </c>
      <c r="GU10" s="99">
        <f t="shared" si="39"/>
        <v>82003.904553119733</v>
      </c>
      <c r="GV10" s="99">
        <f t="shared" si="39"/>
        <v>82003.904553119733</v>
      </c>
      <c r="GW10" s="99">
        <f t="shared" si="39"/>
        <v>82003.904553119733</v>
      </c>
      <c r="GX10" s="99">
        <f t="shared" si="39"/>
        <v>82003.904553119733</v>
      </c>
      <c r="GY10" s="100">
        <f t="shared" si="39"/>
        <v>82003.904553119733</v>
      </c>
      <c r="GZ10" s="99">
        <f t="shared" si="39"/>
        <v>82003.904553119733</v>
      </c>
      <c r="HA10" s="99">
        <f t="shared" si="39"/>
        <v>82003.904553119733</v>
      </c>
      <c r="HB10" s="99">
        <f t="shared" si="39"/>
        <v>82003.904553119733</v>
      </c>
      <c r="HC10" s="99">
        <f t="shared" si="39"/>
        <v>82003.904553119733</v>
      </c>
      <c r="HD10" s="99">
        <f t="shared" si="39"/>
        <v>82003.904553119733</v>
      </c>
      <c r="HE10" s="99">
        <f t="shared" si="39"/>
        <v>82003.904553119733</v>
      </c>
      <c r="HF10" s="99">
        <f t="shared" si="39"/>
        <v>82003.904553119733</v>
      </c>
      <c r="HG10" s="99">
        <f t="shared" si="39"/>
        <v>82003.904553119733</v>
      </c>
      <c r="HH10" s="99">
        <f t="shared" si="39"/>
        <v>82003.904553119733</v>
      </c>
      <c r="HI10" s="99">
        <f t="shared" si="39"/>
        <v>82003.904553119733</v>
      </c>
      <c r="HJ10" s="99">
        <f t="shared" si="39"/>
        <v>82003.904553119733</v>
      </c>
      <c r="HK10" s="99">
        <f t="shared" si="39"/>
        <v>82003.904553119733</v>
      </c>
      <c r="HL10" s="99">
        <f t="shared" si="39"/>
        <v>82003.904553119733</v>
      </c>
      <c r="HM10" s="99">
        <f t="shared" si="39"/>
        <v>82003.904553119733</v>
      </c>
      <c r="HN10" s="99">
        <f t="shared" si="39"/>
        <v>82003.904553119733</v>
      </c>
      <c r="HO10" s="99">
        <f t="shared" si="39"/>
        <v>82003.904553119733</v>
      </c>
      <c r="HP10" s="99">
        <f t="shared" si="39"/>
        <v>82003.904553119733</v>
      </c>
      <c r="HQ10" s="99">
        <f t="shared" si="39"/>
        <v>82003.904553119733</v>
      </c>
      <c r="HR10" s="99">
        <f t="shared" si="39"/>
        <v>82003.904553119733</v>
      </c>
      <c r="HS10" s="99">
        <f t="shared" si="39"/>
        <v>82003.904553119733</v>
      </c>
      <c r="HT10" s="99">
        <f t="shared" si="39"/>
        <v>82003.904553119733</v>
      </c>
      <c r="HU10" s="99">
        <f t="shared" si="39"/>
        <v>82003.904553119733</v>
      </c>
      <c r="HV10" s="99">
        <f t="shared" si="39"/>
        <v>82003.904553119733</v>
      </c>
      <c r="HW10" s="99">
        <f t="shared" si="39"/>
        <v>82003.904553119733</v>
      </c>
      <c r="HX10" s="100">
        <f t="shared" si="39"/>
        <v>82003.904553119733</v>
      </c>
      <c r="HY10" s="99">
        <f t="shared" si="39"/>
        <v>82003.904553119733</v>
      </c>
      <c r="HZ10" s="99">
        <f t="shared" si="39"/>
        <v>82003.904553119733</v>
      </c>
      <c r="IA10" s="99">
        <f t="shared" si="39"/>
        <v>82003.904553119733</v>
      </c>
      <c r="IB10" s="99">
        <f t="shared" si="39"/>
        <v>82003.904553119733</v>
      </c>
      <c r="IC10" s="99">
        <f t="shared" si="39"/>
        <v>82003.904553119733</v>
      </c>
      <c r="ID10" s="99">
        <f t="shared" si="39"/>
        <v>82003.904553119733</v>
      </c>
      <c r="IE10" s="99">
        <f t="shared" si="39"/>
        <v>82003.904553119733</v>
      </c>
      <c r="IF10" s="99">
        <f t="shared" si="39"/>
        <v>82003.904553119733</v>
      </c>
      <c r="IG10" s="99">
        <f t="shared" si="39"/>
        <v>82003.904553119733</v>
      </c>
      <c r="IH10" s="99">
        <f t="shared" si="39"/>
        <v>82003.904553119733</v>
      </c>
      <c r="II10" s="99">
        <f t="shared" si="39"/>
        <v>82003.904553119733</v>
      </c>
      <c r="IJ10" s="99">
        <f t="shared" si="39"/>
        <v>82003.904553119733</v>
      </c>
      <c r="IK10" s="99">
        <f t="shared" si="39"/>
        <v>82003.904553119733</v>
      </c>
      <c r="IL10" s="99">
        <f t="shared" si="39"/>
        <v>82003.904553119733</v>
      </c>
      <c r="IM10" s="99">
        <f t="shared" si="39"/>
        <v>82003.904553119733</v>
      </c>
      <c r="IN10" s="99">
        <f t="shared" si="39"/>
        <v>82003.904553119733</v>
      </c>
      <c r="IO10" s="99">
        <f t="shared" si="39"/>
        <v>82003.904553119733</v>
      </c>
      <c r="IP10" s="99">
        <f t="shared" si="39"/>
        <v>82003.904553119733</v>
      </c>
      <c r="IQ10" s="99">
        <f t="shared" si="39"/>
        <v>82003.904553119733</v>
      </c>
      <c r="IR10" s="99">
        <f t="shared" si="39"/>
        <v>82003.904553119733</v>
      </c>
      <c r="IS10" s="99">
        <f t="shared" si="39"/>
        <v>82003.904553119733</v>
      </c>
      <c r="IT10" s="99">
        <f t="shared" si="39"/>
        <v>82003.904553119733</v>
      </c>
      <c r="IU10" s="99">
        <f t="shared" si="39"/>
        <v>82003.904553119733</v>
      </c>
      <c r="IV10" s="99">
        <f t="shared" si="39"/>
        <v>82003.904553119733</v>
      </c>
      <c r="IW10" s="99">
        <f t="shared" si="39"/>
        <v>82003.904553119733</v>
      </c>
      <c r="IX10" s="99">
        <f t="shared" ref="IX10:LI10" si="40">IF((IX1*12+IX2)&lt;=$F$31, $B$31*$B$24, 0)</f>
        <v>82003.904553119733</v>
      </c>
      <c r="IY10" s="99">
        <f t="shared" si="40"/>
        <v>82003.904553119733</v>
      </c>
      <c r="IZ10" s="99">
        <f t="shared" si="40"/>
        <v>82003.904553119733</v>
      </c>
      <c r="JA10" s="99">
        <f t="shared" si="40"/>
        <v>82003.904553119733</v>
      </c>
      <c r="JB10" s="99">
        <f t="shared" si="40"/>
        <v>82003.904553119733</v>
      </c>
      <c r="JC10" s="99">
        <f t="shared" si="40"/>
        <v>82003.904553119733</v>
      </c>
      <c r="JD10" s="99">
        <f t="shared" si="40"/>
        <v>82003.904553119733</v>
      </c>
      <c r="JE10" s="99">
        <f t="shared" si="40"/>
        <v>82003.904553119733</v>
      </c>
      <c r="JF10" s="99">
        <f t="shared" si="40"/>
        <v>82003.904553119733</v>
      </c>
      <c r="JG10" s="99">
        <f t="shared" si="40"/>
        <v>82003.904553119733</v>
      </c>
      <c r="JH10" s="99">
        <f t="shared" si="40"/>
        <v>82003.904553119733</v>
      </c>
      <c r="JI10" s="99">
        <f t="shared" si="40"/>
        <v>82003.904553119733</v>
      </c>
      <c r="JJ10" s="99">
        <f t="shared" si="40"/>
        <v>82003.904553119733</v>
      </c>
      <c r="JK10" s="99">
        <f t="shared" si="40"/>
        <v>82003.904553119733</v>
      </c>
      <c r="JL10" s="99">
        <f t="shared" si="40"/>
        <v>82003.904553119733</v>
      </c>
      <c r="JM10" s="99">
        <f t="shared" si="40"/>
        <v>82003.904553119733</v>
      </c>
      <c r="JN10" s="99">
        <f t="shared" si="40"/>
        <v>82003.904553119733</v>
      </c>
      <c r="JO10" s="99">
        <f t="shared" si="40"/>
        <v>82003.904553119733</v>
      </c>
      <c r="JP10" s="99">
        <f t="shared" si="40"/>
        <v>82003.904553119733</v>
      </c>
      <c r="JQ10" s="99">
        <f t="shared" si="40"/>
        <v>82003.904553119733</v>
      </c>
      <c r="JR10" s="99">
        <f t="shared" si="40"/>
        <v>82003.904553119733</v>
      </c>
      <c r="JS10" s="99">
        <f t="shared" si="40"/>
        <v>82003.904553119733</v>
      </c>
      <c r="JT10" s="99">
        <f t="shared" si="40"/>
        <v>82003.904553119733</v>
      </c>
      <c r="JU10" s="99">
        <f t="shared" si="40"/>
        <v>82003.904553119733</v>
      </c>
      <c r="JV10" s="99">
        <f t="shared" si="40"/>
        <v>82003.904553119733</v>
      </c>
      <c r="JW10" s="99">
        <f t="shared" si="40"/>
        <v>82003.904553119733</v>
      </c>
      <c r="JX10" s="99">
        <f t="shared" si="40"/>
        <v>82003.904553119733</v>
      </c>
      <c r="JY10" s="99">
        <f t="shared" si="40"/>
        <v>82003.904553119733</v>
      </c>
      <c r="JZ10" s="99">
        <f t="shared" si="40"/>
        <v>82003.904553119733</v>
      </c>
      <c r="KA10" s="99">
        <f t="shared" si="40"/>
        <v>82003.904553119733</v>
      </c>
      <c r="KB10" s="99">
        <f t="shared" si="40"/>
        <v>82003.904553119733</v>
      </c>
      <c r="KC10" s="99">
        <f t="shared" si="40"/>
        <v>82003.904553119733</v>
      </c>
      <c r="KD10" s="99">
        <f t="shared" si="40"/>
        <v>82003.904553119733</v>
      </c>
      <c r="KE10" s="99">
        <f t="shared" si="40"/>
        <v>82003.904553119733</v>
      </c>
      <c r="KF10" s="99">
        <f t="shared" si="40"/>
        <v>82003.904553119733</v>
      </c>
      <c r="KG10" s="99">
        <f t="shared" si="40"/>
        <v>82003.904553119733</v>
      </c>
      <c r="KH10" s="99">
        <f t="shared" si="40"/>
        <v>82003.904553119733</v>
      </c>
      <c r="KI10" s="99">
        <f t="shared" si="40"/>
        <v>82003.904553119733</v>
      </c>
      <c r="KJ10" s="99">
        <f t="shared" si="40"/>
        <v>82003.904553119733</v>
      </c>
      <c r="KK10" s="99">
        <f t="shared" si="40"/>
        <v>82003.904553119733</v>
      </c>
      <c r="KL10" s="99">
        <f t="shared" si="40"/>
        <v>82003.904553119733</v>
      </c>
      <c r="KM10" s="99">
        <f t="shared" si="40"/>
        <v>82003.904553119733</v>
      </c>
      <c r="KN10" s="99">
        <f t="shared" si="40"/>
        <v>82003.904553119733</v>
      </c>
      <c r="KO10" s="99">
        <f t="shared" si="40"/>
        <v>82003.904553119733</v>
      </c>
      <c r="KP10" s="101">
        <f t="shared" si="40"/>
        <v>82003.904553119733</v>
      </c>
      <c r="KQ10" s="99">
        <f t="shared" si="40"/>
        <v>82003.904553119733</v>
      </c>
      <c r="KR10" s="99">
        <f t="shared" si="40"/>
        <v>82003.904553119733</v>
      </c>
      <c r="KS10" s="99">
        <f t="shared" si="40"/>
        <v>82003.904553119733</v>
      </c>
      <c r="KT10" s="101">
        <f t="shared" si="40"/>
        <v>82003.904553119733</v>
      </c>
      <c r="KU10" s="101">
        <f t="shared" si="40"/>
        <v>82003.904553119733</v>
      </c>
      <c r="KV10" s="101">
        <f t="shared" si="40"/>
        <v>82003.904553119733</v>
      </c>
      <c r="KW10" s="101">
        <f t="shared" si="40"/>
        <v>82003.904553119733</v>
      </c>
      <c r="KX10" s="101">
        <f t="shared" si="40"/>
        <v>82003.904553119733</v>
      </c>
      <c r="KY10" s="101">
        <f t="shared" si="40"/>
        <v>82003.904553119733</v>
      </c>
      <c r="KZ10" s="101">
        <f t="shared" si="40"/>
        <v>82003.904553119733</v>
      </c>
      <c r="LA10" s="101">
        <f t="shared" si="40"/>
        <v>82003.904553119733</v>
      </c>
      <c r="LB10" s="101">
        <f t="shared" si="40"/>
        <v>82003.904553119733</v>
      </c>
      <c r="LC10" s="101">
        <f t="shared" si="40"/>
        <v>82003.904553119733</v>
      </c>
      <c r="LD10" s="101">
        <f t="shared" si="40"/>
        <v>82003.904553119733</v>
      </c>
      <c r="LE10" s="101">
        <f t="shared" si="40"/>
        <v>82003.904553119733</v>
      </c>
      <c r="LF10" s="101">
        <f t="shared" si="40"/>
        <v>82003.904553119733</v>
      </c>
      <c r="LG10" s="101">
        <f t="shared" si="40"/>
        <v>82003.904553119733</v>
      </c>
      <c r="LH10" s="101">
        <f t="shared" si="40"/>
        <v>82003.904553119733</v>
      </c>
      <c r="LI10" s="101">
        <f t="shared" si="40"/>
        <v>82003.904553119733</v>
      </c>
      <c r="LJ10" s="101">
        <f t="shared" ref="LJ10:NU10" si="41">IF((LJ1*12+LJ2)&lt;=$F$31, $B$31*$B$24, 0)</f>
        <v>82003.904553119733</v>
      </c>
      <c r="LK10" s="101">
        <f t="shared" si="41"/>
        <v>82003.904553119733</v>
      </c>
      <c r="LL10" s="101">
        <f t="shared" si="41"/>
        <v>82003.904553119733</v>
      </c>
      <c r="LM10" s="99">
        <f t="shared" si="41"/>
        <v>82003.904553119733</v>
      </c>
      <c r="LN10" s="101">
        <f t="shared" si="41"/>
        <v>82003.904553119733</v>
      </c>
      <c r="LO10" s="101">
        <f t="shared" si="41"/>
        <v>82003.904553119733</v>
      </c>
      <c r="LP10" s="101">
        <f t="shared" si="41"/>
        <v>82003.904553119733</v>
      </c>
      <c r="LQ10" s="101">
        <f t="shared" si="41"/>
        <v>82003.904553119733</v>
      </c>
      <c r="LR10" s="101">
        <f t="shared" si="41"/>
        <v>82003.904553119733</v>
      </c>
      <c r="LS10" s="99">
        <f t="shared" si="41"/>
        <v>82003.904553119733</v>
      </c>
      <c r="LT10" s="101">
        <f t="shared" si="41"/>
        <v>82003.904553119733</v>
      </c>
      <c r="LU10" s="101">
        <f t="shared" si="41"/>
        <v>82003.904553119733</v>
      </c>
      <c r="LV10" s="101">
        <f t="shared" si="41"/>
        <v>82003.904553119733</v>
      </c>
      <c r="LW10" s="101">
        <f t="shared" si="41"/>
        <v>82003.904553119733</v>
      </c>
      <c r="LX10" s="101">
        <f t="shared" si="41"/>
        <v>82003.904553119733</v>
      </c>
      <c r="LY10" s="101">
        <f t="shared" si="41"/>
        <v>82003.904553119733</v>
      </c>
      <c r="LZ10" s="101">
        <f t="shared" si="41"/>
        <v>82003.904553119733</v>
      </c>
      <c r="MA10" s="101">
        <f t="shared" si="41"/>
        <v>82003.904553119733</v>
      </c>
      <c r="MB10" s="101">
        <f t="shared" si="41"/>
        <v>82003.904553119733</v>
      </c>
      <c r="MC10" s="101">
        <f t="shared" si="41"/>
        <v>82003.904553119733</v>
      </c>
      <c r="MD10" s="101">
        <f t="shared" si="41"/>
        <v>82003.904553119733</v>
      </c>
      <c r="ME10" s="101">
        <f t="shared" si="41"/>
        <v>82003.904553119733</v>
      </c>
      <c r="MF10" s="101">
        <f t="shared" si="41"/>
        <v>82003.904553119733</v>
      </c>
      <c r="MG10" s="101">
        <f t="shared" si="41"/>
        <v>82003.904553119733</v>
      </c>
      <c r="MH10" s="101">
        <f t="shared" si="41"/>
        <v>82003.904553119733</v>
      </c>
      <c r="MI10" s="101">
        <f t="shared" si="41"/>
        <v>82003.904553119733</v>
      </c>
      <c r="MJ10" s="101">
        <f t="shared" si="41"/>
        <v>82003.904553119733</v>
      </c>
      <c r="MK10" s="101">
        <f t="shared" si="41"/>
        <v>82003.904553119733</v>
      </c>
      <c r="ML10" s="101">
        <f t="shared" si="41"/>
        <v>82003.904553119733</v>
      </c>
      <c r="MM10" s="101">
        <f t="shared" si="41"/>
        <v>82003.904553119733</v>
      </c>
      <c r="MN10" s="101">
        <f t="shared" si="41"/>
        <v>82003.904553119733</v>
      </c>
      <c r="MO10" s="101">
        <f t="shared" si="41"/>
        <v>82003.904553119733</v>
      </c>
      <c r="MP10" s="101">
        <f t="shared" si="41"/>
        <v>82003.904553119733</v>
      </c>
      <c r="MQ10" s="101">
        <f t="shared" si="41"/>
        <v>82003.904553119733</v>
      </c>
      <c r="MR10" s="101">
        <f t="shared" si="41"/>
        <v>82003.904553119733</v>
      </c>
      <c r="MS10" s="101">
        <f t="shared" si="41"/>
        <v>82003.904553119733</v>
      </c>
      <c r="MT10" s="101">
        <f t="shared" si="41"/>
        <v>0</v>
      </c>
      <c r="MU10" s="101">
        <f t="shared" si="41"/>
        <v>0</v>
      </c>
      <c r="MV10" s="101">
        <f t="shared" si="41"/>
        <v>0</v>
      </c>
      <c r="MW10" s="99">
        <f t="shared" si="41"/>
        <v>0</v>
      </c>
      <c r="MX10" s="101">
        <f t="shared" si="41"/>
        <v>0</v>
      </c>
      <c r="MY10" s="99">
        <f t="shared" si="41"/>
        <v>0</v>
      </c>
      <c r="MZ10" s="101">
        <f t="shared" si="41"/>
        <v>0</v>
      </c>
      <c r="NA10" s="99">
        <f t="shared" si="41"/>
        <v>0</v>
      </c>
      <c r="NB10" s="101">
        <f t="shared" si="41"/>
        <v>0</v>
      </c>
      <c r="NC10" s="99">
        <f t="shared" si="41"/>
        <v>0</v>
      </c>
      <c r="ND10" s="101">
        <f t="shared" si="41"/>
        <v>0</v>
      </c>
      <c r="NE10" s="99">
        <f t="shared" si="41"/>
        <v>0</v>
      </c>
      <c r="NF10" s="101">
        <f t="shared" si="41"/>
        <v>0</v>
      </c>
      <c r="NG10" s="99">
        <f t="shared" si="41"/>
        <v>0</v>
      </c>
      <c r="NH10" s="101">
        <f t="shared" si="41"/>
        <v>0</v>
      </c>
      <c r="NI10" s="99">
        <f t="shared" si="41"/>
        <v>0</v>
      </c>
      <c r="NJ10" s="101">
        <f t="shared" si="41"/>
        <v>0</v>
      </c>
      <c r="NK10" s="99">
        <f t="shared" si="41"/>
        <v>0</v>
      </c>
      <c r="NL10" s="101">
        <f t="shared" si="41"/>
        <v>0</v>
      </c>
      <c r="NM10" s="99">
        <f t="shared" si="41"/>
        <v>0</v>
      </c>
      <c r="NN10" s="101">
        <f t="shared" si="41"/>
        <v>0</v>
      </c>
      <c r="NO10" s="99">
        <f t="shared" si="41"/>
        <v>0</v>
      </c>
      <c r="NP10" s="101">
        <f t="shared" si="41"/>
        <v>0</v>
      </c>
      <c r="NQ10" s="99">
        <f t="shared" si="41"/>
        <v>0</v>
      </c>
      <c r="NR10" s="101">
        <f t="shared" si="41"/>
        <v>0</v>
      </c>
      <c r="NS10" s="99">
        <f t="shared" si="41"/>
        <v>0</v>
      </c>
      <c r="NT10" s="101">
        <f t="shared" si="41"/>
        <v>0</v>
      </c>
      <c r="NU10" s="99">
        <f t="shared" si="41"/>
        <v>0</v>
      </c>
      <c r="NV10" s="101">
        <f t="shared" ref="NV10:QG10" si="42">IF((NV1*12+NV2)&lt;=$F$31, $B$31*$B$24, 0)</f>
        <v>0</v>
      </c>
      <c r="NW10" s="99">
        <f t="shared" si="42"/>
        <v>0</v>
      </c>
      <c r="NX10" s="101">
        <f t="shared" si="42"/>
        <v>0</v>
      </c>
      <c r="NY10" s="99">
        <f t="shared" si="42"/>
        <v>0</v>
      </c>
      <c r="NZ10" s="101">
        <f t="shared" si="42"/>
        <v>0</v>
      </c>
      <c r="OA10" s="99">
        <f t="shared" si="42"/>
        <v>0</v>
      </c>
      <c r="OB10" s="101">
        <f t="shared" si="42"/>
        <v>0</v>
      </c>
      <c r="OC10" s="99">
        <f t="shared" si="42"/>
        <v>0</v>
      </c>
      <c r="OD10" s="101">
        <f t="shared" si="42"/>
        <v>0</v>
      </c>
      <c r="OE10" s="99">
        <f t="shared" si="42"/>
        <v>0</v>
      </c>
      <c r="OF10" s="101">
        <f t="shared" si="42"/>
        <v>0</v>
      </c>
      <c r="OG10" s="99">
        <f t="shared" si="42"/>
        <v>0</v>
      </c>
      <c r="OH10" s="101">
        <f t="shared" si="42"/>
        <v>0</v>
      </c>
      <c r="OI10" s="99">
        <f t="shared" si="42"/>
        <v>0</v>
      </c>
      <c r="OJ10" s="101">
        <f t="shared" si="42"/>
        <v>0</v>
      </c>
      <c r="OK10" s="99">
        <f t="shared" si="42"/>
        <v>0</v>
      </c>
      <c r="OL10" s="101">
        <f t="shared" si="42"/>
        <v>0</v>
      </c>
      <c r="OM10" s="99">
        <f t="shared" si="42"/>
        <v>0</v>
      </c>
      <c r="ON10" s="101">
        <f t="shared" si="42"/>
        <v>0</v>
      </c>
      <c r="OO10" s="99">
        <f t="shared" si="42"/>
        <v>0</v>
      </c>
      <c r="OP10" s="101">
        <f t="shared" si="42"/>
        <v>0</v>
      </c>
      <c r="OQ10" s="99">
        <f t="shared" si="42"/>
        <v>0</v>
      </c>
      <c r="OR10" s="101">
        <f t="shared" si="42"/>
        <v>0</v>
      </c>
      <c r="OS10" s="99">
        <f t="shared" si="42"/>
        <v>0</v>
      </c>
      <c r="OT10" s="101">
        <f t="shared" si="42"/>
        <v>0</v>
      </c>
      <c r="OU10" s="99">
        <f t="shared" si="42"/>
        <v>0</v>
      </c>
      <c r="OV10" s="101">
        <f t="shared" si="42"/>
        <v>0</v>
      </c>
      <c r="OW10" s="99">
        <f t="shared" si="42"/>
        <v>0</v>
      </c>
      <c r="OX10" s="101">
        <f t="shared" si="42"/>
        <v>0</v>
      </c>
      <c r="OY10" s="99">
        <f t="shared" si="42"/>
        <v>0</v>
      </c>
      <c r="OZ10" s="101">
        <f t="shared" si="42"/>
        <v>0</v>
      </c>
      <c r="PA10" s="99">
        <f t="shared" si="42"/>
        <v>0</v>
      </c>
      <c r="PB10" s="101">
        <f t="shared" si="42"/>
        <v>0</v>
      </c>
      <c r="PC10" s="99">
        <f t="shared" si="42"/>
        <v>0</v>
      </c>
      <c r="PD10" s="101">
        <f t="shared" si="42"/>
        <v>0</v>
      </c>
      <c r="PE10" s="99">
        <f t="shared" si="42"/>
        <v>0</v>
      </c>
      <c r="PF10" s="101">
        <f t="shared" si="42"/>
        <v>0</v>
      </c>
      <c r="PG10" s="99">
        <f t="shared" si="42"/>
        <v>0</v>
      </c>
      <c r="PH10" s="101">
        <f t="shared" si="42"/>
        <v>0</v>
      </c>
      <c r="PI10" s="99">
        <f t="shared" si="42"/>
        <v>0</v>
      </c>
      <c r="PJ10" s="101">
        <f t="shared" si="42"/>
        <v>0</v>
      </c>
      <c r="PK10" s="99">
        <f t="shared" si="42"/>
        <v>0</v>
      </c>
      <c r="PL10" s="101">
        <f t="shared" si="42"/>
        <v>0</v>
      </c>
      <c r="PM10" s="99">
        <f t="shared" si="42"/>
        <v>0</v>
      </c>
      <c r="PN10" s="101">
        <f t="shared" si="42"/>
        <v>0</v>
      </c>
      <c r="PO10" s="99">
        <f t="shared" si="42"/>
        <v>0</v>
      </c>
      <c r="PP10" s="101">
        <f t="shared" si="42"/>
        <v>0</v>
      </c>
      <c r="PQ10" s="99">
        <f t="shared" si="42"/>
        <v>0</v>
      </c>
      <c r="PR10" s="101">
        <f t="shared" si="42"/>
        <v>0</v>
      </c>
      <c r="PS10" s="99">
        <f t="shared" si="42"/>
        <v>0</v>
      </c>
      <c r="PT10" s="101">
        <f t="shared" si="42"/>
        <v>0</v>
      </c>
      <c r="PU10" s="99">
        <f t="shared" si="42"/>
        <v>0</v>
      </c>
      <c r="PV10" s="101">
        <f t="shared" si="42"/>
        <v>0</v>
      </c>
      <c r="PW10" s="99">
        <f t="shared" si="42"/>
        <v>0</v>
      </c>
      <c r="PX10" s="101">
        <f t="shared" si="42"/>
        <v>0</v>
      </c>
      <c r="PY10" s="99">
        <f t="shared" si="42"/>
        <v>0</v>
      </c>
      <c r="PZ10" s="101">
        <f t="shared" si="42"/>
        <v>0</v>
      </c>
      <c r="QA10" s="99">
        <f t="shared" si="42"/>
        <v>0</v>
      </c>
      <c r="QB10" s="101">
        <f t="shared" si="42"/>
        <v>0</v>
      </c>
      <c r="QC10" s="99">
        <f t="shared" si="42"/>
        <v>0</v>
      </c>
      <c r="QD10" s="101">
        <f t="shared" si="42"/>
        <v>0</v>
      </c>
      <c r="QE10" s="99">
        <f t="shared" si="42"/>
        <v>0</v>
      </c>
      <c r="QF10" s="101">
        <f t="shared" si="42"/>
        <v>0</v>
      </c>
      <c r="QG10" s="99">
        <f t="shared" si="42"/>
        <v>0</v>
      </c>
      <c r="QH10" s="101">
        <f t="shared" ref="QH10:SS10" si="43">IF((QH1*12+QH2)&lt;=$F$31, $B$31*$B$24, 0)</f>
        <v>0</v>
      </c>
      <c r="QI10" s="99">
        <f t="shared" si="43"/>
        <v>0</v>
      </c>
      <c r="QJ10" s="101">
        <f t="shared" si="43"/>
        <v>0</v>
      </c>
      <c r="QK10" s="99">
        <f t="shared" si="43"/>
        <v>0</v>
      </c>
      <c r="QL10" s="101">
        <f t="shared" si="43"/>
        <v>0</v>
      </c>
      <c r="QM10" s="99">
        <f t="shared" si="43"/>
        <v>0</v>
      </c>
      <c r="QN10" s="101">
        <f t="shared" si="43"/>
        <v>0</v>
      </c>
      <c r="QO10" s="99">
        <f t="shared" si="43"/>
        <v>0</v>
      </c>
      <c r="QP10" s="101">
        <f t="shared" si="43"/>
        <v>0</v>
      </c>
      <c r="QQ10" s="99">
        <f t="shared" si="43"/>
        <v>0</v>
      </c>
      <c r="QR10" s="101">
        <f t="shared" si="43"/>
        <v>0</v>
      </c>
      <c r="QS10" s="99">
        <f t="shared" si="43"/>
        <v>0</v>
      </c>
      <c r="QT10" s="101">
        <f t="shared" si="43"/>
        <v>0</v>
      </c>
      <c r="QU10" s="99">
        <f t="shared" si="43"/>
        <v>0</v>
      </c>
      <c r="QV10" s="101">
        <f t="shared" si="43"/>
        <v>0</v>
      </c>
      <c r="QW10" s="99">
        <f t="shared" si="43"/>
        <v>0</v>
      </c>
      <c r="QX10" s="101">
        <f t="shared" si="43"/>
        <v>0</v>
      </c>
      <c r="QY10" s="99">
        <f t="shared" si="43"/>
        <v>0</v>
      </c>
      <c r="QZ10" s="101">
        <f t="shared" si="43"/>
        <v>0</v>
      </c>
      <c r="RA10" s="99">
        <f t="shared" si="43"/>
        <v>0</v>
      </c>
      <c r="RB10" s="101">
        <f t="shared" si="43"/>
        <v>0</v>
      </c>
      <c r="RC10" s="99">
        <f t="shared" si="43"/>
        <v>0</v>
      </c>
      <c r="RD10" s="101">
        <f t="shared" si="43"/>
        <v>0</v>
      </c>
      <c r="RE10" s="99">
        <f t="shared" si="43"/>
        <v>0</v>
      </c>
      <c r="RF10" s="101">
        <f t="shared" si="43"/>
        <v>0</v>
      </c>
      <c r="RG10" s="99">
        <f t="shared" si="43"/>
        <v>0</v>
      </c>
      <c r="RH10" s="101">
        <f t="shared" si="43"/>
        <v>0</v>
      </c>
      <c r="RI10" s="99">
        <f t="shared" si="43"/>
        <v>0</v>
      </c>
      <c r="RJ10" s="101">
        <f t="shared" si="43"/>
        <v>0</v>
      </c>
      <c r="RK10" s="99">
        <f t="shared" si="43"/>
        <v>0</v>
      </c>
      <c r="RL10" s="101">
        <f t="shared" si="43"/>
        <v>0</v>
      </c>
      <c r="RM10" s="99">
        <f t="shared" si="43"/>
        <v>0</v>
      </c>
      <c r="RN10" s="101">
        <f t="shared" si="43"/>
        <v>0</v>
      </c>
      <c r="RO10" s="99">
        <f t="shared" si="43"/>
        <v>0</v>
      </c>
      <c r="RP10" s="101">
        <f t="shared" si="43"/>
        <v>0</v>
      </c>
      <c r="RQ10" s="99">
        <f t="shared" si="43"/>
        <v>0</v>
      </c>
      <c r="RR10" s="101">
        <f t="shared" si="43"/>
        <v>0</v>
      </c>
      <c r="RS10" s="99">
        <f t="shared" si="43"/>
        <v>0</v>
      </c>
      <c r="RT10" s="101">
        <f t="shared" si="43"/>
        <v>0</v>
      </c>
      <c r="RU10" s="99">
        <f t="shared" si="43"/>
        <v>0</v>
      </c>
      <c r="RV10" s="101">
        <f t="shared" si="43"/>
        <v>0</v>
      </c>
      <c r="RW10" s="99">
        <f t="shared" si="43"/>
        <v>0</v>
      </c>
      <c r="RX10" s="101">
        <f t="shared" si="43"/>
        <v>0</v>
      </c>
      <c r="RY10" s="99">
        <f t="shared" si="43"/>
        <v>0</v>
      </c>
      <c r="RZ10" s="101">
        <f t="shared" si="43"/>
        <v>0</v>
      </c>
      <c r="SA10" s="99">
        <f t="shared" si="43"/>
        <v>0</v>
      </c>
      <c r="SB10" s="101">
        <f t="shared" si="43"/>
        <v>0</v>
      </c>
      <c r="SC10" s="99">
        <f t="shared" si="43"/>
        <v>0</v>
      </c>
      <c r="SD10" s="101">
        <f t="shared" si="43"/>
        <v>0</v>
      </c>
      <c r="SE10" s="99">
        <f t="shared" si="43"/>
        <v>0</v>
      </c>
      <c r="SF10" s="101">
        <f t="shared" si="43"/>
        <v>0</v>
      </c>
      <c r="SG10" s="99">
        <f t="shared" si="43"/>
        <v>0</v>
      </c>
      <c r="SH10" s="101">
        <f t="shared" si="43"/>
        <v>0</v>
      </c>
      <c r="SI10" s="99">
        <f t="shared" si="43"/>
        <v>0</v>
      </c>
      <c r="SJ10" s="101">
        <f t="shared" si="43"/>
        <v>0</v>
      </c>
      <c r="SK10" s="99">
        <f t="shared" si="43"/>
        <v>0</v>
      </c>
      <c r="SL10" s="101">
        <f t="shared" si="43"/>
        <v>0</v>
      </c>
      <c r="SM10" s="99">
        <f t="shared" si="43"/>
        <v>0</v>
      </c>
      <c r="SN10" s="101">
        <f t="shared" si="43"/>
        <v>0</v>
      </c>
      <c r="SO10" s="99">
        <f t="shared" si="43"/>
        <v>0</v>
      </c>
      <c r="SP10" s="101">
        <f t="shared" si="43"/>
        <v>0</v>
      </c>
      <c r="SQ10" s="99">
        <f t="shared" si="43"/>
        <v>0</v>
      </c>
      <c r="SR10" s="101">
        <f t="shared" si="43"/>
        <v>0</v>
      </c>
      <c r="SS10" s="99">
        <f t="shared" si="43"/>
        <v>0</v>
      </c>
      <c r="ST10" s="101">
        <f t="shared" ref="ST10:TU10" si="44">IF((ST1*12+ST2)&lt;=$F$31, $B$31*$B$24, 0)</f>
        <v>0</v>
      </c>
      <c r="SU10" s="99">
        <f t="shared" si="44"/>
        <v>0</v>
      </c>
      <c r="SV10" s="101">
        <f t="shared" si="44"/>
        <v>0</v>
      </c>
      <c r="SW10" s="99">
        <f t="shared" si="44"/>
        <v>0</v>
      </c>
      <c r="SX10" s="101">
        <f t="shared" si="44"/>
        <v>0</v>
      </c>
      <c r="SY10" s="99">
        <f t="shared" si="44"/>
        <v>0</v>
      </c>
      <c r="SZ10" s="101">
        <f t="shared" si="44"/>
        <v>0</v>
      </c>
      <c r="TA10" s="99">
        <f t="shared" si="44"/>
        <v>0</v>
      </c>
      <c r="TB10" s="101">
        <f t="shared" si="44"/>
        <v>0</v>
      </c>
      <c r="TC10" s="99">
        <f t="shared" si="44"/>
        <v>0</v>
      </c>
      <c r="TD10" s="101">
        <f t="shared" si="44"/>
        <v>0</v>
      </c>
      <c r="TE10" s="99">
        <f t="shared" si="44"/>
        <v>0</v>
      </c>
      <c r="TF10" s="101">
        <f t="shared" si="44"/>
        <v>0</v>
      </c>
      <c r="TG10" s="99">
        <f t="shared" si="44"/>
        <v>0</v>
      </c>
      <c r="TH10" s="101">
        <f t="shared" si="44"/>
        <v>0</v>
      </c>
      <c r="TI10" s="99">
        <f t="shared" si="44"/>
        <v>0</v>
      </c>
      <c r="TJ10" s="101">
        <f t="shared" si="44"/>
        <v>0</v>
      </c>
      <c r="TK10" s="99">
        <f t="shared" si="44"/>
        <v>0</v>
      </c>
      <c r="TL10" s="101">
        <f t="shared" si="44"/>
        <v>0</v>
      </c>
      <c r="TM10" s="99">
        <f t="shared" si="44"/>
        <v>0</v>
      </c>
      <c r="TN10" s="101">
        <f t="shared" si="44"/>
        <v>0</v>
      </c>
      <c r="TO10" s="99">
        <f t="shared" si="44"/>
        <v>0</v>
      </c>
      <c r="TP10" s="101">
        <f t="shared" si="44"/>
        <v>0</v>
      </c>
      <c r="TQ10" s="99">
        <f t="shared" si="44"/>
        <v>0</v>
      </c>
      <c r="TR10" s="101">
        <f t="shared" si="44"/>
        <v>0</v>
      </c>
      <c r="TS10" s="99">
        <f t="shared" si="44"/>
        <v>0</v>
      </c>
      <c r="TT10" s="101">
        <f t="shared" si="44"/>
        <v>0</v>
      </c>
      <c r="TU10" s="102">
        <f t="shared" si="44"/>
        <v>0</v>
      </c>
    </row>
    <row r="11" spans="1:542" x14ac:dyDescent="0.25">
      <c r="A11" s="103" t="s">
        <v>14</v>
      </c>
      <c r="B11" s="104">
        <v>15000</v>
      </c>
      <c r="C11" s="104">
        <v>0</v>
      </c>
      <c r="D11" s="104">
        <v>0</v>
      </c>
      <c r="E11" s="104">
        <v>0</v>
      </c>
      <c r="F11" s="104">
        <v>0</v>
      </c>
      <c r="G11" s="104">
        <v>0</v>
      </c>
      <c r="H11" s="104">
        <v>0</v>
      </c>
      <c r="I11" s="104">
        <v>0</v>
      </c>
      <c r="J11" s="104">
        <v>0</v>
      </c>
      <c r="K11" s="104">
        <v>0</v>
      </c>
      <c r="L11" s="104">
        <v>0</v>
      </c>
      <c r="M11" s="104">
        <v>0</v>
      </c>
      <c r="N11" s="104">
        <v>0</v>
      </c>
      <c r="O11" s="104">
        <v>0</v>
      </c>
      <c r="P11" s="104">
        <v>0</v>
      </c>
      <c r="Q11" s="104">
        <v>0</v>
      </c>
      <c r="R11" s="104">
        <v>0</v>
      </c>
      <c r="S11" s="104">
        <v>0</v>
      </c>
      <c r="T11" s="104">
        <v>0</v>
      </c>
      <c r="U11" s="104">
        <v>0</v>
      </c>
      <c r="V11" s="104">
        <v>0</v>
      </c>
      <c r="W11" s="104">
        <v>0</v>
      </c>
      <c r="X11" s="104">
        <v>0</v>
      </c>
      <c r="Y11" s="104">
        <v>0</v>
      </c>
      <c r="Z11" s="104">
        <v>0</v>
      </c>
      <c r="AA11" s="104">
        <v>0</v>
      </c>
      <c r="AB11" s="104">
        <v>0</v>
      </c>
      <c r="AC11" s="104">
        <v>0</v>
      </c>
      <c r="AD11" s="104">
        <v>0</v>
      </c>
      <c r="AE11" s="105">
        <v>0</v>
      </c>
      <c r="AF11" s="104">
        <v>0</v>
      </c>
      <c r="AG11" s="104">
        <v>0</v>
      </c>
      <c r="AH11" s="104">
        <v>0</v>
      </c>
      <c r="AI11" s="104">
        <v>0</v>
      </c>
      <c r="AJ11" s="104">
        <v>0</v>
      </c>
      <c r="AK11" s="104">
        <v>0</v>
      </c>
      <c r="AL11" s="104">
        <v>0</v>
      </c>
      <c r="AM11" s="104">
        <v>0</v>
      </c>
      <c r="AN11" s="104">
        <v>0</v>
      </c>
      <c r="AO11" s="104">
        <v>0</v>
      </c>
      <c r="AP11" s="104">
        <v>0</v>
      </c>
      <c r="AQ11" s="104">
        <v>0</v>
      </c>
      <c r="AR11" s="104">
        <v>0</v>
      </c>
      <c r="AS11" s="104">
        <v>0</v>
      </c>
      <c r="AT11" s="104">
        <v>0</v>
      </c>
      <c r="AU11" s="104">
        <v>0</v>
      </c>
      <c r="AV11" s="104">
        <v>0</v>
      </c>
      <c r="AW11" s="104">
        <v>0</v>
      </c>
      <c r="AX11" s="104">
        <v>0</v>
      </c>
      <c r="AY11" s="104">
        <v>0</v>
      </c>
      <c r="AZ11" s="104">
        <v>0</v>
      </c>
      <c r="BA11" s="104">
        <v>0</v>
      </c>
      <c r="BB11" s="104">
        <v>0</v>
      </c>
      <c r="BC11" s="104">
        <v>0</v>
      </c>
      <c r="BD11" s="104">
        <v>0</v>
      </c>
      <c r="BE11" s="104">
        <v>0</v>
      </c>
      <c r="BF11" s="104">
        <v>0</v>
      </c>
      <c r="BG11" s="104">
        <v>0</v>
      </c>
      <c r="BH11" s="104">
        <v>0</v>
      </c>
      <c r="BI11" s="104">
        <v>0</v>
      </c>
      <c r="BJ11" s="104">
        <v>0</v>
      </c>
      <c r="BK11" s="104">
        <v>0</v>
      </c>
      <c r="BL11" s="104">
        <v>0</v>
      </c>
      <c r="BM11" s="104">
        <v>0</v>
      </c>
      <c r="BN11" s="104">
        <v>0</v>
      </c>
      <c r="BO11" s="104">
        <v>0</v>
      </c>
      <c r="BP11" s="104">
        <v>0</v>
      </c>
      <c r="BQ11" s="104">
        <v>0</v>
      </c>
      <c r="BR11" s="104">
        <v>0</v>
      </c>
      <c r="BS11" s="104">
        <v>0</v>
      </c>
      <c r="BT11" s="104">
        <v>0</v>
      </c>
      <c r="BU11" s="104">
        <v>0</v>
      </c>
      <c r="BV11" s="104">
        <v>0</v>
      </c>
      <c r="BW11" s="104">
        <v>0</v>
      </c>
      <c r="BX11" s="104">
        <v>0</v>
      </c>
      <c r="BY11" s="104">
        <v>0</v>
      </c>
      <c r="BZ11" s="104">
        <v>0</v>
      </c>
      <c r="CA11" s="104">
        <v>0</v>
      </c>
      <c r="CB11" s="104">
        <v>0</v>
      </c>
      <c r="CC11" s="104">
        <v>0</v>
      </c>
      <c r="CD11" s="104">
        <v>0</v>
      </c>
      <c r="CE11" s="104">
        <v>0</v>
      </c>
      <c r="CF11" s="104">
        <v>0</v>
      </c>
      <c r="CG11" s="104">
        <v>0</v>
      </c>
      <c r="CH11" s="104">
        <v>0</v>
      </c>
      <c r="CI11" s="104">
        <v>0</v>
      </c>
      <c r="CJ11" s="104">
        <v>0</v>
      </c>
      <c r="CK11" s="104">
        <v>0</v>
      </c>
      <c r="CL11" s="104">
        <v>0</v>
      </c>
      <c r="CM11" s="104">
        <v>0</v>
      </c>
      <c r="CN11" s="104">
        <v>0</v>
      </c>
      <c r="CO11" s="104">
        <v>0</v>
      </c>
      <c r="CP11" s="104">
        <v>0</v>
      </c>
      <c r="CQ11" s="104">
        <v>0</v>
      </c>
      <c r="CR11" s="104">
        <v>0</v>
      </c>
      <c r="CS11" s="104">
        <v>0</v>
      </c>
      <c r="CT11" s="104">
        <v>0</v>
      </c>
      <c r="CU11" s="105">
        <v>0</v>
      </c>
      <c r="CV11" s="104">
        <v>0</v>
      </c>
      <c r="CW11" s="104">
        <v>0</v>
      </c>
      <c r="CX11" s="104">
        <v>0</v>
      </c>
      <c r="CY11" s="104">
        <v>0</v>
      </c>
      <c r="CZ11" s="104">
        <v>0</v>
      </c>
      <c r="DA11" s="104">
        <v>0</v>
      </c>
      <c r="DB11" s="104">
        <v>0</v>
      </c>
      <c r="DC11" s="104">
        <v>0</v>
      </c>
      <c r="DD11" s="104">
        <v>0</v>
      </c>
      <c r="DE11" s="104">
        <v>0</v>
      </c>
      <c r="DF11" s="104">
        <v>0</v>
      </c>
      <c r="DG11" s="104">
        <v>0</v>
      </c>
      <c r="DH11" s="104">
        <v>0</v>
      </c>
      <c r="DI11" s="104">
        <v>0</v>
      </c>
      <c r="DJ11" s="104">
        <v>0</v>
      </c>
      <c r="DK11" s="104">
        <v>0</v>
      </c>
      <c r="DL11" s="104">
        <v>0</v>
      </c>
      <c r="DM11" s="104">
        <v>0</v>
      </c>
      <c r="DN11" s="104">
        <v>0</v>
      </c>
      <c r="DO11" s="104">
        <v>0</v>
      </c>
      <c r="DP11" s="104">
        <v>0</v>
      </c>
      <c r="DQ11" s="104">
        <v>0</v>
      </c>
      <c r="DR11" s="104">
        <v>0</v>
      </c>
      <c r="DS11" s="104">
        <v>0</v>
      </c>
      <c r="DT11" s="104">
        <v>0</v>
      </c>
      <c r="DU11" s="104">
        <v>0</v>
      </c>
      <c r="DV11" s="104">
        <v>0</v>
      </c>
      <c r="DW11" s="104">
        <v>0</v>
      </c>
      <c r="DX11" s="104">
        <v>0</v>
      </c>
      <c r="DY11" s="104">
        <v>0</v>
      </c>
      <c r="DZ11" s="104">
        <v>0</v>
      </c>
      <c r="EA11" s="104">
        <v>0</v>
      </c>
      <c r="EB11" s="104">
        <v>0</v>
      </c>
      <c r="EC11" s="104">
        <v>0</v>
      </c>
      <c r="ED11" s="104">
        <v>0</v>
      </c>
      <c r="EE11" s="104">
        <v>0</v>
      </c>
      <c r="EF11" s="104">
        <v>0</v>
      </c>
      <c r="EG11" s="104">
        <v>0</v>
      </c>
      <c r="EH11" s="104">
        <v>0</v>
      </c>
      <c r="EI11" s="104">
        <v>0</v>
      </c>
      <c r="EJ11" s="104">
        <v>0</v>
      </c>
      <c r="EK11" s="104">
        <v>0</v>
      </c>
      <c r="EL11" s="104">
        <v>0</v>
      </c>
      <c r="EM11" s="104">
        <v>0</v>
      </c>
      <c r="EN11" s="104">
        <v>0</v>
      </c>
      <c r="EO11" s="104">
        <v>0</v>
      </c>
      <c r="EP11" s="104">
        <v>0</v>
      </c>
      <c r="EQ11" s="104">
        <v>0</v>
      </c>
      <c r="ER11" s="104">
        <v>0</v>
      </c>
      <c r="ES11" s="104">
        <v>0</v>
      </c>
      <c r="ET11" s="104">
        <v>0</v>
      </c>
      <c r="EU11" s="104">
        <v>0</v>
      </c>
      <c r="EV11" s="104">
        <v>0</v>
      </c>
      <c r="EW11" s="104">
        <v>0</v>
      </c>
      <c r="EX11" s="104">
        <v>0</v>
      </c>
      <c r="EY11" s="104">
        <v>0</v>
      </c>
      <c r="EZ11" s="104">
        <v>0</v>
      </c>
      <c r="FA11" s="104">
        <v>0</v>
      </c>
      <c r="FB11" s="104">
        <v>0</v>
      </c>
      <c r="FC11" s="104">
        <v>0</v>
      </c>
      <c r="FD11" s="104">
        <v>0</v>
      </c>
      <c r="FE11" s="104">
        <v>0</v>
      </c>
      <c r="FF11" s="104">
        <v>0</v>
      </c>
      <c r="FG11" s="104">
        <v>0</v>
      </c>
      <c r="FH11" s="104">
        <v>0</v>
      </c>
      <c r="FI11" s="104">
        <v>0</v>
      </c>
      <c r="FJ11" s="104">
        <v>0</v>
      </c>
      <c r="FK11" s="104">
        <v>0</v>
      </c>
      <c r="FL11" s="104">
        <v>0</v>
      </c>
      <c r="FM11" s="104">
        <v>0</v>
      </c>
      <c r="FN11" s="104">
        <v>0</v>
      </c>
      <c r="FO11" s="104">
        <v>0</v>
      </c>
      <c r="FP11" s="104">
        <v>0</v>
      </c>
      <c r="FQ11" s="104">
        <v>0</v>
      </c>
      <c r="FR11" s="104">
        <v>0</v>
      </c>
      <c r="FS11" s="104">
        <v>0</v>
      </c>
      <c r="FT11" s="104">
        <v>0</v>
      </c>
      <c r="FU11" s="104">
        <v>0</v>
      </c>
      <c r="FV11" s="104">
        <v>0</v>
      </c>
      <c r="FW11" s="104">
        <v>0</v>
      </c>
      <c r="FX11" s="104">
        <v>0</v>
      </c>
      <c r="FY11" s="104">
        <v>0</v>
      </c>
      <c r="FZ11" s="104">
        <v>0</v>
      </c>
      <c r="GA11" s="104">
        <v>0</v>
      </c>
      <c r="GB11" s="104">
        <v>0</v>
      </c>
      <c r="GC11" s="104">
        <v>0</v>
      </c>
      <c r="GD11" s="104">
        <v>0</v>
      </c>
      <c r="GE11" s="104">
        <v>0</v>
      </c>
      <c r="GF11" s="104">
        <v>0</v>
      </c>
      <c r="GG11" s="104">
        <v>0</v>
      </c>
      <c r="GH11" s="104">
        <v>0</v>
      </c>
      <c r="GI11" s="104">
        <v>0</v>
      </c>
      <c r="GJ11" s="104">
        <v>0</v>
      </c>
      <c r="GK11" s="104">
        <v>0</v>
      </c>
      <c r="GL11" s="104">
        <v>0</v>
      </c>
      <c r="GM11" s="104">
        <v>0</v>
      </c>
      <c r="GN11" s="104">
        <v>0</v>
      </c>
      <c r="GO11" s="104">
        <v>0</v>
      </c>
      <c r="GP11" s="104">
        <v>0</v>
      </c>
      <c r="GQ11" s="104">
        <v>0</v>
      </c>
      <c r="GR11" s="104">
        <v>0</v>
      </c>
      <c r="GS11" s="104">
        <v>0</v>
      </c>
      <c r="GT11" s="104">
        <v>0</v>
      </c>
      <c r="GU11" s="104">
        <v>0</v>
      </c>
      <c r="GV11" s="104">
        <v>0</v>
      </c>
      <c r="GW11" s="104">
        <v>0</v>
      </c>
      <c r="GX11" s="104">
        <v>0</v>
      </c>
      <c r="GY11" s="105">
        <v>0</v>
      </c>
      <c r="GZ11" s="104">
        <v>0</v>
      </c>
      <c r="HA11" s="104">
        <v>0</v>
      </c>
      <c r="HB11" s="104">
        <v>0</v>
      </c>
      <c r="HC11" s="104">
        <v>0</v>
      </c>
      <c r="HD11" s="104">
        <v>0</v>
      </c>
      <c r="HE11" s="104">
        <v>0</v>
      </c>
      <c r="HF11" s="104">
        <v>0</v>
      </c>
      <c r="HG11" s="104">
        <v>0</v>
      </c>
      <c r="HH11" s="104">
        <v>0</v>
      </c>
      <c r="HI11" s="104">
        <v>0</v>
      </c>
      <c r="HJ11" s="104">
        <v>0</v>
      </c>
      <c r="HK11" s="104">
        <v>0</v>
      </c>
      <c r="HL11" s="104">
        <v>0</v>
      </c>
      <c r="HM11" s="104">
        <v>0</v>
      </c>
      <c r="HN11" s="104">
        <v>0</v>
      </c>
      <c r="HO11" s="104">
        <v>0</v>
      </c>
      <c r="HP11" s="104">
        <v>0</v>
      </c>
      <c r="HQ11" s="104">
        <v>0</v>
      </c>
      <c r="HR11" s="104">
        <v>0</v>
      </c>
      <c r="HS11" s="104">
        <v>0</v>
      </c>
      <c r="HT11" s="104">
        <v>0</v>
      </c>
      <c r="HU11" s="104">
        <v>0</v>
      </c>
      <c r="HV11" s="104">
        <v>0</v>
      </c>
      <c r="HW11" s="104">
        <v>0</v>
      </c>
      <c r="HX11" s="105">
        <v>0</v>
      </c>
      <c r="HY11" s="104">
        <v>0</v>
      </c>
      <c r="HZ11" s="104">
        <v>0</v>
      </c>
      <c r="IA11" s="104">
        <v>0</v>
      </c>
      <c r="IB11" s="104">
        <v>0</v>
      </c>
      <c r="IC11" s="104">
        <v>0</v>
      </c>
      <c r="ID11" s="104">
        <v>0</v>
      </c>
      <c r="IE11" s="104">
        <v>0</v>
      </c>
      <c r="IF11" s="104">
        <v>0</v>
      </c>
      <c r="IG11" s="104">
        <v>0</v>
      </c>
      <c r="IH11" s="104">
        <v>0</v>
      </c>
      <c r="II11" s="104">
        <v>0</v>
      </c>
      <c r="IJ11" s="104">
        <v>0</v>
      </c>
      <c r="IK11" s="104">
        <v>0</v>
      </c>
      <c r="IL11" s="104">
        <v>0</v>
      </c>
      <c r="IM11" s="104">
        <v>0</v>
      </c>
      <c r="IN11" s="104">
        <v>0</v>
      </c>
      <c r="IO11" s="104">
        <v>0</v>
      </c>
      <c r="IP11" s="104">
        <v>0</v>
      </c>
      <c r="IQ11" s="104">
        <v>0</v>
      </c>
      <c r="IR11" s="104">
        <v>0</v>
      </c>
      <c r="IS11" s="104">
        <v>0</v>
      </c>
      <c r="IT11" s="104">
        <v>0</v>
      </c>
      <c r="IU11" s="104">
        <v>0</v>
      </c>
      <c r="IV11" s="104">
        <v>0</v>
      </c>
      <c r="IW11" s="104">
        <v>0</v>
      </c>
      <c r="IX11" s="104">
        <v>0</v>
      </c>
      <c r="IY11" s="104">
        <v>0</v>
      </c>
      <c r="IZ11" s="104">
        <v>0</v>
      </c>
      <c r="JA11" s="104">
        <v>0</v>
      </c>
      <c r="JB11" s="104">
        <v>0</v>
      </c>
      <c r="JC11" s="104">
        <v>0</v>
      </c>
      <c r="JD11" s="104">
        <v>0</v>
      </c>
      <c r="JE11" s="104">
        <v>0</v>
      </c>
      <c r="JF11" s="104">
        <v>0</v>
      </c>
      <c r="JG11" s="104">
        <v>0</v>
      </c>
      <c r="JH11" s="104">
        <v>0</v>
      </c>
      <c r="JI11" s="104">
        <v>0</v>
      </c>
      <c r="JJ11" s="104">
        <v>0</v>
      </c>
      <c r="JK11" s="104">
        <v>0</v>
      </c>
      <c r="JL11" s="104">
        <v>0</v>
      </c>
      <c r="JM11" s="104">
        <v>0</v>
      </c>
      <c r="JN11" s="104">
        <v>0</v>
      </c>
      <c r="JO11" s="104">
        <v>0</v>
      </c>
      <c r="JP11" s="104">
        <v>0</v>
      </c>
      <c r="JQ11" s="104">
        <v>0</v>
      </c>
      <c r="JR11" s="104">
        <v>0</v>
      </c>
      <c r="JS11" s="104">
        <v>0</v>
      </c>
      <c r="JT11" s="104">
        <v>0</v>
      </c>
      <c r="JU11" s="104">
        <v>0</v>
      </c>
      <c r="JV11" s="104">
        <v>0</v>
      </c>
      <c r="JW11" s="104">
        <v>0</v>
      </c>
      <c r="JX11" s="104">
        <v>0</v>
      </c>
      <c r="JY11" s="104">
        <v>0</v>
      </c>
      <c r="JZ11" s="104">
        <v>0</v>
      </c>
      <c r="KA11" s="104">
        <v>0</v>
      </c>
      <c r="KB11" s="104">
        <v>0</v>
      </c>
      <c r="KC11" s="104">
        <v>0</v>
      </c>
      <c r="KD11" s="104">
        <v>0</v>
      </c>
      <c r="KE11" s="104">
        <v>0</v>
      </c>
      <c r="KF11" s="104">
        <v>0</v>
      </c>
      <c r="KG11" s="104">
        <v>0</v>
      </c>
      <c r="KH11" s="104">
        <v>0</v>
      </c>
      <c r="KI11" s="104">
        <v>0</v>
      </c>
      <c r="KJ11" s="104">
        <v>0</v>
      </c>
      <c r="KK11" s="104">
        <v>0</v>
      </c>
      <c r="KL11" s="104">
        <v>0</v>
      </c>
      <c r="KM11" s="104">
        <v>0</v>
      </c>
      <c r="KN11" s="104">
        <v>0</v>
      </c>
      <c r="KO11" s="104">
        <v>0</v>
      </c>
      <c r="KP11" s="106">
        <v>0</v>
      </c>
      <c r="KQ11" s="104">
        <v>0</v>
      </c>
      <c r="KR11" s="104">
        <v>0</v>
      </c>
      <c r="KS11" s="104">
        <v>0</v>
      </c>
      <c r="KT11" s="106">
        <v>0</v>
      </c>
      <c r="KU11" s="106">
        <v>0</v>
      </c>
      <c r="KV11" s="106">
        <v>0</v>
      </c>
      <c r="KW11" s="106">
        <v>0</v>
      </c>
      <c r="KX11" s="106">
        <v>0</v>
      </c>
      <c r="KY11" s="106">
        <v>0</v>
      </c>
      <c r="KZ11" s="106">
        <v>0</v>
      </c>
      <c r="LA11" s="106">
        <v>0</v>
      </c>
      <c r="LB11" s="106">
        <v>0</v>
      </c>
      <c r="LC11" s="106">
        <v>0</v>
      </c>
      <c r="LD11" s="106">
        <v>0</v>
      </c>
      <c r="LE11" s="106">
        <v>0</v>
      </c>
      <c r="LF11" s="106">
        <v>0</v>
      </c>
      <c r="LG11" s="106">
        <v>0</v>
      </c>
      <c r="LH11" s="106">
        <v>0</v>
      </c>
      <c r="LI11" s="106">
        <v>0</v>
      </c>
      <c r="LJ11" s="106">
        <v>0</v>
      </c>
      <c r="LK11" s="106">
        <v>0</v>
      </c>
      <c r="LL11" s="106">
        <v>0</v>
      </c>
      <c r="LM11" s="104">
        <v>0</v>
      </c>
      <c r="LN11" s="106">
        <v>0</v>
      </c>
      <c r="LO11" s="106">
        <v>0</v>
      </c>
      <c r="LP11" s="106">
        <v>0</v>
      </c>
      <c r="LQ11" s="106">
        <v>0</v>
      </c>
      <c r="LR11" s="106">
        <v>0</v>
      </c>
      <c r="LS11" s="104">
        <v>0</v>
      </c>
      <c r="LT11" s="106">
        <v>0</v>
      </c>
      <c r="LU11" s="106">
        <v>0</v>
      </c>
      <c r="LV11" s="106">
        <v>0</v>
      </c>
      <c r="LW11" s="106">
        <v>0</v>
      </c>
      <c r="LX11" s="106">
        <v>0</v>
      </c>
      <c r="LY11" s="106">
        <v>0</v>
      </c>
      <c r="LZ11" s="106">
        <v>0</v>
      </c>
      <c r="MA11" s="106">
        <v>0</v>
      </c>
      <c r="MB11" s="106">
        <v>0</v>
      </c>
      <c r="MC11" s="106">
        <v>0</v>
      </c>
      <c r="MD11" s="106">
        <v>0</v>
      </c>
      <c r="ME11" s="106">
        <v>0</v>
      </c>
      <c r="MF11" s="106">
        <v>0</v>
      </c>
      <c r="MG11" s="106">
        <v>0</v>
      </c>
      <c r="MH11" s="106">
        <v>0</v>
      </c>
      <c r="MI11" s="106">
        <v>0</v>
      </c>
      <c r="MJ11" s="106">
        <v>0</v>
      </c>
      <c r="MK11" s="106">
        <v>0</v>
      </c>
      <c r="ML11" s="106">
        <v>0</v>
      </c>
      <c r="MM11" s="106">
        <v>0</v>
      </c>
      <c r="MN11" s="106">
        <v>0</v>
      </c>
      <c r="MO11" s="106">
        <v>0</v>
      </c>
      <c r="MP11" s="106">
        <v>0</v>
      </c>
      <c r="MQ11" s="106">
        <v>0</v>
      </c>
      <c r="MR11" s="106">
        <v>0</v>
      </c>
      <c r="MS11" s="106">
        <v>0</v>
      </c>
      <c r="MT11" s="106">
        <v>0</v>
      </c>
      <c r="MU11" s="106">
        <v>0</v>
      </c>
      <c r="MV11" s="106">
        <v>0</v>
      </c>
      <c r="MW11" s="104">
        <v>0</v>
      </c>
      <c r="MX11" s="106">
        <v>0</v>
      </c>
      <c r="MY11" s="104">
        <v>0</v>
      </c>
      <c r="MZ11" s="106">
        <v>0</v>
      </c>
      <c r="NA11" s="104">
        <v>0</v>
      </c>
      <c r="NB11" s="106">
        <v>0</v>
      </c>
      <c r="NC11" s="104">
        <v>0</v>
      </c>
      <c r="ND11" s="106">
        <v>0</v>
      </c>
      <c r="NE11" s="104">
        <v>0</v>
      </c>
      <c r="NF11" s="106">
        <v>0</v>
      </c>
      <c r="NG11" s="104">
        <v>0</v>
      </c>
      <c r="NH11" s="106">
        <v>0</v>
      </c>
      <c r="NI11" s="104">
        <v>0</v>
      </c>
      <c r="NJ11" s="106">
        <v>0</v>
      </c>
      <c r="NK11" s="104">
        <v>0</v>
      </c>
      <c r="NL11" s="106">
        <v>0</v>
      </c>
      <c r="NM11" s="104">
        <v>0</v>
      </c>
      <c r="NN11" s="106">
        <v>0</v>
      </c>
      <c r="NO11" s="104">
        <v>0</v>
      </c>
      <c r="NP11" s="106">
        <v>0</v>
      </c>
      <c r="NQ11" s="104">
        <v>0</v>
      </c>
      <c r="NR11" s="106">
        <v>0</v>
      </c>
      <c r="NS11" s="104">
        <v>0</v>
      </c>
      <c r="NT11" s="106">
        <v>0</v>
      </c>
      <c r="NU11" s="104">
        <v>0</v>
      </c>
      <c r="NV11" s="106">
        <v>0</v>
      </c>
      <c r="NW11" s="104">
        <v>0</v>
      </c>
      <c r="NX11" s="106">
        <v>0</v>
      </c>
      <c r="NY11" s="104">
        <v>0</v>
      </c>
      <c r="NZ11" s="106">
        <v>0</v>
      </c>
      <c r="OA11" s="104">
        <v>0</v>
      </c>
      <c r="OB11" s="106">
        <v>0</v>
      </c>
      <c r="OC11" s="104">
        <v>0</v>
      </c>
      <c r="OD11" s="106">
        <v>0</v>
      </c>
      <c r="OE11" s="104">
        <v>0</v>
      </c>
      <c r="OF11" s="106">
        <v>0</v>
      </c>
      <c r="OG11" s="104">
        <v>0</v>
      </c>
      <c r="OH11" s="106">
        <v>0</v>
      </c>
      <c r="OI11" s="104">
        <v>0</v>
      </c>
      <c r="OJ11" s="106">
        <v>0</v>
      </c>
      <c r="OK11" s="104">
        <v>0</v>
      </c>
      <c r="OL11" s="106">
        <v>0</v>
      </c>
      <c r="OM11" s="104">
        <v>0</v>
      </c>
      <c r="ON11" s="106">
        <v>0</v>
      </c>
      <c r="OO11" s="104">
        <v>0</v>
      </c>
      <c r="OP11" s="106">
        <v>0</v>
      </c>
      <c r="OQ11" s="104">
        <v>0</v>
      </c>
      <c r="OR11" s="106">
        <v>0</v>
      </c>
      <c r="OS11" s="104">
        <v>0</v>
      </c>
      <c r="OT11" s="106">
        <v>0</v>
      </c>
      <c r="OU11" s="104">
        <v>0</v>
      </c>
      <c r="OV11" s="106">
        <v>0</v>
      </c>
      <c r="OW11" s="104">
        <v>0</v>
      </c>
      <c r="OX11" s="106">
        <v>0</v>
      </c>
      <c r="OY11" s="104">
        <v>0</v>
      </c>
      <c r="OZ11" s="106">
        <v>0</v>
      </c>
      <c r="PA11" s="104">
        <v>0</v>
      </c>
      <c r="PB11" s="106">
        <v>0</v>
      </c>
      <c r="PC11" s="104">
        <v>0</v>
      </c>
      <c r="PD11" s="106">
        <v>0</v>
      </c>
      <c r="PE11" s="104">
        <v>0</v>
      </c>
      <c r="PF11" s="106">
        <v>0</v>
      </c>
      <c r="PG11" s="104">
        <v>0</v>
      </c>
      <c r="PH11" s="106">
        <v>0</v>
      </c>
      <c r="PI11" s="104">
        <v>0</v>
      </c>
      <c r="PJ11" s="106">
        <v>0</v>
      </c>
      <c r="PK11" s="104">
        <v>0</v>
      </c>
      <c r="PL11" s="106">
        <v>0</v>
      </c>
      <c r="PM11" s="104">
        <v>0</v>
      </c>
      <c r="PN11" s="106">
        <v>0</v>
      </c>
      <c r="PO11" s="104">
        <v>0</v>
      </c>
      <c r="PP11" s="106">
        <v>0</v>
      </c>
      <c r="PQ11" s="104">
        <v>0</v>
      </c>
      <c r="PR11" s="106">
        <v>0</v>
      </c>
      <c r="PS11" s="104">
        <v>0</v>
      </c>
      <c r="PT11" s="106">
        <v>0</v>
      </c>
      <c r="PU11" s="104">
        <v>0</v>
      </c>
      <c r="PV11" s="106">
        <v>0</v>
      </c>
      <c r="PW11" s="104">
        <v>0</v>
      </c>
      <c r="PX11" s="106">
        <v>0</v>
      </c>
      <c r="PY11" s="104">
        <v>0</v>
      </c>
      <c r="PZ11" s="106">
        <v>0</v>
      </c>
      <c r="QA11" s="104">
        <v>0</v>
      </c>
      <c r="QB11" s="106">
        <v>0</v>
      </c>
      <c r="QC11" s="104">
        <v>0</v>
      </c>
      <c r="QD11" s="106">
        <v>0</v>
      </c>
      <c r="QE11" s="104">
        <v>0</v>
      </c>
      <c r="QF11" s="106">
        <v>0</v>
      </c>
      <c r="QG11" s="104">
        <v>0</v>
      </c>
      <c r="QH11" s="106">
        <v>0</v>
      </c>
      <c r="QI11" s="104">
        <v>0</v>
      </c>
      <c r="QJ11" s="106">
        <v>0</v>
      </c>
      <c r="QK11" s="104">
        <v>0</v>
      </c>
      <c r="QL11" s="106">
        <v>0</v>
      </c>
      <c r="QM11" s="104">
        <v>0</v>
      </c>
      <c r="QN11" s="106">
        <v>0</v>
      </c>
      <c r="QO11" s="104">
        <v>0</v>
      </c>
      <c r="QP11" s="106">
        <v>0</v>
      </c>
      <c r="QQ11" s="104">
        <v>0</v>
      </c>
      <c r="QR11" s="106">
        <v>0</v>
      </c>
      <c r="QS11" s="104">
        <v>0</v>
      </c>
      <c r="QT11" s="106">
        <v>0</v>
      </c>
      <c r="QU11" s="104">
        <v>0</v>
      </c>
      <c r="QV11" s="106">
        <v>0</v>
      </c>
      <c r="QW11" s="104">
        <v>0</v>
      </c>
      <c r="QX11" s="106">
        <v>0</v>
      </c>
      <c r="QY11" s="104">
        <v>0</v>
      </c>
      <c r="QZ11" s="106">
        <v>0</v>
      </c>
      <c r="RA11" s="104">
        <v>0</v>
      </c>
      <c r="RB11" s="106">
        <v>0</v>
      </c>
      <c r="RC11" s="104">
        <v>0</v>
      </c>
      <c r="RD11" s="106">
        <v>0</v>
      </c>
      <c r="RE11" s="104">
        <v>0</v>
      </c>
      <c r="RF11" s="106">
        <v>0</v>
      </c>
      <c r="RG11" s="104">
        <v>0</v>
      </c>
      <c r="RH11" s="106">
        <v>0</v>
      </c>
      <c r="RI11" s="104">
        <v>0</v>
      </c>
      <c r="RJ11" s="106">
        <v>0</v>
      </c>
      <c r="RK11" s="104">
        <v>0</v>
      </c>
      <c r="RL11" s="106">
        <v>0</v>
      </c>
      <c r="RM11" s="104">
        <v>0</v>
      </c>
      <c r="RN11" s="106">
        <v>0</v>
      </c>
      <c r="RO11" s="104">
        <v>0</v>
      </c>
      <c r="RP11" s="106">
        <v>0</v>
      </c>
      <c r="RQ11" s="104">
        <v>0</v>
      </c>
      <c r="RR11" s="106">
        <v>0</v>
      </c>
      <c r="RS11" s="104">
        <v>0</v>
      </c>
      <c r="RT11" s="106">
        <v>0</v>
      </c>
      <c r="RU11" s="104">
        <v>0</v>
      </c>
      <c r="RV11" s="106">
        <v>0</v>
      </c>
      <c r="RW11" s="104">
        <v>0</v>
      </c>
      <c r="RX11" s="106">
        <v>0</v>
      </c>
      <c r="RY11" s="104">
        <v>0</v>
      </c>
      <c r="RZ11" s="106">
        <v>0</v>
      </c>
      <c r="SA11" s="104">
        <v>0</v>
      </c>
      <c r="SB11" s="106">
        <v>0</v>
      </c>
      <c r="SC11" s="104">
        <v>0</v>
      </c>
      <c r="SD11" s="106">
        <v>0</v>
      </c>
      <c r="SE11" s="104">
        <v>0</v>
      </c>
      <c r="SF11" s="106">
        <v>0</v>
      </c>
      <c r="SG11" s="104">
        <v>0</v>
      </c>
      <c r="SH11" s="106">
        <v>0</v>
      </c>
      <c r="SI11" s="104">
        <v>0</v>
      </c>
      <c r="SJ11" s="106">
        <v>0</v>
      </c>
      <c r="SK11" s="104">
        <v>0</v>
      </c>
      <c r="SL11" s="106">
        <v>0</v>
      </c>
      <c r="SM11" s="104">
        <v>0</v>
      </c>
      <c r="SN11" s="106">
        <v>0</v>
      </c>
      <c r="SO11" s="104">
        <v>0</v>
      </c>
      <c r="SP11" s="106">
        <v>0</v>
      </c>
      <c r="SQ11" s="104">
        <v>0</v>
      </c>
      <c r="SR11" s="106">
        <v>0</v>
      </c>
      <c r="SS11" s="104">
        <v>0</v>
      </c>
      <c r="ST11" s="106">
        <v>0</v>
      </c>
      <c r="SU11" s="104">
        <v>0</v>
      </c>
      <c r="SV11" s="106">
        <v>0</v>
      </c>
      <c r="SW11" s="104">
        <v>0</v>
      </c>
      <c r="SX11" s="106">
        <v>0</v>
      </c>
      <c r="SY11" s="104">
        <v>0</v>
      </c>
      <c r="SZ11" s="106">
        <v>0</v>
      </c>
      <c r="TA11" s="104">
        <v>0</v>
      </c>
      <c r="TB11" s="106">
        <v>0</v>
      </c>
      <c r="TC11" s="104">
        <v>0</v>
      </c>
      <c r="TD11" s="106">
        <v>0</v>
      </c>
      <c r="TE11" s="104">
        <v>0</v>
      </c>
      <c r="TF11" s="106">
        <v>0</v>
      </c>
      <c r="TG11" s="104">
        <v>0</v>
      </c>
      <c r="TH11" s="106">
        <v>0</v>
      </c>
      <c r="TI11" s="104">
        <v>0</v>
      </c>
      <c r="TJ11" s="106">
        <v>0</v>
      </c>
      <c r="TK11" s="104">
        <v>0</v>
      </c>
      <c r="TL11" s="106">
        <v>0</v>
      </c>
      <c r="TM11" s="104">
        <v>0</v>
      </c>
      <c r="TN11" s="106">
        <v>0</v>
      </c>
      <c r="TO11" s="104">
        <v>0</v>
      </c>
      <c r="TP11" s="106">
        <v>0</v>
      </c>
      <c r="TQ11" s="104">
        <v>0</v>
      </c>
      <c r="TR11" s="106">
        <v>0</v>
      </c>
      <c r="TS11" s="104">
        <v>0</v>
      </c>
      <c r="TT11" s="106">
        <v>0</v>
      </c>
      <c r="TU11" s="107">
        <v>0</v>
      </c>
    </row>
    <row r="12" spans="1:542" x14ac:dyDescent="0.25">
      <c r="A12" s="103" t="s">
        <v>19</v>
      </c>
      <c r="B12" s="104">
        <f t="shared" ref="B12:BM12" si="45">IF(AND(B$1*12+B$2&gt;=121, B$1*12+B$2&lt;($F$31+121)),$B$24*$B$51, 0)</f>
        <v>0</v>
      </c>
      <c r="C12" s="104">
        <f t="shared" si="45"/>
        <v>0</v>
      </c>
      <c r="D12" s="104">
        <f t="shared" si="45"/>
        <v>0</v>
      </c>
      <c r="E12" s="104">
        <f t="shared" si="45"/>
        <v>0</v>
      </c>
      <c r="F12" s="104">
        <f t="shared" si="45"/>
        <v>0</v>
      </c>
      <c r="G12" s="104">
        <f t="shared" si="45"/>
        <v>0</v>
      </c>
      <c r="H12" s="104">
        <f t="shared" si="45"/>
        <v>0</v>
      </c>
      <c r="I12" s="104">
        <f t="shared" si="45"/>
        <v>0</v>
      </c>
      <c r="J12" s="104">
        <f t="shared" si="45"/>
        <v>0</v>
      </c>
      <c r="K12" s="104">
        <f t="shared" si="45"/>
        <v>0</v>
      </c>
      <c r="L12" s="104">
        <f t="shared" si="45"/>
        <v>0</v>
      </c>
      <c r="M12" s="104">
        <f t="shared" si="45"/>
        <v>0</v>
      </c>
      <c r="N12" s="104">
        <f t="shared" si="45"/>
        <v>0</v>
      </c>
      <c r="O12" s="104">
        <f t="shared" si="45"/>
        <v>0</v>
      </c>
      <c r="P12" s="104">
        <f t="shared" si="45"/>
        <v>0</v>
      </c>
      <c r="Q12" s="104">
        <f t="shared" si="45"/>
        <v>0</v>
      </c>
      <c r="R12" s="104">
        <f t="shared" si="45"/>
        <v>0</v>
      </c>
      <c r="S12" s="104">
        <f t="shared" si="45"/>
        <v>0</v>
      </c>
      <c r="T12" s="104">
        <f t="shared" si="45"/>
        <v>0</v>
      </c>
      <c r="U12" s="104">
        <f t="shared" si="45"/>
        <v>0</v>
      </c>
      <c r="V12" s="104">
        <f t="shared" si="45"/>
        <v>0</v>
      </c>
      <c r="W12" s="104">
        <f t="shared" si="45"/>
        <v>0</v>
      </c>
      <c r="X12" s="104">
        <f t="shared" si="45"/>
        <v>0</v>
      </c>
      <c r="Y12" s="104">
        <f t="shared" si="45"/>
        <v>0</v>
      </c>
      <c r="Z12" s="104">
        <f t="shared" si="45"/>
        <v>0</v>
      </c>
      <c r="AA12" s="104">
        <f t="shared" si="45"/>
        <v>0</v>
      </c>
      <c r="AB12" s="104">
        <f t="shared" si="45"/>
        <v>0</v>
      </c>
      <c r="AC12" s="104">
        <f t="shared" si="45"/>
        <v>0</v>
      </c>
      <c r="AD12" s="104">
        <f t="shared" si="45"/>
        <v>0</v>
      </c>
      <c r="AE12" s="104">
        <f t="shared" si="45"/>
        <v>0</v>
      </c>
      <c r="AF12" s="104">
        <f t="shared" si="45"/>
        <v>0</v>
      </c>
      <c r="AG12" s="104">
        <f t="shared" si="45"/>
        <v>0</v>
      </c>
      <c r="AH12" s="104">
        <f t="shared" si="45"/>
        <v>0</v>
      </c>
      <c r="AI12" s="104">
        <f t="shared" si="45"/>
        <v>0</v>
      </c>
      <c r="AJ12" s="104">
        <f t="shared" si="45"/>
        <v>0</v>
      </c>
      <c r="AK12" s="104">
        <f t="shared" si="45"/>
        <v>0</v>
      </c>
      <c r="AL12" s="104">
        <f t="shared" si="45"/>
        <v>0</v>
      </c>
      <c r="AM12" s="104">
        <f t="shared" si="45"/>
        <v>0</v>
      </c>
      <c r="AN12" s="104">
        <f t="shared" si="45"/>
        <v>0</v>
      </c>
      <c r="AO12" s="104">
        <f t="shared" si="45"/>
        <v>0</v>
      </c>
      <c r="AP12" s="104">
        <f t="shared" si="45"/>
        <v>0</v>
      </c>
      <c r="AQ12" s="104">
        <f t="shared" si="45"/>
        <v>0</v>
      </c>
      <c r="AR12" s="104">
        <f t="shared" si="45"/>
        <v>0</v>
      </c>
      <c r="AS12" s="104">
        <f t="shared" si="45"/>
        <v>0</v>
      </c>
      <c r="AT12" s="104">
        <f t="shared" si="45"/>
        <v>0</v>
      </c>
      <c r="AU12" s="104">
        <f t="shared" si="45"/>
        <v>0</v>
      </c>
      <c r="AV12" s="104">
        <f t="shared" si="45"/>
        <v>0</v>
      </c>
      <c r="AW12" s="104">
        <f t="shared" si="45"/>
        <v>0</v>
      </c>
      <c r="AX12" s="104">
        <f t="shared" si="45"/>
        <v>0</v>
      </c>
      <c r="AY12" s="104">
        <f t="shared" si="45"/>
        <v>0</v>
      </c>
      <c r="AZ12" s="104">
        <f t="shared" si="45"/>
        <v>0</v>
      </c>
      <c r="BA12" s="104">
        <f t="shared" si="45"/>
        <v>0</v>
      </c>
      <c r="BB12" s="104">
        <f t="shared" si="45"/>
        <v>0</v>
      </c>
      <c r="BC12" s="104">
        <f t="shared" si="45"/>
        <v>0</v>
      </c>
      <c r="BD12" s="104">
        <f t="shared" si="45"/>
        <v>0</v>
      </c>
      <c r="BE12" s="104">
        <f t="shared" si="45"/>
        <v>0</v>
      </c>
      <c r="BF12" s="104">
        <f t="shared" si="45"/>
        <v>0</v>
      </c>
      <c r="BG12" s="104">
        <f t="shared" si="45"/>
        <v>0</v>
      </c>
      <c r="BH12" s="104">
        <f t="shared" si="45"/>
        <v>0</v>
      </c>
      <c r="BI12" s="104">
        <f t="shared" si="45"/>
        <v>0</v>
      </c>
      <c r="BJ12" s="104">
        <f t="shared" si="45"/>
        <v>0</v>
      </c>
      <c r="BK12" s="104">
        <f t="shared" si="45"/>
        <v>0</v>
      </c>
      <c r="BL12" s="104">
        <f t="shared" si="45"/>
        <v>0</v>
      </c>
      <c r="BM12" s="104">
        <f t="shared" si="45"/>
        <v>0</v>
      </c>
      <c r="BN12" s="104">
        <f t="shared" ref="BN12:DY12" si="46">IF(AND(BN$1*12+BN$2&gt;=121, BN$1*12+BN$2&lt;($F$31+121)),$B$24*$B$51, 0)</f>
        <v>0</v>
      </c>
      <c r="BO12" s="104">
        <f t="shared" si="46"/>
        <v>0</v>
      </c>
      <c r="BP12" s="104">
        <f t="shared" si="46"/>
        <v>0</v>
      </c>
      <c r="BQ12" s="104">
        <f t="shared" si="46"/>
        <v>0</v>
      </c>
      <c r="BR12" s="104">
        <f t="shared" si="46"/>
        <v>0</v>
      </c>
      <c r="BS12" s="104">
        <f t="shared" si="46"/>
        <v>0</v>
      </c>
      <c r="BT12" s="104">
        <f t="shared" si="46"/>
        <v>0</v>
      </c>
      <c r="BU12" s="104">
        <f t="shared" si="46"/>
        <v>0</v>
      </c>
      <c r="BV12" s="104">
        <f t="shared" si="46"/>
        <v>0</v>
      </c>
      <c r="BW12" s="104">
        <f t="shared" si="46"/>
        <v>0</v>
      </c>
      <c r="BX12" s="104">
        <f t="shared" si="46"/>
        <v>0</v>
      </c>
      <c r="BY12" s="104">
        <f t="shared" si="46"/>
        <v>0</v>
      </c>
      <c r="BZ12" s="104">
        <f t="shared" si="46"/>
        <v>0</v>
      </c>
      <c r="CA12" s="104">
        <f t="shared" si="46"/>
        <v>0</v>
      </c>
      <c r="CB12" s="104">
        <f t="shared" si="46"/>
        <v>0</v>
      </c>
      <c r="CC12" s="104">
        <f t="shared" si="46"/>
        <v>0</v>
      </c>
      <c r="CD12" s="104">
        <f t="shared" si="46"/>
        <v>0</v>
      </c>
      <c r="CE12" s="104">
        <f t="shared" si="46"/>
        <v>0</v>
      </c>
      <c r="CF12" s="104">
        <f t="shared" si="46"/>
        <v>0</v>
      </c>
      <c r="CG12" s="104">
        <f t="shared" si="46"/>
        <v>0</v>
      </c>
      <c r="CH12" s="104">
        <f t="shared" si="46"/>
        <v>0</v>
      </c>
      <c r="CI12" s="104">
        <f t="shared" si="46"/>
        <v>0</v>
      </c>
      <c r="CJ12" s="104">
        <f t="shared" si="46"/>
        <v>0</v>
      </c>
      <c r="CK12" s="104">
        <f t="shared" si="46"/>
        <v>0</v>
      </c>
      <c r="CL12" s="104">
        <f t="shared" si="46"/>
        <v>0</v>
      </c>
      <c r="CM12" s="104">
        <f t="shared" si="46"/>
        <v>0</v>
      </c>
      <c r="CN12" s="104">
        <f t="shared" si="46"/>
        <v>0</v>
      </c>
      <c r="CO12" s="104">
        <f t="shared" si="46"/>
        <v>0</v>
      </c>
      <c r="CP12" s="104">
        <f t="shared" si="46"/>
        <v>0</v>
      </c>
      <c r="CQ12" s="104">
        <f t="shared" si="46"/>
        <v>0</v>
      </c>
      <c r="CR12" s="104">
        <f t="shared" si="46"/>
        <v>0</v>
      </c>
      <c r="CS12" s="104">
        <f t="shared" si="46"/>
        <v>0</v>
      </c>
      <c r="CT12" s="104">
        <f t="shared" si="46"/>
        <v>0</v>
      </c>
      <c r="CU12" s="104">
        <f t="shared" si="46"/>
        <v>0</v>
      </c>
      <c r="CV12" s="104">
        <f t="shared" si="46"/>
        <v>0</v>
      </c>
      <c r="CW12" s="104">
        <f t="shared" si="46"/>
        <v>0</v>
      </c>
      <c r="CX12" s="104">
        <f t="shared" si="46"/>
        <v>0</v>
      </c>
      <c r="CY12" s="104">
        <f t="shared" si="46"/>
        <v>0</v>
      </c>
      <c r="CZ12" s="104">
        <f t="shared" si="46"/>
        <v>0</v>
      </c>
      <c r="DA12" s="104">
        <f t="shared" si="46"/>
        <v>0</v>
      </c>
      <c r="DB12" s="104">
        <f t="shared" si="46"/>
        <v>0</v>
      </c>
      <c r="DC12" s="104">
        <f t="shared" si="46"/>
        <v>0</v>
      </c>
      <c r="DD12" s="104">
        <f t="shared" si="46"/>
        <v>0</v>
      </c>
      <c r="DE12" s="104">
        <f t="shared" si="46"/>
        <v>0</v>
      </c>
      <c r="DF12" s="104">
        <f t="shared" si="46"/>
        <v>0</v>
      </c>
      <c r="DG12" s="104">
        <f t="shared" si="46"/>
        <v>0</v>
      </c>
      <c r="DH12" s="104">
        <f t="shared" si="46"/>
        <v>0</v>
      </c>
      <c r="DI12" s="104">
        <f t="shared" si="46"/>
        <v>0</v>
      </c>
      <c r="DJ12" s="104">
        <f t="shared" si="46"/>
        <v>0</v>
      </c>
      <c r="DK12" s="104">
        <f t="shared" si="46"/>
        <v>0</v>
      </c>
      <c r="DL12" s="104">
        <f t="shared" si="46"/>
        <v>0</v>
      </c>
      <c r="DM12" s="104">
        <f t="shared" si="46"/>
        <v>0</v>
      </c>
      <c r="DN12" s="104">
        <f t="shared" si="46"/>
        <v>0</v>
      </c>
      <c r="DO12" s="104">
        <f t="shared" si="46"/>
        <v>0</v>
      </c>
      <c r="DP12" s="104">
        <f t="shared" si="46"/>
        <v>0</v>
      </c>
      <c r="DQ12" s="104">
        <f t="shared" si="46"/>
        <v>0</v>
      </c>
      <c r="DR12" s="104">
        <f t="shared" si="46"/>
        <v>7500</v>
      </c>
      <c r="DS12" s="104">
        <f t="shared" si="46"/>
        <v>7500</v>
      </c>
      <c r="DT12" s="104">
        <f t="shared" si="46"/>
        <v>7500</v>
      </c>
      <c r="DU12" s="104">
        <f t="shared" si="46"/>
        <v>7500</v>
      </c>
      <c r="DV12" s="104">
        <f t="shared" si="46"/>
        <v>7500</v>
      </c>
      <c r="DW12" s="104">
        <f t="shared" si="46"/>
        <v>7500</v>
      </c>
      <c r="DX12" s="104">
        <f t="shared" si="46"/>
        <v>7500</v>
      </c>
      <c r="DY12" s="104">
        <f t="shared" si="46"/>
        <v>7500</v>
      </c>
      <c r="DZ12" s="104">
        <f t="shared" ref="DZ12:GK12" si="47">IF(AND(DZ$1*12+DZ$2&gt;=121, DZ$1*12+DZ$2&lt;($F$31+121)),$B$24*$B$51, 0)</f>
        <v>7500</v>
      </c>
      <c r="EA12" s="104">
        <f t="shared" si="47"/>
        <v>7500</v>
      </c>
      <c r="EB12" s="104">
        <f t="shared" si="47"/>
        <v>7500</v>
      </c>
      <c r="EC12" s="104">
        <f t="shared" si="47"/>
        <v>7500</v>
      </c>
      <c r="ED12" s="104">
        <f t="shared" si="47"/>
        <v>7500</v>
      </c>
      <c r="EE12" s="104">
        <f t="shared" si="47"/>
        <v>7500</v>
      </c>
      <c r="EF12" s="104">
        <f t="shared" si="47"/>
        <v>7500</v>
      </c>
      <c r="EG12" s="104">
        <f t="shared" si="47"/>
        <v>7500</v>
      </c>
      <c r="EH12" s="104">
        <f t="shared" si="47"/>
        <v>7500</v>
      </c>
      <c r="EI12" s="104">
        <f t="shared" si="47"/>
        <v>7500</v>
      </c>
      <c r="EJ12" s="104">
        <f t="shared" si="47"/>
        <v>7500</v>
      </c>
      <c r="EK12" s="104">
        <f t="shared" si="47"/>
        <v>7500</v>
      </c>
      <c r="EL12" s="104">
        <f t="shared" si="47"/>
        <v>7500</v>
      </c>
      <c r="EM12" s="104">
        <f t="shared" si="47"/>
        <v>7500</v>
      </c>
      <c r="EN12" s="104">
        <f t="shared" si="47"/>
        <v>7500</v>
      </c>
      <c r="EO12" s="104">
        <f t="shared" si="47"/>
        <v>7500</v>
      </c>
      <c r="EP12" s="104">
        <f t="shared" si="47"/>
        <v>7500</v>
      </c>
      <c r="EQ12" s="104">
        <f t="shared" si="47"/>
        <v>7500</v>
      </c>
      <c r="ER12" s="104">
        <f t="shared" si="47"/>
        <v>7500</v>
      </c>
      <c r="ES12" s="104">
        <f t="shared" si="47"/>
        <v>7500</v>
      </c>
      <c r="ET12" s="104">
        <f t="shared" si="47"/>
        <v>7500</v>
      </c>
      <c r="EU12" s="104">
        <f t="shared" si="47"/>
        <v>7500</v>
      </c>
      <c r="EV12" s="104">
        <f t="shared" si="47"/>
        <v>7500</v>
      </c>
      <c r="EW12" s="104">
        <f t="shared" si="47"/>
        <v>7500</v>
      </c>
      <c r="EX12" s="104">
        <f t="shared" si="47"/>
        <v>7500</v>
      </c>
      <c r="EY12" s="104">
        <f t="shared" si="47"/>
        <v>7500</v>
      </c>
      <c r="EZ12" s="104">
        <f t="shared" si="47"/>
        <v>7500</v>
      </c>
      <c r="FA12" s="104">
        <f t="shared" si="47"/>
        <v>7500</v>
      </c>
      <c r="FB12" s="104">
        <f t="shared" si="47"/>
        <v>7500</v>
      </c>
      <c r="FC12" s="104">
        <f t="shared" si="47"/>
        <v>7500</v>
      </c>
      <c r="FD12" s="104">
        <f t="shared" si="47"/>
        <v>7500</v>
      </c>
      <c r="FE12" s="104">
        <f t="shared" si="47"/>
        <v>7500</v>
      </c>
      <c r="FF12" s="104">
        <f t="shared" si="47"/>
        <v>7500</v>
      </c>
      <c r="FG12" s="104">
        <f t="shared" si="47"/>
        <v>7500</v>
      </c>
      <c r="FH12" s="104">
        <f t="shared" si="47"/>
        <v>7500</v>
      </c>
      <c r="FI12" s="104">
        <f t="shared" si="47"/>
        <v>7500</v>
      </c>
      <c r="FJ12" s="104">
        <f t="shared" si="47"/>
        <v>7500</v>
      </c>
      <c r="FK12" s="104">
        <f t="shared" si="47"/>
        <v>7500</v>
      </c>
      <c r="FL12" s="104">
        <f t="shared" si="47"/>
        <v>7500</v>
      </c>
      <c r="FM12" s="104">
        <f t="shared" si="47"/>
        <v>7500</v>
      </c>
      <c r="FN12" s="104">
        <f t="shared" si="47"/>
        <v>7500</v>
      </c>
      <c r="FO12" s="104">
        <f t="shared" si="47"/>
        <v>7500</v>
      </c>
      <c r="FP12" s="104">
        <f t="shared" si="47"/>
        <v>7500</v>
      </c>
      <c r="FQ12" s="104">
        <f t="shared" si="47"/>
        <v>7500</v>
      </c>
      <c r="FR12" s="104">
        <f t="shared" si="47"/>
        <v>7500</v>
      </c>
      <c r="FS12" s="104">
        <f t="shared" si="47"/>
        <v>7500</v>
      </c>
      <c r="FT12" s="104">
        <f t="shared" si="47"/>
        <v>7500</v>
      </c>
      <c r="FU12" s="104">
        <f t="shared" si="47"/>
        <v>7500</v>
      </c>
      <c r="FV12" s="104">
        <f t="shared" si="47"/>
        <v>7500</v>
      </c>
      <c r="FW12" s="104">
        <f t="shared" si="47"/>
        <v>7500</v>
      </c>
      <c r="FX12" s="104">
        <f t="shared" si="47"/>
        <v>7500</v>
      </c>
      <c r="FY12" s="104">
        <f t="shared" si="47"/>
        <v>7500</v>
      </c>
      <c r="FZ12" s="104">
        <f t="shared" si="47"/>
        <v>7500</v>
      </c>
      <c r="GA12" s="104">
        <f t="shared" si="47"/>
        <v>7500</v>
      </c>
      <c r="GB12" s="104">
        <f t="shared" si="47"/>
        <v>7500</v>
      </c>
      <c r="GC12" s="104">
        <f t="shared" si="47"/>
        <v>7500</v>
      </c>
      <c r="GD12" s="104">
        <f t="shared" si="47"/>
        <v>7500</v>
      </c>
      <c r="GE12" s="104">
        <f t="shared" si="47"/>
        <v>7500</v>
      </c>
      <c r="GF12" s="104">
        <f t="shared" si="47"/>
        <v>7500</v>
      </c>
      <c r="GG12" s="104">
        <f t="shared" si="47"/>
        <v>7500</v>
      </c>
      <c r="GH12" s="104">
        <f t="shared" si="47"/>
        <v>7500</v>
      </c>
      <c r="GI12" s="104">
        <f t="shared" si="47"/>
        <v>7500</v>
      </c>
      <c r="GJ12" s="104">
        <f t="shared" si="47"/>
        <v>7500</v>
      </c>
      <c r="GK12" s="104">
        <f t="shared" si="47"/>
        <v>7500</v>
      </c>
      <c r="GL12" s="104">
        <f t="shared" ref="GL12:IW12" si="48">IF(AND(GL$1*12+GL$2&gt;=121, GL$1*12+GL$2&lt;($F$31+121)),$B$24*$B$51, 0)</f>
        <v>7500</v>
      </c>
      <c r="GM12" s="104">
        <f t="shared" si="48"/>
        <v>7500</v>
      </c>
      <c r="GN12" s="104">
        <f t="shared" si="48"/>
        <v>7500</v>
      </c>
      <c r="GO12" s="104">
        <f t="shared" si="48"/>
        <v>7500</v>
      </c>
      <c r="GP12" s="104">
        <f t="shared" si="48"/>
        <v>7500</v>
      </c>
      <c r="GQ12" s="104">
        <f t="shared" si="48"/>
        <v>7500</v>
      </c>
      <c r="GR12" s="104">
        <f t="shared" si="48"/>
        <v>7500</v>
      </c>
      <c r="GS12" s="104">
        <f t="shared" si="48"/>
        <v>7500</v>
      </c>
      <c r="GT12" s="104">
        <f t="shared" si="48"/>
        <v>7500</v>
      </c>
      <c r="GU12" s="104">
        <f t="shared" si="48"/>
        <v>7500</v>
      </c>
      <c r="GV12" s="104">
        <f t="shared" si="48"/>
        <v>7500</v>
      </c>
      <c r="GW12" s="104">
        <f t="shared" si="48"/>
        <v>7500</v>
      </c>
      <c r="GX12" s="104">
        <f t="shared" si="48"/>
        <v>7500</v>
      </c>
      <c r="GY12" s="104">
        <f t="shared" si="48"/>
        <v>7500</v>
      </c>
      <c r="GZ12" s="104">
        <f t="shared" si="48"/>
        <v>7500</v>
      </c>
      <c r="HA12" s="104">
        <f t="shared" si="48"/>
        <v>7500</v>
      </c>
      <c r="HB12" s="104">
        <f t="shared" si="48"/>
        <v>7500</v>
      </c>
      <c r="HC12" s="104">
        <f t="shared" si="48"/>
        <v>7500</v>
      </c>
      <c r="HD12" s="104">
        <f t="shared" si="48"/>
        <v>7500</v>
      </c>
      <c r="HE12" s="104">
        <f t="shared" si="48"/>
        <v>7500</v>
      </c>
      <c r="HF12" s="104">
        <f t="shared" si="48"/>
        <v>7500</v>
      </c>
      <c r="HG12" s="104">
        <f t="shared" si="48"/>
        <v>7500</v>
      </c>
      <c r="HH12" s="104">
        <f t="shared" si="48"/>
        <v>7500</v>
      </c>
      <c r="HI12" s="104">
        <f t="shared" si="48"/>
        <v>7500</v>
      </c>
      <c r="HJ12" s="104">
        <f t="shared" si="48"/>
        <v>7500</v>
      </c>
      <c r="HK12" s="104">
        <f t="shared" si="48"/>
        <v>7500</v>
      </c>
      <c r="HL12" s="104">
        <f t="shared" si="48"/>
        <v>7500</v>
      </c>
      <c r="HM12" s="104">
        <f t="shared" si="48"/>
        <v>7500</v>
      </c>
      <c r="HN12" s="104">
        <f t="shared" si="48"/>
        <v>7500</v>
      </c>
      <c r="HO12" s="104">
        <f t="shared" si="48"/>
        <v>7500</v>
      </c>
      <c r="HP12" s="104">
        <f t="shared" si="48"/>
        <v>7500</v>
      </c>
      <c r="HQ12" s="104">
        <f t="shared" si="48"/>
        <v>7500</v>
      </c>
      <c r="HR12" s="104">
        <f t="shared" si="48"/>
        <v>7500</v>
      </c>
      <c r="HS12" s="104">
        <f t="shared" si="48"/>
        <v>7500</v>
      </c>
      <c r="HT12" s="104">
        <f t="shared" si="48"/>
        <v>7500</v>
      </c>
      <c r="HU12" s="104">
        <f t="shared" si="48"/>
        <v>7500</v>
      </c>
      <c r="HV12" s="104">
        <f t="shared" si="48"/>
        <v>7500</v>
      </c>
      <c r="HW12" s="104">
        <f t="shared" si="48"/>
        <v>7500</v>
      </c>
      <c r="HX12" s="104">
        <f t="shared" si="48"/>
        <v>7500</v>
      </c>
      <c r="HY12" s="104">
        <f t="shared" si="48"/>
        <v>7500</v>
      </c>
      <c r="HZ12" s="104">
        <f t="shared" si="48"/>
        <v>7500</v>
      </c>
      <c r="IA12" s="104">
        <f t="shared" si="48"/>
        <v>7500</v>
      </c>
      <c r="IB12" s="104">
        <f t="shared" si="48"/>
        <v>7500</v>
      </c>
      <c r="IC12" s="104">
        <f t="shared" si="48"/>
        <v>7500</v>
      </c>
      <c r="ID12" s="104">
        <f t="shared" si="48"/>
        <v>7500</v>
      </c>
      <c r="IE12" s="104">
        <f t="shared" si="48"/>
        <v>7500</v>
      </c>
      <c r="IF12" s="104">
        <f t="shared" si="48"/>
        <v>7500</v>
      </c>
      <c r="IG12" s="104">
        <f t="shared" si="48"/>
        <v>7500</v>
      </c>
      <c r="IH12" s="104">
        <f t="shared" si="48"/>
        <v>7500</v>
      </c>
      <c r="II12" s="104">
        <f t="shared" si="48"/>
        <v>7500</v>
      </c>
      <c r="IJ12" s="104">
        <f t="shared" si="48"/>
        <v>7500</v>
      </c>
      <c r="IK12" s="104">
        <f t="shared" si="48"/>
        <v>7500</v>
      </c>
      <c r="IL12" s="104">
        <f t="shared" si="48"/>
        <v>7500</v>
      </c>
      <c r="IM12" s="104">
        <f t="shared" si="48"/>
        <v>7500</v>
      </c>
      <c r="IN12" s="104">
        <f t="shared" si="48"/>
        <v>7500</v>
      </c>
      <c r="IO12" s="104">
        <f t="shared" si="48"/>
        <v>7500</v>
      </c>
      <c r="IP12" s="104">
        <f t="shared" si="48"/>
        <v>7500</v>
      </c>
      <c r="IQ12" s="104">
        <f t="shared" si="48"/>
        <v>7500</v>
      </c>
      <c r="IR12" s="104">
        <f t="shared" si="48"/>
        <v>7500</v>
      </c>
      <c r="IS12" s="104">
        <f t="shared" si="48"/>
        <v>7500</v>
      </c>
      <c r="IT12" s="104">
        <f t="shared" si="48"/>
        <v>7500</v>
      </c>
      <c r="IU12" s="104">
        <f t="shared" si="48"/>
        <v>7500</v>
      </c>
      <c r="IV12" s="104">
        <f t="shared" si="48"/>
        <v>7500</v>
      </c>
      <c r="IW12" s="104">
        <f t="shared" si="48"/>
        <v>7500</v>
      </c>
      <c r="IX12" s="104">
        <f t="shared" ref="IX12:LI12" si="49">IF(AND(IX$1*12+IX$2&gt;=121, IX$1*12+IX$2&lt;($F$31+121)),$B$24*$B$51, 0)</f>
        <v>7500</v>
      </c>
      <c r="IY12" s="104">
        <f t="shared" si="49"/>
        <v>7500</v>
      </c>
      <c r="IZ12" s="104">
        <f t="shared" si="49"/>
        <v>7500</v>
      </c>
      <c r="JA12" s="104">
        <f t="shared" si="49"/>
        <v>7500</v>
      </c>
      <c r="JB12" s="104">
        <f t="shared" si="49"/>
        <v>7500</v>
      </c>
      <c r="JC12" s="104">
        <f t="shared" si="49"/>
        <v>7500</v>
      </c>
      <c r="JD12" s="104">
        <f t="shared" si="49"/>
        <v>7500</v>
      </c>
      <c r="JE12" s="104">
        <f t="shared" si="49"/>
        <v>7500</v>
      </c>
      <c r="JF12" s="104">
        <f t="shared" si="49"/>
        <v>7500</v>
      </c>
      <c r="JG12" s="104">
        <f t="shared" si="49"/>
        <v>7500</v>
      </c>
      <c r="JH12" s="104">
        <f t="shared" si="49"/>
        <v>7500</v>
      </c>
      <c r="JI12" s="104">
        <f t="shared" si="49"/>
        <v>7500</v>
      </c>
      <c r="JJ12" s="104">
        <f t="shared" si="49"/>
        <v>7500</v>
      </c>
      <c r="JK12" s="104">
        <f t="shared" si="49"/>
        <v>7500</v>
      </c>
      <c r="JL12" s="104">
        <f t="shared" si="49"/>
        <v>7500</v>
      </c>
      <c r="JM12" s="104">
        <f t="shared" si="49"/>
        <v>7500</v>
      </c>
      <c r="JN12" s="104">
        <f t="shared" si="49"/>
        <v>7500</v>
      </c>
      <c r="JO12" s="104">
        <f t="shared" si="49"/>
        <v>7500</v>
      </c>
      <c r="JP12" s="104">
        <f t="shared" si="49"/>
        <v>7500</v>
      </c>
      <c r="JQ12" s="104">
        <f t="shared" si="49"/>
        <v>7500</v>
      </c>
      <c r="JR12" s="104">
        <f t="shared" si="49"/>
        <v>7500</v>
      </c>
      <c r="JS12" s="104">
        <f t="shared" si="49"/>
        <v>7500</v>
      </c>
      <c r="JT12" s="104">
        <f t="shared" si="49"/>
        <v>7500</v>
      </c>
      <c r="JU12" s="104">
        <f t="shared" si="49"/>
        <v>7500</v>
      </c>
      <c r="JV12" s="104">
        <f t="shared" si="49"/>
        <v>7500</v>
      </c>
      <c r="JW12" s="104">
        <f t="shared" si="49"/>
        <v>7500</v>
      </c>
      <c r="JX12" s="104">
        <f t="shared" si="49"/>
        <v>7500</v>
      </c>
      <c r="JY12" s="104">
        <f t="shared" si="49"/>
        <v>7500</v>
      </c>
      <c r="JZ12" s="104">
        <f t="shared" si="49"/>
        <v>7500</v>
      </c>
      <c r="KA12" s="104">
        <f t="shared" si="49"/>
        <v>7500</v>
      </c>
      <c r="KB12" s="104">
        <f t="shared" si="49"/>
        <v>7500</v>
      </c>
      <c r="KC12" s="104">
        <f t="shared" si="49"/>
        <v>7500</v>
      </c>
      <c r="KD12" s="104">
        <f t="shared" si="49"/>
        <v>7500</v>
      </c>
      <c r="KE12" s="104">
        <f t="shared" si="49"/>
        <v>7500</v>
      </c>
      <c r="KF12" s="104">
        <f t="shared" si="49"/>
        <v>7500</v>
      </c>
      <c r="KG12" s="104">
        <f t="shared" si="49"/>
        <v>7500</v>
      </c>
      <c r="KH12" s="104">
        <f t="shared" si="49"/>
        <v>7500</v>
      </c>
      <c r="KI12" s="104">
        <f t="shared" si="49"/>
        <v>7500</v>
      </c>
      <c r="KJ12" s="104">
        <f t="shared" si="49"/>
        <v>7500</v>
      </c>
      <c r="KK12" s="104">
        <f t="shared" si="49"/>
        <v>7500</v>
      </c>
      <c r="KL12" s="104">
        <f t="shared" si="49"/>
        <v>7500</v>
      </c>
      <c r="KM12" s="104">
        <f t="shared" si="49"/>
        <v>7500</v>
      </c>
      <c r="KN12" s="104">
        <f t="shared" si="49"/>
        <v>7500</v>
      </c>
      <c r="KO12" s="104">
        <f t="shared" si="49"/>
        <v>7500</v>
      </c>
      <c r="KP12" s="104">
        <f t="shared" si="49"/>
        <v>7500</v>
      </c>
      <c r="KQ12" s="104">
        <f t="shared" si="49"/>
        <v>7500</v>
      </c>
      <c r="KR12" s="104">
        <f t="shared" si="49"/>
        <v>7500</v>
      </c>
      <c r="KS12" s="104">
        <f t="shared" si="49"/>
        <v>7500</v>
      </c>
      <c r="KT12" s="104">
        <f t="shared" si="49"/>
        <v>7500</v>
      </c>
      <c r="KU12" s="104">
        <f t="shared" si="49"/>
        <v>7500</v>
      </c>
      <c r="KV12" s="104">
        <f t="shared" si="49"/>
        <v>7500</v>
      </c>
      <c r="KW12" s="104">
        <f t="shared" si="49"/>
        <v>7500</v>
      </c>
      <c r="KX12" s="104">
        <f t="shared" si="49"/>
        <v>7500</v>
      </c>
      <c r="KY12" s="104">
        <f t="shared" si="49"/>
        <v>7500</v>
      </c>
      <c r="KZ12" s="104">
        <f t="shared" si="49"/>
        <v>7500</v>
      </c>
      <c r="LA12" s="104">
        <f t="shared" si="49"/>
        <v>7500</v>
      </c>
      <c r="LB12" s="104">
        <f t="shared" si="49"/>
        <v>7500</v>
      </c>
      <c r="LC12" s="104">
        <f t="shared" si="49"/>
        <v>7500</v>
      </c>
      <c r="LD12" s="104">
        <f t="shared" si="49"/>
        <v>7500</v>
      </c>
      <c r="LE12" s="104">
        <f t="shared" si="49"/>
        <v>7500</v>
      </c>
      <c r="LF12" s="104">
        <f t="shared" si="49"/>
        <v>7500</v>
      </c>
      <c r="LG12" s="104">
        <f t="shared" si="49"/>
        <v>7500</v>
      </c>
      <c r="LH12" s="104">
        <f t="shared" si="49"/>
        <v>7500</v>
      </c>
      <c r="LI12" s="104">
        <f t="shared" si="49"/>
        <v>7500</v>
      </c>
      <c r="LJ12" s="104">
        <f t="shared" ref="LJ12:NU12" si="50">IF(AND(LJ$1*12+LJ$2&gt;=121, LJ$1*12+LJ$2&lt;($F$31+121)),$B$24*$B$51, 0)</f>
        <v>7500</v>
      </c>
      <c r="LK12" s="104">
        <f t="shared" si="50"/>
        <v>7500</v>
      </c>
      <c r="LL12" s="104">
        <f t="shared" si="50"/>
        <v>7500</v>
      </c>
      <c r="LM12" s="104">
        <f t="shared" si="50"/>
        <v>7500</v>
      </c>
      <c r="LN12" s="104">
        <f t="shared" si="50"/>
        <v>7500</v>
      </c>
      <c r="LO12" s="104">
        <f t="shared" si="50"/>
        <v>7500</v>
      </c>
      <c r="LP12" s="104">
        <f t="shared" si="50"/>
        <v>7500</v>
      </c>
      <c r="LQ12" s="104">
        <f t="shared" si="50"/>
        <v>7500</v>
      </c>
      <c r="LR12" s="104">
        <f t="shared" si="50"/>
        <v>7500</v>
      </c>
      <c r="LS12" s="104">
        <f t="shared" si="50"/>
        <v>7500</v>
      </c>
      <c r="LT12" s="104">
        <f t="shared" si="50"/>
        <v>7500</v>
      </c>
      <c r="LU12" s="104">
        <f t="shared" si="50"/>
        <v>7500</v>
      </c>
      <c r="LV12" s="104">
        <f t="shared" si="50"/>
        <v>7500</v>
      </c>
      <c r="LW12" s="104">
        <f t="shared" si="50"/>
        <v>7500</v>
      </c>
      <c r="LX12" s="104">
        <f t="shared" si="50"/>
        <v>7500</v>
      </c>
      <c r="LY12" s="104">
        <f t="shared" si="50"/>
        <v>7500</v>
      </c>
      <c r="LZ12" s="104">
        <f t="shared" si="50"/>
        <v>7500</v>
      </c>
      <c r="MA12" s="104">
        <f t="shared" si="50"/>
        <v>7500</v>
      </c>
      <c r="MB12" s="104">
        <f t="shared" si="50"/>
        <v>7500</v>
      </c>
      <c r="MC12" s="104">
        <f t="shared" si="50"/>
        <v>7500</v>
      </c>
      <c r="MD12" s="104">
        <f t="shared" si="50"/>
        <v>7500</v>
      </c>
      <c r="ME12" s="104">
        <f t="shared" si="50"/>
        <v>7500</v>
      </c>
      <c r="MF12" s="104">
        <f t="shared" si="50"/>
        <v>7500</v>
      </c>
      <c r="MG12" s="104">
        <f t="shared" si="50"/>
        <v>7500</v>
      </c>
      <c r="MH12" s="104">
        <f t="shared" si="50"/>
        <v>7500</v>
      </c>
      <c r="MI12" s="104">
        <f t="shared" si="50"/>
        <v>7500</v>
      </c>
      <c r="MJ12" s="104">
        <f t="shared" si="50"/>
        <v>7500</v>
      </c>
      <c r="MK12" s="104">
        <f t="shared" si="50"/>
        <v>7500</v>
      </c>
      <c r="ML12" s="104">
        <f t="shared" si="50"/>
        <v>7500</v>
      </c>
      <c r="MM12" s="104">
        <f t="shared" si="50"/>
        <v>7500</v>
      </c>
      <c r="MN12" s="104">
        <f t="shared" si="50"/>
        <v>7500</v>
      </c>
      <c r="MO12" s="104">
        <f t="shared" si="50"/>
        <v>7500</v>
      </c>
      <c r="MP12" s="104">
        <f t="shared" si="50"/>
        <v>7500</v>
      </c>
      <c r="MQ12" s="104">
        <f t="shared" si="50"/>
        <v>7500</v>
      </c>
      <c r="MR12" s="104">
        <f t="shared" si="50"/>
        <v>7500</v>
      </c>
      <c r="MS12" s="104">
        <f t="shared" si="50"/>
        <v>7500</v>
      </c>
      <c r="MT12" s="104">
        <f t="shared" si="50"/>
        <v>7500</v>
      </c>
      <c r="MU12" s="104">
        <f t="shared" si="50"/>
        <v>7500</v>
      </c>
      <c r="MV12" s="104">
        <f t="shared" si="50"/>
        <v>7500</v>
      </c>
      <c r="MW12" s="104">
        <f t="shared" si="50"/>
        <v>7500</v>
      </c>
      <c r="MX12" s="104">
        <f t="shared" si="50"/>
        <v>7500</v>
      </c>
      <c r="MY12" s="104">
        <f t="shared" si="50"/>
        <v>7500</v>
      </c>
      <c r="MZ12" s="104">
        <f t="shared" si="50"/>
        <v>7500</v>
      </c>
      <c r="NA12" s="104">
        <f t="shared" si="50"/>
        <v>7500</v>
      </c>
      <c r="NB12" s="104">
        <f t="shared" si="50"/>
        <v>7500</v>
      </c>
      <c r="NC12" s="104">
        <f t="shared" si="50"/>
        <v>7500</v>
      </c>
      <c r="ND12" s="104">
        <f t="shared" si="50"/>
        <v>7500</v>
      </c>
      <c r="NE12" s="104">
        <f t="shared" si="50"/>
        <v>7500</v>
      </c>
      <c r="NF12" s="104">
        <f t="shared" si="50"/>
        <v>7500</v>
      </c>
      <c r="NG12" s="104">
        <f t="shared" si="50"/>
        <v>7500</v>
      </c>
      <c r="NH12" s="104">
        <f t="shared" si="50"/>
        <v>7500</v>
      </c>
      <c r="NI12" s="104">
        <f t="shared" si="50"/>
        <v>7500</v>
      </c>
      <c r="NJ12" s="104">
        <f t="shared" si="50"/>
        <v>7500</v>
      </c>
      <c r="NK12" s="104">
        <f t="shared" si="50"/>
        <v>7500</v>
      </c>
      <c r="NL12" s="104">
        <f t="shared" si="50"/>
        <v>7500</v>
      </c>
      <c r="NM12" s="104">
        <f t="shared" si="50"/>
        <v>7500</v>
      </c>
      <c r="NN12" s="104">
        <f t="shared" si="50"/>
        <v>7500</v>
      </c>
      <c r="NO12" s="104">
        <f t="shared" si="50"/>
        <v>7500</v>
      </c>
      <c r="NP12" s="104">
        <f t="shared" si="50"/>
        <v>7500</v>
      </c>
      <c r="NQ12" s="104">
        <f t="shared" si="50"/>
        <v>7500</v>
      </c>
      <c r="NR12" s="104">
        <f t="shared" si="50"/>
        <v>7500</v>
      </c>
      <c r="NS12" s="104">
        <f t="shared" si="50"/>
        <v>7500</v>
      </c>
      <c r="NT12" s="104">
        <f t="shared" si="50"/>
        <v>7500</v>
      </c>
      <c r="NU12" s="104">
        <f t="shared" si="50"/>
        <v>7500</v>
      </c>
      <c r="NV12" s="104">
        <f t="shared" ref="NV12:QG12" si="51">IF(AND(NV$1*12+NV$2&gt;=121, NV$1*12+NV$2&lt;($F$31+121)),$B$24*$B$51, 0)</f>
        <v>7500</v>
      </c>
      <c r="NW12" s="104">
        <f t="shared" si="51"/>
        <v>7500</v>
      </c>
      <c r="NX12" s="104">
        <f t="shared" si="51"/>
        <v>7500</v>
      </c>
      <c r="NY12" s="104">
        <f t="shared" si="51"/>
        <v>7500</v>
      </c>
      <c r="NZ12" s="104">
        <f t="shared" si="51"/>
        <v>7500</v>
      </c>
      <c r="OA12" s="104">
        <f t="shared" si="51"/>
        <v>7500</v>
      </c>
      <c r="OB12" s="104">
        <f t="shared" si="51"/>
        <v>7500</v>
      </c>
      <c r="OC12" s="104">
        <f t="shared" si="51"/>
        <v>7500</v>
      </c>
      <c r="OD12" s="104">
        <f t="shared" si="51"/>
        <v>7500</v>
      </c>
      <c r="OE12" s="104">
        <f t="shared" si="51"/>
        <v>7500</v>
      </c>
      <c r="OF12" s="104">
        <f t="shared" si="51"/>
        <v>7500</v>
      </c>
      <c r="OG12" s="104">
        <f t="shared" si="51"/>
        <v>7500</v>
      </c>
      <c r="OH12" s="104">
        <f t="shared" si="51"/>
        <v>7500</v>
      </c>
      <c r="OI12" s="104">
        <f t="shared" si="51"/>
        <v>7500</v>
      </c>
      <c r="OJ12" s="104">
        <f t="shared" si="51"/>
        <v>7500</v>
      </c>
      <c r="OK12" s="104">
        <f t="shared" si="51"/>
        <v>7500</v>
      </c>
      <c r="OL12" s="104">
        <f t="shared" si="51"/>
        <v>7500</v>
      </c>
      <c r="OM12" s="104">
        <f t="shared" si="51"/>
        <v>7500</v>
      </c>
      <c r="ON12" s="104">
        <f t="shared" si="51"/>
        <v>7500</v>
      </c>
      <c r="OO12" s="104">
        <f t="shared" si="51"/>
        <v>7500</v>
      </c>
      <c r="OP12" s="104">
        <f t="shared" si="51"/>
        <v>7500</v>
      </c>
      <c r="OQ12" s="104">
        <f t="shared" si="51"/>
        <v>7500</v>
      </c>
      <c r="OR12" s="104">
        <f t="shared" si="51"/>
        <v>7500</v>
      </c>
      <c r="OS12" s="104">
        <f t="shared" si="51"/>
        <v>7500</v>
      </c>
      <c r="OT12" s="104">
        <f t="shared" si="51"/>
        <v>7500</v>
      </c>
      <c r="OU12" s="104">
        <f t="shared" si="51"/>
        <v>7500</v>
      </c>
      <c r="OV12" s="104">
        <f t="shared" si="51"/>
        <v>7500</v>
      </c>
      <c r="OW12" s="104">
        <f t="shared" si="51"/>
        <v>7500</v>
      </c>
      <c r="OX12" s="104">
        <f t="shared" si="51"/>
        <v>7500</v>
      </c>
      <c r="OY12" s="104">
        <f t="shared" si="51"/>
        <v>7500</v>
      </c>
      <c r="OZ12" s="104">
        <f t="shared" si="51"/>
        <v>7500</v>
      </c>
      <c r="PA12" s="104">
        <f t="shared" si="51"/>
        <v>7500</v>
      </c>
      <c r="PB12" s="104">
        <f t="shared" si="51"/>
        <v>7500</v>
      </c>
      <c r="PC12" s="104">
        <f t="shared" si="51"/>
        <v>7500</v>
      </c>
      <c r="PD12" s="104">
        <f t="shared" si="51"/>
        <v>7500</v>
      </c>
      <c r="PE12" s="104">
        <f t="shared" si="51"/>
        <v>7500</v>
      </c>
      <c r="PF12" s="104">
        <f t="shared" si="51"/>
        <v>7500</v>
      </c>
      <c r="PG12" s="104">
        <f t="shared" si="51"/>
        <v>7500</v>
      </c>
      <c r="PH12" s="104">
        <f t="shared" si="51"/>
        <v>7500</v>
      </c>
      <c r="PI12" s="104">
        <f t="shared" si="51"/>
        <v>7500</v>
      </c>
      <c r="PJ12" s="104">
        <f t="shared" si="51"/>
        <v>7500</v>
      </c>
      <c r="PK12" s="104">
        <f t="shared" si="51"/>
        <v>7500</v>
      </c>
      <c r="PL12" s="104">
        <f t="shared" si="51"/>
        <v>7500</v>
      </c>
      <c r="PM12" s="104">
        <f t="shared" si="51"/>
        <v>7500</v>
      </c>
      <c r="PN12" s="104">
        <f t="shared" si="51"/>
        <v>7500</v>
      </c>
      <c r="PO12" s="104">
        <f t="shared" si="51"/>
        <v>7500</v>
      </c>
      <c r="PP12" s="104">
        <f t="shared" si="51"/>
        <v>7500</v>
      </c>
      <c r="PQ12" s="104">
        <f t="shared" si="51"/>
        <v>7500</v>
      </c>
      <c r="PR12" s="104">
        <f t="shared" si="51"/>
        <v>7500</v>
      </c>
      <c r="PS12" s="104">
        <f t="shared" si="51"/>
        <v>7500</v>
      </c>
      <c r="PT12" s="104">
        <f t="shared" si="51"/>
        <v>7500</v>
      </c>
      <c r="PU12" s="104">
        <f t="shared" si="51"/>
        <v>7500</v>
      </c>
      <c r="PV12" s="104">
        <f t="shared" si="51"/>
        <v>7500</v>
      </c>
      <c r="PW12" s="104">
        <f t="shared" si="51"/>
        <v>7500</v>
      </c>
      <c r="PX12" s="104">
        <f t="shared" si="51"/>
        <v>7500</v>
      </c>
      <c r="PY12" s="104">
        <f t="shared" si="51"/>
        <v>7500</v>
      </c>
      <c r="PZ12" s="104">
        <f t="shared" si="51"/>
        <v>7500</v>
      </c>
      <c r="QA12" s="104">
        <f t="shared" si="51"/>
        <v>7500</v>
      </c>
      <c r="QB12" s="104">
        <f t="shared" si="51"/>
        <v>7500</v>
      </c>
      <c r="QC12" s="104">
        <f t="shared" si="51"/>
        <v>7500</v>
      </c>
      <c r="QD12" s="104">
        <f t="shared" si="51"/>
        <v>7500</v>
      </c>
      <c r="QE12" s="104">
        <f t="shared" si="51"/>
        <v>7500</v>
      </c>
      <c r="QF12" s="104">
        <f t="shared" si="51"/>
        <v>7500</v>
      </c>
      <c r="QG12" s="104">
        <f t="shared" si="51"/>
        <v>7500</v>
      </c>
      <c r="QH12" s="104">
        <f t="shared" ref="QH12:SS12" si="52">IF(AND(QH$1*12+QH$2&gt;=121, QH$1*12+QH$2&lt;($F$31+121)),$B$24*$B$51, 0)</f>
        <v>7500</v>
      </c>
      <c r="QI12" s="104">
        <f t="shared" si="52"/>
        <v>7500</v>
      </c>
      <c r="QJ12" s="104">
        <f t="shared" si="52"/>
        <v>7500</v>
      </c>
      <c r="QK12" s="104">
        <f t="shared" si="52"/>
        <v>7500</v>
      </c>
      <c r="QL12" s="104">
        <f t="shared" si="52"/>
        <v>7500</v>
      </c>
      <c r="QM12" s="104">
        <f t="shared" si="52"/>
        <v>7500</v>
      </c>
      <c r="QN12" s="104">
        <f t="shared" si="52"/>
        <v>7500</v>
      </c>
      <c r="QO12" s="104">
        <f t="shared" si="52"/>
        <v>7500</v>
      </c>
      <c r="QP12" s="104">
        <f t="shared" si="52"/>
        <v>7500</v>
      </c>
      <c r="QQ12" s="104">
        <f t="shared" si="52"/>
        <v>7500</v>
      </c>
      <c r="QR12" s="104">
        <f t="shared" si="52"/>
        <v>7500</v>
      </c>
      <c r="QS12" s="104">
        <f t="shared" si="52"/>
        <v>7500</v>
      </c>
      <c r="QT12" s="104">
        <f t="shared" si="52"/>
        <v>7500</v>
      </c>
      <c r="QU12" s="104">
        <f t="shared" si="52"/>
        <v>7500</v>
      </c>
      <c r="QV12" s="104">
        <f t="shared" si="52"/>
        <v>7500</v>
      </c>
      <c r="QW12" s="104">
        <f t="shared" si="52"/>
        <v>7500</v>
      </c>
      <c r="QX12" s="104">
        <f t="shared" si="52"/>
        <v>7500</v>
      </c>
      <c r="QY12" s="104">
        <f t="shared" si="52"/>
        <v>7500</v>
      </c>
      <c r="QZ12" s="104">
        <f t="shared" si="52"/>
        <v>7500</v>
      </c>
      <c r="RA12" s="104">
        <f t="shared" si="52"/>
        <v>7500</v>
      </c>
      <c r="RB12" s="104">
        <f t="shared" si="52"/>
        <v>7500</v>
      </c>
      <c r="RC12" s="104">
        <f t="shared" si="52"/>
        <v>7500</v>
      </c>
      <c r="RD12" s="104">
        <f t="shared" si="52"/>
        <v>7500</v>
      </c>
      <c r="RE12" s="104">
        <f t="shared" si="52"/>
        <v>7500</v>
      </c>
      <c r="RF12" s="104">
        <f t="shared" si="52"/>
        <v>7500</v>
      </c>
      <c r="RG12" s="104">
        <f t="shared" si="52"/>
        <v>7500</v>
      </c>
      <c r="RH12" s="104">
        <f t="shared" si="52"/>
        <v>7500</v>
      </c>
      <c r="RI12" s="104">
        <f t="shared" si="52"/>
        <v>7500</v>
      </c>
      <c r="RJ12" s="104">
        <f t="shared" si="52"/>
        <v>0</v>
      </c>
      <c r="RK12" s="104">
        <f t="shared" si="52"/>
        <v>0</v>
      </c>
      <c r="RL12" s="104">
        <f t="shared" si="52"/>
        <v>0</v>
      </c>
      <c r="RM12" s="104">
        <f t="shared" si="52"/>
        <v>0</v>
      </c>
      <c r="RN12" s="104">
        <f t="shared" si="52"/>
        <v>0</v>
      </c>
      <c r="RO12" s="104">
        <f t="shared" si="52"/>
        <v>0</v>
      </c>
      <c r="RP12" s="104">
        <f t="shared" si="52"/>
        <v>0</v>
      </c>
      <c r="RQ12" s="104">
        <f t="shared" si="52"/>
        <v>0</v>
      </c>
      <c r="RR12" s="104">
        <f t="shared" si="52"/>
        <v>0</v>
      </c>
      <c r="RS12" s="104">
        <f t="shared" si="52"/>
        <v>0</v>
      </c>
      <c r="RT12" s="104">
        <f t="shared" si="52"/>
        <v>0</v>
      </c>
      <c r="RU12" s="104">
        <f t="shared" si="52"/>
        <v>0</v>
      </c>
      <c r="RV12" s="104">
        <f t="shared" si="52"/>
        <v>0</v>
      </c>
      <c r="RW12" s="104">
        <f t="shared" si="52"/>
        <v>0</v>
      </c>
      <c r="RX12" s="104">
        <f t="shared" si="52"/>
        <v>0</v>
      </c>
      <c r="RY12" s="104">
        <f t="shared" si="52"/>
        <v>0</v>
      </c>
      <c r="RZ12" s="104">
        <f t="shared" si="52"/>
        <v>0</v>
      </c>
      <c r="SA12" s="104">
        <f t="shared" si="52"/>
        <v>0</v>
      </c>
      <c r="SB12" s="104">
        <f t="shared" si="52"/>
        <v>0</v>
      </c>
      <c r="SC12" s="104">
        <f t="shared" si="52"/>
        <v>0</v>
      </c>
      <c r="SD12" s="104">
        <f t="shared" si="52"/>
        <v>0</v>
      </c>
      <c r="SE12" s="104">
        <f t="shared" si="52"/>
        <v>0</v>
      </c>
      <c r="SF12" s="104">
        <f t="shared" si="52"/>
        <v>0</v>
      </c>
      <c r="SG12" s="104">
        <f t="shared" si="52"/>
        <v>0</v>
      </c>
      <c r="SH12" s="104">
        <f t="shared" si="52"/>
        <v>0</v>
      </c>
      <c r="SI12" s="104">
        <f t="shared" si="52"/>
        <v>0</v>
      </c>
      <c r="SJ12" s="104">
        <f t="shared" si="52"/>
        <v>0</v>
      </c>
      <c r="SK12" s="104">
        <f t="shared" si="52"/>
        <v>0</v>
      </c>
      <c r="SL12" s="104">
        <f t="shared" si="52"/>
        <v>0</v>
      </c>
      <c r="SM12" s="104">
        <f t="shared" si="52"/>
        <v>0</v>
      </c>
      <c r="SN12" s="104">
        <f t="shared" si="52"/>
        <v>0</v>
      </c>
      <c r="SO12" s="104">
        <f t="shared" si="52"/>
        <v>0</v>
      </c>
      <c r="SP12" s="104">
        <f t="shared" si="52"/>
        <v>0</v>
      </c>
      <c r="SQ12" s="104">
        <f t="shared" si="52"/>
        <v>0</v>
      </c>
      <c r="SR12" s="104">
        <f t="shared" si="52"/>
        <v>0</v>
      </c>
      <c r="SS12" s="104">
        <f t="shared" si="52"/>
        <v>0</v>
      </c>
      <c r="ST12" s="104">
        <f t="shared" ref="ST12:TU12" si="53">IF(AND(ST$1*12+ST$2&gt;=121, ST$1*12+ST$2&lt;($F$31+121)),$B$24*$B$51, 0)</f>
        <v>0</v>
      </c>
      <c r="SU12" s="104">
        <f t="shared" si="53"/>
        <v>0</v>
      </c>
      <c r="SV12" s="104">
        <f t="shared" si="53"/>
        <v>0</v>
      </c>
      <c r="SW12" s="104">
        <f t="shared" si="53"/>
        <v>0</v>
      </c>
      <c r="SX12" s="104">
        <f t="shared" si="53"/>
        <v>0</v>
      </c>
      <c r="SY12" s="104">
        <f t="shared" si="53"/>
        <v>0</v>
      </c>
      <c r="SZ12" s="104">
        <f t="shared" si="53"/>
        <v>0</v>
      </c>
      <c r="TA12" s="104">
        <f t="shared" si="53"/>
        <v>0</v>
      </c>
      <c r="TB12" s="104">
        <f t="shared" si="53"/>
        <v>0</v>
      </c>
      <c r="TC12" s="104">
        <f t="shared" si="53"/>
        <v>0</v>
      </c>
      <c r="TD12" s="104">
        <f t="shared" si="53"/>
        <v>0</v>
      </c>
      <c r="TE12" s="104">
        <f t="shared" si="53"/>
        <v>0</v>
      </c>
      <c r="TF12" s="104">
        <f t="shared" si="53"/>
        <v>0</v>
      </c>
      <c r="TG12" s="104">
        <f t="shared" si="53"/>
        <v>0</v>
      </c>
      <c r="TH12" s="104">
        <f t="shared" si="53"/>
        <v>0</v>
      </c>
      <c r="TI12" s="104">
        <f t="shared" si="53"/>
        <v>0</v>
      </c>
      <c r="TJ12" s="104">
        <f t="shared" si="53"/>
        <v>0</v>
      </c>
      <c r="TK12" s="104">
        <f t="shared" si="53"/>
        <v>0</v>
      </c>
      <c r="TL12" s="104">
        <f t="shared" si="53"/>
        <v>0</v>
      </c>
      <c r="TM12" s="104">
        <f t="shared" si="53"/>
        <v>0</v>
      </c>
      <c r="TN12" s="104">
        <f t="shared" si="53"/>
        <v>0</v>
      </c>
      <c r="TO12" s="104">
        <f t="shared" si="53"/>
        <v>0</v>
      </c>
      <c r="TP12" s="104">
        <f t="shared" si="53"/>
        <v>0</v>
      </c>
      <c r="TQ12" s="104">
        <f t="shared" si="53"/>
        <v>0</v>
      </c>
      <c r="TR12" s="104">
        <f t="shared" si="53"/>
        <v>0</v>
      </c>
      <c r="TS12" s="104">
        <f t="shared" si="53"/>
        <v>0</v>
      </c>
      <c r="TT12" s="104">
        <f t="shared" si="53"/>
        <v>0</v>
      </c>
      <c r="TU12" s="131">
        <f t="shared" si="53"/>
        <v>0</v>
      </c>
      <c r="TV12" s="54"/>
    </row>
    <row r="13" spans="1:542" x14ac:dyDescent="0.25">
      <c r="A13" s="103" t="s">
        <v>15</v>
      </c>
      <c r="B13" s="104">
        <v>10000</v>
      </c>
      <c r="C13" s="104">
        <v>0</v>
      </c>
      <c r="D13" s="104">
        <v>0</v>
      </c>
      <c r="E13" s="104">
        <v>0</v>
      </c>
      <c r="F13" s="104">
        <v>0</v>
      </c>
      <c r="G13" s="104">
        <v>0</v>
      </c>
      <c r="H13" s="104">
        <v>0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104">
        <v>0</v>
      </c>
      <c r="O13" s="104">
        <v>0</v>
      </c>
      <c r="P13" s="104">
        <v>0</v>
      </c>
      <c r="Q13" s="104">
        <v>0</v>
      </c>
      <c r="R13" s="104">
        <v>0</v>
      </c>
      <c r="S13" s="104">
        <v>0</v>
      </c>
      <c r="T13" s="104">
        <v>0</v>
      </c>
      <c r="U13" s="104">
        <v>0</v>
      </c>
      <c r="V13" s="104">
        <v>0</v>
      </c>
      <c r="W13" s="104">
        <v>0</v>
      </c>
      <c r="X13" s="104">
        <v>0</v>
      </c>
      <c r="Y13" s="104">
        <v>0</v>
      </c>
      <c r="Z13" s="104">
        <v>0</v>
      </c>
      <c r="AA13" s="104">
        <v>0</v>
      </c>
      <c r="AB13" s="104">
        <v>0</v>
      </c>
      <c r="AC13" s="104">
        <v>0</v>
      </c>
      <c r="AD13" s="104">
        <v>0</v>
      </c>
      <c r="AE13" s="105">
        <v>0</v>
      </c>
      <c r="AF13" s="104">
        <v>0</v>
      </c>
      <c r="AG13" s="104">
        <v>0</v>
      </c>
      <c r="AH13" s="104">
        <v>0</v>
      </c>
      <c r="AI13" s="104">
        <v>0</v>
      </c>
      <c r="AJ13" s="104">
        <v>0</v>
      </c>
      <c r="AK13" s="104">
        <v>0</v>
      </c>
      <c r="AL13" s="104">
        <v>0</v>
      </c>
      <c r="AM13" s="104">
        <v>0</v>
      </c>
      <c r="AN13" s="104">
        <v>0</v>
      </c>
      <c r="AO13" s="104">
        <v>0</v>
      </c>
      <c r="AP13" s="104">
        <v>0</v>
      </c>
      <c r="AQ13" s="104">
        <v>0</v>
      </c>
      <c r="AR13" s="104">
        <v>0</v>
      </c>
      <c r="AS13" s="104">
        <v>0</v>
      </c>
      <c r="AT13" s="104">
        <v>0</v>
      </c>
      <c r="AU13" s="104">
        <v>0</v>
      </c>
      <c r="AV13" s="104">
        <v>0</v>
      </c>
      <c r="AW13" s="104">
        <v>0</v>
      </c>
      <c r="AX13" s="104">
        <v>0</v>
      </c>
      <c r="AY13" s="104">
        <v>0</v>
      </c>
      <c r="AZ13" s="104">
        <v>0</v>
      </c>
      <c r="BA13" s="104">
        <v>0</v>
      </c>
      <c r="BB13" s="104">
        <v>0</v>
      </c>
      <c r="BC13" s="104">
        <v>0</v>
      </c>
      <c r="BD13" s="104">
        <v>0</v>
      </c>
      <c r="BE13" s="104">
        <v>0</v>
      </c>
      <c r="BF13" s="104">
        <v>0</v>
      </c>
      <c r="BG13" s="104">
        <v>0</v>
      </c>
      <c r="BH13" s="104">
        <v>0</v>
      </c>
      <c r="BI13" s="104">
        <v>0</v>
      </c>
      <c r="BJ13" s="104">
        <v>0</v>
      </c>
      <c r="BK13" s="104">
        <v>0</v>
      </c>
      <c r="BL13" s="104">
        <v>0</v>
      </c>
      <c r="BM13" s="104">
        <v>0</v>
      </c>
      <c r="BN13" s="104">
        <v>0</v>
      </c>
      <c r="BO13" s="104">
        <v>0</v>
      </c>
      <c r="BP13" s="104">
        <v>0</v>
      </c>
      <c r="BQ13" s="104">
        <v>0</v>
      </c>
      <c r="BR13" s="104">
        <v>0</v>
      </c>
      <c r="BS13" s="104">
        <v>0</v>
      </c>
      <c r="BT13" s="104">
        <v>0</v>
      </c>
      <c r="BU13" s="104">
        <v>0</v>
      </c>
      <c r="BV13" s="104">
        <v>0</v>
      </c>
      <c r="BW13" s="104">
        <v>0</v>
      </c>
      <c r="BX13" s="104">
        <v>0</v>
      </c>
      <c r="BY13" s="104">
        <v>0</v>
      </c>
      <c r="BZ13" s="104">
        <v>0</v>
      </c>
      <c r="CA13" s="104">
        <v>0</v>
      </c>
      <c r="CB13" s="104">
        <v>0</v>
      </c>
      <c r="CC13" s="104">
        <v>0</v>
      </c>
      <c r="CD13" s="104">
        <v>0</v>
      </c>
      <c r="CE13" s="104">
        <v>0</v>
      </c>
      <c r="CF13" s="104">
        <v>0</v>
      </c>
      <c r="CG13" s="104">
        <v>0</v>
      </c>
      <c r="CH13" s="104">
        <v>0</v>
      </c>
      <c r="CI13" s="104">
        <v>0</v>
      </c>
      <c r="CJ13" s="104">
        <v>0</v>
      </c>
      <c r="CK13" s="104">
        <v>0</v>
      </c>
      <c r="CL13" s="104">
        <v>0</v>
      </c>
      <c r="CM13" s="104">
        <v>0</v>
      </c>
      <c r="CN13" s="104">
        <v>0</v>
      </c>
      <c r="CO13" s="104">
        <v>0</v>
      </c>
      <c r="CP13" s="104">
        <v>0</v>
      </c>
      <c r="CQ13" s="104">
        <v>0</v>
      </c>
      <c r="CR13" s="104">
        <v>0</v>
      </c>
      <c r="CS13" s="104">
        <v>0</v>
      </c>
      <c r="CT13" s="104">
        <v>0</v>
      </c>
      <c r="CU13" s="105">
        <v>0</v>
      </c>
      <c r="CV13" s="104">
        <v>0</v>
      </c>
      <c r="CW13" s="104">
        <v>0</v>
      </c>
      <c r="CX13" s="104">
        <v>0</v>
      </c>
      <c r="CY13" s="104">
        <v>0</v>
      </c>
      <c r="CZ13" s="104">
        <v>0</v>
      </c>
      <c r="DA13" s="104">
        <v>0</v>
      </c>
      <c r="DB13" s="104">
        <v>0</v>
      </c>
      <c r="DC13" s="104">
        <v>0</v>
      </c>
      <c r="DD13" s="104">
        <v>0</v>
      </c>
      <c r="DE13" s="104">
        <v>0</v>
      </c>
      <c r="DF13" s="104">
        <v>0</v>
      </c>
      <c r="DG13" s="104">
        <v>0</v>
      </c>
      <c r="DH13" s="104">
        <v>0</v>
      </c>
      <c r="DI13" s="104">
        <v>0</v>
      </c>
      <c r="DJ13" s="104">
        <v>0</v>
      </c>
      <c r="DK13" s="104">
        <v>0</v>
      </c>
      <c r="DL13" s="104">
        <v>0</v>
      </c>
      <c r="DM13" s="104">
        <v>0</v>
      </c>
      <c r="DN13" s="104">
        <v>0</v>
      </c>
      <c r="DO13" s="104">
        <v>0</v>
      </c>
      <c r="DP13" s="104">
        <v>0</v>
      </c>
      <c r="DQ13" s="104">
        <v>0</v>
      </c>
      <c r="DR13" s="104">
        <v>0</v>
      </c>
      <c r="DS13" s="104">
        <v>0</v>
      </c>
      <c r="DT13" s="104">
        <v>0</v>
      </c>
      <c r="DU13" s="104">
        <v>0</v>
      </c>
      <c r="DV13" s="104">
        <v>0</v>
      </c>
      <c r="DW13" s="104">
        <v>0</v>
      </c>
      <c r="DX13" s="104">
        <v>0</v>
      </c>
      <c r="DY13" s="104">
        <v>0</v>
      </c>
      <c r="DZ13" s="104">
        <v>0</v>
      </c>
      <c r="EA13" s="104">
        <v>0</v>
      </c>
      <c r="EB13" s="104">
        <v>0</v>
      </c>
      <c r="EC13" s="104">
        <v>0</v>
      </c>
      <c r="ED13" s="104">
        <v>0</v>
      </c>
      <c r="EE13" s="104">
        <v>0</v>
      </c>
      <c r="EF13" s="104">
        <v>0</v>
      </c>
      <c r="EG13" s="104">
        <v>0</v>
      </c>
      <c r="EH13" s="104">
        <v>0</v>
      </c>
      <c r="EI13" s="104">
        <v>0</v>
      </c>
      <c r="EJ13" s="104">
        <v>0</v>
      </c>
      <c r="EK13" s="104">
        <v>0</v>
      </c>
      <c r="EL13" s="104">
        <v>0</v>
      </c>
      <c r="EM13" s="104">
        <v>0</v>
      </c>
      <c r="EN13" s="104">
        <v>0</v>
      </c>
      <c r="EO13" s="104">
        <v>0</v>
      </c>
      <c r="EP13" s="104">
        <v>0</v>
      </c>
      <c r="EQ13" s="104">
        <v>0</v>
      </c>
      <c r="ER13" s="104">
        <v>0</v>
      </c>
      <c r="ES13" s="104">
        <v>0</v>
      </c>
      <c r="ET13" s="104">
        <v>0</v>
      </c>
      <c r="EU13" s="104">
        <v>0</v>
      </c>
      <c r="EV13" s="104">
        <v>0</v>
      </c>
      <c r="EW13" s="104">
        <v>0</v>
      </c>
      <c r="EX13" s="104">
        <v>0</v>
      </c>
      <c r="EY13" s="104">
        <v>0</v>
      </c>
      <c r="EZ13" s="104">
        <v>0</v>
      </c>
      <c r="FA13" s="104">
        <v>0</v>
      </c>
      <c r="FB13" s="104">
        <v>0</v>
      </c>
      <c r="FC13" s="104">
        <v>0</v>
      </c>
      <c r="FD13" s="104">
        <v>0</v>
      </c>
      <c r="FE13" s="104">
        <v>0</v>
      </c>
      <c r="FF13" s="104">
        <v>0</v>
      </c>
      <c r="FG13" s="104">
        <v>0</v>
      </c>
      <c r="FH13" s="104">
        <v>0</v>
      </c>
      <c r="FI13" s="104">
        <v>0</v>
      </c>
      <c r="FJ13" s="104">
        <v>0</v>
      </c>
      <c r="FK13" s="104">
        <v>0</v>
      </c>
      <c r="FL13" s="104">
        <v>0</v>
      </c>
      <c r="FM13" s="104">
        <v>0</v>
      </c>
      <c r="FN13" s="104">
        <v>0</v>
      </c>
      <c r="FO13" s="104">
        <v>0</v>
      </c>
      <c r="FP13" s="104">
        <v>0</v>
      </c>
      <c r="FQ13" s="104">
        <v>0</v>
      </c>
      <c r="FR13" s="104">
        <v>0</v>
      </c>
      <c r="FS13" s="104">
        <v>0</v>
      </c>
      <c r="FT13" s="104">
        <v>0</v>
      </c>
      <c r="FU13" s="104">
        <v>0</v>
      </c>
      <c r="FV13" s="104">
        <v>0</v>
      </c>
      <c r="FW13" s="104">
        <v>0</v>
      </c>
      <c r="FX13" s="104">
        <v>0</v>
      </c>
      <c r="FY13" s="104">
        <v>0</v>
      </c>
      <c r="FZ13" s="104">
        <v>0</v>
      </c>
      <c r="GA13" s="104">
        <v>0</v>
      </c>
      <c r="GB13" s="104">
        <v>0</v>
      </c>
      <c r="GC13" s="104">
        <v>0</v>
      </c>
      <c r="GD13" s="104">
        <v>0</v>
      </c>
      <c r="GE13" s="104">
        <v>0</v>
      </c>
      <c r="GF13" s="104">
        <v>0</v>
      </c>
      <c r="GG13" s="104">
        <v>0</v>
      </c>
      <c r="GH13" s="104">
        <v>0</v>
      </c>
      <c r="GI13" s="104">
        <v>0</v>
      </c>
      <c r="GJ13" s="104">
        <v>0</v>
      </c>
      <c r="GK13" s="104">
        <v>0</v>
      </c>
      <c r="GL13" s="104">
        <v>0</v>
      </c>
      <c r="GM13" s="104">
        <v>0</v>
      </c>
      <c r="GN13" s="104">
        <v>0</v>
      </c>
      <c r="GO13" s="104">
        <v>0</v>
      </c>
      <c r="GP13" s="104">
        <v>0</v>
      </c>
      <c r="GQ13" s="104">
        <v>0</v>
      </c>
      <c r="GR13" s="104">
        <v>0</v>
      </c>
      <c r="GS13" s="104">
        <v>0</v>
      </c>
      <c r="GT13" s="104">
        <v>0</v>
      </c>
      <c r="GU13" s="104">
        <v>0</v>
      </c>
      <c r="GV13" s="104">
        <v>0</v>
      </c>
      <c r="GW13" s="104">
        <v>0</v>
      </c>
      <c r="GX13" s="104">
        <v>0</v>
      </c>
      <c r="GY13" s="105">
        <v>0</v>
      </c>
      <c r="GZ13" s="104">
        <v>0</v>
      </c>
      <c r="HA13" s="104">
        <v>0</v>
      </c>
      <c r="HB13" s="104">
        <v>0</v>
      </c>
      <c r="HC13" s="104">
        <v>0</v>
      </c>
      <c r="HD13" s="104">
        <v>0</v>
      </c>
      <c r="HE13" s="104">
        <v>0</v>
      </c>
      <c r="HF13" s="104">
        <v>0</v>
      </c>
      <c r="HG13" s="104">
        <v>0</v>
      </c>
      <c r="HH13" s="104">
        <v>0</v>
      </c>
      <c r="HI13" s="104">
        <v>0</v>
      </c>
      <c r="HJ13" s="104">
        <v>0</v>
      </c>
      <c r="HK13" s="104">
        <v>0</v>
      </c>
      <c r="HL13" s="104">
        <v>0</v>
      </c>
      <c r="HM13" s="104">
        <v>0</v>
      </c>
      <c r="HN13" s="104">
        <v>0</v>
      </c>
      <c r="HO13" s="104">
        <v>0</v>
      </c>
      <c r="HP13" s="104">
        <v>0</v>
      </c>
      <c r="HQ13" s="104">
        <v>0</v>
      </c>
      <c r="HR13" s="104">
        <v>0</v>
      </c>
      <c r="HS13" s="104">
        <v>0</v>
      </c>
      <c r="HT13" s="104">
        <v>0</v>
      </c>
      <c r="HU13" s="104">
        <v>0</v>
      </c>
      <c r="HV13" s="104">
        <v>0</v>
      </c>
      <c r="HW13" s="104">
        <v>0</v>
      </c>
      <c r="HX13" s="105">
        <v>0</v>
      </c>
      <c r="HY13" s="104">
        <v>0</v>
      </c>
      <c r="HZ13" s="104">
        <v>0</v>
      </c>
      <c r="IA13" s="104">
        <v>0</v>
      </c>
      <c r="IB13" s="104">
        <v>0</v>
      </c>
      <c r="IC13" s="104">
        <v>0</v>
      </c>
      <c r="ID13" s="104">
        <v>0</v>
      </c>
      <c r="IE13" s="104">
        <v>0</v>
      </c>
      <c r="IF13" s="104">
        <v>0</v>
      </c>
      <c r="IG13" s="104">
        <v>0</v>
      </c>
      <c r="IH13" s="104">
        <v>0</v>
      </c>
      <c r="II13" s="104">
        <v>0</v>
      </c>
      <c r="IJ13" s="104">
        <v>0</v>
      </c>
      <c r="IK13" s="104">
        <v>0</v>
      </c>
      <c r="IL13" s="104">
        <v>0</v>
      </c>
      <c r="IM13" s="104">
        <v>0</v>
      </c>
      <c r="IN13" s="104">
        <v>0</v>
      </c>
      <c r="IO13" s="104">
        <v>0</v>
      </c>
      <c r="IP13" s="104">
        <v>0</v>
      </c>
      <c r="IQ13" s="104">
        <v>0</v>
      </c>
      <c r="IR13" s="104">
        <v>0</v>
      </c>
      <c r="IS13" s="104">
        <v>0</v>
      </c>
      <c r="IT13" s="104">
        <v>0</v>
      </c>
      <c r="IU13" s="104">
        <v>0</v>
      </c>
      <c r="IV13" s="104">
        <v>0</v>
      </c>
      <c r="IW13" s="104">
        <v>0</v>
      </c>
      <c r="IX13" s="104">
        <v>0</v>
      </c>
      <c r="IY13" s="104">
        <v>0</v>
      </c>
      <c r="IZ13" s="104">
        <v>0</v>
      </c>
      <c r="JA13" s="104">
        <v>0</v>
      </c>
      <c r="JB13" s="104">
        <v>0</v>
      </c>
      <c r="JC13" s="104">
        <v>0</v>
      </c>
      <c r="JD13" s="104">
        <v>0</v>
      </c>
      <c r="JE13" s="104">
        <v>0</v>
      </c>
      <c r="JF13" s="104">
        <v>0</v>
      </c>
      <c r="JG13" s="104">
        <v>0</v>
      </c>
      <c r="JH13" s="104">
        <v>0</v>
      </c>
      <c r="JI13" s="104">
        <v>0</v>
      </c>
      <c r="JJ13" s="104">
        <v>0</v>
      </c>
      <c r="JK13" s="104">
        <v>0</v>
      </c>
      <c r="JL13" s="104">
        <v>0</v>
      </c>
      <c r="JM13" s="104">
        <v>0</v>
      </c>
      <c r="JN13" s="104">
        <v>0</v>
      </c>
      <c r="JO13" s="104">
        <v>0</v>
      </c>
      <c r="JP13" s="104">
        <v>0</v>
      </c>
      <c r="JQ13" s="104">
        <v>0</v>
      </c>
      <c r="JR13" s="104">
        <v>0</v>
      </c>
      <c r="JS13" s="104">
        <v>0</v>
      </c>
      <c r="JT13" s="104">
        <v>0</v>
      </c>
      <c r="JU13" s="104">
        <v>0</v>
      </c>
      <c r="JV13" s="104">
        <v>0</v>
      </c>
      <c r="JW13" s="104">
        <v>0</v>
      </c>
      <c r="JX13" s="104">
        <v>0</v>
      </c>
      <c r="JY13" s="104">
        <v>0</v>
      </c>
      <c r="JZ13" s="104">
        <v>0</v>
      </c>
      <c r="KA13" s="104">
        <v>0</v>
      </c>
      <c r="KB13" s="104">
        <v>0</v>
      </c>
      <c r="KC13" s="104">
        <v>0</v>
      </c>
      <c r="KD13" s="104">
        <v>0</v>
      </c>
      <c r="KE13" s="104">
        <v>0</v>
      </c>
      <c r="KF13" s="104">
        <v>0</v>
      </c>
      <c r="KG13" s="104">
        <v>0</v>
      </c>
      <c r="KH13" s="104">
        <v>0</v>
      </c>
      <c r="KI13" s="104">
        <v>0</v>
      </c>
      <c r="KJ13" s="104">
        <v>0</v>
      </c>
      <c r="KK13" s="104">
        <v>0</v>
      </c>
      <c r="KL13" s="104">
        <v>0</v>
      </c>
      <c r="KM13" s="104">
        <v>0</v>
      </c>
      <c r="KN13" s="104">
        <v>0</v>
      </c>
      <c r="KO13" s="104">
        <v>0</v>
      </c>
      <c r="KP13" s="106">
        <v>0</v>
      </c>
      <c r="KQ13" s="104">
        <v>0</v>
      </c>
      <c r="KR13" s="104">
        <v>0</v>
      </c>
      <c r="KS13" s="104">
        <v>0</v>
      </c>
      <c r="KT13" s="106">
        <v>0</v>
      </c>
      <c r="KU13" s="106">
        <v>0</v>
      </c>
      <c r="KV13" s="106">
        <v>0</v>
      </c>
      <c r="KW13" s="106">
        <v>0</v>
      </c>
      <c r="KX13" s="106">
        <v>0</v>
      </c>
      <c r="KY13" s="106">
        <v>0</v>
      </c>
      <c r="KZ13" s="106">
        <v>0</v>
      </c>
      <c r="LA13" s="106">
        <v>0</v>
      </c>
      <c r="LB13" s="106">
        <v>0</v>
      </c>
      <c r="LC13" s="106">
        <v>0</v>
      </c>
      <c r="LD13" s="106">
        <v>0</v>
      </c>
      <c r="LE13" s="106">
        <v>0</v>
      </c>
      <c r="LF13" s="106">
        <v>0</v>
      </c>
      <c r="LG13" s="106">
        <v>0</v>
      </c>
      <c r="LH13" s="106">
        <v>0</v>
      </c>
      <c r="LI13" s="106">
        <v>0</v>
      </c>
      <c r="LJ13" s="106">
        <v>0</v>
      </c>
      <c r="LK13" s="106">
        <v>0</v>
      </c>
      <c r="LL13" s="106">
        <v>0</v>
      </c>
      <c r="LM13" s="104">
        <v>0</v>
      </c>
      <c r="LN13" s="106">
        <v>0</v>
      </c>
      <c r="LO13" s="106">
        <v>0</v>
      </c>
      <c r="LP13" s="106">
        <v>0</v>
      </c>
      <c r="LQ13" s="106">
        <v>0</v>
      </c>
      <c r="LR13" s="106">
        <v>0</v>
      </c>
      <c r="LS13" s="104">
        <v>0</v>
      </c>
      <c r="LT13" s="106">
        <v>0</v>
      </c>
      <c r="LU13" s="106">
        <v>0</v>
      </c>
      <c r="LV13" s="106">
        <v>0</v>
      </c>
      <c r="LW13" s="106">
        <v>0</v>
      </c>
      <c r="LX13" s="106">
        <v>0</v>
      </c>
      <c r="LY13" s="106">
        <v>0</v>
      </c>
      <c r="LZ13" s="106">
        <v>0</v>
      </c>
      <c r="MA13" s="106">
        <v>0</v>
      </c>
      <c r="MB13" s="106">
        <v>0</v>
      </c>
      <c r="MC13" s="106">
        <v>0</v>
      </c>
      <c r="MD13" s="106">
        <v>0</v>
      </c>
      <c r="ME13" s="106">
        <v>0</v>
      </c>
      <c r="MF13" s="106">
        <v>0</v>
      </c>
      <c r="MG13" s="106">
        <v>0</v>
      </c>
      <c r="MH13" s="106">
        <v>0</v>
      </c>
      <c r="MI13" s="106">
        <v>0</v>
      </c>
      <c r="MJ13" s="106">
        <v>0</v>
      </c>
      <c r="MK13" s="106">
        <v>0</v>
      </c>
      <c r="ML13" s="106">
        <v>0</v>
      </c>
      <c r="MM13" s="106">
        <v>0</v>
      </c>
      <c r="MN13" s="106">
        <v>0</v>
      </c>
      <c r="MO13" s="106">
        <v>0</v>
      </c>
      <c r="MP13" s="106">
        <v>0</v>
      </c>
      <c r="MQ13" s="106">
        <v>0</v>
      </c>
      <c r="MR13" s="106">
        <v>0</v>
      </c>
      <c r="MS13" s="106">
        <v>0</v>
      </c>
      <c r="MT13" s="106">
        <v>0</v>
      </c>
      <c r="MU13" s="106">
        <v>0</v>
      </c>
      <c r="MV13" s="106">
        <v>0</v>
      </c>
      <c r="MW13" s="104">
        <v>0</v>
      </c>
      <c r="MX13" s="106">
        <v>0</v>
      </c>
      <c r="MY13" s="104">
        <v>0</v>
      </c>
      <c r="MZ13" s="106">
        <v>0</v>
      </c>
      <c r="NA13" s="104">
        <v>0</v>
      </c>
      <c r="NB13" s="106">
        <v>0</v>
      </c>
      <c r="NC13" s="104">
        <v>0</v>
      </c>
      <c r="ND13" s="106">
        <v>0</v>
      </c>
      <c r="NE13" s="104">
        <v>0</v>
      </c>
      <c r="NF13" s="106">
        <v>0</v>
      </c>
      <c r="NG13" s="104">
        <v>0</v>
      </c>
      <c r="NH13" s="106">
        <v>0</v>
      </c>
      <c r="NI13" s="104">
        <v>0</v>
      </c>
      <c r="NJ13" s="106">
        <v>0</v>
      </c>
      <c r="NK13" s="104">
        <v>0</v>
      </c>
      <c r="NL13" s="106">
        <v>0</v>
      </c>
      <c r="NM13" s="104">
        <v>0</v>
      </c>
      <c r="NN13" s="106">
        <v>0</v>
      </c>
      <c r="NO13" s="104">
        <v>0</v>
      </c>
      <c r="NP13" s="106">
        <v>0</v>
      </c>
      <c r="NQ13" s="104">
        <v>0</v>
      </c>
      <c r="NR13" s="106">
        <v>0</v>
      </c>
      <c r="NS13" s="104">
        <v>0</v>
      </c>
      <c r="NT13" s="106">
        <v>0</v>
      </c>
      <c r="NU13" s="104">
        <v>0</v>
      </c>
      <c r="NV13" s="106">
        <v>0</v>
      </c>
      <c r="NW13" s="104">
        <v>0</v>
      </c>
      <c r="NX13" s="106">
        <v>0</v>
      </c>
      <c r="NY13" s="104">
        <v>0</v>
      </c>
      <c r="NZ13" s="106">
        <v>0</v>
      </c>
      <c r="OA13" s="104">
        <v>0</v>
      </c>
      <c r="OB13" s="106">
        <v>0</v>
      </c>
      <c r="OC13" s="104">
        <v>0</v>
      </c>
      <c r="OD13" s="106">
        <v>0</v>
      </c>
      <c r="OE13" s="104">
        <v>0</v>
      </c>
      <c r="OF13" s="106">
        <v>0</v>
      </c>
      <c r="OG13" s="104">
        <v>0</v>
      </c>
      <c r="OH13" s="106">
        <v>0</v>
      </c>
      <c r="OI13" s="104">
        <v>0</v>
      </c>
      <c r="OJ13" s="106">
        <v>0</v>
      </c>
      <c r="OK13" s="104">
        <v>0</v>
      </c>
      <c r="OL13" s="106">
        <v>0</v>
      </c>
      <c r="OM13" s="104">
        <v>0</v>
      </c>
      <c r="ON13" s="106">
        <v>0</v>
      </c>
      <c r="OO13" s="104">
        <v>0</v>
      </c>
      <c r="OP13" s="106">
        <v>0</v>
      </c>
      <c r="OQ13" s="104">
        <v>0</v>
      </c>
      <c r="OR13" s="106">
        <v>0</v>
      </c>
      <c r="OS13" s="104">
        <v>0</v>
      </c>
      <c r="OT13" s="106">
        <v>0</v>
      </c>
      <c r="OU13" s="104">
        <v>0</v>
      </c>
      <c r="OV13" s="106">
        <v>0</v>
      </c>
      <c r="OW13" s="104">
        <v>0</v>
      </c>
      <c r="OX13" s="106">
        <v>0</v>
      </c>
      <c r="OY13" s="104">
        <v>0</v>
      </c>
      <c r="OZ13" s="106">
        <v>0</v>
      </c>
      <c r="PA13" s="104">
        <v>0</v>
      </c>
      <c r="PB13" s="106">
        <v>0</v>
      </c>
      <c r="PC13" s="104">
        <v>0</v>
      </c>
      <c r="PD13" s="106">
        <v>0</v>
      </c>
      <c r="PE13" s="104">
        <v>0</v>
      </c>
      <c r="PF13" s="106">
        <v>0</v>
      </c>
      <c r="PG13" s="104">
        <v>0</v>
      </c>
      <c r="PH13" s="106">
        <v>0</v>
      </c>
      <c r="PI13" s="104">
        <v>0</v>
      </c>
      <c r="PJ13" s="106">
        <v>0</v>
      </c>
      <c r="PK13" s="104">
        <v>0</v>
      </c>
      <c r="PL13" s="106">
        <v>0</v>
      </c>
      <c r="PM13" s="104">
        <v>0</v>
      </c>
      <c r="PN13" s="106">
        <v>0</v>
      </c>
      <c r="PO13" s="104">
        <v>0</v>
      </c>
      <c r="PP13" s="106">
        <v>0</v>
      </c>
      <c r="PQ13" s="104">
        <v>0</v>
      </c>
      <c r="PR13" s="106">
        <v>0</v>
      </c>
      <c r="PS13" s="104">
        <v>0</v>
      </c>
      <c r="PT13" s="106">
        <v>0</v>
      </c>
      <c r="PU13" s="104">
        <v>0</v>
      </c>
      <c r="PV13" s="106">
        <v>0</v>
      </c>
      <c r="PW13" s="104">
        <v>0</v>
      </c>
      <c r="PX13" s="106">
        <v>0</v>
      </c>
      <c r="PY13" s="104">
        <v>0</v>
      </c>
      <c r="PZ13" s="106">
        <v>0</v>
      </c>
      <c r="QA13" s="104">
        <v>0</v>
      </c>
      <c r="QB13" s="106">
        <v>0</v>
      </c>
      <c r="QC13" s="104">
        <v>0</v>
      </c>
      <c r="QD13" s="106">
        <v>0</v>
      </c>
      <c r="QE13" s="104">
        <v>0</v>
      </c>
      <c r="QF13" s="106">
        <v>0</v>
      </c>
      <c r="QG13" s="104">
        <v>0</v>
      </c>
      <c r="QH13" s="106">
        <v>0</v>
      </c>
      <c r="QI13" s="104">
        <v>0</v>
      </c>
      <c r="QJ13" s="106">
        <v>0</v>
      </c>
      <c r="QK13" s="104">
        <v>0</v>
      </c>
      <c r="QL13" s="106">
        <v>0</v>
      </c>
      <c r="QM13" s="104">
        <v>0</v>
      </c>
      <c r="QN13" s="106">
        <v>0</v>
      </c>
      <c r="QO13" s="104">
        <v>0</v>
      </c>
      <c r="QP13" s="106">
        <v>0</v>
      </c>
      <c r="QQ13" s="104">
        <v>0</v>
      </c>
      <c r="QR13" s="106">
        <v>0</v>
      </c>
      <c r="QS13" s="104">
        <v>0</v>
      </c>
      <c r="QT13" s="106">
        <v>0</v>
      </c>
      <c r="QU13" s="104">
        <v>0</v>
      </c>
      <c r="QV13" s="106">
        <v>0</v>
      </c>
      <c r="QW13" s="104">
        <v>0</v>
      </c>
      <c r="QX13" s="106">
        <v>0</v>
      </c>
      <c r="QY13" s="104">
        <v>0</v>
      </c>
      <c r="QZ13" s="106">
        <v>0</v>
      </c>
      <c r="RA13" s="104">
        <v>0</v>
      </c>
      <c r="RB13" s="106">
        <v>0</v>
      </c>
      <c r="RC13" s="104">
        <v>0</v>
      </c>
      <c r="RD13" s="106">
        <v>0</v>
      </c>
      <c r="RE13" s="104">
        <v>0</v>
      </c>
      <c r="RF13" s="106">
        <v>0</v>
      </c>
      <c r="RG13" s="104">
        <v>0</v>
      </c>
      <c r="RH13" s="106">
        <v>0</v>
      </c>
      <c r="RI13" s="104">
        <v>0</v>
      </c>
      <c r="RJ13" s="106">
        <v>0</v>
      </c>
      <c r="RK13" s="104">
        <v>0</v>
      </c>
      <c r="RL13" s="106">
        <v>0</v>
      </c>
      <c r="RM13" s="104">
        <v>0</v>
      </c>
      <c r="RN13" s="106">
        <v>0</v>
      </c>
      <c r="RO13" s="104">
        <v>0</v>
      </c>
      <c r="RP13" s="106">
        <v>0</v>
      </c>
      <c r="RQ13" s="104">
        <v>0</v>
      </c>
      <c r="RR13" s="106">
        <v>0</v>
      </c>
      <c r="RS13" s="104">
        <v>0</v>
      </c>
      <c r="RT13" s="106">
        <v>0</v>
      </c>
      <c r="RU13" s="104">
        <v>0</v>
      </c>
      <c r="RV13" s="106">
        <v>0</v>
      </c>
      <c r="RW13" s="104">
        <v>0</v>
      </c>
      <c r="RX13" s="106">
        <v>0</v>
      </c>
      <c r="RY13" s="104">
        <v>0</v>
      </c>
      <c r="RZ13" s="106">
        <v>0</v>
      </c>
      <c r="SA13" s="104">
        <v>0</v>
      </c>
      <c r="SB13" s="106">
        <v>0</v>
      </c>
      <c r="SC13" s="104">
        <v>0</v>
      </c>
      <c r="SD13" s="106">
        <v>0</v>
      </c>
      <c r="SE13" s="104">
        <v>0</v>
      </c>
      <c r="SF13" s="106">
        <v>0</v>
      </c>
      <c r="SG13" s="104">
        <v>0</v>
      </c>
      <c r="SH13" s="106">
        <v>0</v>
      </c>
      <c r="SI13" s="104">
        <v>0</v>
      </c>
      <c r="SJ13" s="106">
        <v>0</v>
      </c>
      <c r="SK13" s="104">
        <v>0</v>
      </c>
      <c r="SL13" s="106">
        <v>0</v>
      </c>
      <c r="SM13" s="104">
        <v>0</v>
      </c>
      <c r="SN13" s="106">
        <v>0</v>
      </c>
      <c r="SO13" s="104">
        <v>0</v>
      </c>
      <c r="SP13" s="106">
        <v>0</v>
      </c>
      <c r="SQ13" s="104">
        <v>0</v>
      </c>
      <c r="SR13" s="106">
        <v>0</v>
      </c>
      <c r="SS13" s="104">
        <v>0</v>
      </c>
      <c r="ST13" s="106">
        <v>0</v>
      </c>
      <c r="SU13" s="104">
        <v>0</v>
      </c>
      <c r="SV13" s="106">
        <v>0</v>
      </c>
      <c r="SW13" s="104">
        <v>0</v>
      </c>
      <c r="SX13" s="106">
        <v>0</v>
      </c>
      <c r="SY13" s="104">
        <v>0</v>
      </c>
      <c r="SZ13" s="106">
        <v>0</v>
      </c>
      <c r="TA13" s="104">
        <v>0</v>
      </c>
      <c r="TB13" s="106">
        <v>0</v>
      </c>
      <c r="TC13" s="104">
        <v>0</v>
      </c>
      <c r="TD13" s="106">
        <v>0</v>
      </c>
      <c r="TE13" s="104">
        <v>0</v>
      </c>
      <c r="TF13" s="106">
        <v>0</v>
      </c>
      <c r="TG13" s="104">
        <v>0</v>
      </c>
      <c r="TH13" s="106">
        <v>0</v>
      </c>
      <c r="TI13" s="104">
        <v>0</v>
      </c>
      <c r="TJ13" s="106">
        <v>0</v>
      </c>
      <c r="TK13" s="104">
        <v>0</v>
      </c>
      <c r="TL13" s="106">
        <v>0</v>
      </c>
      <c r="TM13" s="104">
        <v>0</v>
      </c>
      <c r="TN13" s="106">
        <v>0</v>
      </c>
      <c r="TO13" s="104">
        <v>0</v>
      </c>
      <c r="TP13" s="106">
        <v>0</v>
      </c>
      <c r="TQ13" s="104">
        <v>0</v>
      </c>
      <c r="TR13" s="106">
        <v>0</v>
      </c>
      <c r="TS13" s="104">
        <v>0</v>
      </c>
      <c r="TT13" s="106">
        <v>0</v>
      </c>
      <c r="TU13" s="107">
        <v>0</v>
      </c>
    </row>
    <row r="14" spans="1:542" x14ac:dyDescent="0.25">
      <c r="A14" s="103" t="s">
        <v>1</v>
      </c>
      <c r="B14" s="104">
        <v>0</v>
      </c>
      <c r="C14" s="104">
        <v>0</v>
      </c>
      <c r="D14" s="104">
        <v>0</v>
      </c>
      <c r="E14" s="104">
        <v>0</v>
      </c>
      <c r="F14" s="104">
        <v>0</v>
      </c>
      <c r="G14" s="104">
        <v>0</v>
      </c>
      <c r="H14" s="104">
        <v>0</v>
      </c>
      <c r="I14" s="104">
        <v>0</v>
      </c>
      <c r="J14" s="104">
        <v>0</v>
      </c>
      <c r="K14" s="104">
        <v>0</v>
      </c>
      <c r="L14" s="104">
        <v>0</v>
      </c>
      <c r="M14" s="104">
        <v>0</v>
      </c>
      <c r="N14" s="104">
        <f t="shared" ref="N14:BY14" si="54">IF((N$1*12+N$2)&lt;=240,IF((N$1*12+N$2)&gt;($B$56*12),IF((N$1*12+N$2)&gt;($F$31+(12*$B$56)),B$14,B$14+($B$24*$B$53)),0),MAX(B$14-($B$24*$B$53),0))</f>
        <v>0</v>
      </c>
      <c r="O14" s="104">
        <f t="shared" si="54"/>
        <v>0</v>
      </c>
      <c r="P14" s="104">
        <f t="shared" si="54"/>
        <v>0</v>
      </c>
      <c r="Q14" s="104">
        <f t="shared" si="54"/>
        <v>0</v>
      </c>
      <c r="R14" s="104">
        <f t="shared" si="54"/>
        <v>0</v>
      </c>
      <c r="S14" s="104">
        <f t="shared" si="54"/>
        <v>0</v>
      </c>
      <c r="T14" s="104">
        <f t="shared" si="54"/>
        <v>0</v>
      </c>
      <c r="U14" s="104">
        <f t="shared" si="54"/>
        <v>0</v>
      </c>
      <c r="V14" s="104">
        <f t="shared" si="54"/>
        <v>0</v>
      </c>
      <c r="W14" s="104">
        <f t="shared" si="54"/>
        <v>0</v>
      </c>
      <c r="X14" s="104">
        <f t="shared" si="54"/>
        <v>0</v>
      </c>
      <c r="Y14" s="104">
        <f t="shared" si="54"/>
        <v>0</v>
      </c>
      <c r="Z14" s="104">
        <f t="shared" si="54"/>
        <v>0</v>
      </c>
      <c r="AA14" s="104">
        <f t="shared" si="54"/>
        <v>0</v>
      </c>
      <c r="AB14" s="104">
        <f t="shared" si="54"/>
        <v>0</v>
      </c>
      <c r="AC14" s="104">
        <f t="shared" si="54"/>
        <v>0</v>
      </c>
      <c r="AD14" s="104">
        <f t="shared" si="54"/>
        <v>0</v>
      </c>
      <c r="AE14" s="104">
        <f t="shared" si="54"/>
        <v>0</v>
      </c>
      <c r="AF14" s="104">
        <f t="shared" si="54"/>
        <v>0</v>
      </c>
      <c r="AG14" s="104">
        <f t="shared" si="54"/>
        <v>0</v>
      </c>
      <c r="AH14" s="104">
        <f t="shared" si="54"/>
        <v>0</v>
      </c>
      <c r="AI14" s="104">
        <f t="shared" si="54"/>
        <v>0</v>
      </c>
      <c r="AJ14" s="104">
        <f t="shared" si="54"/>
        <v>0</v>
      </c>
      <c r="AK14" s="104">
        <f t="shared" si="54"/>
        <v>0</v>
      </c>
      <c r="AL14" s="104">
        <f t="shared" si="54"/>
        <v>0</v>
      </c>
      <c r="AM14" s="104">
        <f t="shared" si="54"/>
        <v>0</v>
      </c>
      <c r="AN14" s="104">
        <f t="shared" si="54"/>
        <v>0</v>
      </c>
      <c r="AO14" s="104">
        <f t="shared" si="54"/>
        <v>0</v>
      </c>
      <c r="AP14" s="104">
        <f t="shared" si="54"/>
        <v>0</v>
      </c>
      <c r="AQ14" s="104">
        <f t="shared" si="54"/>
        <v>0</v>
      </c>
      <c r="AR14" s="104">
        <f t="shared" si="54"/>
        <v>0</v>
      </c>
      <c r="AS14" s="104">
        <f t="shared" si="54"/>
        <v>0</v>
      </c>
      <c r="AT14" s="104">
        <f t="shared" si="54"/>
        <v>0</v>
      </c>
      <c r="AU14" s="104">
        <f t="shared" si="54"/>
        <v>0</v>
      </c>
      <c r="AV14" s="104">
        <f t="shared" si="54"/>
        <v>0</v>
      </c>
      <c r="AW14" s="104">
        <f t="shared" si="54"/>
        <v>0</v>
      </c>
      <c r="AX14" s="104">
        <f t="shared" si="54"/>
        <v>0</v>
      </c>
      <c r="AY14" s="104">
        <f t="shared" si="54"/>
        <v>0</v>
      </c>
      <c r="AZ14" s="104">
        <f t="shared" si="54"/>
        <v>0</v>
      </c>
      <c r="BA14" s="104">
        <f t="shared" si="54"/>
        <v>0</v>
      </c>
      <c r="BB14" s="104">
        <f t="shared" si="54"/>
        <v>0</v>
      </c>
      <c r="BC14" s="104">
        <f t="shared" si="54"/>
        <v>0</v>
      </c>
      <c r="BD14" s="104">
        <f t="shared" si="54"/>
        <v>0</v>
      </c>
      <c r="BE14" s="104">
        <f t="shared" si="54"/>
        <v>0</v>
      </c>
      <c r="BF14" s="104">
        <f t="shared" si="54"/>
        <v>0</v>
      </c>
      <c r="BG14" s="104">
        <f t="shared" si="54"/>
        <v>0</v>
      </c>
      <c r="BH14" s="104">
        <f t="shared" si="54"/>
        <v>0</v>
      </c>
      <c r="BI14" s="104">
        <f t="shared" si="54"/>
        <v>0</v>
      </c>
      <c r="BJ14" s="104">
        <f t="shared" si="54"/>
        <v>835.63237774030347</v>
      </c>
      <c r="BK14" s="104">
        <f t="shared" si="54"/>
        <v>835.63237774030347</v>
      </c>
      <c r="BL14" s="104">
        <f t="shared" si="54"/>
        <v>835.63237774030347</v>
      </c>
      <c r="BM14" s="104">
        <f t="shared" si="54"/>
        <v>835.63237774030347</v>
      </c>
      <c r="BN14" s="104">
        <f t="shared" si="54"/>
        <v>835.63237774030347</v>
      </c>
      <c r="BO14" s="104">
        <f t="shared" si="54"/>
        <v>835.63237774030347</v>
      </c>
      <c r="BP14" s="104">
        <f t="shared" si="54"/>
        <v>835.63237774030347</v>
      </c>
      <c r="BQ14" s="104">
        <f t="shared" si="54"/>
        <v>835.63237774030347</v>
      </c>
      <c r="BR14" s="104">
        <f t="shared" si="54"/>
        <v>835.63237774030347</v>
      </c>
      <c r="BS14" s="104">
        <f t="shared" si="54"/>
        <v>835.63237774030347</v>
      </c>
      <c r="BT14" s="104">
        <f t="shared" si="54"/>
        <v>835.63237774030347</v>
      </c>
      <c r="BU14" s="104">
        <f t="shared" si="54"/>
        <v>835.63237774030347</v>
      </c>
      <c r="BV14" s="104">
        <f t="shared" si="54"/>
        <v>1671.2647554806069</v>
      </c>
      <c r="BW14" s="104">
        <f t="shared" si="54"/>
        <v>1671.2647554806069</v>
      </c>
      <c r="BX14" s="104">
        <f t="shared" si="54"/>
        <v>1671.2647554806069</v>
      </c>
      <c r="BY14" s="104">
        <f t="shared" si="54"/>
        <v>1671.2647554806069</v>
      </c>
      <c r="BZ14" s="104">
        <f t="shared" ref="BZ14:EK14" si="55">IF((BZ$1*12+BZ$2)&lt;=240,IF((BZ$1*12+BZ$2)&gt;($B$56*12),IF((BZ$1*12+BZ$2)&gt;($F$31+(12*$B$56)),BN$14,BN$14+($B$24*$B$53)),0),MAX(BN$14-($B$24*$B$53),0))</f>
        <v>1671.2647554806069</v>
      </c>
      <c r="CA14" s="104">
        <f t="shared" si="55"/>
        <v>1671.2647554806069</v>
      </c>
      <c r="CB14" s="104">
        <f t="shared" si="55"/>
        <v>1671.2647554806069</v>
      </c>
      <c r="CC14" s="104">
        <f t="shared" si="55"/>
        <v>1671.2647554806069</v>
      </c>
      <c r="CD14" s="104">
        <f t="shared" si="55"/>
        <v>1671.2647554806069</v>
      </c>
      <c r="CE14" s="104">
        <f t="shared" si="55"/>
        <v>1671.2647554806069</v>
      </c>
      <c r="CF14" s="104">
        <f t="shared" si="55"/>
        <v>1671.2647554806069</v>
      </c>
      <c r="CG14" s="104">
        <f t="shared" si="55"/>
        <v>1671.2647554806069</v>
      </c>
      <c r="CH14" s="104">
        <f t="shared" si="55"/>
        <v>2506.8971332209103</v>
      </c>
      <c r="CI14" s="104">
        <f t="shared" si="55"/>
        <v>2506.8971332209103</v>
      </c>
      <c r="CJ14" s="104">
        <f t="shared" si="55"/>
        <v>2506.8971332209103</v>
      </c>
      <c r="CK14" s="104">
        <f t="shared" si="55"/>
        <v>2506.8971332209103</v>
      </c>
      <c r="CL14" s="104">
        <f t="shared" si="55"/>
        <v>2506.8971332209103</v>
      </c>
      <c r="CM14" s="104">
        <f t="shared" si="55"/>
        <v>2506.8971332209103</v>
      </c>
      <c r="CN14" s="104">
        <f t="shared" si="55"/>
        <v>2506.8971332209103</v>
      </c>
      <c r="CO14" s="104">
        <f t="shared" si="55"/>
        <v>2506.8971332209103</v>
      </c>
      <c r="CP14" s="104">
        <f t="shared" si="55"/>
        <v>2506.8971332209103</v>
      </c>
      <c r="CQ14" s="104">
        <f t="shared" si="55"/>
        <v>2506.8971332209103</v>
      </c>
      <c r="CR14" s="104">
        <f t="shared" si="55"/>
        <v>2506.8971332209103</v>
      </c>
      <c r="CS14" s="104">
        <f t="shared" si="55"/>
        <v>2506.8971332209103</v>
      </c>
      <c r="CT14" s="104">
        <f t="shared" si="55"/>
        <v>3342.5295109612139</v>
      </c>
      <c r="CU14" s="104">
        <f t="shared" si="55"/>
        <v>3342.5295109612139</v>
      </c>
      <c r="CV14" s="104">
        <f t="shared" si="55"/>
        <v>3342.5295109612139</v>
      </c>
      <c r="CW14" s="104">
        <f t="shared" si="55"/>
        <v>3342.5295109612139</v>
      </c>
      <c r="CX14" s="104">
        <f t="shared" si="55"/>
        <v>3342.5295109612139</v>
      </c>
      <c r="CY14" s="104">
        <f t="shared" si="55"/>
        <v>3342.5295109612139</v>
      </c>
      <c r="CZ14" s="104">
        <f t="shared" si="55"/>
        <v>3342.5295109612139</v>
      </c>
      <c r="DA14" s="104">
        <f t="shared" si="55"/>
        <v>3342.5295109612139</v>
      </c>
      <c r="DB14" s="104">
        <f t="shared" si="55"/>
        <v>3342.5295109612139</v>
      </c>
      <c r="DC14" s="104">
        <f t="shared" si="55"/>
        <v>3342.5295109612139</v>
      </c>
      <c r="DD14" s="104">
        <f t="shared" si="55"/>
        <v>3342.5295109612139</v>
      </c>
      <c r="DE14" s="104">
        <f t="shared" si="55"/>
        <v>3342.5295109612139</v>
      </c>
      <c r="DF14" s="104">
        <f t="shared" si="55"/>
        <v>4178.1618887015175</v>
      </c>
      <c r="DG14" s="104">
        <f t="shared" si="55"/>
        <v>4178.1618887015175</v>
      </c>
      <c r="DH14" s="104">
        <f t="shared" si="55"/>
        <v>4178.1618887015175</v>
      </c>
      <c r="DI14" s="104">
        <f t="shared" si="55"/>
        <v>4178.1618887015175</v>
      </c>
      <c r="DJ14" s="104">
        <f t="shared" si="55"/>
        <v>4178.1618887015175</v>
      </c>
      <c r="DK14" s="104">
        <f t="shared" si="55"/>
        <v>4178.1618887015175</v>
      </c>
      <c r="DL14" s="104">
        <f t="shared" si="55"/>
        <v>4178.1618887015175</v>
      </c>
      <c r="DM14" s="104">
        <f t="shared" si="55"/>
        <v>4178.1618887015175</v>
      </c>
      <c r="DN14" s="104">
        <f t="shared" si="55"/>
        <v>4178.1618887015175</v>
      </c>
      <c r="DO14" s="104">
        <f t="shared" si="55"/>
        <v>4178.1618887015175</v>
      </c>
      <c r="DP14" s="104">
        <f t="shared" si="55"/>
        <v>4178.1618887015175</v>
      </c>
      <c r="DQ14" s="104">
        <f t="shared" si="55"/>
        <v>4178.1618887015175</v>
      </c>
      <c r="DR14" s="104">
        <f t="shared" si="55"/>
        <v>5013.7942664418206</v>
      </c>
      <c r="DS14" s="104">
        <f t="shared" si="55"/>
        <v>5013.7942664418206</v>
      </c>
      <c r="DT14" s="104">
        <f t="shared" si="55"/>
        <v>5013.7942664418206</v>
      </c>
      <c r="DU14" s="104">
        <f t="shared" si="55"/>
        <v>5013.7942664418206</v>
      </c>
      <c r="DV14" s="104">
        <f t="shared" si="55"/>
        <v>5013.7942664418206</v>
      </c>
      <c r="DW14" s="104">
        <f t="shared" si="55"/>
        <v>5013.7942664418206</v>
      </c>
      <c r="DX14" s="104">
        <f t="shared" si="55"/>
        <v>5013.7942664418206</v>
      </c>
      <c r="DY14" s="104">
        <f t="shared" si="55"/>
        <v>5013.7942664418206</v>
      </c>
      <c r="DZ14" s="104">
        <f t="shared" si="55"/>
        <v>5013.7942664418206</v>
      </c>
      <c r="EA14" s="104">
        <f t="shared" si="55"/>
        <v>5013.7942664418206</v>
      </c>
      <c r="EB14" s="104">
        <f t="shared" si="55"/>
        <v>5013.7942664418206</v>
      </c>
      <c r="EC14" s="104">
        <f t="shared" si="55"/>
        <v>5013.7942664418206</v>
      </c>
      <c r="ED14" s="104">
        <f t="shared" si="55"/>
        <v>5849.4266441821237</v>
      </c>
      <c r="EE14" s="104">
        <f t="shared" si="55"/>
        <v>5849.4266441821237</v>
      </c>
      <c r="EF14" s="104">
        <f t="shared" si="55"/>
        <v>5849.4266441821237</v>
      </c>
      <c r="EG14" s="104">
        <f t="shared" si="55"/>
        <v>5849.4266441821237</v>
      </c>
      <c r="EH14" s="104">
        <f t="shared" si="55"/>
        <v>5849.4266441821237</v>
      </c>
      <c r="EI14" s="104">
        <f t="shared" si="55"/>
        <v>5849.4266441821237</v>
      </c>
      <c r="EJ14" s="104">
        <f t="shared" si="55"/>
        <v>5849.4266441821237</v>
      </c>
      <c r="EK14" s="104">
        <f t="shared" si="55"/>
        <v>5849.4266441821237</v>
      </c>
      <c r="EL14" s="104">
        <f t="shared" ref="EL14:GW14" si="56">IF((EL$1*12+EL$2)&lt;=240,IF((EL$1*12+EL$2)&gt;($B$56*12),IF((EL$1*12+EL$2)&gt;($F$31+(12*$B$56)),DZ$14,DZ$14+($B$24*$B$53)),0),MAX(DZ$14-($B$24*$B$53),0))</f>
        <v>5849.4266441821237</v>
      </c>
      <c r="EM14" s="104">
        <f t="shared" si="56"/>
        <v>5849.4266441821237</v>
      </c>
      <c r="EN14" s="104">
        <f t="shared" si="56"/>
        <v>5849.4266441821237</v>
      </c>
      <c r="EO14" s="104">
        <f t="shared" si="56"/>
        <v>5849.4266441821237</v>
      </c>
      <c r="EP14" s="104">
        <f t="shared" si="56"/>
        <v>6685.0590219224268</v>
      </c>
      <c r="EQ14" s="104">
        <f t="shared" si="56"/>
        <v>6685.0590219224268</v>
      </c>
      <c r="ER14" s="104">
        <f t="shared" si="56"/>
        <v>6685.0590219224268</v>
      </c>
      <c r="ES14" s="104">
        <f t="shared" si="56"/>
        <v>6685.0590219224268</v>
      </c>
      <c r="ET14" s="104">
        <f t="shared" si="56"/>
        <v>6685.0590219224268</v>
      </c>
      <c r="EU14" s="104">
        <f t="shared" si="56"/>
        <v>6685.0590219224268</v>
      </c>
      <c r="EV14" s="104">
        <f t="shared" si="56"/>
        <v>6685.0590219224268</v>
      </c>
      <c r="EW14" s="104">
        <f t="shared" si="56"/>
        <v>6685.0590219224268</v>
      </c>
      <c r="EX14" s="104">
        <f t="shared" si="56"/>
        <v>6685.0590219224268</v>
      </c>
      <c r="EY14" s="104">
        <f t="shared" si="56"/>
        <v>6685.0590219224268</v>
      </c>
      <c r="EZ14" s="104">
        <f t="shared" si="56"/>
        <v>6685.0590219224268</v>
      </c>
      <c r="FA14" s="104">
        <f t="shared" si="56"/>
        <v>6685.0590219224268</v>
      </c>
      <c r="FB14" s="104">
        <f t="shared" si="56"/>
        <v>7520.69139966273</v>
      </c>
      <c r="FC14" s="104">
        <f t="shared" si="56"/>
        <v>7520.69139966273</v>
      </c>
      <c r="FD14" s="104">
        <f t="shared" si="56"/>
        <v>7520.69139966273</v>
      </c>
      <c r="FE14" s="104">
        <f t="shared" si="56"/>
        <v>7520.69139966273</v>
      </c>
      <c r="FF14" s="104">
        <f t="shared" si="56"/>
        <v>7520.69139966273</v>
      </c>
      <c r="FG14" s="104">
        <f t="shared" si="56"/>
        <v>7520.69139966273</v>
      </c>
      <c r="FH14" s="104">
        <f t="shared" si="56"/>
        <v>7520.69139966273</v>
      </c>
      <c r="FI14" s="104">
        <f t="shared" si="56"/>
        <v>7520.69139966273</v>
      </c>
      <c r="FJ14" s="104">
        <f t="shared" si="56"/>
        <v>7520.69139966273</v>
      </c>
      <c r="FK14" s="104">
        <f t="shared" si="56"/>
        <v>7520.69139966273</v>
      </c>
      <c r="FL14" s="104">
        <f t="shared" si="56"/>
        <v>7520.69139966273</v>
      </c>
      <c r="FM14" s="104">
        <f t="shared" si="56"/>
        <v>7520.69139966273</v>
      </c>
      <c r="FN14" s="104">
        <f t="shared" si="56"/>
        <v>8356.3237774030331</v>
      </c>
      <c r="FO14" s="104">
        <f t="shared" si="56"/>
        <v>8356.3237774030331</v>
      </c>
      <c r="FP14" s="104">
        <f t="shared" si="56"/>
        <v>8356.3237774030331</v>
      </c>
      <c r="FQ14" s="104">
        <f t="shared" si="56"/>
        <v>8356.3237774030331</v>
      </c>
      <c r="FR14" s="104">
        <f t="shared" si="56"/>
        <v>8356.3237774030331</v>
      </c>
      <c r="FS14" s="104">
        <f t="shared" si="56"/>
        <v>8356.3237774030331</v>
      </c>
      <c r="FT14" s="104">
        <f t="shared" si="56"/>
        <v>8356.3237774030331</v>
      </c>
      <c r="FU14" s="104">
        <f t="shared" si="56"/>
        <v>8356.3237774030331</v>
      </c>
      <c r="FV14" s="104">
        <f t="shared" si="56"/>
        <v>8356.3237774030331</v>
      </c>
      <c r="FW14" s="104">
        <f t="shared" si="56"/>
        <v>8356.3237774030331</v>
      </c>
      <c r="FX14" s="104">
        <f t="shared" si="56"/>
        <v>8356.3237774030331</v>
      </c>
      <c r="FY14" s="104">
        <f t="shared" si="56"/>
        <v>8356.3237774030331</v>
      </c>
      <c r="FZ14" s="104">
        <f t="shared" si="56"/>
        <v>9191.9561551433362</v>
      </c>
      <c r="GA14" s="104">
        <f t="shared" si="56"/>
        <v>9191.9561551433362</v>
      </c>
      <c r="GB14" s="104">
        <f t="shared" si="56"/>
        <v>9191.9561551433362</v>
      </c>
      <c r="GC14" s="104">
        <f t="shared" si="56"/>
        <v>9191.9561551433362</v>
      </c>
      <c r="GD14" s="104">
        <f t="shared" si="56"/>
        <v>9191.9561551433362</v>
      </c>
      <c r="GE14" s="104">
        <f t="shared" si="56"/>
        <v>9191.9561551433362</v>
      </c>
      <c r="GF14" s="104">
        <f t="shared" si="56"/>
        <v>9191.9561551433362</v>
      </c>
      <c r="GG14" s="104">
        <f t="shared" si="56"/>
        <v>9191.9561551433362</v>
      </c>
      <c r="GH14" s="104">
        <f t="shared" si="56"/>
        <v>9191.9561551433362</v>
      </c>
      <c r="GI14" s="104">
        <f t="shared" si="56"/>
        <v>9191.9561551433362</v>
      </c>
      <c r="GJ14" s="104">
        <f t="shared" si="56"/>
        <v>9191.9561551433362</v>
      </c>
      <c r="GK14" s="104">
        <f t="shared" si="56"/>
        <v>9191.9561551433362</v>
      </c>
      <c r="GL14" s="104">
        <f t="shared" si="56"/>
        <v>10027.588532883639</v>
      </c>
      <c r="GM14" s="104">
        <f t="shared" si="56"/>
        <v>10027.588532883639</v>
      </c>
      <c r="GN14" s="104">
        <f t="shared" si="56"/>
        <v>10027.588532883639</v>
      </c>
      <c r="GO14" s="104">
        <f t="shared" si="56"/>
        <v>10027.588532883639</v>
      </c>
      <c r="GP14" s="104">
        <f t="shared" si="56"/>
        <v>10027.588532883639</v>
      </c>
      <c r="GQ14" s="104">
        <f t="shared" si="56"/>
        <v>10027.588532883639</v>
      </c>
      <c r="GR14" s="104">
        <f t="shared" si="56"/>
        <v>10027.588532883639</v>
      </c>
      <c r="GS14" s="104">
        <f t="shared" si="56"/>
        <v>10027.588532883639</v>
      </c>
      <c r="GT14" s="104">
        <f t="shared" si="56"/>
        <v>10027.588532883639</v>
      </c>
      <c r="GU14" s="104">
        <f t="shared" si="56"/>
        <v>10027.588532883639</v>
      </c>
      <c r="GV14" s="104">
        <f t="shared" si="56"/>
        <v>10027.588532883639</v>
      </c>
      <c r="GW14" s="104">
        <f t="shared" si="56"/>
        <v>10027.588532883639</v>
      </c>
      <c r="GX14" s="104">
        <f t="shared" ref="GX14:JI14" si="57">IF((GX$1*12+GX$2)&lt;=240,IF((GX$1*12+GX$2)&gt;($B$56*12),IF((GX$1*12+GX$2)&gt;($F$31+(12*$B$56)),GL$14,GL$14+($B$24*$B$53)),0),MAX(GL$14-($B$24*$B$53),0))</f>
        <v>10863.220910623942</v>
      </c>
      <c r="GY14" s="104">
        <f t="shared" si="57"/>
        <v>10863.220910623942</v>
      </c>
      <c r="GZ14" s="104">
        <f t="shared" si="57"/>
        <v>10863.220910623942</v>
      </c>
      <c r="HA14" s="104">
        <f t="shared" si="57"/>
        <v>10863.220910623942</v>
      </c>
      <c r="HB14" s="104">
        <f t="shared" si="57"/>
        <v>10863.220910623942</v>
      </c>
      <c r="HC14" s="104">
        <f t="shared" si="57"/>
        <v>10863.220910623942</v>
      </c>
      <c r="HD14" s="104">
        <f t="shared" si="57"/>
        <v>10863.220910623942</v>
      </c>
      <c r="HE14" s="104">
        <f t="shared" si="57"/>
        <v>10863.220910623942</v>
      </c>
      <c r="HF14" s="104">
        <f t="shared" si="57"/>
        <v>10863.220910623942</v>
      </c>
      <c r="HG14" s="104">
        <f t="shared" si="57"/>
        <v>10863.220910623942</v>
      </c>
      <c r="HH14" s="104">
        <f t="shared" si="57"/>
        <v>10863.220910623942</v>
      </c>
      <c r="HI14" s="104">
        <f t="shared" si="57"/>
        <v>10863.220910623942</v>
      </c>
      <c r="HJ14" s="104">
        <f t="shared" si="57"/>
        <v>11698.853288364246</v>
      </c>
      <c r="HK14" s="104">
        <f t="shared" si="57"/>
        <v>11698.853288364246</v>
      </c>
      <c r="HL14" s="104">
        <f t="shared" si="57"/>
        <v>11698.853288364246</v>
      </c>
      <c r="HM14" s="104">
        <f t="shared" si="57"/>
        <v>11698.853288364246</v>
      </c>
      <c r="HN14" s="104">
        <f t="shared" si="57"/>
        <v>11698.853288364246</v>
      </c>
      <c r="HO14" s="104">
        <f t="shared" si="57"/>
        <v>11698.853288364246</v>
      </c>
      <c r="HP14" s="104">
        <f t="shared" si="57"/>
        <v>11698.853288364246</v>
      </c>
      <c r="HQ14" s="104">
        <f t="shared" si="57"/>
        <v>11698.853288364246</v>
      </c>
      <c r="HR14" s="104">
        <f t="shared" si="57"/>
        <v>11698.853288364246</v>
      </c>
      <c r="HS14" s="104">
        <f t="shared" si="57"/>
        <v>11698.853288364246</v>
      </c>
      <c r="HT14" s="104">
        <f t="shared" si="57"/>
        <v>11698.853288364246</v>
      </c>
      <c r="HU14" s="104">
        <f t="shared" si="57"/>
        <v>11698.853288364246</v>
      </c>
      <c r="HV14" s="104">
        <f t="shared" si="57"/>
        <v>12534.485666104549</v>
      </c>
      <c r="HW14" s="104">
        <f t="shared" si="57"/>
        <v>12534.485666104549</v>
      </c>
      <c r="HX14" s="104">
        <f t="shared" si="57"/>
        <v>12534.485666104549</v>
      </c>
      <c r="HY14" s="104">
        <f t="shared" si="57"/>
        <v>12534.485666104549</v>
      </c>
      <c r="HZ14" s="104">
        <f t="shared" si="57"/>
        <v>12534.485666104549</v>
      </c>
      <c r="IA14" s="104">
        <f t="shared" si="57"/>
        <v>12534.485666104549</v>
      </c>
      <c r="IB14" s="104">
        <f t="shared" si="57"/>
        <v>12534.485666104549</v>
      </c>
      <c r="IC14" s="104">
        <f t="shared" si="57"/>
        <v>12534.485666104549</v>
      </c>
      <c r="ID14" s="104">
        <f t="shared" si="57"/>
        <v>12534.485666104549</v>
      </c>
      <c r="IE14" s="104">
        <f t="shared" si="57"/>
        <v>12534.485666104549</v>
      </c>
      <c r="IF14" s="104">
        <f t="shared" si="57"/>
        <v>12534.485666104549</v>
      </c>
      <c r="IG14" s="104">
        <f t="shared" si="57"/>
        <v>12534.485666104549</v>
      </c>
      <c r="IH14" s="104">
        <f t="shared" si="57"/>
        <v>11698.853288364246</v>
      </c>
      <c r="II14" s="104">
        <f t="shared" si="57"/>
        <v>11698.853288364246</v>
      </c>
      <c r="IJ14" s="104">
        <f t="shared" si="57"/>
        <v>11698.853288364246</v>
      </c>
      <c r="IK14" s="104">
        <f t="shared" si="57"/>
        <v>11698.853288364246</v>
      </c>
      <c r="IL14" s="104">
        <f t="shared" si="57"/>
        <v>11698.853288364246</v>
      </c>
      <c r="IM14" s="104">
        <f t="shared" si="57"/>
        <v>11698.853288364246</v>
      </c>
      <c r="IN14" s="104">
        <f t="shared" si="57"/>
        <v>11698.853288364246</v>
      </c>
      <c r="IO14" s="104">
        <f t="shared" si="57"/>
        <v>11698.853288364246</v>
      </c>
      <c r="IP14" s="104">
        <f t="shared" si="57"/>
        <v>11698.853288364246</v>
      </c>
      <c r="IQ14" s="104">
        <f t="shared" si="57"/>
        <v>11698.853288364246</v>
      </c>
      <c r="IR14" s="104">
        <f t="shared" si="57"/>
        <v>11698.853288364246</v>
      </c>
      <c r="IS14" s="104">
        <f t="shared" si="57"/>
        <v>11698.853288364246</v>
      </c>
      <c r="IT14" s="104">
        <f t="shared" si="57"/>
        <v>10863.220910623942</v>
      </c>
      <c r="IU14" s="104">
        <f t="shared" si="57"/>
        <v>10863.220910623942</v>
      </c>
      <c r="IV14" s="104">
        <f t="shared" si="57"/>
        <v>10863.220910623942</v>
      </c>
      <c r="IW14" s="104">
        <f t="shared" si="57"/>
        <v>10863.220910623942</v>
      </c>
      <c r="IX14" s="104">
        <f t="shared" si="57"/>
        <v>10863.220910623942</v>
      </c>
      <c r="IY14" s="104">
        <f t="shared" si="57"/>
        <v>10863.220910623942</v>
      </c>
      <c r="IZ14" s="104">
        <f t="shared" si="57"/>
        <v>10863.220910623942</v>
      </c>
      <c r="JA14" s="104">
        <f t="shared" si="57"/>
        <v>10863.220910623942</v>
      </c>
      <c r="JB14" s="104">
        <f t="shared" si="57"/>
        <v>10863.220910623942</v>
      </c>
      <c r="JC14" s="104">
        <f t="shared" si="57"/>
        <v>10863.220910623942</v>
      </c>
      <c r="JD14" s="104">
        <f t="shared" si="57"/>
        <v>10863.220910623942</v>
      </c>
      <c r="JE14" s="104">
        <f t="shared" si="57"/>
        <v>10863.220910623942</v>
      </c>
      <c r="JF14" s="104">
        <f t="shared" si="57"/>
        <v>10027.588532883639</v>
      </c>
      <c r="JG14" s="104">
        <f t="shared" si="57"/>
        <v>10027.588532883639</v>
      </c>
      <c r="JH14" s="104">
        <f t="shared" si="57"/>
        <v>10027.588532883639</v>
      </c>
      <c r="JI14" s="104">
        <f t="shared" si="57"/>
        <v>10027.588532883639</v>
      </c>
      <c r="JJ14" s="104">
        <f t="shared" ref="JJ14:LU14" si="58">IF((JJ$1*12+JJ$2)&lt;=240,IF((JJ$1*12+JJ$2)&gt;($B$56*12),IF((JJ$1*12+JJ$2)&gt;($F$31+(12*$B$56)),IX$14,IX$14+($B$24*$B$53)),0),MAX(IX$14-($B$24*$B$53),0))</f>
        <v>10027.588532883639</v>
      </c>
      <c r="JK14" s="104">
        <f t="shared" si="58"/>
        <v>10027.588532883639</v>
      </c>
      <c r="JL14" s="104">
        <f t="shared" si="58"/>
        <v>10027.588532883639</v>
      </c>
      <c r="JM14" s="104">
        <f t="shared" si="58"/>
        <v>10027.588532883639</v>
      </c>
      <c r="JN14" s="104">
        <f t="shared" si="58"/>
        <v>10027.588532883639</v>
      </c>
      <c r="JO14" s="104">
        <f t="shared" si="58"/>
        <v>10027.588532883639</v>
      </c>
      <c r="JP14" s="104">
        <f t="shared" si="58"/>
        <v>10027.588532883639</v>
      </c>
      <c r="JQ14" s="104">
        <f t="shared" si="58"/>
        <v>10027.588532883639</v>
      </c>
      <c r="JR14" s="104">
        <f t="shared" si="58"/>
        <v>9191.9561551433362</v>
      </c>
      <c r="JS14" s="104">
        <f t="shared" si="58"/>
        <v>9191.9561551433362</v>
      </c>
      <c r="JT14" s="104">
        <f t="shared" si="58"/>
        <v>9191.9561551433362</v>
      </c>
      <c r="JU14" s="104">
        <f t="shared" si="58"/>
        <v>9191.9561551433362</v>
      </c>
      <c r="JV14" s="104">
        <f t="shared" si="58"/>
        <v>9191.9561551433362</v>
      </c>
      <c r="JW14" s="104">
        <f t="shared" si="58"/>
        <v>9191.9561551433362</v>
      </c>
      <c r="JX14" s="104">
        <f t="shared" si="58"/>
        <v>9191.9561551433362</v>
      </c>
      <c r="JY14" s="104">
        <f t="shared" si="58"/>
        <v>9191.9561551433362</v>
      </c>
      <c r="JZ14" s="104">
        <f t="shared" si="58"/>
        <v>9191.9561551433362</v>
      </c>
      <c r="KA14" s="104">
        <f t="shared" si="58"/>
        <v>9191.9561551433362</v>
      </c>
      <c r="KB14" s="104">
        <f t="shared" si="58"/>
        <v>9191.9561551433362</v>
      </c>
      <c r="KC14" s="104">
        <f t="shared" si="58"/>
        <v>9191.9561551433362</v>
      </c>
      <c r="KD14" s="104">
        <f t="shared" si="58"/>
        <v>8356.3237774030331</v>
      </c>
      <c r="KE14" s="104">
        <f t="shared" si="58"/>
        <v>8356.3237774030331</v>
      </c>
      <c r="KF14" s="104">
        <f t="shared" si="58"/>
        <v>8356.3237774030331</v>
      </c>
      <c r="KG14" s="104">
        <f t="shared" si="58"/>
        <v>8356.3237774030331</v>
      </c>
      <c r="KH14" s="104">
        <f t="shared" si="58"/>
        <v>8356.3237774030331</v>
      </c>
      <c r="KI14" s="104">
        <f t="shared" si="58"/>
        <v>8356.3237774030331</v>
      </c>
      <c r="KJ14" s="104">
        <f t="shared" si="58"/>
        <v>8356.3237774030331</v>
      </c>
      <c r="KK14" s="104">
        <f t="shared" si="58"/>
        <v>8356.3237774030331</v>
      </c>
      <c r="KL14" s="104">
        <f t="shared" si="58"/>
        <v>8356.3237774030331</v>
      </c>
      <c r="KM14" s="104">
        <f t="shared" si="58"/>
        <v>8356.3237774030331</v>
      </c>
      <c r="KN14" s="104">
        <f t="shared" si="58"/>
        <v>8356.3237774030331</v>
      </c>
      <c r="KO14" s="104">
        <f t="shared" si="58"/>
        <v>8356.3237774030331</v>
      </c>
      <c r="KP14" s="104">
        <f t="shared" si="58"/>
        <v>7520.69139966273</v>
      </c>
      <c r="KQ14" s="104">
        <f t="shared" si="58"/>
        <v>7520.69139966273</v>
      </c>
      <c r="KR14" s="104">
        <f t="shared" si="58"/>
        <v>7520.69139966273</v>
      </c>
      <c r="KS14" s="104">
        <f t="shared" si="58"/>
        <v>7520.69139966273</v>
      </c>
      <c r="KT14" s="104">
        <f t="shared" si="58"/>
        <v>7520.69139966273</v>
      </c>
      <c r="KU14" s="104">
        <f t="shared" si="58"/>
        <v>7520.69139966273</v>
      </c>
      <c r="KV14" s="104">
        <f t="shared" si="58"/>
        <v>7520.69139966273</v>
      </c>
      <c r="KW14" s="104">
        <f t="shared" si="58"/>
        <v>7520.69139966273</v>
      </c>
      <c r="KX14" s="104">
        <f t="shared" si="58"/>
        <v>7520.69139966273</v>
      </c>
      <c r="KY14" s="104">
        <f t="shared" si="58"/>
        <v>7520.69139966273</v>
      </c>
      <c r="KZ14" s="104">
        <f t="shared" si="58"/>
        <v>7520.69139966273</v>
      </c>
      <c r="LA14" s="104">
        <f t="shared" si="58"/>
        <v>7520.69139966273</v>
      </c>
      <c r="LB14" s="104">
        <f t="shared" si="58"/>
        <v>6685.0590219224268</v>
      </c>
      <c r="LC14" s="104">
        <f t="shared" si="58"/>
        <v>6685.0590219224268</v>
      </c>
      <c r="LD14" s="104">
        <f t="shared" si="58"/>
        <v>6685.0590219224268</v>
      </c>
      <c r="LE14" s="104">
        <f t="shared" si="58"/>
        <v>6685.0590219224268</v>
      </c>
      <c r="LF14" s="104">
        <f t="shared" si="58"/>
        <v>6685.0590219224268</v>
      </c>
      <c r="LG14" s="104">
        <f t="shared" si="58"/>
        <v>6685.0590219224268</v>
      </c>
      <c r="LH14" s="104">
        <f t="shared" si="58"/>
        <v>6685.0590219224268</v>
      </c>
      <c r="LI14" s="104">
        <f t="shared" si="58"/>
        <v>6685.0590219224268</v>
      </c>
      <c r="LJ14" s="104">
        <f t="shared" si="58"/>
        <v>6685.0590219224268</v>
      </c>
      <c r="LK14" s="104">
        <f t="shared" si="58"/>
        <v>6685.0590219224268</v>
      </c>
      <c r="LL14" s="104">
        <f t="shared" si="58"/>
        <v>6685.0590219224268</v>
      </c>
      <c r="LM14" s="104">
        <f t="shared" si="58"/>
        <v>6685.0590219224268</v>
      </c>
      <c r="LN14" s="104">
        <f t="shared" si="58"/>
        <v>5849.4266441821237</v>
      </c>
      <c r="LO14" s="104">
        <f t="shared" si="58"/>
        <v>5849.4266441821237</v>
      </c>
      <c r="LP14" s="104">
        <f t="shared" si="58"/>
        <v>5849.4266441821237</v>
      </c>
      <c r="LQ14" s="104">
        <f t="shared" si="58"/>
        <v>5849.4266441821237</v>
      </c>
      <c r="LR14" s="104">
        <f t="shared" si="58"/>
        <v>5849.4266441821237</v>
      </c>
      <c r="LS14" s="104">
        <f t="shared" si="58"/>
        <v>5849.4266441821237</v>
      </c>
      <c r="LT14" s="104">
        <f t="shared" si="58"/>
        <v>5849.4266441821237</v>
      </c>
      <c r="LU14" s="104">
        <f t="shared" si="58"/>
        <v>5849.4266441821237</v>
      </c>
      <c r="LV14" s="104">
        <f t="shared" ref="LV14:OG14" si="59">IF((LV$1*12+LV$2)&lt;=240,IF((LV$1*12+LV$2)&gt;($B$56*12),IF((LV$1*12+LV$2)&gt;($F$31+(12*$B$56)),LJ$14,LJ$14+($B$24*$B$53)),0),MAX(LJ$14-($B$24*$B$53),0))</f>
        <v>5849.4266441821237</v>
      </c>
      <c r="LW14" s="104">
        <f t="shared" si="59"/>
        <v>5849.4266441821237</v>
      </c>
      <c r="LX14" s="104">
        <f t="shared" si="59"/>
        <v>5849.4266441821237</v>
      </c>
      <c r="LY14" s="104">
        <f t="shared" si="59"/>
        <v>5849.4266441821237</v>
      </c>
      <c r="LZ14" s="104">
        <f t="shared" si="59"/>
        <v>5013.7942664418206</v>
      </c>
      <c r="MA14" s="104">
        <f t="shared" si="59"/>
        <v>5013.7942664418206</v>
      </c>
      <c r="MB14" s="104">
        <f t="shared" si="59"/>
        <v>5013.7942664418206</v>
      </c>
      <c r="MC14" s="104">
        <f t="shared" si="59"/>
        <v>5013.7942664418206</v>
      </c>
      <c r="MD14" s="104">
        <f t="shared" si="59"/>
        <v>5013.7942664418206</v>
      </c>
      <c r="ME14" s="104">
        <f t="shared" si="59"/>
        <v>5013.7942664418206</v>
      </c>
      <c r="MF14" s="104">
        <f t="shared" si="59"/>
        <v>5013.7942664418206</v>
      </c>
      <c r="MG14" s="104">
        <f t="shared" si="59"/>
        <v>5013.7942664418206</v>
      </c>
      <c r="MH14" s="104">
        <f t="shared" si="59"/>
        <v>5013.7942664418206</v>
      </c>
      <c r="MI14" s="104">
        <f t="shared" si="59"/>
        <v>5013.7942664418206</v>
      </c>
      <c r="MJ14" s="104">
        <f t="shared" si="59"/>
        <v>5013.7942664418206</v>
      </c>
      <c r="MK14" s="104">
        <f t="shared" si="59"/>
        <v>5013.7942664418206</v>
      </c>
      <c r="ML14" s="104">
        <f t="shared" si="59"/>
        <v>4178.1618887015175</v>
      </c>
      <c r="MM14" s="104">
        <f t="shared" si="59"/>
        <v>4178.1618887015175</v>
      </c>
      <c r="MN14" s="104">
        <f t="shared" si="59"/>
        <v>4178.1618887015175</v>
      </c>
      <c r="MO14" s="104">
        <f t="shared" si="59"/>
        <v>4178.1618887015175</v>
      </c>
      <c r="MP14" s="104">
        <f t="shared" si="59"/>
        <v>4178.1618887015175</v>
      </c>
      <c r="MQ14" s="104">
        <f t="shared" si="59"/>
        <v>4178.1618887015175</v>
      </c>
      <c r="MR14" s="104">
        <f t="shared" si="59"/>
        <v>4178.1618887015175</v>
      </c>
      <c r="MS14" s="104">
        <f t="shared" si="59"/>
        <v>4178.1618887015175</v>
      </c>
      <c r="MT14" s="104">
        <f t="shared" si="59"/>
        <v>4178.1618887015175</v>
      </c>
      <c r="MU14" s="104">
        <f t="shared" si="59"/>
        <v>4178.1618887015175</v>
      </c>
      <c r="MV14" s="104">
        <f t="shared" si="59"/>
        <v>4178.1618887015175</v>
      </c>
      <c r="MW14" s="104">
        <f t="shared" si="59"/>
        <v>4178.1618887015175</v>
      </c>
      <c r="MX14" s="106">
        <f t="shared" si="59"/>
        <v>3342.5295109612139</v>
      </c>
      <c r="MY14" s="104">
        <f t="shared" si="59"/>
        <v>3342.5295109612139</v>
      </c>
      <c r="MZ14" s="106">
        <f t="shared" si="59"/>
        <v>3342.5295109612139</v>
      </c>
      <c r="NA14" s="104">
        <f t="shared" si="59"/>
        <v>3342.5295109612139</v>
      </c>
      <c r="NB14" s="106">
        <f t="shared" si="59"/>
        <v>3342.5295109612139</v>
      </c>
      <c r="NC14" s="104">
        <f t="shared" si="59"/>
        <v>3342.5295109612139</v>
      </c>
      <c r="ND14" s="106">
        <f t="shared" si="59"/>
        <v>3342.5295109612139</v>
      </c>
      <c r="NE14" s="104">
        <f t="shared" si="59"/>
        <v>3342.5295109612139</v>
      </c>
      <c r="NF14" s="106">
        <f t="shared" si="59"/>
        <v>3342.5295109612139</v>
      </c>
      <c r="NG14" s="104">
        <f t="shared" si="59"/>
        <v>3342.5295109612139</v>
      </c>
      <c r="NH14" s="106">
        <f t="shared" si="59"/>
        <v>3342.5295109612139</v>
      </c>
      <c r="NI14" s="104">
        <f t="shared" si="59"/>
        <v>3342.5295109612139</v>
      </c>
      <c r="NJ14" s="106">
        <f t="shared" si="59"/>
        <v>2506.8971332209103</v>
      </c>
      <c r="NK14" s="104">
        <f t="shared" si="59"/>
        <v>2506.8971332209103</v>
      </c>
      <c r="NL14" s="106">
        <f t="shared" si="59"/>
        <v>2506.8971332209103</v>
      </c>
      <c r="NM14" s="104">
        <f t="shared" si="59"/>
        <v>2506.8971332209103</v>
      </c>
      <c r="NN14" s="106">
        <f t="shared" si="59"/>
        <v>2506.8971332209103</v>
      </c>
      <c r="NO14" s="104">
        <f t="shared" si="59"/>
        <v>2506.8971332209103</v>
      </c>
      <c r="NP14" s="106">
        <f t="shared" si="59"/>
        <v>2506.8971332209103</v>
      </c>
      <c r="NQ14" s="104">
        <f t="shared" si="59"/>
        <v>2506.8971332209103</v>
      </c>
      <c r="NR14" s="106">
        <f t="shared" si="59"/>
        <v>2506.8971332209103</v>
      </c>
      <c r="NS14" s="104">
        <f t="shared" si="59"/>
        <v>2506.8971332209103</v>
      </c>
      <c r="NT14" s="106">
        <f t="shared" si="59"/>
        <v>2506.8971332209103</v>
      </c>
      <c r="NU14" s="104">
        <f t="shared" si="59"/>
        <v>2506.8971332209103</v>
      </c>
      <c r="NV14" s="106">
        <f t="shared" si="59"/>
        <v>1671.2647554806067</v>
      </c>
      <c r="NW14" s="104">
        <f t="shared" si="59"/>
        <v>1671.2647554806067</v>
      </c>
      <c r="NX14" s="106">
        <f t="shared" si="59"/>
        <v>1671.2647554806067</v>
      </c>
      <c r="NY14" s="104">
        <f t="shared" si="59"/>
        <v>1671.2647554806067</v>
      </c>
      <c r="NZ14" s="106">
        <f t="shared" si="59"/>
        <v>1671.2647554806067</v>
      </c>
      <c r="OA14" s="104">
        <f t="shared" si="59"/>
        <v>1671.2647554806067</v>
      </c>
      <c r="OB14" s="106">
        <f t="shared" si="59"/>
        <v>1671.2647554806067</v>
      </c>
      <c r="OC14" s="104">
        <f t="shared" si="59"/>
        <v>1671.2647554806067</v>
      </c>
      <c r="OD14" s="106">
        <f t="shared" si="59"/>
        <v>1671.2647554806067</v>
      </c>
      <c r="OE14" s="104">
        <f t="shared" si="59"/>
        <v>1671.2647554806067</v>
      </c>
      <c r="OF14" s="106">
        <f t="shared" si="59"/>
        <v>1671.2647554806067</v>
      </c>
      <c r="OG14" s="104">
        <f t="shared" si="59"/>
        <v>1671.2647554806067</v>
      </c>
      <c r="OH14" s="106">
        <f t="shared" ref="OH14:QS14" si="60">IF((OH$1*12+OH$2)&lt;=240,IF((OH$1*12+OH$2)&gt;($B$56*12),IF((OH$1*12+OH$2)&gt;($F$31+(12*$B$56)),NV$14,NV$14+($B$24*$B$53)),0),MAX(NV$14-($B$24*$B$53),0))</f>
        <v>835.63237774030324</v>
      </c>
      <c r="OI14" s="104">
        <f t="shared" si="60"/>
        <v>835.63237774030324</v>
      </c>
      <c r="OJ14" s="106">
        <f t="shared" si="60"/>
        <v>835.63237774030324</v>
      </c>
      <c r="OK14" s="104">
        <f t="shared" si="60"/>
        <v>835.63237774030324</v>
      </c>
      <c r="OL14" s="106">
        <f t="shared" si="60"/>
        <v>835.63237774030324</v>
      </c>
      <c r="OM14" s="104">
        <f t="shared" si="60"/>
        <v>835.63237774030324</v>
      </c>
      <c r="ON14" s="106">
        <f t="shared" si="60"/>
        <v>835.63237774030324</v>
      </c>
      <c r="OO14" s="104">
        <f t="shared" si="60"/>
        <v>835.63237774030324</v>
      </c>
      <c r="OP14" s="106">
        <f t="shared" si="60"/>
        <v>835.63237774030324</v>
      </c>
      <c r="OQ14" s="104">
        <f t="shared" si="60"/>
        <v>835.63237774030324</v>
      </c>
      <c r="OR14" s="106">
        <f t="shared" si="60"/>
        <v>835.63237774030324</v>
      </c>
      <c r="OS14" s="104">
        <f t="shared" si="60"/>
        <v>835.63237774030324</v>
      </c>
      <c r="OT14" s="106">
        <f t="shared" si="60"/>
        <v>0</v>
      </c>
      <c r="OU14" s="104">
        <f t="shared" si="60"/>
        <v>0</v>
      </c>
      <c r="OV14" s="106">
        <f t="shared" si="60"/>
        <v>0</v>
      </c>
      <c r="OW14" s="104">
        <f t="shared" si="60"/>
        <v>0</v>
      </c>
      <c r="OX14" s="106">
        <f t="shared" si="60"/>
        <v>0</v>
      </c>
      <c r="OY14" s="104">
        <f t="shared" si="60"/>
        <v>0</v>
      </c>
      <c r="OZ14" s="106">
        <f t="shared" si="60"/>
        <v>0</v>
      </c>
      <c r="PA14" s="104">
        <f t="shared" si="60"/>
        <v>0</v>
      </c>
      <c r="PB14" s="106">
        <f t="shared" si="60"/>
        <v>0</v>
      </c>
      <c r="PC14" s="104">
        <f t="shared" si="60"/>
        <v>0</v>
      </c>
      <c r="PD14" s="106">
        <f t="shared" si="60"/>
        <v>0</v>
      </c>
      <c r="PE14" s="104">
        <f t="shared" si="60"/>
        <v>0</v>
      </c>
      <c r="PF14" s="106">
        <f t="shared" si="60"/>
        <v>0</v>
      </c>
      <c r="PG14" s="104">
        <f t="shared" si="60"/>
        <v>0</v>
      </c>
      <c r="PH14" s="106">
        <f t="shared" si="60"/>
        <v>0</v>
      </c>
      <c r="PI14" s="104">
        <f t="shared" si="60"/>
        <v>0</v>
      </c>
      <c r="PJ14" s="106">
        <f t="shared" si="60"/>
        <v>0</v>
      </c>
      <c r="PK14" s="104">
        <f t="shared" si="60"/>
        <v>0</v>
      </c>
      <c r="PL14" s="106">
        <f t="shared" si="60"/>
        <v>0</v>
      </c>
      <c r="PM14" s="104">
        <f t="shared" si="60"/>
        <v>0</v>
      </c>
      <c r="PN14" s="106">
        <f t="shared" si="60"/>
        <v>0</v>
      </c>
      <c r="PO14" s="104">
        <f t="shared" si="60"/>
        <v>0</v>
      </c>
      <c r="PP14" s="106">
        <f t="shared" si="60"/>
        <v>0</v>
      </c>
      <c r="PQ14" s="104">
        <f t="shared" si="60"/>
        <v>0</v>
      </c>
      <c r="PR14" s="106">
        <f t="shared" si="60"/>
        <v>0</v>
      </c>
      <c r="PS14" s="104">
        <f t="shared" si="60"/>
        <v>0</v>
      </c>
      <c r="PT14" s="106">
        <f t="shared" si="60"/>
        <v>0</v>
      </c>
      <c r="PU14" s="104">
        <f t="shared" si="60"/>
        <v>0</v>
      </c>
      <c r="PV14" s="106">
        <f t="shared" si="60"/>
        <v>0</v>
      </c>
      <c r="PW14" s="104">
        <f t="shared" si="60"/>
        <v>0</v>
      </c>
      <c r="PX14" s="106">
        <f t="shared" si="60"/>
        <v>0</v>
      </c>
      <c r="PY14" s="104">
        <f t="shared" si="60"/>
        <v>0</v>
      </c>
      <c r="PZ14" s="106">
        <f t="shared" si="60"/>
        <v>0</v>
      </c>
      <c r="QA14" s="104">
        <f t="shared" si="60"/>
        <v>0</v>
      </c>
      <c r="QB14" s="106">
        <f t="shared" si="60"/>
        <v>0</v>
      </c>
      <c r="QC14" s="104">
        <f t="shared" si="60"/>
        <v>0</v>
      </c>
      <c r="QD14" s="106">
        <f t="shared" si="60"/>
        <v>0</v>
      </c>
      <c r="QE14" s="104">
        <f t="shared" si="60"/>
        <v>0</v>
      </c>
      <c r="QF14" s="106">
        <f t="shared" si="60"/>
        <v>0</v>
      </c>
      <c r="QG14" s="104">
        <f t="shared" si="60"/>
        <v>0</v>
      </c>
      <c r="QH14" s="106">
        <f t="shared" si="60"/>
        <v>0</v>
      </c>
      <c r="QI14" s="104">
        <f t="shared" si="60"/>
        <v>0</v>
      </c>
      <c r="QJ14" s="106">
        <f t="shared" si="60"/>
        <v>0</v>
      </c>
      <c r="QK14" s="104">
        <f t="shared" si="60"/>
        <v>0</v>
      </c>
      <c r="QL14" s="106">
        <f t="shared" si="60"/>
        <v>0</v>
      </c>
      <c r="QM14" s="104">
        <f t="shared" si="60"/>
        <v>0</v>
      </c>
      <c r="QN14" s="106">
        <f t="shared" si="60"/>
        <v>0</v>
      </c>
      <c r="QO14" s="104">
        <f t="shared" si="60"/>
        <v>0</v>
      </c>
      <c r="QP14" s="106">
        <f t="shared" si="60"/>
        <v>0</v>
      </c>
      <c r="QQ14" s="104">
        <f t="shared" si="60"/>
        <v>0</v>
      </c>
      <c r="QR14" s="106">
        <f t="shared" si="60"/>
        <v>0</v>
      </c>
      <c r="QS14" s="104">
        <f t="shared" si="60"/>
        <v>0</v>
      </c>
      <c r="QT14" s="106">
        <f t="shared" ref="QT14:TE14" si="61">IF((QT$1*12+QT$2)&lt;=240,IF((QT$1*12+QT$2)&gt;($B$56*12),IF((QT$1*12+QT$2)&gt;($F$31+(12*$B$56)),QH$14,QH$14+($B$24*$B$53)),0),MAX(QH$14-($B$24*$B$53),0))</f>
        <v>0</v>
      </c>
      <c r="QU14" s="104">
        <f t="shared" si="61"/>
        <v>0</v>
      </c>
      <c r="QV14" s="106">
        <f t="shared" si="61"/>
        <v>0</v>
      </c>
      <c r="QW14" s="104">
        <f t="shared" si="61"/>
        <v>0</v>
      </c>
      <c r="QX14" s="106">
        <f t="shared" si="61"/>
        <v>0</v>
      </c>
      <c r="QY14" s="104">
        <f t="shared" si="61"/>
        <v>0</v>
      </c>
      <c r="QZ14" s="106">
        <f t="shared" si="61"/>
        <v>0</v>
      </c>
      <c r="RA14" s="104">
        <f t="shared" si="61"/>
        <v>0</v>
      </c>
      <c r="RB14" s="106">
        <f t="shared" si="61"/>
        <v>0</v>
      </c>
      <c r="RC14" s="104">
        <f t="shared" si="61"/>
        <v>0</v>
      </c>
      <c r="RD14" s="106">
        <f t="shared" si="61"/>
        <v>0</v>
      </c>
      <c r="RE14" s="104">
        <f t="shared" si="61"/>
        <v>0</v>
      </c>
      <c r="RF14" s="106">
        <f t="shared" si="61"/>
        <v>0</v>
      </c>
      <c r="RG14" s="104">
        <f t="shared" si="61"/>
        <v>0</v>
      </c>
      <c r="RH14" s="106">
        <f t="shared" si="61"/>
        <v>0</v>
      </c>
      <c r="RI14" s="104">
        <f t="shared" si="61"/>
        <v>0</v>
      </c>
      <c r="RJ14" s="106">
        <f t="shared" si="61"/>
        <v>0</v>
      </c>
      <c r="RK14" s="104">
        <f t="shared" si="61"/>
        <v>0</v>
      </c>
      <c r="RL14" s="106">
        <f t="shared" si="61"/>
        <v>0</v>
      </c>
      <c r="RM14" s="104">
        <f t="shared" si="61"/>
        <v>0</v>
      </c>
      <c r="RN14" s="106">
        <f t="shared" si="61"/>
        <v>0</v>
      </c>
      <c r="RO14" s="104">
        <f t="shared" si="61"/>
        <v>0</v>
      </c>
      <c r="RP14" s="106">
        <f t="shared" si="61"/>
        <v>0</v>
      </c>
      <c r="RQ14" s="104">
        <f t="shared" si="61"/>
        <v>0</v>
      </c>
      <c r="RR14" s="106">
        <f t="shared" si="61"/>
        <v>0</v>
      </c>
      <c r="RS14" s="104">
        <f t="shared" si="61"/>
        <v>0</v>
      </c>
      <c r="RT14" s="106">
        <f t="shared" si="61"/>
        <v>0</v>
      </c>
      <c r="RU14" s="104">
        <f t="shared" si="61"/>
        <v>0</v>
      </c>
      <c r="RV14" s="106">
        <f t="shared" si="61"/>
        <v>0</v>
      </c>
      <c r="RW14" s="104">
        <f t="shared" si="61"/>
        <v>0</v>
      </c>
      <c r="RX14" s="106">
        <f t="shared" si="61"/>
        <v>0</v>
      </c>
      <c r="RY14" s="104">
        <f t="shared" si="61"/>
        <v>0</v>
      </c>
      <c r="RZ14" s="106">
        <f t="shared" si="61"/>
        <v>0</v>
      </c>
      <c r="SA14" s="104">
        <f t="shared" si="61"/>
        <v>0</v>
      </c>
      <c r="SB14" s="106">
        <f t="shared" si="61"/>
        <v>0</v>
      </c>
      <c r="SC14" s="104">
        <f t="shared" si="61"/>
        <v>0</v>
      </c>
      <c r="SD14" s="106">
        <f t="shared" si="61"/>
        <v>0</v>
      </c>
      <c r="SE14" s="104">
        <f t="shared" si="61"/>
        <v>0</v>
      </c>
      <c r="SF14" s="106">
        <f t="shared" si="61"/>
        <v>0</v>
      </c>
      <c r="SG14" s="104">
        <f t="shared" si="61"/>
        <v>0</v>
      </c>
      <c r="SH14" s="106">
        <f t="shared" si="61"/>
        <v>0</v>
      </c>
      <c r="SI14" s="104">
        <f t="shared" si="61"/>
        <v>0</v>
      </c>
      <c r="SJ14" s="106">
        <f t="shared" si="61"/>
        <v>0</v>
      </c>
      <c r="SK14" s="104">
        <f t="shared" si="61"/>
        <v>0</v>
      </c>
      <c r="SL14" s="106">
        <f t="shared" si="61"/>
        <v>0</v>
      </c>
      <c r="SM14" s="104">
        <f t="shared" si="61"/>
        <v>0</v>
      </c>
      <c r="SN14" s="106">
        <f t="shared" si="61"/>
        <v>0</v>
      </c>
      <c r="SO14" s="104">
        <f t="shared" si="61"/>
        <v>0</v>
      </c>
      <c r="SP14" s="106">
        <f t="shared" si="61"/>
        <v>0</v>
      </c>
      <c r="SQ14" s="104">
        <f t="shared" si="61"/>
        <v>0</v>
      </c>
      <c r="SR14" s="106">
        <f t="shared" si="61"/>
        <v>0</v>
      </c>
      <c r="SS14" s="104">
        <f t="shared" si="61"/>
        <v>0</v>
      </c>
      <c r="ST14" s="106">
        <f t="shared" si="61"/>
        <v>0</v>
      </c>
      <c r="SU14" s="104">
        <f t="shared" si="61"/>
        <v>0</v>
      </c>
      <c r="SV14" s="106">
        <f t="shared" si="61"/>
        <v>0</v>
      </c>
      <c r="SW14" s="104">
        <f t="shared" si="61"/>
        <v>0</v>
      </c>
      <c r="SX14" s="106">
        <f t="shared" si="61"/>
        <v>0</v>
      </c>
      <c r="SY14" s="104">
        <f t="shared" si="61"/>
        <v>0</v>
      </c>
      <c r="SZ14" s="106">
        <f t="shared" si="61"/>
        <v>0</v>
      </c>
      <c r="TA14" s="104">
        <f t="shared" si="61"/>
        <v>0</v>
      </c>
      <c r="TB14" s="106">
        <f t="shared" si="61"/>
        <v>0</v>
      </c>
      <c r="TC14" s="104">
        <f t="shared" si="61"/>
        <v>0</v>
      </c>
      <c r="TD14" s="106">
        <f t="shared" si="61"/>
        <v>0</v>
      </c>
      <c r="TE14" s="104">
        <f t="shared" si="61"/>
        <v>0</v>
      </c>
      <c r="TF14" s="106">
        <f t="shared" ref="TF14:TU14" si="62">IF((TF$1*12+TF$2)&lt;=240,IF((TF$1*12+TF$2)&gt;($B$56*12),IF((TF$1*12+TF$2)&gt;($F$31+(12*$B$56)),ST$14,ST$14+($B$24*$B$53)),0),MAX(ST$14-($B$24*$B$53),0))</f>
        <v>0</v>
      </c>
      <c r="TG14" s="104">
        <f t="shared" si="62"/>
        <v>0</v>
      </c>
      <c r="TH14" s="106">
        <f t="shared" si="62"/>
        <v>0</v>
      </c>
      <c r="TI14" s="104">
        <f t="shared" si="62"/>
        <v>0</v>
      </c>
      <c r="TJ14" s="106">
        <f t="shared" si="62"/>
        <v>0</v>
      </c>
      <c r="TK14" s="104">
        <f t="shared" si="62"/>
        <v>0</v>
      </c>
      <c r="TL14" s="106">
        <f t="shared" si="62"/>
        <v>0</v>
      </c>
      <c r="TM14" s="104">
        <f t="shared" si="62"/>
        <v>0</v>
      </c>
      <c r="TN14" s="106">
        <f t="shared" si="62"/>
        <v>0</v>
      </c>
      <c r="TO14" s="104">
        <f t="shared" si="62"/>
        <v>0</v>
      </c>
      <c r="TP14" s="106">
        <f t="shared" si="62"/>
        <v>0</v>
      </c>
      <c r="TQ14" s="104">
        <f t="shared" si="62"/>
        <v>0</v>
      </c>
      <c r="TR14" s="106">
        <f t="shared" si="62"/>
        <v>0</v>
      </c>
      <c r="TS14" s="104">
        <f t="shared" si="62"/>
        <v>0</v>
      </c>
      <c r="TT14" s="106">
        <f t="shared" si="62"/>
        <v>0</v>
      </c>
      <c r="TU14" s="107">
        <f t="shared" si="62"/>
        <v>0</v>
      </c>
    </row>
    <row r="15" spans="1:542" x14ac:dyDescent="0.25">
      <c r="A15" s="109" t="s">
        <v>4</v>
      </c>
      <c r="B15" s="110">
        <f>SUM(B10:B14)</f>
        <v>107003.90455311973</v>
      </c>
      <c r="C15" s="110">
        <f t="shared" ref="C15:BN15" si="63">SUM(C10:C14)+B15</f>
        <v>189007.80910623947</v>
      </c>
      <c r="D15" s="110">
        <f t="shared" si="63"/>
        <v>271011.7136593592</v>
      </c>
      <c r="E15" s="110">
        <f t="shared" si="63"/>
        <v>353015.61821247893</v>
      </c>
      <c r="F15" s="110">
        <f t="shared" si="63"/>
        <v>435019.52276559867</v>
      </c>
      <c r="G15" s="110">
        <f t="shared" si="63"/>
        <v>517023.4273187184</v>
      </c>
      <c r="H15" s="110">
        <f t="shared" si="63"/>
        <v>599027.33187183808</v>
      </c>
      <c r="I15" s="110">
        <f t="shared" si="63"/>
        <v>681031.23642495787</v>
      </c>
      <c r="J15" s="110">
        <f t="shared" si="63"/>
        <v>763035.14097807766</v>
      </c>
      <c r="K15" s="110">
        <f t="shared" si="63"/>
        <v>845039.04553119745</v>
      </c>
      <c r="L15" s="110">
        <f t="shared" si="63"/>
        <v>927042.95008431724</v>
      </c>
      <c r="M15" s="110">
        <f t="shared" si="63"/>
        <v>1009046.854637437</v>
      </c>
      <c r="N15" s="110">
        <f t="shared" si="63"/>
        <v>1091050.7591905568</v>
      </c>
      <c r="O15" s="110">
        <f t="shared" si="63"/>
        <v>1173054.6637436766</v>
      </c>
      <c r="P15" s="110">
        <f t="shared" si="63"/>
        <v>1255058.5682967964</v>
      </c>
      <c r="Q15" s="110">
        <f t="shared" si="63"/>
        <v>1337062.4728499162</v>
      </c>
      <c r="R15" s="110">
        <f t="shared" si="63"/>
        <v>1419066.377403036</v>
      </c>
      <c r="S15" s="110">
        <f t="shared" si="63"/>
        <v>1501070.2819561558</v>
      </c>
      <c r="T15" s="110">
        <f t="shared" si="63"/>
        <v>1583074.1865092756</v>
      </c>
      <c r="U15" s="110">
        <f t="shared" si="63"/>
        <v>1665078.0910623954</v>
      </c>
      <c r="V15" s="110">
        <f t="shared" si="63"/>
        <v>1747081.9956155152</v>
      </c>
      <c r="W15" s="110">
        <f t="shared" si="63"/>
        <v>1829085.900168635</v>
      </c>
      <c r="X15" s="110">
        <f t="shared" si="63"/>
        <v>1911089.8047217547</v>
      </c>
      <c r="Y15" s="110">
        <f t="shared" si="63"/>
        <v>1993093.7092748745</v>
      </c>
      <c r="Z15" s="110">
        <f t="shared" si="63"/>
        <v>2075097.6138279943</v>
      </c>
      <c r="AA15" s="110">
        <f t="shared" si="63"/>
        <v>2157101.5183811141</v>
      </c>
      <c r="AB15" s="110">
        <f t="shared" si="63"/>
        <v>2239105.4229342337</v>
      </c>
      <c r="AC15" s="110">
        <f t="shared" si="63"/>
        <v>2321109.3274873532</v>
      </c>
      <c r="AD15" s="110">
        <f t="shared" si="63"/>
        <v>2403113.2320404728</v>
      </c>
      <c r="AE15" s="111">
        <f t="shared" si="63"/>
        <v>2485117.1365935924</v>
      </c>
      <c r="AF15" s="110">
        <f t="shared" si="63"/>
        <v>2567121.0411467119</v>
      </c>
      <c r="AG15" s="110">
        <f t="shared" si="63"/>
        <v>2649124.9456998315</v>
      </c>
      <c r="AH15" s="110">
        <f t="shared" si="63"/>
        <v>2731128.850252951</v>
      </c>
      <c r="AI15" s="110">
        <f t="shared" si="63"/>
        <v>2813132.7548060706</v>
      </c>
      <c r="AJ15" s="110">
        <f t="shared" si="63"/>
        <v>2895136.6593591901</v>
      </c>
      <c r="AK15" s="110">
        <f t="shared" si="63"/>
        <v>2977140.5639123097</v>
      </c>
      <c r="AL15" s="110">
        <f t="shared" si="63"/>
        <v>3059144.4684654293</v>
      </c>
      <c r="AM15" s="110">
        <f t="shared" si="63"/>
        <v>3141148.3730185488</v>
      </c>
      <c r="AN15" s="110">
        <f t="shared" si="63"/>
        <v>3223152.2775716684</v>
      </c>
      <c r="AO15" s="110">
        <f t="shared" si="63"/>
        <v>3305156.1821247879</v>
      </c>
      <c r="AP15" s="110">
        <f t="shared" si="63"/>
        <v>3387160.0866779075</v>
      </c>
      <c r="AQ15" s="110">
        <f t="shared" si="63"/>
        <v>3469163.9912310271</v>
      </c>
      <c r="AR15" s="110">
        <f t="shared" si="63"/>
        <v>3551167.8957841466</v>
      </c>
      <c r="AS15" s="110">
        <f t="shared" si="63"/>
        <v>3633171.8003372662</v>
      </c>
      <c r="AT15" s="110">
        <f t="shared" si="63"/>
        <v>3715175.7048903857</v>
      </c>
      <c r="AU15" s="110">
        <f t="shared" si="63"/>
        <v>3797179.6094435053</v>
      </c>
      <c r="AV15" s="110">
        <f t="shared" si="63"/>
        <v>3879183.5139966249</v>
      </c>
      <c r="AW15" s="110">
        <f t="shared" si="63"/>
        <v>3961187.4185497444</v>
      </c>
      <c r="AX15" s="110">
        <f t="shared" si="63"/>
        <v>4043191.323102864</v>
      </c>
      <c r="AY15" s="110">
        <f t="shared" si="63"/>
        <v>4125195.2276559835</v>
      </c>
      <c r="AZ15" s="110">
        <f t="shared" si="63"/>
        <v>4207199.1322091036</v>
      </c>
      <c r="BA15" s="110">
        <f t="shared" si="63"/>
        <v>4289203.0367622236</v>
      </c>
      <c r="BB15" s="110">
        <f t="shared" si="63"/>
        <v>4371206.9413153436</v>
      </c>
      <c r="BC15" s="110">
        <f t="shared" si="63"/>
        <v>4453210.8458684636</v>
      </c>
      <c r="BD15" s="110">
        <f t="shared" si="63"/>
        <v>4535214.7504215837</v>
      </c>
      <c r="BE15" s="110">
        <f t="shared" si="63"/>
        <v>4617218.6549747037</v>
      </c>
      <c r="BF15" s="110">
        <f t="shared" si="63"/>
        <v>4699222.5595278237</v>
      </c>
      <c r="BG15" s="110">
        <f t="shared" si="63"/>
        <v>4781226.4640809437</v>
      </c>
      <c r="BH15" s="110">
        <f t="shared" si="63"/>
        <v>4863230.3686340638</v>
      </c>
      <c r="BI15" s="110">
        <f t="shared" si="63"/>
        <v>4945234.2731871838</v>
      </c>
      <c r="BJ15" s="110">
        <f t="shared" si="63"/>
        <v>5028073.8101180438</v>
      </c>
      <c r="BK15" s="110">
        <f t="shared" si="63"/>
        <v>5110913.3470489038</v>
      </c>
      <c r="BL15" s="110">
        <f t="shared" si="63"/>
        <v>5193752.8839797638</v>
      </c>
      <c r="BM15" s="110">
        <f t="shared" si="63"/>
        <v>5276592.4209106239</v>
      </c>
      <c r="BN15" s="110">
        <f t="shared" si="63"/>
        <v>5359431.9578414839</v>
      </c>
      <c r="BO15" s="110">
        <f t="shared" ref="BO15:DZ15" si="64">SUM(BO10:BO14)+BN15</f>
        <v>5442271.4947723439</v>
      </c>
      <c r="BP15" s="110">
        <f t="shared" si="64"/>
        <v>5525111.0317032039</v>
      </c>
      <c r="BQ15" s="110">
        <f t="shared" si="64"/>
        <v>5607950.5686340639</v>
      </c>
      <c r="BR15" s="110">
        <f t="shared" si="64"/>
        <v>5690790.105564924</v>
      </c>
      <c r="BS15" s="110">
        <f t="shared" si="64"/>
        <v>5773629.642495784</v>
      </c>
      <c r="BT15" s="110">
        <f t="shared" si="64"/>
        <v>5856469.179426644</v>
      </c>
      <c r="BU15" s="110">
        <f t="shared" si="64"/>
        <v>5939308.716357504</v>
      </c>
      <c r="BV15" s="110">
        <f t="shared" si="64"/>
        <v>6022983.885666104</v>
      </c>
      <c r="BW15" s="110">
        <f t="shared" si="64"/>
        <v>6106659.054974704</v>
      </c>
      <c r="BX15" s="110">
        <f t="shared" si="64"/>
        <v>6190334.2242833041</v>
      </c>
      <c r="BY15" s="110">
        <f t="shared" si="64"/>
        <v>6274009.3935919041</v>
      </c>
      <c r="BZ15" s="110">
        <f t="shared" si="64"/>
        <v>6357684.5629005041</v>
      </c>
      <c r="CA15" s="110">
        <f t="shared" si="64"/>
        <v>6441359.7322091041</v>
      </c>
      <c r="CB15" s="110">
        <f t="shared" si="64"/>
        <v>6525034.9015177041</v>
      </c>
      <c r="CC15" s="110">
        <f t="shared" si="64"/>
        <v>6608710.0708263041</v>
      </c>
      <c r="CD15" s="110">
        <f t="shared" si="64"/>
        <v>6692385.2401349042</v>
      </c>
      <c r="CE15" s="110">
        <f t="shared" si="64"/>
        <v>6776060.4094435042</v>
      </c>
      <c r="CF15" s="110">
        <f t="shared" si="64"/>
        <v>6859735.5787521042</v>
      </c>
      <c r="CG15" s="110">
        <f t="shared" si="64"/>
        <v>6943410.7480607042</v>
      </c>
      <c r="CH15" s="110">
        <f t="shared" si="64"/>
        <v>7027921.5497470452</v>
      </c>
      <c r="CI15" s="110">
        <f t="shared" si="64"/>
        <v>7112432.3514333861</v>
      </c>
      <c r="CJ15" s="110">
        <f t="shared" si="64"/>
        <v>7196943.153119727</v>
      </c>
      <c r="CK15" s="110">
        <f t="shared" si="64"/>
        <v>7281453.954806068</v>
      </c>
      <c r="CL15" s="110">
        <f t="shared" si="64"/>
        <v>7365964.7564924089</v>
      </c>
      <c r="CM15" s="110">
        <f t="shared" si="64"/>
        <v>7450475.5581787499</v>
      </c>
      <c r="CN15" s="110">
        <f t="shared" si="64"/>
        <v>7534986.3598650908</v>
      </c>
      <c r="CO15" s="110">
        <f t="shared" si="64"/>
        <v>7619497.1615514318</v>
      </c>
      <c r="CP15" s="110">
        <f t="shared" si="64"/>
        <v>7704007.9632377727</v>
      </c>
      <c r="CQ15" s="110">
        <f t="shared" si="64"/>
        <v>7788518.7649241136</v>
      </c>
      <c r="CR15" s="110">
        <f t="shared" si="64"/>
        <v>7873029.5666104546</v>
      </c>
      <c r="CS15" s="110">
        <f t="shared" si="64"/>
        <v>7957540.3682967955</v>
      </c>
      <c r="CT15" s="110">
        <f t="shared" si="64"/>
        <v>8042886.8023608765</v>
      </c>
      <c r="CU15" s="111">
        <f t="shared" si="64"/>
        <v>8128233.2364249574</v>
      </c>
      <c r="CV15" s="110">
        <f t="shared" si="64"/>
        <v>8213579.6704890383</v>
      </c>
      <c r="CW15" s="110">
        <f t="shared" si="64"/>
        <v>8298926.1045531193</v>
      </c>
      <c r="CX15" s="110">
        <f t="shared" si="64"/>
        <v>8384272.5386172002</v>
      </c>
      <c r="CY15" s="110">
        <f t="shared" si="64"/>
        <v>8469618.9726812821</v>
      </c>
      <c r="CZ15" s="110">
        <f t="shared" si="64"/>
        <v>8554965.406745363</v>
      </c>
      <c r="DA15" s="110">
        <f t="shared" si="64"/>
        <v>8640311.840809444</v>
      </c>
      <c r="DB15" s="110">
        <f t="shared" si="64"/>
        <v>8725658.2748735249</v>
      </c>
      <c r="DC15" s="110">
        <f t="shared" si="64"/>
        <v>8811004.7089376058</v>
      </c>
      <c r="DD15" s="110">
        <f t="shared" si="64"/>
        <v>8896351.1430016868</v>
      </c>
      <c r="DE15" s="110">
        <f t="shared" si="64"/>
        <v>8981697.5770657677</v>
      </c>
      <c r="DF15" s="110">
        <f t="shared" si="64"/>
        <v>9067879.6435075887</v>
      </c>
      <c r="DG15" s="110">
        <f t="shared" si="64"/>
        <v>9154061.7099494096</v>
      </c>
      <c r="DH15" s="110">
        <f t="shared" si="64"/>
        <v>9240243.7763912305</v>
      </c>
      <c r="DI15" s="110">
        <f t="shared" si="64"/>
        <v>9326425.8428330515</v>
      </c>
      <c r="DJ15" s="110">
        <f t="shared" si="64"/>
        <v>9412607.9092748724</v>
      </c>
      <c r="DK15" s="110">
        <f t="shared" si="64"/>
        <v>9498789.9757166933</v>
      </c>
      <c r="DL15" s="110">
        <f t="shared" si="64"/>
        <v>9584972.0421585143</v>
      </c>
      <c r="DM15" s="110">
        <f t="shared" si="64"/>
        <v>9671154.1086003352</v>
      </c>
      <c r="DN15" s="110">
        <f t="shared" si="64"/>
        <v>9757336.1750421561</v>
      </c>
      <c r="DO15" s="110">
        <f t="shared" si="64"/>
        <v>9843518.2414839771</v>
      </c>
      <c r="DP15" s="110">
        <f t="shared" si="64"/>
        <v>9929700.307925798</v>
      </c>
      <c r="DQ15" s="110">
        <f t="shared" si="64"/>
        <v>10015882.374367619</v>
      </c>
      <c r="DR15" s="110">
        <f t="shared" si="64"/>
        <v>10110400.07318718</v>
      </c>
      <c r="DS15" s="110">
        <f t="shared" si="64"/>
        <v>10204917.772006741</v>
      </c>
      <c r="DT15" s="110">
        <f t="shared" si="64"/>
        <v>10299435.470826302</v>
      </c>
      <c r="DU15" s="110">
        <f t="shared" si="64"/>
        <v>10393953.169645863</v>
      </c>
      <c r="DV15" s="110">
        <f t="shared" si="64"/>
        <v>10488470.868465424</v>
      </c>
      <c r="DW15" s="110">
        <f t="shared" si="64"/>
        <v>10582988.567284985</v>
      </c>
      <c r="DX15" s="110">
        <f t="shared" si="64"/>
        <v>10677506.266104545</v>
      </c>
      <c r="DY15" s="110">
        <f t="shared" si="64"/>
        <v>10772023.964924106</v>
      </c>
      <c r="DZ15" s="110">
        <f t="shared" si="64"/>
        <v>10866541.663743667</v>
      </c>
      <c r="EA15" s="110">
        <f t="shared" ref="EA15:GL15" si="65">SUM(EA10:EA14)+DZ15</f>
        <v>10961059.362563228</v>
      </c>
      <c r="EB15" s="110">
        <f t="shared" si="65"/>
        <v>11055577.061382789</v>
      </c>
      <c r="EC15" s="110">
        <f t="shared" si="65"/>
        <v>11150094.76020235</v>
      </c>
      <c r="ED15" s="110">
        <f t="shared" si="65"/>
        <v>11245448.091399651</v>
      </c>
      <c r="EE15" s="110">
        <f t="shared" si="65"/>
        <v>11340801.422596954</v>
      </c>
      <c r="EF15" s="110">
        <f t="shared" si="65"/>
        <v>11436154.753794257</v>
      </c>
      <c r="EG15" s="110">
        <f t="shared" si="65"/>
        <v>11531508.084991559</v>
      </c>
      <c r="EH15" s="110">
        <f t="shared" si="65"/>
        <v>11626861.416188862</v>
      </c>
      <c r="EI15" s="110">
        <f t="shared" si="65"/>
        <v>11722214.747386165</v>
      </c>
      <c r="EJ15" s="110">
        <f t="shared" si="65"/>
        <v>11817568.078583468</v>
      </c>
      <c r="EK15" s="110">
        <f t="shared" si="65"/>
        <v>11912921.409780771</v>
      </c>
      <c r="EL15" s="110">
        <f t="shared" si="65"/>
        <v>12008274.740978073</v>
      </c>
      <c r="EM15" s="110">
        <f t="shared" si="65"/>
        <v>12103628.072175376</v>
      </c>
      <c r="EN15" s="110">
        <f t="shared" si="65"/>
        <v>12198981.403372679</v>
      </c>
      <c r="EO15" s="110">
        <f t="shared" si="65"/>
        <v>12294334.734569982</v>
      </c>
      <c r="EP15" s="110">
        <f t="shared" si="65"/>
        <v>12390523.698145024</v>
      </c>
      <c r="EQ15" s="110">
        <f t="shared" si="65"/>
        <v>12486712.661720067</v>
      </c>
      <c r="ER15" s="110">
        <f t="shared" si="65"/>
        <v>12582901.62529511</v>
      </c>
      <c r="ES15" s="110">
        <f t="shared" si="65"/>
        <v>12679090.588870153</v>
      </c>
      <c r="ET15" s="110">
        <f t="shared" si="65"/>
        <v>12775279.552445196</v>
      </c>
      <c r="EU15" s="110">
        <f t="shared" si="65"/>
        <v>12871468.516020238</v>
      </c>
      <c r="EV15" s="110">
        <f t="shared" si="65"/>
        <v>12967657.479595281</v>
      </c>
      <c r="EW15" s="110">
        <f t="shared" si="65"/>
        <v>13063846.443170324</v>
      </c>
      <c r="EX15" s="110">
        <f t="shared" si="65"/>
        <v>13160035.406745367</v>
      </c>
      <c r="EY15" s="110">
        <f t="shared" si="65"/>
        <v>13256224.37032041</v>
      </c>
      <c r="EZ15" s="110">
        <f t="shared" si="65"/>
        <v>13352413.333895452</v>
      </c>
      <c r="FA15" s="110">
        <f t="shared" si="65"/>
        <v>13448602.297470495</v>
      </c>
      <c r="FB15" s="110">
        <f t="shared" si="65"/>
        <v>13545626.893423278</v>
      </c>
      <c r="FC15" s="110">
        <f t="shared" si="65"/>
        <v>13642651.489376061</v>
      </c>
      <c r="FD15" s="110">
        <f t="shared" si="65"/>
        <v>13739676.085328843</v>
      </c>
      <c r="FE15" s="110">
        <f t="shared" si="65"/>
        <v>13836700.681281626</v>
      </c>
      <c r="FF15" s="110">
        <f t="shared" si="65"/>
        <v>13933725.277234409</v>
      </c>
      <c r="FG15" s="110">
        <f t="shared" si="65"/>
        <v>14030749.873187192</v>
      </c>
      <c r="FH15" s="110">
        <f t="shared" si="65"/>
        <v>14127774.469139975</v>
      </c>
      <c r="FI15" s="110">
        <f t="shared" si="65"/>
        <v>14224799.065092757</v>
      </c>
      <c r="FJ15" s="110">
        <f t="shared" si="65"/>
        <v>14321823.66104554</v>
      </c>
      <c r="FK15" s="110">
        <f t="shared" si="65"/>
        <v>14418848.256998323</v>
      </c>
      <c r="FL15" s="110">
        <f t="shared" si="65"/>
        <v>14515872.852951106</v>
      </c>
      <c r="FM15" s="110">
        <f t="shared" si="65"/>
        <v>14612897.448903888</v>
      </c>
      <c r="FN15" s="110">
        <f t="shared" si="65"/>
        <v>14710757.677234411</v>
      </c>
      <c r="FO15" s="110">
        <f t="shared" si="65"/>
        <v>14808617.905564934</v>
      </c>
      <c r="FP15" s="110">
        <f t="shared" si="65"/>
        <v>14906478.133895457</v>
      </c>
      <c r="FQ15" s="110">
        <f t="shared" si="65"/>
        <v>15004338.36222598</v>
      </c>
      <c r="FR15" s="110">
        <f t="shared" si="65"/>
        <v>15102198.590556502</v>
      </c>
      <c r="FS15" s="110">
        <f t="shared" si="65"/>
        <v>15200058.818887025</v>
      </c>
      <c r="FT15" s="110">
        <f t="shared" si="65"/>
        <v>15297919.047217548</v>
      </c>
      <c r="FU15" s="110">
        <f t="shared" si="65"/>
        <v>15395779.275548071</v>
      </c>
      <c r="FV15" s="110">
        <f t="shared" si="65"/>
        <v>15493639.503878593</v>
      </c>
      <c r="FW15" s="110">
        <f t="shared" si="65"/>
        <v>15591499.732209116</v>
      </c>
      <c r="FX15" s="110">
        <f t="shared" si="65"/>
        <v>15689359.960539639</v>
      </c>
      <c r="FY15" s="110">
        <f t="shared" si="65"/>
        <v>15787220.188870162</v>
      </c>
      <c r="FZ15" s="110">
        <f t="shared" si="65"/>
        <v>15885916.049578425</v>
      </c>
      <c r="GA15" s="110">
        <f t="shared" si="65"/>
        <v>15984611.910286687</v>
      </c>
      <c r="GB15" s="110">
        <f t="shared" si="65"/>
        <v>16083307.77099495</v>
      </c>
      <c r="GC15" s="110">
        <f t="shared" si="65"/>
        <v>16182003.631703213</v>
      </c>
      <c r="GD15" s="110">
        <f t="shared" si="65"/>
        <v>16280699.492411476</v>
      </c>
      <c r="GE15" s="110">
        <f t="shared" si="65"/>
        <v>16379395.353119738</v>
      </c>
      <c r="GF15" s="110">
        <f t="shared" si="65"/>
        <v>16478091.213828001</v>
      </c>
      <c r="GG15" s="110">
        <f t="shared" si="65"/>
        <v>16576787.074536264</v>
      </c>
      <c r="GH15" s="110">
        <f t="shared" si="65"/>
        <v>16675482.935244527</v>
      </c>
      <c r="GI15" s="110">
        <f t="shared" si="65"/>
        <v>16774178.795952789</v>
      </c>
      <c r="GJ15" s="110">
        <f t="shared" si="65"/>
        <v>16872874.656661052</v>
      </c>
      <c r="GK15" s="110">
        <f t="shared" si="65"/>
        <v>16971570.517369315</v>
      </c>
      <c r="GL15" s="110">
        <f t="shared" si="65"/>
        <v>17071102.010455318</v>
      </c>
      <c r="GM15" s="110">
        <f t="shared" ref="GM15:IX15" si="66">SUM(GM10:GM14)+GL15</f>
        <v>17170633.503541321</v>
      </c>
      <c r="GN15" s="110">
        <f t="shared" si="66"/>
        <v>17270164.996627323</v>
      </c>
      <c r="GO15" s="110">
        <f t="shared" si="66"/>
        <v>17369696.489713326</v>
      </c>
      <c r="GP15" s="110">
        <f t="shared" si="66"/>
        <v>17469227.982799329</v>
      </c>
      <c r="GQ15" s="110">
        <f t="shared" si="66"/>
        <v>17568759.475885332</v>
      </c>
      <c r="GR15" s="110">
        <f t="shared" si="66"/>
        <v>17668290.968971334</v>
      </c>
      <c r="GS15" s="110">
        <f t="shared" si="66"/>
        <v>17767822.462057337</v>
      </c>
      <c r="GT15" s="110">
        <f t="shared" si="66"/>
        <v>17867353.95514334</v>
      </c>
      <c r="GU15" s="110">
        <f t="shared" si="66"/>
        <v>17966885.448229343</v>
      </c>
      <c r="GV15" s="110">
        <f t="shared" si="66"/>
        <v>18066416.941315345</v>
      </c>
      <c r="GW15" s="110">
        <f t="shared" si="66"/>
        <v>18165948.434401348</v>
      </c>
      <c r="GX15" s="110">
        <f t="shared" si="66"/>
        <v>18266315.559865091</v>
      </c>
      <c r="GY15" s="111">
        <f t="shared" si="66"/>
        <v>18366682.685328834</v>
      </c>
      <c r="GZ15" s="110">
        <f t="shared" si="66"/>
        <v>18467049.810792577</v>
      </c>
      <c r="HA15" s="110">
        <f t="shared" si="66"/>
        <v>18567416.936256319</v>
      </c>
      <c r="HB15" s="110">
        <f t="shared" si="66"/>
        <v>18667784.061720062</v>
      </c>
      <c r="HC15" s="110">
        <f t="shared" si="66"/>
        <v>18768151.187183805</v>
      </c>
      <c r="HD15" s="110">
        <f t="shared" si="66"/>
        <v>18868518.312647548</v>
      </c>
      <c r="HE15" s="110">
        <f t="shared" si="66"/>
        <v>18968885.43811129</v>
      </c>
      <c r="HF15" s="110">
        <f t="shared" si="66"/>
        <v>19069252.563575033</v>
      </c>
      <c r="HG15" s="110">
        <f t="shared" si="66"/>
        <v>19169619.689038776</v>
      </c>
      <c r="HH15" s="110">
        <f t="shared" si="66"/>
        <v>19269986.814502519</v>
      </c>
      <c r="HI15" s="110">
        <f t="shared" si="66"/>
        <v>19370353.939966261</v>
      </c>
      <c r="HJ15" s="110">
        <f t="shared" si="66"/>
        <v>19471556.697807744</v>
      </c>
      <c r="HK15" s="110">
        <f t="shared" si="66"/>
        <v>19572759.455649227</v>
      </c>
      <c r="HL15" s="110">
        <f t="shared" si="66"/>
        <v>19673962.21349071</v>
      </c>
      <c r="HM15" s="110">
        <f t="shared" si="66"/>
        <v>19775164.971332192</v>
      </c>
      <c r="HN15" s="110">
        <f t="shared" si="66"/>
        <v>19876367.729173675</v>
      </c>
      <c r="HO15" s="110">
        <f t="shared" si="66"/>
        <v>19977570.487015158</v>
      </c>
      <c r="HP15" s="110">
        <f t="shared" si="66"/>
        <v>20078773.244856641</v>
      </c>
      <c r="HQ15" s="110">
        <f t="shared" si="66"/>
        <v>20179976.002698123</v>
      </c>
      <c r="HR15" s="110">
        <f t="shared" si="66"/>
        <v>20281178.760539606</v>
      </c>
      <c r="HS15" s="110">
        <f t="shared" si="66"/>
        <v>20382381.518381089</v>
      </c>
      <c r="HT15" s="110">
        <f t="shared" si="66"/>
        <v>20483584.276222572</v>
      </c>
      <c r="HU15" s="110">
        <f t="shared" si="66"/>
        <v>20584787.034064054</v>
      </c>
      <c r="HV15" s="110">
        <f t="shared" si="66"/>
        <v>20686825.424283277</v>
      </c>
      <c r="HW15" s="110">
        <f t="shared" si="66"/>
        <v>20788863.8145025</v>
      </c>
      <c r="HX15" s="111">
        <f t="shared" si="66"/>
        <v>20890902.204721723</v>
      </c>
      <c r="HY15" s="110">
        <f t="shared" si="66"/>
        <v>20992940.594940946</v>
      </c>
      <c r="HZ15" s="110">
        <f t="shared" si="66"/>
        <v>21094978.985160168</v>
      </c>
      <c r="IA15" s="110">
        <f t="shared" si="66"/>
        <v>21197017.375379391</v>
      </c>
      <c r="IB15" s="110">
        <f t="shared" si="66"/>
        <v>21299055.765598614</v>
      </c>
      <c r="IC15" s="110">
        <f t="shared" si="66"/>
        <v>21401094.155817837</v>
      </c>
      <c r="ID15" s="110">
        <f t="shared" si="66"/>
        <v>21503132.546037059</v>
      </c>
      <c r="IE15" s="110">
        <f t="shared" si="66"/>
        <v>21605170.936256282</v>
      </c>
      <c r="IF15" s="110">
        <f t="shared" si="66"/>
        <v>21707209.326475505</v>
      </c>
      <c r="IG15" s="110">
        <f t="shared" si="66"/>
        <v>21809247.716694728</v>
      </c>
      <c r="IH15" s="110">
        <f t="shared" si="66"/>
        <v>21910450.47453621</v>
      </c>
      <c r="II15" s="110">
        <f t="shared" si="66"/>
        <v>22011653.232377693</v>
      </c>
      <c r="IJ15" s="110">
        <f t="shared" si="66"/>
        <v>22112855.990219176</v>
      </c>
      <c r="IK15" s="110">
        <f t="shared" si="66"/>
        <v>22214058.748060659</v>
      </c>
      <c r="IL15" s="110">
        <f t="shared" si="66"/>
        <v>22315261.505902141</v>
      </c>
      <c r="IM15" s="110">
        <f t="shared" si="66"/>
        <v>22416464.263743624</v>
      </c>
      <c r="IN15" s="110">
        <f t="shared" si="66"/>
        <v>22517667.021585107</v>
      </c>
      <c r="IO15" s="110">
        <f t="shared" si="66"/>
        <v>22618869.77942659</v>
      </c>
      <c r="IP15" s="110">
        <f t="shared" si="66"/>
        <v>22720072.537268072</v>
      </c>
      <c r="IQ15" s="110">
        <f t="shared" si="66"/>
        <v>22821275.295109555</v>
      </c>
      <c r="IR15" s="110">
        <f t="shared" si="66"/>
        <v>22922478.052951038</v>
      </c>
      <c r="IS15" s="110">
        <f t="shared" si="66"/>
        <v>23023680.810792521</v>
      </c>
      <c r="IT15" s="110">
        <f t="shared" si="66"/>
        <v>23124047.936256263</v>
      </c>
      <c r="IU15" s="110">
        <f t="shared" si="66"/>
        <v>23224415.061720006</v>
      </c>
      <c r="IV15" s="110">
        <f t="shared" si="66"/>
        <v>23324782.187183749</v>
      </c>
      <c r="IW15" s="110">
        <f t="shared" si="66"/>
        <v>23425149.312647492</v>
      </c>
      <c r="IX15" s="110">
        <f t="shared" si="66"/>
        <v>23525516.438111234</v>
      </c>
      <c r="IY15" s="110">
        <f t="shared" ref="IY15:LJ15" si="67">SUM(IY10:IY14)+IX15</f>
        <v>23625883.563574977</v>
      </c>
      <c r="IZ15" s="110">
        <f t="shared" si="67"/>
        <v>23726250.68903872</v>
      </c>
      <c r="JA15" s="110">
        <f t="shared" si="67"/>
        <v>23826617.814502463</v>
      </c>
      <c r="JB15" s="110">
        <f t="shared" si="67"/>
        <v>23926984.939966206</v>
      </c>
      <c r="JC15" s="110">
        <f t="shared" si="67"/>
        <v>24027352.065429948</v>
      </c>
      <c r="JD15" s="110">
        <f t="shared" si="67"/>
        <v>24127719.190893691</v>
      </c>
      <c r="JE15" s="110">
        <f t="shared" si="67"/>
        <v>24228086.316357434</v>
      </c>
      <c r="JF15" s="110">
        <f t="shared" si="67"/>
        <v>24327617.809443437</v>
      </c>
      <c r="JG15" s="110">
        <f t="shared" si="67"/>
        <v>24427149.302529439</v>
      </c>
      <c r="JH15" s="110">
        <f t="shared" si="67"/>
        <v>24526680.795615442</v>
      </c>
      <c r="JI15" s="110">
        <f t="shared" si="67"/>
        <v>24626212.288701445</v>
      </c>
      <c r="JJ15" s="110">
        <f t="shared" si="67"/>
        <v>24725743.781787448</v>
      </c>
      <c r="JK15" s="110">
        <f t="shared" si="67"/>
        <v>24825275.27487345</v>
      </c>
      <c r="JL15" s="110">
        <f t="shared" si="67"/>
        <v>24924806.767959453</v>
      </c>
      <c r="JM15" s="110">
        <f t="shared" si="67"/>
        <v>25024338.261045456</v>
      </c>
      <c r="JN15" s="110">
        <f t="shared" si="67"/>
        <v>25123869.754131459</v>
      </c>
      <c r="JO15" s="110">
        <f t="shared" si="67"/>
        <v>25223401.247217461</v>
      </c>
      <c r="JP15" s="110">
        <f t="shared" si="67"/>
        <v>25322932.740303464</v>
      </c>
      <c r="JQ15" s="110">
        <f t="shared" si="67"/>
        <v>25422464.233389467</v>
      </c>
      <c r="JR15" s="110">
        <f t="shared" si="67"/>
        <v>25521160.09409773</v>
      </c>
      <c r="JS15" s="110">
        <f t="shared" si="67"/>
        <v>25619855.954805993</v>
      </c>
      <c r="JT15" s="110">
        <f t="shared" si="67"/>
        <v>25718551.815514255</v>
      </c>
      <c r="JU15" s="110">
        <f t="shared" si="67"/>
        <v>25817247.676222518</v>
      </c>
      <c r="JV15" s="110">
        <f t="shared" si="67"/>
        <v>25915943.536930781</v>
      </c>
      <c r="JW15" s="110">
        <f t="shared" si="67"/>
        <v>26014639.397639044</v>
      </c>
      <c r="JX15" s="110">
        <f t="shared" si="67"/>
        <v>26113335.258347306</v>
      </c>
      <c r="JY15" s="110">
        <f t="shared" si="67"/>
        <v>26212031.119055569</v>
      </c>
      <c r="JZ15" s="110">
        <f t="shared" si="67"/>
        <v>26310726.979763832</v>
      </c>
      <c r="KA15" s="110">
        <f t="shared" si="67"/>
        <v>26409422.840472095</v>
      </c>
      <c r="KB15" s="110">
        <f t="shared" si="67"/>
        <v>26508118.701180357</v>
      </c>
      <c r="KC15" s="110">
        <f t="shared" si="67"/>
        <v>26606814.56188862</v>
      </c>
      <c r="KD15" s="110">
        <f t="shared" si="67"/>
        <v>26704674.790219143</v>
      </c>
      <c r="KE15" s="110">
        <f t="shared" si="67"/>
        <v>26802535.018549666</v>
      </c>
      <c r="KF15" s="110">
        <f t="shared" si="67"/>
        <v>26900395.246880189</v>
      </c>
      <c r="KG15" s="110">
        <f t="shared" si="67"/>
        <v>26998255.475210711</v>
      </c>
      <c r="KH15" s="110">
        <f t="shared" si="67"/>
        <v>27096115.703541234</v>
      </c>
      <c r="KI15" s="110">
        <f t="shared" si="67"/>
        <v>27193975.931871757</v>
      </c>
      <c r="KJ15" s="110">
        <f t="shared" si="67"/>
        <v>27291836.16020228</v>
      </c>
      <c r="KK15" s="110">
        <f t="shared" si="67"/>
        <v>27389696.388532802</v>
      </c>
      <c r="KL15" s="110">
        <f t="shared" si="67"/>
        <v>27487556.616863325</v>
      </c>
      <c r="KM15" s="110">
        <f t="shared" si="67"/>
        <v>27585416.845193848</v>
      </c>
      <c r="KN15" s="110">
        <f t="shared" si="67"/>
        <v>27683277.073524371</v>
      </c>
      <c r="KO15" s="110">
        <f t="shared" si="67"/>
        <v>27781137.301854894</v>
      </c>
      <c r="KP15" s="112">
        <f t="shared" si="67"/>
        <v>27878161.897807676</v>
      </c>
      <c r="KQ15" s="110">
        <f t="shared" si="67"/>
        <v>27975186.493760459</v>
      </c>
      <c r="KR15" s="110">
        <f t="shared" si="67"/>
        <v>28072211.089713242</v>
      </c>
      <c r="KS15" s="110">
        <f t="shared" si="67"/>
        <v>28169235.685666025</v>
      </c>
      <c r="KT15" s="112">
        <f t="shared" si="67"/>
        <v>28266260.281618807</v>
      </c>
      <c r="KU15" s="112">
        <f t="shared" si="67"/>
        <v>28363284.87757159</v>
      </c>
      <c r="KV15" s="112">
        <f t="shared" si="67"/>
        <v>28460309.473524373</v>
      </c>
      <c r="KW15" s="112">
        <f t="shared" si="67"/>
        <v>28557334.069477156</v>
      </c>
      <c r="KX15" s="112">
        <f t="shared" si="67"/>
        <v>28654358.665429939</v>
      </c>
      <c r="KY15" s="112">
        <f t="shared" si="67"/>
        <v>28751383.261382721</v>
      </c>
      <c r="KZ15" s="112">
        <f t="shared" si="67"/>
        <v>28848407.857335504</v>
      </c>
      <c r="LA15" s="112">
        <f t="shared" si="67"/>
        <v>28945432.453288287</v>
      </c>
      <c r="LB15" s="112">
        <f t="shared" si="67"/>
        <v>29041621.41686333</v>
      </c>
      <c r="LC15" s="112">
        <f t="shared" si="67"/>
        <v>29137810.380438372</v>
      </c>
      <c r="LD15" s="112">
        <f t="shared" si="67"/>
        <v>29233999.344013415</v>
      </c>
      <c r="LE15" s="112">
        <f t="shared" si="67"/>
        <v>29330188.307588458</v>
      </c>
      <c r="LF15" s="112">
        <f t="shared" si="67"/>
        <v>29426377.271163501</v>
      </c>
      <c r="LG15" s="112">
        <f t="shared" si="67"/>
        <v>29522566.234738544</v>
      </c>
      <c r="LH15" s="112">
        <f t="shared" si="67"/>
        <v>29618755.198313586</v>
      </c>
      <c r="LI15" s="112">
        <f t="shared" si="67"/>
        <v>29714944.161888629</v>
      </c>
      <c r="LJ15" s="112">
        <f t="shared" si="67"/>
        <v>29811133.125463672</v>
      </c>
      <c r="LK15" s="112">
        <f t="shared" ref="LK15:NV15" si="68">SUM(LK10:LK14)+LJ15</f>
        <v>29907322.089038715</v>
      </c>
      <c r="LL15" s="112">
        <f t="shared" si="68"/>
        <v>30003511.052613758</v>
      </c>
      <c r="LM15" s="110">
        <f t="shared" si="68"/>
        <v>30099700.0161888</v>
      </c>
      <c r="LN15" s="112">
        <f t="shared" si="68"/>
        <v>30195053.347386103</v>
      </c>
      <c r="LO15" s="112">
        <f t="shared" si="68"/>
        <v>30290406.678583406</v>
      </c>
      <c r="LP15" s="112">
        <f t="shared" si="68"/>
        <v>30385760.009780709</v>
      </c>
      <c r="LQ15" s="112">
        <f t="shared" si="68"/>
        <v>30481113.340978011</v>
      </c>
      <c r="LR15" s="112">
        <f t="shared" si="68"/>
        <v>30576466.672175314</v>
      </c>
      <c r="LS15" s="110">
        <f t="shared" si="68"/>
        <v>30671820.003372617</v>
      </c>
      <c r="LT15" s="112">
        <f t="shared" si="68"/>
        <v>30767173.33456992</v>
      </c>
      <c r="LU15" s="112">
        <f t="shared" si="68"/>
        <v>30862526.665767223</v>
      </c>
      <c r="LV15" s="112">
        <f t="shared" si="68"/>
        <v>30957879.996964525</v>
      </c>
      <c r="LW15" s="112">
        <f t="shared" si="68"/>
        <v>31053233.328161828</v>
      </c>
      <c r="LX15" s="112">
        <f t="shared" si="68"/>
        <v>31148586.659359131</v>
      </c>
      <c r="LY15" s="112">
        <f t="shared" si="68"/>
        <v>31243939.990556434</v>
      </c>
      <c r="LZ15" s="112">
        <f t="shared" si="68"/>
        <v>31338457.689375997</v>
      </c>
      <c r="MA15" s="112">
        <f t="shared" si="68"/>
        <v>31432975.388195559</v>
      </c>
      <c r="MB15" s="112">
        <f t="shared" si="68"/>
        <v>31527493.087015122</v>
      </c>
      <c r="MC15" s="112">
        <f t="shared" si="68"/>
        <v>31622010.785834685</v>
      </c>
      <c r="MD15" s="112">
        <f t="shared" si="68"/>
        <v>31716528.484654248</v>
      </c>
      <c r="ME15" s="112">
        <f t="shared" si="68"/>
        <v>31811046.183473811</v>
      </c>
      <c r="MF15" s="112">
        <f t="shared" si="68"/>
        <v>31905563.882293373</v>
      </c>
      <c r="MG15" s="112">
        <f t="shared" si="68"/>
        <v>32000081.581112936</v>
      </c>
      <c r="MH15" s="112">
        <f t="shared" si="68"/>
        <v>32094599.279932499</v>
      </c>
      <c r="MI15" s="112">
        <f t="shared" si="68"/>
        <v>32189116.978752062</v>
      </c>
      <c r="MJ15" s="112">
        <f t="shared" si="68"/>
        <v>32283634.677571625</v>
      </c>
      <c r="MK15" s="112">
        <f t="shared" si="68"/>
        <v>32378152.376391187</v>
      </c>
      <c r="ML15" s="112">
        <f t="shared" si="68"/>
        <v>32471834.44283301</v>
      </c>
      <c r="MM15" s="112">
        <f t="shared" si="68"/>
        <v>32565516.509274833</v>
      </c>
      <c r="MN15" s="112">
        <f t="shared" si="68"/>
        <v>32659198.575716656</v>
      </c>
      <c r="MO15" s="112">
        <f t="shared" si="68"/>
        <v>32752880.642158478</v>
      </c>
      <c r="MP15" s="112">
        <f t="shared" si="68"/>
        <v>32846562.708600301</v>
      </c>
      <c r="MQ15" s="112">
        <f t="shared" si="68"/>
        <v>32940244.775042124</v>
      </c>
      <c r="MR15" s="112">
        <f t="shared" si="68"/>
        <v>33033926.841483947</v>
      </c>
      <c r="MS15" s="112">
        <f t="shared" si="68"/>
        <v>33127608.90792577</v>
      </c>
      <c r="MT15" s="112">
        <f t="shared" si="68"/>
        <v>33139287.06981447</v>
      </c>
      <c r="MU15" s="112">
        <f t="shared" si="68"/>
        <v>33150965.23170317</v>
      </c>
      <c r="MV15" s="112">
        <f t="shared" si="68"/>
        <v>33162643.39359187</v>
      </c>
      <c r="MW15" s="110">
        <f t="shared" si="68"/>
        <v>33174321.55548057</v>
      </c>
      <c r="MX15" s="112">
        <f t="shared" si="68"/>
        <v>33185164.08499153</v>
      </c>
      <c r="MY15" s="110">
        <f t="shared" si="68"/>
        <v>33196006.61450249</v>
      </c>
      <c r="MZ15" s="112">
        <f t="shared" si="68"/>
        <v>33206849.14401345</v>
      </c>
      <c r="NA15" s="110">
        <f t="shared" si="68"/>
        <v>33217691.67352441</v>
      </c>
      <c r="NB15" s="112">
        <f t="shared" si="68"/>
        <v>33228534.20303537</v>
      </c>
      <c r="NC15" s="110">
        <f t="shared" si="68"/>
        <v>33239376.732546329</v>
      </c>
      <c r="ND15" s="112">
        <f t="shared" si="68"/>
        <v>33250219.262057289</v>
      </c>
      <c r="NE15" s="110">
        <f t="shared" si="68"/>
        <v>33261061.791568249</v>
      </c>
      <c r="NF15" s="112">
        <f t="shared" si="68"/>
        <v>33271904.321079209</v>
      </c>
      <c r="NG15" s="110">
        <f t="shared" si="68"/>
        <v>33282746.850590169</v>
      </c>
      <c r="NH15" s="112">
        <f t="shared" si="68"/>
        <v>33293589.380101129</v>
      </c>
      <c r="NI15" s="110">
        <f t="shared" si="68"/>
        <v>33304431.909612089</v>
      </c>
      <c r="NJ15" s="112">
        <f t="shared" si="68"/>
        <v>33314438.806745309</v>
      </c>
      <c r="NK15" s="110">
        <f t="shared" si="68"/>
        <v>33324445.703878529</v>
      </c>
      <c r="NL15" s="112">
        <f t="shared" si="68"/>
        <v>33334452.601011749</v>
      </c>
      <c r="NM15" s="110">
        <f t="shared" si="68"/>
        <v>33344459.498144969</v>
      </c>
      <c r="NN15" s="112">
        <f t="shared" si="68"/>
        <v>33354466.395278189</v>
      </c>
      <c r="NO15" s="110">
        <f t="shared" si="68"/>
        <v>33364473.292411409</v>
      </c>
      <c r="NP15" s="112">
        <f t="shared" si="68"/>
        <v>33374480.189544629</v>
      </c>
      <c r="NQ15" s="110">
        <f t="shared" si="68"/>
        <v>33384487.086677849</v>
      </c>
      <c r="NR15" s="112">
        <f t="shared" si="68"/>
        <v>33394493.983811069</v>
      </c>
      <c r="NS15" s="110">
        <f t="shared" si="68"/>
        <v>33404500.880944289</v>
      </c>
      <c r="NT15" s="112">
        <f t="shared" si="68"/>
        <v>33414507.778077509</v>
      </c>
      <c r="NU15" s="110">
        <f t="shared" si="68"/>
        <v>33424514.675210729</v>
      </c>
      <c r="NV15" s="112">
        <f t="shared" si="68"/>
        <v>33433685.939966209</v>
      </c>
      <c r="NW15" s="110">
        <f t="shared" ref="NW15:QH15" si="69">SUM(NW10:NW14)+NV15</f>
        <v>33442857.204721689</v>
      </c>
      <c r="NX15" s="112">
        <f t="shared" si="69"/>
        <v>33452028.469477169</v>
      </c>
      <c r="NY15" s="110">
        <f t="shared" si="69"/>
        <v>33461199.734232649</v>
      </c>
      <c r="NZ15" s="112">
        <f t="shared" si="69"/>
        <v>33470370.998988129</v>
      </c>
      <c r="OA15" s="110">
        <f t="shared" si="69"/>
        <v>33479542.263743609</v>
      </c>
      <c r="OB15" s="112">
        <f t="shared" si="69"/>
        <v>33488713.528499089</v>
      </c>
      <c r="OC15" s="110">
        <f t="shared" si="69"/>
        <v>33497884.793254569</v>
      </c>
      <c r="OD15" s="112">
        <f t="shared" si="69"/>
        <v>33507056.058010049</v>
      </c>
      <c r="OE15" s="110">
        <f t="shared" si="69"/>
        <v>33516227.322765529</v>
      </c>
      <c r="OF15" s="112">
        <f t="shared" si="69"/>
        <v>33525398.587521009</v>
      </c>
      <c r="OG15" s="110">
        <f t="shared" si="69"/>
        <v>33534569.852276489</v>
      </c>
      <c r="OH15" s="112">
        <f t="shared" si="69"/>
        <v>33542905.484654229</v>
      </c>
      <c r="OI15" s="110">
        <f t="shared" si="69"/>
        <v>33551241.117031969</v>
      </c>
      <c r="OJ15" s="112">
        <f t="shared" si="69"/>
        <v>33559576.749409713</v>
      </c>
      <c r="OK15" s="110">
        <f t="shared" si="69"/>
        <v>33567912.381787457</v>
      </c>
      <c r="OL15" s="112">
        <f t="shared" si="69"/>
        <v>33576248.0141652</v>
      </c>
      <c r="OM15" s="110">
        <f t="shared" si="69"/>
        <v>33584583.646542944</v>
      </c>
      <c r="ON15" s="112">
        <f t="shared" si="69"/>
        <v>33592919.278920688</v>
      </c>
      <c r="OO15" s="110">
        <f t="shared" si="69"/>
        <v>33601254.911298431</v>
      </c>
      <c r="OP15" s="112">
        <f t="shared" si="69"/>
        <v>33609590.543676175</v>
      </c>
      <c r="OQ15" s="110">
        <f t="shared" si="69"/>
        <v>33617926.176053919</v>
      </c>
      <c r="OR15" s="112">
        <f t="shared" si="69"/>
        <v>33626261.808431663</v>
      </c>
      <c r="OS15" s="110">
        <f t="shared" si="69"/>
        <v>33634597.440809406</v>
      </c>
      <c r="OT15" s="112">
        <f t="shared" si="69"/>
        <v>33642097.440809406</v>
      </c>
      <c r="OU15" s="110">
        <f t="shared" si="69"/>
        <v>33649597.440809406</v>
      </c>
      <c r="OV15" s="112">
        <f t="shared" si="69"/>
        <v>33657097.440809406</v>
      </c>
      <c r="OW15" s="110">
        <f t="shared" si="69"/>
        <v>33664597.440809406</v>
      </c>
      <c r="OX15" s="112">
        <f t="shared" si="69"/>
        <v>33672097.440809406</v>
      </c>
      <c r="OY15" s="110">
        <f t="shared" si="69"/>
        <v>33679597.440809406</v>
      </c>
      <c r="OZ15" s="112">
        <f t="shared" si="69"/>
        <v>33687097.440809406</v>
      </c>
      <c r="PA15" s="110">
        <f t="shared" si="69"/>
        <v>33694597.440809406</v>
      </c>
      <c r="PB15" s="112">
        <f t="shared" si="69"/>
        <v>33702097.440809406</v>
      </c>
      <c r="PC15" s="110">
        <f t="shared" si="69"/>
        <v>33709597.440809406</v>
      </c>
      <c r="PD15" s="112">
        <f t="shared" si="69"/>
        <v>33717097.440809406</v>
      </c>
      <c r="PE15" s="110">
        <f t="shared" si="69"/>
        <v>33724597.440809406</v>
      </c>
      <c r="PF15" s="112">
        <f t="shared" si="69"/>
        <v>33732097.440809406</v>
      </c>
      <c r="PG15" s="110">
        <f t="shared" si="69"/>
        <v>33739597.440809406</v>
      </c>
      <c r="PH15" s="112">
        <f t="shared" si="69"/>
        <v>33747097.440809406</v>
      </c>
      <c r="PI15" s="110">
        <f t="shared" si="69"/>
        <v>33754597.440809406</v>
      </c>
      <c r="PJ15" s="112">
        <f t="shared" si="69"/>
        <v>33762097.440809406</v>
      </c>
      <c r="PK15" s="110">
        <f t="shared" si="69"/>
        <v>33769597.440809406</v>
      </c>
      <c r="PL15" s="112">
        <f t="shared" si="69"/>
        <v>33777097.440809406</v>
      </c>
      <c r="PM15" s="110">
        <f t="shared" si="69"/>
        <v>33784597.440809406</v>
      </c>
      <c r="PN15" s="112">
        <f t="shared" si="69"/>
        <v>33792097.440809406</v>
      </c>
      <c r="PO15" s="110">
        <f t="shared" si="69"/>
        <v>33799597.440809406</v>
      </c>
      <c r="PP15" s="112">
        <f t="shared" si="69"/>
        <v>33807097.440809406</v>
      </c>
      <c r="PQ15" s="110">
        <f t="shared" si="69"/>
        <v>33814597.440809406</v>
      </c>
      <c r="PR15" s="112">
        <f t="shared" si="69"/>
        <v>33822097.440809406</v>
      </c>
      <c r="PS15" s="110">
        <f t="shared" si="69"/>
        <v>33829597.440809406</v>
      </c>
      <c r="PT15" s="112">
        <f t="shared" si="69"/>
        <v>33837097.440809406</v>
      </c>
      <c r="PU15" s="110">
        <f t="shared" si="69"/>
        <v>33844597.440809406</v>
      </c>
      <c r="PV15" s="112">
        <f t="shared" si="69"/>
        <v>33852097.440809406</v>
      </c>
      <c r="PW15" s="110">
        <f t="shared" si="69"/>
        <v>33859597.440809406</v>
      </c>
      <c r="PX15" s="112">
        <f t="shared" si="69"/>
        <v>33867097.440809406</v>
      </c>
      <c r="PY15" s="110">
        <f t="shared" si="69"/>
        <v>33874597.440809406</v>
      </c>
      <c r="PZ15" s="112">
        <f t="shared" si="69"/>
        <v>33882097.440809406</v>
      </c>
      <c r="QA15" s="110">
        <f t="shared" si="69"/>
        <v>33889597.440809406</v>
      </c>
      <c r="QB15" s="112">
        <f t="shared" si="69"/>
        <v>33897097.440809406</v>
      </c>
      <c r="QC15" s="110">
        <f t="shared" si="69"/>
        <v>33904597.440809406</v>
      </c>
      <c r="QD15" s="112">
        <f t="shared" si="69"/>
        <v>33912097.440809406</v>
      </c>
      <c r="QE15" s="110">
        <f t="shared" si="69"/>
        <v>33919597.440809406</v>
      </c>
      <c r="QF15" s="112">
        <f t="shared" si="69"/>
        <v>33927097.440809406</v>
      </c>
      <c r="QG15" s="110">
        <f t="shared" si="69"/>
        <v>33934597.440809406</v>
      </c>
      <c r="QH15" s="112">
        <f t="shared" si="69"/>
        <v>33942097.440809406</v>
      </c>
      <c r="QI15" s="110">
        <f t="shared" ref="QI15:ST15" si="70">SUM(QI10:QI14)+QH15</f>
        <v>33949597.440809406</v>
      </c>
      <c r="QJ15" s="112">
        <f t="shared" si="70"/>
        <v>33957097.440809406</v>
      </c>
      <c r="QK15" s="110">
        <f t="shared" si="70"/>
        <v>33964597.440809406</v>
      </c>
      <c r="QL15" s="112">
        <f t="shared" si="70"/>
        <v>33972097.440809406</v>
      </c>
      <c r="QM15" s="110">
        <f t="shared" si="70"/>
        <v>33979597.440809406</v>
      </c>
      <c r="QN15" s="112">
        <f t="shared" si="70"/>
        <v>33987097.440809406</v>
      </c>
      <c r="QO15" s="110">
        <f t="shared" si="70"/>
        <v>33994597.440809406</v>
      </c>
      <c r="QP15" s="112">
        <f t="shared" si="70"/>
        <v>34002097.440809406</v>
      </c>
      <c r="QQ15" s="110">
        <f t="shared" si="70"/>
        <v>34009597.440809406</v>
      </c>
      <c r="QR15" s="112">
        <f t="shared" si="70"/>
        <v>34017097.440809406</v>
      </c>
      <c r="QS15" s="110">
        <f t="shared" si="70"/>
        <v>34024597.440809406</v>
      </c>
      <c r="QT15" s="112">
        <f t="shared" si="70"/>
        <v>34032097.440809406</v>
      </c>
      <c r="QU15" s="110">
        <f t="shared" si="70"/>
        <v>34039597.440809406</v>
      </c>
      <c r="QV15" s="112">
        <f t="shared" si="70"/>
        <v>34047097.440809406</v>
      </c>
      <c r="QW15" s="110">
        <f t="shared" si="70"/>
        <v>34054597.440809406</v>
      </c>
      <c r="QX15" s="112">
        <f t="shared" si="70"/>
        <v>34062097.440809406</v>
      </c>
      <c r="QY15" s="110">
        <f t="shared" si="70"/>
        <v>34069597.440809406</v>
      </c>
      <c r="QZ15" s="112">
        <f t="shared" si="70"/>
        <v>34077097.440809406</v>
      </c>
      <c r="RA15" s="110">
        <f t="shared" si="70"/>
        <v>34084597.440809406</v>
      </c>
      <c r="RB15" s="112">
        <f t="shared" si="70"/>
        <v>34092097.440809406</v>
      </c>
      <c r="RC15" s="110">
        <f t="shared" si="70"/>
        <v>34099597.440809406</v>
      </c>
      <c r="RD15" s="112">
        <f t="shared" si="70"/>
        <v>34107097.440809406</v>
      </c>
      <c r="RE15" s="110">
        <f t="shared" si="70"/>
        <v>34114597.440809406</v>
      </c>
      <c r="RF15" s="112">
        <f t="shared" si="70"/>
        <v>34122097.440809406</v>
      </c>
      <c r="RG15" s="110">
        <f t="shared" si="70"/>
        <v>34129597.440809406</v>
      </c>
      <c r="RH15" s="112">
        <f t="shared" si="70"/>
        <v>34137097.440809406</v>
      </c>
      <c r="RI15" s="110">
        <f t="shared" si="70"/>
        <v>34144597.440809406</v>
      </c>
      <c r="RJ15" s="112">
        <f t="shared" si="70"/>
        <v>34144597.440809406</v>
      </c>
      <c r="RK15" s="110">
        <f t="shared" si="70"/>
        <v>34144597.440809406</v>
      </c>
      <c r="RL15" s="112">
        <f t="shared" si="70"/>
        <v>34144597.440809406</v>
      </c>
      <c r="RM15" s="110">
        <f t="shared" si="70"/>
        <v>34144597.440809406</v>
      </c>
      <c r="RN15" s="112">
        <f t="shared" si="70"/>
        <v>34144597.440809406</v>
      </c>
      <c r="RO15" s="110">
        <f t="shared" si="70"/>
        <v>34144597.440809406</v>
      </c>
      <c r="RP15" s="112">
        <f t="shared" si="70"/>
        <v>34144597.440809406</v>
      </c>
      <c r="RQ15" s="110">
        <f t="shared" si="70"/>
        <v>34144597.440809406</v>
      </c>
      <c r="RR15" s="112">
        <f t="shared" si="70"/>
        <v>34144597.440809406</v>
      </c>
      <c r="RS15" s="110">
        <f t="shared" si="70"/>
        <v>34144597.440809406</v>
      </c>
      <c r="RT15" s="112">
        <f t="shared" si="70"/>
        <v>34144597.440809406</v>
      </c>
      <c r="RU15" s="110">
        <f t="shared" si="70"/>
        <v>34144597.440809406</v>
      </c>
      <c r="RV15" s="112">
        <f t="shared" si="70"/>
        <v>34144597.440809406</v>
      </c>
      <c r="RW15" s="110">
        <f t="shared" si="70"/>
        <v>34144597.440809406</v>
      </c>
      <c r="RX15" s="112">
        <f t="shared" si="70"/>
        <v>34144597.440809406</v>
      </c>
      <c r="RY15" s="110">
        <f t="shared" si="70"/>
        <v>34144597.440809406</v>
      </c>
      <c r="RZ15" s="112">
        <f t="shared" si="70"/>
        <v>34144597.440809406</v>
      </c>
      <c r="SA15" s="110">
        <f t="shared" si="70"/>
        <v>34144597.440809406</v>
      </c>
      <c r="SB15" s="112">
        <f t="shared" si="70"/>
        <v>34144597.440809406</v>
      </c>
      <c r="SC15" s="110">
        <f t="shared" si="70"/>
        <v>34144597.440809406</v>
      </c>
      <c r="SD15" s="112">
        <f t="shared" si="70"/>
        <v>34144597.440809406</v>
      </c>
      <c r="SE15" s="110">
        <f t="shared" si="70"/>
        <v>34144597.440809406</v>
      </c>
      <c r="SF15" s="112">
        <f t="shared" si="70"/>
        <v>34144597.440809406</v>
      </c>
      <c r="SG15" s="110">
        <f t="shared" si="70"/>
        <v>34144597.440809406</v>
      </c>
      <c r="SH15" s="112">
        <f t="shared" si="70"/>
        <v>34144597.440809406</v>
      </c>
      <c r="SI15" s="110">
        <f t="shared" si="70"/>
        <v>34144597.440809406</v>
      </c>
      <c r="SJ15" s="112">
        <f t="shared" si="70"/>
        <v>34144597.440809406</v>
      </c>
      <c r="SK15" s="110">
        <f t="shared" si="70"/>
        <v>34144597.440809406</v>
      </c>
      <c r="SL15" s="112">
        <f t="shared" si="70"/>
        <v>34144597.440809406</v>
      </c>
      <c r="SM15" s="110">
        <f t="shared" si="70"/>
        <v>34144597.440809406</v>
      </c>
      <c r="SN15" s="112">
        <f t="shared" si="70"/>
        <v>34144597.440809406</v>
      </c>
      <c r="SO15" s="110">
        <f t="shared" si="70"/>
        <v>34144597.440809406</v>
      </c>
      <c r="SP15" s="112">
        <f t="shared" si="70"/>
        <v>34144597.440809406</v>
      </c>
      <c r="SQ15" s="110">
        <f t="shared" si="70"/>
        <v>34144597.440809406</v>
      </c>
      <c r="SR15" s="112">
        <f t="shared" si="70"/>
        <v>34144597.440809406</v>
      </c>
      <c r="SS15" s="110">
        <f t="shared" si="70"/>
        <v>34144597.440809406</v>
      </c>
      <c r="ST15" s="112">
        <f t="shared" si="70"/>
        <v>34144597.440809406</v>
      </c>
      <c r="SU15" s="110">
        <f t="shared" ref="SU15:TU15" si="71">SUM(SU10:SU14)+ST15</f>
        <v>34144597.440809406</v>
      </c>
      <c r="SV15" s="112">
        <f t="shared" si="71"/>
        <v>34144597.440809406</v>
      </c>
      <c r="SW15" s="110">
        <f t="shared" si="71"/>
        <v>34144597.440809406</v>
      </c>
      <c r="SX15" s="112">
        <f t="shared" si="71"/>
        <v>34144597.440809406</v>
      </c>
      <c r="SY15" s="110">
        <f t="shared" si="71"/>
        <v>34144597.440809406</v>
      </c>
      <c r="SZ15" s="112">
        <f t="shared" si="71"/>
        <v>34144597.440809406</v>
      </c>
      <c r="TA15" s="110">
        <f t="shared" si="71"/>
        <v>34144597.440809406</v>
      </c>
      <c r="TB15" s="112">
        <f t="shared" si="71"/>
        <v>34144597.440809406</v>
      </c>
      <c r="TC15" s="110">
        <f t="shared" si="71"/>
        <v>34144597.440809406</v>
      </c>
      <c r="TD15" s="112">
        <f t="shared" si="71"/>
        <v>34144597.440809406</v>
      </c>
      <c r="TE15" s="110">
        <f t="shared" si="71"/>
        <v>34144597.440809406</v>
      </c>
      <c r="TF15" s="112">
        <f t="shared" si="71"/>
        <v>34144597.440809406</v>
      </c>
      <c r="TG15" s="110">
        <f t="shared" si="71"/>
        <v>34144597.440809406</v>
      </c>
      <c r="TH15" s="112">
        <f t="shared" si="71"/>
        <v>34144597.440809406</v>
      </c>
      <c r="TI15" s="110">
        <f t="shared" si="71"/>
        <v>34144597.440809406</v>
      </c>
      <c r="TJ15" s="112">
        <f t="shared" si="71"/>
        <v>34144597.440809406</v>
      </c>
      <c r="TK15" s="110">
        <f t="shared" si="71"/>
        <v>34144597.440809406</v>
      </c>
      <c r="TL15" s="112">
        <f t="shared" si="71"/>
        <v>34144597.440809406</v>
      </c>
      <c r="TM15" s="110">
        <f t="shared" si="71"/>
        <v>34144597.440809406</v>
      </c>
      <c r="TN15" s="112">
        <f t="shared" si="71"/>
        <v>34144597.440809406</v>
      </c>
      <c r="TO15" s="110">
        <f t="shared" si="71"/>
        <v>34144597.440809406</v>
      </c>
      <c r="TP15" s="112">
        <f t="shared" si="71"/>
        <v>34144597.440809406</v>
      </c>
      <c r="TQ15" s="110">
        <f t="shared" si="71"/>
        <v>34144597.440809406</v>
      </c>
      <c r="TR15" s="112">
        <f t="shared" si="71"/>
        <v>34144597.440809406</v>
      </c>
      <c r="TS15" s="110">
        <f t="shared" si="71"/>
        <v>34144597.440809406</v>
      </c>
      <c r="TT15" s="112">
        <f t="shared" si="71"/>
        <v>34144597.440809406</v>
      </c>
      <c r="TU15" s="113">
        <f t="shared" si="71"/>
        <v>34144597.440809406</v>
      </c>
    </row>
    <row r="16" spans="1:542" x14ac:dyDescent="0.25">
      <c r="A16" s="69"/>
      <c r="B16" s="114"/>
      <c r="C16" s="114"/>
      <c r="D16" s="114"/>
      <c r="E16" s="143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5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  <c r="CJ16" s="114"/>
      <c r="CK16" s="114"/>
      <c r="CL16" s="114"/>
      <c r="CM16" s="114"/>
      <c r="CN16" s="114"/>
      <c r="CO16" s="114"/>
      <c r="CP16" s="114"/>
      <c r="CQ16" s="114"/>
      <c r="CR16" s="114"/>
      <c r="CS16" s="114"/>
      <c r="CT16" s="114"/>
      <c r="CU16" s="115"/>
      <c r="CV16" s="114"/>
      <c r="CW16" s="114"/>
      <c r="CX16" s="114"/>
      <c r="CY16" s="114"/>
      <c r="CZ16" s="114"/>
      <c r="DA16" s="114"/>
      <c r="DB16" s="114"/>
      <c r="DC16" s="114"/>
      <c r="DD16" s="114"/>
      <c r="DE16" s="114"/>
      <c r="DF16" s="114"/>
      <c r="DG16" s="114"/>
      <c r="DH16" s="114"/>
      <c r="DI16" s="114"/>
      <c r="DJ16" s="114"/>
      <c r="DK16" s="114"/>
      <c r="DL16" s="114"/>
      <c r="DM16" s="114"/>
      <c r="DN16" s="114"/>
      <c r="DO16" s="114"/>
      <c r="DP16" s="114"/>
      <c r="DQ16" s="114"/>
      <c r="DR16" s="114"/>
      <c r="DS16" s="114"/>
      <c r="DT16" s="114"/>
      <c r="DU16" s="114"/>
      <c r="DV16" s="114"/>
      <c r="DW16" s="114"/>
      <c r="DX16" s="114"/>
      <c r="DY16" s="114"/>
      <c r="DZ16" s="114"/>
      <c r="EA16" s="114"/>
      <c r="EB16" s="114"/>
      <c r="EC16" s="114"/>
      <c r="ED16" s="114"/>
      <c r="EE16" s="114"/>
      <c r="EF16" s="114"/>
      <c r="EG16" s="114"/>
      <c r="EH16" s="114"/>
      <c r="EI16" s="114"/>
      <c r="EJ16" s="114"/>
      <c r="EK16" s="114"/>
      <c r="EL16" s="114"/>
      <c r="EM16" s="114"/>
      <c r="EN16" s="114"/>
      <c r="EO16" s="114"/>
      <c r="EP16" s="114"/>
      <c r="EQ16" s="114"/>
      <c r="ER16" s="114"/>
      <c r="ES16" s="114"/>
      <c r="ET16" s="114"/>
      <c r="EU16" s="114"/>
      <c r="EV16" s="114"/>
      <c r="EW16" s="114"/>
      <c r="EX16" s="114"/>
      <c r="EY16" s="114"/>
      <c r="EZ16" s="114"/>
      <c r="FA16" s="114"/>
      <c r="FB16" s="114"/>
      <c r="FC16" s="114"/>
      <c r="FD16" s="114"/>
      <c r="FE16" s="114"/>
      <c r="FF16" s="114"/>
      <c r="FG16" s="114"/>
      <c r="FH16" s="114"/>
      <c r="FI16" s="114"/>
      <c r="FJ16" s="114"/>
      <c r="FK16" s="114"/>
      <c r="FL16" s="114"/>
      <c r="FM16" s="114"/>
      <c r="FN16" s="114"/>
      <c r="FO16" s="114"/>
      <c r="FP16" s="114"/>
      <c r="FQ16" s="114"/>
      <c r="FR16" s="114"/>
      <c r="FS16" s="114"/>
      <c r="FT16" s="114"/>
      <c r="FU16" s="114"/>
      <c r="FV16" s="114"/>
      <c r="FW16" s="114"/>
      <c r="FX16" s="114"/>
      <c r="FY16" s="114"/>
      <c r="FZ16" s="114"/>
      <c r="GA16" s="114"/>
      <c r="GB16" s="114"/>
      <c r="GC16" s="114"/>
      <c r="GD16" s="114"/>
      <c r="GE16" s="114"/>
      <c r="GF16" s="114"/>
      <c r="GG16" s="114"/>
      <c r="GH16" s="114"/>
      <c r="GI16" s="114"/>
      <c r="GJ16" s="114"/>
      <c r="GK16" s="114"/>
      <c r="GL16" s="114"/>
      <c r="GM16" s="114"/>
      <c r="GN16" s="114"/>
      <c r="GO16" s="114"/>
      <c r="GP16" s="114"/>
      <c r="GQ16" s="114"/>
      <c r="GR16" s="114"/>
      <c r="GS16" s="114"/>
      <c r="GT16" s="114"/>
      <c r="GU16" s="114"/>
      <c r="GV16" s="114"/>
      <c r="GW16" s="114"/>
      <c r="GX16" s="114"/>
      <c r="GY16" s="115"/>
      <c r="GZ16" s="114"/>
      <c r="HA16" s="114"/>
      <c r="HB16" s="114"/>
      <c r="HC16" s="114"/>
      <c r="HD16" s="114"/>
      <c r="HE16" s="114"/>
      <c r="HF16" s="114"/>
      <c r="HG16" s="114"/>
      <c r="HH16" s="114"/>
      <c r="HI16" s="114"/>
      <c r="HJ16" s="114"/>
      <c r="HK16" s="114"/>
      <c r="HL16" s="114"/>
      <c r="HM16" s="114"/>
      <c r="HN16" s="114"/>
      <c r="HO16" s="114"/>
      <c r="HP16" s="114"/>
      <c r="HQ16" s="114"/>
      <c r="HR16" s="114"/>
      <c r="HS16" s="114"/>
      <c r="HT16" s="114"/>
      <c r="HU16" s="114"/>
      <c r="HV16" s="114"/>
      <c r="HW16" s="114"/>
      <c r="HX16" s="115"/>
      <c r="HY16" s="114"/>
      <c r="HZ16" s="114"/>
      <c r="IA16" s="114"/>
      <c r="IB16" s="114"/>
      <c r="IC16" s="114"/>
      <c r="ID16" s="114"/>
      <c r="IE16" s="114"/>
      <c r="IF16" s="114"/>
      <c r="IG16" s="114"/>
      <c r="IH16" s="114"/>
      <c r="II16" s="114"/>
      <c r="IJ16" s="114"/>
      <c r="IK16" s="114"/>
      <c r="IL16" s="114"/>
      <c r="IM16" s="114"/>
      <c r="IN16" s="114"/>
      <c r="IO16" s="114"/>
      <c r="IP16" s="114"/>
      <c r="IQ16" s="114"/>
      <c r="IR16" s="114"/>
      <c r="IS16" s="114"/>
      <c r="IT16" s="114"/>
      <c r="IU16" s="114"/>
      <c r="IV16" s="114"/>
      <c r="IW16" s="114"/>
      <c r="IX16" s="114"/>
      <c r="IY16" s="114"/>
      <c r="IZ16" s="114"/>
      <c r="JA16" s="114"/>
      <c r="JB16" s="114"/>
      <c r="JC16" s="114"/>
      <c r="JD16" s="114"/>
      <c r="JE16" s="114"/>
      <c r="JF16" s="114"/>
      <c r="JG16" s="114"/>
      <c r="JH16" s="114"/>
      <c r="JI16" s="114"/>
      <c r="JJ16" s="114"/>
      <c r="JK16" s="114"/>
      <c r="JL16" s="114"/>
      <c r="JM16" s="114"/>
      <c r="JN16" s="114"/>
      <c r="JO16" s="114"/>
      <c r="JP16" s="114"/>
      <c r="JQ16" s="114"/>
      <c r="JR16" s="114"/>
      <c r="JS16" s="114"/>
      <c r="JT16" s="114"/>
      <c r="JU16" s="114"/>
      <c r="JV16" s="114"/>
      <c r="JW16" s="114"/>
      <c r="JX16" s="114"/>
      <c r="JY16" s="114"/>
      <c r="JZ16" s="114"/>
      <c r="KA16" s="114"/>
      <c r="KB16" s="114"/>
      <c r="KC16" s="114"/>
      <c r="KD16" s="114"/>
      <c r="KE16" s="114"/>
      <c r="KF16" s="114"/>
      <c r="KG16" s="114"/>
      <c r="KH16" s="114"/>
      <c r="KI16" s="114"/>
      <c r="KJ16" s="114"/>
      <c r="KK16" s="114"/>
      <c r="KL16" s="114"/>
      <c r="KM16" s="114"/>
      <c r="KN16" s="114"/>
      <c r="KO16" s="114"/>
      <c r="KP16" s="114"/>
      <c r="KQ16" s="114"/>
      <c r="KR16" s="114"/>
      <c r="KS16" s="114"/>
      <c r="KT16" s="114"/>
      <c r="KU16" s="114"/>
      <c r="KV16" s="114"/>
      <c r="KW16" s="114"/>
      <c r="KX16" s="114"/>
      <c r="KY16" s="114"/>
      <c r="KZ16" s="114"/>
      <c r="LA16" s="114"/>
      <c r="LB16" s="114"/>
      <c r="LC16" s="114"/>
      <c r="LD16" s="114"/>
      <c r="LE16" s="114"/>
      <c r="LF16" s="114"/>
      <c r="LG16" s="114"/>
      <c r="LH16" s="114"/>
      <c r="LI16" s="114"/>
      <c r="LJ16" s="114"/>
      <c r="LK16" s="114"/>
      <c r="LL16" s="114"/>
      <c r="LM16" s="114"/>
      <c r="LN16" s="114"/>
      <c r="LO16" s="114"/>
      <c r="LP16" s="114"/>
      <c r="LQ16" s="114"/>
      <c r="LR16" s="114"/>
      <c r="LS16" s="114"/>
      <c r="LT16" s="114"/>
      <c r="LU16" s="114"/>
      <c r="LV16" s="114"/>
      <c r="LW16" s="114"/>
      <c r="LX16" s="114"/>
      <c r="LY16" s="114"/>
      <c r="LZ16" s="114"/>
      <c r="MA16" s="114"/>
      <c r="MB16" s="114"/>
      <c r="MC16" s="114"/>
      <c r="MD16" s="114"/>
      <c r="ME16" s="114"/>
      <c r="MF16" s="114"/>
      <c r="MG16" s="114"/>
      <c r="MH16" s="114"/>
      <c r="MI16" s="114"/>
      <c r="MJ16" s="114"/>
      <c r="MK16" s="114"/>
      <c r="ML16" s="114"/>
      <c r="MM16" s="114"/>
      <c r="MN16" s="114"/>
      <c r="MO16" s="114"/>
      <c r="MP16" s="114"/>
      <c r="MQ16" s="114"/>
      <c r="MR16" s="114"/>
      <c r="MS16" s="114"/>
      <c r="MT16" s="114"/>
      <c r="MU16" s="114"/>
      <c r="MV16" s="114"/>
      <c r="MW16" s="114"/>
      <c r="MX16" s="114"/>
      <c r="MY16" s="114"/>
      <c r="MZ16" s="114"/>
      <c r="NA16" s="114"/>
      <c r="NB16" s="114"/>
      <c r="NC16" s="114"/>
      <c r="ND16" s="114"/>
      <c r="NE16" s="114"/>
      <c r="NF16" s="114"/>
      <c r="NG16" s="114"/>
      <c r="NH16" s="114"/>
      <c r="NI16" s="114"/>
      <c r="NJ16" s="114"/>
      <c r="NK16" s="114"/>
      <c r="NL16" s="114"/>
      <c r="NM16" s="114"/>
      <c r="NN16" s="114"/>
      <c r="NO16" s="114"/>
      <c r="NP16" s="114"/>
      <c r="NQ16" s="114"/>
      <c r="NR16" s="114"/>
      <c r="NS16" s="114"/>
      <c r="NT16" s="114"/>
      <c r="NU16" s="114"/>
      <c r="NV16" s="114"/>
      <c r="NW16" s="114"/>
      <c r="NX16" s="114"/>
      <c r="NY16" s="114"/>
      <c r="NZ16" s="114"/>
      <c r="OA16" s="114"/>
      <c r="OB16" s="114"/>
      <c r="OC16" s="114"/>
      <c r="OD16" s="114"/>
      <c r="OE16" s="114"/>
      <c r="OF16" s="114"/>
      <c r="OG16" s="114"/>
      <c r="OH16" s="114"/>
      <c r="OI16" s="114"/>
      <c r="OJ16" s="114"/>
      <c r="OK16" s="114"/>
      <c r="OL16" s="114"/>
      <c r="OM16" s="114"/>
      <c r="ON16" s="114"/>
      <c r="OO16" s="114"/>
      <c r="OP16" s="114"/>
      <c r="OQ16" s="114"/>
      <c r="OR16" s="114"/>
      <c r="OS16" s="114"/>
      <c r="OT16" s="114"/>
      <c r="OU16" s="114"/>
      <c r="OV16" s="114"/>
      <c r="OW16" s="114"/>
      <c r="OX16" s="114"/>
      <c r="OY16" s="114"/>
      <c r="OZ16" s="114"/>
      <c r="PA16" s="114"/>
      <c r="PB16" s="114"/>
      <c r="PC16" s="114"/>
      <c r="PD16" s="114"/>
      <c r="PE16" s="114"/>
      <c r="PF16" s="114"/>
      <c r="PG16" s="114"/>
      <c r="PH16" s="114"/>
      <c r="PI16" s="114"/>
      <c r="PJ16" s="114"/>
      <c r="PK16" s="114"/>
      <c r="PL16" s="114"/>
      <c r="PM16" s="114"/>
      <c r="PN16" s="114"/>
      <c r="PO16" s="114"/>
      <c r="PP16" s="114"/>
      <c r="PQ16" s="114"/>
      <c r="PR16" s="114"/>
      <c r="PS16" s="114"/>
      <c r="PT16" s="114"/>
      <c r="PU16" s="114"/>
      <c r="PV16" s="114"/>
      <c r="PW16" s="114"/>
      <c r="PX16" s="114"/>
      <c r="PY16" s="114"/>
      <c r="PZ16" s="114"/>
      <c r="QA16" s="114"/>
      <c r="QB16" s="114"/>
      <c r="QC16" s="114"/>
      <c r="QD16" s="114"/>
      <c r="QE16" s="114"/>
      <c r="QF16" s="114"/>
      <c r="QG16" s="114"/>
      <c r="QH16" s="114"/>
      <c r="QI16" s="114"/>
      <c r="QJ16" s="114"/>
      <c r="QK16" s="114"/>
      <c r="QL16" s="114"/>
      <c r="QM16" s="114"/>
      <c r="QN16" s="114"/>
      <c r="QO16" s="114"/>
      <c r="QP16" s="114"/>
      <c r="QQ16" s="114"/>
      <c r="QR16" s="114"/>
      <c r="QS16" s="114"/>
      <c r="QT16" s="114"/>
      <c r="QU16" s="114"/>
      <c r="QV16" s="114"/>
      <c r="QW16" s="114"/>
      <c r="QX16" s="114"/>
      <c r="QY16" s="114"/>
      <c r="QZ16" s="114"/>
      <c r="RA16" s="114"/>
      <c r="RB16" s="114"/>
      <c r="RC16" s="114"/>
      <c r="RD16" s="114"/>
      <c r="RE16" s="114"/>
      <c r="RF16" s="114"/>
      <c r="RG16" s="114"/>
      <c r="RH16" s="114"/>
      <c r="RI16" s="114"/>
      <c r="RJ16" s="114"/>
      <c r="RK16" s="114"/>
      <c r="RL16" s="114"/>
      <c r="RM16" s="114"/>
      <c r="RN16" s="114"/>
      <c r="RO16" s="114"/>
      <c r="RP16" s="114"/>
      <c r="RQ16" s="114"/>
      <c r="RR16" s="114"/>
      <c r="RS16" s="114"/>
      <c r="RT16" s="114"/>
      <c r="RU16" s="114"/>
      <c r="RV16" s="114"/>
      <c r="RW16" s="114"/>
      <c r="RX16" s="114"/>
      <c r="RY16" s="114"/>
      <c r="RZ16" s="114"/>
      <c r="SA16" s="114"/>
      <c r="SB16" s="114"/>
      <c r="SC16" s="114"/>
      <c r="SD16" s="114"/>
      <c r="SE16" s="114"/>
      <c r="SF16" s="114"/>
      <c r="SG16" s="114"/>
      <c r="SH16" s="114"/>
      <c r="SI16" s="114"/>
      <c r="SJ16" s="114"/>
      <c r="SK16" s="114"/>
      <c r="SL16" s="114"/>
      <c r="SM16" s="114"/>
      <c r="SN16" s="114"/>
      <c r="SO16" s="114"/>
      <c r="SP16" s="114"/>
      <c r="SQ16" s="114"/>
      <c r="SR16" s="114"/>
      <c r="SS16" s="114"/>
      <c r="ST16" s="114"/>
      <c r="SU16" s="114"/>
      <c r="SV16" s="114"/>
      <c r="SW16" s="114"/>
      <c r="SX16" s="114"/>
      <c r="SY16" s="114"/>
      <c r="SZ16" s="114"/>
      <c r="TA16" s="114"/>
      <c r="TB16" s="114"/>
      <c r="TC16" s="114"/>
      <c r="TD16" s="114"/>
      <c r="TE16" s="114"/>
      <c r="TF16" s="114"/>
      <c r="TG16" s="114"/>
      <c r="TH16" s="114"/>
      <c r="TI16" s="114"/>
      <c r="TJ16" s="114"/>
      <c r="TK16" s="114"/>
      <c r="TL16" s="114"/>
      <c r="TM16" s="114"/>
      <c r="TN16" s="114"/>
      <c r="TO16" s="114"/>
      <c r="TP16" s="114"/>
      <c r="TQ16" s="114"/>
      <c r="TR16" s="114"/>
      <c r="TS16" s="114"/>
      <c r="TT16" s="114"/>
      <c r="TU16" s="138"/>
    </row>
    <row r="17" spans="1:541" x14ac:dyDescent="0.25">
      <c r="A17" s="141" t="s">
        <v>85</v>
      </c>
      <c r="B17" s="163">
        <f>$B$33*$B$24</f>
        <v>6029.6605955828436</v>
      </c>
      <c r="C17" s="164">
        <f>IF((C$1*12+C$2)&lt;=$F$31, ($B$33*$B$24)+(B$17*$B$61), B$17*$B$61)</f>
        <v>12055.792553747702</v>
      </c>
      <c r="D17" s="164">
        <f t="shared" ref="D17:BO17" si="72">IF((D$1*12+D$2)&lt;=$F$31, ($B$33*$B$24)+(C$17*$B$61), C$17*$B$61)</f>
        <v>18078.397939500031</v>
      </c>
      <c r="E17" s="164">
        <f t="shared" si="72"/>
        <v>24097.478816636816</v>
      </c>
      <c r="F17" s="164">
        <f t="shared" si="72"/>
        <v>30113.037247747285</v>
      </c>
      <c r="G17" s="164">
        <f t="shared" si="72"/>
        <v>36125.07529421361</v>
      </c>
      <c r="H17" s="164">
        <f t="shared" si="72"/>
        <v>42133.595016211613</v>
      </c>
      <c r="I17" s="164">
        <f t="shared" si="72"/>
        <v>48138.598472711477</v>
      </c>
      <c r="J17" s="164">
        <f t="shared" si="72"/>
        <v>54140.087721478449</v>
      </c>
      <c r="K17" s="164">
        <f t="shared" si="72"/>
        <v>60138.06481907353</v>
      </c>
      <c r="L17" s="164">
        <f t="shared" si="72"/>
        <v>66132.531820854216</v>
      </c>
      <c r="M17" s="164">
        <f t="shared" si="72"/>
        <v>72123.490780975175</v>
      </c>
      <c r="N17" s="164">
        <f t="shared" si="72"/>
        <v>78110.943752388936</v>
      </c>
      <c r="O17" s="164">
        <f t="shared" si="72"/>
        <v>84094.892786846642</v>
      </c>
      <c r="P17" s="164">
        <f t="shared" si="72"/>
        <v>90075.3399348987</v>
      </c>
      <c r="Q17" s="164">
        <f t="shared" si="72"/>
        <v>96052.287245895524</v>
      </c>
      <c r="R17" s="164">
        <f t="shared" si="72"/>
        <v>102025.73676798823</v>
      </c>
      <c r="S17" s="164">
        <f t="shared" si="72"/>
        <v>107995.69054812929</v>
      </c>
      <c r="T17" s="164">
        <f t="shared" si="72"/>
        <v>113962.15063207332</v>
      </c>
      <c r="U17" s="164">
        <f t="shared" si="72"/>
        <v>119925.11906437768</v>
      </c>
      <c r="V17" s="164">
        <f t="shared" si="72"/>
        <v>125884.59788840328</v>
      </c>
      <c r="W17" s="164">
        <f t="shared" si="72"/>
        <v>131840.58914631521</v>
      </c>
      <c r="X17" s="164">
        <f t="shared" si="72"/>
        <v>137793.09487908345</v>
      </c>
      <c r="Y17" s="164">
        <f t="shared" si="72"/>
        <v>143742.11712648359</v>
      </c>
      <c r="Z17" s="164">
        <f t="shared" si="72"/>
        <v>149687.65792709746</v>
      </c>
      <c r="AA17" s="164">
        <f t="shared" si="72"/>
        <v>155629.71931831399</v>
      </c>
      <c r="AB17" s="164">
        <f t="shared" si="72"/>
        <v>161568.3033363297</v>
      </c>
      <c r="AC17" s="164">
        <f t="shared" si="72"/>
        <v>167503.41201614958</v>
      </c>
      <c r="AD17" s="164">
        <f t="shared" si="72"/>
        <v>173435.04739158764</v>
      </c>
      <c r="AE17" s="164">
        <f t="shared" si="72"/>
        <v>179363.21149526772</v>
      </c>
      <c r="AF17" s="164">
        <f t="shared" si="72"/>
        <v>185287.90635862414</v>
      </c>
      <c r="AG17" s="164">
        <f t="shared" si="72"/>
        <v>191209.13401190238</v>
      </c>
      <c r="AH17" s="164">
        <f t="shared" si="72"/>
        <v>197126.89648415981</v>
      </c>
      <c r="AI17" s="164">
        <f t="shared" si="72"/>
        <v>203041.19580326637</v>
      </c>
      <c r="AJ17" s="164">
        <f t="shared" si="72"/>
        <v>208952.03399590522</v>
      </c>
      <c r="AK17" s="164">
        <f t="shared" si="72"/>
        <v>214859.41308757354</v>
      </c>
      <c r="AL17" s="164">
        <f t="shared" si="72"/>
        <v>220763.33510258314</v>
      </c>
      <c r="AM17" s="164">
        <f t="shared" si="72"/>
        <v>226663.80206406114</v>
      </c>
      <c r="AN17" s="164">
        <f t="shared" si="72"/>
        <v>232560.81599395073</v>
      </c>
      <c r="AO17" s="164">
        <f t="shared" si="72"/>
        <v>238454.37891301187</v>
      </c>
      <c r="AP17" s="164">
        <f t="shared" si="72"/>
        <v>244344.49284082188</v>
      </c>
      <c r="AQ17" s="164">
        <f t="shared" si="72"/>
        <v>250231.15979577621</v>
      </c>
      <c r="AR17" s="164">
        <f t="shared" si="72"/>
        <v>256114.38179508914</v>
      </c>
      <c r="AS17" s="164">
        <f t="shared" si="72"/>
        <v>261994.16085479443</v>
      </c>
      <c r="AT17" s="164">
        <f t="shared" si="72"/>
        <v>267870.49898974603</v>
      </c>
      <c r="AU17" s="164">
        <f t="shared" si="72"/>
        <v>273743.39821361884</v>
      </c>
      <c r="AV17" s="164">
        <f t="shared" si="72"/>
        <v>279612.86053890921</v>
      </c>
      <c r="AW17" s="164">
        <f t="shared" si="72"/>
        <v>285478.88797693583</v>
      </c>
      <c r="AX17" s="164">
        <f t="shared" si="72"/>
        <v>291341.48253784038</v>
      </c>
      <c r="AY17" s="164">
        <f t="shared" si="72"/>
        <v>297200.64623058803</v>
      </c>
      <c r="AZ17" s="164">
        <f t="shared" si="72"/>
        <v>303056.3810629684</v>
      </c>
      <c r="BA17" s="164">
        <f t="shared" si="72"/>
        <v>308908.68904159608</v>
      </c>
      <c r="BB17" s="164">
        <f t="shared" si="72"/>
        <v>314757.57217191142</v>
      </c>
      <c r="BC17" s="164">
        <f t="shared" si="72"/>
        <v>320603.03245818109</v>
      </c>
      <c r="BD17" s="164">
        <f t="shared" si="72"/>
        <v>326445.07190349884</v>
      </c>
      <c r="BE17" s="164">
        <f t="shared" si="72"/>
        <v>332283.69250978623</v>
      </c>
      <c r="BF17" s="164">
        <f t="shared" si="72"/>
        <v>338118.89627779322</v>
      </c>
      <c r="BG17" s="164">
        <f t="shared" si="72"/>
        <v>343950.6852070989</v>
      </c>
      <c r="BH17" s="164">
        <f t="shared" si="72"/>
        <v>349779.06129611225</v>
      </c>
      <c r="BI17" s="164">
        <f t="shared" si="72"/>
        <v>355604.02654207271</v>
      </c>
      <c r="BJ17" s="164">
        <f t="shared" si="72"/>
        <v>361425.58294105093</v>
      </c>
      <c r="BK17" s="164">
        <f t="shared" si="72"/>
        <v>367243.73248794937</v>
      </c>
      <c r="BL17" s="164">
        <f t="shared" si="72"/>
        <v>373058.4771765031</v>
      </c>
      <c r="BM17" s="164">
        <f t="shared" si="72"/>
        <v>378869.8189992804</v>
      </c>
      <c r="BN17" s="164">
        <f t="shared" si="72"/>
        <v>384677.75994768355</v>
      </c>
      <c r="BO17" s="164">
        <f t="shared" si="72"/>
        <v>390482.3020119493</v>
      </c>
      <c r="BP17" s="164">
        <f t="shared" ref="BP17:EA17" si="73">IF((BP$1*12+BP$2)&lt;=$F$31, ($B$33*$B$24)+(BO$17*$B$61), BO$17*$B$61)</f>
        <v>396283.44718114985</v>
      </c>
      <c r="BQ17" s="164">
        <f t="shared" si="73"/>
        <v>402081.19744319323</v>
      </c>
      <c r="BR17" s="164">
        <f t="shared" si="73"/>
        <v>407875.55478482414</v>
      </c>
      <c r="BS17" s="164">
        <f t="shared" si="73"/>
        <v>413666.52119162469</v>
      </c>
      <c r="BT17" s="164">
        <f t="shared" si="73"/>
        <v>419454.09864801494</v>
      </c>
      <c r="BU17" s="164">
        <f t="shared" si="73"/>
        <v>425238.28913725371</v>
      </c>
      <c r="BV17" s="164">
        <f t="shared" si="73"/>
        <v>431019.09464143903</v>
      </c>
      <c r="BW17" s="164">
        <f t="shared" si="73"/>
        <v>436796.51714150916</v>
      </c>
      <c r="BX17" s="164">
        <f t="shared" si="73"/>
        <v>442570.55861724302</v>
      </c>
      <c r="BY17" s="164">
        <f t="shared" si="73"/>
        <v>448341.22104726091</v>
      </c>
      <c r="BZ17" s="164">
        <f t="shared" si="73"/>
        <v>454108.50640902523</v>
      </c>
      <c r="CA17" s="164">
        <f t="shared" si="73"/>
        <v>459872.41667884117</v>
      </c>
      <c r="CB17" s="164">
        <f t="shared" si="73"/>
        <v>465632.9538318573</v>
      </c>
      <c r="CC17" s="164">
        <f t="shared" si="73"/>
        <v>471390.11984206637</v>
      </c>
      <c r="CD17" s="164">
        <f t="shared" si="73"/>
        <v>477143.91668230586</v>
      </c>
      <c r="CE17" s="164">
        <f t="shared" si="73"/>
        <v>482894.34632425883</v>
      </c>
      <c r="CF17" s="164">
        <f t="shared" si="73"/>
        <v>488641.41073845437</v>
      </c>
      <c r="CG17" s="164">
        <f t="shared" si="73"/>
        <v>494385.11189426843</v>
      </c>
      <c r="CH17" s="164">
        <f t="shared" si="73"/>
        <v>500125.45175992447</v>
      </c>
      <c r="CI17" s="164">
        <f t="shared" si="73"/>
        <v>505862.43230249413</v>
      </c>
      <c r="CJ17" s="164">
        <f t="shared" si="73"/>
        <v>511596.05548789783</v>
      </c>
      <c r="CK17" s="164">
        <f t="shared" si="73"/>
        <v>517326.32328090561</v>
      </c>
      <c r="CL17" s="164">
        <f t="shared" si="73"/>
        <v>523053.23764513759</v>
      </c>
      <c r="CM17" s="164">
        <f t="shared" si="73"/>
        <v>528776.80054306472</v>
      </c>
      <c r="CN17" s="164">
        <f t="shared" si="73"/>
        <v>534497.01393600972</v>
      </c>
      <c r="CO17" s="164">
        <f t="shared" si="73"/>
        <v>540213.87978414726</v>
      </c>
      <c r="CP17" s="164">
        <f t="shared" si="73"/>
        <v>545927.40004650503</v>
      </c>
      <c r="CQ17" s="164">
        <f t="shared" si="73"/>
        <v>551637.57668096432</v>
      </c>
      <c r="CR17" s="164">
        <f t="shared" si="73"/>
        <v>557344.4116442604</v>
      </c>
      <c r="CS17" s="164">
        <f t="shared" si="73"/>
        <v>563047.9068919837</v>
      </c>
      <c r="CT17" s="164">
        <f t="shared" si="73"/>
        <v>568748.06437858008</v>
      </c>
      <c r="CU17" s="164">
        <f t="shared" si="73"/>
        <v>574444.88605735172</v>
      </c>
      <c r="CV17" s="164">
        <f t="shared" si="73"/>
        <v>580138.3738804576</v>
      </c>
      <c r="CW17" s="164">
        <f t="shared" si="73"/>
        <v>585828.52979891421</v>
      </c>
      <c r="CX17" s="164">
        <f t="shared" si="73"/>
        <v>591515.35576259647</v>
      </c>
      <c r="CY17" s="164">
        <f t="shared" si="73"/>
        <v>597198.85372023808</v>
      </c>
      <c r="CZ17" s="164">
        <f t="shared" si="73"/>
        <v>602879.02561943245</v>
      </c>
      <c r="DA17" s="164">
        <f t="shared" si="73"/>
        <v>608555.87340663304</v>
      </c>
      <c r="DB17" s="164">
        <f t="shared" si="73"/>
        <v>614229.39902715432</v>
      </c>
      <c r="DC17" s="164">
        <f t="shared" si="73"/>
        <v>619899.60442517232</v>
      </c>
      <c r="DD17" s="164">
        <f t="shared" si="73"/>
        <v>625566.49154372537</v>
      </c>
      <c r="DE17" s="164">
        <f t="shared" si="73"/>
        <v>631230.06232471461</v>
      </c>
      <c r="DF17" s="164">
        <f t="shared" si="73"/>
        <v>636890.3187089049</v>
      </c>
      <c r="DG17" s="164">
        <f t="shared" si="73"/>
        <v>642547.26263592509</v>
      </c>
      <c r="DH17" s="164">
        <f t="shared" si="73"/>
        <v>648200.8960442692</v>
      </c>
      <c r="DI17" s="164">
        <f t="shared" si="73"/>
        <v>653851.22087129659</v>
      </c>
      <c r="DJ17" s="164">
        <f t="shared" si="73"/>
        <v>659498.23905323306</v>
      </c>
      <c r="DK17" s="164">
        <f t="shared" si="73"/>
        <v>665141.95252517122</v>
      </c>
      <c r="DL17" s="164">
        <f t="shared" si="73"/>
        <v>670782.36322107119</v>
      </c>
      <c r="DM17" s="164">
        <f t="shared" si="73"/>
        <v>676419.47307376133</v>
      </c>
      <c r="DN17" s="164">
        <f t="shared" si="73"/>
        <v>682053.28401493898</v>
      </c>
      <c r="DO17" s="164">
        <f t="shared" si="73"/>
        <v>687683.79797517089</v>
      </c>
      <c r="DP17" s="164">
        <f t="shared" si="73"/>
        <v>693311.0168838941</v>
      </c>
      <c r="DQ17" s="164">
        <f t="shared" si="73"/>
        <v>698934.94266941643</v>
      </c>
      <c r="DR17" s="164">
        <f t="shared" si="73"/>
        <v>704555.57725891739</v>
      </c>
      <c r="DS17" s="164">
        <f t="shared" si="73"/>
        <v>710172.92257844843</v>
      </c>
      <c r="DT17" s="164">
        <f t="shared" si="73"/>
        <v>715786.98055293411</v>
      </c>
      <c r="DU17" s="164">
        <f t="shared" si="73"/>
        <v>721397.75310617231</v>
      </c>
      <c r="DV17" s="164">
        <f t="shared" si="73"/>
        <v>727005.2421608353</v>
      </c>
      <c r="DW17" s="164">
        <f t="shared" si="73"/>
        <v>732609.44963846996</v>
      </c>
      <c r="DX17" s="164">
        <f t="shared" si="73"/>
        <v>738210.37745949859</v>
      </c>
      <c r="DY17" s="164">
        <f t="shared" si="73"/>
        <v>743808.02754321997</v>
      </c>
      <c r="DZ17" s="164">
        <f t="shared" si="73"/>
        <v>749402.40180780936</v>
      </c>
      <c r="EA17" s="164">
        <f t="shared" si="73"/>
        <v>754993.50217031967</v>
      </c>
      <c r="EB17" s="164">
        <f t="shared" ref="EB17:GM17" si="74">IF((EB$1*12+EB$2)&lt;=$F$31, ($B$33*$B$24)+(EA$17*$B$61), EA$17*$B$61)</f>
        <v>760581.33054668177</v>
      </c>
      <c r="EC17" s="164">
        <f t="shared" si="74"/>
        <v>766165.88885170547</v>
      </c>
      <c r="ED17" s="164">
        <f t="shared" si="74"/>
        <v>771747.17899907986</v>
      </c>
      <c r="EE17" s="164">
        <f t="shared" si="74"/>
        <v>777325.2029013742</v>
      </c>
      <c r="EF17" s="164">
        <f t="shared" si="74"/>
        <v>782899.96247003844</v>
      </c>
      <c r="EG17" s="164">
        <f t="shared" si="74"/>
        <v>788471.45961540402</v>
      </c>
      <c r="EH17" s="164">
        <f t="shared" si="74"/>
        <v>794039.6962466843</v>
      </c>
      <c r="EI17" s="164">
        <f t="shared" si="74"/>
        <v>799604.67427197541</v>
      </c>
      <c r="EJ17" s="164">
        <f t="shared" si="74"/>
        <v>805166.39559825684</v>
      </c>
      <c r="EK17" s="164">
        <f t="shared" si="74"/>
        <v>810724.86213139212</v>
      </c>
      <c r="EL17" s="164">
        <f t="shared" si="74"/>
        <v>816280.07577612938</v>
      </c>
      <c r="EM17" s="164">
        <f t="shared" si="74"/>
        <v>821832.0384361021</v>
      </c>
      <c r="EN17" s="164">
        <f t="shared" si="74"/>
        <v>827380.75201382965</v>
      </c>
      <c r="EO17" s="164">
        <f t="shared" si="74"/>
        <v>832926.21841071814</v>
      </c>
      <c r="EP17" s="164">
        <f t="shared" si="74"/>
        <v>838468.43952706095</v>
      </c>
      <c r="EQ17" s="164">
        <f t="shared" si="74"/>
        <v>844007.41726203926</v>
      </c>
      <c r="ER17" s="164">
        <f t="shared" si="74"/>
        <v>849543.15351372294</v>
      </c>
      <c r="ES17" s="164">
        <f t="shared" si="74"/>
        <v>855075.650179071</v>
      </c>
      <c r="ET17" s="164">
        <f t="shared" si="74"/>
        <v>860604.90915393236</v>
      </c>
      <c r="EU17" s="164">
        <f t="shared" si="74"/>
        <v>866130.93233304645</v>
      </c>
      <c r="EV17" s="164">
        <f t="shared" si="74"/>
        <v>871653.72161004401</v>
      </c>
      <c r="EW17" s="164">
        <f t="shared" si="74"/>
        <v>877173.27887744736</v>
      </c>
      <c r="EX17" s="164">
        <f t="shared" si="74"/>
        <v>882689.60602667148</v>
      </c>
      <c r="EY17" s="164">
        <f t="shared" si="74"/>
        <v>888202.70494802436</v>
      </c>
      <c r="EZ17" s="164">
        <f t="shared" si="74"/>
        <v>893712.57753070781</v>
      </c>
      <c r="FA17" s="164">
        <f t="shared" si="74"/>
        <v>899219.22566281806</v>
      </c>
      <c r="FB17" s="164">
        <f t="shared" si="74"/>
        <v>904722.65123134642</v>
      </c>
      <c r="FC17" s="164">
        <f t="shared" si="74"/>
        <v>910222.85612217989</v>
      </c>
      <c r="FD17" s="164">
        <f t="shared" si="74"/>
        <v>915719.84222010174</v>
      </c>
      <c r="FE17" s="164">
        <f t="shared" si="74"/>
        <v>921213.61140879232</v>
      </c>
      <c r="FF17" s="164">
        <f t="shared" si="74"/>
        <v>926704.16557082965</v>
      </c>
      <c r="FG17" s="164">
        <f t="shared" si="74"/>
        <v>932191.50658768998</v>
      </c>
      <c r="FH17" s="164">
        <f t="shared" si="74"/>
        <v>937675.63633974851</v>
      </c>
      <c r="FI17" s="164">
        <f t="shared" si="74"/>
        <v>943156.5567062801</v>
      </c>
      <c r="FJ17" s="164">
        <f t="shared" si="74"/>
        <v>948634.26956545969</v>
      </c>
      <c r="FK17" s="164">
        <f t="shared" si="74"/>
        <v>954108.77679436316</v>
      </c>
      <c r="FL17" s="164">
        <f t="shared" si="74"/>
        <v>959580.0802689679</v>
      </c>
      <c r="FM17" s="164">
        <f t="shared" si="74"/>
        <v>965048.18186415348</v>
      </c>
      <c r="FN17" s="164">
        <f t="shared" si="74"/>
        <v>970513.08345370216</v>
      </c>
      <c r="FO17" s="164">
        <f t="shared" si="74"/>
        <v>975974.78691029979</v>
      </c>
      <c r="FP17" s="164">
        <f t="shared" si="74"/>
        <v>981433.29410553619</v>
      </c>
      <c r="FQ17" s="164">
        <f t="shared" si="74"/>
        <v>986888.60690990591</v>
      </c>
      <c r="FR17" s="164">
        <f t="shared" si="74"/>
        <v>992340.72719280899</v>
      </c>
      <c r="FS17" s="164">
        <f t="shared" si="74"/>
        <v>997789.65682255127</v>
      </c>
      <c r="FT17" s="164">
        <f t="shared" si="74"/>
        <v>1003235.3976663454</v>
      </c>
      <c r="FU17" s="164">
        <f t="shared" si="74"/>
        <v>1008677.9515903111</v>
      </c>
      <c r="FV17" s="164">
        <f t="shared" si="74"/>
        <v>1014117.3204594764</v>
      </c>
      <c r="FW17" s="164">
        <f t="shared" si="74"/>
        <v>1019553.5061377776</v>
      </c>
      <c r="FX17" s="164">
        <f t="shared" si="74"/>
        <v>1024986.5104880601</v>
      </c>
      <c r="FY17" s="164">
        <f t="shared" si="74"/>
        <v>1030416.3353720793</v>
      </c>
      <c r="FZ17" s="164">
        <f t="shared" si="74"/>
        <v>1035842.9826505011</v>
      </c>
      <c r="GA17" s="164">
        <f t="shared" si="74"/>
        <v>1041266.4541829025</v>
      </c>
      <c r="GB17" s="164">
        <f t="shared" si="74"/>
        <v>1046686.7518277722</v>
      </c>
      <c r="GC17" s="164">
        <f t="shared" si="74"/>
        <v>1052103.8774425115</v>
      </c>
      <c r="GD17" s="164">
        <f t="shared" si="74"/>
        <v>1057517.8328834341</v>
      </c>
      <c r="GE17" s="164">
        <f t="shared" si="74"/>
        <v>1062928.6200057683</v>
      </c>
      <c r="GF17" s="164">
        <f t="shared" si="74"/>
        <v>1068336.2406636558</v>
      </c>
      <c r="GG17" s="164">
        <f t="shared" si="74"/>
        <v>1073740.6967101539</v>
      </c>
      <c r="GH17" s="164">
        <f t="shared" si="74"/>
        <v>1079141.9899972351</v>
      </c>
      <c r="GI17" s="164">
        <f t="shared" si="74"/>
        <v>1084540.1223757882</v>
      </c>
      <c r="GJ17" s="164">
        <f t="shared" si="74"/>
        <v>1089935.0956956188</v>
      </c>
      <c r="GK17" s="164">
        <f t="shared" si="74"/>
        <v>1095326.91180545</v>
      </c>
      <c r="GL17" s="164">
        <f t="shared" si="74"/>
        <v>1100715.5725529229</v>
      </c>
      <c r="GM17" s="164">
        <f t="shared" si="74"/>
        <v>1106101.0797845975</v>
      </c>
      <c r="GN17" s="164">
        <f t="shared" ref="GN17:IY17" si="75">IF((GN$1*12+GN$2)&lt;=$F$31, ($B$33*$B$24)+(GM$17*$B$61), GM$17*$B$61)</f>
        <v>1111483.4353459531</v>
      </c>
      <c r="GO17" s="164">
        <f t="shared" si="75"/>
        <v>1116862.641081389</v>
      </c>
      <c r="GP17" s="164">
        <f t="shared" si="75"/>
        <v>1122238.6988342253</v>
      </c>
      <c r="GQ17" s="164">
        <f t="shared" si="75"/>
        <v>1127611.6104467032</v>
      </c>
      <c r="GR17" s="164">
        <f t="shared" si="75"/>
        <v>1132981.3777599856</v>
      </c>
      <c r="GS17" s="164">
        <f t="shared" si="75"/>
        <v>1138348.0026141582</v>
      </c>
      <c r="GT17" s="164">
        <f t="shared" si="75"/>
        <v>1143711.4868482298</v>
      </c>
      <c r="GU17" s="164">
        <f t="shared" si="75"/>
        <v>1149071.8323001328</v>
      </c>
      <c r="GV17" s="164">
        <f t="shared" si="75"/>
        <v>1154429.0408067245</v>
      </c>
      <c r="GW17" s="164">
        <f t="shared" si="75"/>
        <v>1159783.1142037867</v>
      </c>
      <c r="GX17" s="164">
        <f t="shared" si="75"/>
        <v>1165134.0543260274</v>
      </c>
      <c r="GY17" s="164">
        <f t="shared" si="75"/>
        <v>1170481.8630070803</v>
      </c>
      <c r="GZ17" s="164">
        <f t="shared" si="75"/>
        <v>1175826.5420795064</v>
      </c>
      <c r="HA17" s="164">
        <f t="shared" si="75"/>
        <v>1181168.0933747943</v>
      </c>
      <c r="HB17" s="164">
        <f t="shared" si="75"/>
        <v>1186506.5187233607</v>
      </c>
      <c r="HC17" s="164">
        <f t="shared" si="75"/>
        <v>1191841.8199545511</v>
      </c>
      <c r="HD17" s="164">
        <f t="shared" si="75"/>
        <v>1197173.9988966405</v>
      </c>
      <c r="HE17" s="164">
        <f t="shared" si="75"/>
        <v>1202503.0573768339</v>
      </c>
      <c r="HF17" s="164">
        <f t="shared" si="75"/>
        <v>1207828.9972212669</v>
      </c>
      <c r="HG17" s="164">
        <f t="shared" si="75"/>
        <v>1213151.8202550067</v>
      </c>
      <c r="HH17" s="164">
        <f t="shared" si="75"/>
        <v>1218471.5283020523</v>
      </c>
      <c r="HI17" s="164">
        <f t="shared" si="75"/>
        <v>1223788.1231853352</v>
      </c>
      <c r="HJ17" s="164">
        <f t="shared" si="75"/>
        <v>1229101.60672672</v>
      </c>
      <c r="HK17" s="164">
        <f t="shared" si="75"/>
        <v>1234411.9807470054</v>
      </c>
      <c r="HL17" s="164">
        <f t="shared" si="75"/>
        <v>1239719.2470659246</v>
      </c>
      <c r="HM17" s="164">
        <f t="shared" si="75"/>
        <v>1245023.4075021455</v>
      </c>
      <c r="HN17" s="164">
        <f t="shared" si="75"/>
        <v>1250324.4638732721</v>
      </c>
      <c r="HO17" s="164">
        <f t="shared" si="75"/>
        <v>1255622.4179958443</v>
      </c>
      <c r="HP17" s="164">
        <f t="shared" si="75"/>
        <v>1260917.271685339</v>
      </c>
      <c r="HQ17" s="164">
        <f t="shared" si="75"/>
        <v>1266209.0267561711</v>
      </c>
      <c r="HR17" s="164">
        <f t="shared" si="75"/>
        <v>1271497.6850216931</v>
      </c>
      <c r="HS17" s="164">
        <f t="shared" si="75"/>
        <v>1276783.2482941968</v>
      </c>
      <c r="HT17" s="164">
        <f t="shared" si="75"/>
        <v>1282065.7183849129</v>
      </c>
      <c r="HU17" s="164">
        <f t="shared" si="75"/>
        <v>1287345.0971040127</v>
      </c>
      <c r="HV17" s="164">
        <f t="shared" si="75"/>
        <v>1292621.386260608</v>
      </c>
      <c r="HW17" s="164">
        <f t="shared" si="75"/>
        <v>1297894.5876627516</v>
      </c>
      <c r="HX17" s="164">
        <f t="shared" si="75"/>
        <v>1303164.7031174384</v>
      </c>
      <c r="HY17" s="164">
        <f t="shared" si="75"/>
        <v>1308431.7344306058</v>
      </c>
      <c r="HZ17" s="164">
        <f t="shared" si="75"/>
        <v>1313695.6834071344</v>
      </c>
      <c r="IA17" s="164">
        <f t="shared" si="75"/>
        <v>1318956.5518508484</v>
      </c>
      <c r="IB17" s="164">
        <f t="shared" si="75"/>
        <v>1324214.3415645168</v>
      </c>
      <c r="IC17" s="164">
        <f t="shared" si="75"/>
        <v>1329469.054349853</v>
      </c>
      <c r="ID17" s="164">
        <f t="shared" si="75"/>
        <v>1334720.6920075163</v>
      </c>
      <c r="IE17" s="164">
        <f t="shared" si="75"/>
        <v>1339969.2563371123</v>
      </c>
      <c r="IF17" s="164">
        <f t="shared" si="75"/>
        <v>1345214.7491371934</v>
      </c>
      <c r="IG17" s="164">
        <f t="shared" si="75"/>
        <v>1350457.1722052596</v>
      </c>
      <c r="IH17" s="164">
        <f t="shared" si="75"/>
        <v>1355696.5273377586</v>
      </c>
      <c r="II17" s="164">
        <f t="shared" si="75"/>
        <v>1360932.8163300871</v>
      </c>
      <c r="IJ17" s="164">
        <f t="shared" si="75"/>
        <v>1366166.0409765912</v>
      </c>
      <c r="IK17" s="164">
        <f t="shared" si="75"/>
        <v>1371396.2030705663</v>
      </c>
      <c r="IL17" s="164">
        <f t="shared" si="75"/>
        <v>1376623.3044042592</v>
      </c>
      <c r="IM17" s="164">
        <f t="shared" si="75"/>
        <v>1381847.3467688672</v>
      </c>
      <c r="IN17" s="164">
        <f t="shared" si="75"/>
        <v>1387068.3319545398</v>
      </c>
      <c r="IO17" s="164">
        <f t="shared" si="75"/>
        <v>1392286.2617503786</v>
      </c>
      <c r="IP17" s="164">
        <f t="shared" si="75"/>
        <v>1397501.1379444385</v>
      </c>
      <c r="IQ17" s="164">
        <f t="shared" si="75"/>
        <v>1402712.9623237276</v>
      </c>
      <c r="IR17" s="164">
        <f t="shared" si="75"/>
        <v>1407921.7366742082</v>
      </c>
      <c r="IS17" s="164">
        <f t="shared" si="75"/>
        <v>1413127.4627807979</v>
      </c>
      <c r="IT17" s="164">
        <f t="shared" si="75"/>
        <v>1418330.1424273695</v>
      </c>
      <c r="IU17" s="164">
        <f t="shared" si="75"/>
        <v>1423529.7773967518</v>
      </c>
      <c r="IV17" s="164">
        <f t="shared" si="75"/>
        <v>1428726.3694707302</v>
      </c>
      <c r="IW17" s="164">
        <f t="shared" si="75"/>
        <v>1433919.9204300477</v>
      </c>
      <c r="IX17" s="164">
        <f t="shared" si="75"/>
        <v>1439110.4320544046</v>
      </c>
      <c r="IY17" s="164">
        <f t="shared" si="75"/>
        <v>1444297.9061224605</v>
      </c>
      <c r="IZ17" s="164">
        <f t="shared" ref="IZ17:LK17" si="76">IF((IZ$1*12+IZ$2)&lt;=$F$31, ($B$33*$B$24)+(IY$17*$B$61), IY$17*$B$61)</f>
        <v>1449482.3444118334</v>
      </c>
      <c r="JA17" s="164">
        <f t="shared" si="76"/>
        <v>1454663.7486991014</v>
      </c>
      <c r="JB17" s="164">
        <f t="shared" si="76"/>
        <v>1459842.1207598026</v>
      </c>
      <c r="JC17" s="164">
        <f t="shared" si="76"/>
        <v>1465017.4623684366</v>
      </c>
      <c r="JD17" s="164">
        <f t="shared" si="76"/>
        <v>1470189.7752984639</v>
      </c>
      <c r="JE17" s="164">
        <f t="shared" si="76"/>
        <v>1475359.0613223074</v>
      </c>
      <c r="JF17" s="164">
        <f t="shared" si="76"/>
        <v>1480525.3222113531</v>
      </c>
      <c r="JG17" s="164">
        <f t="shared" si="76"/>
        <v>1485688.5597359496</v>
      </c>
      <c r="JH17" s="164">
        <f t="shared" si="76"/>
        <v>1490848.7756654101</v>
      </c>
      <c r="JI17" s="164">
        <f t="shared" si="76"/>
        <v>1496005.9717680123</v>
      </c>
      <c r="JJ17" s="164">
        <f t="shared" si="76"/>
        <v>1501160.1498109989</v>
      </c>
      <c r="JK17" s="164">
        <f t="shared" si="76"/>
        <v>1506311.3115605784</v>
      </c>
      <c r="JL17" s="164">
        <f t="shared" si="76"/>
        <v>1511459.4587819257</v>
      </c>
      <c r="JM17" s="164">
        <f t="shared" si="76"/>
        <v>1516604.5932391828</v>
      </c>
      <c r="JN17" s="164">
        <f t="shared" si="76"/>
        <v>1521746.7166954593</v>
      </c>
      <c r="JO17" s="164">
        <f t="shared" si="76"/>
        <v>1526885.8309128329</v>
      </c>
      <c r="JP17" s="164">
        <f t="shared" si="76"/>
        <v>1532021.9376523499</v>
      </c>
      <c r="JQ17" s="164">
        <f t="shared" si="76"/>
        <v>1537155.0386740267</v>
      </c>
      <c r="JR17" s="164">
        <f t="shared" si="76"/>
        <v>1542285.1357368489</v>
      </c>
      <c r="JS17" s="164">
        <f t="shared" si="76"/>
        <v>1547412.2305987733</v>
      </c>
      <c r="JT17" s="164">
        <f t="shared" si="76"/>
        <v>1552536.3250167277</v>
      </c>
      <c r="JU17" s="164">
        <f t="shared" si="76"/>
        <v>1557657.4207466117</v>
      </c>
      <c r="JV17" s="164">
        <f t="shared" si="76"/>
        <v>1562775.5195432974</v>
      </c>
      <c r="JW17" s="164">
        <f t="shared" si="76"/>
        <v>1567890.6231606298</v>
      </c>
      <c r="JX17" s="164">
        <f t="shared" si="76"/>
        <v>1573002.7333514276</v>
      </c>
      <c r="JY17" s="164">
        <f t="shared" si="76"/>
        <v>1578111.8518674839</v>
      </c>
      <c r="JZ17" s="164">
        <f t="shared" si="76"/>
        <v>1583217.9804595665</v>
      </c>
      <c r="KA17" s="164">
        <f t="shared" si="76"/>
        <v>1588321.1208774184</v>
      </c>
      <c r="KB17" s="164">
        <f t="shared" si="76"/>
        <v>1593421.2748697589</v>
      </c>
      <c r="KC17" s="164">
        <f t="shared" si="76"/>
        <v>1598518.4441842837</v>
      </c>
      <c r="KD17" s="164">
        <f t="shared" si="76"/>
        <v>1603612.6305676661</v>
      </c>
      <c r="KE17" s="164">
        <f t="shared" si="76"/>
        <v>1608703.8357655571</v>
      </c>
      <c r="KF17" s="164">
        <f t="shared" si="76"/>
        <v>1613792.0615225858</v>
      </c>
      <c r="KG17" s="164">
        <f t="shared" si="76"/>
        <v>1618877.3095823606</v>
      </c>
      <c r="KH17" s="164">
        <f t="shared" si="76"/>
        <v>1623959.5816874695</v>
      </c>
      <c r="KI17" s="164">
        <f t="shared" si="76"/>
        <v>1629038.8795794805</v>
      </c>
      <c r="KJ17" s="164">
        <f t="shared" si="76"/>
        <v>1634115.2049989428</v>
      </c>
      <c r="KK17" s="164">
        <f t="shared" si="76"/>
        <v>1639188.5596853867</v>
      </c>
      <c r="KL17" s="164">
        <f t="shared" si="76"/>
        <v>1644258.9453773247</v>
      </c>
      <c r="KM17" s="164">
        <f t="shared" si="76"/>
        <v>1649326.3638122517</v>
      </c>
      <c r="KN17" s="164">
        <f t="shared" si="76"/>
        <v>1654390.8167266459</v>
      </c>
      <c r="KO17" s="164">
        <f t="shared" si="76"/>
        <v>1659452.3058559692</v>
      </c>
      <c r="KP17" s="164">
        <f t="shared" si="76"/>
        <v>1664510.8329346681</v>
      </c>
      <c r="KQ17" s="164">
        <f t="shared" si="76"/>
        <v>1669566.3996961738</v>
      </c>
      <c r="KR17" s="164">
        <f t="shared" si="76"/>
        <v>1674619.0078729033</v>
      </c>
      <c r="KS17" s="164">
        <f t="shared" si="76"/>
        <v>1679668.6591962597</v>
      </c>
      <c r="KT17" s="164">
        <f t="shared" si="76"/>
        <v>1684715.3553966328</v>
      </c>
      <c r="KU17" s="164">
        <f t="shared" si="76"/>
        <v>1689759.0982033999</v>
      </c>
      <c r="KV17" s="164">
        <f t="shared" si="76"/>
        <v>1694799.889344926</v>
      </c>
      <c r="KW17" s="164">
        <f t="shared" si="76"/>
        <v>1699837.7305485648</v>
      </c>
      <c r="KX17" s="164">
        <f t="shared" si="76"/>
        <v>1704872.6235406592</v>
      </c>
      <c r="KY17" s="164">
        <f t="shared" si="76"/>
        <v>1709904.5700465417</v>
      </c>
      <c r="KZ17" s="164">
        <f t="shared" si="76"/>
        <v>1714933.571790535</v>
      </c>
      <c r="LA17" s="164">
        <f t="shared" si="76"/>
        <v>1719959.6304959529</v>
      </c>
      <c r="LB17" s="164">
        <f t="shared" si="76"/>
        <v>1724982.7478851008</v>
      </c>
      <c r="LC17" s="164">
        <f t="shared" si="76"/>
        <v>1730002.925679276</v>
      </c>
      <c r="LD17" s="164">
        <f t="shared" si="76"/>
        <v>1735020.1655987683</v>
      </c>
      <c r="LE17" s="164">
        <f t="shared" si="76"/>
        <v>1740034.4693628612</v>
      </c>
      <c r="LF17" s="164">
        <f t="shared" si="76"/>
        <v>1745045.8386898318</v>
      </c>
      <c r="LG17" s="164">
        <f t="shared" si="76"/>
        <v>1750054.2752969514</v>
      </c>
      <c r="LH17" s="164">
        <f t="shared" si="76"/>
        <v>1755059.7809004867</v>
      </c>
      <c r="LI17" s="164">
        <f t="shared" si="76"/>
        <v>1760062.3572157</v>
      </c>
      <c r="LJ17" s="164">
        <f t="shared" si="76"/>
        <v>1765062.0059568495</v>
      </c>
      <c r="LK17" s="164">
        <f t="shared" si="76"/>
        <v>1770058.7288371909</v>
      </c>
      <c r="LL17" s="164">
        <f t="shared" ref="LL17:NW17" si="77">IF((LL$1*12+LL$2)&lt;=$F$31, ($B$33*$B$24)+(LK$17*$B$61), LK$17*$B$61)</f>
        <v>1775052.5275689764</v>
      </c>
      <c r="LM17" s="164">
        <f t="shared" si="77"/>
        <v>1780043.4038634566</v>
      </c>
      <c r="LN17" s="164">
        <f t="shared" si="77"/>
        <v>1785031.3594308805</v>
      </c>
      <c r="LO17" s="164">
        <f t="shared" si="77"/>
        <v>1790016.3959804964</v>
      </c>
      <c r="LP17" s="164">
        <f t="shared" si="77"/>
        <v>1794998.5152205525</v>
      </c>
      <c r="LQ17" s="164">
        <f t="shared" si="77"/>
        <v>1799977.7188582968</v>
      </c>
      <c r="LR17" s="164">
        <f t="shared" si="77"/>
        <v>1804954.0085999784</v>
      </c>
      <c r="LS17" s="164">
        <f t="shared" si="77"/>
        <v>1809927.3861508481</v>
      </c>
      <c r="LT17" s="164">
        <f t="shared" si="77"/>
        <v>1814897.8532151587</v>
      </c>
      <c r="LU17" s="164">
        <f t="shared" si="77"/>
        <v>1819865.4114961654</v>
      </c>
      <c r="LV17" s="164">
        <f t="shared" si="77"/>
        <v>1824830.062696127</v>
      </c>
      <c r="LW17" s="164">
        <f t="shared" si="77"/>
        <v>1829791.8085163059</v>
      </c>
      <c r="LX17" s="164">
        <f t="shared" si="77"/>
        <v>1834750.6506569688</v>
      </c>
      <c r="LY17" s="164">
        <f t="shared" si="77"/>
        <v>1839706.5908173874</v>
      </c>
      <c r="LZ17" s="164">
        <f t="shared" si="77"/>
        <v>1844659.6306958394</v>
      </c>
      <c r="MA17" s="164">
        <f t="shared" si="77"/>
        <v>1849609.771989608</v>
      </c>
      <c r="MB17" s="164">
        <f t="shared" si="77"/>
        <v>1854557.0163949835</v>
      </c>
      <c r="MC17" s="164">
        <f t="shared" si="77"/>
        <v>1859501.3656072635</v>
      </c>
      <c r="MD17" s="164">
        <f t="shared" si="77"/>
        <v>1864442.8213207535</v>
      </c>
      <c r="ME17" s="164">
        <f t="shared" si="77"/>
        <v>1869381.3852287673</v>
      </c>
      <c r="MF17" s="164">
        <f t="shared" si="77"/>
        <v>1874317.0590236278</v>
      </c>
      <c r="MG17" s="164">
        <f t="shared" si="77"/>
        <v>1879249.8443966676</v>
      </c>
      <c r="MH17" s="164">
        <f t="shared" si="77"/>
        <v>1884179.7430382294</v>
      </c>
      <c r="MI17" s="164">
        <f t="shared" si="77"/>
        <v>1889106.7566376671</v>
      </c>
      <c r="MJ17" s="164">
        <f t="shared" si="77"/>
        <v>1894030.8868833454</v>
      </c>
      <c r="MK17" s="164">
        <f t="shared" si="77"/>
        <v>1898952.1354626413</v>
      </c>
      <c r="ML17" s="164">
        <f t="shared" si="77"/>
        <v>1903870.5040619441</v>
      </c>
      <c r="MM17" s="164">
        <f t="shared" si="77"/>
        <v>1908785.9943666563</v>
      </c>
      <c r="MN17" s="164">
        <f t="shared" si="77"/>
        <v>1913698.6080611942</v>
      </c>
      <c r="MO17" s="164">
        <f t="shared" si="77"/>
        <v>1918608.3468289883</v>
      </c>
      <c r="MP17" s="164">
        <f t="shared" si="77"/>
        <v>1923515.2123524838</v>
      </c>
      <c r="MQ17" s="164">
        <f t="shared" si="77"/>
        <v>1928419.2063131414</v>
      </c>
      <c r="MR17" s="164">
        <f t="shared" si="77"/>
        <v>1933320.3303914377</v>
      </c>
      <c r="MS17" s="164">
        <f t="shared" si="77"/>
        <v>1938218.5862668662</v>
      </c>
      <c r="MT17" s="164">
        <f t="shared" si="77"/>
        <v>1937084.3150223545</v>
      </c>
      <c r="MU17" s="164">
        <f t="shared" si="77"/>
        <v>1935950.7075684313</v>
      </c>
      <c r="MV17" s="164">
        <f t="shared" si="77"/>
        <v>1934817.7635166375</v>
      </c>
      <c r="MW17" s="164">
        <f t="shared" si="77"/>
        <v>1933685.4824787416</v>
      </c>
      <c r="MX17" s="164">
        <f t="shared" si="77"/>
        <v>1932553.8640667389</v>
      </c>
      <c r="MY17" s="164">
        <f t="shared" si="77"/>
        <v>1931422.9078928519</v>
      </c>
      <c r="MZ17" s="164">
        <f t="shared" si="77"/>
        <v>1930292.61356953</v>
      </c>
      <c r="NA17" s="164">
        <f t="shared" si="77"/>
        <v>1929162.9807094496</v>
      </c>
      <c r="NB17" s="164">
        <f t="shared" si="77"/>
        <v>1928034.0089255138</v>
      </c>
      <c r="NC17" s="164">
        <f t="shared" si="77"/>
        <v>1926905.6978308519</v>
      </c>
      <c r="ND17" s="164">
        <f t="shared" si="77"/>
        <v>1925778.0470388196</v>
      </c>
      <c r="NE17" s="164">
        <f t="shared" si="77"/>
        <v>1924651.0561629992</v>
      </c>
      <c r="NF17" s="164">
        <f t="shared" si="77"/>
        <v>1923524.7248171989</v>
      </c>
      <c r="NG17" s="164">
        <f t="shared" si="77"/>
        <v>1922399.052615453</v>
      </c>
      <c r="NH17" s="164">
        <f t="shared" si="77"/>
        <v>1921274.0391720219</v>
      </c>
      <c r="NI17" s="164">
        <f t="shared" si="77"/>
        <v>1920149.6841013911</v>
      </c>
      <c r="NJ17" s="164">
        <f t="shared" si="77"/>
        <v>1919025.9870182723</v>
      </c>
      <c r="NK17" s="164">
        <f t="shared" si="77"/>
        <v>1917902.9475376024</v>
      </c>
      <c r="NL17" s="164">
        <f t="shared" si="77"/>
        <v>1916780.5652745438</v>
      </c>
      <c r="NM17" s="164">
        <f t="shared" si="77"/>
        <v>1915658.8398444841</v>
      </c>
      <c r="NN17" s="164">
        <f t="shared" si="77"/>
        <v>1914537.7708630357</v>
      </c>
      <c r="NO17" s="164">
        <f t="shared" si="77"/>
        <v>1913417.3579460364</v>
      </c>
      <c r="NP17" s="164">
        <f t="shared" si="77"/>
        <v>1912297.6007095482</v>
      </c>
      <c r="NQ17" s="164">
        <f t="shared" si="77"/>
        <v>1911178.4987698586</v>
      </c>
      <c r="NR17" s="164">
        <f t="shared" si="77"/>
        <v>1910060.051743479</v>
      </c>
      <c r="NS17" s="164">
        <f t="shared" si="77"/>
        <v>1908942.2592471454</v>
      </c>
      <c r="NT17" s="164">
        <f t="shared" si="77"/>
        <v>1907825.1208978181</v>
      </c>
      <c r="NU17" s="164">
        <f t="shared" si="77"/>
        <v>1906708.6363126817</v>
      </c>
      <c r="NV17" s="164">
        <f t="shared" si="77"/>
        <v>1905592.8051091449</v>
      </c>
      <c r="NW17" s="164">
        <f t="shared" si="77"/>
        <v>1904477.6269048396</v>
      </c>
      <c r="NX17" s="164">
        <f t="shared" ref="NX17:QI17" si="78">IF((NX$1*12+NX$2)&lt;=$F$31, ($B$33*$B$24)+(NW$17*$B$61), NW$17*$B$61)</f>
        <v>1903363.1013176225</v>
      </c>
      <c r="NY17" s="164">
        <f t="shared" si="78"/>
        <v>1902249.2279655731</v>
      </c>
      <c r="NZ17" s="164">
        <f t="shared" si="78"/>
        <v>1901136.0064669948</v>
      </c>
      <c r="OA17" s="164">
        <f t="shared" si="78"/>
        <v>1900023.4364404143</v>
      </c>
      <c r="OB17" s="164">
        <f t="shared" si="78"/>
        <v>1898911.5175045817</v>
      </c>
      <c r="OC17" s="164">
        <f t="shared" si="78"/>
        <v>1897800.2492784699</v>
      </c>
      <c r="OD17" s="164">
        <f t="shared" si="78"/>
        <v>1896689.6313812749</v>
      </c>
      <c r="OE17" s="164">
        <f t="shared" si="78"/>
        <v>1895579.6634324156</v>
      </c>
      <c r="OF17" s="164">
        <f t="shared" si="78"/>
        <v>1894470.3450515338</v>
      </c>
      <c r="OG17" s="164">
        <f t="shared" si="78"/>
        <v>1893361.6758584934</v>
      </c>
      <c r="OH17" s="164">
        <f t="shared" si="78"/>
        <v>1892253.6554733813</v>
      </c>
      <c r="OI17" s="164">
        <f t="shared" si="78"/>
        <v>1891146.2835165062</v>
      </c>
      <c r="OJ17" s="164">
        <f t="shared" si="78"/>
        <v>1890039.5596083996</v>
      </c>
      <c r="OK17" s="164">
        <f t="shared" si="78"/>
        <v>1888933.4833698147</v>
      </c>
      <c r="OL17" s="164">
        <f t="shared" si="78"/>
        <v>1887828.0544217266</v>
      </c>
      <c r="OM17" s="164">
        <f t="shared" si="78"/>
        <v>1886723.2723853323</v>
      </c>
      <c r="ON17" s="164">
        <f t="shared" si="78"/>
        <v>1885619.1368820504</v>
      </c>
      <c r="OO17" s="164">
        <f t="shared" si="78"/>
        <v>1884515.6475335213</v>
      </c>
      <c r="OP17" s="164">
        <f t="shared" si="78"/>
        <v>1883412.8039616067</v>
      </c>
      <c r="OQ17" s="164">
        <f t="shared" si="78"/>
        <v>1882310.6057883895</v>
      </c>
      <c r="OR17" s="164">
        <f t="shared" si="78"/>
        <v>1881209.0526361738</v>
      </c>
      <c r="OS17" s="164">
        <f t="shared" si="78"/>
        <v>1880108.1441274846</v>
      </c>
      <c r="OT17" s="164">
        <f t="shared" si="78"/>
        <v>1879007.8798850682</v>
      </c>
      <c r="OU17" s="164">
        <f t="shared" si="78"/>
        <v>1877908.2595318912</v>
      </c>
      <c r="OV17" s="164">
        <f t="shared" si="78"/>
        <v>1876809.2826911414</v>
      </c>
      <c r="OW17" s="164">
        <f t="shared" si="78"/>
        <v>1875710.9489862265</v>
      </c>
      <c r="OX17" s="164">
        <f t="shared" si="78"/>
        <v>1874613.2580407748</v>
      </c>
      <c r="OY17" s="164">
        <f t="shared" si="78"/>
        <v>1873516.2094786353</v>
      </c>
      <c r="OZ17" s="164">
        <f t="shared" si="78"/>
        <v>1872419.8029238766</v>
      </c>
      <c r="PA17" s="164">
        <f t="shared" si="78"/>
        <v>1871324.0380007871</v>
      </c>
      <c r="PB17" s="164">
        <f t="shared" si="78"/>
        <v>1870228.914333876</v>
      </c>
      <c r="PC17" s="164">
        <f t="shared" si="78"/>
        <v>1869134.4315478713</v>
      </c>
      <c r="PD17" s="164">
        <f t="shared" si="78"/>
        <v>1868040.5892677212</v>
      </c>
      <c r="PE17" s="164">
        <f t="shared" si="78"/>
        <v>1866947.3871185929</v>
      </c>
      <c r="PF17" s="164">
        <f t="shared" si="78"/>
        <v>1865854.8247258733</v>
      </c>
      <c r="PG17" s="164">
        <f t="shared" si="78"/>
        <v>1864762.9017151687</v>
      </c>
      <c r="PH17" s="164">
        <f t="shared" si="78"/>
        <v>1863671.617712304</v>
      </c>
      <c r="PI17" s="164">
        <f t="shared" si="78"/>
        <v>1862580.9723433235</v>
      </c>
      <c r="PJ17" s="164">
        <f t="shared" si="78"/>
        <v>1861490.9652344901</v>
      </c>
      <c r="PK17" s="164">
        <f t="shared" si="78"/>
        <v>1860401.5960122854</v>
      </c>
      <c r="PL17" s="164">
        <f t="shared" si="78"/>
        <v>1859312.8643034098</v>
      </c>
      <c r="PM17" s="164">
        <f t="shared" si="78"/>
        <v>1858224.7697347822</v>
      </c>
      <c r="PN17" s="164">
        <f t="shared" si="78"/>
        <v>1857137.3119335393</v>
      </c>
      <c r="PO17" s="164">
        <f t="shared" si="78"/>
        <v>1856050.4905270366</v>
      </c>
      <c r="PP17" s="164">
        <f t="shared" si="78"/>
        <v>1854964.3051428474</v>
      </c>
      <c r="PQ17" s="164">
        <f t="shared" si="78"/>
        <v>1853878.755408763</v>
      </c>
      <c r="PR17" s="164">
        <f t="shared" si="78"/>
        <v>1852793.8409527924</v>
      </c>
      <c r="PS17" s="164">
        <f t="shared" si="78"/>
        <v>1851709.5614031628</v>
      </c>
      <c r="PT17" s="164">
        <f t="shared" si="78"/>
        <v>1850625.9163883182</v>
      </c>
      <c r="PU17" s="164">
        <f t="shared" si="78"/>
        <v>1849542.9055369205</v>
      </c>
      <c r="PV17" s="164">
        <f t="shared" si="78"/>
        <v>1848460.528477849</v>
      </c>
      <c r="PW17" s="164">
        <f t="shared" si="78"/>
        <v>1847378.7848401999</v>
      </c>
      <c r="PX17" s="164">
        <f t="shared" si="78"/>
        <v>1846297.6742532866</v>
      </c>
      <c r="PY17" s="164">
        <f t="shared" si="78"/>
        <v>1845217.1963466392</v>
      </c>
      <c r="PZ17" s="164">
        <f t="shared" si="78"/>
        <v>1844137.3507500051</v>
      </c>
      <c r="QA17" s="164">
        <f t="shared" si="78"/>
        <v>1843058.137093348</v>
      </c>
      <c r="QB17" s="164">
        <f t="shared" si="78"/>
        <v>1841979.5550068482</v>
      </c>
      <c r="QC17" s="164">
        <f t="shared" si="78"/>
        <v>1840901.6041209025</v>
      </c>
      <c r="QD17" s="164">
        <f t="shared" si="78"/>
        <v>1839824.2840661239</v>
      </c>
      <c r="QE17" s="164">
        <f t="shared" si="78"/>
        <v>1838747.5944733417</v>
      </c>
      <c r="QF17" s="164">
        <f t="shared" si="78"/>
        <v>1837671.5349736011</v>
      </c>
      <c r="QG17" s="164">
        <f t="shared" si="78"/>
        <v>1836596.1051981633</v>
      </c>
      <c r="QH17" s="164">
        <f t="shared" si="78"/>
        <v>1835521.3047785053</v>
      </c>
      <c r="QI17" s="164">
        <f t="shared" si="78"/>
        <v>1834447.1333463197</v>
      </c>
      <c r="QJ17" s="164">
        <f t="shared" ref="QJ17:SU17" si="79">IF((QJ$1*12+QJ$2)&lt;=$F$31, ($B$33*$B$24)+(QI$17*$B$61), QI$17*$B$61)</f>
        <v>1833373.5905335147</v>
      </c>
      <c r="QK17" s="164">
        <f t="shared" si="79"/>
        <v>1832300.675972214</v>
      </c>
      <c r="QL17" s="164">
        <f t="shared" si="79"/>
        <v>1831228.3892947563</v>
      </c>
      <c r="QM17" s="164">
        <f t="shared" si="79"/>
        <v>1830156.7301336958</v>
      </c>
      <c r="QN17" s="164">
        <f t="shared" si="79"/>
        <v>1829085.6981218015</v>
      </c>
      <c r="QO17" s="164">
        <f t="shared" si="79"/>
        <v>1828015.2928920572</v>
      </c>
      <c r="QP17" s="164">
        <f t="shared" si="79"/>
        <v>1826945.514077662</v>
      </c>
      <c r="QQ17" s="164">
        <f t="shared" si="79"/>
        <v>1825876.3613120292</v>
      </c>
      <c r="QR17" s="164">
        <f t="shared" si="79"/>
        <v>1824807.8342287866</v>
      </c>
      <c r="QS17" s="164">
        <f t="shared" si="79"/>
        <v>1823739.9324617768</v>
      </c>
      <c r="QT17" s="164">
        <f t="shared" si="79"/>
        <v>1822672.6556450564</v>
      </c>
      <c r="QU17" s="164">
        <f t="shared" si="79"/>
        <v>1821606.0034128961</v>
      </c>
      <c r="QV17" s="164">
        <f t="shared" si="79"/>
        <v>1820539.9753997808</v>
      </c>
      <c r="QW17" s="164">
        <f t="shared" si="79"/>
        <v>1819474.571240409</v>
      </c>
      <c r="QX17" s="164">
        <f t="shared" si="79"/>
        <v>1818409.7905696935</v>
      </c>
      <c r="QY17" s="164">
        <f t="shared" si="79"/>
        <v>1817345.6330227605</v>
      </c>
      <c r="QZ17" s="164">
        <f t="shared" si="79"/>
        <v>1816282.0982349494</v>
      </c>
      <c r="RA17" s="164">
        <f t="shared" si="79"/>
        <v>1815219.1858418135</v>
      </c>
      <c r="RB17" s="164">
        <f t="shared" si="79"/>
        <v>1814156.8954791189</v>
      </c>
      <c r="RC17" s="164">
        <f t="shared" si="79"/>
        <v>1813095.2267828456</v>
      </c>
      <c r="RD17" s="164">
        <f t="shared" si="79"/>
        <v>1812034.1793891857</v>
      </c>
      <c r="RE17" s="164">
        <f t="shared" si="79"/>
        <v>1810973.752934545</v>
      </c>
      <c r="RF17" s="164">
        <f t="shared" si="79"/>
        <v>1809913.9470555417</v>
      </c>
      <c r="RG17" s="164">
        <f t="shared" si="79"/>
        <v>1808854.7613890064</v>
      </c>
      <c r="RH17" s="164">
        <f t="shared" si="79"/>
        <v>1807796.1955719828</v>
      </c>
      <c r="RI17" s="164">
        <f t="shared" si="79"/>
        <v>1806738.2492417267</v>
      </c>
      <c r="RJ17" s="164">
        <f t="shared" si="79"/>
        <v>1805680.9220357062</v>
      </c>
      <c r="RK17" s="164">
        <f t="shared" si="79"/>
        <v>1804624.2135916017</v>
      </c>
      <c r="RL17" s="164">
        <f t="shared" si="79"/>
        <v>1803568.1235473054</v>
      </c>
      <c r="RM17" s="164">
        <f t="shared" si="79"/>
        <v>1802512.6515409213</v>
      </c>
      <c r="RN17" s="164">
        <f t="shared" si="79"/>
        <v>1801457.7972107658</v>
      </c>
      <c r="RO17" s="164">
        <f t="shared" si="79"/>
        <v>1800403.5601953664</v>
      </c>
      <c r="RP17" s="164">
        <f t="shared" si="79"/>
        <v>1799349.9401334622</v>
      </c>
      <c r="RQ17" s="164">
        <f t="shared" si="79"/>
        <v>1798296.9366640039</v>
      </c>
      <c r="RR17" s="164">
        <f t="shared" si="79"/>
        <v>1797244.5494261535</v>
      </c>
      <c r="RS17" s="164">
        <f t="shared" si="79"/>
        <v>1796192.778059284</v>
      </c>
      <c r="RT17" s="164">
        <f t="shared" si="79"/>
        <v>1795141.6222029796</v>
      </c>
      <c r="RU17" s="164">
        <f t="shared" si="79"/>
        <v>1794091.0814970355</v>
      </c>
      <c r="RV17" s="164">
        <f t="shared" si="79"/>
        <v>1793041.1555814571</v>
      </c>
      <c r="RW17" s="164">
        <f t="shared" si="79"/>
        <v>1791991.8440964613</v>
      </c>
      <c r="RX17" s="164">
        <f t="shared" si="79"/>
        <v>1790943.146682475</v>
      </c>
      <c r="RY17" s="164">
        <f t="shared" si="79"/>
        <v>1789895.0629801357</v>
      </c>
      <c r="RZ17" s="164">
        <f t="shared" si="79"/>
        <v>1788847.5926302911</v>
      </c>
      <c r="SA17" s="164">
        <f t="shared" si="79"/>
        <v>1787800.7352739994</v>
      </c>
      <c r="SB17" s="164">
        <f t="shared" si="79"/>
        <v>1786754.4905525285</v>
      </c>
      <c r="SC17" s="164">
        <f t="shared" si="79"/>
        <v>1785708.8581073566</v>
      </c>
      <c r="SD17" s="164">
        <f t="shared" si="79"/>
        <v>1784663.8375801712</v>
      </c>
      <c r="SE17" s="164">
        <f t="shared" si="79"/>
        <v>1783619.4286128699</v>
      </c>
      <c r="SF17" s="164">
        <f t="shared" si="79"/>
        <v>1782575.6308475598</v>
      </c>
      <c r="SG17" s="164">
        <f t="shared" si="79"/>
        <v>1781532.4439265572</v>
      </c>
      <c r="SH17" s="164">
        <f t="shared" si="79"/>
        <v>1780489.867492388</v>
      </c>
      <c r="SI17" s="164">
        <f t="shared" si="79"/>
        <v>1779447.9011877871</v>
      </c>
      <c r="SJ17" s="164">
        <f t="shared" si="79"/>
        <v>1778406.5446556986</v>
      </c>
      <c r="SK17" s="164">
        <f t="shared" si="79"/>
        <v>1777365.7975392756</v>
      </c>
      <c r="SL17" s="164">
        <f t="shared" si="79"/>
        <v>1776325.65948188</v>
      </c>
      <c r="SM17" s="164">
        <f t="shared" si="79"/>
        <v>1775286.1301270823</v>
      </c>
      <c r="SN17" s="164">
        <f t="shared" si="79"/>
        <v>1774247.2091186617</v>
      </c>
      <c r="SO17" s="164">
        <f t="shared" si="79"/>
        <v>1773208.8961006058</v>
      </c>
      <c r="SP17" s="164">
        <f t="shared" si="79"/>
        <v>1772171.1907171106</v>
      </c>
      <c r="SQ17" s="164">
        <f t="shared" si="79"/>
        <v>1771134.0926125804</v>
      </c>
      <c r="SR17" s="164">
        <f t="shared" si="79"/>
        <v>1770097.6014316273</v>
      </c>
      <c r="SS17" s="164">
        <f t="shared" si="79"/>
        <v>1769061.7168190717</v>
      </c>
      <c r="ST17" s="164">
        <f t="shared" si="79"/>
        <v>1768026.4384199416</v>
      </c>
      <c r="SU17" s="164">
        <f t="shared" si="79"/>
        <v>1766991.765879473</v>
      </c>
      <c r="SV17" s="164">
        <f t="shared" ref="SV17:TU17" si="80">IF((SV$1*12+SV$2)&lt;=$F$31, ($B$33*$B$24)+(SU$17*$B$61), SU$17*$B$61)</f>
        <v>1765957.6988431092</v>
      </c>
      <c r="SW17" s="164">
        <f t="shared" si="80"/>
        <v>1764924.2369565011</v>
      </c>
      <c r="SX17" s="164">
        <f t="shared" si="80"/>
        <v>1763891.3798655074</v>
      </c>
      <c r="SY17" s="164">
        <f t="shared" si="80"/>
        <v>1762859.1272161934</v>
      </c>
      <c r="SZ17" s="164">
        <f t="shared" si="80"/>
        <v>1761827.4786548316</v>
      </c>
      <c r="TA17" s="164">
        <f t="shared" si="80"/>
        <v>1760796.4338279022</v>
      </c>
      <c r="TB17" s="164">
        <f t="shared" si="80"/>
        <v>1759765.9923820915</v>
      </c>
      <c r="TC17" s="164">
        <f t="shared" si="80"/>
        <v>1758736.153964293</v>
      </c>
      <c r="TD17" s="164">
        <f t="shared" si="80"/>
        <v>1757706.9182216066</v>
      </c>
      <c r="TE17" s="164">
        <f t="shared" si="80"/>
        <v>1756678.2848013388</v>
      </c>
      <c r="TF17" s="164">
        <f t="shared" si="80"/>
        <v>1755650.2533510027</v>
      </c>
      <c r="TG17" s="164">
        <f t="shared" si="80"/>
        <v>1754622.8235183172</v>
      </c>
      <c r="TH17" s="164">
        <f t="shared" si="80"/>
        <v>1753595.9949512079</v>
      </c>
      <c r="TI17" s="164">
        <f t="shared" si="80"/>
        <v>1752569.7672978062</v>
      </c>
      <c r="TJ17" s="164">
        <f t="shared" si="80"/>
        <v>1751544.1402064494</v>
      </c>
      <c r="TK17" s="164">
        <f t="shared" si="80"/>
        <v>1750519.1133256806</v>
      </c>
      <c r="TL17" s="164">
        <f t="shared" si="80"/>
        <v>1749494.6863042486</v>
      </c>
      <c r="TM17" s="164">
        <f t="shared" si="80"/>
        <v>1748470.8587911078</v>
      </c>
      <c r="TN17" s="164">
        <f t="shared" si="80"/>
        <v>1747447.6304354179</v>
      </c>
      <c r="TO17" s="164">
        <f t="shared" si="80"/>
        <v>1746425.0008865439</v>
      </c>
      <c r="TP17" s="164">
        <f t="shared" si="80"/>
        <v>1745402.9697940564</v>
      </c>
      <c r="TQ17" s="164">
        <f t="shared" si="80"/>
        <v>1744381.5368077306</v>
      </c>
      <c r="TR17" s="164">
        <f t="shared" si="80"/>
        <v>1743360.7015775468</v>
      </c>
      <c r="TS17" s="164">
        <f t="shared" si="80"/>
        <v>1742340.4637536902</v>
      </c>
      <c r="TT17" s="164">
        <f t="shared" si="80"/>
        <v>1741320.8229865506</v>
      </c>
      <c r="TU17" s="167">
        <f t="shared" si="80"/>
        <v>1740301.7789267227</v>
      </c>
    </row>
    <row r="18" spans="1:541" x14ac:dyDescent="0.25">
      <c r="A18" s="142" t="s">
        <v>86</v>
      </c>
      <c r="B18" s="165">
        <f>B17</f>
        <v>6029.6605955828436</v>
      </c>
      <c r="C18" s="166">
        <f>C17+B18</f>
        <v>18085.453149330548</v>
      </c>
      <c r="D18" s="166">
        <f>D17+C18</f>
        <v>36163.851088830575</v>
      </c>
      <c r="E18" s="166">
        <f t="shared" ref="E18:BP18" si="81">E17+D18</f>
        <v>60261.329905467392</v>
      </c>
      <c r="F18" s="166">
        <f t="shared" si="81"/>
        <v>90374.367153214669</v>
      </c>
      <c r="G18" s="166">
        <f t="shared" si="81"/>
        <v>126499.44244742827</v>
      </c>
      <c r="H18" s="166">
        <f t="shared" si="81"/>
        <v>168633.03746363989</v>
      </c>
      <c r="I18" s="166">
        <f t="shared" si="81"/>
        <v>216771.63593635138</v>
      </c>
      <c r="J18" s="166">
        <f t="shared" si="81"/>
        <v>270911.7236578298</v>
      </c>
      <c r="K18" s="166">
        <f t="shared" si="81"/>
        <v>331049.78847690334</v>
      </c>
      <c r="L18" s="166">
        <f t="shared" si="81"/>
        <v>397182.32029775757</v>
      </c>
      <c r="M18" s="166">
        <f t="shared" si="81"/>
        <v>469305.81107873272</v>
      </c>
      <c r="N18" s="166">
        <f t="shared" si="81"/>
        <v>547416.75483112165</v>
      </c>
      <c r="O18" s="166">
        <f t="shared" si="81"/>
        <v>631511.64761796826</v>
      </c>
      <c r="P18" s="166">
        <f t="shared" si="81"/>
        <v>721586.98755286692</v>
      </c>
      <c r="Q18" s="166">
        <f t="shared" si="81"/>
        <v>817639.2747987624</v>
      </c>
      <c r="R18" s="166">
        <f t="shared" si="81"/>
        <v>919665.01156675059</v>
      </c>
      <c r="S18" s="166">
        <f t="shared" si="81"/>
        <v>1027660.7021148799</v>
      </c>
      <c r="T18" s="166">
        <f t="shared" si="81"/>
        <v>1141622.8527469533</v>
      </c>
      <c r="U18" s="166">
        <f t="shared" si="81"/>
        <v>1261547.9718113309</v>
      </c>
      <c r="V18" s="166">
        <f t="shared" si="81"/>
        <v>1387432.5696997342</v>
      </c>
      <c r="W18" s="166">
        <f t="shared" si="81"/>
        <v>1519273.1588460493</v>
      </c>
      <c r="X18" s="166">
        <f t="shared" si="81"/>
        <v>1657066.2537251329</v>
      </c>
      <c r="Y18" s="166">
        <f t="shared" si="81"/>
        <v>1800808.3708516164</v>
      </c>
      <c r="Z18" s="166">
        <f t="shared" si="81"/>
        <v>1950496.0287787139</v>
      </c>
      <c r="AA18" s="166">
        <f t="shared" si="81"/>
        <v>2106125.7480970277</v>
      </c>
      <c r="AB18" s="166">
        <f t="shared" si="81"/>
        <v>2267694.0514333574</v>
      </c>
      <c r="AC18" s="166">
        <f t="shared" si="81"/>
        <v>2435197.463449507</v>
      </c>
      <c r="AD18" s="166">
        <f t="shared" si="81"/>
        <v>2608632.5108410949</v>
      </c>
      <c r="AE18" s="166">
        <f t="shared" si="81"/>
        <v>2787995.7223363626</v>
      </c>
      <c r="AF18" s="166">
        <f t="shared" si="81"/>
        <v>2973283.6286949869</v>
      </c>
      <c r="AG18" s="166">
        <f t="shared" si="81"/>
        <v>3164492.7627068893</v>
      </c>
      <c r="AH18" s="166">
        <f t="shared" si="81"/>
        <v>3361619.6591910492</v>
      </c>
      <c r="AI18" s="166">
        <f t="shared" si="81"/>
        <v>3564660.8549943157</v>
      </c>
      <c r="AJ18" s="166">
        <f t="shared" si="81"/>
        <v>3773612.8889902211</v>
      </c>
      <c r="AK18" s="166">
        <f t="shared" si="81"/>
        <v>3988472.3020777944</v>
      </c>
      <c r="AL18" s="166">
        <f t="shared" si="81"/>
        <v>4209235.6371803777</v>
      </c>
      <c r="AM18" s="166">
        <f t="shared" si="81"/>
        <v>4435899.4392444389</v>
      </c>
      <c r="AN18" s="166">
        <f t="shared" si="81"/>
        <v>4668460.2552383896</v>
      </c>
      <c r="AO18" s="166">
        <f t="shared" si="81"/>
        <v>4906914.634151401</v>
      </c>
      <c r="AP18" s="166">
        <f t="shared" si="81"/>
        <v>5151259.1269922229</v>
      </c>
      <c r="AQ18" s="166">
        <f t="shared" si="81"/>
        <v>5401490.2867879989</v>
      </c>
      <c r="AR18" s="166">
        <f t="shared" si="81"/>
        <v>5657604.6685830876</v>
      </c>
      <c r="AS18" s="166">
        <f t="shared" si="81"/>
        <v>5919598.8294378817</v>
      </c>
      <c r="AT18" s="166">
        <f t="shared" si="81"/>
        <v>6187469.3284276277</v>
      </c>
      <c r="AU18" s="166">
        <f t="shared" si="81"/>
        <v>6461212.7266412461</v>
      </c>
      <c r="AV18" s="166">
        <f t="shared" si="81"/>
        <v>6740825.5871801553</v>
      </c>
      <c r="AW18" s="166">
        <f t="shared" si="81"/>
        <v>7026304.4751570914</v>
      </c>
      <c r="AX18" s="166">
        <f t="shared" si="81"/>
        <v>7317645.9576949319</v>
      </c>
      <c r="AY18" s="166">
        <f t="shared" si="81"/>
        <v>7614846.6039255196</v>
      </c>
      <c r="AZ18" s="166">
        <f t="shared" si="81"/>
        <v>7917902.9849884883</v>
      </c>
      <c r="BA18" s="166">
        <f t="shared" si="81"/>
        <v>8226811.6740300842</v>
      </c>
      <c r="BB18" s="166">
        <f t="shared" si="81"/>
        <v>8541569.2462019958</v>
      </c>
      <c r="BC18" s="166">
        <f t="shared" si="81"/>
        <v>8862172.2786601763</v>
      </c>
      <c r="BD18" s="166">
        <f t="shared" si="81"/>
        <v>9188617.3505636752</v>
      </c>
      <c r="BE18" s="166">
        <f t="shared" si="81"/>
        <v>9520901.0430734605</v>
      </c>
      <c r="BF18" s="166">
        <f t="shared" si="81"/>
        <v>9859019.9393512532</v>
      </c>
      <c r="BG18" s="166">
        <f t="shared" si="81"/>
        <v>10202970.624558352</v>
      </c>
      <c r="BH18" s="166">
        <f t="shared" si="81"/>
        <v>10552749.685854465</v>
      </c>
      <c r="BI18" s="166">
        <f t="shared" si="81"/>
        <v>10908353.712396538</v>
      </c>
      <c r="BJ18" s="166">
        <f t="shared" si="81"/>
        <v>11269779.295337589</v>
      </c>
      <c r="BK18" s="166">
        <f t="shared" si="81"/>
        <v>11637023.027825538</v>
      </c>
      <c r="BL18" s="166">
        <f t="shared" si="81"/>
        <v>12010081.50500204</v>
      </c>
      <c r="BM18" s="166">
        <f t="shared" si="81"/>
        <v>12388951.324001322</v>
      </c>
      <c r="BN18" s="166">
        <f t="shared" si="81"/>
        <v>12773629.083949005</v>
      </c>
      <c r="BO18" s="166">
        <f t="shared" si="81"/>
        <v>13164111.385960955</v>
      </c>
      <c r="BP18" s="166">
        <f t="shared" si="81"/>
        <v>13560394.833142105</v>
      </c>
      <c r="BQ18" s="166">
        <f t="shared" ref="BQ18:EB18" si="82">BQ17+BP18</f>
        <v>13962476.030585298</v>
      </c>
      <c r="BR18" s="166">
        <f t="shared" si="82"/>
        <v>14370351.585370123</v>
      </c>
      <c r="BS18" s="166">
        <f t="shared" si="82"/>
        <v>14784018.106561748</v>
      </c>
      <c r="BT18" s="166">
        <f t="shared" si="82"/>
        <v>15203472.205209764</v>
      </c>
      <c r="BU18" s="166">
        <f t="shared" si="82"/>
        <v>15628710.494347017</v>
      </c>
      <c r="BV18" s="166">
        <f t="shared" si="82"/>
        <v>16059729.588988457</v>
      </c>
      <c r="BW18" s="166">
        <f t="shared" si="82"/>
        <v>16496526.106129967</v>
      </c>
      <c r="BX18" s="166">
        <f t="shared" si="82"/>
        <v>16939096.664747208</v>
      </c>
      <c r="BY18" s="166">
        <f t="shared" si="82"/>
        <v>17387437.885794468</v>
      </c>
      <c r="BZ18" s="166">
        <f t="shared" si="82"/>
        <v>17841546.392203495</v>
      </c>
      <c r="CA18" s="166">
        <f t="shared" si="82"/>
        <v>18301418.808882337</v>
      </c>
      <c r="CB18" s="166">
        <f t="shared" si="82"/>
        <v>18767051.762714196</v>
      </c>
      <c r="CC18" s="166">
        <f t="shared" si="82"/>
        <v>19238441.882556263</v>
      </c>
      <c r="CD18" s="166">
        <f t="shared" si="82"/>
        <v>19715585.79923857</v>
      </c>
      <c r="CE18" s="166">
        <f t="shared" si="82"/>
        <v>20198480.145562828</v>
      </c>
      <c r="CF18" s="166">
        <f t="shared" si="82"/>
        <v>20687121.556301281</v>
      </c>
      <c r="CG18" s="166">
        <f t="shared" si="82"/>
        <v>21181506.668195549</v>
      </c>
      <c r="CH18" s="166">
        <f t="shared" si="82"/>
        <v>21681632.119955473</v>
      </c>
      <c r="CI18" s="166">
        <f t="shared" si="82"/>
        <v>22187494.552257966</v>
      </c>
      <c r="CJ18" s="166">
        <f t="shared" si="82"/>
        <v>22699090.607745863</v>
      </c>
      <c r="CK18" s="166">
        <f t="shared" si="82"/>
        <v>23216416.931026768</v>
      </c>
      <c r="CL18" s="166">
        <f t="shared" si="82"/>
        <v>23739470.168671906</v>
      </c>
      <c r="CM18" s="166">
        <f t="shared" si="82"/>
        <v>24268246.969214972</v>
      </c>
      <c r="CN18" s="166">
        <f t="shared" si="82"/>
        <v>24802743.983150981</v>
      </c>
      <c r="CO18" s="166">
        <f t="shared" si="82"/>
        <v>25342957.86293513</v>
      </c>
      <c r="CP18" s="166">
        <f t="shared" si="82"/>
        <v>25888885.262981635</v>
      </c>
      <c r="CQ18" s="166">
        <f t="shared" si="82"/>
        <v>26440522.8396626</v>
      </c>
      <c r="CR18" s="166">
        <f t="shared" si="82"/>
        <v>26997867.251306862</v>
      </c>
      <c r="CS18" s="166">
        <f t="shared" si="82"/>
        <v>27560915.158198845</v>
      </c>
      <c r="CT18" s="166">
        <f t="shared" si="82"/>
        <v>28129663.222577423</v>
      </c>
      <c r="CU18" s="166">
        <f t="shared" si="82"/>
        <v>28704108.108634774</v>
      </c>
      <c r="CV18" s="166">
        <f t="shared" si="82"/>
        <v>29284246.482515231</v>
      </c>
      <c r="CW18" s="166">
        <f t="shared" si="82"/>
        <v>29870075.012314145</v>
      </c>
      <c r="CX18" s="166">
        <f t="shared" si="82"/>
        <v>30461590.368076742</v>
      </c>
      <c r="CY18" s="166">
        <f t="shared" si="82"/>
        <v>31058789.221796978</v>
      </c>
      <c r="CZ18" s="166">
        <f t="shared" si="82"/>
        <v>31661668.247416411</v>
      </c>
      <c r="DA18" s="166">
        <f t="shared" si="82"/>
        <v>32270224.120823044</v>
      </c>
      <c r="DB18" s="166">
        <f t="shared" si="82"/>
        <v>32884453.519850198</v>
      </c>
      <c r="DC18" s="166">
        <f t="shared" si="82"/>
        <v>33504353.124275371</v>
      </c>
      <c r="DD18" s="166">
        <f t="shared" si="82"/>
        <v>34129919.615819097</v>
      </c>
      <c r="DE18" s="166">
        <f t="shared" si="82"/>
        <v>34761149.678143814</v>
      </c>
      <c r="DF18" s="166">
        <f t="shared" si="82"/>
        <v>35398039.996852718</v>
      </c>
      <c r="DG18" s="166">
        <f t="shared" si="82"/>
        <v>36040587.259488642</v>
      </c>
      <c r="DH18" s="166">
        <f t="shared" si="82"/>
        <v>36688788.155532911</v>
      </c>
      <c r="DI18" s="166">
        <f t="shared" si="82"/>
        <v>37342639.376404211</v>
      </c>
      <c r="DJ18" s="166">
        <f t="shared" si="82"/>
        <v>38002137.615457445</v>
      </c>
      <c r="DK18" s="166">
        <f t="shared" si="82"/>
        <v>38667279.567982614</v>
      </c>
      <c r="DL18" s="166">
        <f t="shared" si="82"/>
        <v>39338061.931203686</v>
      </c>
      <c r="DM18" s="166">
        <f t="shared" si="82"/>
        <v>40014481.404277444</v>
      </c>
      <c r="DN18" s="166">
        <f t="shared" si="82"/>
        <v>40696534.688292384</v>
      </c>
      <c r="DO18" s="166">
        <f t="shared" si="82"/>
        <v>41384218.486267552</v>
      </c>
      <c r="DP18" s="166">
        <f t="shared" si="82"/>
        <v>42077529.503151447</v>
      </c>
      <c r="DQ18" s="166">
        <f t="shared" si="82"/>
        <v>42776464.445820861</v>
      </c>
      <c r="DR18" s="166">
        <f t="shared" si="82"/>
        <v>43481020.023079775</v>
      </c>
      <c r="DS18" s="166">
        <f t="shared" si="82"/>
        <v>44191192.945658222</v>
      </c>
      <c r="DT18" s="166">
        <f t="shared" si="82"/>
        <v>44906979.926211156</v>
      </c>
      <c r="DU18" s="166">
        <f t="shared" si="82"/>
        <v>45628377.679317325</v>
      </c>
      <c r="DV18" s="166">
        <f t="shared" si="82"/>
        <v>46355382.92147816</v>
      </c>
      <c r="DW18" s="166">
        <f t="shared" si="82"/>
        <v>47087992.371116631</v>
      </c>
      <c r="DX18" s="166">
        <f t="shared" si="82"/>
        <v>47826202.748576127</v>
      </c>
      <c r="DY18" s="166">
        <f t="shared" si="82"/>
        <v>48570010.776119344</v>
      </c>
      <c r="DZ18" s="166">
        <f t="shared" si="82"/>
        <v>49319413.177927151</v>
      </c>
      <c r="EA18" s="166">
        <f t="shared" si="82"/>
        <v>50074406.680097468</v>
      </c>
      <c r="EB18" s="166">
        <f t="shared" si="82"/>
        <v>50834988.010644153</v>
      </c>
      <c r="EC18" s="166">
        <f t="shared" ref="EC18:GN18" si="83">EC17+EB18</f>
        <v>51601153.899495855</v>
      </c>
      <c r="ED18" s="166">
        <f t="shared" si="83"/>
        <v>52372901.078494936</v>
      </c>
      <c r="EE18" s="166">
        <f t="shared" si="83"/>
        <v>53150226.281396307</v>
      </c>
      <c r="EF18" s="166">
        <f t="shared" si="83"/>
        <v>53933126.243866347</v>
      </c>
      <c r="EG18" s="166">
        <f t="shared" si="83"/>
        <v>54721597.703481749</v>
      </c>
      <c r="EH18" s="166">
        <f t="shared" si="83"/>
        <v>55515637.399728432</v>
      </c>
      <c r="EI18" s="166">
        <f t="shared" si="83"/>
        <v>56315242.074000411</v>
      </c>
      <c r="EJ18" s="166">
        <f t="shared" si="83"/>
        <v>57120408.469598666</v>
      </c>
      <c r="EK18" s="166">
        <f t="shared" si="83"/>
        <v>57931133.33173006</v>
      </c>
      <c r="EL18" s="166">
        <f t="shared" si="83"/>
        <v>58747413.40750619</v>
      </c>
      <c r="EM18" s="166">
        <f t="shared" si="83"/>
        <v>59569245.44594229</v>
      </c>
      <c r="EN18" s="166">
        <f t="shared" si="83"/>
        <v>60396626.197956122</v>
      </c>
      <c r="EO18" s="166">
        <f t="shared" si="83"/>
        <v>61229552.416366838</v>
      </c>
      <c r="EP18" s="166">
        <f t="shared" si="83"/>
        <v>62068020.855893902</v>
      </c>
      <c r="EQ18" s="166">
        <f t="shared" si="83"/>
        <v>62912028.273155943</v>
      </c>
      <c r="ER18" s="166">
        <f t="shared" si="83"/>
        <v>63761571.426669665</v>
      </c>
      <c r="ES18" s="166">
        <f t="shared" si="83"/>
        <v>64616647.076848738</v>
      </c>
      <c r="ET18" s="166">
        <f t="shared" si="83"/>
        <v>65477251.986002669</v>
      </c>
      <c r="EU18" s="166">
        <f t="shared" si="83"/>
        <v>66343382.918335713</v>
      </c>
      <c r="EV18" s="166">
        <f t="shared" si="83"/>
        <v>67215036.63994576</v>
      </c>
      <c r="EW18" s="166">
        <f t="shared" si="83"/>
        <v>68092209.918823212</v>
      </c>
      <c r="EX18" s="166">
        <f t="shared" si="83"/>
        <v>68974899.524849877</v>
      </c>
      <c r="EY18" s="166">
        <f t="shared" si="83"/>
        <v>69863102.2297979</v>
      </c>
      <c r="EZ18" s="166">
        <f t="shared" si="83"/>
        <v>70756814.807328612</v>
      </c>
      <c r="FA18" s="166">
        <f t="shared" si="83"/>
        <v>71656034.032991424</v>
      </c>
      <c r="FB18" s="166">
        <f t="shared" si="83"/>
        <v>72560756.684222773</v>
      </c>
      <c r="FC18" s="166">
        <f t="shared" si="83"/>
        <v>73470979.540344954</v>
      </c>
      <c r="FD18" s="166">
        <f t="shared" si="83"/>
        <v>74386699.382565051</v>
      </c>
      <c r="FE18" s="166">
        <f t="shared" si="83"/>
        <v>75307912.993973836</v>
      </c>
      <c r="FF18" s="166">
        <f t="shared" si="83"/>
        <v>76234617.159544662</v>
      </c>
      <c r="FG18" s="166">
        <f t="shared" si="83"/>
        <v>77166808.666132346</v>
      </c>
      <c r="FH18" s="166">
        <f t="shared" si="83"/>
        <v>78104484.3024721</v>
      </c>
      <c r="FI18" s="166">
        <f t="shared" si="83"/>
        <v>79047640.859178379</v>
      </c>
      <c r="FJ18" s="166">
        <f t="shared" si="83"/>
        <v>79996275.128743842</v>
      </c>
      <c r="FK18" s="166">
        <f t="shared" si="83"/>
        <v>80950383.905538201</v>
      </c>
      <c r="FL18" s="166">
        <f t="shared" si="83"/>
        <v>81909963.985807166</v>
      </c>
      <c r="FM18" s="166">
        <f t="shared" si="83"/>
        <v>82875012.167671323</v>
      </c>
      <c r="FN18" s="166">
        <f t="shared" si="83"/>
        <v>83845525.251125023</v>
      </c>
      <c r="FO18" s="166">
        <f t="shared" si="83"/>
        <v>84821500.038035318</v>
      </c>
      <c r="FP18" s="166">
        <f t="shared" si="83"/>
        <v>85802933.332140848</v>
      </c>
      <c r="FQ18" s="166">
        <f t="shared" si="83"/>
        <v>86789821.939050749</v>
      </c>
      <c r="FR18" s="166">
        <f t="shared" si="83"/>
        <v>87782162.666243553</v>
      </c>
      <c r="FS18" s="166">
        <f t="shared" si="83"/>
        <v>88779952.3230661</v>
      </c>
      <c r="FT18" s="166">
        <f t="shared" si="83"/>
        <v>89783187.72073245</v>
      </c>
      <c r="FU18" s="166">
        <f t="shared" si="83"/>
        <v>90791865.672322765</v>
      </c>
      <c r="FV18" s="166">
        <f t="shared" si="83"/>
        <v>91805982.992782235</v>
      </c>
      <c r="FW18" s="166">
        <f t="shared" si="83"/>
        <v>92825536.498920009</v>
      </c>
      <c r="FX18" s="166">
        <f t="shared" si="83"/>
        <v>93850523.009408072</v>
      </c>
      <c r="FY18" s="166">
        <f t="shared" si="83"/>
        <v>94880939.344780147</v>
      </c>
      <c r="FZ18" s="166">
        <f t="shared" si="83"/>
        <v>95916782.327430651</v>
      </c>
      <c r="GA18" s="166">
        <f t="shared" si="83"/>
        <v>96958048.781613559</v>
      </c>
      <c r="GB18" s="166">
        <f t="shared" si="83"/>
        <v>98004735.533441335</v>
      </c>
      <c r="GC18" s="166">
        <f t="shared" si="83"/>
        <v>99056839.410883844</v>
      </c>
      <c r="GD18" s="166">
        <f t="shared" si="83"/>
        <v>100114357.24376728</v>
      </c>
      <c r="GE18" s="166">
        <f t="shared" si="83"/>
        <v>101177285.86377305</v>
      </c>
      <c r="GF18" s="166">
        <f t="shared" si="83"/>
        <v>102245622.10443671</v>
      </c>
      <c r="GG18" s="166">
        <f t="shared" si="83"/>
        <v>103319362.80114686</v>
      </c>
      <c r="GH18" s="166">
        <f t="shared" si="83"/>
        <v>104398504.7911441</v>
      </c>
      <c r="GI18" s="166">
        <f t="shared" si="83"/>
        <v>105483044.91351989</v>
      </c>
      <c r="GJ18" s="166">
        <f t="shared" si="83"/>
        <v>106572980.0092155</v>
      </c>
      <c r="GK18" s="166">
        <f t="shared" si="83"/>
        <v>107668306.92102095</v>
      </c>
      <c r="GL18" s="166">
        <f t="shared" si="83"/>
        <v>108769022.49357387</v>
      </c>
      <c r="GM18" s="166">
        <f t="shared" si="83"/>
        <v>109875123.57335848</v>
      </c>
      <c r="GN18" s="166">
        <f t="shared" si="83"/>
        <v>110986607.00870442</v>
      </c>
      <c r="GO18" s="166">
        <f t="shared" ref="GO18:IZ18" si="84">GO17+GN18</f>
        <v>112103469.64978582</v>
      </c>
      <c r="GP18" s="166">
        <f t="shared" si="84"/>
        <v>113225708.34862004</v>
      </c>
      <c r="GQ18" s="166">
        <f t="shared" si="84"/>
        <v>114353319.95906675</v>
      </c>
      <c r="GR18" s="166">
        <f t="shared" si="84"/>
        <v>115486301.33682674</v>
      </c>
      <c r="GS18" s="166">
        <f t="shared" si="84"/>
        <v>116624649.3394409</v>
      </c>
      <c r="GT18" s="166">
        <f t="shared" si="84"/>
        <v>117768360.82628913</v>
      </c>
      <c r="GU18" s="166">
        <f t="shared" si="84"/>
        <v>118917432.65858926</v>
      </c>
      <c r="GV18" s="166">
        <f t="shared" si="84"/>
        <v>120071861.69939598</v>
      </c>
      <c r="GW18" s="166">
        <f t="shared" si="84"/>
        <v>121231644.81359977</v>
      </c>
      <c r="GX18" s="166">
        <f t="shared" si="84"/>
        <v>122396778.86792579</v>
      </c>
      <c r="GY18" s="166">
        <f t="shared" si="84"/>
        <v>123567260.73093288</v>
      </c>
      <c r="GZ18" s="166">
        <f t="shared" si="84"/>
        <v>124743087.27301238</v>
      </c>
      <c r="HA18" s="166">
        <f t="shared" si="84"/>
        <v>125924255.36638717</v>
      </c>
      <c r="HB18" s="166">
        <f t="shared" si="84"/>
        <v>127110761.88511053</v>
      </c>
      <c r="HC18" s="166">
        <f t="shared" si="84"/>
        <v>128302603.70506507</v>
      </c>
      <c r="HD18" s="166">
        <f t="shared" si="84"/>
        <v>129499777.70396172</v>
      </c>
      <c r="HE18" s="166">
        <f t="shared" si="84"/>
        <v>130702280.76133855</v>
      </c>
      <c r="HF18" s="166">
        <f t="shared" si="84"/>
        <v>131910109.75855981</v>
      </c>
      <c r="HG18" s="166">
        <f t="shared" si="84"/>
        <v>133123261.57881482</v>
      </c>
      <c r="HH18" s="166">
        <f t="shared" si="84"/>
        <v>134341733.10711688</v>
      </c>
      <c r="HI18" s="166">
        <f t="shared" si="84"/>
        <v>135565521.23030221</v>
      </c>
      <c r="HJ18" s="166">
        <f t="shared" si="84"/>
        <v>136794622.83702892</v>
      </c>
      <c r="HK18" s="166">
        <f t="shared" si="84"/>
        <v>138029034.81777593</v>
      </c>
      <c r="HL18" s="166">
        <f t="shared" si="84"/>
        <v>139268754.06484187</v>
      </c>
      <c r="HM18" s="166">
        <f t="shared" si="84"/>
        <v>140513777.47234401</v>
      </c>
      <c r="HN18" s="166">
        <f t="shared" si="84"/>
        <v>141764101.93621728</v>
      </c>
      <c r="HO18" s="166">
        <f t="shared" si="84"/>
        <v>143019724.35421312</v>
      </c>
      <c r="HP18" s="166">
        <f t="shared" si="84"/>
        <v>144280641.62589845</v>
      </c>
      <c r="HQ18" s="166">
        <f t="shared" si="84"/>
        <v>145546850.65265462</v>
      </c>
      <c r="HR18" s="166">
        <f t="shared" si="84"/>
        <v>146818348.33767632</v>
      </c>
      <c r="HS18" s="166">
        <f t="shared" si="84"/>
        <v>148095131.58597052</v>
      </c>
      <c r="HT18" s="166">
        <f t="shared" si="84"/>
        <v>149377197.30435544</v>
      </c>
      <c r="HU18" s="166">
        <f t="shared" si="84"/>
        <v>150664542.40145946</v>
      </c>
      <c r="HV18" s="166">
        <f t="shared" si="84"/>
        <v>151957163.78772005</v>
      </c>
      <c r="HW18" s="166">
        <f t="shared" si="84"/>
        <v>153255058.37538281</v>
      </c>
      <c r="HX18" s="166">
        <f t="shared" si="84"/>
        <v>154558223.07850024</v>
      </c>
      <c r="HY18" s="166">
        <f t="shared" si="84"/>
        <v>155866654.81293085</v>
      </c>
      <c r="HZ18" s="166">
        <f t="shared" si="84"/>
        <v>157180350.49633798</v>
      </c>
      <c r="IA18" s="166">
        <f t="shared" si="84"/>
        <v>158499307.04818884</v>
      </c>
      <c r="IB18" s="166">
        <f t="shared" si="84"/>
        <v>159823521.38975334</v>
      </c>
      <c r="IC18" s="166">
        <f t="shared" si="84"/>
        <v>161152990.44410318</v>
      </c>
      <c r="ID18" s="166">
        <f t="shared" si="84"/>
        <v>162487711.13611069</v>
      </c>
      <c r="IE18" s="166">
        <f t="shared" si="84"/>
        <v>163827680.3924478</v>
      </c>
      <c r="IF18" s="166">
        <f t="shared" si="84"/>
        <v>165172895.14158499</v>
      </c>
      <c r="IG18" s="166">
        <f t="shared" si="84"/>
        <v>166523352.31379026</v>
      </c>
      <c r="IH18" s="166">
        <f t="shared" si="84"/>
        <v>167879048.84112802</v>
      </c>
      <c r="II18" s="166">
        <f t="shared" si="84"/>
        <v>169239981.6574581</v>
      </c>
      <c r="IJ18" s="166">
        <f t="shared" si="84"/>
        <v>170606147.69843468</v>
      </c>
      <c r="IK18" s="166">
        <f t="shared" si="84"/>
        <v>171977543.90150526</v>
      </c>
      <c r="IL18" s="166">
        <f t="shared" si="84"/>
        <v>173354167.20590952</v>
      </c>
      <c r="IM18" s="166">
        <f t="shared" si="84"/>
        <v>174736014.55267838</v>
      </c>
      <c r="IN18" s="166">
        <f t="shared" si="84"/>
        <v>176123082.88463292</v>
      </c>
      <c r="IO18" s="166">
        <f t="shared" si="84"/>
        <v>177515369.14638329</v>
      </c>
      <c r="IP18" s="166">
        <f t="shared" si="84"/>
        <v>178912870.28432772</v>
      </c>
      <c r="IQ18" s="166">
        <f t="shared" si="84"/>
        <v>180315583.24665144</v>
      </c>
      <c r="IR18" s="166">
        <f t="shared" si="84"/>
        <v>181723504.98332566</v>
      </c>
      <c r="IS18" s="166">
        <f t="shared" si="84"/>
        <v>183136632.44610646</v>
      </c>
      <c r="IT18" s="166">
        <f t="shared" si="84"/>
        <v>184554962.58853382</v>
      </c>
      <c r="IU18" s="166">
        <f t="shared" si="84"/>
        <v>185978492.36593056</v>
      </c>
      <c r="IV18" s="166">
        <f t="shared" si="84"/>
        <v>187407218.73540127</v>
      </c>
      <c r="IW18" s="166">
        <f t="shared" si="84"/>
        <v>188841138.65583131</v>
      </c>
      <c r="IX18" s="166">
        <f t="shared" si="84"/>
        <v>190280249.08788571</v>
      </c>
      <c r="IY18" s="166">
        <f t="shared" si="84"/>
        <v>191724546.99400815</v>
      </c>
      <c r="IZ18" s="166">
        <f t="shared" si="84"/>
        <v>193174029.33841997</v>
      </c>
      <c r="JA18" s="166">
        <f t="shared" ref="JA18:LL18" si="85">JA17+IZ18</f>
        <v>194628693.08711907</v>
      </c>
      <c r="JB18" s="166">
        <f t="shared" si="85"/>
        <v>196088535.20787889</v>
      </c>
      <c r="JC18" s="166">
        <f t="shared" si="85"/>
        <v>197553552.67024732</v>
      </c>
      <c r="JD18" s="166">
        <f t="shared" si="85"/>
        <v>199023742.44554579</v>
      </c>
      <c r="JE18" s="166">
        <f t="shared" si="85"/>
        <v>200499101.50686809</v>
      </c>
      <c r="JF18" s="166">
        <f t="shared" si="85"/>
        <v>201979626.82907945</v>
      </c>
      <c r="JG18" s="166">
        <f t="shared" si="85"/>
        <v>203465315.3888154</v>
      </c>
      <c r="JH18" s="166">
        <f t="shared" si="85"/>
        <v>204956164.16448081</v>
      </c>
      <c r="JI18" s="166">
        <f t="shared" si="85"/>
        <v>206452170.13624883</v>
      </c>
      <c r="JJ18" s="166">
        <f t="shared" si="85"/>
        <v>207953330.28605983</v>
      </c>
      <c r="JK18" s="166">
        <f t="shared" si="85"/>
        <v>209459641.5976204</v>
      </c>
      <c r="JL18" s="166">
        <f t="shared" si="85"/>
        <v>210971101.05640233</v>
      </c>
      <c r="JM18" s="166">
        <f t="shared" si="85"/>
        <v>212487705.64964151</v>
      </c>
      <c r="JN18" s="166">
        <f t="shared" si="85"/>
        <v>214009452.36633697</v>
      </c>
      <c r="JO18" s="166">
        <f t="shared" si="85"/>
        <v>215536338.1972498</v>
      </c>
      <c r="JP18" s="166">
        <f t="shared" si="85"/>
        <v>217068360.13490215</v>
      </c>
      <c r="JQ18" s="166">
        <f t="shared" si="85"/>
        <v>218605515.17357618</v>
      </c>
      <c r="JR18" s="166">
        <f t="shared" si="85"/>
        <v>220147800.30931303</v>
      </c>
      <c r="JS18" s="166">
        <f t="shared" si="85"/>
        <v>221695212.53991181</v>
      </c>
      <c r="JT18" s="166">
        <f t="shared" si="85"/>
        <v>223247748.86492854</v>
      </c>
      <c r="JU18" s="166">
        <f t="shared" si="85"/>
        <v>224805406.28567517</v>
      </c>
      <c r="JV18" s="166">
        <f t="shared" si="85"/>
        <v>226368181.80521846</v>
      </c>
      <c r="JW18" s="166">
        <f t="shared" si="85"/>
        <v>227936072.42837909</v>
      </c>
      <c r="JX18" s="166">
        <f t="shared" si="85"/>
        <v>229509075.16173053</v>
      </c>
      <c r="JY18" s="166">
        <f t="shared" si="85"/>
        <v>231087187.01359802</v>
      </c>
      <c r="JZ18" s="166">
        <f t="shared" si="85"/>
        <v>232670404.9940576</v>
      </c>
      <c r="KA18" s="166">
        <f t="shared" si="85"/>
        <v>234258726.11493501</v>
      </c>
      <c r="KB18" s="166">
        <f t="shared" si="85"/>
        <v>235852147.38980478</v>
      </c>
      <c r="KC18" s="166">
        <f t="shared" si="85"/>
        <v>237450665.83398905</v>
      </c>
      <c r="KD18" s="166">
        <f t="shared" si="85"/>
        <v>239054278.46455672</v>
      </c>
      <c r="KE18" s="166">
        <f t="shared" si="85"/>
        <v>240662982.30032229</v>
      </c>
      <c r="KF18" s="166">
        <f t="shared" si="85"/>
        <v>242276774.36184487</v>
      </c>
      <c r="KG18" s="166">
        <f t="shared" si="85"/>
        <v>243895651.67142722</v>
      </c>
      <c r="KH18" s="166">
        <f t="shared" si="85"/>
        <v>245519611.2531147</v>
      </c>
      <c r="KI18" s="166">
        <f t="shared" si="85"/>
        <v>247148650.13269418</v>
      </c>
      <c r="KJ18" s="166">
        <f t="shared" si="85"/>
        <v>248782765.33769313</v>
      </c>
      <c r="KK18" s="166">
        <f t="shared" si="85"/>
        <v>250421953.8973785</v>
      </c>
      <c r="KL18" s="166">
        <f t="shared" si="85"/>
        <v>252066212.84275582</v>
      </c>
      <c r="KM18" s="166">
        <f t="shared" si="85"/>
        <v>253715539.20656806</v>
      </c>
      <c r="KN18" s="166">
        <f t="shared" si="85"/>
        <v>255369930.02329472</v>
      </c>
      <c r="KO18" s="166">
        <f t="shared" si="85"/>
        <v>257029382.32915068</v>
      </c>
      <c r="KP18" s="166">
        <f t="shared" si="85"/>
        <v>258693893.16208535</v>
      </c>
      <c r="KQ18" s="166">
        <f t="shared" si="85"/>
        <v>260363459.56178153</v>
      </c>
      <c r="KR18" s="166">
        <f t="shared" si="85"/>
        <v>262038078.56965443</v>
      </c>
      <c r="KS18" s="166">
        <f t="shared" si="85"/>
        <v>263717747.22885069</v>
      </c>
      <c r="KT18" s="166">
        <f t="shared" si="85"/>
        <v>265402462.58424732</v>
      </c>
      <c r="KU18" s="166">
        <f t="shared" si="85"/>
        <v>267092221.68245071</v>
      </c>
      <c r="KV18" s="166">
        <f t="shared" si="85"/>
        <v>268787021.57179564</v>
      </c>
      <c r="KW18" s="166">
        <f t="shared" si="85"/>
        <v>270486859.3023442</v>
      </c>
      <c r="KX18" s="166">
        <f t="shared" si="85"/>
        <v>272191731.92588484</v>
      </c>
      <c r="KY18" s="166">
        <f t="shared" si="85"/>
        <v>273901636.49593139</v>
      </c>
      <c r="KZ18" s="166">
        <f t="shared" si="85"/>
        <v>275616570.0677219</v>
      </c>
      <c r="LA18" s="166">
        <f t="shared" si="85"/>
        <v>277336529.69821787</v>
      </c>
      <c r="LB18" s="166">
        <f t="shared" si="85"/>
        <v>279061512.44610298</v>
      </c>
      <c r="LC18" s="166">
        <f t="shared" si="85"/>
        <v>280791515.37178224</v>
      </c>
      <c r="LD18" s="166">
        <f t="shared" si="85"/>
        <v>282526535.53738099</v>
      </c>
      <c r="LE18" s="166">
        <f t="shared" si="85"/>
        <v>284266570.00674385</v>
      </c>
      <c r="LF18" s="166">
        <f t="shared" si="85"/>
        <v>286011615.84543365</v>
      </c>
      <c r="LG18" s="166">
        <f t="shared" si="85"/>
        <v>287761670.12073058</v>
      </c>
      <c r="LH18" s="166">
        <f t="shared" si="85"/>
        <v>289516729.90163106</v>
      </c>
      <c r="LI18" s="166">
        <f t="shared" si="85"/>
        <v>291276792.25884676</v>
      </c>
      <c r="LJ18" s="166">
        <f t="shared" si="85"/>
        <v>293041854.26480359</v>
      </c>
      <c r="LK18" s="166">
        <f t="shared" si="85"/>
        <v>294811912.99364078</v>
      </c>
      <c r="LL18" s="166">
        <f t="shared" si="85"/>
        <v>296586965.52120978</v>
      </c>
      <c r="LM18" s="166">
        <f t="shared" ref="LM18:NX18" si="86">LM17+LL18</f>
        <v>298367008.92507321</v>
      </c>
      <c r="LN18" s="166">
        <f t="shared" si="86"/>
        <v>300152040.28450412</v>
      </c>
      <c r="LO18" s="166">
        <f t="shared" si="86"/>
        <v>301942056.68048459</v>
      </c>
      <c r="LP18" s="166">
        <f t="shared" si="86"/>
        <v>303737055.19570512</v>
      </c>
      <c r="LQ18" s="166">
        <f t="shared" si="86"/>
        <v>305537032.91456342</v>
      </c>
      <c r="LR18" s="166">
        <f t="shared" si="86"/>
        <v>307341986.92316341</v>
      </c>
      <c r="LS18" s="166">
        <f t="shared" si="86"/>
        <v>309151914.30931425</v>
      </c>
      <c r="LT18" s="166">
        <f t="shared" si="86"/>
        <v>310966812.16252941</v>
      </c>
      <c r="LU18" s="166">
        <f t="shared" si="86"/>
        <v>312786677.57402557</v>
      </c>
      <c r="LV18" s="166">
        <f t="shared" si="86"/>
        <v>314611507.63672167</v>
      </c>
      <c r="LW18" s="166">
        <f t="shared" si="86"/>
        <v>316441299.44523799</v>
      </c>
      <c r="LX18" s="166">
        <f t="shared" si="86"/>
        <v>318276050.09589499</v>
      </c>
      <c r="LY18" s="166">
        <f t="shared" si="86"/>
        <v>320115756.68671238</v>
      </c>
      <c r="LZ18" s="166">
        <f t="shared" si="86"/>
        <v>321960416.3174082</v>
      </c>
      <c r="MA18" s="166">
        <f t="shared" si="86"/>
        <v>323810026.08939779</v>
      </c>
      <c r="MB18" s="166">
        <f t="shared" si="86"/>
        <v>325664583.10579276</v>
      </c>
      <c r="MC18" s="166">
        <f t="shared" si="86"/>
        <v>327524084.47140002</v>
      </c>
      <c r="MD18" s="166">
        <f t="shared" si="86"/>
        <v>329388527.29272079</v>
      </c>
      <c r="ME18" s="166">
        <f t="shared" si="86"/>
        <v>331257908.67794955</v>
      </c>
      <c r="MF18" s="166">
        <f t="shared" si="86"/>
        <v>333132225.73697317</v>
      </c>
      <c r="MG18" s="166">
        <f t="shared" si="86"/>
        <v>335011475.58136982</v>
      </c>
      <c r="MH18" s="166">
        <f t="shared" si="86"/>
        <v>336895655.32440805</v>
      </c>
      <c r="MI18" s="166">
        <f t="shared" si="86"/>
        <v>338784762.08104575</v>
      </c>
      <c r="MJ18" s="166">
        <f t="shared" si="86"/>
        <v>340678792.96792907</v>
      </c>
      <c r="MK18" s="166">
        <f t="shared" si="86"/>
        <v>342577745.10339171</v>
      </c>
      <c r="ML18" s="166">
        <f t="shared" si="86"/>
        <v>344481615.60745364</v>
      </c>
      <c r="MM18" s="166">
        <f t="shared" si="86"/>
        <v>346390401.60182029</v>
      </c>
      <c r="MN18" s="166">
        <f t="shared" si="86"/>
        <v>348304100.20988148</v>
      </c>
      <c r="MO18" s="166">
        <f t="shared" si="86"/>
        <v>350222708.55671048</v>
      </c>
      <c r="MP18" s="166">
        <f t="shared" si="86"/>
        <v>352146223.76906294</v>
      </c>
      <c r="MQ18" s="166">
        <f t="shared" si="86"/>
        <v>354074642.97537607</v>
      </c>
      <c r="MR18" s="166">
        <f t="shared" si="86"/>
        <v>356007963.30576754</v>
      </c>
      <c r="MS18" s="166">
        <f t="shared" si="86"/>
        <v>357946181.89203441</v>
      </c>
      <c r="MT18" s="166">
        <f t="shared" si="86"/>
        <v>359883266.20705676</v>
      </c>
      <c r="MU18" s="166">
        <f t="shared" si="86"/>
        <v>361819216.91462517</v>
      </c>
      <c r="MV18" s="166">
        <f t="shared" si="86"/>
        <v>363754034.67814183</v>
      </c>
      <c r="MW18" s="166">
        <f t="shared" si="86"/>
        <v>365687720.16062057</v>
      </c>
      <c r="MX18" s="166">
        <f t="shared" si="86"/>
        <v>367620274.02468729</v>
      </c>
      <c r="MY18" s="166">
        <f t="shared" si="86"/>
        <v>369551696.93258011</v>
      </c>
      <c r="MZ18" s="166">
        <f t="shared" si="86"/>
        <v>371481989.54614967</v>
      </c>
      <c r="NA18" s="166">
        <f t="shared" si="86"/>
        <v>373411152.5268591</v>
      </c>
      <c r="NB18" s="166">
        <f t="shared" si="86"/>
        <v>375339186.5357846</v>
      </c>
      <c r="NC18" s="166">
        <f t="shared" si="86"/>
        <v>377266092.23361546</v>
      </c>
      <c r="ND18" s="166">
        <f t="shared" si="86"/>
        <v>379191870.28065425</v>
      </c>
      <c r="NE18" s="166">
        <f t="shared" si="86"/>
        <v>381116521.33681726</v>
      </c>
      <c r="NF18" s="166">
        <f t="shared" si="86"/>
        <v>383040046.06163448</v>
      </c>
      <c r="NG18" s="166">
        <f t="shared" si="86"/>
        <v>384962445.11424994</v>
      </c>
      <c r="NH18" s="166">
        <f t="shared" si="86"/>
        <v>386883719.15342194</v>
      </c>
      <c r="NI18" s="166">
        <f t="shared" si="86"/>
        <v>388803868.83752334</v>
      </c>
      <c r="NJ18" s="166">
        <f t="shared" si="86"/>
        <v>390722894.82454163</v>
      </c>
      <c r="NK18" s="166">
        <f t="shared" si="86"/>
        <v>392640797.77207923</v>
      </c>
      <c r="NL18" s="166">
        <f t="shared" si="86"/>
        <v>394557578.33735377</v>
      </c>
      <c r="NM18" s="166">
        <f t="shared" si="86"/>
        <v>396473237.17719823</v>
      </c>
      <c r="NN18" s="166">
        <f t="shared" si="86"/>
        <v>398387774.94806129</v>
      </c>
      <c r="NO18" s="166">
        <f t="shared" si="86"/>
        <v>400301192.30600733</v>
      </c>
      <c r="NP18" s="166">
        <f t="shared" si="86"/>
        <v>402213489.90671688</v>
      </c>
      <c r="NQ18" s="166">
        <f t="shared" si="86"/>
        <v>404124668.40548676</v>
      </c>
      <c r="NR18" s="166">
        <f t="shared" si="86"/>
        <v>406034728.45723027</v>
      </c>
      <c r="NS18" s="166">
        <f t="shared" si="86"/>
        <v>407943670.71647739</v>
      </c>
      <c r="NT18" s="166">
        <f t="shared" si="86"/>
        <v>409851495.83737522</v>
      </c>
      <c r="NU18" s="166">
        <f t="shared" si="86"/>
        <v>411758204.47368789</v>
      </c>
      <c r="NV18" s="166">
        <f t="shared" si="86"/>
        <v>413663797.27879703</v>
      </c>
      <c r="NW18" s="166">
        <f t="shared" si="86"/>
        <v>415568274.90570188</v>
      </c>
      <c r="NX18" s="166">
        <f t="shared" si="86"/>
        <v>417471638.00701952</v>
      </c>
      <c r="NY18" s="166">
        <f t="shared" ref="NY18:QJ18" si="87">NY17+NX18</f>
        <v>419373887.23498511</v>
      </c>
      <c r="NZ18" s="166">
        <f t="shared" si="87"/>
        <v>421275023.2414521</v>
      </c>
      <c r="OA18" s="166">
        <f t="shared" si="87"/>
        <v>423175046.67789251</v>
      </c>
      <c r="OB18" s="166">
        <f t="shared" si="87"/>
        <v>425073958.19539708</v>
      </c>
      <c r="OC18" s="166">
        <f t="shared" si="87"/>
        <v>426971758.44467556</v>
      </c>
      <c r="OD18" s="166">
        <f t="shared" si="87"/>
        <v>428868448.07605684</v>
      </c>
      <c r="OE18" s="166">
        <f t="shared" si="87"/>
        <v>430764027.73948926</v>
      </c>
      <c r="OF18" s="166">
        <f t="shared" si="87"/>
        <v>432658498.08454078</v>
      </c>
      <c r="OG18" s="166">
        <f t="shared" si="87"/>
        <v>434551859.76039928</v>
      </c>
      <c r="OH18" s="166">
        <f t="shared" si="87"/>
        <v>436444113.41587269</v>
      </c>
      <c r="OI18" s="166">
        <f t="shared" si="87"/>
        <v>438335259.69938922</v>
      </c>
      <c r="OJ18" s="166">
        <f t="shared" si="87"/>
        <v>440225299.25899762</v>
      </c>
      <c r="OK18" s="166">
        <f t="shared" si="87"/>
        <v>442114232.74236745</v>
      </c>
      <c r="OL18" s="166">
        <f t="shared" si="87"/>
        <v>444002060.79678917</v>
      </c>
      <c r="OM18" s="166">
        <f t="shared" si="87"/>
        <v>445888784.06917453</v>
      </c>
      <c r="ON18" s="166">
        <f t="shared" si="87"/>
        <v>447774403.20605659</v>
      </c>
      <c r="OO18" s="166">
        <f t="shared" si="87"/>
        <v>449658918.85359013</v>
      </c>
      <c r="OP18" s="166">
        <f t="shared" si="87"/>
        <v>451542331.65755177</v>
      </c>
      <c r="OQ18" s="166">
        <f t="shared" si="87"/>
        <v>453424642.26334018</v>
      </c>
      <c r="OR18" s="166">
        <f t="shared" si="87"/>
        <v>455305851.31597632</v>
      </c>
      <c r="OS18" s="166">
        <f t="shared" si="87"/>
        <v>457185959.46010381</v>
      </c>
      <c r="OT18" s="166">
        <f t="shared" si="87"/>
        <v>459064967.33998889</v>
      </c>
      <c r="OU18" s="166">
        <f t="shared" si="87"/>
        <v>460942875.5995208</v>
      </c>
      <c r="OV18" s="166">
        <f t="shared" si="87"/>
        <v>462819684.88221192</v>
      </c>
      <c r="OW18" s="166">
        <f t="shared" si="87"/>
        <v>464695395.83119816</v>
      </c>
      <c r="OX18" s="166">
        <f t="shared" si="87"/>
        <v>466570009.08923894</v>
      </c>
      <c r="OY18" s="166">
        <f t="shared" si="87"/>
        <v>468443525.29871756</v>
      </c>
      <c r="OZ18" s="166">
        <f t="shared" si="87"/>
        <v>470315945.10164142</v>
      </c>
      <c r="PA18" s="166">
        <f t="shared" si="87"/>
        <v>472187269.13964218</v>
      </c>
      <c r="PB18" s="166">
        <f t="shared" si="87"/>
        <v>474057498.05397606</v>
      </c>
      <c r="PC18" s="166">
        <f t="shared" si="87"/>
        <v>475926632.48552394</v>
      </c>
      <c r="PD18" s="166">
        <f t="shared" si="87"/>
        <v>477794673.07479167</v>
      </c>
      <c r="PE18" s="166">
        <f t="shared" si="87"/>
        <v>479661620.46191025</v>
      </c>
      <c r="PF18" s="166">
        <f t="shared" si="87"/>
        <v>481527475.28663611</v>
      </c>
      <c r="PG18" s="166">
        <f t="shared" si="87"/>
        <v>483392238.18835127</v>
      </c>
      <c r="PH18" s="166">
        <f t="shared" si="87"/>
        <v>485255909.80606359</v>
      </c>
      <c r="PI18" s="166">
        <f t="shared" si="87"/>
        <v>487118490.77840692</v>
      </c>
      <c r="PJ18" s="166">
        <f t="shared" si="87"/>
        <v>488979981.74364144</v>
      </c>
      <c r="PK18" s="166">
        <f t="shared" si="87"/>
        <v>490840383.33965373</v>
      </c>
      <c r="PL18" s="166">
        <f t="shared" si="87"/>
        <v>492699696.20395714</v>
      </c>
      <c r="PM18" s="166">
        <f t="shared" si="87"/>
        <v>494557920.97369194</v>
      </c>
      <c r="PN18" s="166">
        <f t="shared" si="87"/>
        <v>496415058.28562546</v>
      </c>
      <c r="PO18" s="166">
        <f t="shared" si="87"/>
        <v>498271108.77615249</v>
      </c>
      <c r="PP18" s="166">
        <f t="shared" si="87"/>
        <v>500126073.08129531</v>
      </c>
      <c r="PQ18" s="166">
        <f t="shared" si="87"/>
        <v>501979951.83670408</v>
      </c>
      <c r="PR18" s="166">
        <f t="shared" si="87"/>
        <v>503832745.67765689</v>
      </c>
      <c r="PS18" s="166">
        <f t="shared" si="87"/>
        <v>505684455.23906004</v>
      </c>
      <c r="PT18" s="166">
        <f t="shared" si="87"/>
        <v>507535081.15544838</v>
      </c>
      <c r="PU18" s="166">
        <f t="shared" si="87"/>
        <v>509384624.06098533</v>
      </c>
      <c r="PV18" s="166">
        <f t="shared" si="87"/>
        <v>511233084.58946317</v>
      </c>
      <c r="PW18" s="166">
        <f t="shared" si="87"/>
        <v>513080463.3743034</v>
      </c>
      <c r="PX18" s="166">
        <f t="shared" si="87"/>
        <v>514926761.04855669</v>
      </c>
      <c r="PY18" s="166">
        <f t="shared" si="87"/>
        <v>516771978.24490333</v>
      </c>
      <c r="PZ18" s="166">
        <f t="shared" si="87"/>
        <v>518616115.59565336</v>
      </c>
      <c r="QA18" s="166">
        <f t="shared" si="87"/>
        <v>520459173.73274672</v>
      </c>
      <c r="QB18" s="166">
        <f t="shared" si="87"/>
        <v>522301153.28775358</v>
      </c>
      <c r="QC18" s="166">
        <f t="shared" si="87"/>
        <v>524142054.89187449</v>
      </c>
      <c r="QD18" s="166">
        <f t="shared" si="87"/>
        <v>525981879.17594063</v>
      </c>
      <c r="QE18" s="166">
        <f t="shared" si="87"/>
        <v>527820626.77041399</v>
      </c>
      <c r="QF18" s="166">
        <f t="shared" si="87"/>
        <v>529658298.30538762</v>
      </c>
      <c r="QG18" s="166">
        <f t="shared" si="87"/>
        <v>531494894.41058576</v>
      </c>
      <c r="QH18" s="166">
        <f t="shared" si="87"/>
        <v>533330415.71536428</v>
      </c>
      <c r="QI18" s="166">
        <f t="shared" si="87"/>
        <v>535164862.8487106</v>
      </c>
      <c r="QJ18" s="166">
        <f t="shared" si="87"/>
        <v>536998236.43924415</v>
      </c>
      <c r="QK18" s="166">
        <f t="shared" ref="QK18:SV18" si="88">QK17+QJ18</f>
        <v>538830537.11521637</v>
      </c>
      <c r="QL18" s="166">
        <f t="shared" si="88"/>
        <v>540661765.50451112</v>
      </c>
      <c r="QM18" s="166">
        <f t="shared" si="88"/>
        <v>542491922.23464477</v>
      </c>
      <c r="QN18" s="166">
        <f t="shared" si="88"/>
        <v>544321007.93276656</v>
      </c>
      <c r="QO18" s="166">
        <f t="shared" si="88"/>
        <v>546149023.22565866</v>
      </c>
      <c r="QP18" s="166">
        <f t="shared" si="88"/>
        <v>547975968.73973632</v>
      </c>
      <c r="QQ18" s="166">
        <f t="shared" si="88"/>
        <v>549801845.10104835</v>
      </c>
      <c r="QR18" s="166">
        <f t="shared" si="88"/>
        <v>551626652.9352771</v>
      </c>
      <c r="QS18" s="166">
        <f t="shared" si="88"/>
        <v>553450392.86773884</v>
      </c>
      <c r="QT18" s="166">
        <f t="shared" si="88"/>
        <v>555273065.52338386</v>
      </c>
      <c r="QU18" s="166">
        <f t="shared" si="88"/>
        <v>557094671.5267967</v>
      </c>
      <c r="QV18" s="166">
        <f t="shared" si="88"/>
        <v>558915211.50219643</v>
      </c>
      <c r="QW18" s="166">
        <f t="shared" si="88"/>
        <v>560734686.07343686</v>
      </c>
      <c r="QX18" s="166">
        <f t="shared" si="88"/>
        <v>562553095.86400652</v>
      </c>
      <c r="QY18" s="166">
        <f t="shared" si="88"/>
        <v>564370441.4970293</v>
      </c>
      <c r="QZ18" s="166">
        <f t="shared" si="88"/>
        <v>566186723.5952642</v>
      </c>
      <c r="RA18" s="166">
        <f t="shared" si="88"/>
        <v>568001942.781106</v>
      </c>
      <c r="RB18" s="166">
        <f t="shared" si="88"/>
        <v>569816099.67658508</v>
      </c>
      <c r="RC18" s="166">
        <f t="shared" si="88"/>
        <v>571629194.90336788</v>
      </c>
      <c r="RD18" s="166">
        <f t="shared" si="88"/>
        <v>573441229.08275712</v>
      </c>
      <c r="RE18" s="166">
        <f t="shared" si="88"/>
        <v>575252202.83569169</v>
      </c>
      <c r="RF18" s="166">
        <f t="shared" si="88"/>
        <v>577062116.78274727</v>
      </c>
      <c r="RG18" s="166">
        <f t="shared" si="88"/>
        <v>578870971.54413629</v>
      </c>
      <c r="RH18" s="166">
        <f t="shared" si="88"/>
        <v>580678767.7397083</v>
      </c>
      <c r="RI18" s="166">
        <f t="shared" si="88"/>
        <v>582485505.98895001</v>
      </c>
      <c r="RJ18" s="166">
        <f t="shared" si="88"/>
        <v>584291186.91098571</v>
      </c>
      <c r="RK18" s="166">
        <f t="shared" si="88"/>
        <v>586095811.12457728</v>
      </c>
      <c r="RL18" s="166">
        <f t="shared" si="88"/>
        <v>587899379.2481246</v>
      </c>
      <c r="RM18" s="166">
        <f t="shared" si="88"/>
        <v>589701891.89966547</v>
      </c>
      <c r="RN18" s="166">
        <f t="shared" si="88"/>
        <v>591503349.69687629</v>
      </c>
      <c r="RO18" s="166">
        <f t="shared" si="88"/>
        <v>593303753.25707161</v>
      </c>
      <c r="RP18" s="166">
        <f t="shared" si="88"/>
        <v>595103103.19720507</v>
      </c>
      <c r="RQ18" s="166">
        <f t="shared" si="88"/>
        <v>596901400.13386905</v>
      </c>
      <c r="RR18" s="166">
        <f t="shared" si="88"/>
        <v>598698644.68329525</v>
      </c>
      <c r="RS18" s="166">
        <f t="shared" si="88"/>
        <v>600494837.46135449</v>
      </c>
      <c r="RT18" s="166">
        <f t="shared" si="88"/>
        <v>602289979.08355749</v>
      </c>
      <c r="RU18" s="166">
        <f t="shared" si="88"/>
        <v>604084070.16505456</v>
      </c>
      <c r="RV18" s="166">
        <f t="shared" si="88"/>
        <v>605877111.32063603</v>
      </c>
      <c r="RW18" s="166">
        <f t="shared" si="88"/>
        <v>607669103.16473246</v>
      </c>
      <c r="RX18" s="166">
        <f t="shared" si="88"/>
        <v>609460046.31141496</v>
      </c>
      <c r="RY18" s="166">
        <f t="shared" si="88"/>
        <v>611249941.37439513</v>
      </c>
      <c r="RZ18" s="166">
        <f t="shared" si="88"/>
        <v>613038788.9670254</v>
      </c>
      <c r="SA18" s="166">
        <f t="shared" si="88"/>
        <v>614826589.70229936</v>
      </c>
      <c r="SB18" s="166">
        <f t="shared" si="88"/>
        <v>616613344.1928519</v>
      </c>
      <c r="SC18" s="166">
        <f t="shared" si="88"/>
        <v>618399053.05095923</v>
      </c>
      <c r="SD18" s="166">
        <f t="shared" si="88"/>
        <v>620183716.88853943</v>
      </c>
      <c r="SE18" s="166">
        <f t="shared" si="88"/>
        <v>621967336.31715226</v>
      </c>
      <c r="SF18" s="166">
        <f t="shared" si="88"/>
        <v>623749911.94799984</v>
      </c>
      <c r="SG18" s="166">
        <f t="shared" si="88"/>
        <v>625531444.39192641</v>
      </c>
      <c r="SH18" s="166">
        <f t="shared" si="88"/>
        <v>627311934.25941885</v>
      </c>
      <c r="SI18" s="166">
        <f t="shared" si="88"/>
        <v>629091382.16060662</v>
      </c>
      <c r="SJ18" s="166">
        <f t="shared" si="88"/>
        <v>630869788.7052623</v>
      </c>
      <c r="SK18" s="166">
        <f t="shared" si="88"/>
        <v>632647154.50280154</v>
      </c>
      <c r="SL18" s="166">
        <f t="shared" si="88"/>
        <v>634423480.16228342</v>
      </c>
      <c r="SM18" s="166">
        <f t="shared" si="88"/>
        <v>636198766.29241049</v>
      </c>
      <c r="SN18" s="166">
        <f t="shared" si="88"/>
        <v>637973013.5015291</v>
      </c>
      <c r="SO18" s="166">
        <f t="shared" si="88"/>
        <v>639746222.39762974</v>
      </c>
      <c r="SP18" s="166">
        <f t="shared" si="88"/>
        <v>641518393.58834684</v>
      </c>
      <c r="SQ18" s="166">
        <f t="shared" si="88"/>
        <v>643289527.68095946</v>
      </c>
      <c r="SR18" s="166">
        <f t="shared" si="88"/>
        <v>645059625.28239107</v>
      </c>
      <c r="SS18" s="166">
        <f t="shared" si="88"/>
        <v>646828686.99921012</v>
      </c>
      <c r="ST18" s="166">
        <f t="shared" si="88"/>
        <v>648596713.43763006</v>
      </c>
      <c r="SU18" s="166">
        <f t="shared" si="88"/>
        <v>650363705.20350957</v>
      </c>
      <c r="SV18" s="166">
        <f t="shared" si="88"/>
        <v>652129662.90235269</v>
      </c>
      <c r="SW18" s="166">
        <f t="shared" ref="SW18:TU18" si="89">SW17+SV18</f>
        <v>653894587.13930917</v>
      </c>
      <c r="SX18" s="166">
        <f t="shared" si="89"/>
        <v>655658478.5191747</v>
      </c>
      <c r="SY18" s="166">
        <f t="shared" si="89"/>
        <v>657421337.64639091</v>
      </c>
      <c r="SZ18" s="166">
        <f t="shared" si="89"/>
        <v>659183165.12504578</v>
      </c>
      <c r="TA18" s="166">
        <f t="shared" si="89"/>
        <v>660943961.55887365</v>
      </c>
      <c r="TB18" s="166">
        <f t="shared" si="89"/>
        <v>662703727.5512557</v>
      </c>
      <c r="TC18" s="166">
        <f t="shared" si="89"/>
        <v>664462463.70521998</v>
      </c>
      <c r="TD18" s="166">
        <f t="shared" si="89"/>
        <v>666220170.62344158</v>
      </c>
      <c r="TE18" s="166">
        <f t="shared" si="89"/>
        <v>667976848.90824294</v>
      </c>
      <c r="TF18" s="166">
        <f t="shared" si="89"/>
        <v>669732499.16159391</v>
      </c>
      <c r="TG18" s="166">
        <f t="shared" si="89"/>
        <v>671487121.98511219</v>
      </c>
      <c r="TH18" s="166">
        <f t="shared" si="89"/>
        <v>673240717.98006344</v>
      </c>
      <c r="TI18" s="166">
        <f t="shared" si="89"/>
        <v>674993287.7473613</v>
      </c>
      <c r="TJ18" s="166">
        <f t="shared" si="89"/>
        <v>676744831.88756776</v>
      </c>
      <c r="TK18" s="166">
        <f t="shared" si="89"/>
        <v>678495351.00089347</v>
      </c>
      <c r="TL18" s="166">
        <f t="shared" si="89"/>
        <v>680244845.68719769</v>
      </c>
      <c r="TM18" s="166">
        <f t="shared" si="89"/>
        <v>681993316.5459888</v>
      </c>
      <c r="TN18" s="166">
        <f t="shared" si="89"/>
        <v>683740764.17642426</v>
      </c>
      <c r="TO18" s="166">
        <f t="shared" si="89"/>
        <v>685487189.17731082</v>
      </c>
      <c r="TP18" s="166">
        <f t="shared" si="89"/>
        <v>687232592.14710486</v>
      </c>
      <c r="TQ18" s="166">
        <f t="shared" si="89"/>
        <v>688976973.68391263</v>
      </c>
      <c r="TR18" s="166">
        <f t="shared" si="89"/>
        <v>690720334.38549018</v>
      </c>
      <c r="TS18" s="166">
        <f t="shared" si="89"/>
        <v>692462674.84924388</v>
      </c>
      <c r="TT18" s="166">
        <f t="shared" si="89"/>
        <v>694203995.67223048</v>
      </c>
      <c r="TU18" s="168">
        <f t="shared" si="89"/>
        <v>695944297.45115721</v>
      </c>
    </row>
    <row r="19" spans="1:541" ht="15.75" thickBot="1" x14ac:dyDescent="0.3">
      <c r="A19" s="69"/>
      <c r="B19" s="116"/>
      <c r="C19" s="114"/>
      <c r="D19" s="114"/>
      <c r="E19" s="114"/>
      <c r="F19" s="116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5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4"/>
      <c r="BM19" s="114"/>
      <c r="BN19" s="114"/>
      <c r="BO19" s="114"/>
      <c r="BP19" s="114"/>
      <c r="BQ19" s="114"/>
      <c r="BR19" s="114"/>
      <c r="BS19" s="114"/>
      <c r="BT19" s="114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5"/>
      <c r="CV19" s="114"/>
      <c r="CW19" s="114"/>
      <c r="CX19" s="114"/>
      <c r="CY19" s="114"/>
      <c r="CZ19" s="114"/>
      <c r="DA19" s="114"/>
      <c r="DB19" s="114"/>
      <c r="DC19" s="114"/>
      <c r="DD19" s="114"/>
      <c r="DE19" s="114"/>
      <c r="DF19" s="114"/>
      <c r="DG19" s="114"/>
      <c r="DH19" s="114"/>
      <c r="DI19" s="114"/>
      <c r="DJ19" s="114"/>
      <c r="DK19" s="114"/>
      <c r="DL19" s="114"/>
      <c r="DM19" s="114"/>
      <c r="DN19" s="114"/>
      <c r="DO19" s="114"/>
      <c r="DP19" s="114"/>
      <c r="DQ19" s="114"/>
      <c r="DR19" s="114"/>
      <c r="DS19" s="114"/>
      <c r="DT19" s="114"/>
      <c r="DU19" s="114"/>
      <c r="DV19" s="114"/>
      <c r="DW19" s="114"/>
      <c r="DX19" s="114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14"/>
      <c r="EL19" s="114"/>
      <c r="EM19" s="114"/>
      <c r="EN19" s="114"/>
      <c r="EO19" s="114"/>
      <c r="EP19" s="114"/>
      <c r="EQ19" s="114"/>
      <c r="ER19" s="114"/>
      <c r="ES19" s="114"/>
      <c r="ET19" s="114"/>
      <c r="EU19" s="114"/>
      <c r="EV19" s="114"/>
      <c r="EW19" s="114"/>
      <c r="EX19" s="114"/>
      <c r="EY19" s="114"/>
      <c r="EZ19" s="114"/>
      <c r="FA19" s="114"/>
      <c r="FB19" s="114"/>
      <c r="FC19" s="114"/>
      <c r="FD19" s="114"/>
      <c r="FE19" s="114"/>
      <c r="FF19" s="114"/>
      <c r="FG19" s="114"/>
      <c r="FH19" s="114"/>
      <c r="FI19" s="114"/>
      <c r="FJ19" s="114"/>
      <c r="FK19" s="114"/>
      <c r="FL19" s="114"/>
      <c r="FM19" s="114"/>
      <c r="FN19" s="114"/>
      <c r="FO19" s="114"/>
      <c r="FP19" s="114"/>
      <c r="FQ19" s="114"/>
      <c r="FR19" s="114"/>
      <c r="FS19" s="114"/>
      <c r="FT19" s="114"/>
      <c r="FU19" s="114"/>
      <c r="FV19" s="114"/>
      <c r="FW19" s="114"/>
      <c r="FX19" s="114"/>
      <c r="FY19" s="114"/>
      <c r="FZ19" s="114"/>
      <c r="GA19" s="114"/>
      <c r="GB19" s="114"/>
      <c r="GC19" s="114"/>
      <c r="GD19" s="114"/>
      <c r="GE19" s="114"/>
      <c r="GF19" s="114"/>
      <c r="GG19" s="114"/>
      <c r="GH19" s="114"/>
      <c r="GI19" s="114"/>
      <c r="GJ19" s="114"/>
      <c r="GK19" s="114"/>
      <c r="GL19" s="114"/>
      <c r="GM19" s="114"/>
      <c r="GN19" s="114"/>
      <c r="GO19" s="114"/>
      <c r="GP19" s="114"/>
      <c r="GQ19" s="114"/>
      <c r="GR19" s="114"/>
      <c r="GS19" s="114"/>
      <c r="GT19" s="114"/>
      <c r="GU19" s="114"/>
      <c r="GV19" s="114"/>
      <c r="GW19" s="114"/>
      <c r="GX19" s="114"/>
      <c r="GY19" s="115"/>
      <c r="GZ19" s="114"/>
      <c r="HA19" s="114"/>
      <c r="HB19" s="114"/>
      <c r="HC19" s="114"/>
      <c r="HD19" s="114"/>
      <c r="HE19" s="114"/>
      <c r="HF19" s="114"/>
      <c r="HG19" s="114"/>
      <c r="HH19" s="114"/>
      <c r="HI19" s="114"/>
      <c r="HJ19" s="114"/>
      <c r="HK19" s="114"/>
      <c r="HL19" s="114"/>
      <c r="HM19" s="114"/>
      <c r="HN19" s="114"/>
      <c r="HO19" s="114"/>
      <c r="HP19" s="114"/>
      <c r="HQ19" s="114"/>
      <c r="HR19" s="114"/>
      <c r="HS19" s="114"/>
      <c r="HT19" s="114"/>
      <c r="HU19" s="114"/>
      <c r="HV19" s="114"/>
      <c r="HW19" s="114"/>
      <c r="HX19" s="115"/>
      <c r="HY19" s="114"/>
      <c r="HZ19" s="114"/>
      <c r="IA19" s="114"/>
      <c r="IB19" s="114"/>
      <c r="IC19" s="114"/>
      <c r="ID19" s="114"/>
      <c r="IE19" s="114"/>
      <c r="IF19" s="114"/>
      <c r="IG19" s="114"/>
      <c r="IH19" s="114"/>
      <c r="II19" s="114"/>
      <c r="IJ19" s="114"/>
      <c r="IK19" s="114"/>
      <c r="IL19" s="114"/>
      <c r="IM19" s="114"/>
      <c r="IN19" s="114"/>
      <c r="IO19" s="114"/>
      <c r="IP19" s="114"/>
      <c r="IQ19" s="114"/>
      <c r="IR19" s="114"/>
      <c r="IS19" s="114"/>
      <c r="IT19" s="114"/>
      <c r="IU19" s="114"/>
      <c r="IV19" s="114"/>
      <c r="IW19" s="114"/>
      <c r="IX19" s="114"/>
      <c r="IY19" s="114"/>
      <c r="IZ19" s="114"/>
      <c r="JA19" s="114"/>
      <c r="JB19" s="114"/>
      <c r="JC19" s="114"/>
      <c r="JD19" s="114"/>
      <c r="JE19" s="114"/>
      <c r="JF19" s="114"/>
      <c r="JG19" s="114"/>
      <c r="JH19" s="114"/>
      <c r="JI19" s="114"/>
      <c r="JJ19" s="114"/>
      <c r="JK19" s="114"/>
      <c r="JL19" s="114"/>
      <c r="JM19" s="114"/>
      <c r="JN19" s="114"/>
      <c r="JO19" s="114"/>
      <c r="JP19" s="114"/>
      <c r="JQ19" s="114"/>
      <c r="JR19" s="114"/>
      <c r="JS19" s="114"/>
      <c r="JT19" s="114"/>
      <c r="JU19" s="114"/>
      <c r="JV19" s="114"/>
      <c r="JW19" s="114"/>
      <c r="JX19" s="114"/>
      <c r="JY19" s="114"/>
      <c r="JZ19" s="114"/>
      <c r="KA19" s="114"/>
      <c r="KB19" s="114"/>
      <c r="KC19" s="114"/>
      <c r="KD19" s="114"/>
      <c r="KE19" s="114"/>
      <c r="KF19" s="114"/>
      <c r="KG19" s="114"/>
      <c r="KH19" s="114"/>
      <c r="KI19" s="114"/>
      <c r="KJ19" s="114"/>
      <c r="KK19" s="114"/>
      <c r="KL19" s="114"/>
      <c r="KM19" s="114"/>
      <c r="KN19" s="114"/>
      <c r="KO19" s="116"/>
      <c r="KP19" s="114"/>
      <c r="KQ19" s="114"/>
      <c r="KR19" s="114"/>
      <c r="KS19" s="114"/>
      <c r="KT19" s="114"/>
      <c r="KU19" s="114"/>
      <c r="KV19" s="116"/>
      <c r="KW19" s="116"/>
      <c r="KX19" s="117"/>
      <c r="KY19" s="116"/>
      <c r="KZ19" s="116"/>
      <c r="LA19" s="116"/>
      <c r="LB19" s="116"/>
      <c r="LC19" s="116"/>
      <c r="LD19" s="116"/>
      <c r="LE19" s="116"/>
      <c r="LF19" s="116"/>
      <c r="LG19" s="116"/>
      <c r="LH19" s="116"/>
      <c r="LI19" s="116"/>
      <c r="LJ19" s="116"/>
      <c r="LK19" s="116"/>
      <c r="LL19" s="116"/>
      <c r="LM19" s="116"/>
      <c r="LN19" s="116"/>
      <c r="LO19" s="116"/>
      <c r="LP19" s="116"/>
      <c r="LQ19" s="116"/>
      <c r="LR19" s="116"/>
      <c r="LS19" s="116"/>
      <c r="LT19" s="116"/>
      <c r="LU19" s="116"/>
      <c r="LV19" s="116"/>
      <c r="LW19" s="116"/>
      <c r="LX19" s="116"/>
      <c r="LY19" s="116"/>
      <c r="LZ19" s="116"/>
      <c r="MA19" s="116"/>
      <c r="MB19" s="116"/>
      <c r="MC19" s="116"/>
      <c r="MD19" s="116"/>
      <c r="ME19" s="116"/>
      <c r="MF19" s="116"/>
      <c r="MG19" s="116"/>
      <c r="MH19" s="116"/>
      <c r="MI19" s="116"/>
      <c r="MJ19" s="116"/>
      <c r="MK19" s="116"/>
      <c r="ML19" s="116"/>
      <c r="MM19" s="116"/>
      <c r="MN19" s="116"/>
      <c r="MO19" s="116"/>
      <c r="MP19" s="116"/>
      <c r="MQ19" s="116"/>
      <c r="MR19" s="116"/>
      <c r="MS19" s="116"/>
      <c r="MT19" s="116"/>
      <c r="MU19" s="116"/>
      <c r="MV19" s="116"/>
      <c r="MW19" s="118"/>
      <c r="MX19" s="116"/>
      <c r="MY19" s="118"/>
      <c r="MZ19" s="116"/>
      <c r="NA19" s="118"/>
      <c r="NB19" s="116"/>
      <c r="NC19" s="118"/>
      <c r="ND19" s="116"/>
      <c r="NE19" s="118"/>
      <c r="NF19" s="116"/>
      <c r="NG19" s="118"/>
      <c r="NH19" s="116"/>
      <c r="NI19" s="118"/>
      <c r="NJ19" s="116"/>
      <c r="NK19" s="118"/>
      <c r="NL19" s="116"/>
      <c r="NM19" s="118"/>
      <c r="NN19" s="116"/>
      <c r="NO19" s="118"/>
      <c r="NP19" s="116"/>
      <c r="NQ19" s="118"/>
      <c r="NR19" s="116"/>
      <c r="NS19" s="118"/>
      <c r="NT19" s="116"/>
      <c r="NU19" s="118"/>
      <c r="NV19" s="116"/>
      <c r="NW19" s="118"/>
      <c r="NX19" s="116"/>
      <c r="NY19" s="118"/>
      <c r="NZ19" s="116"/>
      <c r="OA19" s="118"/>
      <c r="OB19" s="116"/>
      <c r="OC19" s="118"/>
      <c r="OD19" s="116"/>
      <c r="OE19" s="118"/>
      <c r="OF19" s="116"/>
      <c r="OG19" s="118"/>
      <c r="OH19" s="116"/>
      <c r="OI19" s="118"/>
      <c r="OJ19" s="116"/>
      <c r="OK19" s="118"/>
      <c r="OL19" s="116"/>
      <c r="OM19" s="118"/>
      <c r="ON19" s="116"/>
      <c r="OO19" s="118"/>
      <c r="OP19" s="116"/>
      <c r="OQ19" s="118"/>
      <c r="OR19" s="116"/>
      <c r="OS19" s="118"/>
      <c r="OT19" s="116"/>
      <c r="OU19" s="118"/>
      <c r="OV19" s="116"/>
      <c r="OW19" s="118"/>
      <c r="OX19" s="116"/>
      <c r="OY19" s="118"/>
      <c r="OZ19" s="116"/>
      <c r="PA19" s="118"/>
      <c r="PB19" s="116"/>
      <c r="PC19" s="118"/>
      <c r="PD19" s="116"/>
      <c r="PE19" s="118"/>
      <c r="PF19" s="116"/>
      <c r="PG19" s="118"/>
      <c r="PH19" s="116"/>
      <c r="PI19" s="118"/>
      <c r="PJ19" s="116"/>
      <c r="PK19" s="118"/>
      <c r="PL19" s="116"/>
      <c r="PM19" s="118"/>
      <c r="PN19" s="116"/>
      <c r="PO19" s="118"/>
      <c r="PP19" s="116"/>
      <c r="PQ19" s="118"/>
      <c r="PR19" s="116"/>
      <c r="PS19" s="118"/>
      <c r="PT19" s="116"/>
      <c r="PU19" s="118"/>
      <c r="PV19" s="116"/>
      <c r="PW19" s="118"/>
      <c r="PX19" s="116"/>
      <c r="PY19" s="118"/>
      <c r="PZ19" s="116"/>
      <c r="QA19" s="118"/>
      <c r="QB19" s="116"/>
      <c r="QC19" s="118"/>
      <c r="QD19" s="116"/>
      <c r="QE19" s="118"/>
      <c r="QF19" s="116"/>
      <c r="QG19" s="118"/>
      <c r="QH19" s="116"/>
      <c r="QI19" s="118"/>
      <c r="QJ19" s="116"/>
      <c r="QK19" s="118"/>
      <c r="QL19" s="116"/>
      <c r="QM19" s="118"/>
      <c r="QN19" s="116"/>
      <c r="QO19" s="118"/>
      <c r="QP19" s="116"/>
      <c r="QQ19" s="118"/>
      <c r="QR19" s="116"/>
      <c r="QS19" s="118"/>
      <c r="QT19" s="116"/>
      <c r="QU19" s="118"/>
      <c r="QV19" s="116"/>
      <c r="QW19" s="118"/>
      <c r="QX19" s="116"/>
      <c r="QY19" s="118"/>
      <c r="QZ19" s="116"/>
      <c r="RA19" s="118"/>
      <c r="RB19" s="116"/>
      <c r="RC19" s="118"/>
      <c r="RD19" s="116"/>
      <c r="RE19" s="118"/>
      <c r="RF19" s="116"/>
      <c r="RG19" s="118"/>
      <c r="RH19" s="116"/>
      <c r="RI19" s="118"/>
      <c r="RJ19" s="116"/>
      <c r="RK19" s="118"/>
      <c r="RL19" s="116"/>
      <c r="RM19" s="118"/>
      <c r="RN19" s="116"/>
      <c r="RO19" s="118"/>
      <c r="RP19" s="116"/>
      <c r="RQ19" s="118"/>
      <c r="RR19" s="116"/>
      <c r="RS19" s="118"/>
      <c r="RT19" s="116"/>
      <c r="RU19" s="118"/>
      <c r="RV19" s="116"/>
      <c r="RW19" s="118"/>
      <c r="RX19" s="116"/>
      <c r="RY19" s="118"/>
      <c r="RZ19" s="116"/>
      <c r="SA19" s="118"/>
      <c r="SB19" s="116"/>
      <c r="SC19" s="118"/>
      <c r="SD19" s="116"/>
      <c r="SE19" s="118"/>
      <c r="SF19" s="116"/>
      <c r="SG19" s="118"/>
      <c r="SH19" s="116"/>
      <c r="SI19" s="118"/>
      <c r="SJ19" s="116"/>
      <c r="SK19" s="118"/>
      <c r="SL19" s="116"/>
      <c r="SM19" s="118"/>
      <c r="SN19" s="116"/>
      <c r="SO19" s="118"/>
      <c r="SP19" s="116"/>
      <c r="SQ19" s="118"/>
      <c r="SR19" s="116"/>
      <c r="SS19" s="118"/>
      <c r="ST19" s="116"/>
      <c r="SU19" s="118"/>
      <c r="SV19" s="116"/>
      <c r="SW19" s="118"/>
      <c r="SX19" s="116"/>
      <c r="SY19" s="118"/>
      <c r="SZ19" s="116"/>
      <c r="TA19" s="118"/>
      <c r="TB19" s="116"/>
      <c r="TC19" s="118"/>
      <c r="TD19" s="116"/>
      <c r="TE19" s="118"/>
      <c r="TF19" s="116"/>
      <c r="TG19" s="118"/>
      <c r="TH19" s="116"/>
      <c r="TI19" s="118"/>
      <c r="TJ19" s="116"/>
      <c r="TK19" s="118"/>
      <c r="TL19" s="116"/>
      <c r="TM19" s="118"/>
      <c r="TN19" s="116"/>
      <c r="TO19" s="118"/>
      <c r="TP19" s="116"/>
      <c r="TQ19" s="118"/>
      <c r="TR19" s="116"/>
      <c r="TS19" s="118"/>
      <c r="TT19" s="116"/>
      <c r="TU19" s="119"/>
    </row>
    <row r="20" spans="1:541" ht="15.75" thickBot="1" x14ac:dyDescent="0.3">
      <c r="A20" s="120" t="s">
        <v>0</v>
      </c>
      <c r="B20" s="121">
        <f t="shared" ref="B20:BM20" si="90">B5-B15</f>
        <v>-106567.75421396109</v>
      </c>
      <c r="C20" s="121">
        <f t="shared" si="90"/>
        <v>-187699.61332973145</v>
      </c>
      <c r="D20" s="121">
        <f t="shared" si="90"/>
        <v>-268395.83243890858</v>
      </c>
      <c r="E20" s="121">
        <f t="shared" si="90"/>
        <v>-348656.66648380703</v>
      </c>
      <c r="F20" s="121">
        <f t="shared" si="90"/>
        <v>-428482.37025754567</v>
      </c>
      <c r="G20" s="121">
        <f t="shared" si="90"/>
        <v>-507873.19840413512</v>
      </c>
      <c r="H20" s="121">
        <f t="shared" si="90"/>
        <v>-586829.4054185648</v>
      </c>
      <c r="I20" s="121">
        <f t="shared" si="90"/>
        <v>-665351.2456468906</v>
      </c>
      <c r="J20" s="121">
        <f t="shared" si="90"/>
        <v>-743438.97328632139</v>
      </c>
      <c r="K20" s="121">
        <f t="shared" si="90"/>
        <v>-821092.84238530661</v>
      </c>
      <c r="L20" s="121">
        <f t="shared" si="90"/>
        <v>-898313.1068436231</v>
      </c>
      <c r="M20" s="121">
        <f t="shared" si="90"/>
        <v>-975100.0204124623</v>
      </c>
      <c r="N20" s="121">
        <f t="shared" si="90"/>
        <v>-1051453.8366945169</v>
      </c>
      <c r="O20" s="121">
        <f t="shared" si="90"/>
        <v>-1127374.809144068</v>
      </c>
      <c r="P20" s="121">
        <f t="shared" si="90"/>
        <v>-1202863.1910670723</v>
      </c>
      <c r="Q20" s="121">
        <f t="shared" si="90"/>
        <v>-1277919.2356212477</v>
      </c>
      <c r="R20" s="121">
        <f t="shared" si="90"/>
        <v>-1352543.1958161616</v>
      </c>
      <c r="S20" s="121">
        <f t="shared" si="90"/>
        <v>-1426735.3245133162</v>
      </c>
      <c r="T20" s="121">
        <f t="shared" si="90"/>
        <v>-1500495.8744262361</v>
      </c>
      <c r="U20" s="121">
        <f t="shared" si="90"/>
        <v>-1573825.0981205548</v>
      </c>
      <c r="V20" s="121">
        <f t="shared" si="90"/>
        <v>-1646723.2480141008</v>
      </c>
      <c r="W20" s="121">
        <f t="shared" si="90"/>
        <v>-1719190.5763769844</v>
      </c>
      <c r="X20" s="121">
        <f t="shared" si="90"/>
        <v>-1791227.3353316837</v>
      </c>
      <c r="Y20" s="121">
        <f t="shared" si="90"/>
        <v>-1862833.7768531323</v>
      </c>
      <c r="Z20" s="121">
        <f t="shared" si="90"/>
        <v>-1934010.1527688038</v>
      </c>
      <c r="AA20" s="121">
        <f t="shared" si="90"/>
        <v>-2004756.7147587994</v>
      </c>
      <c r="AB20" s="121">
        <f t="shared" si="90"/>
        <v>-2075073.7143559335</v>
      </c>
      <c r="AC20" s="121">
        <f t="shared" si="90"/>
        <v>-2144961.4029458207</v>
      </c>
      <c r="AD20" s="121">
        <f t="shared" si="90"/>
        <v>-2214420.0317669609</v>
      </c>
      <c r="AE20" s="121">
        <f t="shared" si="90"/>
        <v>-2283449.8519108263</v>
      </c>
      <c r="AF20" s="121">
        <f t="shared" si="90"/>
        <v>-2352051.1143219471</v>
      </c>
      <c r="AG20" s="121">
        <f t="shared" si="90"/>
        <v>-2420224.0697979964</v>
      </c>
      <c r="AH20" s="121">
        <f t="shared" si="90"/>
        <v>-2487968.9689898784</v>
      </c>
      <c r="AI20" s="121">
        <f t="shared" si="90"/>
        <v>-2555286.062401813</v>
      </c>
      <c r="AJ20" s="121">
        <f t="shared" si="90"/>
        <v>-2622175.6003914205</v>
      </c>
      <c r="AK20" s="121">
        <f t="shared" si="90"/>
        <v>-2688637.8331698095</v>
      </c>
      <c r="AL20" s="121">
        <f t="shared" si="90"/>
        <v>-2754673.0108016627</v>
      </c>
      <c r="AM20" s="121">
        <f t="shared" si="90"/>
        <v>-2820281.3832053193</v>
      </c>
      <c r="AN20" s="121">
        <f t="shared" si="90"/>
        <v>-2885463.2001528647</v>
      </c>
      <c r="AO20" s="121">
        <f t="shared" si="90"/>
        <v>-2950218.7112702136</v>
      </c>
      <c r="AP20" s="121">
        <f t="shared" si="90"/>
        <v>-3014548.1660371972</v>
      </c>
      <c r="AQ20" s="121">
        <f t="shared" si="90"/>
        <v>-3078451.8137876466</v>
      </c>
      <c r="AR20" s="121">
        <f t="shared" si="90"/>
        <v>-3141929.9037094805</v>
      </c>
      <c r="AS20" s="121">
        <f t="shared" si="90"/>
        <v>-3204982.6848447891</v>
      </c>
      <c r="AT20" s="121">
        <f t="shared" si="90"/>
        <v>-3267610.4060899192</v>
      </c>
      <c r="AU20" s="121">
        <f t="shared" si="90"/>
        <v>-3329813.3161955611</v>
      </c>
      <c r="AV20" s="121">
        <f t="shared" si="90"/>
        <v>-3391591.6637668326</v>
      </c>
      <c r="AW20" s="121">
        <f t="shared" si="90"/>
        <v>-3452945.6972633642</v>
      </c>
      <c r="AX20" s="121">
        <f t="shared" si="90"/>
        <v>-3513875.6649993854</v>
      </c>
      <c r="AY20" s="121">
        <f t="shared" si="90"/>
        <v>-3574381.8151438078</v>
      </c>
      <c r="AZ20" s="121">
        <f t="shared" si="90"/>
        <v>-3634464.3957203119</v>
      </c>
      <c r="BA20" s="121">
        <f t="shared" si="90"/>
        <v>-3694123.654607431</v>
      </c>
      <c r="BB20" s="121">
        <f t="shared" si="90"/>
        <v>-3753359.8395386375</v>
      </c>
      <c r="BC20" s="121">
        <f t="shared" si="90"/>
        <v>-3812173.1981024258</v>
      </c>
      <c r="BD20" s="121">
        <f t="shared" si="90"/>
        <v>-3870563.9777423982</v>
      </c>
      <c r="BE20" s="121">
        <f t="shared" si="90"/>
        <v>-3928532.4257573513</v>
      </c>
      <c r="BF20" s="121">
        <f t="shared" si="90"/>
        <v>-3986078.7893013572</v>
      </c>
      <c r="BG20" s="121">
        <f t="shared" si="90"/>
        <v>-4043203.3153838511</v>
      </c>
      <c r="BH20" s="121">
        <f t="shared" si="90"/>
        <v>-4099906.2508697156</v>
      </c>
      <c r="BI20" s="121">
        <f t="shared" si="90"/>
        <v>-4156187.8424793631</v>
      </c>
      <c r="BJ20" s="121">
        <f t="shared" si="90"/>
        <v>-4212883.9691665638</v>
      </c>
      <c r="BK20" s="121">
        <f t="shared" si="90"/>
        <v>-4269159.2449853066</v>
      </c>
      <c r="BL20" s="121">
        <f t="shared" si="90"/>
        <v>-4325013.916223106</v>
      </c>
      <c r="BM20" s="121">
        <f t="shared" si="90"/>
        <v>-4380448.2290233467</v>
      </c>
      <c r="BN20" s="121">
        <f t="shared" ref="BN20:DY20" si="91">BN5-BN15</f>
        <v>-4435462.4293853659</v>
      </c>
      <c r="BO20" s="121">
        <f t="shared" si="91"/>
        <v>-4490056.7631645389</v>
      </c>
      <c r="BP20" s="121">
        <f t="shared" si="91"/>
        <v>-4544231.4760723626</v>
      </c>
      <c r="BQ20" s="121">
        <f t="shared" si="91"/>
        <v>-4597986.8136765417</v>
      </c>
      <c r="BR20" s="121">
        <f t="shared" si="91"/>
        <v>-4651323.021401071</v>
      </c>
      <c r="BS20" s="121">
        <f t="shared" si="91"/>
        <v>-4704240.3445263188</v>
      </c>
      <c r="BT20" s="121">
        <f t="shared" si="91"/>
        <v>-4756739.0281891134</v>
      </c>
      <c r="BU20" s="121">
        <f t="shared" si="91"/>
        <v>-4808819.3173828246</v>
      </c>
      <c r="BV20" s="121">
        <f t="shared" si="91"/>
        <v>-4861317.0893351901</v>
      </c>
      <c r="BW20" s="121">
        <f t="shared" si="91"/>
        <v>-4913396.956375177</v>
      </c>
      <c r="BX20" s="121">
        <f t="shared" si="91"/>
        <v>-4965059.1630662875</v>
      </c>
      <c r="BY20" s="121">
        <f t="shared" si="91"/>
        <v>-5016303.953828902</v>
      </c>
      <c r="BZ20" s="121">
        <f t="shared" si="91"/>
        <v>-5067131.5729403617</v>
      </c>
      <c r="CA20" s="121">
        <f t="shared" si="91"/>
        <v>-5117542.2645350555</v>
      </c>
      <c r="CB20" s="121">
        <f t="shared" si="91"/>
        <v>-5167536.2726045009</v>
      </c>
      <c r="CC20" s="121">
        <f t="shared" si="91"/>
        <v>-5217113.8409974258</v>
      </c>
      <c r="CD20" s="121">
        <f t="shared" si="91"/>
        <v>-5266275.2134198584</v>
      </c>
      <c r="CE20" s="121">
        <f t="shared" si="91"/>
        <v>-5315020.6334352046</v>
      </c>
      <c r="CF20" s="121">
        <f t="shared" si="91"/>
        <v>-5363350.3444643356</v>
      </c>
      <c r="CG20" s="121">
        <f t="shared" si="91"/>
        <v>-5411264.5897856662</v>
      </c>
      <c r="CH20" s="121">
        <f t="shared" si="91"/>
        <v>-5459599.2449129857</v>
      </c>
      <c r="CI20" s="121">
        <f t="shared" si="91"/>
        <v>-5507518.9204623131</v>
      </c>
      <c r="CJ20" s="121">
        <f t="shared" si="91"/>
        <v>-5555023.8592852065</v>
      </c>
      <c r="CK20" s="121">
        <f t="shared" si="91"/>
        <v>-5602114.3040911034</v>
      </c>
      <c r="CL20" s="121">
        <f t="shared" si="91"/>
        <v>-5648790.4974474031</v>
      </c>
      <c r="CM20" s="121">
        <f t="shared" si="91"/>
        <v>-5695052.681779555</v>
      </c>
      <c r="CN20" s="121">
        <f t="shared" si="91"/>
        <v>-5740901.0993711343</v>
      </c>
      <c r="CO20" s="121">
        <f t="shared" si="91"/>
        <v>-5786335.9923639297</v>
      </c>
      <c r="CP20" s="121">
        <f t="shared" si="91"/>
        <v>-5831357.6027580258</v>
      </c>
      <c r="CQ20" s="121">
        <f t="shared" si="91"/>
        <v>-5875966.1724118851</v>
      </c>
      <c r="CR20" s="121">
        <f t="shared" si="91"/>
        <v>-5920161.9430424329</v>
      </c>
      <c r="CS20" s="121">
        <f t="shared" si="91"/>
        <v>-5963945.1562251346</v>
      </c>
      <c r="CT20" s="121">
        <f t="shared" si="91"/>
        <v>-6008151.6857718267</v>
      </c>
      <c r="CU20" s="121">
        <f t="shared" si="91"/>
        <v>-6051946.1405975726</v>
      </c>
      <c r="CV20" s="121">
        <f t="shared" si="91"/>
        <v>-6095328.7618539687</v>
      </c>
      <c r="CW20" s="121">
        <f t="shared" si="91"/>
        <v>-6138299.7905514883</v>
      </c>
      <c r="CX20" s="121">
        <f t="shared" si="91"/>
        <v>-6180859.4675595583</v>
      </c>
      <c r="CY20" s="121">
        <f t="shared" si="91"/>
        <v>-6223008.0336066494</v>
      </c>
      <c r="CZ20" s="121">
        <f t="shared" si="91"/>
        <v>-6264745.7292803507</v>
      </c>
      <c r="DA20" s="121">
        <f t="shared" si="91"/>
        <v>-6306072.7950274609</v>
      </c>
      <c r="DB20" s="121">
        <f t="shared" si="91"/>
        <v>-6346989.4711540621</v>
      </c>
      <c r="DC20" s="121">
        <f t="shared" si="91"/>
        <v>-6387495.9978256086</v>
      </c>
      <c r="DD20" s="121">
        <f t="shared" si="91"/>
        <v>-6427592.6150670052</v>
      </c>
      <c r="DE20" s="121">
        <f t="shared" si="91"/>
        <v>-6467279.5627626926</v>
      </c>
      <c r="DF20" s="121">
        <f t="shared" si="91"/>
        <v>-6507392.713034465</v>
      </c>
      <c r="DG20" s="121">
        <f t="shared" si="91"/>
        <v>-6547096.6731083393</v>
      </c>
      <c r="DH20" s="121">
        <f t="shared" si="91"/>
        <v>-6586391.6824478488</v>
      </c>
      <c r="DI20" s="121">
        <f t="shared" si="91"/>
        <v>-6625277.9803763926</v>
      </c>
      <c r="DJ20" s="121">
        <f t="shared" si="91"/>
        <v>-6663755.8060773145</v>
      </c>
      <c r="DK20" s="121">
        <f t="shared" si="91"/>
        <v>-6701825.3985939827</v>
      </c>
      <c r="DL20" s="121">
        <f t="shared" si="91"/>
        <v>-6739486.9968298767</v>
      </c>
      <c r="DM20" s="121">
        <f t="shared" si="91"/>
        <v>-6776740.8395486651</v>
      </c>
      <c r="DN20" s="121">
        <f t="shared" si="91"/>
        <v>-6813587.1653742883</v>
      </c>
      <c r="DO20" s="121">
        <f t="shared" si="91"/>
        <v>-6850026.2127910415</v>
      </c>
      <c r="DP20" s="121">
        <f t="shared" si="91"/>
        <v>-6886058.2201436562</v>
      </c>
      <c r="DQ20" s="121">
        <f t="shared" si="91"/>
        <v>-6921683.4256373812</v>
      </c>
      <c r="DR20" s="121">
        <f t="shared" si="91"/>
        <v>-6965237.6997158043</v>
      </c>
      <c r="DS20" s="121">
        <f t="shared" si="91"/>
        <v>-7008385.6479277126</v>
      </c>
      <c r="DT20" s="121">
        <f t="shared" si="91"/>
        <v>-7051127.5080603976</v>
      </c>
      <c r="DU20" s="121">
        <f t="shared" si="91"/>
        <v>-7093463.5177619942</v>
      </c>
      <c r="DV20" s="121">
        <f t="shared" si="91"/>
        <v>-7135393.9145415621</v>
      </c>
      <c r="DW20" s="121">
        <f t="shared" si="91"/>
        <v>-7176918.9357691668</v>
      </c>
      <c r="DX20" s="121">
        <f t="shared" si="91"/>
        <v>-7218038.8186759613</v>
      </c>
      <c r="DY20" s="121">
        <f t="shared" si="91"/>
        <v>-7258753.8003542693</v>
      </c>
      <c r="DZ20" s="121">
        <f t="shared" ref="DZ20:GK20" si="92">DZ5-DZ15</f>
        <v>-7299064.117757665</v>
      </c>
      <c r="EA20" s="121">
        <f t="shared" si="92"/>
        <v>-7338970.0077010533</v>
      </c>
      <c r="EB20" s="121">
        <f t="shared" si="92"/>
        <v>-7378471.7068607518</v>
      </c>
      <c r="EC20" s="121">
        <f t="shared" si="92"/>
        <v>-7417569.451774573</v>
      </c>
      <c r="ED20" s="121">
        <f t="shared" si="92"/>
        <v>-7457099.1112196427</v>
      </c>
      <c r="EE20" s="121">
        <f t="shared" si="92"/>
        <v>-7496225.2890792666</v>
      </c>
      <c r="EF20" s="121">
        <f t="shared" si="92"/>
        <v>-7534948.2214762215</v>
      </c>
      <c r="EG20" s="121">
        <f t="shared" si="92"/>
        <v>-7573268.1443951055</v>
      </c>
      <c r="EH20" s="121">
        <f t="shared" si="92"/>
        <v>-7611185.2936824132</v>
      </c>
      <c r="EI20" s="121">
        <f t="shared" si="92"/>
        <v>-7648699.9050466232</v>
      </c>
      <c r="EJ20" s="121">
        <f t="shared" si="92"/>
        <v>-7685812.2140582679</v>
      </c>
      <c r="EK20" s="121">
        <f t="shared" si="92"/>
        <v>-7722522.456150027</v>
      </c>
      <c r="EL20" s="121">
        <f t="shared" si="92"/>
        <v>-7758830.8666167967</v>
      </c>
      <c r="EM20" s="121">
        <f t="shared" si="92"/>
        <v>-7794737.680615779</v>
      </c>
      <c r="EN20" s="121">
        <f t="shared" si="92"/>
        <v>-7830243.1331665581</v>
      </c>
      <c r="EO20" s="121">
        <f t="shared" si="92"/>
        <v>-7865347.4591511805</v>
      </c>
      <c r="EP20" s="121">
        <f t="shared" si="92"/>
        <v>-7900886.5256919777</v>
      </c>
      <c r="EQ20" s="121">
        <f t="shared" si="92"/>
        <v>-7936024.9350184249</v>
      </c>
      <c r="ER20" s="121">
        <f t="shared" si="92"/>
        <v>-7970762.9216004414</v>
      </c>
      <c r="ES20" s="121">
        <f t="shared" si="92"/>
        <v>-8005100.7197707333</v>
      </c>
      <c r="ET20" s="121">
        <f t="shared" si="92"/>
        <v>-8039038.5637248708</v>
      </c>
      <c r="EU20" s="121">
        <f t="shared" si="92"/>
        <v>-8072576.6875213711</v>
      </c>
      <c r="EV20" s="121">
        <f t="shared" si="92"/>
        <v>-8105715.325081775</v>
      </c>
      <c r="EW20" s="121">
        <f t="shared" si="92"/>
        <v>-8138454.710190732</v>
      </c>
      <c r="EX20" s="121">
        <f t="shared" si="92"/>
        <v>-8170795.0764960749</v>
      </c>
      <c r="EY20" s="121">
        <f t="shared" si="92"/>
        <v>-8202736.657508905</v>
      </c>
      <c r="EZ20" s="121">
        <f t="shared" si="92"/>
        <v>-8234279.6866036691</v>
      </c>
      <c r="FA20" s="121">
        <f t="shared" si="92"/>
        <v>-8265424.3970182398</v>
      </c>
      <c r="FB20" s="121">
        <f t="shared" si="92"/>
        <v>-8297006.6542317355</v>
      </c>
      <c r="FC20" s="121">
        <f t="shared" si="92"/>
        <v>-8328191.0588313816</v>
      </c>
      <c r="FD20" s="121">
        <f t="shared" si="92"/>
        <v>-8358977.8436458092</v>
      </c>
      <c r="FE20" s="121">
        <f t="shared" si="92"/>
        <v>-8389367.2413673941</v>
      </c>
      <c r="FF20" s="121">
        <f t="shared" si="92"/>
        <v>-8419359.4845523387</v>
      </c>
      <c r="FG20" s="121">
        <f t="shared" si="92"/>
        <v>-8448954.8056207467</v>
      </c>
      <c r="FH20" s="121">
        <f t="shared" si="92"/>
        <v>-8478153.4368567131</v>
      </c>
      <c r="FI20" s="121">
        <f t="shared" si="92"/>
        <v>-8506955.6104083918</v>
      </c>
      <c r="FJ20" s="121">
        <f t="shared" si="92"/>
        <v>-8535361.5582880825</v>
      </c>
      <c r="FK20" s="121">
        <f t="shared" si="92"/>
        <v>-8563371.5123723075</v>
      </c>
      <c r="FL20" s="121">
        <f t="shared" si="92"/>
        <v>-8590985.7044018917</v>
      </c>
      <c r="FM20" s="121">
        <f t="shared" si="92"/>
        <v>-8618204.3659820445</v>
      </c>
      <c r="FN20" s="121">
        <f t="shared" si="92"/>
        <v>-8645863.3609601744</v>
      </c>
      <c r="FO20" s="121">
        <f t="shared" si="92"/>
        <v>-8673127.2882927526</v>
      </c>
      <c r="FP20" s="121">
        <f t="shared" si="92"/>
        <v>-8699996.3791786078</v>
      </c>
      <c r="FQ20" s="121">
        <f t="shared" si="92"/>
        <v>-8726470.86468127</v>
      </c>
      <c r="FR20" s="121">
        <f t="shared" si="92"/>
        <v>-8752550.9757290483</v>
      </c>
      <c r="FS20" s="121">
        <f t="shared" si="92"/>
        <v>-8778236.9431151077</v>
      </c>
      <c r="FT20" s="121">
        <f t="shared" si="92"/>
        <v>-8803528.9974975511</v>
      </c>
      <c r="FU20" s="121">
        <f t="shared" si="92"/>
        <v>-8828427.3693994954</v>
      </c>
      <c r="FV20" s="121">
        <f t="shared" si="92"/>
        <v>-8852932.2892091572</v>
      </c>
      <c r="FW20" s="121">
        <f t="shared" si="92"/>
        <v>-8877043.9871799238</v>
      </c>
      <c r="FX20" s="121">
        <f t="shared" si="92"/>
        <v>-8900762.6934304312</v>
      </c>
      <c r="FY20" s="121">
        <f t="shared" si="92"/>
        <v>-8924088.6379446499</v>
      </c>
      <c r="FZ20" s="121">
        <f t="shared" si="92"/>
        <v>-8947857.6829497069</v>
      </c>
      <c r="GA20" s="121">
        <f t="shared" si="92"/>
        <v>-8971234.4257827289</v>
      </c>
      <c r="GB20" s="121">
        <f t="shared" si="92"/>
        <v>-8994219.0960241575</v>
      </c>
      <c r="GC20" s="121">
        <f t="shared" si="92"/>
        <v>-9016811.923120074</v>
      </c>
      <c r="GD20" s="121">
        <f t="shared" si="92"/>
        <v>-9039013.1363822892</v>
      </c>
      <c r="GE20" s="121">
        <f t="shared" si="92"/>
        <v>-9060822.9649884198</v>
      </c>
      <c r="GF20" s="121">
        <f t="shared" si="92"/>
        <v>-9082241.6379819587</v>
      </c>
      <c r="GG20" s="121">
        <f t="shared" si="92"/>
        <v>-9103269.384272363</v>
      </c>
      <c r="GH20" s="121">
        <f t="shared" si="92"/>
        <v>-9123906.4326351322</v>
      </c>
      <c r="GI20" s="121">
        <f t="shared" si="92"/>
        <v>-9144153.0117118731</v>
      </c>
      <c r="GJ20" s="121">
        <f t="shared" si="92"/>
        <v>-9164009.3500103988</v>
      </c>
      <c r="GK20" s="121">
        <f t="shared" si="92"/>
        <v>-9183475.6759047955</v>
      </c>
      <c r="GL20" s="121">
        <f t="shared" ref="GL20:IW20" si="93">GL5-GL15</f>
        <v>-9203387.8500132337</v>
      </c>
      <c r="GM20" s="121">
        <f t="shared" si="93"/>
        <v>-9222910.4680648409</v>
      </c>
      <c r="GN20" s="121">
        <f t="shared" si="93"/>
        <v>-9242043.7580329962</v>
      </c>
      <c r="GO20" s="121">
        <f t="shared" si="93"/>
        <v>-9260787.9477576576</v>
      </c>
      <c r="GP20" s="121">
        <f t="shared" si="93"/>
        <v>-9279143.2649454568</v>
      </c>
      <c r="GQ20" s="121">
        <f t="shared" si="93"/>
        <v>-9297109.9371697605</v>
      </c>
      <c r="GR20" s="121">
        <f t="shared" si="93"/>
        <v>-9314688.191870762</v>
      </c>
      <c r="GS20" s="121">
        <f t="shared" si="93"/>
        <v>-9331878.256355552</v>
      </c>
      <c r="GT20" s="121">
        <f t="shared" si="93"/>
        <v>-9348680.3577981964</v>
      </c>
      <c r="GU20" s="121">
        <f t="shared" si="93"/>
        <v>-9365094.7232398186</v>
      </c>
      <c r="GV20" s="121">
        <f t="shared" si="93"/>
        <v>-9381121.5795886721</v>
      </c>
      <c r="GW20" s="121">
        <f t="shared" si="93"/>
        <v>-9396761.1536202226</v>
      </c>
      <c r="GX20" s="121">
        <f t="shared" si="93"/>
        <v>-9412849.3043549638</v>
      </c>
      <c r="GY20" s="121">
        <f t="shared" si="93"/>
        <v>-9428550.6259252727</v>
      </c>
      <c r="GZ20" s="121">
        <f t="shared" si="93"/>
        <v>-9443865.3447087109</v>
      </c>
      <c r="HA20" s="121">
        <f t="shared" si="93"/>
        <v>-9458793.6869503614</v>
      </c>
      <c r="HB20" s="121">
        <f t="shared" si="93"/>
        <v>-9473335.8787629064</v>
      </c>
      <c r="HC20" s="121">
        <f t="shared" si="93"/>
        <v>-9487492.1461267024</v>
      </c>
      <c r="HD20" s="121">
        <f t="shared" si="93"/>
        <v>-9501262.7148898579</v>
      </c>
      <c r="HE20" s="121">
        <f t="shared" si="93"/>
        <v>-9514647.8107683156</v>
      </c>
      <c r="HF20" s="121">
        <f t="shared" si="93"/>
        <v>-9527647.659345923</v>
      </c>
      <c r="HG20" s="121">
        <f t="shared" si="93"/>
        <v>-9540262.4860745147</v>
      </c>
      <c r="HH20" s="121">
        <f t="shared" si="93"/>
        <v>-9552492.5162739884</v>
      </c>
      <c r="HI20" s="121">
        <f t="shared" si="93"/>
        <v>-9564337.9751323797</v>
      </c>
      <c r="HJ20" s="121">
        <f t="shared" si="93"/>
        <v>-9576634.7200836819</v>
      </c>
      <c r="HK20" s="121">
        <f t="shared" si="93"/>
        <v>-9588547.3436747044</v>
      </c>
      <c r="HL20" s="121">
        <f t="shared" si="93"/>
        <v>-9600076.0706983637</v>
      </c>
      <c r="HM20" s="121">
        <f t="shared" si="93"/>
        <v>-9611221.1258160286</v>
      </c>
      <c r="HN20" s="121">
        <f t="shared" si="93"/>
        <v>-9621982.7335575912</v>
      </c>
      <c r="HO20" s="121">
        <f t="shared" si="93"/>
        <v>-9632361.1183215454</v>
      </c>
      <c r="HP20" s="121">
        <f t="shared" si="93"/>
        <v>-9642356.5043750647</v>
      </c>
      <c r="HQ20" s="121">
        <f t="shared" si="93"/>
        <v>-9651969.1158540789</v>
      </c>
      <c r="HR20" s="121">
        <f t="shared" si="93"/>
        <v>-9661199.1767633483</v>
      </c>
      <c r="HS20" s="121">
        <f t="shared" si="93"/>
        <v>-9670046.9109765459</v>
      </c>
      <c r="HT20" s="121">
        <f t="shared" si="93"/>
        <v>-9678512.5422363281</v>
      </c>
      <c r="HU20" s="121">
        <f t="shared" si="93"/>
        <v>-9686596.2941544168</v>
      </c>
      <c r="HV20" s="121">
        <f t="shared" si="93"/>
        <v>-9695134.0225894097</v>
      </c>
      <c r="HW20" s="121">
        <f t="shared" si="93"/>
        <v>-9703290.3185136449</v>
      </c>
      <c r="HX20" s="121">
        <f t="shared" si="93"/>
        <v>-9711065.4051464889</v>
      </c>
      <c r="HY20" s="121">
        <f t="shared" si="93"/>
        <v>-9718459.5055766795</v>
      </c>
      <c r="HZ20" s="121">
        <f t="shared" si="93"/>
        <v>-9725472.8427624013</v>
      </c>
      <c r="IA20" s="121">
        <f t="shared" si="93"/>
        <v>-9732105.6395313572</v>
      </c>
      <c r="IB20" s="121">
        <f t="shared" si="93"/>
        <v>-9738358.1185808517</v>
      </c>
      <c r="IC20" s="121">
        <f t="shared" si="93"/>
        <v>-9744230.5024778619</v>
      </c>
      <c r="ID20" s="121">
        <f t="shared" si="93"/>
        <v>-9749723.0136591159</v>
      </c>
      <c r="IE20" s="121">
        <f t="shared" si="93"/>
        <v>-9754835.8744311705</v>
      </c>
      <c r="IF20" s="121">
        <f t="shared" si="93"/>
        <v>-9759569.3069704846</v>
      </c>
      <c r="IG20" s="121">
        <f t="shared" si="93"/>
        <v>-9763923.5333234966</v>
      </c>
      <c r="IH20" s="121">
        <f t="shared" si="93"/>
        <v>-9767828.7712159883</v>
      </c>
      <c r="II20" s="121">
        <f t="shared" si="93"/>
        <v>-9772120.4267565496</v>
      </c>
      <c r="IJ20" s="121">
        <f t="shared" si="93"/>
        <v>-9776798.2738084421</v>
      </c>
      <c r="IK20" s="121">
        <f t="shared" si="93"/>
        <v>-9781862.0863672681</v>
      </c>
      <c r="IL20" s="121">
        <f t="shared" si="93"/>
        <v>-9787311.6385608893</v>
      </c>
      <c r="IM20" s="121">
        <f t="shared" si="93"/>
        <v>-9793146.7046493497</v>
      </c>
      <c r="IN20" s="121">
        <f t="shared" si="93"/>
        <v>-9799367.0590248015</v>
      </c>
      <c r="IO20" s="121">
        <f t="shared" si="93"/>
        <v>-9805972.4762114268</v>
      </c>
      <c r="IP20" s="121">
        <f t="shared" si="93"/>
        <v>-9812962.7308653556</v>
      </c>
      <c r="IQ20" s="121">
        <f t="shared" si="93"/>
        <v>-9820337.5977745932</v>
      </c>
      <c r="IR20" s="121">
        <f t="shared" si="93"/>
        <v>-9828096.8518589437</v>
      </c>
      <c r="IS20" s="121">
        <f t="shared" si="93"/>
        <v>-9836240.2681699283</v>
      </c>
      <c r="IT20" s="121">
        <f t="shared" si="93"/>
        <v>-9843931.9895129744</v>
      </c>
      <c r="IU20" s="121">
        <f t="shared" si="93"/>
        <v>-9852007.4235805515</v>
      </c>
      <c r="IV20" s="121">
        <f t="shared" si="93"/>
        <v>-9860466.3458188809</v>
      </c>
      <c r="IW20" s="121">
        <f t="shared" si="93"/>
        <v>-9869308.5318055954</v>
      </c>
      <c r="IX20" s="121">
        <f t="shared" ref="IX20:LI20" si="94">IX5-IX15</f>
        <v>-9878533.7572496608</v>
      </c>
      <c r="IY20" s="121">
        <f t="shared" si="94"/>
        <v>-9888141.7979913037</v>
      </c>
      <c r="IZ20" s="121">
        <f t="shared" si="94"/>
        <v>-9898132.4300019294</v>
      </c>
      <c r="JA20" s="121">
        <f t="shared" si="94"/>
        <v>-9908505.4293840472</v>
      </c>
      <c r="JB20" s="121">
        <f t="shared" si="94"/>
        <v>-9919260.5723711979</v>
      </c>
      <c r="JC20" s="121">
        <f t="shared" si="94"/>
        <v>-9930397.6353278719</v>
      </c>
      <c r="JD20" s="121">
        <f t="shared" si="94"/>
        <v>-9941916.3947494309</v>
      </c>
      <c r="JE20" s="121">
        <f t="shared" si="94"/>
        <v>-9953816.6272620391</v>
      </c>
      <c r="JF20" s="121">
        <f t="shared" si="94"/>
        <v>-9965262.4772448391</v>
      </c>
      <c r="JG20" s="121">
        <f t="shared" si="94"/>
        <v>-9977089.3539630994</v>
      </c>
      <c r="JH20" s="121">
        <f t="shared" si="94"/>
        <v>-9989297.0344349165</v>
      </c>
      <c r="JI20" s="121">
        <f t="shared" si="94"/>
        <v>-10001885.29580888</v>
      </c>
      <c r="JJ20" s="121">
        <f t="shared" si="94"/>
        <v>-10014853.915363993</v>
      </c>
      <c r="JK20" s="121">
        <f t="shared" si="94"/>
        <v>-10028202.670509601</v>
      </c>
      <c r="JL20" s="121">
        <f t="shared" si="94"/>
        <v>-10041931.338785307</v>
      </c>
      <c r="JM20" s="121">
        <f t="shared" si="94"/>
        <v>-10056039.697860908</v>
      </c>
      <c r="JN20" s="121">
        <f t="shared" si="94"/>
        <v>-10070527.525536304</v>
      </c>
      <c r="JO20" s="121">
        <f t="shared" si="94"/>
        <v>-10085394.599741437</v>
      </c>
      <c r="JP20" s="121">
        <f t="shared" si="94"/>
        <v>-10100640.698536202</v>
      </c>
      <c r="JQ20" s="121">
        <f t="shared" si="94"/>
        <v>-10116265.600110378</v>
      </c>
      <c r="JR20" s="121">
        <f t="shared" si="94"/>
        <v>-10131433.45040581</v>
      </c>
      <c r="JS20" s="121">
        <f t="shared" si="94"/>
        <v>-10146979.660249555</v>
      </c>
      <c r="JT20" s="121">
        <f t="shared" si="94"/>
        <v>-10162904.008220583</v>
      </c>
      <c r="JU20" s="121">
        <f t="shared" si="94"/>
        <v>-10179206.273027441</v>
      </c>
      <c r="JV20" s="121">
        <f t="shared" si="94"/>
        <v>-10195886.233508181</v>
      </c>
      <c r="JW20" s="121">
        <f t="shared" si="94"/>
        <v>-10212943.66863028</v>
      </c>
      <c r="JX20" s="121">
        <f t="shared" si="94"/>
        <v>-10230378.357490569</v>
      </c>
      <c r="JY20" s="121">
        <f t="shared" si="94"/>
        <v>-10248190.079315152</v>
      </c>
      <c r="JZ20" s="121">
        <f t="shared" si="94"/>
        <v>-10266378.613459334</v>
      </c>
      <c r="KA20" s="121">
        <f t="shared" si="94"/>
        <v>-10284943.739407543</v>
      </c>
      <c r="KB20" s="121">
        <f t="shared" si="94"/>
        <v>-10303885.236773256</v>
      </c>
      <c r="KC20" s="121">
        <f t="shared" si="94"/>
        <v>-10323202.885298925</v>
      </c>
      <c r="KD20" s="121">
        <f t="shared" si="94"/>
        <v>-10342060.832478156</v>
      </c>
      <c r="KE20" s="121">
        <f t="shared" si="94"/>
        <v>-10361294.490688862</v>
      </c>
      <c r="KF20" s="121">
        <f t="shared" si="94"/>
        <v>-10380903.640059959</v>
      </c>
      <c r="KG20" s="121">
        <f t="shared" si="94"/>
        <v>-10400888.060849037</v>
      </c>
      <c r="KH20" s="121">
        <f t="shared" si="94"/>
        <v>-10421247.533442279</v>
      </c>
      <c r="KI20" s="121">
        <f t="shared" si="94"/>
        <v>-10441981.838354392</v>
      </c>
      <c r="KJ20" s="121">
        <f t="shared" si="94"/>
        <v>-10463090.756228525</v>
      </c>
      <c r="KK20" s="121">
        <f t="shared" si="94"/>
        <v>-10484574.067836203</v>
      </c>
      <c r="KL20" s="121">
        <f t="shared" si="94"/>
        <v>-10506431.554077242</v>
      </c>
      <c r="KM20" s="121">
        <f t="shared" si="94"/>
        <v>-10528662.995979682</v>
      </c>
      <c r="KN20" s="121">
        <f t="shared" si="94"/>
        <v>-10551268.174699705</v>
      </c>
      <c r="KO20" s="121">
        <f t="shared" si="94"/>
        <v>-10574246.871521562</v>
      </c>
      <c r="KP20" s="121">
        <f t="shared" si="94"/>
        <v>-10596763.235479765</v>
      </c>
      <c r="KQ20" s="121">
        <f t="shared" si="94"/>
        <v>-10619652.680492219</v>
      </c>
      <c r="KR20" s="121">
        <f t="shared" si="94"/>
        <v>-10642914.988226943</v>
      </c>
      <c r="KS20" s="121">
        <f t="shared" si="94"/>
        <v>-10666549.940479722</v>
      </c>
      <c r="KT20" s="121">
        <f t="shared" si="94"/>
        <v>-10690557.319174036</v>
      </c>
      <c r="KU20" s="121">
        <f t="shared" si="94"/>
        <v>-10714936.906360988</v>
      </c>
      <c r="KV20" s="121">
        <f t="shared" si="94"/>
        <v>-10739688.484219227</v>
      </c>
      <c r="KW20" s="121">
        <f t="shared" si="94"/>
        <v>-10764811.835054874</v>
      </c>
      <c r="KX20" s="121">
        <f t="shared" si="94"/>
        <v>-10790306.741301451</v>
      </c>
      <c r="KY20" s="121">
        <f t="shared" si="94"/>
        <v>-10816172.985519797</v>
      </c>
      <c r="KZ20" s="121">
        <f t="shared" si="94"/>
        <v>-10842410.350398</v>
      </c>
      <c r="LA20" s="121">
        <f t="shared" si="94"/>
        <v>-10869018.618751328</v>
      </c>
      <c r="LB20" s="121">
        <f t="shared" si="94"/>
        <v>-10895161.941144403</v>
      </c>
      <c r="LC20" s="121">
        <f t="shared" si="94"/>
        <v>-10921675.733024351</v>
      </c>
      <c r="LD20" s="121">
        <f t="shared" si="94"/>
        <v>-10948559.777587511</v>
      </c>
      <c r="LE20" s="121">
        <f t="shared" si="94"/>
        <v>-10975813.858157098</v>
      </c>
      <c r="LF20" s="121">
        <f t="shared" si="94"/>
        <v>-11003437.758183129</v>
      </c>
      <c r="LG20" s="121">
        <f t="shared" si="94"/>
        <v>-11031431.261242352</v>
      </c>
      <c r="LH20" s="121">
        <f t="shared" si="94"/>
        <v>-11059794.151038162</v>
      </c>
      <c r="LI20" s="121">
        <f t="shared" si="94"/>
        <v>-11088526.211400542</v>
      </c>
      <c r="LJ20" s="121">
        <f t="shared" ref="LJ20:NU20" si="95">LJ5-LJ15</f>
        <v>-11117627.226285972</v>
      </c>
      <c r="LK20" s="121">
        <f t="shared" si="95"/>
        <v>-11147096.97977737</v>
      </c>
      <c r="LL20" s="121">
        <f t="shared" si="95"/>
        <v>-11176935.256084006</v>
      </c>
      <c r="LM20" s="121">
        <f t="shared" si="95"/>
        <v>-11207141.839541439</v>
      </c>
      <c r="LN20" s="121">
        <f t="shared" si="95"/>
        <v>-11236880.882233698</v>
      </c>
      <c r="LO20" s="121">
        <f t="shared" si="95"/>
        <v>-11266987.80112642</v>
      </c>
      <c r="LP20" s="121">
        <f t="shared" si="95"/>
        <v>-11297462.380933575</v>
      </c>
      <c r="LQ20" s="121">
        <f t="shared" si="95"/>
        <v>-11328304.406495113</v>
      </c>
      <c r="LR20" s="121">
        <f t="shared" si="95"/>
        <v>-11359513.662776899</v>
      </c>
      <c r="LS20" s="121">
        <f t="shared" si="95"/>
        <v>-11391089.934870642</v>
      </c>
      <c r="LT20" s="121">
        <f t="shared" si="95"/>
        <v>-11423033.007993817</v>
      </c>
      <c r="LU20" s="121">
        <f t="shared" si="95"/>
        <v>-11455342.667489596</v>
      </c>
      <c r="LV20" s="121">
        <f t="shared" si="95"/>
        <v>-11488018.698826764</v>
      </c>
      <c r="LW20" s="121">
        <f t="shared" si="95"/>
        <v>-11521060.887599658</v>
      </c>
      <c r="LX20" s="121">
        <f t="shared" si="95"/>
        <v>-11554469.019528084</v>
      </c>
      <c r="LY20" s="121">
        <f t="shared" si="95"/>
        <v>-11588242.880457252</v>
      </c>
      <c r="LZ20" s="121">
        <f t="shared" si="95"/>
        <v>-11621546.623979956</v>
      </c>
      <c r="MA20" s="121">
        <f t="shared" si="95"/>
        <v>-11655215.668569721</v>
      </c>
      <c r="MB20" s="121">
        <f t="shared" si="95"/>
        <v>-11689249.800447516</v>
      </c>
      <c r="MC20" s="121">
        <f t="shared" si="95"/>
        <v>-11723648.805959411</v>
      </c>
      <c r="MD20" s="121">
        <f t="shared" si="95"/>
        <v>-11758412.471576516</v>
      </c>
      <c r="ME20" s="121">
        <f t="shared" si="95"/>
        <v>-11793540.583894894</v>
      </c>
      <c r="MF20" s="121">
        <f t="shared" si="95"/>
        <v>-11829032.929635499</v>
      </c>
      <c r="MG20" s="121">
        <f t="shared" si="95"/>
        <v>-11864889.295644097</v>
      </c>
      <c r="MH20" s="121">
        <f t="shared" si="95"/>
        <v>-11901109.468891196</v>
      </c>
      <c r="MI20" s="121">
        <f t="shared" si="95"/>
        <v>-11937693.23647197</v>
      </c>
      <c r="MJ20" s="121">
        <f t="shared" si="95"/>
        <v>-11974640.385606188</v>
      </c>
      <c r="MK20" s="121">
        <f t="shared" si="95"/>
        <v>-12011950.703638144</v>
      </c>
      <c r="ML20" s="121">
        <f t="shared" si="95"/>
        <v>-12048788.345658835</v>
      </c>
      <c r="MM20" s="121">
        <f t="shared" si="95"/>
        <v>-12085988.731639121</v>
      </c>
      <c r="MN20" s="121">
        <f t="shared" si="95"/>
        <v>-12123551.649296418</v>
      </c>
      <c r="MO20" s="121">
        <f t="shared" si="95"/>
        <v>-12161476.886472378</v>
      </c>
      <c r="MP20" s="121">
        <f t="shared" si="95"/>
        <v>-12199764.231132809</v>
      </c>
      <c r="MQ20" s="121">
        <f t="shared" si="95"/>
        <v>-12238413.471367605</v>
      </c>
      <c r="MR20" s="121">
        <f t="shared" si="95"/>
        <v>-12277424.395390674</v>
      </c>
      <c r="MS20" s="121">
        <f t="shared" si="95"/>
        <v>-12316796.791539859</v>
      </c>
      <c r="MT20" s="121">
        <f t="shared" si="95"/>
        <v>-12274526.543723751</v>
      </c>
      <c r="MU20" s="121">
        <f t="shared" si="95"/>
        <v>-12232617.345080983</v>
      </c>
      <c r="MV20" s="121">
        <f t="shared" si="95"/>
        <v>-12191068.984320786</v>
      </c>
      <c r="MW20" s="122">
        <f t="shared" si="95"/>
        <v>-12149881.25027604</v>
      </c>
      <c r="MX20" s="123">
        <f t="shared" si="95"/>
        <v>-12108218.299525466</v>
      </c>
      <c r="MY20" s="122">
        <f t="shared" si="95"/>
        <v>-12066915.553526767</v>
      </c>
      <c r="MZ20" s="123">
        <f t="shared" si="95"/>
        <v>-12025972.801483344</v>
      </c>
      <c r="NA20" s="122">
        <f t="shared" si="95"/>
        <v>-11985389.832721952</v>
      </c>
      <c r="NB20" s="123">
        <f t="shared" si="95"/>
        <v>-11945166.43669264</v>
      </c>
      <c r="NC20" s="122">
        <f t="shared" si="95"/>
        <v>-11905302.402968675</v>
      </c>
      <c r="ND20" s="123">
        <f t="shared" si="95"/>
        <v>-11865797.521246463</v>
      </c>
      <c r="NE20" s="122">
        <f t="shared" si="95"/>
        <v>-11826651.581345484</v>
      </c>
      <c r="NF20" s="123">
        <f t="shared" si="95"/>
        <v>-11787864.373208221</v>
      </c>
      <c r="NG20" s="122">
        <f t="shared" si="95"/>
        <v>-11749435.686900083</v>
      </c>
      <c r="NH20" s="123">
        <f t="shared" si="95"/>
        <v>-11711365.312609337</v>
      </c>
      <c r="NI20" s="122">
        <f t="shared" si="95"/>
        <v>-11673653.040647037</v>
      </c>
      <c r="NJ20" s="123">
        <f t="shared" si="95"/>
        <v>-11635463.029069204</v>
      </c>
      <c r="NK20" s="122">
        <f t="shared" si="95"/>
        <v>-11597630.700809985</v>
      </c>
      <c r="NL20" s="123">
        <f t="shared" si="95"/>
        <v>-11560155.846548352</v>
      </c>
      <c r="NM20" s="122">
        <f t="shared" si="95"/>
        <v>-11523038.257085778</v>
      </c>
      <c r="NN20" s="123">
        <f t="shared" si="95"/>
        <v>-11486277.723346159</v>
      </c>
      <c r="NO20" s="122">
        <f t="shared" si="95"/>
        <v>-11449874.036375746</v>
      </c>
      <c r="NP20" s="123">
        <f t="shared" si="95"/>
        <v>-11413826.987343077</v>
      </c>
      <c r="NQ20" s="122">
        <f t="shared" si="95"/>
        <v>-11378136.367538892</v>
      </c>
      <c r="NR20" s="123">
        <f t="shared" si="95"/>
        <v>-11342801.968376078</v>
      </c>
      <c r="NS20" s="122">
        <f t="shared" si="95"/>
        <v>-11307823.581389584</v>
      </c>
      <c r="NT20" s="123">
        <f t="shared" si="95"/>
        <v>-11273200.998236362</v>
      </c>
      <c r="NU20" s="122">
        <f t="shared" si="95"/>
        <v>-11238934.010695286</v>
      </c>
      <c r="NV20" s="123">
        <f t="shared" ref="NV20:QG20" si="96">NV5-NV15</f>
        <v>-11204186.77828934</v>
      </c>
      <c r="NW20" s="122">
        <f t="shared" si="96"/>
        <v>-11169794.725418776</v>
      </c>
      <c r="NX20" s="123">
        <f t="shared" si="96"/>
        <v>-11135757.644227818</v>
      </c>
      <c r="NY20" s="122">
        <f t="shared" si="96"/>
        <v>-11102075.326982323</v>
      </c>
      <c r="NZ20" s="123">
        <f t="shared" si="96"/>
        <v>-11068747.566069722</v>
      </c>
      <c r="OA20" s="122">
        <f t="shared" si="96"/>
        <v>-11035774.153998945</v>
      </c>
      <c r="OB20" s="123">
        <f t="shared" si="96"/>
        <v>-11003154.883400343</v>
      </c>
      <c r="OC20" s="122">
        <f t="shared" si="96"/>
        <v>-10970889.547025628</v>
      </c>
      <c r="OD20" s="123">
        <f t="shared" si="96"/>
        <v>-10938977.937747795</v>
      </c>
      <c r="OE20" s="122">
        <f t="shared" si="96"/>
        <v>-10907419.848561049</v>
      </c>
      <c r="OF20" s="123">
        <f t="shared" si="96"/>
        <v>-10876215.07258074</v>
      </c>
      <c r="OG20" s="122">
        <f t="shared" si="96"/>
        <v>-10845363.403043292</v>
      </c>
      <c r="OH20" s="123">
        <f t="shared" si="96"/>
        <v>-10814029.000928387</v>
      </c>
      <c r="OI20" s="122">
        <f t="shared" si="96"/>
        <v>-10783047.292092118</v>
      </c>
      <c r="OJ20" s="123">
        <f t="shared" si="96"/>
        <v>-10752418.070133697</v>
      </c>
      <c r="OK20" s="122">
        <f t="shared" si="96"/>
        <v>-10722141.128773123</v>
      </c>
      <c r="OL20" s="123">
        <f t="shared" si="96"/>
        <v>-10692216.261851113</v>
      </c>
      <c r="OM20" s="122">
        <f t="shared" si="96"/>
        <v>-10662643.263329033</v>
      </c>
      <c r="ON20" s="123">
        <f t="shared" si="96"/>
        <v>-10633421.927288827</v>
      </c>
      <c r="OO20" s="122">
        <f t="shared" si="96"/>
        <v>-10604552.047932938</v>
      </c>
      <c r="OP20" s="123">
        <f t="shared" si="96"/>
        <v>-10576033.419584252</v>
      </c>
      <c r="OQ20" s="122">
        <f t="shared" si="96"/>
        <v>-10547865.836686015</v>
      </c>
      <c r="OR20" s="123">
        <f t="shared" si="96"/>
        <v>-10520049.093801774</v>
      </c>
      <c r="OS20" s="122">
        <f t="shared" si="96"/>
        <v>-10492582.985615291</v>
      </c>
      <c r="OT20" s="123">
        <f t="shared" si="96"/>
        <v>-10464631.674552742</v>
      </c>
      <c r="OU20" s="122">
        <f t="shared" si="96"/>
        <v>-10437030.587915879</v>
      </c>
      <c r="OV20" s="123">
        <f t="shared" si="96"/>
        <v>-10409779.52074872</v>
      </c>
      <c r="OW20" s="122">
        <f t="shared" si="96"/>
        <v>-10382878.26821522</v>
      </c>
      <c r="OX20" s="123">
        <f t="shared" si="96"/>
        <v>-10356326.625599217</v>
      </c>
      <c r="OY20" s="122">
        <f t="shared" si="96"/>
        <v>-10330124.388304342</v>
      </c>
      <c r="OZ20" s="123">
        <f t="shared" si="96"/>
        <v>-10304271.351853967</v>
      </c>
      <c r="PA20" s="122">
        <f t="shared" si="96"/>
        <v>-10278767.31189112</v>
      </c>
      <c r="PB20" s="123">
        <f t="shared" si="96"/>
        <v>-10253612.064178426</v>
      </c>
      <c r="PC20" s="122">
        <f t="shared" si="96"/>
        <v>-10228805.404598027</v>
      </c>
      <c r="PD20" s="123">
        <f t="shared" si="96"/>
        <v>-10204347.129151527</v>
      </c>
      <c r="PE20" s="122">
        <f t="shared" si="96"/>
        <v>-10180237.033959899</v>
      </c>
      <c r="PF20" s="123">
        <f t="shared" si="96"/>
        <v>-10156474.91526344</v>
      </c>
      <c r="PG20" s="122">
        <f t="shared" si="96"/>
        <v>-10133060.569421686</v>
      </c>
      <c r="PH20" s="123">
        <f t="shared" si="96"/>
        <v>-10109993.792913347</v>
      </c>
      <c r="PI20" s="122">
        <f t="shared" si="96"/>
        <v>-10087274.382336233</v>
      </c>
      <c r="PJ20" s="123">
        <f t="shared" si="96"/>
        <v>-10064902.134407192</v>
      </c>
      <c r="PK20" s="122">
        <f t="shared" si="96"/>
        <v>-10042876.845962033</v>
      </c>
      <c r="PL20" s="123">
        <f t="shared" si="96"/>
        <v>-10021198.31395546</v>
      </c>
      <c r="PM20" s="122">
        <f t="shared" si="96"/>
        <v>-9999866.3354610018</v>
      </c>
      <c r="PN20" s="123">
        <f t="shared" si="96"/>
        <v>-9978880.7076709457</v>
      </c>
      <c r="PO20" s="122">
        <f t="shared" si="96"/>
        <v>-9958241.227896262</v>
      </c>
      <c r="PP20" s="123">
        <f t="shared" si="96"/>
        <v>-9937947.6935665347</v>
      </c>
      <c r="PQ20" s="122">
        <f t="shared" si="96"/>
        <v>-9917999.9022298977</v>
      </c>
      <c r="PR20" s="123">
        <f t="shared" si="96"/>
        <v>-9898397.651552964</v>
      </c>
      <c r="PS20" s="122">
        <f t="shared" si="96"/>
        <v>-9879140.7393207513</v>
      </c>
      <c r="PT20" s="123">
        <f t="shared" si="96"/>
        <v>-9860228.9634366184</v>
      </c>
      <c r="PU20" s="122">
        <f t="shared" si="96"/>
        <v>-9841662.121922195</v>
      </c>
      <c r="PV20" s="123">
        <f t="shared" si="96"/>
        <v>-9823440.0129173063</v>
      </c>
      <c r="PW20" s="122">
        <f t="shared" si="96"/>
        <v>-9805562.4346799143</v>
      </c>
      <c r="PX20" s="123">
        <f t="shared" si="96"/>
        <v>-9788029.185586039</v>
      </c>
      <c r="PY20" s="122">
        <f t="shared" si="96"/>
        <v>-9770840.0641296953</v>
      </c>
      <c r="PZ20" s="123">
        <f t="shared" si="96"/>
        <v>-9753994.8689228185</v>
      </c>
      <c r="QA20" s="122">
        <f t="shared" si="96"/>
        <v>-9737493.3986952081</v>
      </c>
      <c r="QB20" s="123">
        <f t="shared" si="96"/>
        <v>-9721335.4522944391</v>
      </c>
      <c r="QC20" s="122">
        <f t="shared" si="96"/>
        <v>-9705520.8286858089</v>
      </c>
      <c r="QD20" s="123">
        <f t="shared" si="96"/>
        <v>-9690049.3269522637</v>
      </c>
      <c r="QE20" s="122">
        <f t="shared" si="96"/>
        <v>-9674920.7462943271</v>
      </c>
      <c r="QF20" s="123">
        <f t="shared" si="96"/>
        <v>-9660134.8860300332</v>
      </c>
      <c r="QG20" s="122">
        <f t="shared" si="96"/>
        <v>-9645691.5455948599</v>
      </c>
      <c r="QH20" s="123">
        <f t="shared" ref="QH20:SS20" si="97">QH5-QH15</f>
        <v>-9631590.5245416574</v>
      </c>
      <c r="QI20" s="122">
        <f t="shared" si="97"/>
        <v>-9617831.6225405745</v>
      </c>
      <c r="QJ20" s="123">
        <f t="shared" si="97"/>
        <v>-9604414.6393790059</v>
      </c>
      <c r="QK20" s="122">
        <f t="shared" si="97"/>
        <v>-9591339.3749615066</v>
      </c>
      <c r="QL20" s="123">
        <f t="shared" si="97"/>
        <v>-9578605.6293097287</v>
      </c>
      <c r="QM20" s="122">
        <f t="shared" si="97"/>
        <v>-9566213.202562362</v>
      </c>
      <c r="QN20" s="123">
        <f t="shared" si="97"/>
        <v>-9554161.8949750476</v>
      </c>
      <c r="QO20" s="122">
        <f t="shared" si="97"/>
        <v>-9542451.5069203302</v>
      </c>
      <c r="QP20" s="123">
        <f t="shared" si="97"/>
        <v>-9531081.8388875723</v>
      </c>
      <c r="QQ20" s="122">
        <f t="shared" si="97"/>
        <v>-9520052.6914828904</v>
      </c>
      <c r="QR20" s="123">
        <f t="shared" si="97"/>
        <v>-9509363.8654290996</v>
      </c>
      <c r="QS20" s="122">
        <f t="shared" si="97"/>
        <v>-9499015.1615656242</v>
      </c>
      <c r="QT20" s="123">
        <f t="shared" si="97"/>
        <v>-9489006.3808484413</v>
      </c>
      <c r="QU20" s="122">
        <f t="shared" si="97"/>
        <v>-9479337.3243500181</v>
      </c>
      <c r="QV20" s="123">
        <f t="shared" si="97"/>
        <v>-9470007.7932592295</v>
      </c>
      <c r="QW20" s="122">
        <f t="shared" si="97"/>
        <v>-9461017.5888813026</v>
      </c>
      <c r="QX20" s="123">
        <f t="shared" si="97"/>
        <v>-9452366.5126377381</v>
      </c>
      <c r="QY20" s="122">
        <f t="shared" si="97"/>
        <v>-9444054.366066251</v>
      </c>
      <c r="QZ20" s="123">
        <f t="shared" si="97"/>
        <v>-9436080.9508206993</v>
      </c>
      <c r="RA20" s="122">
        <f t="shared" si="97"/>
        <v>-9428446.0686710142</v>
      </c>
      <c r="RB20" s="123">
        <f t="shared" si="97"/>
        <v>-9421149.5215031356</v>
      </c>
      <c r="RC20" s="122">
        <f t="shared" si="97"/>
        <v>-9414191.1113189384</v>
      </c>
      <c r="RD20" s="123">
        <f t="shared" si="97"/>
        <v>-9407570.6402361728</v>
      </c>
      <c r="RE20" s="122">
        <f t="shared" si="97"/>
        <v>-9401287.9104883894</v>
      </c>
      <c r="RF20" s="123">
        <f t="shared" si="97"/>
        <v>-9395342.72442488</v>
      </c>
      <c r="RG20" s="122">
        <f t="shared" si="97"/>
        <v>-9389734.8845105954</v>
      </c>
      <c r="RH20" s="123">
        <f t="shared" si="97"/>
        <v>-9384464.1933260933</v>
      </c>
      <c r="RI20" s="122">
        <f t="shared" si="97"/>
        <v>-9379530.4535674602</v>
      </c>
      <c r="RJ20" s="123">
        <f t="shared" si="97"/>
        <v>-9367433.4680462517</v>
      </c>
      <c r="RK20" s="122">
        <f t="shared" si="97"/>
        <v>-9355673.0396894142</v>
      </c>
      <c r="RL20" s="123">
        <f t="shared" si="97"/>
        <v>-9344248.9715392329</v>
      </c>
      <c r="RM20" s="122">
        <f t="shared" si="97"/>
        <v>-9333161.0667532459</v>
      </c>
      <c r="RN20" s="123">
        <f t="shared" si="97"/>
        <v>-9322409.1286041923</v>
      </c>
      <c r="RO20" s="122">
        <f t="shared" si="97"/>
        <v>-9311992.9604799338</v>
      </c>
      <c r="RP20" s="123">
        <f t="shared" si="97"/>
        <v>-9301912.3658833988</v>
      </c>
      <c r="RQ20" s="122">
        <f t="shared" si="97"/>
        <v>-9292167.1484325007</v>
      </c>
      <c r="RR20" s="123">
        <f t="shared" si="97"/>
        <v>-9282757.1118600853</v>
      </c>
      <c r="RS20" s="122">
        <f t="shared" si="97"/>
        <v>-9273682.0600138493</v>
      </c>
      <c r="RT20" s="123">
        <f t="shared" si="97"/>
        <v>-9264941.7968562879</v>
      </c>
      <c r="RU20" s="122">
        <f t="shared" si="97"/>
        <v>-9256536.1264646165</v>
      </c>
      <c r="RV20" s="123">
        <f t="shared" si="97"/>
        <v>-9248464.853030704</v>
      </c>
      <c r="RW20" s="122">
        <f t="shared" si="97"/>
        <v>-9240727.7808610164</v>
      </c>
      <c r="RX20" s="123">
        <f t="shared" si="97"/>
        <v>-9233324.7143765353</v>
      </c>
      <c r="RY20" s="122">
        <f t="shared" si="97"/>
        <v>-9226255.4581127018</v>
      </c>
      <c r="RZ20" s="123">
        <f t="shared" si="97"/>
        <v>-9219519.816719342</v>
      </c>
      <c r="SA20" s="122">
        <f t="shared" si="97"/>
        <v>-9213117.5949606039</v>
      </c>
      <c r="SB20" s="123">
        <f t="shared" si="97"/>
        <v>-9207048.5977148935</v>
      </c>
      <c r="SC20" s="122">
        <f t="shared" si="97"/>
        <v>-9201312.6299748011</v>
      </c>
      <c r="SD20" s="123">
        <f t="shared" si="97"/>
        <v>-9195909.496847041</v>
      </c>
      <c r="SE20" s="122">
        <f t="shared" si="97"/>
        <v>-9190839.0035523809</v>
      </c>
      <c r="SF20" s="123">
        <f t="shared" si="97"/>
        <v>-9186100.9554255717</v>
      </c>
      <c r="SG20" s="122">
        <f t="shared" si="97"/>
        <v>-9181695.1579152904</v>
      </c>
      <c r="SH20" s="123">
        <f t="shared" si="97"/>
        <v>-9177621.416584067</v>
      </c>
      <c r="SI20" s="122">
        <f t="shared" si="97"/>
        <v>-9173879.5371082164</v>
      </c>
      <c r="SJ20" s="123">
        <f t="shared" si="97"/>
        <v>-9170469.3252777755</v>
      </c>
      <c r="SK20" s="122">
        <f t="shared" si="97"/>
        <v>-9167390.5869964361</v>
      </c>
      <c r="SL20" s="123">
        <f t="shared" si="97"/>
        <v>-9164643.1282814778</v>
      </c>
      <c r="SM20" s="122">
        <f t="shared" si="97"/>
        <v>-9162226.7552637011</v>
      </c>
      <c r="SN20" s="123">
        <f t="shared" si="97"/>
        <v>-9160141.27418736</v>
      </c>
      <c r="SO20" s="122">
        <f t="shared" si="97"/>
        <v>-9158386.491410099</v>
      </c>
      <c r="SP20" s="123">
        <f t="shared" si="97"/>
        <v>-9156962.2134028822</v>
      </c>
      <c r="SQ20" s="122">
        <f t="shared" si="97"/>
        <v>-9155868.2467499338</v>
      </c>
      <c r="SR20" s="123">
        <f t="shared" si="97"/>
        <v>-9155104.3981486633</v>
      </c>
      <c r="SS20" s="122">
        <f t="shared" si="97"/>
        <v>-9154670.4744096063</v>
      </c>
      <c r="ST20" s="123">
        <f t="shared" ref="ST20:TU20" si="98">ST5-ST15</f>
        <v>-9154566.2824563533</v>
      </c>
      <c r="SU20" s="122">
        <f t="shared" si="98"/>
        <v>-9154791.629325483</v>
      </c>
      <c r="SV20" s="123">
        <f t="shared" si="98"/>
        <v>-9155346.3221665062</v>
      </c>
      <c r="SW20" s="122">
        <f t="shared" si="98"/>
        <v>-9156230.1682417877</v>
      </c>
      <c r="SX20" s="123">
        <f t="shared" si="98"/>
        <v>-9157442.9749264866</v>
      </c>
      <c r="SY20" s="122">
        <f t="shared" si="98"/>
        <v>-9158984.5497084856</v>
      </c>
      <c r="SZ20" s="123">
        <f t="shared" si="98"/>
        <v>-9160854.7001883313</v>
      </c>
      <c r="TA20" s="122">
        <f t="shared" si="98"/>
        <v>-9163053.2340791635</v>
      </c>
      <c r="TB20" s="123">
        <f t="shared" si="98"/>
        <v>-9165579.9592066482</v>
      </c>
      <c r="TC20" s="122">
        <f t="shared" si="98"/>
        <v>-9168434.6835089214</v>
      </c>
      <c r="TD20" s="123">
        <f t="shared" si="98"/>
        <v>-9171617.2150365114</v>
      </c>
      <c r="TE20" s="122">
        <f t="shared" si="98"/>
        <v>-9175127.3619522788</v>
      </c>
      <c r="TF20" s="123">
        <f t="shared" si="98"/>
        <v>-9178964.9325313456</v>
      </c>
      <c r="TG20" s="122">
        <f t="shared" si="98"/>
        <v>-9183129.7351610437</v>
      </c>
      <c r="TH20" s="123">
        <f t="shared" si="98"/>
        <v>-9187621.5783408284</v>
      </c>
      <c r="TI20" s="122">
        <f t="shared" si="98"/>
        <v>-9192440.2706822343</v>
      </c>
      <c r="TJ20" s="123">
        <f t="shared" si="98"/>
        <v>-9197585.6209087893</v>
      </c>
      <c r="TK20" s="122">
        <f t="shared" si="98"/>
        <v>-9203057.4378559627</v>
      </c>
      <c r="TL20" s="123">
        <f t="shared" si="98"/>
        <v>-9208855.5304710977</v>
      </c>
      <c r="TM20" s="122">
        <f t="shared" si="98"/>
        <v>-9214979.7078133412</v>
      </c>
      <c r="TN20" s="123">
        <f t="shared" si="98"/>
        <v>-9221429.7790535837</v>
      </c>
      <c r="TO20" s="122">
        <f t="shared" si="98"/>
        <v>-9228205.553474389</v>
      </c>
      <c r="TP20" s="123">
        <f t="shared" si="98"/>
        <v>-9235306.840469934</v>
      </c>
      <c r="TQ20" s="122">
        <f t="shared" si="98"/>
        <v>-9242733.4495459385</v>
      </c>
      <c r="TR20" s="123">
        <f t="shared" si="98"/>
        <v>-9250485.1903196052</v>
      </c>
      <c r="TS20" s="122">
        <f t="shared" si="98"/>
        <v>-9258561.8725195453</v>
      </c>
      <c r="TT20" s="123">
        <f t="shared" si="98"/>
        <v>-9266963.3059857227</v>
      </c>
      <c r="TU20" s="124">
        <f t="shared" si="98"/>
        <v>-9275689.300669387</v>
      </c>
    </row>
    <row r="21" spans="1:541" ht="15.75" thickBot="1" x14ac:dyDescent="0.3">
      <c r="AE21" s="3"/>
      <c r="CU21" s="21"/>
      <c r="GY21" s="3"/>
      <c r="HX21" s="3"/>
      <c r="KR21" s="6"/>
      <c r="KS21" s="6"/>
      <c r="KT21" s="6"/>
      <c r="KU21" s="6"/>
      <c r="KV21" s="6"/>
      <c r="KW21" s="6"/>
      <c r="KX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</row>
    <row r="22" spans="1:541" ht="15.75" thickTop="1" x14ac:dyDescent="0.25">
      <c r="A22" s="9" t="s">
        <v>13</v>
      </c>
      <c r="B22" s="11"/>
      <c r="D22" s="279" t="s">
        <v>64</v>
      </c>
      <c r="E22" s="280"/>
      <c r="F22" s="42">
        <f>M8</f>
        <v>15129.849649298762</v>
      </c>
      <c r="G22" s="51" t="s">
        <v>71</v>
      </c>
      <c r="H22" s="34"/>
      <c r="I22" s="52">
        <v>45</v>
      </c>
      <c r="K22" s="132"/>
      <c r="GY22" s="3"/>
      <c r="HX22" s="3"/>
      <c r="KV22" s="6"/>
      <c r="KZ22" s="6"/>
      <c r="LB22" s="6"/>
      <c r="LD22" s="6"/>
      <c r="LE22" s="6"/>
      <c r="LF22" s="6"/>
      <c r="LG22" s="6"/>
      <c r="LH22" s="6"/>
      <c r="LI22" s="6"/>
      <c r="LJ22" s="6"/>
      <c r="LL22" s="6"/>
      <c r="LM22" s="6"/>
      <c r="LN22" s="6"/>
      <c r="LO22" s="6"/>
      <c r="LQ22" s="6"/>
      <c r="LR22" s="6"/>
      <c r="LS22" s="6"/>
      <c r="LU22" s="6"/>
      <c r="LV22" s="6"/>
      <c r="LW22" s="6"/>
      <c r="LX22" s="6"/>
      <c r="LY22" s="6"/>
      <c r="LZ22" s="6"/>
      <c r="MA22" s="6"/>
      <c r="MB22" s="6"/>
      <c r="MC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S22" s="6"/>
      <c r="MT22" s="6"/>
      <c r="MU22" s="6"/>
      <c r="MV22" s="6"/>
    </row>
    <row r="23" spans="1:541" x14ac:dyDescent="0.25">
      <c r="A23" s="20" t="s">
        <v>26</v>
      </c>
      <c r="B23" s="126">
        <v>180</v>
      </c>
      <c r="D23" s="281" t="s">
        <v>66</v>
      </c>
      <c r="E23" s="282"/>
      <c r="F23" s="43">
        <f>MW8</f>
        <v>11789328.182209238</v>
      </c>
      <c r="G23" s="57" t="s">
        <v>72</v>
      </c>
      <c r="H23" s="39"/>
      <c r="I23" s="32">
        <f>TU8</f>
        <v>22436399.328872755</v>
      </c>
      <c r="GY23" s="3"/>
      <c r="HX23" s="3"/>
      <c r="KZ23" s="6"/>
      <c r="LD23" s="6"/>
      <c r="LE23" s="6"/>
      <c r="LG23" s="6"/>
      <c r="LI23" s="6"/>
      <c r="LM23" s="6"/>
      <c r="LQ23" s="6"/>
      <c r="LR23" s="6"/>
      <c r="LS23" s="6"/>
      <c r="LU23" s="6"/>
      <c r="LV23" s="6"/>
      <c r="LY23" s="6"/>
      <c r="LZ23" s="6"/>
      <c r="MB23" s="6"/>
      <c r="MF23" s="6"/>
      <c r="MG23" s="6"/>
      <c r="MH23" s="6"/>
      <c r="MI23" s="6"/>
      <c r="ML23" s="6"/>
      <c r="MM23" s="6"/>
      <c r="MN23" s="6"/>
      <c r="MP23" s="6"/>
      <c r="MS23" s="6"/>
      <c r="MU23" s="6"/>
      <c r="MV23" s="6"/>
    </row>
    <row r="24" spans="1:541" s="1" customFormat="1" x14ac:dyDescent="0.25">
      <c r="A24" s="12" t="s">
        <v>10</v>
      </c>
      <c r="B24" s="16">
        <f>CEILING(B23/12,1)</f>
        <v>15</v>
      </c>
      <c r="D24" s="31" t="s">
        <v>17</v>
      </c>
      <c r="E24" s="8"/>
      <c r="F24" s="32">
        <f>M15</f>
        <v>1009046.854637437</v>
      </c>
      <c r="G24" s="57"/>
      <c r="H24" s="39"/>
      <c r="J24" s="30"/>
      <c r="K24" s="132"/>
      <c r="GY24" s="15"/>
      <c r="LG24" s="7"/>
      <c r="MH24" s="7"/>
      <c r="MI24" s="7"/>
      <c r="ML24" s="7"/>
      <c r="MM24" s="7"/>
      <c r="MN24" s="7"/>
      <c r="MP24" s="7"/>
      <c r="MS24" s="7"/>
      <c r="MU24" s="7"/>
      <c r="MV24" s="7"/>
    </row>
    <row r="25" spans="1:541" x14ac:dyDescent="0.25">
      <c r="A25" s="13" t="s">
        <v>25</v>
      </c>
      <c r="B25" s="17">
        <f>CEILING(B24/30,1)</f>
        <v>1</v>
      </c>
      <c r="D25" s="31" t="s">
        <v>39</v>
      </c>
      <c r="E25" s="8"/>
      <c r="F25" s="44">
        <f>MW15</f>
        <v>33174321.55548057</v>
      </c>
      <c r="G25" s="31" t="s">
        <v>76</v>
      </c>
      <c r="H25" s="39"/>
      <c r="I25" s="32">
        <f>TU15</f>
        <v>34144597.440809406</v>
      </c>
      <c r="MI25" s="6"/>
      <c r="MN25" s="6"/>
      <c r="MP25" s="6"/>
      <c r="MV25" s="6"/>
    </row>
    <row r="26" spans="1:541" x14ac:dyDescent="0.25">
      <c r="D26" s="31" t="s">
        <v>18</v>
      </c>
      <c r="E26" s="8"/>
      <c r="F26" s="45">
        <f>M5</f>
        <v>33946.834224974737</v>
      </c>
      <c r="G26" s="31"/>
      <c r="H26" s="39"/>
      <c r="I26" s="1"/>
      <c r="J26" s="54"/>
      <c r="K26" s="132"/>
      <c r="MP26" s="6"/>
    </row>
    <row r="27" spans="1:541" x14ac:dyDescent="0.25">
      <c r="A27" s="9" t="s">
        <v>24</v>
      </c>
      <c r="B27" s="11"/>
      <c r="D27" s="33" t="s">
        <v>38</v>
      </c>
      <c r="E27" s="8"/>
      <c r="F27" s="46">
        <f>MW5</f>
        <v>21024440.305204529</v>
      </c>
      <c r="G27" s="30" t="s">
        <v>75</v>
      </c>
      <c r="H27" s="8"/>
      <c r="I27" s="32">
        <f>TU5</f>
        <v>24868908.140140019</v>
      </c>
    </row>
    <row r="28" spans="1:541" x14ac:dyDescent="0.25">
      <c r="A28" s="12" t="s">
        <v>59</v>
      </c>
      <c r="B28" s="16">
        <f>((B72*B49+B71*C49+B70*D49+B69*E49+B68*F49+B67*G49)/H49)</f>
        <v>0.9096222784335769</v>
      </c>
      <c r="D28" s="30" t="s">
        <v>65</v>
      </c>
      <c r="E28" s="35"/>
      <c r="F28" s="47">
        <f>M20</f>
        <v>-975100.0204124623</v>
      </c>
      <c r="G28" s="57"/>
      <c r="H28" s="56"/>
      <c r="I28" s="53"/>
    </row>
    <row r="29" spans="1:541" x14ac:dyDescent="0.25">
      <c r="A29" s="12" t="s">
        <v>48</v>
      </c>
      <c r="B29" s="27">
        <f>((C36*H43+C37*H44+C38*H45+C37*H46+C39*H47+C39*H48)/H49)*B28</f>
        <v>29.076689277243137</v>
      </c>
      <c r="D29" s="31" t="s">
        <v>67</v>
      </c>
      <c r="E29" s="36"/>
      <c r="F29" s="45">
        <f>MW20</f>
        <v>-12149881.25027604</v>
      </c>
      <c r="G29" s="57" t="s">
        <v>74</v>
      </c>
      <c r="H29" s="56"/>
      <c r="I29" s="32">
        <f>TU20</f>
        <v>-9275689.300669387</v>
      </c>
    </row>
    <row r="30" spans="1:541" x14ac:dyDescent="0.25">
      <c r="A30" s="12" t="s">
        <v>47</v>
      </c>
      <c r="B30" s="27">
        <f>(((E36*H43+E37*H44+E38*H45+E37*H46+E39*H47+E39*H48)/H49)/12)*B28</f>
        <v>25.278423854170988</v>
      </c>
      <c r="D30" s="31" t="s">
        <v>77</v>
      </c>
      <c r="E30" s="8"/>
      <c r="F30" s="48">
        <f>(F27/(I22-15))/F25</f>
        <v>2.1125215045260593E-2</v>
      </c>
      <c r="G30" s="57" t="s">
        <v>73</v>
      </c>
      <c r="H30" s="56"/>
      <c r="I30" s="55">
        <f>(I27/I22)/I25</f>
        <v>1.6185354185892613E-2</v>
      </c>
      <c r="J30" s="54"/>
    </row>
    <row r="31" spans="1:541" x14ac:dyDescent="0.25">
      <c r="A31" s="12" t="s">
        <v>23</v>
      </c>
      <c r="B31" s="27">
        <f>($I$40/$H$49)+$B$62</f>
        <v>5466.9269702079819</v>
      </c>
      <c r="D31" s="38" t="s">
        <v>27</v>
      </c>
      <c r="E31" s="39"/>
      <c r="F31" s="49">
        <f>CEILING(H49/B24,1)</f>
        <v>356</v>
      </c>
      <c r="G31" s="57" t="s">
        <v>84</v>
      </c>
      <c r="H31" s="56"/>
      <c r="I31" s="169">
        <f>TU18</f>
        <v>695944297.45115721</v>
      </c>
    </row>
    <row r="32" spans="1:541" ht="15.75" thickBot="1" x14ac:dyDescent="0.3">
      <c r="A32" s="12" t="s">
        <v>63</v>
      </c>
      <c r="B32" s="27">
        <f>(($F$36*$H$36+$F$37*$H$37+$F$38*$H$38+$F$39*$H$39)/$H$49)/12</f>
        <v>12.959262538254949</v>
      </c>
      <c r="C32" s="37"/>
      <c r="D32" s="41" t="s">
        <v>69</v>
      </c>
      <c r="E32" s="40"/>
      <c r="F32" s="50">
        <f>MATCH(0,B20:TU20,1)+1</f>
        <v>541</v>
      </c>
      <c r="G32" s="58" t="s">
        <v>96</v>
      </c>
      <c r="H32" s="50"/>
      <c r="I32" s="170">
        <f>I31*B64</f>
        <v>361891034.67460173</v>
      </c>
    </row>
    <row r="33" spans="1:15" ht="15.75" thickTop="1" x14ac:dyDescent="0.25">
      <c r="A33" s="13" t="s">
        <v>87</v>
      </c>
      <c r="B33" s="162">
        <f>((I43*H43+I44*H44+I45*H45+I46*H46+I47*H47+I48*H48)/H49)*B28*B63*30</f>
        <v>401.97737303885623</v>
      </c>
      <c r="C33" s="145"/>
      <c r="D33" s="7"/>
      <c r="E33" s="144"/>
      <c r="F33" s="7"/>
      <c r="G33" s="7"/>
      <c r="H33" s="7"/>
      <c r="I33" s="7"/>
    </row>
    <row r="34" spans="1:15" x14ac:dyDescent="0.25">
      <c r="A34" s="146"/>
      <c r="B34" s="146"/>
      <c r="D34" s="6"/>
      <c r="E34" s="6"/>
      <c r="G34" s="6"/>
      <c r="J34" s="5"/>
    </row>
    <row r="35" spans="1:15" x14ac:dyDescent="0.25">
      <c r="A35" s="147" t="s">
        <v>81</v>
      </c>
      <c r="B35" s="148" t="s">
        <v>44</v>
      </c>
      <c r="C35" s="148" t="s">
        <v>43</v>
      </c>
      <c r="D35" s="149" t="s">
        <v>42</v>
      </c>
      <c r="E35" s="149" t="s">
        <v>41</v>
      </c>
      <c r="F35" s="149" t="s">
        <v>22</v>
      </c>
      <c r="G35" s="149" t="s">
        <v>70</v>
      </c>
      <c r="H35" s="148" t="s">
        <v>16</v>
      </c>
      <c r="I35" s="154" t="s">
        <v>21</v>
      </c>
    </row>
    <row r="36" spans="1:15" x14ac:dyDescent="0.25">
      <c r="A36" s="150">
        <v>4</v>
      </c>
      <c r="B36" s="133">
        <f>(E36+D36)</f>
        <v>572.9</v>
      </c>
      <c r="C36" s="133">
        <f>(E36+D36)/12</f>
        <v>47.741666666666667</v>
      </c>
      <c r="D36" s="134">
        <v>74.84</v>
      </c>
      <c r="E36" s="134">
        <v>498.06</v>
      </c>
      <c r="F36" s="134">
        <v>232.25</v>
      </c>
      <c r="G36" s="134">
        <v>6547.05</v>
      </c>
      <c r="H36" s="155">
        <f>H43</f>
        <v>24</v>
      </c>
      <c r="I36" s="156">
        <f>(G36+J43)*H43</f>
        <v>164329.20000000001</v>
      </c>
      <c r="M36" s="3"/>
      <c r="N36" s="3"/>
      <c r="O36" s="3"/>
    </row>
    <row r="37" spans="1:15" x14ac:dyDescent="0.25">
      <c r="A37" s="150">
        <v>3</v>
      </c>
      <c r="B37" s="133">
        <f>(E37+D37)</f>
        <v>429.67</v>
      </c>
      <c r="C37" s="133">
        <f>(E37+D37)/12</f>
        <v>35.805833333333332</v>
      </c>
      <c r="D37" s="134">
        <v>56.13</v>
      </c>
      <c r="E37" s="134">
        <v>373.54</v>
      </c>
      <c r="F37" s="134">
        <v>174.19</v>
      </c>
      <c r="G37" s="134">
        <v>5626.72</v>
      </c>
      <c r="H37" s="155">
        <f>H46+H44</f>
        <v>2039</v>
      </c>
      <c r="I37" s="156">
        <f>((G37+J44)*H44)+((G37+J46)*H46)</f>
        <v>12084582.08</v>
      </c>
      <c r="M37" s="3"/>
      <c r="N37" s="3"/>
      <c r="O37" s="3"/>
    </row>
    <row r="38" spans="1:15" x14ac:dyDescent="0.25">
      <c r="A38" s="150">
        <v>2.5</v>
      </c>
      <c r="B38" s="133">
        <f>(E38+D38)</f>
        <v>358.04999999999995</v>
      </c>
      <c r="C38" s="133">
        <f>(E38+D38)/12</f>
        <v>29.837499999999995</v>
      </c>
      <c r="D38" s="134">
        <v>46.77</v>
      </c>
      <c r="E38" s="134">
        <v>311.27999999999997</v>
      </c>
      <c r="F38" s="134">
        <v>145.16</v>
      </c>
      <c r="G38" s="134">
        <v>5096.4799999999996</v>
      </c>
      <c r="H38" s="155">
        <f>H45</f>
        <v>3066</v>
      </c>
      <c r="I38" s="156">
        <f>(G38+J45)*H45</f>
        <v>15748447.679999998</v>
      </c>
      <c r="M38" s="4"/>
      <c r="N38" s="4"/>
      <c r="O38" s="3"/>
    </row>
    <row r="39" spans="1:15" x14ac:dyDescent="0.25">
      <c r="A39" s="151">
        <v>2</v>
      </c>
      <c r="B39" s="152">
        <f>(E39+D39)</f>
        <v>286.45</v>
      </c>
      <c r="C39" s="152">
        <f>(E39+D39)/12</f>
        <v>23.870833333333334</v>
      </c>
      <c r="D39" s="153">
        <v>37.42</v>
      </c>
      <c r="E39" s="153">
        <v>249.03</v>
      </c>
      <c r="F39" s="153">
        <v>116.13</v>
      </c>
      <c r="G39" s="153">
        <v>4430.41</v>
      </c>
      <c r="H39" s="157">
        <f>H47+H48</f>
        <v>208</v>
      </c>
      <c r="I39" s="156">
        <f>((G39+J47)*H47)+((G39+J48)*H48)</f>
        <v>939465.28</v>
      </c>
    </row>
    <row r="40" spans="1:15" ht="15.75" thickBot="1" x14ac:dyDescent="0.3">
      <c r="A40" s="135"/>
      <c r="B40" s="136"/>
      <c r="C40" s="136"/>
      <c r="D40" s="136"/>
      <c r="E40" s="136"/>
      <c r="F40" s="137"/>
      <c r="G40" s="137"/>
      <c r="H40" s="172" t="s">
        <v>20</v>
      </c>
      <c r="I40" s="173">
        <f>SUM(I36:I39)</f>
        <v>28936824.239999998</v>
      </c>
    </row>
    <row r="41" spans="1:15" x14ac:dyDescent="0.25">
      <c r="A41" s="14"/>
      <c r="B41" s="14"/>
      <c r="C41" s="14"/>
      <c r="D41" s="14"/>
      <c r="E41" s="14"/>
      <c r="F41" s="2"/>
      <c r="I41" s="5"/>
    </row>
    <row r="42" spans="1:15" x14ac:dyDescent="0.25">
      <c r="A42" s="9" t="s">
        <v>9</v>
      </c>
      <c r="B42" s="125" t="s">
        <v>57</v>
      </c>
      <c r="C42" s="125" t="s">
        <v>56</v>
      </c>
      <c r="D42" s="125" t="s">
        <v>55</v>
      </c>
      <c r="E42" s="125" t="s">
        <v>54</v>
      </c>
      <c r="F42" s="125" t="s">
        <v>53</v>
      </c>
      <c r="G42" s="125" t="s">
        <v>52</v>
      </c>
      <c r="H42" s="10" t="s">
        <v>58</v>
      </c>
      <c r="I42" s="275" t="s">
        <v>81</v>
      </c>
      <c r="J42" s="10" t="s">
        <v>30</v>
      </c>
      <c r="K42" s="11" t="s">
        <v>31</v>
      </c>
    </row>
    <row r="43" spans="1:15" x14ac:dyDescent="0.25">
      <c r="A43" s="12" t="s">
        <v>5</v>
      </c>
      <c r="B43" s="127">
        <v>2</v>
      </c>
      <c r="C43" s="127">
        <v>4</v>
      </c>
      <c r="D43" s="127">
        <v>5</v>
      </c>
      <c r="E43" s="127">
        <v>9</v>
      </c>
      <c r="F43" s="127">
        <v>3</v>
      </c>
      <c r="G43" s="127">
        <v>1</v>
      </c>
      <c r="H43" s="22">
        <f>SUM(B43:G43)</f>
        <v>24</v>
      </c>
      <c r="I43" s="276">
        <v>4</v>
      </c>
      <c r="J43" s="23">
        <f>$B$54</f>
        <v>300</v>
      </c>
      <c r="K43" s="25">
        <f>$B$57</f>
        <v>120</v>
      </c>
    </row>
    <row r="44" spans="1:15" x14ac:dyDescent="0.25">
      <c r="A44" s="12" t="s">
        <v>6</v>
      </c>
      <c r="B44" s="127">
        <v>333</v>
      </c>
      <c r="C44" s="127">
        <v>383</v>
      </c>
      <c r="D44" s="127">
        <v>462</v>
      </c>
      <c r="E44" s="127">
        <v>422</v>
      </c>
      <c r="F44" s="127">
        <v>288</v>
      </c>
      <c r="G44" s="127">
        <v>130</v>
      </c>
      <c r="H44" s="22">
        <f t="shared" ref="H44:H48" si="99">SUM(B44:G44)</f>
        <v>2018</v>
      </c>
      <c r="I44" s="276">
        <v>3</v>
      </c>
      <c r="J44" s="23">
        <f>$B$54</f>
        <v>300</v>
      </c>
      <c r="K44" s="25">
        <f>$B$57</f>
        <v>120</v>
      </c>
    </row>
    <row r="45" spans="1:15" x14ac:dyDescent="0.25">
      <c r="A45" s="12" t="s">
        <v>29</v>
      </c>
      <c r="B45" s="127">
        <v>421</v>
      </c>
      <c r="C45" s="127">
        <v>474</v>
      </c>
      <c r="D45" s="127">
        <v>800</v>
      </c>
      <c r="E45" s="127">
        <v>594</v>
      </c>
      <c r="F45" s="127">
        <v>542</v>
      </c>
      <c r="G45" s="127">
        <v>235</v>
      </c>
      <c r="H45" s="22">
        <f t="shared" si="99"/>
        <v>3066</v>
      </c>
      <c r="I45" s="276">
        <v>2.5</v>
      </c>
      <c r="J45" s="23">
        <f>$B$55/$B59</f>
        <v>40</v>
      </c>
      <c r="K45" s="25">
        <f>$B$58/$B59</f>
        <v>14</v>
      </c>
    </row>
    <row r="46" spans="1:15" x14ac:dyDescent="0.25">
      <c r="A46" s="12" t="s">
        <v>7</v>
      </c>
      <c r="B46" s="127">
        <v>4</v>
      </c>
      <c r="C46" s="127">
        <v>3</v>
      </c>
      <c r="D46" s="127">
        <v>7</v>
      </c>
      <c r="E46" s="127">
        <v>1</v>
      </c>
      <c r="F46" s="127">
        <v>6</v>
      </c>
      <c r="G46" s="127">
        <v>0</v>
      </c>
      <c r="H46" s="22">
        <f t="shared" si="99"/>
        <v>21</v>
      </c>
      <c r="I46" s="276">
        <v>3</v>
      </c>
      <c r="J46" s="23">
        <f>$B$54</f>
        <v>300</v>
      </c>
      <c r="K46" s="25">
        <f>$B$57</f>
        <v>120</v>
      </c>
    </row>
    <row r="47" spans="1:15" x14ac:dyDescent="0.25">
      <c r="A47" s="12" t="s">
        <v>8</v>
      </c>
      <c r="B47" s="127">
        <v>1</v>
      </c>
      <c r="C47" s="127">
        <v>10</v>
      </c>
      <c r="D47" s="127">
        <v>15</v>
      </c>
      <c r="E47" s="127">
        <v>10</v>
      </c>
      <c r="F47" s="127">
        <v>1</v>
      </c>
      <c r="G47" s="127">
        <v>0</v>
      </c>
      <c r="H47" s="22">
        <f t="shared" si="99"/>
        <v>37</v>
      </c>
      <c r="I47" s="276">
        <v>2</v>
      </c>
      <c r="J47" s="23">
        <f>$B$54</f>
        <v>300</v>
      </c>
      <c r="K47" s="25">
        <f>$B$57</f>
        <v>120</v>
      </c>
    </row>
    <row r="48" spans="1:15" x14ac:dyDescent="0.25">
      <c r="A48" s="12" t="s">
        <v>28</v>
      </c>
      <c r="B48" s="127">
        <v>19</v>
      </c>
      <c r="C48" s="127">
        <v>64</v>
      </c>
      <c r="D48" s="127">
        <v>30</v>
      </c>
      <c r="E48" s="127">
        <v>21</v>
      </c>
      <c r="F48" s="127">
        <v>25</v>
      </c>
      <c r="G48" s="127">
        <v>12</v>
      </c>
      <c r="H48" s="22">
        <f t="shared" si="99"/>
        <v>171</v>
      </c>
      <c r="I48" s="276">
        <v>2</v>
      </c>
      <c r="J48" s="23">
        <f>$B$55/$B59</f>
        <v>40</v>
      </c>
      <c r="K48" s="25">
        <f>$B$58/$B59</f>
        <v>14</v>
      </c>
    </row>
    <row r="49" spans="1:11" x14ac:dyDescent="0.25">
      <c r="A49" s="28" t="s">
        <v>20</v>
      </c>
      <c r="B49" s="26">
        <f t="shared" ref="B49:F49" si="100">SUM(B43:B48)</f>
        <v>780</v>
      </c>
      <c r="C49" s="26">
        <f t="shared" si="100"/>
        <v>938</v>
      </c>
      <c r="D49" s="26">
        <f t="shared" si="100"/>
        <v>1319</v>
      </c>
      <c r="E49" s="26">
        <f t="shared" si="100"/>
        <v>1057</v>
      </c>
      <c r="F49" s="26">
        <f t="shared" si="100"/>
        <v>865</v>
      </c>
      <c r="G49" s="26">
        <f>SUM(G43:G48)</f>
        <v>378</v>
      </c>
      <c r="H49" s="29">
        <f>SUM(H43:H48)</f>
        <v>5337</v>
      </c>
      <c r="I49" s="29"/>
      <c r="J49" s="29"/>
      <c r="K49" s="17"/>
    </row>
    <row r="51" spans="1:11" x14ac:dyDescent="0.25">
      <c r="A51" s="18" t="s">
        <v>50</v>
      </c>
      <c r="B51" s="128">
        <v>500</v>
      </c>
    </row>
    <row r="52" spans="1:11" x14ac:dyDescent="0.25">
      <c r="A52" s="19" t="s">
        <v>49</v>
      </c>
      <c r="B52" s="129">
        <v>1000</v>
      </c>
    </row>
    <row r="53" spans="1:11" x14ac:dyDescent="0.25">
      <c r="A53" s="24" t="s">
        <v>37</v>
      </c>
      <c r="B53" s="25">
        <f>(H43*K43+H44*K44+H45*K45+H46*K46+H47*K47+H48*K48)/H49</f>
        <v>55.708825182686901</v>
      </c>
    </row>
    <row r="54" spans="1:11" x14ac:dyDescent="0.25">
      <c r="A54" s="19" t="s">
        <v>34</v>
      </c>
      <c r="B54" s="129">
        <v>300</v>
      </c>
    </row>
    <row r="55" spans="1:11" x14ac:dyDescent="0.25">
      <c r="A55" s="19" t="s">
        <v>35</v>
      </c>
      <c r="B55" s="129">
        <v>200</v>
      </c>
      <c r="D55" s="5"/>
    </row>
    <row r="56" spans="1:11" x14ac:dyDescent="0.25">
      <c r="A56" s="19" t="s">
        <v>68</v>
      </c>
      <c r="B56" s="130">
        <v>5</v>
      </c>
      <c r="D56" s="5"/>
    </row>
    <row r="57" spans="1:11" x14ac:dyDescent="0.25">
      <c r="A57" s="19" t="s">
        <v>32</v>
      </c>
      <c r="B57" s="129">
        <v>120</v>
      </c>
    </row>
    <row r="58" spans="1:11" x14ac:dyDescent="0.25">
      <c r="A58" s="19" t="s">
        <v>33</v>
      </c>
      <c r="B58" s="129">
        <v>70</v>
      </c>
    </row>
    <row r="59" spans="1:11" x14ac:dyDescent="0.25">
      <c r="A59" s="19" t="s">
        <v>36</v>
      </c>
      <c r="B59" s="130">
        <v>5</v>
      </c>
    </row>
    <row r="60" spans="1:11" x14ac:dyDescent="0.25">
      <c r="A60" s="24" t="s">
        <v>45</v>
      </c>
      <c r="B60" s="277">
        <v>0.99299999999999999</v>
      </c>
    </row>
    <row r="61" spans="1:11" x14ac:dyDescent="0.25">
      <c r="A61" s="24" t="s">
        <v>46</v>
      </c>
      <c r="B61" s="16">
        <f>B60^(1/12)</f>
        <v>0.99941478672604389</v>
      </c>
    </row>
    <row r="62" spans="1:11" x14ac:dyDescent="0.25">
      <c r="A62" s="19" t="s">
        <v>60</v>
      </c>
      <c r="B62" s="129">
        <v>45</v>
      </c>
    </row>
    <row r="63" spans="1:11" x14ac:dyDescent="0.25">
      <c r="A63" s="19" t="s">
        <v>88</v>
      </c>
      <c r="B63" s="171">
        <v>5.5</v>
      </c>
    </row>
    <row r="64" spans="1:11" x14ac:dyDescent="0.25">
      <c r="A64" s="274" t="s">
        <v>89</v>
      </c>
      <c r="B64" s="278">
        <v>0.52</v>
      </c>
    </row>
    <row r="66" spans="1:2" x14ac:dyDescent="0.25">
      <c r="A66" s="159" t="s">
        <v>51</v>
      </c>
      <c r="B66" s="11"/>
    </row>
    <row r="67" spans="1:2" x14ac:dyDescent="0.25">
      <c r="A67" s="160" t="s">
        <v>52</v>
      </c>
      <c r="B67" s="16">
        <v>0.97889999999999999</v>
      </c>
    </row>
    <row r="68" spans="1:2" x14ac:dyDescent="0.25">
      <c r="A68" s="160" t="s">
        <v>53</v>
      </c>
      <c r="B68" s="16">
        <v>0.96779999999999999</v>
      </c>
    </row>
    <row r="69" spans="1:2" x14ac:dyDescent="0.25">
      <c r="A69" s="160" t="s">
        <v>54</v>
      </c>
      <c r="B69" s="16">
        <v>0.95250000000000001</v>
      </c>
    </row>
    <row r="70" spans="1:2" x14ac:dyDescent="0.25">
      <c r="A70" s="160" t="s">
        <v>55</v>
      </c>
      <c r="B70" s="16">
        <v>0.92220000000000002</v>
      </c>
    </row>
    <row r="71" spans="1:2" x14ac:dyDescent="0.25">
      <c r="A71" s="160" t="s">
        <v>56</v>
      </c>
      <c r="B71" s="16">
        <v>0.85670000000000002</v>
      </c>
    </row>
    <row r="72" spans="1:2" x14ac:dyDescent="0.25">
      <c r="A72" s="161" t="s">
        <v>57</v>
      </c>
      <c r="B72" s="17">
        <v>0.79579999999999995</v>
      </c>
    </row>
  </sheetData>
  <sheetProtection sheet="1" objects="1" scenarios="1"/>
  <mergeCells count="2">
    <mergeCell ref="D22:E22"/>
    <mergeCell ref="D23:E23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V72"/>
  <sheetViews>
    <sheetView zoomScale="90" zoomScaleNormal="90" workbookViewId="0">
      <pane xSplit="1" topLeftCell="B1" activePane="topRight" state="frozen"/>
      <selection pane="topRight" activeCell="B23" sqref="B23"/>
    </sheetView>
  </sheetViews>
  <sheetFormatPr defaultRowHeight="15" x14ac:dyDescent="0.25"/>
  <cols>
    <col min="1" max="1" width="45" bestFit="1" customWidth="1"/>
    <col min="2" max="2" width="17.42578125" customWidth="1"/>
    <col min="3" max="3" width="20.42578125" bestFit="1" customWidth="1"/>
    <col min="4" max="4" width="27.5703125" customWidth="1"/>
    <col min="5" max="5" width="29.28515625" customWidth="1"/>
    <col min="6" max="6" width="31.7109375" bestFit="1" customWidth="1"/>
    <col min="7" max="7" width="23.85546875" bestFit="1" customWidth="1"/>
    <col min="8" max="8" width="15" bestFit="1" customWidth="1"/>
    <col min="9" max="9" width="22.42578125" bestFit="1" customWidth="1"/>
    <col min="10" max="10" width="15.7109375" customWidth="1"/>
    <col min="11" max="11" width="17" bestFit="1" customWidth="1"/>
    <col min="12" max="12" width="15.85546875" customWidth="1"/>
    <col min="13" max="116" width="17.7109375" customWidth="1"/>
    <col min="117" max="541" width="16.28515625" customWidth="1"/>
  </cols>
  <sheetData>
    <row r="1" spans="1:542" ht="15.75" thickBot="1" x14ac:dyDescent="0.3">
      <c r="A1" s="59" t="s">
        <v>2</v>
      </c>
      <c r="B1" s="60">
        <v>0</v>
      </c>
      <c r="C1" s="60">
        <v>0</v>
      </c>
      <c r="D1" s="60">
        <v>0</v>
      </c>
      <c r="E1" s="60">
        <v>0</v>
      </c>
      <c r="F1" s="60">
        <v>0</v>
      </c>
      <c r="G1" s="60">
        <v>0</v>
      </c>
      <c r="H1" s="60">
        <v>0</v>
      </c>
      <c r="I1" s="60">
        <v>0</v>
      </c>
      <c r="J1" s="60">
        <v>0</v>
      </c>
      <c r="K1" s="60">
        <v>0</v>
      </c>
      <c r="L1" s="60">
        <v>0</v>
      </c>
      <c r="M1" s="60">
        <v>0</v>
      </c>
      <c r="N1" s="61">
        <v>1</v>
      </c>
      <c r="O1" s="61">
        <v>1</v>
      </c>
      <c r="P1" s="62">
        <v>1</v>
      </c>
      <c r="Q1" s="61">
        <v>1</v>
      </c>
      <c r="R1" s="61">
        <v>1</v>
      </c>
      <c r="S1" s="61">
        <v>1</v>
      </c>
      <c r="T1" s="61">
        <v>1</v>
      </c>
      <c r="U1" s="61">
        <v>1</v>
      </c>
      <c r="V1" s="61">
        <v>1</v>
      </c>
      <c r="W1" s="61">
        <v>1</v>
      </c>
      <c r="X1" s="61">
        <v>1</v>
      </c>
      <c r="Y1" s="61">
        <v>1</v>
      </c>
      <c r="Z1" s="61">
        <v>2</v>
      </c>
      <c r="AA1" s="60">
        <v>2</v>
      </c>
      <c r="AB1" s="61">
        <v>2</v>
      </c>
      <c r="AC1" s="60">
        <v>2</v>
      </c>
      <c r="AD1" s="61">
        <v>2</v>
      </c>
      <c r="AE1" s="61">
        <v>2</v>
      </c>
      <c r="AF1" s="61">
        <v>2</v>
      </c>
      <c r="AG1" s="61">
        <v>2</v>
      </c>
      <c r="AH1" s="61">
        <v>2</v>
      </c>
      <c r="AI1" s="60">
        <v>2</v>
      </c>
      <c r="AJ1" s="61">
        <v>2</v>
      </c>
      <c r="AK1" s="60">
        <v>2</v>
      </c>
      <c r="AL1" s="61">
        <v>3</v>
      </c>
      <c r="AM1" s="61">
        <v>3</v>
      </c>
      <c r="AN1" s="61">
        <v>3</v>
      </c>
      <c r="AO1" s="61">
        <v>3</v>
      </c>
      <c r="AP1" s="60">
        <v>3</v>
      </c>
      <c r="AQ1" s="61">
        <v>3</v>
      </c>
      <c r="AR1" s="61">
        <v>3</v>
      </c>
      <c r="AS1" s="61">
        <v>3</v>
      </c>
      <c r="AT1" s="61">
        <v>3</v>
      </c>
      <c r="AU1" s="60">
        <v>3</v>
      </c>
      <c r="AV1" s="61">
        <v>3</v>
      </c>
      <c r="AW1" s="61">
        <v>3</v>
      </c>
      <c r="AX1" s="61">
        <v>4</v>
      </c>
      <c r="AY1" s="61">
        <v>4</v>
      </c>
      <c r="AZ1" s="61">
        <v>4</v>
      </c>
      <c r="BA1" s="61">
        <v>4</v>
      </c>
      <c r="BB1" s="61">
        <v>4</v>
      </c>
      <c r="BC1" s="61">
        <v>4</v>
      </c>
      <c r="BD1" s="61">
        <v>4</v>
      </c>
      <c r="BE1" s="61">
        <v>4</v>
      </c>
      <c r="BF1" s="60">
        <v>4</v>
      </c>
      <c r="BG1" s="61">
        <v>4</v>
      </c>
      <c r="BH1" s="61">
        <v>4</v>
      </c>
      <c r="BI1" s="61">
        <v>4</v>
      </c>
      <c r="BJ1" s="61">
        <v>5</v>
      </c>
      <c r="BK1" s="61">
        <v>5</v>
      </c>
      <c r="BL1" s="60">
        <v>5</v>
      </c>
      <c r="BM1" s="61">
        <v>5</v>
      </c>
      <c r="BN1" s="60">
        <v>5</v>
      </c>
      <c r="BO1" s="61">
        <v>5</v>
      </c>
      <c r="BP1" s="61">
        <v>5</v>
      </c>
      <c r="BQ1" s="61">
        <v>5</v>
      </c>
      <c r="BR1" s="61">
        <v>5</v>
      </c>
      <c r="BS1" s="60">
        <v>5</v>
      </c>
      <c r="BT1" s="61">
        <v>5</v>
      </c>
      <c r="BU1" s="61">
        <v>5</v>
      </c>
      <c r="BV1" s="61">
        <v>6</v>
      </c>
      <c r="BW1" s="61">
        <v>6</v>
      </c>
      <c r="BX1" s="60">
        <v>6</v>
      </c>
      <c r="BY1" s="61">
        <v>6</v>
      </c>
      <c r="BZ1" s="61">
        <v>6</v>
      </c>
      <c r="CA1" s="61">
        <v>6</v>
      </c>
      <c r="CB1" s="61">
        <v>6</v>
      </c>
      <c r="CC1" s="61">
        <v>6</v>
      </c>
      <c r="CD1" s="61">
        <v>6</v>
      </c>
      <c r="CE1" s="61">
        <v>6</v>
      </c>
      <c r="CF1" s="61">
        <v>6</v>
      </c>
      <c r="CG1" s="61">
        <v>6</v>
      </c>
      <c r="CH1" s="61">
        <v>7</v>
      </c>
      <c r="CI1" s="61">
        <v>7</v>
      </c>
      <c r="CJ1" s="61">
        <v>7</v>
      </c>
      <c r="CK1" s="61">
        <v>7</v>
      </c>
      <c r="CL1" s="60">
        <v>7</v>
      </c>
      <c r="CM1" s="61">
        <v>7</v>
      </c>
      <c r="CN1" s="60">
        <v>7</v>
      </c>
      <c r="CO1" s="61">
        <v>7</v>
      </c>
      <c r="CP1" s="61">
        <v>7</v>
      </c>
      <c r="CQ1" s="60">
        <v>7</v>
      </c>
      <c r="CR1" s="61">
        <v>7</v>
      </c>
      <c r="CS1" s="61">
        <v>7</v>
      </c>
      <c r="CT1" s="60">
        <v>8</v>
      </c>
      <c r="CU1" s="61">
        <v>8</v>
      </c>
      <c r="CV1" s="61">
        <v>8</v>
      </c>
      <c r="CW1" s="60">
        <v>8</v>
      </c>
      <c r="CX1" s="61">
        <v>8</v>
      </c>
      <c r="CY1" s="61">
        <v>8</v>
      </c>
      <c r="CZ1" s="61">
        <v>8</v>
      </c>
      <c r="DA1" s="61">
        <v>8</v>
      </c>
      <c r="DB1" s="61">
        <v>8</v>
      </c>
      <c r="DC1" s="61">
        <v>8</v>
      </c>
      <c r="DD1" s="61">
        <v>8</v>
      </c>
      <c r="DE1" s="61">
        <v>8</v>
      </c>
      <c r="DF1" s="61">
        <v>9</v>
      </c>
      <c r="DG1" s="61">
        <v>9</v>
      </c>
      <c r="DH1" s="60">
        <v>9</v>
      </c>
      <c r="DI1" s="60">
        <v>9</v>
      </c>
      <c r="DJ1" s="60">
        <v>9</v>
      </c>
      <c r="DK1" s="60">
        <v>9</v>
      </c>
      <c r="DL1" s="60">
        <v>9</v>
      </c>
      <c r="DM1" s="60">
        <v>9</v>
      </c>
      <c r="DN1" s="60">
        <v>9</v>
      </c>
      <c r="DO1" s="60">
        <v>9</v>
      </c>
      <c r="DP1" s="60">
        <v>9</v>
      </c>
      <c r="DQ1" s="60">
        <v>9</v>
      </c>
      <c r="DR1" s="60">
        <v>10</v>
      </c>
      <c r="DS1" s="60">
        <v>10</v>
      </c>
      <c r="DT1" s="60">
        <v>10</v>
      </c>
      <c r="DU1" s="60">
        <v>10</v>
      </c>
      <c r="DV1" s="60">
        <v>10</v>
      </c>
      <c r="DW1" s="60">
        <v>10</v>
      </c>
      <c r="DX1" s="60">
        <v>10</v>
      </c>
      <c r="DY1" s="60">
        <v>10</v>
      </c>
      <c r="DZ1" s="60">
        <v>10</v>
      </c>
      <c r="EA1" s="60">
        <v>10</v>
      </c>
      <c r="EB1" s="60">
        <v>10</v>
      </c>
      <c r="EC1" s="60">
        <v>10</v>
      </c>
      <c r="ED1" s="60">
        <v>11</v>
      </c>
      <c r="EE1" s="60">
        <v>11</v>
      </c>
      <c r="EF1" s="60">
        <v>11</v>
      </c>
      <c r="EG1" s="60">
        <v>11</v>
      </c>
      <c r="EH1" s="60">
        <v>11</v>
      </c>
      <c r="EI1" s="60">
        <v>11</v>
      </c>
      <c r="EJ1" s="60">
        <v>11</v>
      </c>
      <c r="EK1" s="60">
        <v>11</v>
      </c>
      <c r="EL1" s="60">
        <v>11</v>
      </c>
      <c r="EM1" s="60">
        <v>11</v>
      </c>
      <c r="EN1" s="60">
        <v>11</v>
      </c>
      <c r="EO1" s="60">
        <v>11</v>
      </c>
      <c r="EP1" s="60">
        <v>12</v>
      </c>
      <c r="EQ1" s="60">
        <v>12</v>
      </c>
      <c r="ER1" s="60">
        <v>12</v>
      </c>
      <c r="ES1" s="60">
        <v>12</v>
      </c>
      <c r="ET1" s="60">
        <v>12</v>
      </c>
      <c r="EU1" s="60">
        <v>12</v>
      </c>
      <c r="EV1" s="60">
        <v>12</v>
      </c>
      <c r="EW1" s="60">
        <v>12</v>
      </c>
      <c r="EX1" s="60">
        <v>12</v>
      </c>
      <c r="EY1" s="60">
        <v>12</v>
      </c>
      <c r="EZ1" s="60">
        <v>12</v>
      </c>
      <c r="FA1" s="63">
        <v>12</v>
      </c>
      <c r="FB1" s="60">
        <v>13</v>
      </c>
      <c r="FC1" s="60">
        <v>13</v>
      </c>
      <c r="FD1" s="60">
        <v>13</v>
      </c>
      <c r="FE1" s="60">
        <v>13</v>
      </c>
      <c r="FF1" s="60">
        <v>13</v>
      </c>
      <c r="FG1" s="60">
        <v>13</v>
      </c>
      <c r="FH1" s="60">
        <v>13</v>
      </c>
      <c r="FI1" s="60">
        <v>13</v>
      </c>
      <c r="FJ1" s="60">
        <v>13</v>
      </c>
      <c r="FK1" s="60">
        <v>13</v>
      </c>
      <c r="FL1" s="60">
        <v>13</v>
      </c>
      <c r="FM1" s="60">
        <v>13</v>
      </c>
      <c r="FN1" s="60">
        <v>14</v>
      </c>
      <c r="FO1" s="60">
        <v>14</v>
      </c>
      <c r="FP1" s="60">
        <v>14</v>
      </c>
      <c r="FQ1" s="60">
        <v>14</v>
      </c>
      <c r="FR1" s="60">
        <v>14</v>
      </c>
      <c r="FS1" s="60">
        <v>14</v>
      </c>
      <c r="FT1" s="60">
        <v>14</v>
      </c>
      <c r="FU1" s="60">
        <v>14</v>
      </c>
      <c r="FV1" s="60">
        <v>14</v>
      </c>
      <c r="FW1" s="60">
        <v>14</v>
      </c>
      <c r="FX1" s="60">
        <v>14</v>
      </c>
      <c r="FY1" s="60">
        <v>14</v>
      </c>
      <c r="FZ1" s="60">
        <v>15</v>
      </c>
      <c r="GA1" s="60">
        <v>15</v>
      </c>
      <c r="GB1" s="60">
        <v>15</v>
      </c>
      <c r="GC1" s="60">
        <v>15</v>
      </c>
      <c r="GD1" s="60">
        <v>15</v>
      </c>
      <c r="GE1" s="60">
        <v>15</v>
      </c>
      <c r="GF1" s="60">
        <v>15</v>
      </c>
      <c r="GG1" s="60">
        <v>15</v>
      </c>
      <c r="GH1" s="60">
        <v>15</v>
      </c>
      <c r="GI1" s="60">
        <v>15</v>
      </c>
      <c r="GJ1" s="60">
        <v>15</v>
      </c>
      <c r="GK1" s="60">
        <v>15</v>
      </c>
      <c r="GL1" s="60">
        <v>16</v>
      </c>
      <c r="GM1" s="60">
        <v>16</v>
      </c>
      <c r="GN1" s="60">
        <v>16</v>
      </c>
      <c r="GO1" s="60">
        <v>16</v>
      </c>
      <c r="GP1" s="60">
        <v>16</v>
      </c>
      <c r="GQ1" s="60">
        <v>16</v>
      </c>
      <c r="GR1" s="60">
        <v>16</v>
      </c>
      <c r="GS1" s="60">
        <v>16</v>
      </c>
      <c r="GT1" s="60">
        <v>16</v>
      </c>
      <c r="GU1" s="60">
        <v>16</v>
      </c>
      <c r="GV1" s="60">
        <v>16</v>
      </c>
      <c r="GW1" s="60">
        <v>16</v>
      </c>
      <c r="GX1" s="60">
        <v>17</v>
      </c>
      <c r="GY1" s="60">
        <v>17</v>
      </c>
      <c r="GZ1" s="60">
        <v>17</v>
      </c>
      <c r="HA1" s="60">
        <v>17</v>
      </c>
      <c r="HB1" s="60">
        <v>17</v>
      </c>
      <c r="HC1" s="60">
        <v>17</v>
      </c>
      <c r="HD1" s="60">
        <v>17</v>
      </c>
      <c r="HE1" s="60">
        <v>17</v>
      </c>
      <c r="HF1" s="60">
        <v>17</v>
      </c>
      <c r="HG1" s="60">
        <v>17</v>
      </c>
      <c r="HH1" s="60">
        <v>17</v>
      </c>
      <c r="HI1" s="60">
        <v>17</v>
      </c>
      <c r="HJ1" s="60">
        <v>18</v>
      </c>
      <c r="HK1" s="60">
        <v>18</v>
      </c>
      <c r="HL1" s="60">
        <v>18</v>
      </c>
      <c r="HM1" s="60">
        <v>18</v>
      </c>
      <c r="HN1" s="60">
        <v>18</v>
      </c>
      <c r="HO1" s="60">
        <v>18</v>
      </c>
      <c r="HP1" s="60">
        <v>18</v>
      </c>
      <c r="HQ1" s="60">
        <v>18</v>
      </c>
      <c r="HR1" s="60">
        <v>18</v>
      </c>
      <c r="HS1" s="60">
        <v>18</v>
      </c>
      <c r="HT1" s="60">
        <v>18</v>
      </c>
      <c r="HU1" s="60">
        <v>18</v>
      </c>
      <c r="HV1" s="60">
        <v>19</v>
      </c>
      <c r="HW1" s="60">
        <v>19</v>
      </c>
      <c r="HX1" s="60">
        <v>19</v>
      </c>
      <c r="HY1" s="60">
        <v>19</v>
      </c>
      <c r="HZ1" s="60">
        <v>19</v>
      </c>
      <c r="IA1" s="60">
        <v>19</v>
      </c>
      <c r="IB1" s="60">
        <v>19</v>
      </c>
      <c r="IC1" s="60">
        <v>19</v>
      </c>
      <c r="ID1" s="60">
        <v>19</v>
      </c>
      <c r="IE1" s="60">
        <v>19</v>
      </c>
      <c r="IF1" s="60">
        <v>19</v>
      </c>
      <c r="IG1" s="60">
        <v>19</v>
      </c>
      <c r="IH1" s="60">
        <v>20</v>
      </c>
      <c r="II1" s="60">
        <v>20</v>
      </c>
      <c r="IJ1" s="60">
        <v>20</v>
      </c>
      <c r="IK1" s="60">
        <v>20</v>
      </c>
      <c r="IL1" s="60">
        <v>20</v>
      </c>
      <c r="IM1" s="60">
        <v>20</v>
      </c>
      <c r="IN1" s="60">
        <v>20</v>
      </c>
      <c r="IO1" s="60">
        <v>20</v>
      </c>
      <c r="IP1" s="60">
        <v>20</v>
      </c>
      <c r="IQ1" s="60">
        <v>20</v>
      </c>
      <c r="IR1" s="60">
        <v>20</v>
      </c>
      <c r="IS1" s="60">
        <v>20</v>
      </c>
      <c r="IT1" s="60">
        <v>21</v>
      </c>
      <c r="IU1" s="60">
        <v>21</v>
      </c>
      <c r="IV1" s="60">
        <v>21</v>
      </c>
      <c r="IW1" s="60">
        <v>21</v>
      </c>
      <c r="IX1" s="60">
        <v>21</v>
      </c>
      <c r="IY1" s="60">
        <v>21</v>
      </c>
      <c r="IZ1" s="60">
        <v>21</v>
      </c>
      <c r="JA1" s="60">
        <v>21</v>
      </c>
      <c r="JB1" s="60">
        <v>21</v>
      </c>
      <c r="JC1" s="60">
        <v>21</v>
      </c>
      <c r="JD1" s="60">
        <v>21</v>
      </c>
      <c r="JE1" s="60">
        <v>21</v>
      </c>
      <c r="JF1" s="60">
        <v>22</v>
      </c>
      <c r="JG1" s="60">
        <v>22</v>
      </c>
      <c r="JH1" s="60">
        <v>22</v>
      </c>
      <c r="JI1" s="60">
        <v>22</v>
      </c>
      <c r="JJ1" s="60">
        <v>22</v>
      </c>
      <c r="JK1" s="60">
        <v>22</v>
      </c>
      <c r="JL1" s="60">
        <v>22</v>
      </c>
      <c r="JM1" s="60">
        <v>22</v>
      </c>
      <c r="JN1" s="60">
        <v>22</v>
      </c>
      <c r="JO1" s="60">
        <v>22</v>
      </c>
      <c r="JP1" s="60">
        <v>22</v>
      </c>
      <c r="JQ1" s="60">
        <v>22</v>
      </c>
      <c r="JR1" s="60">
        <v>23</v>
      </c>
      <c r="JS1" s="60">
        <v>23</v>
      </c>
      <c r="JT1" s="60">
        <v>23</v>
      </c>
      <c r="JU1" s="60">
        <v>23</v>
      </c>
      <c r="JV1" s="60">
        <v>23</v>
      </c>
      <c r="JW1" s="60">
        <v>23</v>
      </c>
      <c r="JX1" s="60">
        <v>23</v>
      </c>
      <c r="JY1" s="60">
        <v>23</v>
      </c>
      <c r="JZ1" s="60">
        <v>23</v>
      </c>
      <c r="KA1" s="60">
        <v>23</v>
      </c>
      <c r="KB1" s="60">
        <v>23</v>
      </c>
      <c r="KC1" s="60">
        <v>23</v>
      </c>
      <c r="KD1" s="60">
        <v>24</v>
      </c>
      <c r="KE1" s="60">
        <v>24</v>
      </c>
      <c r="KF1" s="60">
        <v>24</v>
      </c>
      <c r="KG1" s="60">
        <v>24</v>
      </c>
      <c r="KH1" s="60">
        <v>24</v>
      </c>
      <c r="KI1" s="60">
        <v>24</v>
      </c>
      <c r="KJ1" s="60">
        <v>24</v>
      </c>
      <c r="KK1" s="60">
        <v>24</v>
      </c>
      <c r="KL1" s="60">
        <v>24</v>
      </c>
      <c r="KM1" s="60">
        <v>24</v>
      </c>
      <c r="KN1" s="60">
        <v>24</v>
      </c>
      <c r="KO1" s="60">
        <v>24</v>
      </c>
      <c r="KP1" s="60">
        <v>25</v>
      </c>
      <c r="KQ1" s="60">
        <v>25</v>
      </c>
      <c r="KR1" s="60">
        <v>25</v>
      </c>
      <c r="KS1" s="60">
        <v>25</v>
      </c>
      <c r="KT1" s="60">
        <v>25</v>
      </c>
      <c r="KU1" s="60">
        <v>25</v>
      </c>
      <c r="KV1" s="60">
        <v>25</v>
      </c>
      <c r="KW1" s="60">
        <v>25</v>
      </c>
      <c r="KX1" s="60">
        <v>25</v>
      </c>
      <c r="KY1" s="60">
        <v>25</v>
      </c>
      <c r="KZ1" s="60">
        <v>25</v>
      </c>
      <c r="LA1" s="61">
        <v>25</v>
      </c>
      <c r="LB1" s="60">
        <v>26</v>
      </c>
      <c r="LC1" s="60">
        <v>26</v>
      </c>
      <c r="LD1" s="60">
        <v>26</v>
      </c>
      <c r="LE1" s="60">
        <v>26</v>
      </c>
      <c r="LF1" s="60">
        <v>26</v>
      </c>
      <c r="LG1" s="60">
        <v>26</v>
      </c>
      <c r="LH1" s="60">
        <v>26</v>
      </c>
      <c r="LI1" s="60">
        <v>26</v>
      </c>
      <c r="LJ1" s="60">
        <v>26</v>
      </c>
      <c r="LK1" s="60">
        <v>26</v>
      </c>
      <c r="LL1" s="60">
        <v>26</v>
      </c>
      <c r="LM1" s="60">
        <v>26</v>
      </c>
      <c r="LN1" s="61">
        <v>27</v>
      </c>
      <c r="LO1" s="61">
        <v>27</v>
      </c>
      <c r="LP1" s="61">
        <v>27</v>
      </c>
      <c r="LQ1" s="61">
        <v>27</v>
      </c>
      <c r="LR1" s="61">
        <v>27</v>
      </c>
      <c r="LS1" s="61">
        <v>27</v>
      </c>
      <c r="LT1" s="61">
        <v>27</v>
      </c>
      <c r="LU1" s="61">
        <v>27</v>
      </c>
      <c r="LV1" s="61">
        <v>27</v>
      </c>
      <c r="LW1" s="61">
        <v>27</v>
      </c>
      <c r="LX1" s="61">
        <v>27</v>
      </c>
      <c r="LY1" s="61">
        <v>27</v>
      </c>
      <c r="LZ1" s="61">
        <v>28</v>
      </c>
      <c r="MA1" s="61">
        <v>28</v>
      </c>
      <c r="MB1" s="61">
        <v>28</v>
      </c>
      <c r="MC1" s="61">
        <v>28</v>
      </c>
      <c r="MD1" s="61">
        <v>28</v>
      </c>
      <c r="ME1" s="61">
        <v>28</v>
      </c>
      <c r="MF1" s="61">
        <v>28</v>
      </c>
      <c r="MG1" s="61">
        <v>28</v>
      </c>
      <c r="MH1" s="61">
        <v>28</v>
      </c>
      <c r="MI1" s="61">
        <v>28</v>
      </c>
      <c r="MJ1" s="61">
        <v>28</v>
      </c>
      <c r="MK1" s="61">
        <v>28</v>
      </c>
      <c r="ML1" s="61">
        <v>29</v>
      </c>
      <c r="MM1" s="61">
        <v>29</v>
      </c>
      <c r="MN1" s="61">
        <v>29</v>
      </c>
      <c r="MO1" s="61">
        <v>29</v>
      </c>
      <c r="MP1" s="61">
        <v>29</v>
      </c>
      <c r="MQ1" s="61">
        <v>29</v>
      </c>
      <c r="MR1" s="61">
        <v>29</v>
      </c>
      <c r="MS1" s="61">
        <v>29</v>
      </c>
      <c r="MT1" s="61">
        <v>29</v>
      </c>
      <c r="MU1" s="61">
        <v>29</v>
      </c>
      <c r="MV1" s="61">
        <v>29</v>
      </c>
      <c r="MW1" s="60">
        <v>29</v>
      </c>
      <c r="MX1" s="61">
        <v>30</v>
      </c>
      <c r="MY1" s="61">
        <v>30</v>
      </c>
      <c r="MZ1" s="61">
        <v>30</v>
      </c>
      <c r="NA1" s="61">
        <v>30</v>
      </c>
      <c r="NB1" s="61">
        <v>30</v>
      </c>
      <c r="NC1" s="61">
        <v>30</v>
      </c>
      <c r="ND1" s="61">
        <v>30</v>
      </c>
      <c r="NE1" s="61">
        <v>30</v>
      </c>
      <c r="NF1" s="61">
        <v>30</v>
      </c>
      <c r="NG1" s="61">
        <v>30</v>
      </c>
      <c r="NH1" s="61">
        <v>30</v>
      </c>
      <c r="NI1" s="61">
        <v>30</v>
      </c>
      <c r="NJ1" s="61">
        <v>31</v>
      </c>
      <c r="NK1" s="61">
        <v>31</v>
      </c>
      <c r="NL1" s="61">
        <v>31</v>
      </c>
      <c r="NM1" s="61">
        <v>31</v>
      </c>
      <c r="NN1" s="61">
        <v>31</v>
      </c>
      <c r="NO1" s="61">
        <v>31</v>
      </c>
      <c r="NP1" s="61">
        <v>31</v>
      </c>
      <c r="NQ1" s="61">
        <v>31</v>
      </c>
      <c r="NR1" s="61">
        <v>31</v>
      </c>
      <c r="NS1" s="61">
        <v>31</v>
      </c>
      <c r="NT1" s="61">
        <v>31</v>
      </c>
      <c r="NU1" s="61">
        <v>31</v>
      </c>
      <c r="NV1" s="61">
        <v>32</v>
      </c>
      <c r="NW1" s="61">
        <v>32</v>
      </c>
      <c r="NX1" s="61">
        <v>32</v>
      </c>
      <c r="NY1" s="61">
        <v>32</v>
      </c>
      <c r="NZ1" s="61">
        <v>32</v>
      </c>
      <c r="OA1" s="61">
        <v>32</v>
      </c>
      <c r="OB1" s="61">
        <v>32</v>
      </c>
      <c r="OC1" s="61">
        <v>32</v>
      </c>
      <c r="OD1" s="61">
        <v>32</v>
      </c>
      <c r="OE1" s="61">
        <v>32</v>
      </c>
      <c r="OF1" s="61">
        <v>32</v>
      </c>
      <c r="OG1" s="61">
        <v>32</v>
      </c>
      <c r="OH1" s="61">
        <v>33</v>
      </c>
      <c r="OI1" s="61">
        <v>33</v>
      </c>
      <c r="OJ1" s="61">
        <v>33</v>
      </c>
      <c r="OK1" s="61">
        <v>33</v>
      </c>
      <c r="OL1" s="61">
        <v>33</v>
      </c>
      <c r="OM1" s="61">
        <v>33</v>
      </c>
      <c r="ON1" s="61">
        <v>33</v>
      </c>
      <c r="OO1" s="61">
        <v>33</v>
      </c>
      <c r="OP1" s="61">
        <v>33</v>
      </c>
      <c r="OQ1" s="61">
        <v>33</v>
      </c>
      <c r="OR1" s="61">
        <v>33</v>
      </c>
      <c r="OS1" s="61">
        <v>33</v>
      </c>
      <c r="OT1" s="61">
        <v>34</v>
      </c>
      <c r="OU1" s="61">
        <v>34</v>
      </c>
      <c r="OV1" s="61">
        <v>34</v>
      </c>
      <c r="OW1" s="61">
        <v>34</v>
      </c>
      <c r="OX1" s="61">
        <v>34</v>
      </c>
      <c r="OY1" s="61">
        <v>34</v>
      </c>
      <c r="OZ1" s="61">
        <v>34</v>
      </c>
      <c r="PA1" s="61">
        <v>34</v>
      </c>
      <c r="PB1" s="61">
        <v>34</v>
      </c>
      <c r="PC1" s="61">
        <v>34</v>
      </c>
      <c r="PD1" s="61">
        <v>34</v>
      </c>
      <c r="PE1" s="61">
        <v>34</v>
      </c>
      <c r="PF1" s="61">
        <v>35</v>
      </c>
      <c r="PG1" s="61">
        <v>35</v>
      </c>
      <c r="PH1" s="61">
        <v>35</v>
      </c>
      <c r="PI1" s="61">
        <v>35</v>
      </c>
      <c r="PJ1" s="61">
        <v>35</v>
      </c>
      <c r="PK1" s="61">
        <v>35</v>
      </c>
      <c r="PL1" s="61">
        <v>35</v>
      </c>
      <c r="PM1" s="61">
        <v>35</v>
      </c>
      <c r="PN1" s="61">
        <v>35</v>
      </c>
      <c r="PO1" s="61">
        <v>35</v>
      </c>
      <c r="PP1" s="61">
        <v>35</v>
      </c>
      <c r="PQ1" s="61">
        <v>35</v>
      </c>
      <c r="PR1" s="61">
        <v>36</v>
      </c>
      <c r="PS1" s="61">
        <v>36</v>
      </c>
      <c r="PT1" s="61">
        <v>36</v>
      </c>
      <c r="PU1" s="61">
        <v>36</v>
      </c>
      <c r="PV1" s="61">
        <v>36</v>
      </c>
      <c r="PW1" s="61">
        <v>36</v>
      </c>
      <c r="PX1" s="61">
        <v>36</v>
      </c>
      <c r="PY1" s="61">
        <v>36</v>
      </c>
      <c r="PZ1" s="61">
        <v>36</v>
      </c>
      <c r="QA1" s="61">
        <v>36</v>
      </c>
      <c r="QB1" s="61">
        <v>36</v>
      </c>
      <c r="QC1" s="61">
        <v>36</v>
      </c>
      <c r="QD1" s="61">
        <v>37</v>
      </c>
      <c r="QE1" s="61">
        <v>37</v>
      </c>
      <c r="QF1" s="61">
        <v>37</v>
      </c>
      <c r="QG1" s="61">
        <v>37</v>
      </c>
      <c r="QH1" s="61">
        <v>37</v>
      </c>
      <c r="QI1" s="61">
        <v>37</v>
      </c>
      <c r="QJ1" s="61">
        <v>37</v>
      </c>
      <c r="QK1" s="61">
        <v>37</v>
      </c>
      <c r="QL1" s="61">
        <v>37</v>
      </c>
      <c r="QM1" s="61">
        <v>37</v>
      </c>
      <c r="QN1" s="61">
        <v>37</v>
      </c>
      <c r="QO1" s="61">
        <v>37</v>
      </c>
      <c r="QP1" s="61">
        <v>38</v>
      </c>
      <c r="QQ1" s="61">
        <v>38</v>
      </c>
      <c r="QR1" s="61">
        <v>38</v>
      </c>
      <c r="QS1" s="61">
        <v>38</v>
      </c>
      <c r="QT1" s="61">
        <v>38</v>
      </c>
      <c r="QU1" s="61">
        <v>38</v>
      </c>
      <c r="QV1" s="61">
        <v>38</v>
      </c>
      <c r="QW1" s="61">
        <v>38</v>
      </c>
      <c r="QX1" s="61">
        <v>38</v>
      </c>
      <c r="QY1" s="61">
        <v>38</v>
      </c>
      <c r="QZ1" s="61">
        <v>38</v>
      </c>
      <c r="RA1" s="61">
        <v>38</v>
      </c>
      <c r="RB1" s="61">
        <v>39</v>
      </c>
      <c r="RC1" s="61">
        <v>39</v>
      </c>
      <c r="RD1" s="61">
        <v>39</v>
      </c>
      <c r="RE1" s="61">
        <v>39</v>
      </c>
      <c r="RF1" s="61">
        <v>39</v>
      </c>
      <c r="RG1" s="61">
        <v>39</v>
      </c>
      <c r="RH1" s="61">
        <v>39</v>
      </c>
      <c r="RI1" s="61">
        <v>39</v>
      </c>
      <c r="RJ1" s="61">
        <v>39</v>
      </c>
      <c r="RK1" s="61">
        <v>39</v>
      </c>
      <c r="RL1" s="61">
        <v>39</v>
      </c>
      <c r="RM1" s="61">
        <v>39</v>
      </c>
      <c r="RN1" s="61">
        <v>40</v>
      </c>
      <c r="RO1" s="61">
        <v>40</v>
      </c>
      <c r="RP1" s="61">
        <v>40</v>
      </c>
      <c r="RQ1" s="61">
        <v>40</v>
      </c>
      <c r="RR1" s="61">
        <v>40</v>
      </c>
      <c r="RS1" s="61">
        <v>40</v>
      </c>
      <c r="RT1" s="61">
        <v>40</v>
      </c>
      <c r="RU1" s="61">
        <v>40</v>
      </c>
      <c r="RV1" s="61">
        <v>40</v>
      </c>
      <c r="RW1" s="61">
        <v>40</v>
      </c>
      <c r="RX1" s="61">
        <v>40</v>
      </c>
      <c r="RY1" s="61">
        <v>40</v>
      </c>
      <c r="RZ1" s="61">
        <v>41</v>
      </c>
      <c r="SA1" s="61">
        <v>41</v>
      </c>
      <c r="SB1" s="61">
        <v>41</v>
      </c>
      <c r="SC1" s="61">
        <v>41</v>
      </c>
      <c r="SD1" s="61">
        <v>41</v>
      </c>
      <c r="SE1" s="61">
        <v>41</v>
      </c>
      <c r="SF1" s="61">
        <v>41</v>
      </c>
      <c r="SG1" s="61">
        <v>41</v>
      </c>
      <c r="SH1" s="61">
        <v>41</v>
      </c>
      <c r="SI1" s="61">
        <v>41</v>
      </c>
      <c r="SJ1" s="61">
        <v>41</v>
      </c>
      <c r="SK1" s="61">
        <v>41</v>
      </c>
      <c r="SL1" s="61">
        <v>42</v>
      </c>
      <c r="SM1" s="61">
        <v>42</v>
      </c>
      <c r="SN1" s="61">
        <v>42</v>
      </c>
      <c r="SO1" s="61">
        <v>42</v>
      </c>
      <c r="SP1" s="61">
        <v>42</v>
      </c>
      <c r="SQ1" s="61">
        <v>42</v>
      </c>
      <c r="SR1" s="61">
        <v>42</v>
      </c>
      <c r="SS1" s="61">
        <v>42</v>
      </c>
      <c r="ST1" s="61">
        <v>42</v>
      </c>
      <c r="SU1" s="61">
        <v>42</v>
      </c>
      <c r="SV1" s="61">
        <v>42</v>
      </c>
      <c r="SW1" s="61">
        <v>42</v>
      </c>
      <c r="SX1" s="61">
        <v>43</v>
      </c>
      <c r="SY1" s="61">
        <v>43</v>
      </c>
      <c r="SZ1" s="61">
        <v>43</v>
      </c>
      <c r="TA1" s="61">
        <v>43</v>
      </c>
      <c r="TB1" s="61">
        <v>43</v>
      </c>
      <c r="TC1" s="61">
        <v>43</v>
      </c>
      <c r="TD1" s="61">
        <v>43</v>
      </c>
      <c r="TE1" s="61">
        <v>43</v>
      </c>
      <c r="TF1" s="61">
        <v>43</v>
      </c>
      <c r="TG1" s="61">
        <v>43</v>
      </c>
      <c r="TH1" s="61">
        <v>43</v>
      </c>
      <c r="TI1" s="61">
        <v>43</v>
      </c>
      <c r="TJ1" s="61">
        <v>44</v>
      </c>
      <c r="TK1" s="61">
        <v>44</v>
      </c>
      <c r="TL1" s="61">
        <v>44</v>
      </c>
      <c r="TM1" s="61">
        <v>44</v>
      </c>
      <c r="TN1" s="61">
        <v>44</v>
      </c>
      <c r="TO1" s="61">
        <v>44</v>
      </c>
      <c r="TP1" s="61">
        <v>44</v>
      </c>
      <c r="TQ1" s="61">
        <v>44</v>
      </c>
      <c r="TR1" s="61">
        <v>44</v>
      </c>
      <c r="TS1" s="61">
        <v>44</v>
      </c>
      <c r="TT1" s="61">
        <v>44</v>
      </c>
      <c r="TU1" s="64">
        <v>44</v>
      </c>
    </row>
    <row r="2" spans="1:542" x14ac:dyDescent="0.25">
      <c r="A2" s="65" t="s">
        <v>3</v>
      </c>
      <c r="B2" s="66">
        <v>1</v>
      </c>
      <c r="C2" s="66">
        <v>2</v>
      </c>
      <c r="D2" s="66">
        <v>3</v>
      </c>
      <c r="E2" s="66">
        <v>4</v>
      </c>
      <c r="F2" s="66">
        <v>5</v>
      </c>
      <c r="G2" s="66">
        <v>6</v>
      </c>
      <c r="H2" s="66">
        <v>7</v>
      </c>
      <c r="I2" s="66">
        <v>8</v>
      </c>
      <c r="J2" s="66">
        <v>9</v>
      </c>
      <c r="K2" s="66">
        <v>10</v>
      </c>
      <c r="L2" s="66">
        <v>11</v>
      </c>
      <c r="M2" s="66">
        <v>12</v>
      </c>
      <c r="N2" s="66">
        <v>1</v>
      </c>
      <c r="O2" s="66">
        <v>2</v>
      </c>
      <c r="P2" s="66">
        <v>3</v>
      </c>
      <c r="Q2" s="66">
        <v>4</v>
      </c>
      <c r="R2" s="66">
        <v>5</v>
      </c>
      <c r="S2" s="66">
        <v>6</v>
      </c>
      <c r="T2" s="66">
        <v>7</v>
      </c>
      <c r="U2" s="66">
        <v>8</v>
      </c>
      <c r="V2" s="66">
        <v>9</v>
      </c>
      <c r="W2" s="66">
        <v>10</v>
      </c>
      <c r="X2" s="66">
        <v>11</v>
      </c>
      <c r="Y2" s="66">
        <v>12</v>
      </c>
      <c r="Z2" s="66">
        <v>1</v>
      </c>
      <c r="AA2" s="66">
        <v>2</v>
      </c>
      <c r="AB2" s="66">
        <v>3</v>
      </c>
      <c r="AC2" s="66">
        <v>4</v>
      </c>
      <c r="AD2" s="66">
        <v>5</v>
      </c>
      <c r="AE2" s="66">
        <v>6</v>
      </c>
      <c r="AF2" s="66">
        <v>7</v>
      </c>
      <c r="AG2" s="66">
        <v>8</v>
      </c>
      <c r="AH2" s="66">
        <v>9</v>
      </c>
      <c r="AI2" s="66">
        <v>10</v>
      </c>
      <c r="AJ2" s="66">
        <v>11</v>
      </c>
      <c r="AK2" s="66">
        <v>12</v>
      </c>
      <c r="AL2" s="66">
        <v>1</v>
      </c>
      <c r="AM2" s="66">
        <v>2</v>
      </c>
      <c r="AN2" s="66">
        <v>3</v>
      </c>
      <c r="AO2" s="66">
        <v>4</v>
      </c>
      <c r="AP2" s="66">
        <v>5</v>
      </c>
      <c r="AQ2" s="66">
        <v>6</v>
      </c>
      <c r="AR2" s="66">
        <v>7</v>
      </c>
      <c r="AS2" s="66">
        <v>8</v>
      </c>
      <c r="AT2" s="66">
        <v>9</v>
      </c>
      <c r="AU2" s="66">
        <v>10</v>
      </c>
      <c r="AV2" s="66">
        <v>11</v>
      </c>
      <c r="AW2" s="66">
        <v>12</v>
      </c>
      <c r="AX2" s="66">
        <v>1</v>
      </c>
      <c r="AY2" s="66">
        <v>2</v>
      </c>
      <c r="AZ2" s="66">
        <v>3</v>
      </c>
      <c r="BA2" s="66">
        <v>4</v>
      </c>
      <c r="BB2" s="66">
        <v>5</v>
      </c>
      <c r="BC2" s="66">
        <v>6</v>
      </c>
      <c r="BD2" s="66">
        <v>7</v>
      </c>
      <c r="BE2" s="66">
        <v>8</v>
      </c>
      <c r="BF2" s="66">
        <v>9</v>
      </c>
      <c r="BG2" s="66">
        <v>10</v>
      </c>
      <c r="BH2" s="66">
        <v>11</v>
      </c>
      <c r="BI2" s="66">
        <v>12</v>
      </c>
      <c r="BJ2" s="66">
        <v>1</v>
      </c>
      <c r="BK2" s="66">
        <v>2</v>
      </c>
      <c r="BL2" s="66">
        <v>3</v>
      </c>
      <c r="BM2" s="66">
        <v>4</v>
      </c>
      <c r="BN2" s="66">
        <v>5</v>
      </c>
      <c r="BO2" s="66">
        <v>6</v>
      </c>
      <c r="BP2" s="66">
        <v>7</v>
      </c>
      <c r="BQ2" s="66">
        <v>8</v>
      </c>
      <c r="BR2" s="66">
        <v>9</v>
      </c>
      <c r="BS2" s="66">
        <v>10</v>
      </c>
      <c r="BT2" s="66">
        <v>11</v>
      </c>
      <c r="BU2" s="66">
        <v>12</v>
      </c>
      <c r="BV2" s="66">
        <v>1</v>
      </c>
      <c r="BW2" s="66">
        <v>2</v>
      </c>
      <c r="BX2" s="66">
        <v>3</v>
      </c>
      <c r="BY2" s="66">
        <v>4</v>
      </c>
      <c r="BZ2" s="66">
        <v>5</v>
      </c>
      <c r="CA2" s="66">
        <v>6</v>
      </c>
      <c r="CB2" s="66">
        <v>7</v>
      </c>
      <c r="CC2" s="66">
        <v>8</v>
      </c>
      <c r="CD2" s="66">
        <v>9</v>
      </c>
      <c r="CE2" s="66">
        <v>10</v>
      </c>
      <c r="CF2" s="66">
        <v>11</v>
      </c>
      <c r="CG2" s="66">
        <v>12</v>
      </c>
      <c r="CH2" s="66">
        <v>1</v>
      </c>
      <c r="CI2" s="66">
        <v>2</v>
      </c>
      <c r="CJ2" s="66">
        <v>3</v>
      </c>
      <c r="CK2" s="66">
        <v>4</v>
      </c>
      <c r="CL2" s="66">
        <v>5</v>
      </c>
      <c r="CM2" s="66">
        <v>6</v>
      </c>
      <c r="CN2" s="66">
        <v>7</v>
      </c>
      <c r="CO2" s="66">
        <v>8</v>
      </c>
      <c r="CP2" s="66">
        <v>9</v>
      </c>
      <c r="CQ2" s="66">
        <v>10</v>
      </c>
      <c r="CR2" s="66">
        <v>11</v>
      </c>
      <c r="CS2" s="66">
        <v>12</v>
      </c>
      <c r="CT2" s="66">
        <v>1</v>
      </c>
      <c r="CU2" s="66">
        <v>2</v>
      </c>
      <c r="CV2" s="66">
        <v>3</v>
      </c>
      <c r="CW2" s="66">
        <v>4</v>
      </c>
      <c r="CX2" s="66">
        <v>5</v>
      </c>
      <c r="CY2" s="66">
        <v>6</v>
      </c>
      <c r="CZ2" s="66">
        <v>7</v>
      </c>
      <c r="DA2" s="66">
        <v>8</v>
      </c>
      <c r="DB2" s="66">
        <v>9</v>
      </c>
      <c r="DC2" s="66">
        <v>10</v>
      </c>
      <c r="DD2" s="66">
        <v>11</v>
      </c>
      <c r="DE2" s="66">
        <v>12</v>
      </c>
      <c r="DF2" s="66">
        <v>1</v>
      </c>
      <c r="DG2" s="66">
        <v>2</v>
      </c>
      <c r="DH2" s="66">
        <v>3</v>
      </c>
      <c r="DI2" s="66">
        <v>4</v>
      </c>
      <c r="DJ2" s="66">
        <v>5</v>
      </c>
      <c r="DK2" s="66">
        <v>6</v>
      </c>
      <c r="DL2" s="66">
        <v>7</v>
      </c>
      <c r="DM2" s="66">
        <v>8</v>
      </c>
      <c r="DN2" s="66">
        <v>9</v>
      </c>
      <c r="DO2" s="66">
        <v>10</v>
      </c>
      <c r="DP2" s="66">
        <v>11</v>
      </c>
      <c r="DQ2" s="66">
        <v>12</v>
      </c>
      <c r="DR2" s="66">
        <v>1</v>
      </c>
      <c r="DS2" s="66">
        <v>2</v>
      </c>
      <c r="DT2" s="66">
        <v>3</v>
      </c>
      <c r="DU2" s="66">
        <v>4</v>
      </c>
      <c r="DV2" s="66">
        <v>5</v>
      </c>
      <c r="DW2" s="66">
        <v>6</v>
      </c>
      <c r="DX2" s="66">
        <v>7</v>
      </c>
      <c r="DY2" s="66">
        <v>8</v>
      </c>
      <c r="DZ2" s="66">
        <v>9</v>
      </c>
      <c r="EA2" s="66">
        <v>10</v>
      </c>
      <c r="EB2" s="66">
        <v>11</v>
      </c>
      <c r="EC2" s="66">
        <v>12</v>
      </c>
      <c r="ED2" s="66">
        <v>1</v>
      </c>
      <c r="EE2" s="66">
        <v>2</v>
      </c>
      <c r="EF2" s="66">
        <v>3</v>
      </c>
      <c r="EG2" s="66">
        <v>4</v>
      </c>
      <c r="EH2" s="66">
        <v>5</v>
      </c>
      <c r="EI2" s="66">
        <v>6</v>
      </c>
      <c r="EJ2" s="66">
        <v>7</v>
      </c>
      <c r="EK2" s="66">
        <v>8</v>
      </c>
      <c r="EL2" s="66">
        <v>9</v>
      </c>
      <c r="EM2" s="66">
        <v>10</v>
      </c>
      <c r="EN2" s="66">
        <v>11</v>
      </c>
      <c r="EO2" s="66">
        <v>12</v>
      </c>
      <c r="EP2" s="66">
        <v>1</v>
      </c>
      <c r="EQ2" s="66">
        <v>2</v>
      </c>
      <c r="ER2" s="66">
        <v>3</v>
      </c>
      <c r="ES2" s="66">
        <v>4</v>
      </c>
      <c r="ET2" s="66">
        <v>5</v>
      </c>
      <c r="EU2" s="66">
        <v>6</v>
      </c>
      <c r="EV2" s="66">
        <v>7</v>
      </c>
      <c r="EW2" s="66">
        <v>8</v>
      </c>
      <c r="EX2" s="66">
        <v>9</v>
      </c>
      <c r="EY2" s="66">
        <v>10</v>
      </c>
      <c r="EZ2" s="66">
        <v>11</v>
      </c>
      <c r="FA2" s="66">
        <v>12</v>
      </c>
      <c r="FB2" s="66">
        <v>1</v>
      </c>
      <c r="FC2" s="66">
        <v>2</v>
      </c>
      <c r="FD2" s="66">
        <v>3</v>
      </c>
      <c r="FE2" s="66">
        <v>4</v>
      </c>
      <c r="FF2" s="66">
        <v>5</v>
      </c>
      <c r="FG2" s="66">
        <v>6</v>
      </c>
      <c r="FH2" s="66">
        <v>7</v>
      </c>
      <c r="FI2" s="66">
        <v>8</v>
      </c>
      <c r="FJ2" s="66">
        <v>9</v>
      </c>
      <c r="FK2" s="66">
        <v>10</v>
      </c>
      <c r="FL2" s="66">
        <v>11</v>
      </c>
      <c r="FM2" s="66">
        <v>12</v>
      </c>
      <c r="FN2" s="66">
        <v>1</v>
      </c>
      <c r="FO2" s="66">
        <v>2</v>
      </c>
      <c r="FP2" s="66">
        <v>3</v>
      </c>
      <c r="FQ2" s="66">
        <v>4</v>
      </c>
      <c r="FR2" s="66">
        <v>5</v>
      </c>
      <c r="FS2" s="66">
        <v>6</v>
      </c>
      <c r="FT2" s="66">
        <v>7</v>
      </c>
      <c r="FU2" s="66">
        <v>8</v>
      </c>
      <c r="FV2" s="66">
        <v>9</v>
      </c>
      <c r="FW2" s="66">
        <v>10</v>
      </c>
      <c r="FX2" s="66">
        <v>11</v>
      </c>
      <c r="FY2" s="66">
        <v>12</v>
      </c>
      <c r="FZ2" s="66">
        <v>1</v>
      </c>
      <c r="GA2" s="66">
        <v>2</v>
      </c>
      <c r="GB2" s="66">
        <v>3</v>
      </c>
      <c r="GC2" s="66">
        <v>4</v>
      </c>
      <c r="GD2" s="66">
        <v>5</v>
      </c>
      <c r="GE2" s="66">
        <v>6</v>
      </c>
      <c r="GF2" s="66">
        <v>7</v>
      </c>
      <c r="GG2" s="66">
        <v>8</v>
      </c>
      <c r="GH2" s="66">
        <v>9</v>
      </c>
      <c r="GI2" s="66">
        <v>10</v>
      </c>
      <c r="GJ2" s="66">
        <v>11</v>
      </c>
      <c r="GK2" s="66">
        <v>12</v>
      </c>
      <c r="GL2" s="66">
        <v>1</v>
      </c>
      <c r="GM2" s="66">
        <v>2</v>
      </c>
      <c r="GN2" s="66">
        <v>3</v>
      </c>
      <c r="GO2" s="66">
        <v>4</v>
      </c>
      <c r="GP2" s="66">
        <v>5</v>
      </c>
      <c r="GQ2" s="66">
        <v>6</v>
      </c>
      <c r="GR2" s="66">
        <v>7</v>
      </c>
      <c r="GS2" s="66">
        <v>8</v>
      </c>
      <c r="GT2" s="66">
        <v>9</v>
      </c>
      <c r="GU2" s="66">
        <v>10</v>
      </c>
      <c r="GV2" s="66">
        <v>11</v>
      </c>
      <c r="GW2" s="66">
        <v>12</v>
      </c>
      <c r="GX2" s="66">
        <v>1</v>
      </c>
      <c r="GY2" s="66">
        <v>2</v>
      </c>
      <c r="GZ2" s="66">
        <v>3</v>
      </c>
      <c r="HA2" s="66">
        <v>4</v>
      </c>
      <c r="HB2" s="66">
        <v>5</v>
      </c>
      <c r="HC2" s="66">
        <v>6</v>
      </c>
      <c r="HD2" s="66">
        <v>7</v>
      </c>
      <c r="HE2" s="66">
        <v>8</v>
      </c>
      <c r="HF2" s="66">
        <v>9</v>
      </c>
      <c r="HG2" s="66">
        <v>10</v>
      </c>
      <c r="HH2" s="66">
        <v>11</v>
      </c>
      <c r="HI2" s="66">
        <v>12</v>
      </c>
      <c r="HJ2" s="66">
        <v>1</v>
      </c>
      <c r="HK2" s="66">
        <v>2</v>
      </c>
      <c r="HL2" s="66">
        <v>3</v>
      </c>
      <c r="HM2" s="66">
        <v>4</v>
      </c>
      <c r="HN2" s="66">
        <v>5</v>
      </c>
      <c r="HO2" s="66">
        <v>6</v>
      </c>
      <c r="HP2" s="66">
        <v>7</v>
      </c>
      <c r="HQ2" s="66">
        <v>8</v>
      </c>
      <c r="HR2" s="66">
        <v>9</v>
      </c>
      <c r="HS2" s="66">
        <v>10</v>
      </c>
      <c r="HT2" s="66">
        <v>11</v>
      </c>
      <c r="HU2" s="66">
        <v>12</v>
      </c>
      <c r="HV2" s="66">
        <v>1</v>
      </c>
      <c r="HW2" s="66">
        <v>2</v>
      </c>
      <c r="HX2" s="66">
        <v>3</v>
      </c>
      <c r="HY2" s="66">
        <v>4</v>
      </c>
      <c r="HZ2" s="66">
        <v>5</v>
      </c>
      <c r="IA2" s="66">
        <v>6</v>
      </c>
      <c r="IB2" s="66">
        <v>7</v>
      </c>
      <c r="IC2" s="66">
        <v>8</v>
      </c>
      <c r="ID2" s="66">
        <v>9</v>
      </c>
      <c r="IE2" s="66">
        <v>10</v>
      </c>
      <c r="IF2" s="66">
        <v>11</v>
      </c>
      <c r="IG2" s="66">
        <v>12</v>
      </c>
      <c r="IH2" s="66">
        <v>1</v>
      </c>
      <c r="II2" s="66">
        <v>2</v>
      </c>
      <c r="IJ2" s="66">
        <v>3</v>
      </c>
      <c r="IK2" s="66">
        <v>4</v>
      </c>
      <c r="IL2" s="66">
        <v>5</v>
      </c>
      <c r="IM2" s="66">
        <v>6</v>
      </c>
      <c r="IN2" s="66">
        <v>7</v>
      </c>
      <c r="IO2" s="66">
        <v>8</v>
      </c>
      <c r="IP2" s="66">
        <v>9</v>
      </c>
      <c r="IQ2" s="66">
        <v>10</v>
      </c>
      <c r="IR2" s="66">
        <v>11</v>
      </c>
      <c r="IS2" s="66">
        <v>12</v>
      </c>
      <c r="IT2" s="66">
        <v>1</v>
      </c>
      <c r="IU2" s="66">
        <v>2</v>
      </c>
      <c r="IV2" s="66">
        <v>3</v>
      </c>
      <c r="IW2" s="66">
        <v>4</v>
      </c>
      <c r="IX2" s="66">
        <v>5</v>
      </c>
      <c r="IY2" s="66">
        <v>6</v>
      </c>
      <c r="IZ2" s="66">
        <v>7</v>
      </c>
      <c r="JA2" s="66">
        <v>8</v>
      </c>
      <c r="JB2" s="66">
        <v>9</v>
      </c>
      <c r="JC2" s="66">
        <v>10</v>
      </c>
      <c r="JD2" s="66">
        <v>11</v>
      </c>
      <c r="JE2" s="66">
        <v>12</v>
      </c>
      <c r="JF2" s="66">
        <v>1</v>
      </c>
      <c r="JG2" s="66">
        <v>2</v>
      </c>
      <c r="JH2" s="66">
        <v>3</v>
      </c>
      <c r="JI2" s="66">
        <v>4</v>
      </c>
      <c r="JJ2" s="66">
        <v>5</v>
      </c>
      <c r="JK2" s="66">
        <v>6</v>
      </c>
      <c r="JL2" s="66">
        <v>7</v>
      </c>
      <c r="JM2" s="66">
        <v>8</v>
      </c>
      <c r="JN2" s="66">
        <v>9</v>
      </c>
      <c r="JO2" s="66">
        <v>10</v>
      </c>
      <c r="JP2" s="66">
        <v>11</v>
      </c>
      <c r="JQ2" s="66">
        <v>12</v>
      </c>
      <c r="JR2" s="66">
        <v>1</v>
      </c>
      <c r="JS2" s="66">
        <v>2</v>
      </c>
      <c r="JT2" s="66">
        <v>3</v>
      </c>
      <c r="JU2" s="66">
        <v>4</v>
      </c>
      <c r="JV2" s="66">
        <v>5</v>
      </c>
      <c r="JW2" s="66">
        <v>6</v>
      </c>
      <c r="JX2" s="66">
        <v>7</v>
      </c>
      <c r="JY2" s="66">
        <v>8</v>
      </c>
      <c r="JZ2" s="66">
        <v>9</v>
      </c>
      <c r="KA2" s="66">
        <v>10</v>
      </c>
      <c r="KB2" s="66">
        <v>11</v>
      </c>
      <c r="KC2" s="66">
        <v>12</v>
      </c>
      <c r="KD2" s="66">
        <v>1</v>
      </c>
      <c r="KE2" s="66">
        <v>2</v>
      </c>
      <c r="KF2" s="66">
        <v>3</v>
      </c>
      <c r="KG2" s="66">
        <v>4</v>
      </c>
      <c r="KH2" s="66">
        <v>5</v>
      </c>
      <c r="KI2" s="66">
        <v>6</v>
      </c>
      <c r="KJ2" s="66">
        <v>7</v>
      </c>
      <c r="KK2" s="66">
        <v>8</v>
      </c>
      <c r="KL2" s="66">
        <v>9</v>
      </c>
      <c r="KM2" s="66">
        <v>10</v>
      </c>
      <c r="KN2" s="66">
        <v>11</v>
      </c>
      <c r="KO2" s="66">
        <v>12</v>
      </c>
      <c r="KP2" s="66">
        <v>1</v>
      </c>
      <c r="KQ2" s="66">
        <v>2</v>
      </c>
      <c r="KR2" s="66">
        <v>3</v>
      </c>
      <c r="KS2" s="66">
        <v>4</v>
      </c>
      <c r="KT2" s="66">
        <v>5</v>
      </c>
      <c r="KU2" s="66">
        <v>6</v>
      </c>
      <c r="KV2" s="66">
        <v>7</v>
      </c>
      <c r="KW2" s="66">
        <v>8</v>
      </c>
      <c r="KX2" s="66">
        <v>9</v>
      </c>
      <c r="KY2" s="66">
        <v>10</v>
      </c>
      <c r="KZ2" s="66">
        <v>11</v>
      </c>
      <c r="LA2" s="66">
        <v>12</v>
      </c>
      <c r="LB2" s="66">
        <v>1</v>
      </c>
      <c r="LC2" s="66">
        <v>2</v>
      </c>
      <c r="LD2" s="66">
        <v>3</v>
      </c>
      <c r="LE2" s="66">
        <v>4</v>
      </c>
      <c r="LF2" s="66">
        <v>5</v>
      </c>
      <c r="LG2" s="66">
        <v>6</v>
      </c>
      <c r="LH2" s="66">
        <v>7</v>
      </c>
      <c r="LI2" s="66">
        <v>8</v>
      </c>
      <c r="LJ2" s="66">
        <v>9</v>
      </c>
      <c r="LK2" s="66">
        <v>10</v>
      </c>
      <c r="LL2" s="66">
        <v>11</v>
      </c>
      <c r="LM2" s="67">
        <v>12</v>
      </c>
      <c r="LN2" s="66">
        <v>1</v>
      </c>
      <c r="LO2" s="66">
        <v>2</v>
      </c>
      <c r="LP2" s="66">
        <v>3</v>
      </c>
      <c r="LQ2" s="66">
        <v>4</v>
      </c>
      <c r="LR2" s="66">
        <v>5</v>
      </c>
      <c r="LS2" s="66">
        <v>6</v>
      </c>
      <c r="LT2" s="66">
        <v>7</v>
      </c>
      <c r="LU2" s="66">
        <v>8</v>
      </c>
      <c r="LV2" s="66">
        <v>9</v>
      </c>
      <c r="LW2" s="66">
        <v>10</v>
      </c>
      <c r="LX2" s="66">
        <v>11</v>
      </c>
      <c r="LY2" s="66">
        <v>12</v>
      </c>
      <c r="LZ2" s="66">
        <v>1</v>
      </c>
      <c r="MA2" s="66">
        <v>2</v>
      </c>
      <c r="MB2" s="66">
        <v>3</v>
      </c>
      <c r="MC2" s="66">
        <v>4</v>
      </c>
      <c r="MD2" s="66">
        <v>5</v>
      </c>
      <c r="ME2" s="66">
        <v>6</v>
      </c>
      <c r="MF2" s="66">
        <v>7</v>
      </c>
      <c r="MG2" s="66">
        <v>8</v>
      </c>
      <c r="MH2" s="66">
        <v>9</v>
      </c>
      <c r="MI2" s="66">
        <v>10</v>
      </c>
      <c r="MJ2" s="66">
        <v>11</v>
      </c>
      <c r="MK2" s="66">
        <v>12</v>
      </c>
      <c r="ML2" s="66">
        <v>1</v>
      </c>
      <c r="MM2" s="66">
        <v>2</v>
      </c>
      <c r="MN2" s="66">
        <v>3</v>
      </c>
      <c r="MO2" s="66">
        <v>4</v>
      </c>
      <c r="MP2" s="66">
        <v>5</v>
      </c>
      <c r="MQ2" s="66">
        <v>6</v>
      </c>
      <c r="MR2" s="66">
        <v>7</v>
      </c>
      <c r="MS2" s="66">
        <v>8</v>
      </c>
      <c r="MT2" s="66">
        <v>9</v>
      </c>
      <c r="MU2" s="66">
        <v>10</v>
      </c>
      <c r="MV2" s="66">
        <v>11</v>
      </c>
      <c r="MW2" s="66">
        <v>12</v>
      </c>
      <c r="MX2" s="67">
        <v>1</v>
      </c>
      <c r="MY2" s="67">
        <v>2</v>
      </c>
      <c r="MZ2" s="67">
        <v>3</v>
      </c>
      <c r="NA2" s="67">
        <v>4</v>
      </c>
      <c r="NB2" s="67">
        <v>5</v>
      </c>
      <c r="NC2" s="67">
        <v>6</v>
      </c>
      <c r="ND2" s="67">
        <v>7</v>
      </c>
      <c r="NE2" s="67">
        <v>8</v>
      </c>
      <c r="NF2" s="67">
        <v>9</v>
      </c>
      <c r="NG2" s="67">
        <v>10</v>
      </c>
      <c r="NH2" s="67">
        <v>11</v>
      </c>
      <c r="NI2" s="67">
        <v>12</v>
      </c>
      <c r="NJ2" s="67">
        <v>1</v>
      </c>
      <c r="NK2" s="67">
        <v>2</v>
      </c>
      <c r="NL2" s="67">
        <v>3</v>
      </c>
      <c r="NM2" s="67">
        <v>4</v>
      </c>
      <c r="NN2" s="67">
        <v>5</v>
      </c>
      <c r="NO2" s="67">
        <v>6</v>
      </c>
      <c r="NP2" s="67">
        <v>7</v>
      </c>
      <c r="NQ2" s="67">
        <v>8</v>
      </c>
      <c r="NR2" s="67">
        <v>9</v>
      </c>
      <c r="NS2" s="67">
        <v>10</v>
      </c>
      <c r="NT2" s="67">
        <v>11</v>
      </c>
      <c r="NU2" s="67">
        <v>12</v>
      </c>
      <c r="NV2" s="67">
        <v>1</v>
      </c>
      <c r="NW2" s="67">
        <v>2</v>
      </c>
      <c r="NX2" s="67">
        <v>3</v>
      </c>
      <c r="NY2" s="67">
        <v>4</v>
      </c>
      <c r="NZ2" s="67">
        <v>5</v>
      </c>
      <c r="OA2" s="67">
        <v>6</v>
      </c>
      <c r="OB2" s="67">
        <v>7</v>
      </c>
      <c r="OC2" s="67">
        <v>8</v>
      </c>
      <c r="OD2" s="67">
        <v>9</v>
      </c>
      <c r="OE2" s="67">
        <v>10</v>
      </c>
      <c r="OF2" s="67">
        <v>11</v>
      </c>
      <c r="OG2" s="67">
        <v>12</v>
      </c>
      <c r="OH2" s="67">
        <v>1</v>
      </c>
      <c r="OI2" s="67">
        <v>2</v>
      </c>
      <c r="OJ2" s="67">
        <v>3</v>
      </c>
      <c r="OK2" s="67">
        <v>4</v>
      </c>
      <c r="OL2" s="67">
        <v>5</v>
      </c>
      <c r="OM2" s="67">
        <v>6</v>
      </c>
      <c r="ON2" s="67">
        <v>7</v>
      </c>
      <c r="OO2" s="67">
        <v>8</v>
      </c>
      <c r="OP2" s="67">
        <v>9</v>
      </c>
      <c r="OQ2" s="67">
        <v>10</v>
      </c>
      <c r="OR2" s="67">
        <v>11</v>
      </c>
      <c r="OS2" s="67">
        <v>12</v>
      </c>
      <c r="OT2" s="67">
        <v>1</v>
      </c>
      <c r="OU2" s="67">
        <v>2</v>
      </c>
      <c r="OV2" s="67">
        <v>3</v>
      </c>
      <c r="OW2" s="67">
        <v>4</v>
      </c>
      <c r="OX2" s="67">
        <v>5</v>
      </c>
      <c r="OY2" s="67">
        <v>6</v>
      </c>
      <c r="OZ2" s="67">
        <v>7</v>
      </c>
      <c r="PA2" s="67">
        <v>8</v>
      </c>
      <c r="PB2" s="67">
        <v>9</v>
      </c>
      <c r="PC2" s="67">
        <v>10</v>
      </c>
      <c r="PD2" s="67">
        <v>11</v>
      </c>
      <c r="PE2" s="67">
        <v>12</v>
      </c>
      <c r="PF2" s="67">
        <v>1</v>
      </c>
      <c r="PG2" s="67">
        <v>2</v>
      </c>
      <c r="PH2" s="67">
        <v>3</v>
      </c>
      <c r="PI2" s="67">
        <v>4</v>
      </c>
      <c r="PJ2" s="67">
        <v>5</v>
      </c>
      <c r="PK2" s="67">
        <v>6</v>
      </c>
      <c r="PL2" s="67">
        <v>7</v>
      </c>
      <c r="PM2" s="67">
        <v>8</v>
      </c>
      <c r="PN2" s="67">
        <v>9</v>
      </c>
      <c r="PO2" s="67">
        <v>10</v>
      </c>
      <c r="PP2" s="67">
        <v>11</v>
      </c>
      <c r="PQ2" s="67">
        <v>12</v>
      </c>
      <c r="PR2" s="67">
        <v>1</v>
      </c>
      <c r="PS2" s="67">
        <v>2</v>
      </c>
      <c r="PT2" s="67">
        <v>3</v>
      </c>
      <c r="PU2" s="67">
        <v>4</v>
      </c>
      <c r="PV2" s="67">
        <v>5</v>
      </c>
      <c r="PW2" s="67">
        <v>6</v>
      </c>
      <c r="PX2" s="67">
        <v>7</v>
      </c>
      <c r="PY2" s="67">
        <v>8</v>
      </c>
      <c r="PZ2" s="67">
        <v>9</v>
      </c>
      <c r="QA2" s="67">
        <v>10</v>
      </c>
      <c r="QB2" s="67">
        <v>11</v>
      </c>
      <c r="QC2" s="67">
        <v>12</v>
      </c>
      <c r="QD2" s="67">
        <v>1</v>
      </c>
      <c r="QE2" s="67">
        <v>2</v>
      </c>
      <c r="QF2" s="67">
        <v>3</v>
      </c>
      <c r="QG2" s="67">
        <v>4</v>
      </c>
      <c r="QH2" s="67">
        <v>5</v>
      </c>
      <c r="QI2" s="67">
        <v>6</v>
      </c>
      <c r="QJ2" s="67">
        <v>7</v>
      </c>
      <c r="QK2" s="67">
        <v>8</v>
      </c>
      <c r="QL2" s="67">
        <v>9</v>
      </c>
      <c r="QM2" s="67">
        <v>10</v>
      </c>
      <c r="QN2" s="67">
        <v>11</v>
      </c>
      <c r="QO2" s="67">
        <v>12</v>
      </c>
      <c r="QP2" s="67">
        <v>1</v>
      </c>
      <c r="QQ2" s="67">
        <v>2</v>
      </c>
      <c r="QR2" s="67">
        <v>3</v>
      </c>
      <c r="QS2" s="67">
        <v>4</v>
      </c>
      <c r="QT2" s="67">
        <v>5</v>
      </c>
      <c r="QU2" s="67">
        <v>6</v>
      </c>
      <c r="QV2" s="67">
        <v>7</v>
      </c>
      <c r="QW2" s="67">
        <v>8</v>
      </c>
      <c r="QX2" s="67">
        <v>9</v>
      </c>
      <c r="QY2" s="67">
        <v>10</v>
      </c>
      <c r="QZ2" s="67">
        <v>11</v>
      </c>
      <c r="RA2" s="67">
        <v>12</v>
      </c>
      <c r="RB2" s="67">
        <v>1</v>
      </c>
      <c r="RC2" s="67">
        <v>2</v>
      </c>
      <c r="RD2" s="67">
        <v>3</v>
      </c>
      <c r="RE2" s="67">
        <v>4</v>
      </c>
      <c r="RF2" s="67">
        <v>5</v>
      </c>
      <c r="RG2" s="67">
        <v>6</v>
      </c>
      <c r="RH2" s="67">
        <v>7</v>
      </c>
      <c r="RI2" s="67">
        <v>8</v>
      </c>
      <c r="RJ2" s="67">
        <v>9</v>
      </c>
      <c r="RK2" s="67">
        <v>10</v>
      </c>
      <c r="RL2" s="67">
        <v>11</v>
      </c>
      <c r="RM2" s="67">
        <v>12</v>
      </c>
      <c r="RN2" s="67">
        <v>1</v>
      </c>
      <c r="RO2" s="67">
        <v>2</v>
      </c>
      <c r="RP2" s="67">
        <v>3</v>
      </c>
      <c r="RQ2" s="67">
        <v>4</v>
      </c>
      <c r="RR2" s="67">
        <v>5</v>
      </c>
      <c r="RS2" s="67">
        <v>6</v>
      </c>
      <c r="RT2" s="67">
        <v>7</v>
      </c>
      <c r="RU2" s="67">
        <v>8</v>
      </c>
      <c r="RV2" s="67">
        <v>9</v>
      </c>
      <c r="RW2" s="67">
        <v>10</v>
      </c>
      <c r="RX2" s="67">
        <v>11</v>
      </c>
      <c r="RY2" s="67">
        <v>12</v>
      </c>
      <c r="RZ2" s="67">
        <v>1</v>
      </c>
      <c r="SA2" s="67">
        <v>2</v>
      </c>
      <c r="SB2" s="67">
        <v>3</v>
      </c>
      <c r="SC2" s="67">
        <v>4</v>
      </c>
      <c r="SD2" s="67">
        <v>5</v>
      </c>
      <c r="SE2" s="67">
        <v>6</v>
      </c>
      <c r="SF2" s="67">
        <v>7</v>
      </c>
      <c r="SG2" s="67">
        <v>8</v>
      </c>
      <c r="SH2" s="67">
        <v>9</v>
      </c>
      <c r="SI2" s="67">
        <v>10</v>
      </c>
      <c r="SJ2" s="67">
        <v>11</v>
      </c>
      <c r="SK2" s="67">
        <v>12</v>
      </c>
      <c r="SL2" s="67">
        <v>1</v>
      </c>
      <c r="SM2" s="67">
        <v>2</v>
      </c>
      <c r="SN2" s="67">
        <v>3</v>
      </c>
      <c r="SO2" s="67">
        <v>4</v>
      </c>
      <c r="SP2" s="67">
        <v>5</v>
      </c>
      <c r="SQ2" s="67">
        <v>6</v>
      </c>
      <c r="SR2" s="67">
        <v>7</v>
      </c>
      <c r="SS2" s="67">
        <v>8</v>
      </c>
      <c r="ST2" s="67">
        <v>9</v>
      </c>
      <c r="SU2" s="67">
        <v>10</v>
      </c>
      <c r="SV2" s="67">
        <v>11</v>
      </c>
      <c r="SW2" s="67">
        <v>12</v>
      </c>
      <c r="SX2" s="67">
        <v>1</v>
      </c>
      <c r="SY2" s="67">
        <v>2</v>
      </c>
      <c r="SZ2" s="67">
        <v>3</v>
      </c>
      <c r="TA2" s="67">
        <v>4</v>
      </c>
      <c r="TB2" s="67">
        <v>5</v>
      </c>
      <c r="TC2" s="67">
        <v>6</v>
      </c>
      <c r="TD2" s="67">
        <v>7</v>
      </c>
      <c r="TE2" s="67">
        <v>8</v>
      </c>
      <c r="TF2" s="67">
        <v>9</v>
      </c>
      <c r="TG2" s="67">
        <v>10</v>
      </c>
      <c r="TH2" s="67">
        <v>11</v>
      </c>
      <c r="TI2" s="67">
        <v>12</v>
      </c>
      <c r="TJ2" s="67">
        <v>1</v>
      </c>
      <c r="TK2" s="67">
        <v>2</v>
      </c>
      <c r="TL2" s="67">
        <v>3</v>
      </c>
      <c r="TM2" s="67">
        <v>4</v>
      </c>
      <c r="TN2" s="67">
        <v>5</v>
      </c>
      <c r="TO2" s="67">
        <v>6</v>
      </c>
      <c r="TP2" s="67">
        <v>7</v>
      </c>
      <c r="TQ2" s="67">
        <v>8</v>
      </c>
      <c r="TR2" s="67">
        <v>9</v>
      </c>
      <c r="TS2" s="67">
        <v>10</v>
      </c>
      <c r="TT2" s="67">
        <v>11</v>
      </c>
      <c r="TU2" s="68">
        <v>12</v>
      </c>
    </row>
    <row r="3" spans="1:542" x14ac:dyDescent="0.25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1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1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70"/>
      <c r="EK3" s="70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  <c r="FG3" s="70"/>
      <c r="FH3" s="70"/>
      <c r="FI3" s="70"/>
      <c r="FJ3" s="70"/>
      <c r="FK3" s="70"/>
      <c r="FL3" s="70"/>
      <c r="FM3" s="70"/>
      <c r="FN3" s="70"/>
      <c r="FO3" s="70"/>
      <c r="FP3" s="70"/>
      <c r="FQ3" s="70"/>
      <c r="FR3" s="70"/>
      <c r="FS3" s="70"/>
      <c r="FT3" s="70"/>
      <c r="FU3" s="70"/>
      <c r="FV3" s="70"/>
      <c r="FW3" s="70"/>
      <c r="FX3" s="70"/>
      <c r="FY3" s="70"/>
      <c r="FZ3" s="70"/>
      <c r="GA3" s="70"/>
      <c r="GB3" s="70"/>
      <c r="GC3" s="70"/>
      <c r="GD3" s="70"/>
      <c r="GE3" s="70"/>
      <c r="GF3" s="70"/>
      <c r="GG3" s="70"/>
      <c r="GH3" s="70"/>
      <c r="GI3" s="70"/>
      <c r="GJ3" s="70"/>
      <c r="GK3" s="70"/>
      <c r="GL3" s="70"/>
      <c r="GM3" s="70"/>
      <c r="GN3" s="70"/>
      <c r="GO3" s="70"/>
      <c r="GP3" s="70"/>
      <c r="GQ3" s="70"/>
      <c r="GR3" s="70"/>
      <c r="GS3" s="70"/>
      <c r="GT3" s="70"/>
      <c r="GU3" s="70"/>
      <c r="GV3" s="70"/>
      <c r="GW3" s="70"/>
      <c r="GX3" s="70"/>
      <c r="GY3" s="71"/>
      <c r="GZ3" s="70"/>
      <c r="HA3" s="70"/>
      <c r="HB3" s="70"/>
      <c r="HC3" s="70"/>
      <c r="HD3" s="70"/>
      <c r="HE3" s="70"/>
      <c r="HF3" s="70"/>
      <c r="HG3" s="70"/>
      <c r="HH3" s="70"/>
      <c r="HI3" s="70"/>
      <c r="HJ3" s="70"/>
      <c r="HK3" s="70"/>
      <c r="HL3" s="70"/>
      <c r="HM3" s="70"/>
      <c r="HN3" s="70"/>
      <c r="HO3" s="70"/>
      <c r="HP3" s="70"/>
      <c r="HQ3" s="70"/>
      <c r="HR3" s="70"/>
      <c r="HS3" s="70"/>
      <c r="HT3" s="70"/>
      <c r="HU3" s="70"/>
      <c r="HV3" s="70"/>
      <c r="HW3" s="70"/>
      <c r="HX3" s="71"/>
      <c r="HY3" s="70"/>
      <c r="HZ3" s="70"/>
      <c r="IA3" s="70"/>
      <c r="IB3" s="70"/>
      <c r="IC3" s="70"/>
      <c r="ID3" s="70"/>
      <c r="IE3" s="70"/>
      <c r="IF3" s="70"/>
      <c r="IG3" s="70"/>
      <c r="IH3" s="70"/>
      <c r="II3" s="70"/>
      <c r="IJ3" s="70"/>
      <c r="IK3" s="70"/>
      <c r="IL3" s="70"/>
      <c r="IM3" s="70"/>
      <c r="IN3" s="70"/>
      <c r="IO3" s="70"/>
      <c r="IP3" s="70"/>
      <c r="IQ3" s="70"/>
      <c r="IR3" s="70"/>
      <c r="IS3" s="70"/>
      <c r="IT3" s="70"/>
      <c r="IU3" s="70"/>
      <c r="IV3" s="70"/>
      <c r="IW3" s="70"/>
      <c r="IX3" s="70"/>
      <c r="IY3" s="70"/>
      <c r="IZ3" s="70"/>
      <c r="JA3" s="70"/>
      <c r="JB3" s="70"/>
      <c r="JC3" s="70"/>
      <c r="JD3" s="70"/>
      <c r="JE3" s="70"/>
      <c r="JF3" s="70"/>
      <c r="JG3" s="70"/>
      <c r="JH3" s="70"/>
      <c r="JI3" s="70"/>
      <c r="JJ3" s="70"/>
      <c r="JK3" s="70"/>
      <c r="JL3" s="70"/>
      <c r="JM3" s="70"/>
      <c r="JN3" s="70"/>
      <c r="JO3" s="70"/>
      <c r="JP3" s="70"/>
      <c r="JQ3" s="70"/>
      <c r="JR3" s="70"/>
      <c r="JS3" s="70"/>
      <c r="JT3" s="70"/>
      <c r="JU3" s="70"/>
      <c r="JV3" s="70"/>
      <c r="JW3" s="70"/>
      <c r="JX3" s="70"/>
      <c r="JY3" s="70"/>
      <c r="JZ3" s="70"/>
      <c r="KA3" s="70"/>
      <c r="KB3" s="70"/>
      <c r="KC3" s="70"/>
      <c r="KD3" s="70"/>
      <c r="KE3" s="70"/>
      <c r="KF3" s="70"/>
      <c r="KG3" s="70"/>
      <c r="KH3" s="70"/>
      <c r="KI3" s="70"/>
      <c r="KJ3" s="70"/>
      <c r="KK3" s="70"/>
      <c r="KL3" s="70"/>
      <c r="KM3" s="70"/>
      <c r="KN3" s="70"/>
      <c r="KO3" s="70"/>
      <c r="KP3" s="72"/>
      <c r="KQ3" s="72"/>
      <c r="KR3" s="72"/>
      <c r="KS3" s="72"/>
      <c r="KT3" s="72"/>
      <c r="KU3" s="72"/>
      <c r="KV3" s="72"/>
      <c r="KW3" s="72"/>
      <c r="KX3" s="72"/>
      <c r="KY3" s="72"/>
      <c r="KZ3" s="72"/>
      <c r="LA3" s="72"/>
      <c r="LB3" s="72"/>
      <c r="LC3" s="72"/>
      <c r="LD3" s="72"/>
      <c r="LE3" s="72"/>
      <c r="LF3" s="72"/>
      <c r="LG3" s="72"/>
      <c r="LH3" s="72"/>
      <c r="LI3" s="72"/>
      <c r="LJ3" s="72"/>
      <c r="LK3" s="72"/>
      <c r="LL3" s="70"/>
      <c r="LM3" s="72"/>
      <c r="LN3" s="72"/>
      <c r="LO3" s="72"/>
      <c r="LP3" s="72"/>
      <c r="LQ3" s="72"/>
      <c r="LR3" s="72"/>
      <c r="LS3" s="72"/>
      <c r="LT3" s="72"/>
      <c r="LU3" s="72"/>
      <c r="LV3" s="72"/>
      <c r="LW3" s="72"/>
      <c r="LX3" s="72"/>
      <c r="LY3" s="72"/>
      <c r="LZ3" s="72"/>
      <c r="MA3" s="72"/>
      <c r="MB3" s="72"/>
      <c r="MC3" s="72"/>
      <c r="MD3" s="72"/>
      <c r="ME3" s="72"/>
      <c r="MF3" s="72"/>
      <c r="MG3" s="72"/>
      <c r="MH3" s="72"/>
      <c r="MI3" s="72"/>
      <c r="MJ3" s="72"/>
      <c r="MK3" s="72"/>
      <c r="ML3" s="72"/>
      <c r="MM3" s="72"/>
      <c r="MN3" s="72"/>
      <c r="MO3" s="72"/>
      <c r="MP3" s="72"/>
      <c r="MQ3" s="72"/>
      <c r="MR3" s="72"/>
      <c r="MS3" s="72"/>
      <c r="MT3" s="72"/>
      <c r="MU3" s="72"/>
      <c r="MV3" s="72"/>
      <c r="MW3" s="70"/>
      <c r="MX3" s="73"/>
      <c r="MY3" s="70"/>
      <c r="MZ3" s="73"/>
      <c r="NA3" s="70"/>
      <c r="NB3" s="73"/>
      <c r="NC3" s="70"/>
      <c r="ND3" s="73"/>
      <c r="NE3" s="70"/>
      <c r="NF3" s="73"/>
      <c r="NG3" s="70"/>
      <c r="NH3" s="73"/>
      <c r="NI3" s="70"/>
      <c r="NJ3" s="73"/>
      <c r="NK3" s="70"/>
      <c r="NL3" s="73"/>
      <c r="NM3" s="70"/>
      <c r="NN3" s="73"/>
      <c r="NO3" s="70"/>
      <c r="NP3" s="73"/>
      <c r="NQ3" s="70"/>
      <c r="NR3" s="73"/>
      <c r="NS3" s="70"/>
      <c r="NT3" s="73"/>
      <c r="NU3" s="70"/>
      <c r="NV3" s="73"/>
      <c r="NW3" s="70"/>
      <c r="NX3" s="73"/>
      <c r="NY3" s="70"/>
      <c r="NZ3" s="73"/>
      <c r="OA3" s="70"/>
      <c r="OB3" s="73"/>
      <c r="OC3" s="70"/>
      <c r="OD3" s="73"/>
      <c r="OE3" s="70"/>
      <c r="OF3" s="73"/>
      <c r="OG3" s="70"/>
      <c r="OH3" s="73"/>
      <c r="OI3" s="70"/>
      <c r="OJ3" s="73"/>
      <c r="OK3" s="70"/>
      <c r="OL3" s="73"/>
      <c r="OM3" s="70"/>
      <c r="ON3" s="73"/>
      <c r="OO3" s="70"/>
      <c r="OP3" s="73"/>
      <c r="OQ3" s="70"/>
      <c r="OR3" s="73"/>
      <c r="OS3" s="70"/>
      <c r="OT3" s="73"/>
      <c r="OU3" s="70"/>
      <c r="OV3" s="73"/>
      <c r="OW3" s="70"/>
      <c r="OX3" s="73"/>
      <c r="OY3" s="70"/>
      <c r="OZ3" s="73"/>
      <c r="PA3" s="70"/>
      <c r="PB3" s="73"/>
      <c r="PC3" s="70"/>
      <c r="PD3" s="73"/>
      <c r="PE3" s="70"/>
      <c r="PF3" s="73"/>
      <c r="PG3" s="70"/>
      <c r="PH3" s="73"/>
      <c r="PI3" s="70"/>
      <c r="PJ3" s="73"/>
      <c r="PK3" s="70"/>
      <c r="PL3" s="73"/>
      <c r="PM3" s="70"/>
      <c r="PN3" s="73"/>
      <c r="PO3" s="70"/>
      <c r="PP3" s="73"/>
      <c r="PQ3" s="70"/>
      <c r="PR3" s="73"/>
      <c r="PS3" s="70"/>
      <c r="PT3" s="73"/>
      <c r="PU3" s="70"/>
      <c r="PV3" s="73"/>
      <c r="PW3" s="70"/>
      <c r="PX3" s="73"/>
      <c r="PY3" s="70"/>
      <c r="PZ3" s="73"/>
      <c r="QA3" s="70"/>
      <c r="QB3" s="73"/>
      <c r="QC3" s="70"/>
      <c r="QD3" s="73"/>
      <c r="QE3" s="70"/>
      <c r="QF3" s="73"/>
      <c r="QG3" s="70"/>
      <c r="QH3" s="73"/>
      <c r="QI3" s="70"/>
      <c r="QJ3" s="73"/>
      <c r="QK3" s="70"/>
      <c r="QL3" s="73"/>
      <c r="QM3" s="70"/>
      <c r="QN3" s="73"/>
      <c r="QO3" s="70"/>
      <c r="QP3" s="73"/>
      <c r="QQ3" s="70"/>
      <c r="QR3" s="73"/>
      <c r="QS3" s="70"/>
      <c r="QT3" s="73"/>
      <c r="QU3" s="70"/>
      <c r="QV3" s="73"/>
      <c r="QW3" s="70"/>
      <c r="QX3" s="73"/>
      <c r="QY3" s="70"/>
      <c r="QZ3" s="73"/>
      <c r="RA3" s="70"/>
      <c r="RB3" s="73"/>
      <c r="RC3" s="70"/>
      <c r="RD3" s="73"/>
      <c r="RE3" s="70"/>
      <c r="RF3" s="73"/>
      <c r="RG3" s="70"/>
      <c r="RH3" s="73"/>
      <c r="RI3" s="70"/>
      <c r="RJ3" s="73"/>
      <c r="RK3" s="70"/>
      <c r="RL3" s="73"/>
      <c r="RM3" s="70"/>
      <c r="RN3" s="73"/>
      <c r="RO3" s="70"/>
      <c r="RP3" s="73"/>
      <c r="RQ3" s="70"/>
      <c r="RR3" s="73"/>
      <c r="RS3" s="70"/>
      <c r="RT3" s="73"/>
      <c r="RU3" s="70"/>
      <c r="RV3" s="73"/>
      <c r="RW3" s="70"/>
      <c r="RX3" s="73"/>
      <c r="RY3" s="70"/>
      <c r="RZ3" s="73"/>
      <c r="SA3" s="70"/>
      <c r="SB3" s="73"/>
      <c r="SC3" s="70"/>
      <c r="SD3" s="73"/>
      <c r="SE3" s="70"/>
      <c r="SF3" s="73"/>
      <c r="SG3" s="70"/>
      <c r="SH3" s="73"/>
      <c r="SI3" s="70"/>
      <c r="SJ3" s="73"/>
      <c r="SK3" s="70"/>
      <c r="SL3" s="73"/>
      <c r="SM3" s="70"/>
      <c r="SN3" s="73"/>
      <c r="SO3" s="70"/>
      <c r="SP3" s="73"/>
      <c r="SQ3" s="70"/>
      <c r="SR3" s="73"/>
      <c r="SS3" s="70"/>
      <c r="ST3" s="73"/>
      <c r="SU3" s="70"/>
      <c r="SV3" s="73"/>
      <c r="SW3" s="70"/>
      <c r="SX3" s="73"/>
      <c r="SY3" s="70"/>
      <c r="SZ3" s="73"/>
      <c r="TA3" s="70"/>
      <c r="TB3" s="73"/>
      <c r="TC3" s="70"/>
      <c r="TD3" s="73"/>
      <c r="TE3" s="70"/>
      <c r="TF3" s="73"/>
      <c r="TG3" s="70"/>
      <c r="TH3" s="73"/>
      <c r="TI3" s="70"/>
      <c r="TJ3" s="73"/>
      <c r="TK3" s="70"/>
      <c r="TL3" s="73"/>
      <c r="TM3" s="70"/>
      <c r="TN3" s="73"/>
      <c r="TO3" s="70"/>
      <c r="TP3" s="73"/>
      <c r="TQ3" s="70"/>
      <c r="TR3" s="73"/>
      <c r="TS3" s="70"/>
      <c r="TT3" s="73"/>
      <c r="TU3" s="74"/>
    </row>
    <row r="4" spans="1:542" x14ac:dyDescent="0.25">
      <c r="A4" s="139" t="s">
        <v>12</v>
      </c>
      <c r="B4" s="76">
        <f>$B$29*$B$24</f>
        <v>453.68288060581733</v>
      </c>
      <c r="C4" s="77">
        <f t="shared" ref="C4:BN4" si="0">IF((C$1*12+C$2)&lt;=240, IF((C$1*12+C$2)&lt;=$F$31, ($B$29*$B$24)+(B$4*$B$61), B$4*$B$61), IF((C$1*12+C$2-240)&lt;=$F$31, ((B$4*$B$61)-($B$24*($B$30*($B$61^240)))), B$4*$B$61))</f>
        <v>907.10025996773743</v>
      </c>
      <c r="D4" s="77">
        <f t="shared" si="0"/>
        <v>1360.2522934606127</v>
      </c>
      <c r="E4" s="77">
        <f t="shared" si="0"/>
        <v>1813.1391363683674</v>
      </c>
      <c r="F4" s="77">
        <f t="shared" si="0"/>
        <v>2265.7609438840527</v>
      </c>
      <c r="G4" s="77">
        <f t="shared" si="0"/>
        <v>2718.1178711098978</v>
      </c>
      <c r="H4" s="77">
        <f t="shared" si="0"/>
        <v>3170.2100730573643</v>
      </c>
      <c r="I4" s="77">
        <f t="shared" si="0"/>
        <v>3622.037704647199</v>
      </c>
      <c r="J4" s="77">
        <f t="shared" si="0"/>
        <v>4073.6009207094876</v>
      </c>
      <c r="K4" s="77">
        <f t="shared" si="0"/>
        <v>4524.8998759837059</v>
      </c>
      <c r="L4" s="77">
        <f t="shared" si="0"/>
        <v>4975.9347251187755</v>
      </c>
      <c r="M4" s="77">
        <f t="shared" si="0"/>
        <v>5426.7056226731147</v>
      </c>
      <c r="N4" s="77">
        <f t="shared" si="0"/>
        <v>5877.2127231146915</v>
      </c>
      <c r="O4" s="77">
        <f t="shared" si="0"/>
        <v>6327.4561808210783</v>
      </c>
      <c r="P4" s="77">
        <f t="shared" si="0"/>
        <v>6777.4361500795039</v>
      </c>
      <c r="Q4" s="77">
        <f t="shared" si="0"/>
        <v>7227.1527850869052</v>
      </c>
      <c r="R4" s="77">
        <f t="shared" si="0"/>
        <v>7676.6062399499806</v>
      </c>
      <c r="S4" s="77">
        <f t="shared" si="0"/>
        <v>8125.7966686852451</v>
      </c>
      <c r="T4" s="77">
        <f t="shared" si="0"/>
        <v>8574.724225219079</v>
      </c>
      <c r="U4" s="77">
        <f t="shared" si="0"/>
        <v>9023.3890633877836</v>
      </c>
      <c r="V4" s="77">
        <f t="shared" si="0"/>
        <v>9471.7913369376347</v>
      </c>
      <c r="W4" s="77">
        <f t="shared" si="0"/>
        <v>9919.9311995249336</v>
      </c>
      <c r="X4" s="77">
        <f t="shared" si="0"/>
        <v>10367.808804716056</v>
      </c>
      <c r="Y4" s="77">
        <f t="shared" si="0"/>
        <v>10815.424305987513</v>
      </c>
      <c r="Z4" s="77">
        <f t="shared" si="0"/>
        <v>11262.777856725999</v>
      </c>
      <c r="AA4" s="77">
        <f t="shared" si="0"/>
        <v>11709.869610228441</v>
      </c>
      <c r="AB4" s="77">
        <f t="shared" si="0"/>
        <v>12156.699719702057</v>
      </c>
      <c r="AC4" s="77">
        <f t="shared" si="0"/>
        <v>12603.268338264406</v>
      </c>
      <c r="AD4" s="77">
        <f t="shared" si="0"/>
        <v>13049.57561894344</v>
      </c>
      <c r="AE4" s="77">
        <f t="shared" si="0"/>
        <v>13495.621714677556</v>
      </c>
      <c r="AF4" s="77">
        <f t="shared" si="0"/>
        <v>13941.406778315653</v>
      </c>
      <c r="AG4" s="77">
        <f t="shared" si="0"/>
        <v>14386.930962617178</v>
      </c>
      <c r="AH4" s="77">
        <f t="shared" si="0"/>
        <v>14832.194420252181</v>
      </c>
      <c r="AI4" s="77">
        <f t="shared" si="0"/>
        <v>15277.197303801368</v>
      </c>
      <c r="AJ4" s="77">
        <f t="shared" si="0"/>
        <v>15721.939765756153</v>
      </c>
      <c r="AK4" s="77">
        <f t="shared" si="0"/>
        <v>16166.421958518711</v>
      </c>
      <c r="AL4" s="77">
        <f t="shared" si="0"/>
        <v>16610.644034402027</v>
      </c>
      <c r="AM4" s="77">
        <f t="shared" si="0"/>
        <v>17054.606145629954</v>
      </c>
      <c r="AN4" s="77">
        <f t="shared" si="0"/>
        <v>17498.308444337257</v>
      </c>
      <c r="AO4" s="77">
        <f t="shared" si="0"/>
        <v>17941.75108256967</v>
      </c>
      <c r="AP4" s="77">
        <f t="shared" si="0"/>
        <v>18384.934212283952</v>
      </c>
      <c r="AQ4" s="77">
        <f t="shared" si="0"/>
        <v>18827.857985347931</v>
      </c>
      <c r="AR4" s="77">
        <f t="shared" si="0"/>
        <v>19270.522553540563</v>
      </c>
      <c r="AS4" s="77">
        <f t="shared" si="0"/>
        <v>19712.928068551977</v>
      </c>
      <c r="AT4" s="77">
        <f t="shared" si="0"/>
        <v>20155.074681983537</v>
      </c>
      <c r="AU4" s="77">
        <f t="shared" si="0"/>
        <v>20596.96254534788</v>
      </c>
      <c r="AV4" s="77">
        <f t="shared" si="0"/>
        <v>21038.591810068985</v>
      </c>
      <c r="AW4" s="77">
        <f t="shared" si="0"/>
        <v>21479.962627482208</v>
      </c>
      <c r="AX4" s="77">
        <f t="shared" si="0"/>
        <v>21921.075148834341</v>
      </c>
      <c r="AY4" s="77">
        <f t="shared" si="0"/>
        <v>22361.929525283671</v>
      </c>
      <c r="AZ4" s="77">
        <f t="shared" si="0"/>
        <v>22802.525907900021</v>
      </c>
      <c r="BA4" s="77">
        <f t="shared" si="0"/>
        <v>23242.864447664808</v>
      </c>
      <c r="BB4" s="77">
        <f t="shared" si="0"/>
        <v>23682.945295471091</v>
      </c>
      <c r="BC4" s="77">
        <f t="shared" si="0"/>
        <v>24122.768602123622</v>
      </c>
      <c r="BD4" s="77">
        <f t="shared" si="0"/>
        <v>24562.334518338906</v>
      </c>
      <c r="BE4" s="77">
        <f t="shared" si="0"/>
        <v>25001.643194745244</v>
      </c>
      <c r="BF4" s="77">
        <f t="shared" si="0"/>
        <v>25440.694781882783</v>
      </c>
      <c r="BG4" s="77">
        <f t="shared" si="0"/>
        <v>25879.489430203579</v>
      </c>
      <c r="BH4" s="77">
        <f t="shared" si="0"/>
        <v>26318.027290071637</v>
      </c>
      <c r="BI4" s="77">
        <f t="shared" si="0"/>
        <v>26756.308511762967</v>
      </c>
      <c r="BJ4" s="77">
        <f t="shared" si="0"/>
        <v>27194.333245465637</v>
      </c>
      <c r="BK4" s="77">
        <f t="shared" si="0"/>
        <v>27632.101641279824</v>
      </c>
      <c r="BL4" s="77">
        <f t="shared" si="0"/>
        <v>28069.613849217862</v>
      </c>
      <c r="BM4" s="77">
        <f t="shared" si="0"/>
        <v>28506.870019204296</v>
      </c>
      <c r="BN4" s="77">
        <f t="shared" si="0"/>
        <v>28943.870301075935</v>
      </c>
      <c r="BO4" s="77">
        <f t="shared" ref="BO4:DZ4" si="1">IF((BO$1*12+BO$2)&lt;=240, IF((BO$1*12+BO$2)&lt;=$F$31, ($B$29*$B$24)+(BN$4*$B$61), BN$4*$B$61), IF((BO$1*12+BO$2-240)&lt;=$F$31, ((BN$4*$B$61)-($B$24*($B$30*($B$61^240)))), BN$4*$B$61))</f>
        <v>29380.614844581898</v>
      </c>
      <c r="BP4" s="77">
        <f t="shared" si="1"/>
        <v>29817.103799383676</v>
      </c>
      <c r="BQ4" s="77">
        <f t="shared" si="1"/>
        <v>30253.337315055167</v>
      </c>
      <c r="BR4" s="77">
        <f t="shared" si="1"/>
        <v>30689.315541082742</v>
      </c>
      <c r="BS4" s="77">
        <f t="shared" si="1"/>
        <v>31125.038626865291</v>
      </c>
      <c r="BT4" s="77">
        <f t="shared" si="1"/>
        <v>31560.506721714271</v>
      </c>
      <c r="BU4" s="77">
        <f t="shared" si="1"/>
        <v>31995.719974853761</v>
      </c>
      <c r="BV4" s="77">
        <f t="shared" si="1"/>
        <v>32430.678535420513</v>
      </c>
      <c r="BW4" s="77">
        <f t="shared" si="1"/>
        <v>32865.382552463998</v>
      </c>
      <c r="BX4" s="77">
        <f t="shared" si="1"/>
        <v>33299.832174946467</v>
      </c>
      <c r="BY4" s="77">
        <f t="shared" si="1"/>
        <v>33734.027551742998</v>
      </c>
      <c r="BZ4" s="77">
        <f t="shared" si="1"/>
        <v>34167.968831641534</v>
      </c>
      <c r="CA4" s="77">
        <f t="shared" si="1"/>
        <v>34601.656163342959</v>
      </c>
      <c r="CB4" s="77">
        <f t="shared" si="1"/>
        <v>35035.089695461123</v>
      </c>
      <c r="CC4" s="77">
        <f t="shared" si="1"/>
        <v>35468.269576522915</v>
      </c>
      <c r="CD4" s="77">
        <f t="shared" si="1"/>
        <v>35901.195954968302</v>
      </c>
      <c r="CE4" s="77">
        <f t="shared" si="1"/>
        <v>36333.868979150371</v>
      </c>
      <c r="CF4" s="77">
        <f t="shared" si="1"/>
        <v>36766.288797335408</v>
      </c>
      <c r="CG4" s="77">
        <f t="shared" si="1"/>
        <v>37198.455557702924</v>
      </c>
      <c r="CH4" s="77">
        <f t="shared" si="1"/>
        <v>37630.369408345709</v>
      </c>
      <c r="CI4" s="77">
        <f t="shared" si="1"/>
        <v>38062.030497269894</v>
      </c>
      <c r="CJ4" s="77">
        <f t="shared" si="1"/>
        <v>38493.438972394986</v>
      </c>
      <c r="CK4" s="77">
        <f t="shared" si="1"/>
        <v>38924.594981553942</v>
      </c>
      <c r="CL4" s="77">
        <f t="shared" si="1"/>
        <v>39355.498672493188</v>
      </c>
      <c r="CM4" s="77">
        <f t="shared" si="1"/>
        <v>39786.150192872701</v>
      </c>
      <c r="CN4" s="77">
        <f t="shared" si="1"/>
        <v>40216.549690266038</v>
      </c>
      <c r="CO4" s="77">
        <f t="shared" si="1"/>
        <v>40646.697312160395</v>
      </c>
      <c r="CP4" s="77">
        <f t="shared" si="1"/>
        <v>41076.593205956662</v>
      </c>
      <c r="CQ4" s="77">
        <f t="shared" si="1"/>
        <v>41506.237518969458</v>
      </c>
      <c r="CR4" s="77">
        <f t="shared" si="1"/>
        <v>41935.630398427202</v>
      </c>
      <c r="CS4" s="77">
        <f t="shared" si="1"/>
        <v>42364.771991472146</v>
      </c>
      <c r="CT4" s="77">
        <f t="shared" si="1"/>
        <v>42793.662445160429</v>
      </c>
      <c r="CU4" s="77">
        <f t="shared" si="1"/>
        <v>43222.30190646214</v>
      </c>
      <c r="CV4" s="77">
        <f t="shared" si="1"/>
        <v>43650.690522261357</v>
      </c>
      <c r="CW4" s="77">
        <f t="shared" si="1"/>
        <v>44078.828439356199</v>
      </c>
      <c r="CX4" s="77">
        <f t="shared" si="1"/>
        <v>44506.715804458872</v>
      </c>
      <c r="CY4" s="77">
        <f t="shared" si="1"/>
        <v>44934.352764195726</v>
      </c>
      <c r="CZ4" s="77">
        <f t="shared" si="1"/>
        <v>45361.739465107312</v>
      </c>
      <c r="DA4" s="77">
        <f t="shared" si="1"/>
        <v>45788.876053648411</v>
      </c>
      <c r="DB4" s="77">
        <f t="shared" si="1"/>
        <v>46215.762676188104</v>
      </c>
      <c r="DC4" s="77">
        <f t="shared" si="1"/>
        <v>46642.399479009815</v>
      </c>
      <c r="DD4" s="77">
        <f t="shared" si="1"/>
        <v>47068.786608311355</v>
      </c>
      <c r="DE4" s="77">
        <f t="shared" si="1"/>
        <v>47494.924210204983</v>
      </c>
      <c r="DF4" s="77">
        <f t="shared" si="1"/>
        <v>47920.812430717451</v>
      </c>
      <c r="DG4" s="77">
        <f t="shared" si="1"/>
        <v>48346.451415790056</v>
      </c>
      <c r="DH4" s="77">
        <f t="shared" si="1"/>
        <v>48771.84131127868</v>
      </c>
      <c r="DI4" s="77">
        <f t="shared" si="1"/>
        <v>49196.982262953854</v>
      </c>
      <c r="DJ4" s="77">
        <f t="shared" si="1"/>
        <v>49621.87441650081</v>
      </c>
      <c r="DK4" s="77">
        <f t="shared" si="1"/>
        <v>50046.517917519508</v>
      </c>
      <c r="DL4" s="77">
        <f t="shared" si="1"/>
        <v>50470.912911524712</v>
      </c>
      <c r="DM4" s="77">
        <f t="shared" si="1"/>
        <v>50895.059543946023</v>
      </c>
      <c r="DN4" s="77">
        <f t="shared" si="1"/>
        <v>51318.95796012794</v>
      </c>
      <c r="DO4" s="77">
        <f t="shared" si="1"/>
        <v>51742.608305329893</v>
      </c>
      <c r="DP4" s="77">
        <f t="shared" si="1"/>
        <v>52166.010724726322</v>
      </c>
      <c r="DQ4" s="77">
        <f t="shared" si="1"/>
        <v>52589.165363406697</v>
      </c>
      <c r="DR4" s="77">
        <f t="shared" si="1"/>
        <v>53012.072366375578</v>
      </c>
      <c r="DS4" s="77">
        <f t="shared" si="1"/>
        <v>53434.731878552673</v>
      </c>
      <c r="DT4" s="77">
        <f t="shared" si="1"/>
        <v>53857.144044772875</v>
      </c>
      <c r="DU4" s="77">
        <f t="shared" si="1"/>
        <v>54279.309009786324</v>
      </c>
      <c r="DV4" s="77">
        <f t="shared" si="1"/>
        <v>54701.22691825845</v>
      </c>
      <c r="DW4" s="77">
        <f t="shared" si="1"/>
        <v>55122.897914770016</v>
      </c>
      <c r="DX4" s="77">
        <f t="shared" si="1"/>
        <v>55544.322143817182</v>
      </c>
      <c r="DY4" s="77">
        <f t="shared" si="1"/>
        <v>55965.499749811548</v>
      </c>
      <c r="DZ4" s="77">
        <f t="shared" si="1"/>
        <v>56386.430877080187</v>
      </c>
      <c r="EA4" s="77">
        <f t="shared" ref="EA4:GL4" si="2">IF((EA$1*12+EA$2)&lt;=240, IF((EA$1*12+EA$2)&lt;=$F$31, ($B$29*$B$24)+(DZ$4*$B$61), DZ$4*$B$61), IF((EA$1*12+EA$2-240)&lt;=$F$31, ((DZ$4*$B$61)-($B$24*($B$30*($B$61^240)))), DZ$4*$B$61))</f>
        <v>56807.115669865729</v>
      </c>
      <c r="EB4" s="77">
        <f t="shared" si="2"/>
        <v>57227.554272326379</v>
      </c>
      <c r="EC4" s="77">
        <f t="shared" si="2"/>
        <v>57647.746828535986</v>
      </c>
      <c r="ED4" s="77">
        <f t="shared" si="2"/>
        <v>58067.693482484086</v>
      </c>
      <c r="EE4" s="77">
        <f t="shared" si="2"/>
        <v>58487.394378075944</v>
      </c>
      <c r="EF4" s="77">
        <f t="shared" si="2"/>
        <v>58906.849659132604</v>
      </c>
      <c r="EG4" s="77">
        <f t="shared" si="2"/>
        <v>59326.059469390959</v>
      </c>
      <c r="EH4" s="77">
        <f t="shared" si="2"/>
        <v>59745.023952503783</v>
      </c>
      <c r="EI4" s="77">
        <f t="shared" si="2"/>
        <v>60163.743252039771</v>
      </c>
      <c r="EJ4" s="77">
        <f t="shared" si="2"/>
        <v>60582.217511483606</v>
      </c>
      <c r="EK4" s="77">
        <f t="shared" si="2"/>
        <v>61000.446874236011</v>
      </c>
      <c r="EL4" s="77">
        <f t="shared" si="2"/>
        <v>61418.431483613771</v>
      </c>
      <c r="EM4" s="77">
        <f t="shared" si="2"/>
        <v>61836.171482849815</v>
      </c>
      <c r="EN4" s="77">
        <f t="shared" si="2"/>
        <v>62253.66701509324</v>
      </c>
      <c r="EO4" s="77">
        <f t="shared" si="2"/>
        <v>62670.918223409382</v>
      </c>
      <c r="EP4" s="77">
        <f t="shared" si="2"/>
        <v>63087.925250779845</v>
      </c>
      <c r="EQ4" s="77">
        <f t="shared" si="2"/>
        <v>63504.688240102558</v>
      </c>
      <c r="ER4" s="77">
        <f t="shared" si="2"/>
        <v>63921.207334191822</v>
      </c>
      <c r="ES4" s="77">
        <f t="shared" si="2"/>
        <v>64337.482675778374</v>
      </c>
      <c r="ET4" s="77">
        <f t="shared" si="2"/>
        <v>64753.514407509407</v>
      </c>
      <c r="EU4" s="77">
        <f t="shared" si="2"/>
        <v>65169.302671948644</v>
      </c>
      <c r="EV4" s="77">
        <f t="shared" si="2"/>
        <v>65584.847611576377</v>
      </c>
      <c r="EW4" s="77">
        <f t="shared" si="2"/>
        <v>66000.149368789513</v>
      </c>
      <c r="EX4" s="77">
        <f t="shared" si="2"/>
        <v>66415.208085901628</v>
      </c>
      <c r="EY4" s="77">
        <f t="shared" si="2"/>
        <v>66830.023905143025</v>
      </c>
      <c r="EZ4" s="77">
        <f t="shared" si="2"/>
        <v>67244.596968660757</v>
      </c>
      <c r="FA4" s="77">
        <f t="shared" si="2"/>
        <v>67658.92741851868</v>
      </c>
      <c r="FB4" s="77">
        <f t="shared" si="2"/>
        <v>68073.015396697549</v>
      </c>
      <c r="FC4" s="77">
        <f t="shared" si="2"/>
        <v>68486.861045095007</v>
      </c>
      <c r="FD4" s="77">
        <f t="shared" si="2"/>
        <v>68900.464505525655</v>
      </c>
      <c r="FE4" s="77">
        <f t="shared" si="2"/>
        <v>69313.825919721101</v>
      </c>
      <c r="FF4" s="77">
        <f t="shared" si="2"/>
        <v>69726.945429330022</v>
      </c>
      <c r="FG4" s="77">
        <f t="shared" si="2"/>
        <v>70139.82317591818</v>
      </c>
      <c r="FH4" s="77">
        <f t="shared" si="2"/>
        <v>70552.45930096852</v>
      </c>
      <c r="FI4" s="77">
        <f t="shared" si="2"/>
        <v>70964.853945881157</v>
      </c>
      <c r="FJ4" s="77">
        <f t="shared" si="2"/>
        <v>71377.007251973497</v>
      </c>
      <c r="FK4" s="77">
        <f t="shared" si="2"/>
        <v>71788.919360480199</v>
      </c>
      <c r="FL4" s="77">
        <f t="shared" si="2"/>
        <v>72200.590412553298</v>
      </c>
      <c r="FM4" s="77">
        <f t="shared" si="2"/>
        <v>72612.020549262219</v>
      </c>
      <c r="FN4" s="77">
        <f t="shared" si="2"/>
        <v>73023.209911593833</v>
      </c>
      <c r="FO4" s="77">
        <f t="shared" si="2"/>
        <v>73434.158640452501</v>
      </c>
      <c r="FP4" s="77">
        <f t="shared" si="2"/>
        <v>73844.866876660133</v>
      </c>
      <c r="FQ4" s="77">
        <f t="shared" si="2"/>
        <v>74255.334760956204</v>
      </c>
      <c r="FR4" s="77">
        <f t="shared" si="2"/>
        <v>74665.562433997853</v>
      </c>
      <c r="FS4" s="77">
        <f t="shared" si="2"/>
        <v>75075.550036359899</v>
      </c>
      <c r="FT4" s="77">
        <f t="shared" si="2"/>
        <v>75485.297708534883</v>
      </c>
      <c r="FU4" s="77">
        <f t="shared" si="2"/>
        <v>75894.805590933145</v>
      </c>
      <c r="FV4" s="77">
        <f t="shared" si="2"/>
        <v>76304.073823882834</v>
      </c>
      <c r="FW4" s="77">
        <f t="shared" si="2"/>
        <v>76713.102547629984</v>
      </c>
      <c r="FX4" s="77">
        <f t="shared" si="2"/>
        <v>77121.891902338568</v>
      </c>
      <c r="FY4" s="77">
        <f t="shared" si="2"/>
        <v>77530.442028090532</v>
      </c>
      <c r="FZ4" s="77">
        <f t="shared" si="2"/>
        <v>77938.753064885823</v>
      </c>
      <c r="GA4" s="77">
        <f t="shared" si="2"/>
        <v>78346.825152642487</v>
      </c>
      <c r="GB4" s="77">
        <f t="shared" si="2"/>
        <v>78754.658431196658</v>
      </c>
      <c r="GC4" s="77">
        <f t="shared" si="2"/>
        <v>79162.253040302661</v>
      </c>
      <c r="GD4" s="77">
        <f t="shared" si="2"/>
        <v>79569.609119633024</v>
      </c>
      <c r="GE4" s="77">
        <f t="shared" si="2"/>
        <v>79976.726808778534</v>
      </c>
      <c r="GF4" s="77">
        <f t="shared" si="2"/>
        <v>80383.606247248288</v>
      </c>
      <c r="GG4" s="77">
        <f t="shared" si="2"/>
        <v>80790.247574469759</v>
      </c>
      <c r="GH4" s="77">
        <f t="shared" si="2"/>
        <v>81196.650929788797</v>
      </c>
      <c r="GI4" s="77">
        <f t="shared" si="2"/>
        <v>81602.81645246972</v>
      </c>
      <c r="GJ4" s="77">
        <f t="shared" si="2"/>
        <v>82008.744281695355</v>
      </c>
      <c r="GK4" s="77">
        <f t="shared" si="2"/>
        <v>82414.434556567052</v>
      </c>
      <c r="GL4" s="77">
        <f t="shared" si="2"/>
        <v>82819.887416104786</v>
      </c>
      <c r="GM4" s="77">
        <f t="shared" ref="GM4:IX4" si="3">IF((GM$1*12+GM$2)&lt;=240, IF((GM$1*12+GM$2)&lt;=$F$31, ($B$29*$B$24)+(GL$4*$B$61), GL$4*$B$61), IF((GM$1*12+GM$2-240)&lt;=$F$31, ((GL$4*$B$61)-($B$24*($B$30*($B$61^240)))), GL$4*$B$61))</f>
        <v>83225.102999247145</v>
      </c>
      <c r="GN4" s="77">
        <f t="shared" si="3"/>
        <v>83630.081444851443</v>
      </c>
      <c r="GO4" s="77">
        <f t="shared" si="3"/>
        <v>84034.822891693708</v>
      </c>
      <c r="GP4" s="77">
        <f t="shared" si="3"/>
        <v>84439.327478468753</v>
      </c>
      <c r="GQ4" s="77">
        <f t="shared" si="3"/>
        <v>84843.59534379025</v>
      </c>
      <c r="GR4" s="77">
        <f t="shared" si="3"/>
        <v>85247.626626190715</v>
      </c>
      <c r="GS4" s="77">
        <f t="shared" si="3"/>
        <v>85651.421464121639</v>
      </c>
      <c r="GT4" s="77">
        <f t="shared" si="3"/>
        <v>86054.979995953443</v>
      </c>
      <c r="GU4" s="77">
        <f t="shared" si="3"/>
        <v>86458.302359975598</v>
      </c>
      <c r="GV4" s="77">
        <f t="shared" si="3"/>
        <v>86861.38869439665</v>
      </c>
      <c r="GW4" s="77">
        <f t="shared" si="3"/>
        <v>87264.239137344252</v>
      </c>
      <c r="GX4" s="77">
        <f t="shared" si="3"/>
        <v>87666.853826865219</v>
      </c>
      <c r="GY4" s="77">
        <f t="shared" si="3"/>
        <v>88069.232900925592</v>
      </c>
      <c r="GZ4" s="77">
        <f t="shared" si="3"/>
        <v>88471.37649741066</v>
      </c>
      <c r="HA4" s="77">
        <f t="shared" si="3"/>
        <v>88873.284754125023</v>
      </c>
      <c r="HB4" s="77">
        <f t="shared" si="3"/>
        <v>89274.957808792649</v>
      </c>
      <c r="HC4" s="77">
        <f t="shared" si="3"/>
        <v>89676.395799056889</v>
      </c>
      <c r="HD4" s="77">
        <f t="shared" si="3"/>
        <v>90077.598862480561</v>
      </c>
      <c r="HE4" s="77">
        <f t="shared" si="3"/>
        <v>90478.567136545957</v>
      </c>
      <c r="HF4" s="77">
        <f t="shared" si="3"/>
        <v>90879.300758654936</v>
      </c>
      <c r="HG4" s="77">
        <f t="shared" si="3"/>
        <v>91279.799866128946</v>
      </c>
      <c r="HH4" s="77">
        <f t="shared" si="3"/>
        <v>91680.064596209049</v>
      </c>
      <c r="HI4" s="77">
        <f t="shared" si="3"/>
        <v>92080.095086056011</v>
      </c>
      <c r="HJ4" s="77">
        <f t="shared" si="3"/>
        <v>92479.891472750329</v>
      </c>
      <c r="HK4" s="77">
        <f t="shared" si="3"/>
        <v>92879.453893292273</v>
      </c>
      <c r="HL4" s="77">
        <f t="shared" si="3"/>
        <v>93278.782484601936</v>
      </c>
      <c r="HM4" s="77">
        <f t="shared" si="3"/>
        <v>93677.877383519299</v>
      </c>
      <c r="HN4" s="77">
        <f t="shared" si="3"/>
        <v>94076.738726804251</v>
      </c>
      <c r="HO4" s="77">
        <f t="shared" si="3"/>
        <v>94475.366651136646</v>
      </c>
      <c r="HP4" s="77">
        <f t="shared" si="3"/>
        <v>94873.761293116346</v>
      </c>
      <c r="HQ4" s="77">
        <f t="shared" si="3"/>
        <v>95271.922789263292</v>
      </c>
      <c r="HR4" s="77">
        <f t="shared" si="3"/>
        <v>95669.851276017507</v>
      </c>
      <c r="HS4" s="77">
        <f t="shared" si="3"/>
        <v>96067.546889739198</v>
      </c>
      <c r="HT4" s="77">
        <f t="shared" si="3"/>
        <v>96465.009766708739</v>
      </c>
      <c r="HU4" s="77">
        <f t="shared" si="3"/>
        <v>96862.240043126774</v>
      </c>
      <c r="HV4" s="77">
        <f t="shared" si="3"/>
        <v>97259.237855114232</v>
      </c>
      <c r="HW4" s="77">
        <f t="shared" si="3"/>
        <v>97656.003338712384</v>
      </c>
      <c r="HX4" s="77">
        <f t="shared" si="3"/>
        <v>98052.536629882889</v>
      </c>
      <c r="HY4" s="77">
        <f t="shared" si="3"/>
        <v>98448.837864507834</v>
      </c>
      <c r="HZ4" s="77">
        <f t="shared" si="3"/>
        <v>98844.907178389796</v>
      </c>
      <c r="IA4" s="77">
        <f t="shared" si="3"/>
        <v>99240.744707251855</v>
      </c>
      <c r="IB4" s="77">
        <f t="shared" si="3"/>
        <v>99636.350586737695</v>
      </c>
      <c r="IC4" s="77">
        <f t="shared" si="3"/>
        <v>100031.72495241161</v>
      </c>
      <c r="ID4" s="77">
        <f t="shared" si="3"/>
        <v>100426.86793975855</v>
      </c>
      <c r="IE4" s="77">
        <f t="shared" si="3"/>
        <v>100821.77968418419</v>
      </c>
      <c r="IF4" s="77">
        <f t="shared" si="3"/>
        <v>101216.46032101495</v>
      </c>
      <c r="IG4" s="77">
        <f t="shared" si="3"/>
        <v>101610.90998549806</v>
      </c>
      <c r="IH4" s="77">
        <f t="shared" si="3"/>
        <v>101208.72350174178</v>
      </c>
      <c r="II4" s="77">
        <f t="shared" si="3"/>
        <v>100806.77238285441</v>
      </c>
      <c r="IJ4" s="77">
        <f t="shared" si="3"/>
        <v>100405.05649109729</v>
      </c>
      <c r="IK4" s="77">
        <f t="shared" si="3"/>
        <v>100003.57568881239</v>
      </c>
      <c r="IL4" s="77">
        <f t="shared" si="3"/>
        <v>99602.329838422214</v>
      </c>
      <c r="IM4" s="77">
        <f t="shared" si="3"/>
        <v>99201.318802429814</v>
      </c>
      <c r="IN4" s="77">
        <f t="shared" si="3"/>
        <v>98800.542443418686</v>
      </c>
      <c r="IO4" s="77">
        <f t="shared" si="3"/>
        <v>98400.000624052729</v>
      </c>
      <c r="IP4" s="77">
        <f t="shared" si="3"/>
        <v>97999.693207076241</v>
      </c>
      <c r="IQ4" s="77">
        <f t="shared" si="3"/>
        <v>97599.620055313833</v>
      </c>
      <c r="IR4" s="77">
        <f t="shared" si="3"/>
        <v>97199.781031670398</v>
      </c>
      <c r="IS4" s="77">
        <f t="shared" si="3"/>
        <v>96800.175999131039</v>
      </c>
      <c r="IT4" s="77">
        <f t="shared" si="3"/>
        <v>96400.804820761055</v>
      </c>
      <c r="IU4" s="77">
        <f t="shared" si="3"/>
        <v>96001.667359705898</v>
      </c>
      <c r="IV4" s="77">
        <f t="shared" si="3"/>
        <v>95602.763479191082</v>
      </c>
      <c r="IW4" s="77">
        <f t="shared" si="3"/>
        <v>95204.093042522174</v>
      </c>
      <c r="IX4" s="77">
        <f t="shared" si="3"/>
        <v>94805.655913084731</v>
      </c>
      <c r="IY4" s="77">
        <f t="shared" ref="IY4:LJ4" si="4">IF((IY$1*12+IY$2)&lt;=240, IF((IY$1*12+IY$2)&lt;=$F$31, ($B$29*$B$24)+(IX$4*$B$61), IX$4*$B$61), IF((IY$1*12+IY$2-240)&lt;=$F$31, ((IX$4*$B$61)-($B$24*($B$30*($B$61^240)))), IX$4*$B$61))</f>
        <v>94407.451954344273</v>
      </c>
      <c r="IZ4" s="77">
        <f t="shared" si="4"/>
        <v>94009.481029846211</v>
      </c>
      <c r="JA4" s="77">
        <f t="shared" si="4"/>
        <v>93611.743003215815</v>
      </c>
      <c r="JB4" s="77">
        <f t="shared" si="4"/>
        <v>93214.237738158161</v>
      </c>
      <c r="JC4" s="77">
        <f t="shared" si="4"/>
        <v>92816.965098458095</v>
      </c>
      <c r="JD4" s="77">
        <f t="shared" si="4"/>
        <v>92419.924947980151</v>
      </c>
      <c r="JE4" s="77">
        <f t="shared" si="4"/>
        <v>92023.117150668564</v>
      </c>
      <c r="JF4" s="77">
        <f t="shared" si="4"/>
        <v>91626.541570547182</v>
      </c>
      <c r="JG4" s="77">
        <f t="shared" si="4"/>
        <v>91230.198071719409</v>
      </c>
      <c r="JH4" s="77">
        <f t="shared" si="4"/>
        <v>90834.086518368189</v>
      </c>
      <c r="JI4" s="77">
        <f t="shared" si="4"/>
        <v>90438.206774755963</v>
      </c>
      <c r="JJ4" s="77">
        <f t="shared" si="4"/>
        <v>90042.558705224583</v>
      </c>
      <c r="JK4" s="77">
        <f t="shared" si="4"/>
        <v>89647.142174195309</v>
      </c>
      <c r="JL4" s="77">
        <f t="shared" si="4"/>
        <v>89251.95704616874</v>
      </c>
      <c r="JM4" s="77">
        <f t="shared" si="4"/>
        <v>88857.003185724767</v>
      </c>
      <c r="JN4" s="77">
        <f t="shared" si="4"/>
        <v>88462.280457522516</v>
      </c>
      <c r="JO4" s="77">
        <f t="shared" si="4"/>
        <v>88067.78872630035</v>
      </c>
      <c r="JP4" s="77">
        <f t="shared" si="4"/>
        <v>87673.527856875764</v>
      </c>
      <c r="JQ4" s="77">
        <f t="shared" si="4"/>
        <v>87279.497714145356</v>
      </c>
      <c r="JR4" s="77">
        <f t="shared" si="4"/>
        <v>86885.698163084817</v>
      </c>
      <c r="JS4" s="77">
        <f t="shared" si="4"/>
        <v>86492.129068748836</v>
      </c>
      <c r="JT4" s="77">
        <f t="shared" si="4"/>
        <v>86098.79029627108</v>
      </c>
      <c r="JU4" s="77">
        <f t="shared" si="4"/>
        <v>85705.681710864141</v>
      </c>
      <c r="JV4" s="77">
        <f t="shared" si="4"/>
        <v>85312.803177819485</v>
      </c>
      <c r="JW4" s="77">
        <f t="shared" si="4"/>
        <v>84920.154562507421</v>
      </c>
      <c r="JX4" s="77">
        <f t="shared" si="4"/>
        <v>84527.73573037704</v>
      </c>
      <c r="JY4" s="77">
        <f t="shared" si="4"/>
        <v>84135.546546956175</v>
      </c>
      <c r="JZ4" s="77">
        <f t="shared" si="4"/>
        <v>83743.58687785134</v>
      </c>
      <c r="KA4" s="77">
        <f t="shared" si="4"/>
        <v>83351.856588747731</v>
      </c>
      <c r="KB4" s="77">
        <f t="shared" si="4"/>
        <v>82960.355545409111</v>
      </c>
      <c r="KC4" s="77">
        <f t="shared" si="4"/>
        <v>82569.083613677823</v>
      </c>
      <c r="KD4" s="77">
        <f t="shared" si="4"/>
        <v>82178.040659474704</v>
      </c>
      <c r="KE4" s="77">
        <f t="shared" si="4"/>
        <v>81787.226548799081</v>
      </c>
      <c r="KF4" s="77">
        <f t="shared" si="4"/>
        <v>81396.641147728675</v>
      </c>
      <c r="KG4" s="77">
        <f t="shared" si="4"/>
        <v>81006.284322419582</v>
      </c>
      <c r="KH4" s="77">
        <f t="shared" si="4"/>
        <v>80616.155939106233</v>
      </c>
      <c r="KI4" s="77">
        <f t="shared" si="4"/>
        <v>80226.255864101346</v>
      </c>
      <c r="KJ4" s="77">
        <f t="shared" si="4"/>
        <v>79836.583963795871</v>
      </c>
      <c r="KK4" s="77">
        <f t="shared" si="4"/>
        <v>79447.140104658945</v>
      </c>
      <c r="KL4" s="77">
        <f t="shared" si="4"/>
        <v>79057.924153237851</v>
      </c>
      <c r="KM4" s="77">
        <f t="shared" si="4"/>
        <v>78668.935976157954</v>
      </c>
      <c r="KN4" s="77">
        <f t="shared" si="4"/>
        <v>78280.175440122708</v>
      </c>
      <c r="KO4" s="77">
        <f t="shared" si="4"/>
        <v>77891.642411913534</v>
      </c>
      <c r="KP4" s="77">
        <f t="shared" si="4"/>
        <v>77503.336758389836</v>
      </c>
      <c r="KQ4" s="77">
        <f t="shared" si="4"/>
        <v>77115.258346488932</v>
      </c>
      <c r="KR4" s="77">
        <f t="shared" si="4"/>
        <v>76727.40704322602</v>
      </c>
      <c r="KS4" s="77">
        <f t="shared" si="4"/>
        <v>76339.782715694091</v>
      </c>
      <c r="KT4" s="77">
        <f t="shared" si="4"/>
        <v>75952.385231063949</v>
      </c>
      <c r="KU4" s="77">
        <f t="shared" si="4"/>
        <v>75565.214456584101</v>
      </c>
      <c r="KV4" s="77">
        <f t="shared" si="4"/>
        <v>75178.270259580764</v>
      </c>
      <c r="KW4" s="77">
        <f t="shared" si="4"/>
        <v>74791.552507457804</v>
      </c>
      <c r="KX4" s="77">
        <f t="shared" si="4"/>
        <v>74405.061067696661</v>
      </c>
      <c r="KY4" s="77">
        <f t="shared" si="4"/>
        <v>74018.795807856324</v>
      </c>
      <c r="KZ4" s="77">
        <f t="shared" si="4"/>
        <v>73632.756595573315</v>
      </c>
      <c r="LA4" s="77">
        <f t="shared" si="4"/>
        <v>73246.9432985616</v>
      </c>
      <c r="LB4" s="77">
        <f t="shared" si="4"/>
        <v>72861.355784612577</v>
      </c>
      <c r="LC4" s="77">
        <f t="shared" si="4"/>
        <v>72475.993921594985</v>
      </c>
      <c r="LD4" s="77">
        <f t="shared" si="4"/>
        <v>72090.85757745491</v>
      </c>
      <c r="LE4" s="77">
        <f t="shared" si="4"/>
        <v>71705.946620215705</v>
      </c>
      <c r="LF4" s="77">
        <f t="shared" si="4"/>
        <v>71321.260917977968</v>
      </c>
      <c r="LG4" s="77">
        <f t="shared" si="4"/>
        <v>70936.800338919478</v>
      </c>
      <c r="LH4" s="77">
        <f t="shared" si="4"/>
        <v>70552.564751295169</v>
      </c>
      <c r="LI4" s="77">
        <f t="shared" si="4"/>
        <v>70168.554023437071</v>
      </c>
      <c r="LJ4" s="77">
        <f t="shared" si="4"/>
        <v>69784.768023754252</v>
      </c>
      <c r="LK4" s="77">
        <f t="shared" ref="LK4:NV4" si="5">IF((LK$1*12+LK$2)&lt;=240, IF((LK$1*12+LK$2)&lt;=$F$31, ($B$29*$B$24)+(LJ$4*$B$61), LJ$4*$B$61), IF((LK$1*12+LK$2-240)&lt;=$F$31, ((LJ$4*$B$61)-($B$24*($B$30*($B$61^240)))), LJ$4*$B$61))</f>
        <v>69401.206620732803</v>
      </c>
      <c r="LL4" s="77">
        <f t="shared" si="5"/>
        <v>69017.86968293578</v>
      </c>
      <c r="LM4" s="77">
        <f t="shared" si="5"/>
        <v>68634.757079003146</v>
      </c>
      <c r="LN4" s="77">
        <f t="shared" si="5"/>
        <v>68251.868677651757</v>
      </c>
      <c r="LO4" s="77">
        <f t="shared" si="5"/>
        <v>67869.204347675288</v>
      </c>
      <c r="LP4" s="77">
        <f t="shared" si="5"/>
        <v>67486.763957944189</v>
      </c>
      <c r="LQ4" s="77">
        <f t="shared" si="5"/>
        <v>67104.547377405659</v>
      </c>
      <c r="LR4" s="77">
        <f t="shared" si="5"/>
        <v>66722.554475083583</v>
      </c>
      <c r="LS4" s="77">
        <f t="shared" si="5"/>
        <v>66340.785120078508</v>
      </c>
      <c r="LT4" s="77">
        <f t="shared" si="5"/>
        <v>65959.239181567566</v>
      </c>
      <c r="LU4" s="77">
        <f t="shared" si="5"/>
        <v>65577.916528804461</v>
      </c>
      <c r="LV4" s="77">
        <f t="shared" si="5"/>
        <v>65196.817031119419</v>
      </c>
      <c r="LW4" s="77">
        <f t="shared" si="5"/>
        <v>64815.94055791913</v>
      </c>
      <c r="LX4" s="77">
        <f t="shared" si="5"/>
        <v>64435.286978686694</v>
      </c>
      <c r="LY4" s="77">
        <f t="shared" si="5"/>
        <v>64054.856162981603</v>
      </c>
      <c r="LZ4" s="77">
        <f t="shared" si="5"/>
        <v>63674.647980439688</v>
      </c>
      <c r="MA4" s="77">
        <f t="shared" si="5"/>
        <v>63294.66230077306</v>
      </c>
      <c r="MB4" s="77">
        <f t="shared" si="5"/>
        <v>62914.898993770083</v>
      </c>
      <c r="MC4" s="77">
        <f t="shared" si="5"/>
        <v>62535.357929295329</v>
      </c>
      <c r="MD4" s="77">
        <f t="shared" si="5"/>
        <v>62156.038977289514</v>
      </c>
      <c r="ME4" s="77">
        <f t="shared" si="5"/>
        <v>61776.942007769481</v>
      </c>
      <c r="MF4" s="77">
        <f t="shared" si="5"/>
        <v>61398.066890828122</v>
      </c>
      <c r="MG4" s="77">
        <f t="shared" si="5"/>
        <v>61019.41349663437</v>
      </c>
      <c r="MH4" s="77">
        <f t="shared" si="5"/>
        <v>60640.981695433133</v>
      </c>
      <c r="MI4" s="77">
        <f t="shared" si="5"/>
        <v>60262.771357545244</v>
      </c>
      <c r="MJ4" s="77">
        <f t="shared" si="5"/>
        <v>59884.782353367431</v>
      </c>
      <c r="MK4" s="77">
        <f t="shared" si="5"/>
        <v>59507.014553372275</v>
      </c>
      <c r="ML4" s="77">
        <f t="shared" si="5"/>
        <v>59129.467828108151</v>
      </c>
      <c r="MM4" s="77">
        <f t="shared" si="5"/>
        <v>58752.142048199188</v>
      </c>
      <c r="MN4" s="77">
        <f t="shared" si="5"/>
        <v>58375.037084345233</v>
      </c>
      <c r="MO4" s="77">
        <f t="shared" si="5"/>
        <v>57998.1528073218</v>
      </c>
      <c r="MP4" s="77">
        <f t="shared" si="5"/>
        <v>57621.48908798003</v>
      </c>
      <c r="MQ4" s="77">
        <f t="shared" si="5"/>
        <v>57245.045797246632</v>
      </c>
      <c r="MR4" s="77">
        <f t="shared" si="5"/>
        <v>56868.822806123862</v>
      </c>
      <c r="MS4" s="77">
        <f t="shared" si="5"/>
        <v>56492.819985689472</v>
      </c>
      <c r="MT4" s="77">
        <f t="shared" si="5"/>
        <v>56117.03720709664</v>
      </c>
      <c r="MU4" s="77">
        <f t="shared" si="5"/>
        <v>55741.474341573965</v>
      </c>
      <c r="MV4" s="77">
        <f t="shared" si="5"/>
        <v>55366.131260425398</v>
      </c>
      <c r="MW4" s="77">
        <f t="shared" si="5"/>
        <v>54991.007835030206</v>
      </c>
      <c r="MX4" s="76">
        <f t="shared" si="5"/>
        <v>54616.103936842934</v>
      </c>
      <c r="MY4" s="77">
        <f t="shared" si="5"/>
        <v>54241.419437393335</v>
      </c>
      <c r="MZ4" s="76">
        <f t="shared" si="5"/>
        <v>53866.954208286363</v>
      </c>
      <c r="NA4" s="77">
        <f t="shared" si="5"/>
        <v>53492.708121202093</v>
      </c>
      <c r="NB4" s="76">
        <f t="shared" si="5"/>
        <v>53118.681047895712</v>
      </c>
      <c r="NC4" s="77">
        <f t="shared" si="5"/>
        <v>52744.872860197451</v>
      </c>
      <c r="ND4" s="76">
        <f t="shared" si="5"/>
        <v>52371.283430012547</v>
      </c>
      <c r="NE4" s="77">
        <f t="shared" si="5"/>
        <v>51997.912629321196</v>
      </c>
      <c r="NF4" s="76">
        <f t="shared" si="5"/>
        <v>51624.760330178513</v>
      </c>
      <c r="NG4" s="77">
        <f t="shared" si="5"/>
        <v>51251.826404714498</v>
      </c>
      <c r="NH4" s="76">
        <f t="shared" si="5"/>
        <v>50879.110725133971</v>
      </c>
      <c r="NI4" s="77">
        <f t="shared" si="5"/>
        <v>50506.613163716545</v>
      </c>
      <c r="NJ4" s="76">
        <f t="shared" si="5"/>
        <v>50134.333592816583</v>
      </c>
      <c r="NK4" s="77">
        <f t="shared" si="5"/>
        <v>49762.271884863134</v>
      </c>
      <c r="NL4" s="76">
        <f t="shared" si="5"/>
        <v>49390.427912359904</v>
      </c>
      <c r="NM4" s="77">
        <f t="shared" si="5"/>
        <v>49018.801547885225</v>
      </c>
      <c r="NN4" s="76">
        <f t="shared" si="5"/>
        <v>48647.392664091989</v>
      </c>
      <c r="NO4" s="77">
        <f t="shared" si="5"/>
        <v>48276.201133707618</v>
      </c>
      <c r="NP4" s="76">
        <f t="shared" si="5"/>
        <v>47905.226829534004</v>
      </c>
      <c r="NQ4" s="77">
        <f t="shared" si="5"/>
        <v>47534.469624447491</v>
      </c>
      <c r="NR4" s="76">
        <f t="shared" si="5"/>
        <v>47163.929391398808</v>
      </c>
      <c r="NS4" s="77">
        <f t="shared" si="5"/>
        <v>46793.606003413042</v>
      </c>
      <c r="NT4" s="76">
        <f t="shared" si="5"/>
        <v>46423.499333589578</v>
      </c>
      <c r="NU4" s="77">
        <f t="shared" si="5"/>
        <v>46053.609255102077</v>
      </c>
      <c r="NV4" s="76">
        <f t="shared" si="5"/>
        <v>45683.935641198412</v>
      </c>
      <c r="NW4" s="77">
        <f t="shared" ref="NW4:QH4" si="6">IF((NW$1*12+NW$2)&lt;=240, IF((NW$1*12+NW$2)&lt;=$F$31, ($B$29*$B$24)+(NV$4*$B$61), NV$4*$B$61), IF((NW$1*12+NW$2-240)&lt;=$F$31, ((NV$4*$B$61)-($B$24*($B$30*($B$61^240)))), NV$4*$B$61))</f>
        <v>45314.478365200637</v>
      </c>
      <c r="NX4" s="76">
        <f t="shared" si="6"/>
        <v>44945.23730050493</v>
      </c>
      <c r="NY4" s="77">
        <f t="shared" si="6"/>
        <v>44576.212320581573</v>
      </c>
      <c r="NZ4" s="76">
        <f t="shared" si="6"/>
        <v>44207.403298974888</v>
      </c>
      <c r="OA4" s="77">
        <f t="shared" si="6"/>
        <v>43838.810109303202</v>
      </c>
      <c r="OB4" s="76">
        <f t="shared" si="6"/>
        <v>43470.432625258807</v>
      </c>
      <c r="OC4" s="77">
        <f t="shared" si="6"/>
        <v>43102.270720607899</v>
      </c>
      <c r="OD4" s="76">
        <f t="shared" si="6"/>
        <v>42734.324269190554</v>
      </c>
      <c r="OE4" s="77">
        <f t="shared" si="6"/>
        <v>42366.593144920684</v>
      </c>
      <c r="OF4" s="76">
        <f t="shared" si="6"/>
        <v>41999.077221785985</v>
      </c>
      <c r="OG4" s="77">
        <f t="shared" si="6"/>
        <v>41631.776373847897</v>
      </c>
      <c r="OH4" s="76">
        <f t="shared" si="6"/>
        <v>41264.690475241558</v>
      </c>
      <c r="OI4" s="77">
        <f t="shared" si="6"/>
        <v>40897.819400175766</v>
      </c>
      <c r="OJ4" s="76">
        <f t="shared" si="6"/>
        <v>40531.163022932931</v>
      </c>
      <c r="OK4" s="77">
        <f t="shared" si="6"/>
        <v>40164.721217869039</v>
      </c>
      <c r="OL4" s="76">
        <f t="shared" si="6"/>
        <v>39798.493859413604</v>
      </c>
      <c r="OM4" s="77">
        <f t="shared" si="6"/>
        <v>39432.480822069621</v>
      </c>
      <c r="ON4" s="76">
        <f t="shared" si="6"/>
        <v>39066.681980413538</v>
      </c>
      <c r="OO4" s="77">
        <f t="shared" si="6"/>
        <v>38701.097209095184</v>
      </c>
      <c r="OP4" s="76">
        <f t="shared" si="6"/>
        <v>38335.726382837762</v>
      </c>
      <c r="OQ4" s="77">
        <f t="shared" si="6"/>
        <v>37970.569376437787</v>
      </c>
      <c r="OR4" s="76">
        <f t="shared" si="6"/>
        <v>37605.626064765034</v>
      </c>
      <c r="OS4" s="77">
        <f t="shared" si="6"/>
        <v>37240.896322762514</v>
      </c>
      <c r="OT4" s="76">
        <f t="shared" si="6"/>
        <v>36876.380025446415</v>
      </c>
      <c r="OU4" s="77">
        <f t="shared" si="6"/>
        <v>36512.077047906081</v>
      </c>
      <c r="OV4" s="76">
        <f t="shared" si="6"/>
        <v>36147.987265303949</v>
      </c>
      <c r="OW4" s="77">
        <f t="shared" si="6"/>
        <v>35784.110552875507</v>
      </c>
      <c r="OX4" s="76">
        <f t="shared" si="6"/>
        <v>35420.446785929256</v>
      </c>
      <c r="OY4" s="77">
        <f t="shared" si="6"/>
        <v>35056.995839846684</v>
      </c>
      <c r="OZ4" s="76">
        <f t="shared" si="6"/>
        <v>34693.75759008219</v>
      </c>
      <c r="PA4" s="77">
        <f t="shared" si="6"/>
        <v>34330.731912163064</v>
      </c>
      <c r="PB4" s="76">
        <f t="shared" si="6"/>
        <v>33967.918681689443</v>
      </c>
      <c r="PC4" s="77">
        <f t="shared" si="6"/>
        <v>33605.317774334268</v>
      </c>
      <c r="PD4" s="76">
        <f t="shared" si="6"/>
        <v>33242.929065843222</v>
      </c>
      <c r="PE4" s="77">
        <f t="shared" si="6"/>
        <v>32880.752432034715</v>
      </c>
      <c r="PF4" s="76">
        <f t="shared" si="6"/>
        <v>32518.787748799834</v>
      </c>
      <c r="PG4" s="77">
        <f t="shared" si="6"/>
        <v>32157.034892102281</v>
      </c>
      <c r="PH4" s="76">
        <f t="shared" si="6"/>
        <v>31795.493737978362</v>
      </c>
      <c r="PI4" s="77">
        <f t="shared" si="6"/>
        <v>31434.164162536916</v>
      </c>
      <c r="PJ4" s="76">
        <f t="shared" si="6"/>
        <v>31073.046041959293</v>
      </c>
      <c r="PK4" s="77">
        <f t="shared" si="6"/>
        <v>30712.139252499295</v>
      </c>
      <c r="PL4" s="76">
        <f t="shared" si="6"/>
        <v>30351.443670483153</v>
      </c>
      <c r="PM4" s="77">
        <f t="shared" si="6"/>
        <v>29990.959172309464</v>
      </c>
      <c r="PN4" s="76">
        <f t="shared" si="6"/>
        <v>29630.685634449161</v>
      </c>
      <c r="PO4" s="77">
        <f t="shared" si="6"/>
        <v>29270.622933445469</v>
      </c>
      <c r="PP4" s="76">
        <f t="shared" si="6"/>
        <v>28910.77094591386</v>
      </c>
      <c r="PQ4" s="77">
        <f t="shared" si="6"/>
        <v>28551.129548542016</v>
      </c>
      <c r="PR4" s="76">
        <f t="shared" si="6"/>
        <v>28191.698618089777</v>
      </c>
      <c r="PS4" s="77">
        <f t="shared" si="6"/>
        <v>27832.47803138911</v>
      </c>
      <c r="PT4" s="76">
        <f t="shared" si="6"/>
        <v>27473.467665344058</v>
      </c>
      <c r="PU4" s="77">
        <f t="shared" si="6"/>
        <v>27114.667396930701</v>
      </c>
      <c r="PV4" s="76">
        <f t="shared" si="6"/>
        <v>26756.07710319712</v>
      </c>
      <c r="PW4" s="77">
        <f t="shared" si="6"/>
        <v>26397.696661263344</v>
      </c>
      <c r="PX4" s="76">
        <f t="shared" si="6"/>
        <v>26039.525948321312</v>
      </c>
      <c r="PY4" s="77">
        <f t="shared" si="6"/>
        <v>25681.564841634838</v>
      </c>
      <c r="PZ4" s="76">
        <f t="shared" si="6"/>
        <v>25323.813218539555</v>
      </c>
      <c r="QA4" s="77">
        <f t="shared" si="6"/>
        <v>24966.270956442888</v>
      </c>
      <c r="QB4" s="76">
        <f t="shared" si="6"/>
        <v>24608.937932823999</v>
      </c>
      <c r="QC4" s="77">
        <f t="shared" si="6"/>
        <v>24251.814025233758</v>
      </c>
      <c r="QD4" s="76">
        <f t="shared" si="6"/>
        <v>23894.899111294682</v>
      </c>
      <c r="QE4" s="77">
        <f t="shared" si="6"/>
        <v>23538.193068700919</v>
      </c>
      <c r="QF4" s="76">
        <f t="shared" si="6"/>
        <v>23181.695775218181</v>
      </c>
      <c r="QG4" s="77">
        <f t="shared" si="6"/>
        <v>22825.407108683718</v>
      </c>
      <c r="QH4" s="76">
        <f t="shared" si="6"/>
        <v>22469.32694700627</v>
      </c>
      <c r="QI4" s="77">
        <f t="shared" ref="QI4:ST4" si="7">IF((QI$1*12+QI$2)&lt;=240, IF((QI$1*12+QI$2)&lt;=$F$31, ($B$29*$B$24)+(QH$4*$B$61), QH$4*$B$61), IF((QI$1*12+QI$2-240)&lt;=$F$31, ((QH$4*$B$61)-($B$24*($B$30*($B$61^240)))), QH$4*$B$61))</f>
        <v>22113.45516816603</v>
      </c>
      <c r="QJ4" s="76">
        <f t="shared" si="7"/>
        <v>21757.791650214593</v>
      </c>
      <c r="QK4" s="77">
        <f t="shared" si="7"/>
        <v>21402.336271274922</v>
      </c>
      <c r="QL4" s="76">
        <f t="shared" si="7"/>
        <v>21047.088909541308</v>
      </c>
      <c r="QM4" s="77">
        <f t="shared" si="7"/>
        <v>20692.049443279317</v>
      </c>
      <c r="QN4" s="76">
        <f t="shared" si="7"/>
        <v>20337.217750825763</v>
      </c>
      <c r="QO4" s="77">
        <f t="shared" si="7"/>
        <v>19982.593710588651</v>
      </c>
      <c r="QP4" s="76">
        <f t="shared" si="7"/>
        <v>19628.17720104715</v>
      </c>
      <c r="QQ4" s="77">
        <f t="shared" si="7"/>
        <v>19273.968100751543</v>
      </c>
      <c r="QR4" s="76">
        <f t="shared" si="7"/>
        <v>18919.966288323183</v>
      </c>
      <c r="QS4" s="77">
        <f t="shared" si="7"/>
        <v>18566.171642454461</v>
      </c>
      <c r="QT4" s="76">
        <f t="shared" si="7"/>
        <v>18212.584041908758</v>
      </c>
      <c r="QU4" s="77">
        <f t="shared" si="7"/>
        <v>17859.2033655204</v>
      </c>
      <c r="QV4" s="76">
        <f t="shared" si="7"/>
        <v>17506.029492194622</v>
      </c>
      <c r="QW4" s="77">
        <f t="shared" si="7"/>
        <v>17153.062300907532</v>
      </c>
      <c r="QX4" s="76">
        <f t="shared" si="7"/>
        <v>16800.301670706052</v>
      </c>
      <c r="QY4" s="77">
        <f t="shared" si="7"/>
        <v>16447.747480707894</v>
      </c>
      <c r="QZ4" s="76">
        <f t="shared" si="7"/>
        <v>16095.399610101515</v>
      </c>
      <c r="RA4" s="77">
        <f t="shared" si="7"/>
        <v>15743.257938146064</v>
      </c>
      <c r="RB4" s="76">
        <f t="shared" si="7"/>
        <v>15391.322344171353</v>
      </c>
      <c r="RC4" s="77">
        <f t="shared" si="7"/>
        <v>15039.592707577813</v>
      </c>
      <c r="RD4" s="76">
        <f t="shared" si="7"/>
        <v>14688.068907836452</v>
      </c>
      <c r="RE4" s="77">
        <f t="shared" si="7"/>
        <v>14336.750824488812</v>
      </c>
      <c r="RF4" s="76">
        <f t="shared" si="7"/>
        <v>13985.638337146927</v>
      </c>
      <c r="RG4" s="77">
        <f t="shared" si="7"/>
        <v>13634.731325493285</v>
      </c>
      <c r="RH4" s="76">
        <f t="shared" si="7"/>
        <v>13284.02966928079</v>
      </c>
      <c r="RI4" s="77">
        <f t="shared" si="7"/>
        <v>12933.533248332707</v>
      </c>
      <c r="RJ4" s="76">
        <f t="shared" si="7"/>
        <v>12583.241942542638</v>
      </c>
      <c r="RK4" s="77">
        <f t="shared" si="7"/>
        <v>12233.155631874466</v>
      </c>
      <c r="RL4" s="76">
        <f t="shared" si="7"/>
        <v>11883.27419636233</v>
      </c>
      <c r="RM4" s="77">
        <f t="shared" si="7"/>
        <v>11533.597516110567</v>
      </c>
      <c r="RN4" s="76">
        <f t="shared" si="7"/>
        <v>11184.125471293679</v>
      </c>
      <c r="RO4" s="77">
        <f t="shared" si="7"/>
        <v>10834.857942156294</v>
      </c>
      <c r="RP4" s="76">
        <f t="shared" si="7"/>
        <v>10828.517239467115</v>
      </c>
      <c r="RQ4" s="77">
        <f t="shared" si="7"/>
        <v>10822.180247441316</v>
      </c>
      <c r="RR4" s="76">
        <f t="shared" si="7"/>
        <v>10815.846963907368</v>
      </c>
      <c r="RS4" s="77">
        <f t="shared" si="7"/>
        <v>10809.517386695012</v>
      </c>
      <c r="RT4" s="76">
        <f t="shared" si="7"/>
        <v>10803.191513635258</v>
      </c>
      <c r="RU4" s="77">
        <f t="shared" si="7"/>
        <v>10796.869342560389</v>
      </c>
      <c r="RV4" s="76">
        <f t="shared" si="7"/>
        <v>10790.550871303953</v>
      </c>
      <c r="RW4" s="77">
        <f t="shared" si="7"/>
        <v>10784.236097700767</v>
      </c>
      <c r="RX4" s="76">
        <f t="shared" si="7"/>
        <v>10777.925019586915</v>
      </c>
      <c r="RY4" s="77">
        <f t="shared" si="7"/>
        <v>10771.61763479975</v>
      </c>
      <c r="RZ4" s="76">
        <f t="shared" si="7"/>
        <v>10765.313941177885</v>
      </c>
      <c r="SA4" s="77">
        <f t="shared" si="7"/>
        <v>10759.013936561203</v>
      </c>
      <c r="SB4" s="76">
        <f t="shared" si="7"/>
        <v>10752.717618790848</v>
      </c>
      <c r="SC4" s="77">
        <f t="shared" si="7"/>
        <v>10746.424985709229</v>
      </c>
      <c r="SD4" s="76">
        <f t="shared" si="7"/>
        <v>10740.136035160018</v>
      </c>
      <c r="SE4" s="77">
        <f t="shared" si="7"/>
        <v>10733.850764988149</v>
      </c>
      <c r="SF4" s="76">
        <f t="shared" si="7"/>
        <v>10727.569173039814</v>
      </c>
      <c r="SG4" s="77">
        <f t="shared" si="7"/>
        <v>10721.291257162469</v>
      </c>
      <c r="SH4" s="76">
        <f t="shared" si="7"/>
        <v>10715.017015204829</v>
      </c>
      <c r="SI4" s="77">
        <f t="shared" si="7"/>
        <v>10708.746445016865</v>
      </c>
      <c r="SJ4" s="76">
        <f t="shared" si="7"/>
        <v>10702.47954444981</v>
      </c>
      <c r="SK4" s="77">
        <f t="shared" si="7"/>
        <v>10696.216311356155</v>
      </c>
      <c r="SL4" s="76">
        <f t="shared" si="7"/>
        <v>10689.956743589642</v>
      </c>
      <c r="SM4" s="77">
        <f t="shared" si="7"/>
        <v>10683.700839005278</v>
      </c>
      <c r="SN4" s="76">
        <f t="shared" si="7"/>
        <v>10677.448595459316</v>
      </c>
      <c r="SO4" s="77">
        <f t="shared" si="7"/>
        <v>10671.200010809269</v>
      </c>
      <c r="SP4" s="76">
        <f t="shared" si="7"/>
        <v>10664.955082913903</v>
      </c>
      <c r="SQ4" s="77">
        <f t="shared" si="7"/>
        <v>10658.713809633236</v>
      </c>
      <c r="SR4" s="76">
        <f t="shared" si="7"/>
        <v>10652.476188828539</v>
      </c>
      <c r="SS4" s="77">
        <f t="shared" si="7"/>
        <v>10646.242218362335</v>
      </c>
      <c r="ST4" s="76">
        <f t="shared" si="7"/>
        <v>10640.011896098396</v>
      </c>
      <c r="SU4" s="77">
        <f t="shared" ref="SU4:TU4" si="8">IF((SU$1*12+SU$2)&lt;=240, IF((SU$1*12+SU$2)&lt;=$F$31, ($B$29*$B$24)+(ST$4*$B$61), ST$4*$B$61), IF((SU$1*12+SU$2-240)&lt;=$F$31, ((ST$4*$B$61)-($B$24*($B$30*($B$61^240)))), ST$4*$B$61))</f>
        <v>10633.785219901749</v>
      </c>
      <c r="SV4" s="76">
        <f t="shared" si="8"/>
        <v>10627.562187638665</v>
      </c>
      <c r="SW4" s="77">
        <f t="shared" si="8"/>
        <v>10621.342797176665</v>
      </c>
      <c r="SX4" s="76">
        <f t="shared" si="8"/>
        <v>10615.127046384519</v>
      </c>
      <c r="SY4" s="77">
        <f t="shared" si="8"/>
        <v>10608.914933132244</v>
      </c>
      <c r="SZ4" s="76">
        <f t="shared" si="8"/>
        <v>10602.706455291103</v>
      </c>
      <c r="TA4" s="77">
        <f t="shared" si="8"/>
        <v>10596.501610733607</v>
      </c>
      <c r="TB4" s="76">
        <f t="shared" si="8"/>
        <v>10590.300397333509</v>
      </c>
      <c r="TC4" s="77">
        <f t="shared" si="8"/>
        <v>10584.102812965806</v>
      </c>
      <c r="TD4" s="76">
        <f t="shared" si="8"/>
        <v>10577.908855506743</v>
      </c>
      <c r="TE4" s="77">
        <f t="shared" si="8"/>
        <v>10571.718522833802</v>
      </c>
      <c r="TF4" s="76">
        <f t="shared" si="8"/>
        <v>10565.531812825711</v>
      </c>
      <c r="TG4" s="77">
        <f t="shared" si="8"/>
        <v>10559.34872336244</v>
      </c>
      <c r="TH4" s="76">
        <f t="shared" si="8"/>
        <v>10553.169252325197</v>
      </c>
      <c r="TI4" s="77">
        <f t="shared" si="8"/>
        <v>10546.99339759643</v>
      </c>
      <c r="TJ4" s="76">
        <f t="shared" si="8"/>
        <v>10540.821157059829</v>
      </c>
      <c r="TK4" s="77">
        <f t="shared" si="8"/>
        <v>10534.65252860032</v>
      </c>
      <c r="TL4" s="76">
        <f t="shared" si="8"/>
        <v>10528.487510104067</v>
      </c>
      <c r="TM4" s="77">
        <f t="shared" si="8"/>
        <v>10522.326099458473</v>
      </c>
      <c r="TN4" s="76">
        <f t="shared" si="8"/>
        <v>10516.168294552175</v>
      </c>
      <c r="TO4" s="77">
        <f t="shared" si="8"/>
        <v>10510.014093275047</v>
      </c>
      <c r="TP4" s="76">
        <f t="shared" si="8"/>
        <v>10503.863493518196</v>
      </c>
      <c r="TQ4" s="77">
        <f t="shared" si="8"/>
        <v>10497.716493173966</v>
      </c>
      <c r="TR4" s="76">
        <f t="shared" si="8"/>
        <v>10491.573090135933</v>
      </c>
      <c r="TS4" s="77">
        <f t="shared" si="8"/>
        <v>10485.433282298905</v>
      </c>
      <c r="TT4" s="76">
        <f t="shared" si="8"/>
        <v>10479.297067558922</v>
      </c>
      <c r="TU4" s="78">
        <f t="shared" si="8"/>
        <v>10473.164443813257</v>
      </c>
    </row>
    <row r="5" spans="1:542" x14ac:dyDescent="0.25">
      <c r="A5" s="79" t="s">
        <v>11</v>
      </c>
      <c r="B5" s="80">
        <f>B4</f>
        <v>453.68288060581733</v>
      </c>
      <c r="C5" s="81">
        <f t="shared" ref="C5:BN5" si="9">B5+C4</f>
        <v>1360.7831405735546</v>
      </c>
      <c r="D5" s="81">
        <f t="shared" si="9"/>
        <v>2721.0354340341673</v>
      </c>
      <c r="E5" s="81">
        <f t="shared" si="9"/>
        <v>4534.1745704025343</v>
      </c>
      <c r="F5" s="81">
        <f t="shared" si="9"/>
        <v>6799.935514286587</v>
      </c>
      <c r="G5" s="81">
        <f t="shared" si="9"/>
        <v>9518.0533853964844</v>
      </c>
      <c r="H5" s="81">
        <f t="shared" si="9"/>
        <v>12688.263458453848</v>
      </c>
      <c r="I5" s="81">
        <f t="shared" si="9"/>
        <v>16310.301163101047</v>
      </c>
      <c r="J5" s="81">
        <f t="shared" si="9"/>
        <v>20383.902083810535</v>
      </c>
      <c r="K5" s="81">
        <f t="shared" si="9"/>
        <v>24908.80195979424</v>
      </c>
      <c r="L5" s="81">
        <f t="shared" si="9"/>
        <v>29884.736684913016</v>
      </c>
      <c r="M5" s="81">
        <f t="shared" si="9"/>
        <v>35311.442307586127</v>
      </c>
      <c r="N5" s="81">
        <f t="shared" si="9"/>
        <v>41188.655030700815</v>
      </c>
      <c r="O5" s="81">
        <f t="shared" si="9"/>
        <v>47516.111211521893</v>
      </c>
      <c r="P5" s="81">
        <f t="shared" si="9"/>
        <v>54293.547361601399</v>
      </c>
      <c r="Q5" s="81">
        <f t="shared" si="9"/>
        <v>61520.700146688301</v>
      </c>
      <c r="R5" s="81">
        <f t="shared" si="9"/>
        <v>69197.306386638287</v>
      </c>
      <c r="S5" s="81">
        <f t="shared" si="9"/>
        <v>77323.103055323532</v>
      </c>
      <c r="T5" s="81">
        <f t="shared" si="9"/>
        <v>85897.82728054261</v>
      </c>
      <c r="U5" s="81">
        <f t="shared" si="9"/>
        <v>94921.216343930399</v>
      </c>
      <c r="V5" s="81">
        <f t="shared" si="9"/>
        <v>104393.00768086803</v>
      </c>
      <c r="W5" s="81">
        <f t="shared" si="9"/>
        <v>114312.93888039296</v>
      </c>
      <c r="X5" s="81">
        <f t="shared" si="9"/>
        <v>124680.74768510902</v>
      </c>
      <c r="Y5" s="81">
        <f t="shared" si="9"/>
        <v>135496.17199109652</v>
      </c>
      <c r="Z5" s="81">
        <f t="shared" si="9"/>
        <v>146758.94984782251</v>
      </c>
      <c r="AA5" s="81">
        <f t="shared" si="9"/>
        <v>158468.81945805094</v>
      </c>
      <c r="AB5" s="81">
        <f t="shared" si="9"/>
        <v>170625.51917775301</v>
      </c>
      <c r="AC5" s="81">
        <f t="shared" si="9"/>
        <v>183228.78751601742</v>
      </c>
      <c r="AD5" s="81">
        <f t="shared" si="9"/>
        <v>196278.36313496085</v>
      </c>
      <c r="AE5" s="81">
        <f t="shared" si="9"/>
        <v>209773.98484963839</v>
      </c>
      <c r="AF5" s="81">
        <f t="shared" si="9"/>
        <v>223715.39162795406</v>
      </c>
      <c r="AG5" s="81">
        <f t="shared" si="9"/>
        <v>238102.32259057125</v>
      </c>
      <c r="AH5" s="81">
        <f t="shared" si="9"/>
        <v>252934.51701082342</v>
      </c>
      <c r="AI5" s="81">
        <f t="shared" si="9"/>
        <v>268211.71431462478</v>
      </c>
      <c r="AJ5" s="81">
        <f t="shared" si="9"/>
        <v>283933.65408038092</v>
      </c>
      <c r="AK5" s="81">
        <f t="shared" si="9"/>
        <v>300100.07603889966</v>
      </c>
      <c r="AL5" s="81">
        <f t="shared" si="9"/>
        <v>316710.72007330169</v>
      </c>
      <c r="AM5" s="81">
        <f t="shared" si="9"/>
        <v>333765.32621893164</v>
      </c>
      <c r="AN5" s="81">
        <f t="shared" si="9"/>
        <v>351263.63466326892</v>
      </c>
      <c r="AO5" s="81">
        <f t="shared" si="9"/>
        <v>369205.38574583858</v>
      </c>
      <c r="AP5" s="81">
        <f t="shared" si="9"/>
        <v>387590.31995812251</v>
      </c>
      <c r="AQ5" s="81">
        <f t="shared" si="9"/>
        <v>406418.17794347042</v>
      </c>
      <c r="AR5" s="81">
        <f t="shared" si="9"/>
        <v>425688.70049701096</v>
      </c>
      <c r="AS5" s="81">
        <f t="shared" si="9"/>
        <v>445401.62856556295</v>
      </c>
      <c r="AT5" s="81">
        <f t="shared" si="9"/>
        <v>465556.70324754651</v>
      </c>
      <c r="AU5" s="81">
        <f t="shared" si="9"/>
        <v>486153.66579289438</v>
      </c>
      <c r="AV5" s="81">
        <f t="shared" si="9"/>
        <v>507192.25760296336</v>
      </c>
      <c r="AW5" s="81">
        <f t="shared" si="9"/>
        <v>528672.22023044562</v>
      </c>
      <c r="AX5" s="81">
        <f t="shared" si="9"/>
        <v>550593.29537928</v>
      </c>
      <c r="AY5" s="81">
        <f t="shared" si="9"/>
        <v>572955.22490456363</v>
      </c>
      <c r="AZ5" s="81">
        <f t="shared" si="9"/>
        <v>595757.7508124637</v>
      </c>
      <c r="BA5" s="81">
        <f t="shared" si="9"/>
        <v>619000.61526012851</v>
      </c>
      <c r="BB5" s="81">
        <f t="shared" si="9"/>
        <v>642683.56055559963</v>
      </c>
      <c r="BC5" s="81">
        <f t="shared" si="9"/>
        <v>666806.32915772323</v>
      </c>
      <c r="BD5" s="81">
        <f t="shared" si="9"/>
        <v>691368.66367606213</v>
      </c>
      <c r="BE5" s="81">
        <f t="shared" si="9"/>
        <v>716370.30687080743</v>
      </c>
      <c r="BF5" s="81">
        <f t="shared" si="9"/>
        <v>741811.00165269023</v>
      </c>
      <c r="BG5" s="81">
        <f t="shared" si="9"/>
        <v>767690.4910828938</v>
      </c>
      <c r="BH5" s="81">
        <f t="shared" si="9"/>
        <v>794008.51837296539</v>
      </c>
      <c r="BI5" s="81">
        <f t="shared" si="9"/>
        <v>820764.82688472839</v>
      </c>
      <c r="BJ5" s="81">
        <f t="shared" si="9"/>
        <v>847959.16013019404</v>
      </c>
      <c r="BK5" s="81">
        <f t="shared" si="9"/>
        <v>875591.26177147392</v>
      </c>
      <c r="BL5" s="81">
        <f t="shared" si="9"/>
        <v>903660.8756206918</v>
      </c>
      <c r="BM5" s="81">
        <f t="shared" si="9"/>
        <v>932167.74563989614</v>
      </c>
      <c r="BN5" s="81">
        <f t="shared" si="9"/>
        <v>961111.61594097211</v>
      </c>
      <c r="BO5" s="81">
        <f t="shared" ref="BO5:DZ5" si="10">BN5+BO4</f>
        <v>990492.23078555404</v>
      </c>
      <c r="BP5" s="81">
        <f t="shared" si="10"/>
        <v>1020309.3345849377</v>
      </c>
      <c r="BQ5" s="81">
        <f t="shared" si="10"/>
        <v>1050562.6718999927</v>
      </c>
      <c r="BR5" s="81">
        <f t="shared" si="10"/>
        <v>1081251.9874410755</v>
      </c>
      <c r="BS5" s="81">
        <f t="shared" si="10"/>
        <v>1112377.0260679408</v>
      </c>
      <c r="BT5" s="81">
        <f t="shared" si="10"/>
        <v>1143937.532789655</v>
      </c>
      <c r="BU5" s="81">
        <f t="shared" si="10"/>
        <v>1175933.2527645088</v>
      </c>
      <c r="BV5" s="81">
        <f t="shared" si="10"/>
        <v>1208363.9312999293</v>
      </c>
      <c r="BW5" s="81">
        <f t="shared" si="10"/>
        <v>1241229.3138523933</v>
      </c>
      <c r="BX5" s="81">
        <f t="shared" si="10"/>
        <v>1274529.1460273399</v>
      </c>
      <c r="BY5" s="81">
        <f t="shared" si="10"/>
        <v>1308263.1735790828</v>
      </c>
      <c r="BZ5" s="81">
        <f t="shared" si="10"/>
        <v>1342431.1424107244</v>
      </c>
      <c r="CA5" s="81">
        <f t="shared" si="10"/>
        <v>1377032.7985740674</v>
      </c>
      <c r="CB5" s="81">
        <f t="shared" si="10"/>
        <v>1412067.8882695285</v>
      </c>
      <c r="CC5" s="81">
        <f t="shared" si="10"/>
        <v>1447536.1578460515</v>
      </c>
      <c r="CD5" s="81">
        <f t="shared" si="10"/>
        <v>1483437.3538010197</v>
      </c>
      <c r="CE5" s="81">
        <f t="shared" si="10"/>
        <v>1519771.2227801702</v>
      </c>
      <c r="CF5" s="81">
        <f t="shared" si="10"/>
        <v>1556537.5115775056</v>
      </c>
      <c r="CG5" s="81">
        <f t="shared" si="10"/>
        <v>1593735.9671352087</v>
      </c>
      <c r="CH5" s="81">
        <f t="shared" si="10"/>
        <v>1631366.3365435544</v>
      </c>
      <c r="CI5" s="81">
        <f t="shared" si="10"/>
        <v>1669428.3670408244</v>
      </c>
      <c r="CJ5" s="81">
        <f t="shared" si="10"/>
        <v>1707921.8060132193</v>
      </c>
      <c r="CK5" s="81">
        <f t="shared" si="10"/>
        <v>1746846.4009947733</v>
      </c>
      <c r="CL5" s="81">
        <f t="shared" si="10"/>
        <v>1786201.8996672665</v>
      </c>
      <c r="CM5" s="81">
        <f t="shared" si="10"/>
        <v>1825988.0498601391</v>
      </c>
      <c r="CN5" s="81">
        <f t="shared" si="10"/>
        <v>1866204.5995504053</v>
      </c>
      <c r="CO5" s="81">
        <f t="shared" si="10"/>
        <v>1906851.2968625657</v>
      </c>
      <c r="CP5" s="81">
        <f t="shared" si="10"/>
        <v>1947927.8900685224</v>
      </c>
      <c r="CQ5" s="81">
        <f t="shared" si="10"/>
        <v>1989434.1275874919</v>
      </c>
      <c r="CR5" s="81">
        <f t="shared" si="10"/>
        <v>2031369.757985919</v>
      </c>
      <c r="CS5" s="81">
        <f t="shared" si="10"/>
        <v>2073734.5299773912</v>
      </c>
      <c r="CT5" s="81">
        <f t="shared" si="10"/>
        <v>2116528.1924225516</v>
      </c>
      <c r="CU5" s="81">
        <f t="shared" si="10"/>
        <v>2159750.4943290139</v>
      </c>
      <c r="CV5" s="81">
        <f t="shared" si="10"/>
        <v>2203401.1848512753</v>
      </c>
      <c r="CW5" s="81">
        <f t="shared" si="10"/>
        <v>2247480.0132906316</v>
      </c>
      <c r="CX5" s="81">
        <f t="shared" si="10"/>
        <v>2291986.7290950906</v>
      </c>
      <c r="CY5" s="81">
        <f t="shared" si="10"/>
        <v>2336921.0818592864</v>
      </c>
      <c r="CZ5" s="81">
        <f t="shared" si="10"/>
        <v>2382282.8213243936</v>
      </c>
      <c r="DA5" s="81">
        <f t="shared" si="10"/>
        <v>2428071.6973780422</v>
      </c>
      <c r="DB5" s="81">
        <f t="shared" si="10"/>
        <v>2474287.4600542304</v>
      </c>
      <c r="DC5" s="81">
        <f t="shared" si="10"/>
        <v>2520929.8595332401</v>
      </c>
      <c r="DD5" s="81">
        <f t="shared" si="10"/>
        <v>2567998.6461415514</v>
      </c>
      <c r="DE5" s="81">
        <f t="shared" si="10"/>
        <v>2615493.5703517566</v>
      </c>
      <c r="DF5" s="81">
        <f t="shared" si="10"/>
        <v>2663414.3827824742</v>
      </c>
      <c r="DG5" s="81">
        <f t="shared" si="10"/>
        <v>2711760.8341982644</v>
      </c>
      <c r="DH5" s="81">
        <f t="shared" si="10"/>
        <v>2760532.6755095432</v>
      </c>
      <c r="DI5" s="81">
        <f t="shared" si="10"/>
        <v>2809729.6577724968</v>
      </c>
      <c r="DJ5" s="81">
        <f t="shared" si="10"/>
        <v>2859351.5321889976</v>
      </c>
      <c r="DK5" s="81">
        <f t="shared" si="10"/>
        <v>2909398.050106517</v>
      </c>
      <c r="DL5" s="81">
        <f t="shared" si="10"/>
        <v>2959868.9630180416</v>
      </c>
      <c r="DM5" s="81">
        <f t="shared" si="10"/>
        <v>3010764.0225619874</v>
      </c>
      <c r="DN5" s="81">
        <f t="shared" si="10"/>
        <v>3062082.9805221152</v>
      </c>
      <c r="DO5" s="81">
        <f t="shared" si="10"/>
        <v>3113825.5888274452</v>
      </c>
      <c r="DP5" s="81">
        <f t="shared" si="10"/>
        <v>3165991.5995521713</v>
      </c>
      <c r="DQ5" s="81">
        <f t="shared" si="10"/>
        <v>3218580.7649155781</v>
      </c>
      <c r="DR5" s="81">
        <f t="shared" si="10"/>
        <v>3271592.8372819535</v>
      </c>
      <c r="DS5" s="81">
        <f t="shared" si="10"/>
        <v>3325027.5691605061</v>
      </c>
      <c r="DT5" s="81">
        <f t="shared" si="10"/>
        <v>3378884.7132052789</v>
      </c>
      <c r="DU5" s="81">
        <f t="shared" si="10"/>
        <v>3433164.0222150651</v>
      </c>
      <c r="DV5" s="81">
        <f t="shared" si="10"/>
        <v>3487865.2491333233</v>
      </c>
      <c r="DW5" s="81">
        <f t="shared" si="10"/>
        <v>3542988.1470480934</v>
      </c>
      <c r="DX5" s="81">
        <f t="shared" si="10"/>
        <v>3598532.4691919107</v>
      </c>
      <c r="DY5" s="81">
        <f t="shared" si="10"/>
        <v>3654497.9689417221</v>
      </c>
      <c r="DZ5" s="81">
        <f t="shared" si="10"/>
        <v>3710884.3998188023</v>
      </c>
      <c r="EA5" s="81">
        <f t="shared" ref="EA5:GL5" si="11">DZ5+EA4</f>
        <v>3767691.5154886679</v>
      </c>
      <c r="EB5" s="81">
        <f t="shared" si="11"/>
        <v>3824919.0697609941</v>
      </c>
      <c r="EC5" s="81">
        <f t="shared" si="11"/>
        <v>3882566.8165895301</v>
      </c>
      <c r="ED5" s="81">
        <f t="shared" si="11"/>
        <v>3940634.5100720143</v>
      </c>
      <c r="EE5" s="81">
        <f t="shared" si="11"/>
        <v>3999121.9044500901</v>
      </c>
      <c r="EF5" s="81">
        <f t="shared" si="11"/>
        <v>4058028.7541092229</v>
      </c>
      <c r="EG5" s="81">
        <f t="shared" si="11"/>
        <v>4117354.813578614</v>
      </c>
      <c r="EH5" s="81">
        <f t="shared" si="11"/>
        <v>4177099.8375311177</v>
      </c>
      <c r="EI5" s="81">
        <f t="shared" si="11"/>
        <v>4237263.5807831576</v>
      </c>
      <c r="EJ5" s="81">
        <f t="shared" si="11"/>
        <v>4297845.7982946411</v>
      </c>
      <c r="EK5" s="81">
        <f t="shared" si="11"/>
        <v>4358846.2451688768</v>
      </c>
      <c r="EL5" s="81">
        <f t="shared" si="11"/>
        <v>4420264.6766524902</v>
      </c>
      <c r="EM5" s="81">
        <f t="shared" si="11"/>
        <v>4482100.84813534</v>
      </c>
      <c r="EN5" s="81">
        <f t="shared" si="11"/>
        <v>4544354.5151504334</v>
      </c>
      <c r="EO5" s="81">
        <f t="shared" si="11"/>
        <v>4607025.4333738424</v>
      </c>
      <c r="EP5" s="81">
        <f t="shared" si="11"/>
        <v>4670113.3586246222</v>
      </c>
      <c r="EQ5" s="81">
        <f t="shared" si="11"/>
        <v>4733618.0468647247</v>
      </c>
      <c r="ER5" s="81">
        <f t="shared" si="11"/>
        <v>4797539.2541989163</v>
      </c>
      <c r="ES5" s="81">
        <f t="shared" si="11"/>
        <v>4861876.7368746949</v>
      </c>
      <c r="ET5" s="81">
        <f t="shared" si="11"/>
        <v>4926630.2512822039</v>
      </c>
      <c r="EU5" s="81">
        <f t="shared" si="11"/>
        <v>4991799.5539541524</v>
      </c>
      <c r="EV5" s="81">
        <f t="shared" si="11"/>
        <v>5057384.4015657287</v>
      </c>
      <c r="EW5" s="81">
        <f t="shared" si="11"/>
        <v>5123384.5509345178</v>
      </c>
      <c r="EX5" s="81">
        <f t="shared" si="11"/>
        <v>5189799.7590204198</v>
      </c>
      <c r="EY5" s="81">
        <f t="shared" si="11"/>
        <v>5256629.7829255629</v>
      </c>
      <c r="EZ5" s="81">
        <f t="shared" si="11"/>
        <v>5323874.379894224</v>
      </c>
      <c r="FA5" s="81">
        <f t="shared" si="11"/>
        <v>5391533.3073127428</v>
      </c>
      <c r="FB5" s="81">
        <f t="shared" si="11"/>
        <v>5459606.3227094403</v>
      </c>
      <c r="FC5" s="81">
        <f t="shared" si="11"/>
        <v>5528093.1837545354</v>
      </c>
      <c r="FD5" s="81">
        <f t="shared" si="11"/>
        <v>5596993.6482600607</v>
      </c>
      <c r="FE5" s="81">
        <f t="shared" si="11"/>
        <v>5666307.474179782</v>
      </c>
      <c r="FF5" s="81">
        <f t="shared" si="11"/>
        <v>5736034.4196091117</v>
      </c>
      <c r="FG5" s="81">
        <f t="shared" si="11"/>
        <v>5806174.24278503</v>
      </c>
      <c r="FH5" s="81">
        <f t="shared" si="11"/>
        <v>5876726.7020859988</v>
      </c>
      <c r="FI5" s="81">
        <f t="shared" si="11"/>
        <v>5947691.55603188</v>
      </c>
      <c r="FJ5" s="81">
        <f t="shared" si="11"/>
        <v>6019068.5632838532</v>
      </c>
      <c r="FK5" s="81">
        <f t="shared" si="11"/>
        <v>6090857.4826443335</v>
      </c>
      <c r="FL5" s="81">
        <f t="shared" si="11"/>
        <v>6163058.0730568869</v>
      </c>
      <c r="FM5" s="81">
        <f t="shared" si="11"/>
        <v>6235670.0936061488</v>
      </c>
      <c r="FN5" s="81">
        <f t="shared" si="11"/>
        <v>6308693.303517743</v>
      </c>
      <c r="FO5" s="81">
        <f t="shared" si="11"/>
        <v>6382127.4621581957</v>
      </c>
      <c r="FP5" s="81">
        <f t="shared" si="11"/>
        <v>6455972.3290348556</v>
      </c>
      <c r="FQ5" s="81">
        <f t="shared" si="11"/>
        <v>6530227.6637958121</v>
      </c>
      <c r="FR5" s="81">
        <f t="shared" si="11"/>
        <v>6604893.2262298102</v>
      </c>
      <c r="FS5" s="81">
        <f t="shared" si="11"/>
        <v>6679968.7762661697</v>
      </c>
      <c r="FT5" s="81">
        <f t="shared" si="11"/>
        <v>6755454.0739747044</v>
      </c>
      <c r="FU5" s="81">
        <f t="shared" si="11"/>
        <v>6831348.8795656376</v>
      </c>
      <c r="FV5" s="81">
        <f t="shared" si="11"/>
        <v>6907652.9533895208</v>
      </c>
      <c r="FW5" s="81">
        <f t="shared" si="11"/>
        <v>6984366.0559371505</v>
      </c>
      <c r="FX5" s="81">
        <f t="shared" si="11"/>
        <v>7061487.9478394892</v>
      </c>
      <c r="FY5" s="81">
        <f t="shared" si="11"/>
        <v>7139018.3898675796</v>
      </c>
      <c r="FZ5" s="81">
        <f t="shared" si="11"/>
        <v>7216957.1429324653</v>
      </c>
      <c r="GA5" s="81">
        <f t="shared" si="11"/>
        <v>7295303.9680851074</v>
      </c>
      <c r="GB5" s="81">
        <f t="shared" si="11"/>
        <v>7374058.626516304</v>
      </c>
      <c r="GC5" s="81">
        <f t="shared" si="11"/>
        <v>7453220.8795566065</v>
      </c>
      <c r="GD5" s="81">
        <f t="shared" si="11"/>
        <v>7532790.4886762397</v>
      </c>
      <c r="GE5" s="81">
        <f t="shared" si="11"/>
        <v>7612767.2154850187</v>
      </c>
      <c r="GF5" s="81">
        <f t="shared" si="11"/>
        <v>7693150.8217322668</v>
      </c>
      <c r="GG5" s="81">
        <f t="shared" si="11"/>
        <v>7773941.0693067368</v>
      </c>
      <c r="GH5" s="81">
        <f t="shared" si="11"/>
        <v>7855137.7202365259</v>
      </c>
      <c r="GI5" s="81">
        <f t="shared" si="11"/>
        <v>7936740.5366889955</v>
      </c>
      <c r="GJ5" s="81">
        <f t="shared" si="11"/>
        <v>8018749.2809706908</v>
      </c>
      <c r="GK5" s="81">
        <f t="shared" si="11"/>
        <v>8101163.7155272579</v>
      </c>
      <c r="GL5" s="81">
        <f t="shared" si="11"/>
        <v>8183983.6029433627</v>
      </c>
      <c r="GM5" s="81">
        <f t="shared" ref="GM5:IX5" si="12">GL5+GM4</f>
        <v>8267208.7059426103</v>
      </c>
      <c r="GN5" s="81">
        <f t="shared" si="12"/>
        <v>8350838.7873874614</v>
      </c>
      <c r="GO5" s="81">
        <f t="shared" si="12"/>
        <v>8434873.6102791559</v>
      </c>
      <c r="GP5" s="81">
        <f t="shared" si="12"/>
        <v>8519312.9377576243</v>
      </c>
      <c r="GQ5" s="81">
        <f t="shared" si="12"/>
        <v>8604156.5331014153</v>
      </c>
      <c r="GR5" s="81">
        <f t="shared" si="12"/>
        <v>8689404.1597276051</v>
      </c>
      <c r="GS5" s="81">
        <f t="shared" si="12"/>
        <v>8775055.581191726</v>
      </c>
      <c r="GT5" s="81">
        <f t="shared" si="12"/>
        <v>8861110.5611876789</v>
      </c>
      <c r="GU5" s="81">
        <f t="shared" si="12"/>
        <v>8947568.8635476548</v>
      </c>
      <c r="GV5" s="81">
        <f t="shared" si="12"/>
        <v>9034430.2522420511</v>
      </c>
      <c r="GW5" s="81">
        <f t="shared" si="12"/>
        <v>9121694.4913793951</v>
      </c>
      <c r="GX5" s="81">
        <f t="shared" si="12"/>
        <v>9209361.3452062607</v>
      </c>
      <c r="GY5" s="81">
        <f t="shared" si="12"/>
        <v>9297430.5781071857</v>
      </c>
      <c r="GZ5" s="81">
        <f t="shared" si="12"/>
        <v>9385901.9546045959</v>
      </c>
      <c r="HA5" s="81">
        <f t="shared" si="12"/>
        <v>9474775.2393587213</v>
      </c>
      <c r="HB5" s="81">
        <f t="shared" si="12"/>
        <v>9564050.1971675139</v>
      </c>
      <c r="HC5" s="81">
        <f t="shared" si="12"/>
        <v>9653726.5929665715</v>
      </c>
      <c r="HD5" s="81">
        <f t="shared" si="12"/>
        <v>9743804.1918290518</v>
      </c>
      <c r="HE5" s="81">
        <f t="shared" si="12"/>
        <v>9834282.7589655984</v>
      </c>
      <c r="HF5" s="81">
        <f t="shared" si="12"/>
        <v>9925162.0597242527</v>
      </c>
      <c r="HG5" s="81">
        <f t="shared" si="12"/>
        <v>10016441.859590381</v>
      </c>
      <c r="HH5" s="81">
        <f t="shared" si="12"/>
        <v>10108121.924186591</v>
      </c>
      <c r="HI5" s="81">
        <f t="shared" si="12"/>
        <v>10200202.019272648</v>
      </c>
      <c r="HJ5" s="81">
        <f t="shared" si="12"/>
        <v>10292681.910745397</v>
      </c>
      <c r="HK5" s="81">
        <f t="shared" si="12"/>
        <v>10385561.36463869</v>
      </c>
      <c r="HL5" s="81">
        <f t="shared" si="12"/>
        <v>10478840.147123292</v>
      </c>
      <c r="HM5" s="81">
        <f t="shared" si="12"/>
        <v>10572518.024506811</v>
      </c>
      <c r="HN5" s="81">
        <f t="shared" si="12"/>
        <v>10666594.763233615</v>
      </c>
      <c r="HO5" s="81">
        <f t="shared" si="12"/>
        <v>10761070.129884752</v>
      </c>
      <c r="HP5" s="81">
        <f t="shared" si="12"/>
        <v>10855943.891177868</v>
      </c>
      <c r="HQ5" s="81">
        <f t="shared" si="12"/>
        <v>10951215.813967131</v>
      </c>
      <c r="HR5" s="81">
        <f t="shared" si="12"/>
        <v>11046885.665243149</v>
      </c>
      <c r="HS5" s="81">
        <f t="shared" si="12"/>
        <v>11142953.212132888</v>
      </c>
      <c r="HT5" s="81">
        <f t="shared" si="12"/>
        <v>11239418.221899597</v>
      </c>
      <c r="HU5" s="81">
        <f t="shared" si="12"/>
        <v>11336280.461942723</v>
      </c>
      <c r="HV5" s="81">
        <f t="shared" si="12"/>
        <v>11433539.699797837</v>
      </c>
      <c r="HW5" s="81">
        <f t="shared" si="12"/>
        <v>11531195.70313655</v>
      </c>
      <c r="HX5" s="81">
        <f t="shared" si="12"/>
        <v>11629248.239766434</v>
      </c>
      <c r="HY5" s="81">
        <f t="shared" si="12"/>
        <v>11727697.077630941</v>
      </c>
      <c r="HZ5" s="81">
        <f t="shared" si="12"/>
        <v>11826541.98480933</v>
      </c>
      <c r="IA5" s="81">
        <f t="shared" si="12"/>
        <v>11925782.729516581</v>
      </c>
      <c r="IB5" s="81">
        <f t="shared" si="12"/>
        <v>12025419.080103319</v>
      </c>
      <c r="IC5" s="81">
        <f t="shared" si="12"/>
        <v>12125450.80505573</v>
      </c>
      <c r="ID5" s="81">
        <f t="shared" si="12"/>
        <v>12225877.672995489</v>
      </c>
      <c r="IE5" s="81">
        <f t="shared" si="12"/>
        <v>12326699.452679673</v>
      </c>
      <c r="IF5" s="81">
        <f t="shared" si="12"/>
        <v>12427915.913000688</v>
      </c>
      <c r="IG5" s="81">
        <f t="shared" si="12"/>
        <v>12529526.822986186</v>
      </c>
      <c r="IH5" s="81">
        <f t="shared" si="12"/>
        <v>12630735.546487927</v>
      </c>
      <c r="II5" s="81">
        <f t="shared" si="12"/>
        <v>12731542.318870781</v>
      </c>
      <c r="IJ5" s="81">
        <f t="shared" si="12"/>
        <v>12831947.375361878</v>
      </c>
      <c r="IK5" s="81">
        <f t="shared" si="12"/>
        <v>12931950.951050691</v>
      </c>
      <c r="IL5" s="81">
        <f t="shared" si="12"/>
        <v>13031553.280889114</v>
      </c>
      <c r="IM5" s="81">
        <f t="shared" si="12"/>
        <v>13130754.599691544</v>
      </c>
      <c r="IN5" s="81">
        <f t="shared" si="12"/>
        <v>13229555.142134963</v>
      </c>
      <c r="IO5" s="81">
        <f t="shared" si="12"/>
        <v>13327955.142759016</v>
      </c>
      <c r="IP5" s="81">
        <f t="shared" si="12"/>
        <v>13425954.835966092</v>
      </c>
      <c r="IQ5" s="81">
        <f t="shared" si="12"/>
        <v>13523554.456021406</v>
      </c>
      <c r="IR5" s="81">
        <f t="shared" si="12"/>
        <v>13620754.237053076</v>
      </c>
      <c r="IS5" s="81">
        <f t="shared" si="12"/>
        <v>13717554.413052207</v>
      </c>
      <c r="IT5" s="81">
        <f t="shared" si="12"/>
        <v>13813955.217872968</v>
      </c>
      <c r="IU5" s="81">
        <f t="shared" si="12"/>
        <v>13909956.885232674</v>
      </c>
      <c r="IV5" s="81">
        <f t="shared" si="12"/>
        <v>14005559.648711866</v>
      </c>
      <c r="IW5" s="81">
        <f t="shared" si="12"/>
        <v>14100763.741754388</v>
      </c>
      <c r="IX5" s="81">
        <f t="shared" si="12"/>
        <v>14195569.397667473</v>
      </c>
      <c r="IY5" s="81">
        <f t="shared" ref="IY5:LJ5" si="13">IX5+IY4</f>
        <v>14289976.849621817</v>
      </c>
      <c r="IZ5" s="81">
        <f t="shared" si="13"/>
        <v>14383986.330651663</v>
      </c>
      <c r="JA5" s="81">
        <f t="shared" si="13"/>
        <v>14477598.073654879</v>
      </c>
      <c r="JB5" s="81">
        <f t="shared" si="13"/>
        <v>14570812.311393037</v>
      </c>
      <c r="JC5" s="81">
        <f t="shared" si="13"/>
        <v>14663629.276491495</v>
      </c>
      <c r="JD5" s="81">
        <f t="shared" si="13"/>
        <v>14756049.201439476</v>
      </c>
      <c r="JE5" s="81">
        <f t="shared" si="13"/>
        <v>14848072.318590144</v>
      </c>
      <c r="JF5" s="81">
        <f t="shared" si="13"/>
        <v>14939698.860160692</v>
      </c>
      <c r="JG5" s="81">
        <f t="shared" si="13"/>
        <v>15030929.058232412</v>
      </c>
      <c r="JH5" s="81">
        <f t="shared" si="13"/>
        <v>15121763.144750779</v>
      </c>
      <c r="JI5" s="81">
        <f t="shared" si="13"/>
        <v>15212201.351525536</v>
      </c>
      <c r="JJ5" s="81">
        <f t="shared" si="13"/>
        <v>15302243.91023076</v>
      </c>
      <c r="JK5" s="81">
        <f t="shared" si="13"/>
        <v>15391891.052404955</v>
      </c>
      <c r="JL5" s="81">
        <f t="shared" si="13"/>
        <v>15481143.009451123</v>
      </c>
      <c r="JM5" s="81">
        <f t="shared" si="13"/>
        <v>15570000.012636848</v>
      </c>
      <c r="JN5" s="81">
        <f t="shared" si="13"/>
        <v>15658462.293094371</v>
      </c>
      <c r="JO5" s="81">
        <f t="shared" si="13"/>
        <v>15746530.081820671</v>
      </c>
      <c r="JP5" s="81">
        <f t="shared" si="13"/>
        <v>15834203.609677546</v>
      </c>
      <c r="JQ5" s="81">
        <f t="shared" si="13"/>
        <v>15921483.107391691</v>
      </c>
      <c r="JR5" s="81">
        <f t="shared" si="13"/>
        <v>16008368.805554776</v>
      </c>
      <c r="JS5" s="81">
        <f t="shared" si="13"/>
        <v>16094860.934623525</v>
      </c>
      <c r="JT5" s="81">
        <f t="shared" si="13"/>
        <v>16180959.724919796</v>
      </c>
      <c r="JU5" s="81">
        <f t="shared" si="13"/>
        <v>16266665.406630659</v>
      </c>
      <c r="JV5" s="81">
        <f t="shared" si="13"/>
        <v>16351978.209808478</v>
      </c>
      <c r="JW5" s="81">
        <f t="shared" si="13"/>
        <v>16436898.364370985</v>
      </c>
      <c r="JX5" s="81">
        <f t="shared" si="13"/>
        <v>16521426.100101363</v>
      </c>
      <c r="JY5" s="81">
        <f t="shared" si="13"/>
        <v>16605561.646648319</v>
      </c>
      <c r="JZ5" s="81">
        <f t="shared" si="13"/>
        <v>16689305.23352617</v>
      </c>
      <c r="KA5" s="81">
        <f t="shared" si="13"/>
        <v>16772657.090114918</v>
      </c>
      <c r="KB5" s="81">
        <f t="shared" si="13"/>
        <v>16855617.445660327</v>
      </c>
      <c r="KC5" s="81">
        <f t="shared" si="13"/>
        <v>16938186.529274005</v>
      </c>
      <c r="KD5" s="81">
        <f t="shared" si="13"/>
        <v>17020364.569933482</v>
      </c>
      <c r="KE5" s="81">
        <f t="shared" si="13"/>
        <v>17102151.79648228</v>
      </c>
      <c r="KF5" s="81">
        <f t="shared" si="13"/>
        <v>17183548.437630009</v>
      </c>
      <c r="KG5" s="81">
        <f t="shared" si="13"/>
        <v>17264554.721952427</v>
      </c>
      <c r="KH5" s="81">
        <f t="shared" si="13"/>
        <v>17345170.877891533</v>
      </c>
      <c r="KI5" s="81">
        <f t="shared" si="13"/>
        <v>17425397.133755635</v>
      </c>
      <c r="KJ5" s="81">
        <f t="shared" si="13"/>
        <v>17505233.717719432</v>
      </c>
      <c r="KK5" s="81">
        <f t="shared" si="13"/>
        <v>17584680.857824091</v>
      </c>
      <c r="KL5" s="81">
        <f t="shared" si="13"/>
        <v>17663738.781977329</v>
      </c>
      <c r="KM5" s="81">
        <f t="shared" si="13"/>
        <v>17742407.717953488</v>
      </c>
      <c r="KN5" s="81">
        <f t="shared" si="13"/>
        <v>17820687.89339361</v>
      </c>
      <c r="KO5" s="81">
        <f t="shared" si="13"/>
        <v>17898579.535805523</v>
      </c>
      <c r="KP5" s="81">
        <f t="shared" si="13"/>
        <v>17976082.872563913</v>
      </c>
      <c r="KQ5" s="81">
        <f t="shared" si="13"/>
        <v>18053198.130910404</v>
      </c>
      <c r="KR5" s="81">
        <f t="shared" si="13"/>
        <v>18129925.53795363</v>
      </c>
      <c r="KS5" s="81">
        <f t="shared" si="13"/>
        <v>18206265.320669323</v>
      </c>
      <c r="KT5" s="81">
        <f t="shared" si="13"/>
        <v>18282217.705900386</v>
      </c>
      <c r="KU5" s="81">
        <f t="shared" si="13"/>
        <v>18357782.92035697</v>
      </c>
      <c r="KV5" s="81">
        <f t="shared" si="13"/>
        <v>18432961.190616552</v>
      </c>
      <c r="KW5" s="81">
        <f t="shared" si="13"/>
        <v>18507752.743124008</v>
      </c>
      <c r="KX5" s="81">
        <f t="shared" si="13"/>
        <v>18582157.804191705</v>
      </c>
      <c r="KY5" s="81">
        <f t="shared" si="13"/>
        <v>18656176.599999562</v>
      </c>
      <c r="KZ5" s="81">
        <f t="shared" si="13"/>
        <v>18729809.356595136</v>
      </c>
      <c r="LA5" s="81">
        <f t="shared" si="13"/>
        <v>18803056.2998937</v>
      </c>
      <c r="LB5" s="81">
        <f t="shared" si="13"/>
        <v>18875917.655678313</v>
      </c>
      <c r="LC5" s="81">
        <f t="shared" si="13"/>
        <v>18948393.64959991</v>
      </c>
      <c r="LD5" s="81">
        <f t="shared" si="13"/>
        <v>19020484.507177364</v>
      </c>
      <c r="LE5" s="81">
        <f t="shared" si="13"/>
        <v>19092190.453797579</v>
      </c>
      <c r="LF5" s="81">
        <f t="shared" si="13"/>
        <v>19163511.714715555</v>
      </c>
      <c r="LG5" s="81">
        <f t="shared" si="13"/>
        <v>19234448.515054476</v>
      </c>
      <c r="LH5" s="81">
        <f t="shared" si="13"/>
        <v>19305001.079805769</v>
      </c>
      <c r="LI5" s="81">
        <f t="shared" si="13"/>
        <v>19375169.633829206</v>
      </c>
      <c r="LJ5" s="81">
        <f t="shared" si="13"/>
        <v>19444954.401852962</v>
      </c>
      <c r="LK5" s="81">
        <f t="shared" ref="LK5:NV5" si="14">LJ5+LK4</f>
        <v>19514355.608473696</v>
      </c>
      <c r="LL5" s="81">
        <f t="shared" si="14"/>
        <v>19583373.47815663</v>
      </c>
      <c r="LM5" s="81">
        <f t="shared" si="14"/>
        <v>19652008.235235631</v>
      </c>
      <c r="LN5" s="81">
        <f t="shared" si="14"/>
        <v>19720260.103913285</v>
      </c>
      <c r="LO5" s="81">
        <f t="shared" si="14"/>
        <v>19788129.308260959</v>
      </c>
      <c r="LP5" s="81">
        <f t="shared" si="14"/>
        <v>19855616.072218902</v>
      </c>
      <c r="LQ5" s="81">
        <f t="shared" si="14"/>
        <v>19922720.619596306</v>
      </c>
      <c r="LR5" s="81">
        <f t="shared" si="14"/>
        <v>19989443.17407139</v>
      </c>
      <c r="LS5" s="81">
        <f t="shared" si="14"/>
        <v>20055783.959191468</v>
      </c>
      <c r="LT5" s="81">
        <f t="shared" si="14"/>
        <v>20121743.198373035</v>
      </c>
      <c r="LU5" s="81">
        <f t="shared" si="14"/>
        <v>20187321.114901841</v>
      </c>
      <c r="LV5" s="81">
        <f t="shared" si="14"/>
        <v>20252517.93193296</v>
      </c>
      <c r="LW5" s="81">
        <f t="shared" si="14"/>
        <v>20317333.872490879</v>
      </c>
      <c r="LX5" s="81">
        <f t="shared" si="14"/>
        <v>20381769.159469567</v>
      </c>
      <c r="LY5" s="81">
        <f t="shared" si="14"/>
        <v>20445824.015632547</v>
      </c>
      <c r="LZ5" s="81">
        <f t="shared" si="14"/>
        <v>20509498.663612988</v>
      </c>
      <c r="MA5" s="81">
        <f t="shared" si="14"/>
        <v>20572793.325913761</v>
      </c>
      <c r="MB5" s="81">
        <f t="shared" si="14"/>
        <v>20635708.224907532</v>
      </c>
      <c r="MC5" s="81">
        <f t="shared" si="14"/>
        <v>20698243.582836829</v>
      </c>
      <c r="MD5" s="81">
        <f t="shared" si="14"/>
        <v>20760399.621814117</v>
      </c>
      <c r="ME5" s="81">
        <f t="shared" si="14"/>
        <v>20822176.563821886</v>
      </c>
      <c r="MF5" s="81">
        <f t="shared" si="14"/>
        <v>20883574.630712714</v>
      </c>
      <c r="MG5" s="81">
        <f t="shared" si="14"/>
        <v>20944594.04420935</v>
      </c>
      <c r="MH5" s="81">
        <f t="shared" si="14"/>
        <v>21005235.025904782</v>
      </c>
      <c r="MI5" s="81">
        <f t="shared" si="14"/>
        <v>21065497.797262326</v>
      </c>
      <c r="MJ5" s="81">
        <f t="shared" si="14"/>
        <v>21125382.579615694</v>
      </c>
      <c r="MK5" s="81">
        <f t="shared" si="14"/>
        <v>21184889.594169065</v>
      </c>
      <c r="ML5" s="81">
        <f t="shared" si="14"/>
        <v>21244019.061997175</v>
      </c>
      <c r="MM5" s="81">
        <f t="shared" si="14"/>
        <v>21302771.204045374</v>
      </c>
      <c r="MN5" s="81">
        <f t="shared" si="14"/>
        <v>21361146.241129719</v>
      </c>
      <c r="MO5" s="81">
        <f t="shared" si="14"/>
        <v>21419144.39393704</v>
      </c>
      <c r="MP5" s="81">
        <f t="shared" si="14"/>
        <v>21476765.88302502</v>
      </c>
      <c r="MQ5" s="81">
        <f t="shared" si="14"/>
        <v>21534010.928822268</v>
      </c>
      <c r="MR5" s="81">
        <f t="shared" si="14"/>
        <v>21590879.751628391</v>
      </c>
      <c r="MS5" s="81">
        <f t="shared" si="14"/>
        <v>21647372.571614079</v>
      </c>
      <c r="MT5" s="81">
        <f t="shared" si="14"/>
        <v>21703489.608821176</v>
      </c>
      <c r="MU5" s="81">
        <f t="shared" si="14"/>
        <v>21759231.083162751</v>
      </c>
      <c r="MV5" s="81">
        <f t="shared" si="14"/>
        <v>21814597.214423176</v>
      </c>
      <c r="MW5" s="82">
        <f t="shared" si="14"/>
        <v>21869588.222258206</v>
      </c>
      <c r="MX5" s="83">
        <f t="shared" si="14"/>
        <v>21924204.32619505</v>
      </c>
      <c r="MY5" s="82">
        <f t="shared" si="14"/>
        <v>21978445.745632444</v>
      </c>
      <c r="MZ5" s="83">
        <f t="shared" si="14"/>
        <v>22032312.699840728</v>
      </c>
      <c r="NA5" s="82">
        <f t="shared" si="14"/>
        <v>22085805.407961931</v>
      </c>
      <c r="NB5" s="83">
        <f t="shared" si="14"/>
        <v>22138924.089009825</v>
      </c>
      <c r="NC5" s="82">
        <f t="shared" si="14"/>
        <v>22191668.961870022</v>
      </c>
      <c r="ND5" s="83">
        <f t="shared" si="14"/>
        <v>22244040.245300036</v>
      </c>
      <c r="NE5" s="82">
        <f t="shared" si="14"/>
        <v>22296038.157929357</v>
      </c>
      <c r="NF5" s="83">
        <f t="shared" si="14"/>
        <v>22347662.918259535</v>
      </c>
      <c r="NG5" s="82">
        <f t="shared" si="14"/>
        <v>22398914.744664248</v>
      </c>
      <c r="NH5" s="83">
        <f t="shared" si="14"/>
        <v>22449793.855389383</v>
      </c>
      <c r="NI5" s="82">
        <f t="shared" si="14"/>
        <v>22500300.4685531</v>
      </c>
      <c r="NJ5" s="83">
        <f t="shared" si="14"/>
        <v>22550434.802145917</v>
      </c>
      <c r="NK5" s="82">
        <f t="shared" si="14"/>
        <v>22600197.074030779</v>
      </c>
      <c r="NL5" s="83">
        <f t="shared" si="14"/>
        <v>22649587.501943137</v>
      </c>
      <c r="NM5" s="82">
        <f t="shared" si="14"/>
        <v>22698606.303491022</v>
      </c>
      <c r="NN5" s="83">
        <f t="shared" si="14"/>
        <v>22747253.696155116</v>
      </c>
      <c r="NO5" s="82">
        <f t="shared" si="14"/>
        <v>22795529.897288825</v>
      </c>
      <c r="NP5" s="83">
        <f t="shared" si="14"/>
        <v>22843435.124118358</v>
      </c>
      <c r="NQ5" s="82">
        <f t="shared" si="14"/>
        <v>22890969.593742806</v>
      </c>
      <c r="NR5" s="83">
        <f t="shared" si="14"/>
        <v>22938133.523134205</v>
      </c>
      <c r="NS5" s="82">
        <f t="shared" si="14"/>
        <v>22984927.12913762</v>
      </c>
      <c r="NT5" s="83">
        <f t="shared" si="14"/>
        <v>23031350.628471211</v>
      </c>
      <c r="NU5" s="82">
        <f t="shared" si="14"/>
        <v>23077404.237726312</v>
      </c>
      <c r="NV5" s="83">
        <f t="shared" si="14"/>
        <v>23123088.173367511</v>
      </c>
      <c r="NW5" s="82">
        <f t="shared" ref="NW5:QH5" si="15">NV5+NW4</f>
        <v>23168402.651732713</v>
      </c>
      <c r="NX5" s="83">
        <f t="shared" si="15"/>
        <v>23213347.889033217</v>
      </c>
      <c r="NY5" s="82">
        <f t="shared" si="15"/>
        <v>23257924.101353798</v>
      </c>
      <c r="NZ5" s="83">
        <f t="shared" si="15"/>
        <v>23302131.504652772</v>
      </c>
      <c r="OA5" s="82">
        <f t="shared" si="15"/>
        <v>23345970.314762075</v>
      </c>
      <c r="OB5" s="83">
        <f t="shared" si="15"/>
        <v>23389440.747387335</v>
      </c>
      <c r="OC5" s="82">
        <f t="shared" si="15"/>
        <v>23432543.018107943</v>
      </c>
      <c r="OD5" s="83">
        <f t="shared" si="15"/>
        <v>23475277.342377134</v>
      </c>
      <c r="OE5" s="82">
        <f t="shared" si="15"/>
        <v>23517643.935522053</v>
      </c>
      <c r="OF5" s="83">
        <f t="shared" si="15"/>
        <v>23559643.012743838</v>
      </c>
      <c r="OG5" s="82">
        <f t="shared" si="15"/>
        <v>23601274.789117686</v>
      </c>
      <c r="OH5" s="83">
        <f t="shared" si="15"/>
        <v>23642539.479592927</v>
      </c>
      <c r="OI5" s="82">
        <f t="shared" si="15"/>
        <v>23683437.298993103</v>
      </c>
      <c r="OJ5" s="83">
        <f t="shared" si="15"/>
        <v>23723968.462016035</v>
      </c>
      <c r="OK5" s="82">
        <f t="shared" si="15"/>
        <v>23764133.183233906</v>
      </c>
      <c r="OL5" s="83">
        <f t="shared" si="15"/>
        <v>23803931.67709332</v>
      </c>
      <c r="OM5" s="82">
        <f t="shared" si="15"/>
        <v>23843364.157915391</v>
      </c>
      <c r="ON5" s="83">
        <f t="shared" si="15"/>
        <v>23882430.839895803</v>
      </c>
      <c r="OO5" s="82">
        <f t="shared" si="15"/>
        <v>23921131.937104899</v>
      </c>
      <c r="OP5" s="83">
        <f t="shared" si="15"/>
        <v>23959467.663487736</v>
      </c>
      <c r="OQ5" s="82">
        <f t="shared" si="15"/>
        <v>23997438.232864175</v>
      </c>
      <c r="OR5" s="83">
        <f t="shared" si="15"/>
        <v>24035043.858928941</v>
      </c>
      <c r="OS5" s="82">
        <f t="shared" si="15"/>
        <v>24072284.755251702</v>
      </c>
      <c r="OT5" s="83">
        <f t="shared" si="15"/>
        <v>24109161.135277148</v>
      </c>
      <c r="OU5" s="82">
        <f t="shared" si="15"/>
        <v>24145673.212325055</v>
      </c>
      <c r="OV5" s="83">
        <f t="shared" si="15"/>
        <v>24181821.199590359</v>
      </c>
      <c r="OW5" s="82">
        <f t="shared" si="15"/>
        <v>24217605.310143236</v>
      </c>
      <c r="OX5" s="83">
        <f t="shared" si="15"/>
        <v>24253025.756929167</v>
      </c>
      <c r="OY5" s="82">
        <f t="shared" si="15"/>
        <v>24288082.752769012</v>
      </c>
      <c r="OZ5" s="83">
        <f t="shared" si="15"/>
        <v>24322776.510359094</v>
      </c>
      <c r="PA5" s="82">
        <f t="shared" si="15"/>
        <v>24357107.242271256</v>
      </c>
      <c r="PB5" s="83">
        <f t="shared" si="15"/>
        <v>24391075.160952944</v>
      </c>
      <c r="PC5" s="82">
        <f t="shared" si="15"/>
        <v>24424680.478727277</v>
      </c>
      <c r="PD5" s="83">
        <f t="shared" si="15"/>
        <v>24457923.40779312</v>
      </c>
      <c r="PE5" s="82">
        <f t="shared" si="15"/>
        <v>24490804.160225153</v>
      </c>
      <c r="PF5" s="83">
        <f t="shared" si="15"/>
        <v>24523322.947973952</v>
      </c>
      <c r="PG5" s="82">
        <f t="shared" si="15"/>
        <v>24555479.982866053</v>
      </c>
      <c r="PH5" s="83">
        <f t="shared" si="15"/>
        <v>24587275.47660403</v>
      </c>
      <c r="PI5" s="82">
        <f t="shared" si="15"/>
        <v>24618709.640766565</v>
      </c>
      <c r="PJ5" s="83">
        <f t="shared" si="15"/>
        <v>24649782.686808523</v>
      </c>
      <c r="PK5" s="82">
        <f t="shared" si="15"/>
        <v>24680494.826061022</v>
      </c>
      <c r="PL5" s="83">
        <f t="shared" si="15"/>
        <v>24710846.269731503</v>
      </c>
      <c r="PM5" s="82">
        <f t="shared" si="15"/>
        <v>24740837.228903811</v>
      </c>
      <c r="PN5" s="83">
        <f t="shared" si="15"/>
        <v>24770467.914538261</v>
      </c>
      <c r="PO5" s="82">
        <f t="shared" si="15"/>
        <v>24799738.537471704</v>
      </c>
      <c r="PP5" s="83">
        <f t="shared" si="15"/>
        <v>24828649.308417618</v>
      </c>
      <c r="PQ5" s="82">
        <f t="shared" si="15"/>
        <v>24857200.43796616</v>
      </c>
      <c r="PR5" s="83">
        <f t="shared" si="15"/>
        <v>24885392.136584248</v>
      </c>
      <c r="PS5" s="82">
        <f t="shared" si="15"/>
        <v>24913224.614615638</v>
      </c>
      <c r="PT5" s="83">
        <f t="shared" si="15"/>
        <v>24940698.082280982</v>
      </c>
      <c r="PU5" s="82">
        <f t="shared" si="15"/>
        <v>24967812.749677911</v>
      </c>
      <c r="PV5" s="83">
        <f t="shared" si="15"/>
        <v>24994568.826781109</v>
      </c>
      <c r="PW5" s="82">
        <f t="shared" si="15"/>
        <v>25020966.523442373</v>
      </c>
      <c r="PX5" s="83">
        <f t="shared" si="15"/>
        <v>25047006.049390692</v>
      </c>
      <c r="PY5" s="82">
        <f t="shared" si="15"/>
        <v>25072687.614232328</v>
      </c>
      <c r="PZ5" s="83">
        <f t="shared" si="15"/>
        <v>25098011.427450866</v>
      </c>
      <c r="QA5" s="82">
        <f t="shared" si="15"/>
        <v>25122977.698407307</v>
      </c>
      <c r="QB5" s="83">
        <f t="shared" si="15"/>
        <v>25147586.63634013</v>
      </c>
      <c r="QC5" s="82">
        <f t="shared" si="15"/>
        <v>25171838.450365365</v>
      </c>
      <c r="QD5" s="83">
        <f t="shared" si="15"/>
        <v>25195733.349476658</v>
      </c>
      <c r="QE5" s="82">
        <f t="shared" si="15"/>
        <v>25219271.54254536</v>
      </c>
      <c r="QF5" s="83">
        <f t="shared" si="15"/>
        <v>25242453.238320578</v>
      </c>
      <c r="QG5" s="82">
        <f t="shared" si="15"/>
        <v>25265278.645429261</v>
      </c>
      <c r="QH5" s="83">
        <f t="shared" si="15"/>
        <v>25287747.972376268</v>
      </c>
      <c r="QI5" s="82">
        <f t="shared" ref="QI5:ST5" si="16">QH5+QI4</f>
        <v>25309861.427544434</v>
      </c>
      <c r="QJ5" s="83">
        <f t="shared" si="16"/>
        <v>25331619.219194647</v>
      </c>
      <c r="QK5" s="82">
        <f t="shared" si="16"/>
        <v>25353021.555465922</v>
      </c>
      <c r="QL5" s="83">
        <f t="shared" si="16"/>
        <v>25374068.644375462</v>
      </c>
      <c r="QM5" s="82">
        <f t="shared" si="16"/>
        <v>25394760.693818741</v>
      </c>
      <c r="QN5" s="83">
        <f t="shared" si="16"/>
        <v>25415097.911569566</v>
      </c>
      <c r="QO5" s="82">
        <f t="shared" si="16"/>
        <v>25435080.505280156</v>
      </c>
      <c r="QP5" s="83">
        <f t="shared" si="16"/>
        <v>25454708.682481203</v>
      </c>
      <c r="QQ5" s="82">
        <f t="shared" si="16"/>
        <v>25473982.650581956</v>
      </c>
      <c r="QR5" s="83">
        <f t="shared" si="16"/>
        <v>25492902.61687028</v>
      </c>
      <c r="QS5" s="82">
        <f t="shared" si="16"/>
        <v>25511468.788512737</v>
      </c>
      <c r="QT5" s="83">
        <f t="shared" si="16"/>
        <v>25529681.372554645</v>
      </c>
      <c r="QU5" s="82">
        <f t="shared" si="16"/>
        <v>25547540.575920165</v>
      </c>
      <c r="QV5" s="83">
        <f t="shared" si="16"/>
        <v>25565046.60541236</v>
      </c>
      <c r="QW5" s="82">
        <f t="shared" si="16"/>
        <v>25582199.66771327</v>
      </c>
      <c r="QX5" s="83">
        <f t="shared" si="16"/>
        <v>25598999.969383977</v>
      </c>
      <c r="QY5" s="82">
        <f t="shared" si="16"/>
        <v>25615447.716864686</v>
      </c>
      <c r="QZ5" s="83">
        <f t="shared" si="16"/>
        <v>25631543.116474789</v>
      </c>
      <c r="RA5" s="82">
        <f t="shared" si="16"/>
        <v>25647286.374412935</v>
      </c>
      <c r="RB5" s="83">
        <f t="shared" si="16"/>
        <v>25662677.696757108</v>
      </c>
      <c r="RC5" s="82">
        <f t="shared" si="16"/>
        <v>25677717.289464686</v>
      </c>
      <c r="RD5" s="83">
        <f t="shared" si="16"/>
        <v>25692405.358372524</v>
      </c>
      <c r="RE5" s="82">
        <f t="shared" si="16"/>
        <v>25706742.109197013</v>
      </c>
      <c r="RF5" s="83">
        <f t="shared" si="16"/>
        <v>25720727.74753416</v>
      </c>
      <c r="RG5" s="82">
        <f t="shared" si="16"/>
        <v>25734362.478859652</v>
      </c>
      <c r="RH5" s="83">
        <f t="shared" si="16"/>
        <v>25747646.508528933</v>
      </c>
      <c r="RI5" s="82">
        <f t="shared" si="16"/>
        <v>25760580.041777264</v>
      </c>
      <c r="RJ5" s="83">
        <f t="shared" si="16"/>
        <v>25773163.283719808</v>
      </c>
      <c r="RK5" s="82">
        <f t="shared" si="16"/>
        <v>25785396.439351682</v>
      </c>
      <c r="RL5" s="83">
        <f t="shared" si="16"/>
        <v>25797279.713548046</v>
      </c>
      <c r="RM5" s="82">
        <f t="shared" si="16"/>
        <v>25808813.311064158</v>
      </c>
      <c r="RN5" s="83">
        <f t="shared" si="16"/>
        <v>25819997.436535452</v>
      </c>
      <c r="RO5" s="82">
        <f t="shared" si="16"/>
        <v>25830832.294477608</v>
      </c>
      <c r="RP5" s="83">
        <f t="shared" si="16"/>
        <v>25841660.811717074</v>
      </c>
      <c r="RQ5" s="82">
        <f t="shared" si="16"/>
        <v>25852482.991964515</v>
      </c>
      <c r="RR5" s="83">
        <f t="shared" si="16"/>
        <v>25863298.838928424</v>
      </c>
      <c r="RS5" s="82">
        <f t="shared" si="16"/>
        <v>25874108.356315117</v>
      </c>
      <c r="RT5" s="83">
        <f t="shared" si="16"/>
        <v>25884911.547828753</v>
      </c>
      <c r="RU5" s="82">
        <f t="shared" si="16"/>
        <v>25895708.417171314</v>
      </c>
      <c r="RV5" s="83">
        <f t="shared" si="16"/>
        <v>25906498.96804262</v>
      </c>
      <c r="RW5" s="82">
        <f t="shared" si="16"/>
        <v>25917283.20414032</v>
      </c>
      <c r="RX5" s="83">
        <f t="shared" si="16"/>
        <v>25928061.129159909</v>
      </c>
      <c r="RY5" s="82">
        <f t="shared" si="16"/>
        <v>25938832.746794708</v>
      </c>
      <c r="RZ5" s="83">
        <f t="shared" si="16"/>
        <v>25949598.060735885</v>
      </c>
      <c r="SA5" s="82">
        <f t="shared" si="16"/>
        <v>25960357.074672446</v>
      </c>
      <c r="SB5" s="83">
        <f t="shared" si="16"/>
        <v>25971109.792291235</v>
      </c>
      <c r="SC5" s="82">
        <f t="shared" si="16"/>
        <v>25981856.217276946</v>
      </c>
      <c r="SD5" s="83">
        <f t="shared" si="16"/>
        <v>25992596.353312105</v>
      </c>
      <c r="SE5" s="82">
        <f t="shared" si="16"/>
        <v>26003330.204077095</v>
      </c>
      <c r="SF5" s="83">
        <f t="shared" si="16"/>
        <v>26014057.773250133</v>
      </c>
      <c r="SG5" s="82">
        <f t="shared" si="16"/>
        <v>26024779.064507294</v>
      </c>
      <c r="SH5" s="83">
        <f t="shared" si="16"/>
        <v>26035494.081522498</v>
      </c>
      <c r="SI5" s="82">
        <f t="shared" si="16"/>
        <v>26046202.827967513</v>
      </c>
      <c r="SJ5" s="83">
        <f t="shared" si="16"/>
        <v>26056905.307511963</v>
      </c>
      <c r="SK5" s="82">
        <f t="shared" si="16"/>
        <v>26067601.523823321</v>
      </c>
      <c r="SL5" s="83">
        <f t="shared" si="16"/>
        <v>26078291.480566911</v>
      </c>
      <c r="SM5" s="82">
        <f t="shared" si="16"/>
        <v>26088975.181405917</v>
      </c>
      <c r="SN5" s="83">
        <f t="shared" si="16"/>
        <v>26099652.630001377</v>
      </c>
      <c r="SO5" s="82">
        <f t="shared" si="16"/>
        <v>26110323.830012187</v>
      </c>
      <c r="SP5" s="83">
        <f t="shared" si="16"/>
        <v>26120988.785095103</v>
      </c>
      <c r="SQ5" s="82">
        <f t="shared" si="16"/>
        <v>26131647.498904735</v>
      </c>
      <c r="SR5" s="83">
        <f t="shared" si="16"/>
        <v>26142299.975093562</v>
      </c>
      <c r="SS5" s="82">
        <f t="shared" si="16"/>
        <v>26152946.217311926</v>
      </c>
      <c r="ST5" s="83">
        <f t="shared" si="16"/>
        <v>26163586.229208026</v>
      </c>
      <c r="SU5" s="82">
        <f t="shared" ref="SU5:TU5" si="17">ST5+SU4</f>
        <v>26174220.014427926</v>
      </c>
      <c r="SV5" s="83">
        <f t="shared" si="17"/>
        <v>26184847.576615565</v>
      </c>
      <c r="SW5" s="82">
        <f t="shared" si="17"/>
        <v>26195468.91941274</v>
      </c>
      <c r="SX5" s="83">
        <f t="shared" si="17"/>
        <v>26206084.046459123</v>
      </c>
      <c r="SY5" s="82">
        <f t="shared" si="17"/>
        <v>26216692.961392257</v>
      </c>
      <c r="SZ5" s="83">
        <f t="shared" si="17"/>
        <v>26227295.667847548</v>
      </c>
      <c r="TA5" s="82">
        <f t="shared" si="17"/>
        <v>26237892.169458281</v>
      </c>
      <c r="TB5" s="83">
        <f t="shared" si="17"/>
        <v>26248482.469855614</v>
      </c>
      <c r="TC5" s="82">
        <f t="shared" si="17"/>
        <v>26259066.572668578</v>
      </c>
      <c r="TD5" s="83">
        <f t="shared" si="17"/>
        <v>26269644.481524084</v>
      </c>
      <c r="TE5" s="82">
        <f t="shared" si="17"/>
        <v>26280216.200046919</v>
      </c>
      <c r="TF5" s="83">
        <f t="shared" si="17"/>
        <v>26290781.731859744</v>
      </c>
      <c r="TG5" s="82">
        <f t="shared" si="17"/>
        <v>26301341.080583107</v>
      </c>
      <c r="TH5" s="83">
        <f t="shared" si="17"/>
        <v>26311894.249835432</v>
      </c>
      <c r="TI5" s="82">
        <f t="shared" si="17"/>
        <v>26322441.243233029</v>
      </c>
      <c r="TJ5" s="83">
        <f t="shared" si="17"/>
        <v>26332982.064390089</v>
      </c>
      <c r="TK5" s="82">
        <f t="shared" si="17"/>
        <v>26343516.716918688</v>
      </c>
      <c r="TL5" s="83">
        <f t="shared" si="17"/>
        <v>26354045.204428792</v>
      </c>
      <c r="TM5" s="82">
        <f t="shared" si="17"/>
        <v>26364567.530528251</v>
      </c>
      <c r="TN5" s="83">
        <f t="shared" si="17"/>
        <v>26375083.698822804</v>
      </c>
      <c r="TO5" s="82">
        <f t="shared" si="17"/>
        <v>26385593.71291608</v>
      </c>
      <c r="TP5" s="83">
        <f t="shared" si="17"/>
        <v>26396097.576409597</v>
      </c>
      <c r="TQ5" s="82">
        <f t="shared" si="17"/>
        <v>26406595.292902771</v>
      </c>
      <c r="TR5" s="83">
        <f t="shared" si="17"/>
        <v>26417086.865992907</v>
      </c>
      <c r="TS5" s="82">
        <f t="shared" si="17"/>
        <v>26427572.299275205</v>
      </c>
      <c r="TT5" s="83">
        <f t="shared" si="17"/>
        <v>26438051.596342765</v>
      </c>
      <c r="TU5" s="84">
        <f t="shared" si="17"/>
        <v>26448524.760786578</v>
      </c>
    </row>
    <row r="6" spans="1:542" x14ac:dyDescent="0.25">
      <c r="A6" s="85"/>
      <c r="B6" s="86"/>
      <c r="C6" s="86"/>
      <c r="D6" s="86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8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8"/>
      <c r="CV6" s="87"/>
      <c r="CW6" s="87"/>
      <c r="CX6" s="87"/>
      <c r="CY6" s="87"/>
      <c r="CZ6" s="87"/>
      <c r="DA6" s="87"/>
      <c r="DB6" s="87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87"/>
      <c r="FQ6" s="87"/>
      <c r="FR6" s="87"/>
      <c r="FS6" s="87"/>
      <c r="FT6" s="87"/>
      <c r="FU6" s="87"/>
      <c r="FV6" s="87"/>
      <c r="FW6" s="87"/>
      <c r="FX6" s="87"/>
      <c r="FY6" s="87"/>
      <c r="FZ6" s="87"/>
      <c r="GA6" s="87"/>
      <c r="GB6" s="87"/>
      <c r="GC6" s="87"/>
      <c r="GD6" s="87"/>
      <c r="GE6" s="87"/>
      <c r="GF6" s="87"/>
      <c r="GG6" s="87"/>
      <c r="GH6" s="87"/>
      <c r="GI6" s="87"/>
      <c r="GJ6" s="87"/>
      <c r="GK6" s="87"/>
      <c r="GL6" s="87"/>
      <c r="GM6" s="87"/>
      <c r="GN6" s="87"/>
      <c r="GO6" s="87"/>
      <c r="GP6" s="87"/>
      <c r="GQ6" s="87"/>
      <c r="GR6" s="87"/>
      <c r="GS6" s="87"/>
      <c r="GT6" s="87"/>
      <c r="GU6" s="87"/>
      <c r="GV6" s="87"/>
      <c r="GW6" s="87"/>
      <c r="GX6" s="87"/>
      <c r="GY6" s="88"/>
      <c r="GZ6" s="87"/>
      <c r="HA6" s="87"/>
      <c r="HB6" s="87"/>
      <c r="HC6" s="87"/>
      <c r="HD6" s="87"/>
      <c r="HE6" s="87"/>
      <c r="HF6" s="87"/>
      <c r="HG6" s="87"/>
      <c r="HH6" s="87"/>
      <c r="HI6" s="87"/>
      <c r="HJ6" s="87"/>
      <c r="HK6" s="87"/>
      <c r="HL6" s="87"/>
      <c r="HM6" s="87"/>
      <c r="HN6" s="87"/>
      <c r="HO6" s="87"/>
      <c r="HP6" s="87"/>
      <c r="HQ6" s="87"/>
      <c r="HR6" s="87"/>
      <c r="HS6" s="87"/>
      <c r="HT6" s="87"/>
      <c r="HU6" s="87"/>
      <c r="HV6" s="87"/>
      <c r="HW6" s="87"/>
      <c r="HX6" s="88"/>
      <c r="HY6" s="87"/>
      <c r="HZ6" s="87"/>
      <c r="IA6" s="87"/>
      <c r="IB6" s="87"/>
      <c r="IC6" s="87"/>
      <c r="ID6" s="87"/>
      <c r="IE6" s="87"/>
      <c r="IF6" s="87"/>
      <c r="IG6" s="87"/>
      <c r="IH6" s="87"/>
      <c r="II6" s="87"/>
      <c r="IJ6" s="87"/>
      <c r="IK6" s="87"/>
      <c r="IL6" s="87"/>
      <c r="IM6" s="87"/>
      <c r="IN6" s="87"/>
      <c r="IO6" s="87"/>
      <c r="IP6" s="87"/>
      <c r="IQ6" s="87"/>
      <c r="IR6" s="87"/>
      <c r="IS6" s="87"/>
      <c r="IT6" s="87"/>
      <c r="IU6" s="87"/>
      <c r="IV6" s="87"/>
      <c r="IW6" s="87"/>
      <c r="IX6" s="87"/>
      <c r="IY6" s="87"/>
      <c r="IZ6" s="87"/>
      <c r="JA6" s="87"/>
      <c r="JB6" s="87"/>
      <c r="JC6" s="87"/>
      <c r="JD6" s="87"/>
      <c r="JE6" s="87"/>
      <c r="JF6" s="87"/>
      <c r="JG6" s="87"/>
      <c r="JH6" s="87"/>
      <c r="JI6" s="87"/>
      <c r="JJ6" s="87"/>
      <c r="JK6" s="87"/>
      <c r="JL6" s="87"/>
      <c r="JM6" s="87"/>
      <c r="JN6" s="87"/>
      <c r="JO6" s="87"/>
      <c r="JP6" s="87"/>
      <c r="JQ6" s="87"/>
      <c r="JR6" s="87"/>
      <c r="JS6" s="87"/>
      <c r="JT6" s="87"/>
      <c r="JU6" s="87"/>
      <c r="JV6" s="87"/>
      <c r="JW6" s="87"/>
      <c r="JX6" s="87"/>
      <c r="JY6" s="87"/>
      <c r="JZ6" s="87"/>
      <c r="KA6" s="87"/>
      <c r="KB6" s="87"/>
      <c r="KC6" s="87"/>
      <c r="KD6" s="87"/>
      <c r="KE6" s="87"/>
      <c r="KF6" s="87"/>
      <c r="KG6" s="87"/>
      <c r="KH6" s="87"/>
      <c r="KI6" s="87"/>
      <c r="KJ6" s="87"/>
      <c r="KK6" s="87"/>
      <c r="KL6" s="87"/>
      <c r="KM6" s="87"/>
      <c r="KN6" s="87"/>
      <c r="KO6" s="87"/>
      <c r="KP6" s="87"/>
      <c r="KQ6" s="87"/>
      <c r="KR6" s="87"/>
      <c r="KS6" s="87"/>
      <c r="KT6" s="87"/>
      <c r="KU6" s="87"/>
      <c r="KV6" s="87"/>
      <c r="KW6" s="87"/>
      <c r="KX6" s="87"/>
      <c r="KY6" s="87"/>
      <c r="KZ6" s="87"/>
      <c r="LA6" s="87"/>
      <c r="LB6" s="87"/>
      <c r="LC6" s="87"/>
      <c r="LD6" s="87"/>
      <c r="LE6" s="87"/>
      <c r="LF6" s="87"/>
      <c r="LG6" s="87"/>
      <c r="LH6" s="87"/>
      <c r="LI6" s="87"/>
      <c r="LJ6" s="87"/>
      <c r="LK6" s="87"/>
      <c r="LL6" s="87"/>
      <c r="LM6" s="87"/>
      <c r="LN6" s="87"/>
      <c r="LO6" s="87"/>
      <c r="LP6" s="87"/>
      <c r="LQ6" s="87"/>
      <c r="LR6" s="87"/>
      <c r="LS6" s="89"/>
      <c r="LT6" s="87"/>
      <c r="LU6" s="87"/>
      <c r="LV6" s="87"/>
      <c r="LW6" s="87"/>
      <c r="LX6" s="87"/>
      <c r="LY6" s="87"/>
      <c r="LZ6" s="87"/>
      <c r="MA6" s="87"/>
      <c r="MB6" s="87"/>
      <c r="MC6" s="87"/>
      <c r="MD6" s="87"/>
      <c r="ME6" s="87"/>
      <c r="MF6" s="87"/>
      <c r="MG6" s="87"/>
      <c r="MH6" s="87"/>
      <c r="MI6" s="89"/>
      <c r="MJ6" s="87"/>
      <c r="MK6" s="87"/>
      <c r="ML6" s="87"/>
      <c r="MM6" s="87"/>
      <c r="MN6" s="87"/>
      <c r="MO6" s="87"/>
      <c r="MP6" s="87"/>
      <c r="MQ6" s="87"/>
      <c r="MR6" s="87"/>
      <c r="MS6" s="87"/>
      <c r="MT6" s="87"/>
      <c r="MU6" s="87"/>
      <c r="MV6" s="87"/>
      <c r="MW6" s="87"/>
      <c r="MX6" s="86"/>
      <c r="MY6" s="87"/>
      <c r="MZ6" s="86"/>
      <c r="NA6" s="87"/>
      <c r="NB6" s="86"/>
      <c r="NC6" s="87"/>
      <c r="ND6" s="86"/>
      <c r="NE6" s="87"/>
      <c r="NF6" s="86"/>
      <c r="NG6" s="87"/>
      <c r="NH6" s="86"/>
      <c r="NI6" s="87"/>
      <c r="NJ6" s="86"/>
      <c r="NK6" s="87"/>
      <c r="NL6" s="86"/>
      <c r="NM6" s="87"/>
      <c r="NN6" s="86"/>
      <c r="NO6" s="87"/>
      <c r="NP6" s="86"/>
      <c r="NQ6" s="87"/>
      <c r="NR6" s="86"/>
      <c r="NS6" s="87"/>
      <c r="NT6" s="86"/>
      <c r="NU6" s="87"/>
      <c r="NV6" s="86"/>
      <c r="NW6" s="87"/>
      <c r="NX6" s="86"/>
      <c r="NY6" s="87"/>
      <c r="NZ6" s="86"/>
      <c r="OA6" s="87"/>
      <c r="OB6" s="86"/>
      <c r="OC6" s="87"/>
      <c r="OD6" s="86"/>
      <c r="OE6" s="87"/>
      <c r="OF6" s="86"/>
      <c r="OG6" s="87"/>
      <c r="OH6" s="86"/>
      <c r="OI6" s="87"/>
      <c r="OJ6" s="86"/>
      <c r="OK6" s="87"/>
      <c r="OL6" s="86"/>
      <c r="OM6" s="87"/>
      <c r="ON6" s="86"/>
      <c r="OO6" s="87"/>
      <c r="OP6" s="86"/>
      <c r="OQ6" s="87"/>
      <c r="OR6" s="86"/>
      <c r="OS6" s="87"/>
      <c r="OT6" s="86"/>
      <c r="OU6" s="87"/>
      <c r="OV6" s="86"/>
      <c r="OW6" s="87"/>
      <c r="OX6" s="86"/>
      <c r="OY6" s="87"/>
      <c r="OZ6" s="86"/>
      <c r="PA6" s="87"/>
      <c r="PB6" s="86"/>
      <c r="PC6" s="87"/>
      <c r="PD6" s="86"/>
      <c r="PE6" s="87"/>
      <c r="PF6" s="86"/>
      <c r="PG6" s="87"/>
      <c r="PH6" s="86"/>
      <c r="PI6" s="87"/>
      <c r="PJ6" s="86"/>
      <c r="PK6" s="87"/>
      <c r="PL6" s="86"/>
      <c r="PM6" s="87"/>
      <c r="PN6" s="86"/>
      <c r="PO6" s="87"/>
      <c r="PP6" s="86"/>
      <c r="PQ6" s="87"/>
      <c r="PR6" s="86"/>
      <c r="PS6" s="87"/>
      <c r="PT6" s="86"/>
      <c r="PU6" s="87"/>
      <c r="PV6" s="86"/>
      <c r="PW6" s="87"/>
      <c r="PX6" s="86"/>
      <c r="PY6" s="87"/>
      <c r="PZ6" s="86"/>
      <c r="QA6" s="87"/>
      <c r="QB6" s="86"/>
      <c r="QC6" s="87"/>
      <c r="QD6" s="86"/>
      <c r="QE6" s="87"/>
      <c r="QF6" s="86"/>
      <c r="QG6" s="87"/>
      <c r="QH6" s="86"/>
      <c r="QI6" s="87"/>
      <c r="QJ6" s="86"/>
      <c r="QK6" s="87"/>
      <c r="QL6" s="86"/>
      <c r="QM6" s="87"/>
      <c r="QN6" s="86"/>
      <c r="QO6" s="87"/>
      <c r="QP6" s="86"/>
      <c r="QQ6" s="87"/>
      <c r="QR6" s="86"/>
      <c r="QS6" s="87"/>
      <c r="QT6" s="86"/>
      <c r="QU6" s="87"/>
      <c r="QV6" s="86"/>
      <c r="QW6" s="87"/>
      <c r="QX6" s="86"/>
      <c r="QY6" s="87"/>
      <c r="QZ6" s="86"/>
      <c r="RA6" s="87"/>
      <c r="RB6" s="86"/>
      <c r="RC6" s="87"/>
      <c r="RD6" s="86"/>
      <c r="RE6" s="87"/>
      <c r="RF6" s="86"/>
      <c r="RG6" s="87"/>
      <c r="RH6" s="86"/>
      <c r="RI6" s="87"/>
      <c r="RJ6" s="86"/>
      <c r="RK6" s="87"/>
      <c r="RL6" s="86"/>
      <c r="RM6" s="87"/>
      <c r="RN6" s="86"/>
      <c r="RO6" s="87"/>
      <c r="RP6" s="86"/>
      <c r="RQ6" s="87"/>
      <c r="RR6" s="86"/>
      <c r="RS6" s="87"/>
      <c r="RT6" s="86"/>
      <c r="RU6" s="87"/>
      <c r="RV6" s="86"/>
      <c r="RW6" s="87"/>
      <c r="RX6" s="86"/>
      <c r="RY6" s="87"/>
      <c r="RZ6" s="86"/>
      <c r="SA6" s="87"/>
      <c r="SB6" s="86"/>
      <c r="SC6" s="87"/>
      <c r="SD6" s="86"/>
      <c r="SE6" s="87"/>
      <c r="SF6" s="86"/>
      <c r="SG6" s="87"/>
      <c r="SH6" s="86"/>
      <c r="SI6" s="87"/>
      <c r="SJ6" s="86"/>
      <c r="SK6" s="87"/>
      <c r="SL6" s="86"/>
      <c r="SM6" s="87"/>
      <c r="SN6" s="86"/>
      <c r="SO6" s="87"/>
      <c r="SP6" s="86"/>
      <c r="SQ6" s="87"/>
      <c r="SR6" s="86"/>
      <c r="SS6" s="87"/>
      <c r="ST6" s="86"/>
      <c r="SU6" s="87"/>
      <c r="SV6" s="86"/>
      <c r="SW6" s="87"/>
      <c r="SX6" s="86"/>
      <c r="SY6" s="87"/>
      <c r="SZ6" s="86"/>
      <c r="TA6" s="87"/>
      <c r="TB6" s="86"/>
      <c r="TC6" s="87"/>
      <c r="TD6" s="86"/>
      <c r="TE6" s="87"/>
      <c r="TF6" s="86"/>
      <c r="TG6" s="87"/>
      <c r="TH6" s="86"/>
      <c r="TI6" s="87"/>
      <c r="TJ6" s="86"/>
      <c r="TK6" s="87"/>
      <c r="TL6" s="86"/>
      <c r="TM6" s="87"/>
      <c r="TN6" s="86"/>
      <c r="TO6" s="87"/>
      <c r="TP6" s="86"/>
      <c r="TQ6" s="87"/>
      <c r="TR6" s="86"/>
      <c r="TS6" s="87"/>
      <c r="TT6" s="86"/>
      <c r="TU6" s="90"/>
    </row>
    <row r="7" spans="1:542" x14ac:dyDescent="0.25">
      <c r="A7" s="91" t="s">
        <v>61</v>
      </c>
      <c r="B7" s="92">
        <f>$B$32*$B$24</f>
        <v>194.0438380768168</v>
      </c>
      <c r="C7" s="77">
        <f t="shared" ref="C7:BN7" si="18">IF((C$1*12+C$2)&lt;=$F$31, ($B$32*$B$24)+(B$7*$B$61), B$7*$B$61)</f>
        <v>387.97411912386167</v>
      </c>
      <c r="D7" s="77">
        <f t="shared" si="18"/>
        <v>581.79090959621578</v>
      </c>
      <c r="E7" s="77">
        <f t="shared" si="18"/>
        <v>775.49427591006986</v>
      </c>
      <c r="F7" s="77">
        <f t="shared" si="18"/>
        <v>969.08428444274705</v>
      </c>
      <c r="G7" s="77">
        <f t="shared" si="18"/>
        <v>1162.5610015327256</v>
      </c>
      <c r="H7" s="77">
        <f t="shared" si="18"/>
        <v>1355.9244934796618</v>
      </c>
      <c r="I7" s="77">
        <f t="shared" si="18"/>
        <v>1549.1748265444121</v>
      </c>
      <c r="J7" s="77">
        <f t="shared" si="18"/>
        <v>1742.3120669490565</v>
      </c>
      <c r="K7" s="77">
        <f t="shared" si="18"/>
        <v>1935.3362808769209</v>
      </c>
      <c r="L7" s="77">
        <f t="shared" si="18"/>
        <v>2128.2475344725995</v>
      </c>
      <c r="M7" s="77">
        <f t="shared" si="18"/>
        <v>2321.0458938419788</v>
      </c>
      <c r="N7" s="77">
        <f t="shared" si="18"/>
        <v>2513.7314250522581</v>
      </c>
      <c r="O7" s="77">
        <f t="shared" si="18"/>
        <v>2706.3041941319739</v>
      </c>
      <c r="P7" s="77">
        <f t="shared" si="18"/>
        <v>2898.7642670710215</v>
      </c>
      <c r="Q7" s="77">
        <f t="shared" si="18"/>
        <v>3091.1117098206787</v>
      </c>
      <c r="R7" s="77">
        <f t="shared" si="18"/>
        <v>3283.3465882936275</v>
      </c>
      <c r="S7" s="77">
        <f t="shared" si="18"/>
        <v>3475.4689683639763</v>
      </c>
      <c r="T7" s="77">
        <f t="shared" si="18"/>
        <v>3667.4789158672838</v>
      </c>
      <c r="U7" s="77">
        <f t="shared" si="18"/>
        <v>3859.376496600581</v>
      </c>
      <c r="V7" s="77">
        <f t="shared" si="18"/>
        <v>4051.1617763223931</v>
      </c>
      <c r="W7" s="77">
        <f t="shared" si="18"/>
        <v>4242.8348207527624</v>
      </c>
      <c r="X7" s="77">
        <f t="shared" si="18"/>
        <v>4434.395695573271</v>
      </c>
      <c r="Y7" s="77">
        <f t="shared" si="18"/>
        <v>4625.8444664270637</v>
      </c>
      <c r="Z7" s="77">
        <f t="shared" si="18"/>
        <v>4817.1811989188709</v>
      </c>
      <c r="AA7" s="77">
        <f t="shared" si="18"/>
        <v>5008.4059586150279</v>
      </c>
      <c r="AB7" s="77">
        <f t="shared" si="18"/>
        <v>5199.518811043502</v>
      </c>
      <c r="AC7" s="77">
        <f t="shared" si="18"/>
        <v>5390.5198216939116</v>
      </c>
      <c r="AD7" s="77">
        <f t="shared" si="18"/>
        <v>5581.4090560175491</v>
      </c>
      <c r="AE7" s="77">
        <f t="shared" si="18"/>
        <v>5772.1865794274054</v>
      </c>
      <c r="AF7" s="77">
        <f t="shared" si="18"/>
        <v>5962.8524572981896</v>
      </c>
      <c r="AG7" s="77">
        <f t="shared" si="18"/>
        <v>6153.4067549663532</v>
      </c>
      <c r="AH7" s="77">
        <f t="shared" si="18"/>
        <v>6343.8495377301124</v>
      </c>
      <c r="AI7" s="77">
        <f t="shared" si="18"/>
        <v>6534.1808708494691</v>
      </c>
      <c r="AJ7" s="77">
        <f t="shared" si="18"/>
        <v>6724.4008195462347</v>
      </c>
      <c r="AK7" s="77">
        <f t="shared" si="18"/>
        <v>6914.509449004051</v>
      </c>
      <c r="AL7" s="77">
        <f t="shared" si="18"/>
        <v>7104.5068243684154</v>
      </c>
      <c r="AM7" s="77">
        <f t="shared" si="18"/>
        <v>7294.3930107466995</v>
      </c>
      <c r="AN7" s="77">
        <f t="shared" si="18"/>
        <v>7484.1680732081741</v>
      </c>
      <c r="AO7" s="77">
        <f t="shared" si="18"/>
        <v>7673.8320767840305</v>
      </c>
      <c r="AP7" s="77">
        <f t="shared" si="18"/>
        <v>7863.3850864674032</v>
      </c>
      <c r="AQ7" s="77">
        <f t="shared" si="18"/>
        <v>8052.8271672133906</v>
      </c>
      <c r="AR7" s="77">
        <f t="shared" si="18"/>
        <v>8242.1583839390805</v>
      </c>
      <c r="AS7" s="77">
        <f t="shared" si="18"/>
        <v>8431.3788015235677</v>
      </c>
      <c r="AT7" s="77">
        <f t="shared" si="18"/>
        <v>8620.4884848079819</v>
      </c>
      <c r="AU7" s="77">
        <f t="shared" si="18"/>
        <v>8809.487498595503</v>
      </c>
      <c r="AV7" s="77">
        <f t="shared" si="18"/>
        <v>8998.3759076513925</v>
      </c>
      <c r="AW7" s="77">
        <f t="shared" si="18"/>
        <v>9187.1537767030059</v>
      </c>
      <c r="AX7" s="77">
        <f t="shared" si="18"/>
        <v>9375.82117043982</v>
      </c>
      <c r="AY7" s="77">
        <f t="shared" si="18"/>
        <v>9564.3781535134567</v>
      </c>
      <c r="AZ7" s="77">
        <f t="shared" si="18"/>
        <v>9752.8247905377029</v>
      </c>
      <c r="BA7" s="77">
        <f t="shared" si="18"/>
        <v>9941.1611460885288</v>
      </c>
      <c r="BB7" s="77">
        <f t="shared" si="18"/>
        <v>10129.387284704118</v>
      </c>
      <c r="BC7" s="77">
        <f t="shared" si="18"/>
        <v>10317.503270884885</v>
      </c>
      <c r="BD7" s="77">
        <f t="shared" si="18"/>
        <v>10505.509169093495</v>
      </c>
      <c r="BE7" s="77">
        <f t="shared" si="18"/>
        <v>10693.405043754892</v>
      </c>
      <c r="BF7" s="77">
        <f t="shared" si="18"/>
        <v>10881.190959256315</v>
      </c>
      <c r="BG7" s="77">
        <f t="shared" si="18"/>
        <v>11068.866979947325</v>
      </c>
      <c r="BH7" s="77">
        <f t="shared" si="18"/>
        <v>11256.433170139822</v>
      </c>
      <c r="BI7" s="77">
        <f t="shared" si="18"/>
        <v>11443.889594108074</v>
      </c>
      <c r="BJ7" s="77">
        <f t="shared" si="18"/>
        <v>11631.236316088731</v>
      </c>
      <c r="BK7" s="77">
        <f t="shared" si="18"/>
        <v>11818.473400280853</v>
      </c>
      <c r="BL7" s="77">
        <f t="shared" si="18"/>
        <v>12005.600910845929</v>
      </c>
      <c r="BM7" s="77">
        <f t="shared" si="18"/>
        <v>12192.618911907901</v>
      </c>
      <c r="BN7" s="77">
        <f t="shared" si="18"/>
        <v>12379.527467553182</v>
      </c>
      <c r="BO7" s="77">
        <f t="shared" ref="BO7:DZ7" si="19">IF((BO$1*12+BO$2)&lt;=$F$31, ($B$32*$B$24)+(BN$7*$B$61), BN$7*$B$61)</f>
        <v>12566.326641830683</v>
      </c>
      <c r="BP7" s="77">
        <f t="shared" si="19"/>
        <v>12753.016498751833</v>
      </c>
      <c r="BQ7" s="77">
        <f t="shared" si="19"/>
        <v>12939.5971022906</v>
      </c>
      <c r="BR7" s="77">
        <f t="shared" si="19"/>
        <v>13126.068516383513</v>
      </c>
      <c r="BS7" s="77">
        <f t="shared" si="19"/>
        <v>13312.430804929685</v>
      </c>
      <c r="BT7" s="77">
        <f t="shared" si="19"/>
        <v>13498.684031790835</v>
      </c>
      <c r="BU7" s="77">
        <f t="shared" si="19"/>
        <v>13684.82826079131</v>
      </c>
      <c r="BV7" s="77">
        <f t="shared" si="19"/>
        <v>13870.863555718102</v>
      </c>
      <c r="BW7" s="77">
        <f t="shared" si="19"/>
        <v>14056.78998032088</v>
      </c>
      <c r="BX7" s="77">
        <f t="shared" si="19"/>
        <v>14242.607598312001</v>
      </c>
      <c r="BY7" s="77">
        <f t="shared" si="19"/>
        <v>14428.316473366538</v>
      </c>
      <c r="BZ7" s="77">
        <f t="shared" si="19"/>
        <v>14613.916669122302</v>
      </c>
      <c r="CA7" s="77">
        <f t="shared" si="19"/>
        <v>14799.40824917986</v>
      </c>
      <c r="CB7" s="77">
        <f t="shared" si="19"/>
        <v>14984.791277102562</v>
      </c>
      <c r="CC7" s="77">
        <f t="shared" si="19"/>
        <v>15170.065816416558</v>
      </c>
      <c r="CD7" s="77">
        <f t="shared" si="19"/>
        <v>15355.23193061082</v>
      </c>
      <c r="CE7" s="77">
        <f t="shared" si="19"/>
        <v>15540.289683137169</v>
      </c>
      <c r="CF7" s="77">
        <f t="shared" si="19"/>
        <v>15725.239137410292</v>
      </c>
      <c r="CG7" s="77">
        <f t="shared" si="19"/>
        <v>15910.080356807763</v>
      </c>
      <c r="CH7" s="77">
        <f t="shared" si="19"/>
        <v>16094.813404670067</v>
      </c>
      <c r="CI7" s="77">
        <f t="shared" si="19"/>
        <v>16279.438344300625</v>
      </c>
      <c r="CJ7" s="77">
        <f t="shared" si="19"/>
        <v>16463.955238965806</v>
      </c>
      <c r="CK7" s="77">
        <f t="shared" si="19"/>
        <v>16648.364151894963</v>
      </c>
      <c r="CL7" s="77">
        <f t="shared" si="19"/>
        <v>16832.665146280437</v>
      </c>
      <c r="CM7" s="77">
        <f t="shared" si="19"/>
        <v>17016.858285277591</v>
      </c>
      <c r="CN7" s="77">
        <f t="shared" si="19"/>
        <v>17200.943632004833</v>
      </c>
      <c r="CO7" s="77">
        <f t="shared" si="19"/>
        <v>17384.92124954363</v>
      </c>
      <c r="CP7" s="77">
        <f t="shared" si="19"/>
        <v>17568.791200938533</v>
      </c>
      <c r="CQ7" s="77">
        <f t="shared" si="19"/>
        <v>17752.553549197197</v>
      </c>
      <c r="CR7" s="77">
        <f t="shared" si="19"/>
        <v>17936.208357290408</v>
      </c>
      <c r="CS7" s="77">
        <f t="shared" si="19"/>
        <v>18119.755688152098</v>
      </c>
      <c r="CT7" s="77">
        <f t="shared" si="19"/>
        <v>18303.195604679368</v>
      </c>
      <c r="CU7" s="77">
        <f t="shared" si="19"/>
        <v>18486.528169732512</v>
      </c>
      <c r="CV7" s="77">
        <f t="shared" si="19"/>
        <v>18669.753446135037</v>
      </c>
      <c r="CW7" s="77">
        <f t="shared" si="19"/>
        <v>18852.871496673688</v>
      </c>
      <c r="CX7" s="77">
        <f t="shared" si="19"/>
        <v>19035.882384098462</v>
      </c>
      <c r="CY7" s="77">
        <f t="shared" si="19"/>
        <v>19218.78617112264</v>
      </c>
      <c r="CZ7" s="77">
        <f t="shared" si="19"/>
        <v>19401.582920422792</v>
      </c>
      <c r="DA7" s="77">
        <f t="shared" si="19"/>
        <v>19584.272694638817</v>
      </c>
      <c r="DB7" s="77">
        <f t="shared" si="19"/>
        <v>19766.855556373957</v>
      </c>
      <c r="DC7" s="77">
        <f t="shared" si="19"/>
        <v>19949.331568194812</v>
      </c>
      <c r="DD7" s="77">
        <f t="shared" si="19"/>
        <v>20131.700792631371</v>
      </c>
      <c r="DE7" s="77">
        <f t="shared" si="19"/>
        <v>20313.963292177028</v>
      </c>
      <c r="DF7" s="77">
        <f t="shared" si="19"/>
        <v>20496.119129288607</v>
      </c>
      <c r="DG7" s="77">
        <f t="shared" si="19"/>
        <v>20678.168366386381</v>
      </c>
      <c r="DH7" s="77">
        <f t="shared" si="19"/>
        <v>20860.111065854089</v>
      </c>
      <c r="DI7" s="77">
        <f t="shared" si="19"/>
        <v>21041.94729003897</v>
      </c>
      <c r="DJ7" s="77">
        <f t="shared" si="19"/>
        <v>21223.677101251771</v>
      </c>
      <c r="DK7" s="77">
        <f t="shared" si="19"/>
        <v>21405.300561766777</v>
      </c>
      <c r="DL7" s="77">
        <f t="shared" si="19"/>
        <v>21586.817733821827</v>
      </c>
      <c r="DM7" s="77">
        <f t="shared" si="19"/>
        <v>21768.22867961834</v>
      </c>
      <c r="DN7" s="77">
        <f t="shared" si="19"/>
        <v>21949.533461321331</v>
      </c>
      <c r="DO7" s="77">
        <f t="shared" si="19"/>
        <v>22130.732141059438</v>
      </c>
      <c r="DP7" s="77">
        <f t="shared" si="19"/>
        <v>22311.824780924941</v>
      </c>
      <c r="DQ7" s="77">
        <f t="shared" si="19"/>
        <v>22492.811442973776</v>
      </c>
      <c r="DR7" s="77">
        <f t="shared" si="19"/>
        <v>22673.692189225574</v>
      </c>
      <c r="DS7" s="77">
        <f t="shared" si="19"/>
        <v>22854.467081663661</v>
      </c>
      <c r="DT7" s="77">
        <f t="shared" si="19"/>
        <v>23035.136182235095</v>
      </c>
      <c r="DU7" s="77">
        <f t="shared" si="19"/>
        <v>23215.699552850681</v>
      </c>
      <c r="DV7" s="77">
        <f t="shared" si="19"/>
        <v>23396.157255384995</v>
      </c>
      <c r="DW7" s="77">
        <f t="shared" si="19"/>
        <v>23576.509351676395</v>
      </c>
      <c r="DX7" s="77">
        <f t="shared" si="19"/>
        <v>23756.755903527061</v>
      </c>
      <c r="DY7" s="77">
        <f t="shared" si="19"/>
        <v>23936.896972702998</v>
      </c>
      <c r="DZ7" s="77">
        <f t="shared" si="19"/>
        <v>24116.932620934069</v>
      </c>
      <c r="EA7" s="77">
        <f t="shared" ref="EA7:GL7" si="20">IF((EA$1*12+EA$2)&lt;=$F$31, ($B$32*$B$24)+(DZ$7*$B$61), DZ$7*$B$61)</f>
        <v>24296.862909914009</v>
      </c>
      <c r="EB7" s="77">
        <f t="shared" si="20"/>
        <v>24476.687901300455</v>
      </c>
      <c r="EC7" s="77">
        <f t="shared" si="20"/>
        <v>24656.40765671495</v>
      </c>
      <c r="ED7" s="77">
        <f t="shared" si="20"/>
        <v>24836.022237742985</v>
      </c>
      <c r="EE7" s="77">
        <f t="shared" si="20"/>
        <v>25015.531705934005</v>
      </c>
      <c r="EF7" s="77">
        <f t="shared" si="20"/>
        <v>25194.936122801439</v>
      </c>
      <c r="EG7" s="77">
        <f t="shared" si="20"/>
        <v>25374.235549822715</v>
      </c>
      <c r="EH7" s="77">
        <f t="shared" si="20"/>
        <v>25553.430048439288</v>
      </c>
      <c r="EI7" s="77">
        <f t="shared" si="20"/>
        <v>25732.519680056648</v>
      </c>
      <c r="EJ7" s="77">
        <f t="shared" si="20"/>
        <v>25911.504506044359</v>
      </c>
      <c r="EK7" s="77">
        <f t="shared" si="20"/>
        <v>26090.384587736065</v>
      </c>
      <c r="EL7" s="77">
        <f t="shared" si="20"/>
        <v>26269.15998642952</v>
      </c>
      <c r="EM7" s="77">
        <f t="shared" si="20"/>
        <v>26447.830763386602</v>
      </c>
      <c r="EN7" s="77">
        <f t="shared" si="20"/>
        <v>26626.396979833342</v>
      </c>
      <c r="EO7" s="77">
        <f t="shared" si="20"/>
        <v>26804.858696959935</v>
      </c>
      <c r="EP7" s="77">
        <f t="shared" si="20"/>
        <v>26983.215975920772</v>
      </c>
      <c r="EQ7" s="77">
        <f t="shared" si="20"/>
        <v>27161.468877834457</v>
      </c>
      <c r="ER7" s="77">
        <f t="shared" si="20"/>
        <v>27339.617463783819</v>
      </c>
      <c r="ES7" s="77">
        <f t="shared" si="20"/>
        <v>27517.661794815947</v>
      </c>
      <c r="ET7" s="77">
        <f t="shared" si="20"/>
        <v>27695.601931942205</v>
      </c>
      <c r="EU7" s="77">
        <f t="shared" si="20"/>
        <v>27873.437936138245</v>
      </c>
      <c r="EV7" s="77">
        <f t="shared" si="20"/>
        <v>28051.169868344045</v>
      </c>
      <c r="EW7" s="77">
        <f t="shared" si="20"/>
        <v>28228.797789463908</v>
      </c>
      <c r="EX7" s="77">
        <f t="shared" si="20"/>
        <v>28406.321760366507</v>
      </c>
      <c r="EY7" s="77">
        <f t="shared" si="20"/>
        <v>28583.74184188489</v>
      </c>
      <c r="EZ7" s="77">
        <f t="shared" si="20"/>
        <v>28761.058094816501</v>
      </c>
      <c r="FA7" s="77">
        <f t="shared" si="20"/>
        <v>28938.27057992321</v>
      </c>
      <c r="FB7" s="77">
        <f t="shared" si="20"/>
        <v>29115.379357931324</v>
      </c>
      <c r="FC7" s="77">
        <f t="shared" si="20"/>
        <v>29292.384489531614</v>
      </c>
      <c r="FD7" s="77">
        <f t="shared" si="20"/>
        <v>29469.286035379333</v>
      </c>
      <c r="FE7" s="77">
        <f t="shared" si="20"/>
        <v>29646.084056094238</v>
      </c>
      <c r="FF7" s="77">
        <f t="shared" si="20"/>
        <v>29822.778612260612</v>
      </c>
      <c r="FG7" s="77">
        <f t="shared" si="20"/>
        <v>29999.36976442728</v>
      </c>
      <c r="FH7" s="77">
        <f t="shared" si="20"/>
        <v>30175.857573107638</v>
      </c>
      <c r="FI7" s="77">
        <f t="shared" si="20"/>
        <v>30352.242098779665</v>
      </c>
      <c r="FJ7" s="77">
        <f t="shared" si="20"/>
        <v>30528.523401885948</v>
      </c>
      <c r="FK7" s="77">
        <f t="shared" si="20"/>
        <v>30704.701542833704</v>
      </c>
      <c r="FL7" s="77">
        <f t="shared" si="20"/>
        <v>30880.776581994793</v>
      </c>
      <c r="FM7" s="77">
        <f t="shared" si="20"/>
        <v>31056.748579705752</v>
      </c>
      <c r="FN7" s="77">
        <f t="shared" si="20"/>
        <v>31232.61759626781</v>
      </c>
      <c r="FO7" s="77">
        <f t="shared" si="20"/>
        <v>31408.383691946896</v>
      </c>
      <c r="FP7" s="77">
        <f t="shared" si="20"/>
        <v>31584.046926973679</v>
      </c>
      <c r="FQ7" s="77">
        <f t="shared" si="20"/>
        <v>31759.607361543578</v>
      </c>
      <c r="FR7" s="77">
        <f t="shared" si="20"/>
        <v>31935.065055816787</v>
      </c>
      <c r="FS7" s="77">
        <f t="shared" si="20"/>
        <v>32110.420069918287</v>
      </c>
      <c r="FT7" s="77">
        <f t="shared" si="20"/>
        <v>32285.672463937881</v>
      </c>
      <c r="FU7" s="77">
        <f t="shared" si="20"/>
        <v>32460.822297930201</v>
      </c>
      <c r="FV7" s="77">
        <f t="shared" si="20"/>
        <v>32635.869631914738</v>
      </c>
      <c r="FW7" s="77">
        <f t="shared" si="20"/>
        <v>32810.81452587586</v>
      </c>
      <c r="FX7" s="77">
        <f t="shared" si="20"/>
        <v>32985.657039762824</v>
      </c>
      <c r="FY7" s="77">
        <f t="shared" si="20"/>
        <v>33160.397233489806</v>
      </c>
      <c r="FZ7" s="77">
        <f t="shared" si="20"/>
        <v>33335.03516693593</v>
      </c>
      <c r="GA7" s="77">
        <f t="shared" si="20"/>
        <v>33509.570899945262</v>
      </c>
      <c r="GB7" s="77">
        <f t="shared" si="20"/>
        <v>33684.004492326858</v>
      </c>
      <c r="GC7" s="77">
        <f t="shared" si="20"/>
        <v>33858.336003854769</v>
      </c>
      <c r="GD7" s="77">
        <f t="shared" si="20"/>
        <v>34032.565494268063</v>
      </c>
      <c r="GE7" s="77">
        <f t="shared" si="20"/>
        <v>34206.693023270855</v>
      </c>
      <c r="GF7" s="77">
        <f t="shared" si="20"/>
        <v>34380.718650532312</v>
      </c>
      <c r="GG7" s="77">
        <f t="shared" si="20"/>
        <v>34554.642435686685</v>
      </c>
      <c r="GH7" s="77">
        <f t="shared" si="20"/>
        <v>34728.464438333329</v>
      </c>
      <c r="GI7" s="77">
        <f t="shared" si="20"/>
        <v>34902.184718036719</v>
      </c>
      <c r="GJ7" s="77">
        <f t="shared" si="20"/>
        <v>35075.803334326476</v>
      </c>
      <c r="GK7" s="77">
        <f t="shared" si="20"/>
        <v>35249.320346697372</v>
      </c>
      <c r="GL7" s="77">
        <f t="shared" si="20"/>
        <v>35422.735814609368</v>
      </c>
      <c r="GM7" s="77">
        <f t="shared" ref="GM7:IX7" si="21">IF((GM$1*12+GM$2)&lt;=$F$31, ($B$32*$B$24)+(GL$7*$B$61), GL$7*$B$61)</f>
        <v>35596.049797487634</v>
      </c>
      <c r="GN7" s="77">
        <f t="shared" si="21"/>
        <v>35769.262354722559</v>
      </c>
      <c r="GO7" s="77">
        <f t="shared" si="21"/>
        <v>35942.373545669776</v>
      </c>
      <c r="GP7" s="77">
        <f t="shared" si="21"/>
        <v>36115.383429650181</v>
      </c>
      <c r="GQ7" s="77">
        <f t="shared" si="21"/>
        <v>36288.29206594995</v>
      </c>
      <c r="GR7" s="77">
        <f t="shared" si="21"/>
        <v>36461.099513820576</v>
      </c>
      <c r="GS7" s="77">
        <f t="shared" si="21"/>
        <v>36633.805832478873</v>
      </c>
      <c r="GT7" s="77">
        <f t="shared" si="21"/>
        <v>36806.411081106991</v>
      </c>
      <c r="GU7" s="77">
        <f t="shared" si="21"/>
        <v>36978.915318852458</v>
      </c>
      <c r="GV7" s="77">
        <f t="shared" si="21"/>
        <v>37151.318604828186</v>
      </c>
      <c r="GW7" s="77">
        <f t="shared" si="21"/>
        <v>37323.620998112485</v>
      </c>
      <c r="GX7" s="77">
        <f t="shared" si="21"/>
        <v>37495.822557749103</v>
      </c>
      <c r="GY7" s="77">
        <f t="shared" si="21"/>
        <v>37667.923342747221</v>
      </c>
      <c r="GZ7" s="77">
        <f t="shared" si="21"/>
        <v>37839.923412081502</v>
      </c>
      <c r="HA7" s="77">
        <f t="shared" si="21"/>
        <v>38011.822824692084</v>
      </c>
      <c r="HB7" s="77">
        <f t="shared" si="21"/>
        <v>38183.621639484627</v>
      </c>
      <c r="HC7" s="77">
        <f t="shared" si="21"/>
        <v>38355.319915330299</v>
      </c>
      <c r="HD7" s="77">
        <f t="shared" si="21"/>
        <v>38526.917711065835</v>
      </c>
      <c r="HE7" s="77">
        <f t="shared" si="21"/>
        <v>38698.415085493521</v>
      </c>
      <c r="HF7" s="77">
        <f t="shared" si="21"/>
        <v>38869.812097381247</v>
      </c>
      <c r="HG7" s="77">
        <f t="shared" si="21"/>
        <v>39041.1088054625</v>
      </c>
      <c r="HH7" s="77">
        <f t="shared" si="21"/>
        <v>39212.305268436394</v>
      </c>
      <c r="HI7" s="77">
        <f t="shared" si="21"/>
        <v>39383.401544967703</v>
      </c>
      <c r="HJ7" s="77">
        <f t="shared" si="21"/>
        <v>39554.397693686864</v>
      </c>
      <c r="HK7" s="77">
        <f t="shared" si="21"/>
        <v>39725.293773189995</v>
      </c>
      <c r="HL7" s="77">
        <f t="shared" si="21"/>
        <v>39896.089842038935</v>
      </c>
      <c r="HM7" s="77">
        <f t="shared" si="21"/>
        <v>40066.785958761247</v>
      </c>
      <c r="HN7" s="77">
        <f t="shared" si="21"/>
        <v>40237.38218185024</v>
      </c>
      <c r="HO7" s="77">
        <f t="shared" si="21"/>
        <v>40407.878569764995</v>
      </c>
      <c r="HP7" s="77">
        <f t="shared" si="21"/>
        <v>40578.275180930381</v>
      </c>
      <c r="HQ7" s="77">
        <f t="shared" si="21"/>
        <v>40748.572073737072</v>
      </c>
      <c r="HR7" s="77">
        <f t="shared" si="21"/>
        <v>40918.769306541581</v>
      </c>
      <c r="HS7" s="77">
        <f t="shared" si="21"/>
        <v>41088.866937666266</v>
      </c>
      <c r="HT7" s="77">
        <f t="shared" si="21"/>
        <v>41258.865025399347</v>
      </c>
      <c r="HU7" s="77">
        <f t="shared" si="21"/>
        <v>41428.763627994937</v>
      </c>
      <c r="HV7" s="77">
        <f t="shared" si="21"/>
        <v>41598.562803673063</v>
      </c>
      <c r="HW7" s="77">
        <f t="shared" si="21"/>
        <v>41768.262610619677</v>
      </c>
      <c r="HX7" s="77">
        <f t="shared" si="21"/>
        <v>41937.863106986675</v>
      </c>
      <c r="HY7" s="77">
        <f t="shared" si="21"/>
        <v>42107.364350891927</v>
      </c>
      <c r="HZ7" s="77">
        <f t="shared" si="21"/>
        <v>42276.766400419299</v>
      </c>
      <c r="IA7" s="77">
        <f t="shared" si="21"/>
        <v>42446.069313618653</v>
      </c>
      <c r="IB7" s="77">
        <f t="shared" si="21"/>
        <v>42615.273148505883</v>
      </c>
      <c r="IC7" s="77">
        <f t="shared" si="21"/>
        <v>42784.377963062929</v>
      </c>
      <c r="ID7" s="77">
        <f t="shared" si="21"/>
        <v>42953.383815237808</v>
      </c>
      <c r="IE7" s="77">
        <f t="shared" si="21"/>
        <v>43122.29076294462</v>
      </c>
      <c r="IF7" s="77">
        <f t="shared" si="21"/>
        <v>43291.09886406357</v>
      </c>
      <c r="IG7" s="77">
        <f t="shared" si="21"/>
        <v>43459.808176440987</v>
      </c>
      <c r="IH7" s="77">
        <f t="shared" si="21"/>
        <v>43628.418757889362</v>
      </c>
      <c r="II7" s="77">
        <f t="shared" si="21"/>
        <v>43796.930666187349</v>
      </c>
      <c r="IJ7" s="77">
        <f t="shared" si="21"/>
        <v>43771.300121002962</v>
      </c>
      <c r="IK7" s="77">
        <f t="shared" si="21"/>
        <v>43745.684575153835</v>
      </c>
      <c r="IL7" s="77">
        <f t="shared" si="21"/>
        <v>43720.084019862159</v>
      </c>
      <c r="IM7" s="77">
        <f t="shared" si="21"/>
        <v>43694.498446355261</v>
      </c>
      <c r="IN7" s="77">
        <f t="shared" si="21"/>
        <v>43668.927845865597</v>
      </c>
      <c r="IO7" s="77">
        <f t="shared" si="21"/>
        <v>43643.372209630768</v>
      </c>
      <c r="IP7" s="77">
        <f t="shared" si="21"/>
        <v>43617.831528893483</v>
      </c>
      <c r="IQ7" s="77">
        <f t="shared" si="21"/>
        <v>43592.305794901593</v>
      </c>
      <c r="IR7" s="77">
        <f t="shared" si="21"/>
        <v>43566.794998908066</v>
      </c>
      <c r="IS7" s="77">
        <f t="shared" si="21"/>
        <v>43541.299132170978</v>
      </c>
      <c r="IT7" s="77">
        <f t="shared" si="21"/>
        <v>43515.81818595354</v>
      </c>
      <c r="IU7" s="77">
        <f t="shared" si="21"/>
        <v>43490.352151524057</v>
      </c>
      <c r="IV7" s="77">
        <f t="shared" si="21"/>
        <v>43464.901020155958</v>
      </c>
      <c r="IW7" s="77">
        <f t="shared" si="21"/>
        <v>43439.464783127776</v>
      </c>
      <c r="IX7" s="77">
        <f t="shared" si="21"/>
        <v>43414.043431723141</v>
      </c>
      <c r="IY7" s="77">
        <f t="shared" ref="IY7:LJ7" si="22">IF((IY$1*12+IY$2)&lt;=$F$31, ($B$32*$B$24)+(IX$7*$B$61), IX$7*$B$61)</f>
        <v>43388.636957230789</v>
      </c>
      <c r="IZ7" s="77">
        <f t="shared" si="22"/>
        <v>43363.245350944555</v>
      </c>
      <c r="JA7" s="77">
        <f t="shared" si="22"/>
        <v>43337.86860416337</v>
      </c>
      <c r="JB7" s="77">
        <f t="shared" si="22"/>
        <v>43312.506708191249</v>
      </c>
      <c r="JC7" s="77">
        <f t="shared" si="22"/>
        <v>43287.159654337302</v>
      </c>
      <c r="JD7" s="77">
        <f t="shared" si="22"/>
        <v>43261.827433915729</v>
      </c>
      <c r="JE7" s="77">
        <f t="shared" si="22"/>
        <v>43236.510038245804</v>
      </c>
      <c r="JF7" s="77">
        <f t="shared" si="22"/>
        <v>43211.207458651887</v>
      </c>
      <c r="JG7" s="77">
        <f t="shared" si="22"/>
        <v>43185.919686463414</v>
      </c>
      <c r="JH7" s="77">
        <f t="shared" si="22"/>
        <v>43160.646713014896</v>
      </c>
      <c r="JI7" s="77">
        <f t="shared" si="22"/>
        <v>43135.388529645912</v>
      </c>
      <c r="JJ7" s="77">
        <f t="shared" si="22"/>
        <v>43110.145127701107</v>
      </c>
      <c r="JK7" s="77">
        <f t="shared" si="22"/>
        <v>43084.916498530205</v>
      </c>
      <c r="JL7" s="77">
        <f t="shared" si="22"/>
        <v>43059.702633487977</v>
      </c>
      <c r="JM7" s="77">
        <f t="shared" si="22"/>
        <v>43034.503523934254</v>
      </c>
      <c r="JN7" s="77">
        <f t="shared" si="22"/>
        <v>43009.319161233936</v>
      </c>
      <c r="JO7" s="77">
        <f t="shared" si="22"/>
        <v>42984.149536756966</v>
      </c>
      <c r="JP7" s="77">
        <f t="shared" si="22"/>
        <v>42958.994641878344</v>
      </c>
      <c r="JQ7" s="77">
        <f t="shared" si="22"/>
        <v>42933.854467978104</v>
      </c>
      <c r="JR7" s="77">
        <f t="shared" si="22"/>
        <v>42908.729006441346</v>
      </c>
      <c r="JS7" s="77">
        <f t="shared" si="22"/>
        <v>42883.618248658189</v>
      </c>
      <c r="JT7" s="77">
        <f t="shared" si="22"/>
        <v>42858.522186023809</v>
      </c>
      <c r="JU7" s="77">
        <f t="shared" si="22"/>
        <v>42833.440809938402</v>
      </c>
      <c r="JV7" s="77">
        <f t="shared" si="22"/>
        <v>42808.374111807214</v>
      </c>
      <c r="JW7" s="77">
        <f t="shared" si="22"/>
        <v>42783.322083040504</v>
      </c>
      <c r="JX7" s="77">
        <f t="shared" si="22"/>
        <v>42758.284715053567</v>
      </c>
      <c r="JY7" s="77">
        <f t="shared" si="22"/>
        <v>42733.261999266724</v>
      </c>
      <c r="JZ7" s="77">
        <f t="shared" si="22"/>
        <v>42708.25392710531</v>
      </c>
      <c r="KA7" s="77">
        <f t="shared" si="22"/>
        <v>42683.26048999968</v>
      </c>
      <c r="KB7" s="77">
        <f t="shared" si="22"/>
        <v>42658.281679385203</v>
      </c>
      <c r="KC7" s="77">
        <f t="shared" si="22"/>
        <v>42633.317486702268</v>
      </c>
      <c r="KD7" s="77">
        <f t="shared" si="22"/>
        <v>42608.367903396262</v>
      </c>
      <c r="KE7" s="77">
        <f t="shared" si="22"/>
        <v>42583.432920917592</v>
      </c>
      <c r="KF7" s="77">
        <f t="shared" si="22"/>
        <v>42558.512530721651</v>
      </c>
      <c r="KG7" s="77">
        <f t="shared" si="22"/>
        <v>42533.606724268844</v>
      </c>
      <c r="KH7" s="77">
        <f t="shared" si="22"/>
        <v>42508.715493024574</v>
      </c>
      <c r="KI7" s="77">
        <f t="shared" si="22"/>
        <v>42483.838828459229</v>
      </c>
      <c r="KJ7" s="77">
        <f t="shared" si="22"/>
        <v>42458.976722048203</v>
      </c>
      <c r="KK7" s="77">
        <f t="shared" si="22"/>
        <v>42434.129165271865</v>
      </c>
      <c r="KL7" s="77">
        <f t="shared" si="22"/>
        <v>42409.296149615577</v>
      </c>
      <c r="KM7" s="77">
        <f t="shared" si="22"/>
        <v>42384.477666569685</v>
      </c>
      <c r="KN7" s="77">
        <f t="shared" si="22"/>
        <v>42359.67370762951</v>
      </c>
      <c r="KO7" s="77">
        <f t="shared" si="22"/>
        <v>42334.884264295353</v>
      </c>
      <c r="KP7" s="77">
        <f t="shared" si="22"/>
        <v>42310.109328072489</v>
      </c>
      <c r="KQ7" s="77">
        <f t="shared" si="22"/>
        <v>42285.34889047117</v>
      </c>
      <c r="KR7" s="77">
        <f t="shared" si="22"/>
        <v>42260.602943006605</v>
      </c>
      <c r="KS7" s="77">
        <f t="shared" si="22"/>
        <v>42235.871477198969</v>
      </c>
      <c r="KT7" s="77">
        <f t="shared" si="22"/>
        <v>42211.15448457341</v>
      </c>
      <c r="KU7" s="77">
        <f t="shared" si="22"/>
        <v>42186.451956660028</v>
      </c>
      <c r="KV7" s="77">
        <f t="shared" si="22"/>
        <v>42161.763884993881</v>
      </c>
      <c r="KW7" s="77">
        <f t="shared" si="22"/>
        <v>42137.09026111498</v>
      </c>
      <c r="KX7" s="77">
        <f t="shared" si="22"/>
        <v>42112.431076568289</v>
      </c>
      <c r="KY7" s="77">
        <f t="shared" si="22"/>
        <v>42087.786322903718</v>
      </c>
      <c r="KZ7" s="77">
        <f t="shared" si="22"/>
        <v>42063.155991676125</v>
      </c>
      <c r="LA7" s="77">
        <f t="shared" si="22"/>
        <v>42038.540074445307</v>
      </c>
      <c r="LB7" s="77">
        <f t="shared" si="22"/>
        <v>42013.938562776006</v>
      </c>
      <c r="LC7" s="77">
        <f t="shared" si="22"/>
        <v>41989.351448237896</v>
      </c>
      <c r="LD7" s="77">
        <f t="shared" si="22"/>
        <v>41964.778722405579</v>
      </c>
      <c r="LE7" s="77">
        <f t="shared" si="22"/>
        <v>41940.220376858597</v>
      </c>
      <c r="LF7" s="77">
        <f t="shared" si="22"/>
        <v>41915.676403181416</v>
      </c>
      <c r="LG7" s="77">
        <f t="shared" si="22"/>
        <v>41891.146792963424</v>
      </c>
      <c r="LH7" s="77">
        <f t="shared" si="22"/>
        <v>41866.631537798938</v>
      </c>
      <c r="LI7" s="77">
        <f t="shared" si="22"/>
        <v>41842.130629287189</v>
      </c>
      <c r="LJ7" s="77">
        <f t="shared" si="22"/>
        <v>41817.644059032325</v>
      </c>
      <c r="LK7" s="77">
        <f t="shared" ref="LK7:NV7" si="23">IF((LK$1*12+LK$2)&lt;=$F$31, ($B$32*$B$24)+(LJ$7*$B$61), LJ$7*$B$61)</f>
        <v>41793.171818643408</v>
      </c>
      <c r="LL7" s="77">
        <f t="shared" si="23"/>
        <v>41768.713899734408</v>
      </c>
      <c r="LM7" s="77">
        <f t="shared" si="23"/>
        <v>41744.270293924208</v>
      </c>
      <c r="LN7" s="77">
        <f t="shared" si="23"/>
        <v>41719.840992836595</v>
      </c>
      <c r="LO7" s="77">
        <f t="shared" si="23"/>
        <v>41695.425988100251</v>
      </c>
      <c r="LP7" s="77">
        <f t="shared" si="23"/>
        <v>41671.025271348757</v>
      </c>
      <c r="LQ7" s="77">
        <f t="shared" si="23"/>
        <v>41646.638834220605</v>
      </c>
      <c r="LR7" s="77">
        <f t="shared" si="23"/>
        <v>41622.26666835916</v>
      </c>
      <c r="LS7" s="77">
        <f t="shared" si="23"/>
        <v>41597.908765412692</v>
      </c>
      <c r="LT7" s="77">
        <f t="shared" si="23"/>
        <v>41573.565117034355</v>
      </c>
      <c r="LU7" s="77">
        <f t="shared" si="23"/>
        <v>41549.23571488219</v>
      </c>
      <c r="LV7" s="77">
        <f t="shared" si="23"/>
        <v>41524.920550619107</v>
      </c>
      <c r="LW7" s="77">
        <f t="shared" si="23"/>
        <v>41500.61961591291</v>
      </c>
      <c r="LX7" s="77">
        <f t="shared" si="23"/>
        <v>41476.332902436276</v>
      </c>
      <c r="LY7" s="77">
        <f t="shared" si="23"/>
        <v>41452.060401866751</v>
      </c>
      <c r="LZ7" s="77">
        <f t="shared" si="23"/>
        <v>41427.802105886745</v>
      </c>
      <c r="MA7" s="77">
        <f t="shared" si="23"/>
        <v>41403.55800618355</v>
      </c>
      <c r="MB7" s="77">
        <f t="shared" si="23"/>
        <v>41379.328094449316</v>
      </c>
      <c r="MC7" s="77">
        <f t="shared" si="23"/>
        <v>41355.112362381056</v>
      </c>
      <c r="MD7" s="77">
        <f t="shared" si="23"/>
        <v>41330.910801680642</v>
      </c>
      <c r="ME7" s="77">
        <f t="shared" si="23"/>
        <v>41306.723404054799</v>
      </c>
      <c r="MF7" s="77">
        <f t="shared" si="23"/>
        <v>41282.550161215113</v>
      </c>
      <c r="MG7" s="77">
        <f t="shared" si="23"/>
        <v>41258.391064878007</v>
      </c>
      <c r="MH7" s="77">
        <f t="shared" si="23"/>
        <v>41234.246106764767</v>
      </c>
      <c r="MI7" s="77">
        <f t="shared" si="23"/>
        <v>41210.115278601515</v>
      </c>
      <c r="MJ7" s="77">
        <f t="shared" si="23"/>
        <v>41185.998572119213</v>
      </c>
      <c r="MK7" s="77">
        <f t="shared" si="23"/>
        <v>41161.895979053668</v>
      </c>
      <c r="ML7" s="77">
        <f t="shared" si="23"/>
        <v>41137.807491145526</v>
      </c>
      <c r="MM7" s="77">
        <f t="shared" si="23"/>
        <v>41113.733100140256</v>
      </c>
      <c r="MN7" s="77">
        <f t="shared" si="23"/>
        <v>41089.672797788167</v>
      </c>
      <c r="MO7" s="77">
        <f t="shared" si="23"/>
        <v>41065.626575844391</v>
      </c>
      <c r="MP7" s="77">
        <f t="shared" si="23"/>
        <v>41041.594426068885</v>
      </c>
      <c r="MQ7" s="77">
        <f t="shared" si="23"/>
        <v>41017.576340226427</v>
      </c>
      <c r="MR7" s="77">
        <f t="shared" si="23"/>
        <v>40993.572310086616</v>
      </c>
      <c r="MS7" s="77">
        <f t="shared" si="23"/>
        <v>40969.582327423872</v>
      </c>
      <c r="MT7" s="77">
        <f t="shared" si="23"/>
        <v>40945.606384017425</v>
      </c>
      <c r="MU7" s="77">
        <f t="shared" si="23"/>
        <v>40921.644471651314</v>
      </c>
      <c r="MV7" s="77">
        <f t="shared" si="23"/>
        <v>40897.696582114389</v>
      </c>
      <c r="MW7" s="77">
        <f t="shared" si="23"/>
        <v>40873.762707200309</v>
      </c>
      <c r="MX7" s="76">
        <f t="shared" si="23"/>
        <v>40849.842838707526</v>
      </c>
      <c r="MY7" s="77">
        <f t="shared" si="23"/>
        <v>40825.936968439295</v>
      </c>
      <c r="MZ7" s="76">
        <f t="shared" si="23"/>
        <v>40802.045088203668</v>
      </c>
      <c r="NA7" s="77">
        <f t="shared" si="23"/>
        <v>40778.167189813495</v>
      </c>
      <c r="NB7" s="76">
        <f t="shared" si="23"/>
        <v>40754.303265086412</v>
      </c>
      <c r="NC7" s="77">
        <f t="shared" si="23"/>
        <v>40730.453305844851</v>
      </c>
      <c r="ND7" s="76">
        <f t="shared" si="23"/>
        <v>40706.61730391602</v>
      </c>
      <c r="NE7" s="77">
        <f t="shared" si="23"/>
        <v>40682.795251131916</v>
      </c>
      <c r="NF7" s="76">
        <f t="shared" si="23"/>
        <v>40658.987139329314</v>
      </c>
      <c r="NG7" s="77">
        <f t="shared" si="23"/>
        <v>40635.19296034977</v>
      </c>
      <c r="NH7" s="76">
        <f t="shared" si="23"/>
        <v>40611.412706039606</v>
      </c>
      <c r="NI7" s="77">
        <f t="shared" si="23"/>
        <v>40587.646368249923</v>
      </c>
      <c r="NJ7" s="76">
        <f t="shared" si="23"/>
        <v>40563.893938836591</v>
      </c>
      <c r="NK7" s="77">
        <f t="shared" si="23"/>
        <v>40540.155409660234</v>
      </c>
      <c r="NL7" s="76">
        <f t="shared" si="23"/>
        <v>40516.43077258626</v>
      </c>
      <c r="NM7" s="77">
        <f t="shared" si="23"/>
        <v>40492.720019484819</v>
      </c>
      <c r="NN7" s="76">
        <f t="shared" si="23"/>
        <v>40469.023142230828</v>
      </c>
      <c r="NO7" s="77">
        <f t="shared" si="23"/>
        <v>40445.340132703961</v>
      </c>
      <c r="NP7" s="76">
        <f t="shared" si="23"/>
        <v>40421.67098278863</v>
      </c>
      <c r="NQ7" s="77">
        <f t="shared" si="23"/>
        <v>40398.015684374019</v>
      </c>
      <c r="NR7" s="76">
        <f t="shared" si="23"/>
        <v>40374.374229354034</v>
      </c>
      <c r="NS7" s="77">
        <f t="shared" si="23"/>
        <v>40350.746609627342</v>
      </c>
      <c r="NT7" s="76">
        <f t="shared" si="23"/>
        <v>40327.13281709735</v>
      </c>
      <c r="NU7" s="77">
        <f t="shared" si="23"/>
        <v>40303.53284367219</v>
      </c>
      <c r="NV7" s="76">
        <f t="shared" si="23"/>
        <v>40279.946681264744</v>
      </c>
      <c r="NW7" s="77">
        <f t="shared" ref="NW7:QH7" si="24">IF((NW$1*12+NW$2)&lt;=$F$31, ($B$32*$B$24)+(NV$7*$B$61), NV$7*$B$61)</f>
        <v>40256.374321792624</v>
      </c>
      <c r="NX7" s="76">
        <f t="shared" si="24"/>
        <v>40232.815757178163</v>
      </c>
      <c r="NY7" s="77">
        <f t="shared" si="24"/>
        <v>40209.270979348432</v>
      </c>
      <c r="NZ7" s="76">
        <f t="shared" si="24"/>
        <v>40185.739980235216</v>
      </c>
      <c r="OA7" s="77">
        <f t="shared" si="24"/>
        <v>40162.222751775036</v>
      </c>
      <c r="OB7" s="76">
        <f t="shared" si="24"/>
        <v>40138.719285909116</v>
      </c>
      <c r="OC7" s="77">
        <f t="shared" si="24"/>
        <v>40115.229574583405</v>
      </c>
      <c r="OD7" s="76">
        <f t="shared" si="24"/>
        <v>40091.753609748564</v>
      </c>
      <c r="OE7" s="77">
        <f t="shared" si="24"/>
        <v>40068.29138335996</v>
      </c>
      <c r="OF7" s="76">
        <f t="shared" si="24"/>
        <v>40044.842887377679</v>
      </c>
      <c r="OG7" s="77">
        <f t="shared" si="24"/>
        <v>40021.408113766498</v>
      </c>
      <c r="OH7" s="76">
        <f t="shared" si="24"/>
        <v>39997.987054495905</v>
      </c>
      <c r="OI7" s="77">
        <f t="shared" si="24"/>
        <v>39974.579701540089</v>
      </c>
      <c r="OJ7" s="76">
        <f t="shared" si="24"/>
        <v>39951.186046877934</v>
      </c>
      <c r="OK7" s="77">
        <f t="shared" si="24"/>
        <v>39927.806082493014</v>
      </c>
      <c r="OL7" s="76">
        <f t="shared" si="24"/>
        <v>39904.439800373591</v>
      </c>
      <c r="OM7" s="77">
        <f t="shared" si="24"/>
        <v>39881.087192512634</v>
      </c>
      <c r="ON7" s="76">
        <f t="shared" si="24"/>
        <v>39857.748250907774</v>
      </c>
      <c r="OO7" s="77">
        <f t="shared" si="24"/>
        <v>39834.422967561346</v>
      </c>
      <c r="OP7" s="76">
        <f t="shared" si="24"/>
        <v>39811.111334480345</v>
      </c>
      <c r="OQ7" s="77">
        <f t="shared" si="24"/>
        <v>39787.813343676462</v>
      </c>
      <c r="OR7" s="76">
        <f t="shared" si="24"/>
        <v>39764.528987166057</v>
      </c>
      <c r="OS7" s="77">
        <f t="shared" si="24"/>
        <v>39741.258256970155</v>
      </c>
      <c r="OT7" s="76">
        <f t="shared" si="24"/>
        <v>39718.00114511446</v>
      </c>
      <c r="OU7" s="77">
        <f t="shared" si="24"/>
        <v>39694.757643629338</v>
      </c>
      <c r="OV7" s="76">
        <f t="shared" si="24"/>
        <v>39671.527744549814</v>
      </c>
      <c r="OW7" s="77">
        <f t="shared" si="24"/>
        <v>39648.311439915582</v>
      </c>
      <c r="OX7" s="76">
        <f t="shared" si="24"/>
        <v>39625.108721771001</v>
      </c>
      <c r="OY7" s="77">
        <f t="shared" si="24"/>
        <v>39601.919582165065</v>
      </c>
      <c r="OZ7" s="76">
        <f t="shared" si="24"/>
        <v>39578.744013151438</v>
      </c>
      <c r="PA7" s="77">
        <f t="shared" si="24"/>
        <v>39555.582006788427</v>
      </c>
      <c r="PB7" s="76">
        <f t="shared" si="24"/>
        <v>39532.433555138996</v>
      </c>
      <c r="PC7" s="77">
        <f t="shared" si="24"/>
        <v>39509.298650270743</v>
      </c>
      <c r="PD7" s="76">
        <f t="shared" si="24"/>
        <v>39486.177284255908</v>
      </c>
      <c r="PE7" s="77">
        <f t="shared" si="24"/>
        <v>39463.06944917138</v>
      </c>
      <c r="PF7" s="76">
        <f t="shared" si="24"/>
        <v>39439.975137098671</v>
      </c>
      <c r="PG7" s="77">
        <f t="shared" si="24"/>
        <v>39416.894340123945</v>
      </c>
      <c r="PH7" s="76">
        <f t="shared" si="24"/>
        <v>39393.827050337975</v>
      </c>
      <c r="PI7" s="77">
        <f t="shared" si="24"/>
        <v>39370.773259836184</v>
      </c>
      <c r="PJ7" s="76">
        <f t="shared" si="24"/>
        <v>39347.732960718611</v>
      </c>
      <c r="PK7" s="77">
        <f t="shared" si="24"/>
        <v>39324.70614508992</v>
      </c>
      <c r="PL7" s="76">
        <f t="shared" si="24"/>
        <v>39301.692805059392</v>
      </c>
      <c r="PM7" s="77">
        <f t="shared" si="24"/>
        <v>39278.692932740923</v>
      </c>
      <c r="PN7" s="76">
        <f t="shared" si="24"/>
        <v>39255.706520253036</v>
      </c>
      <c r="PO7" s="77">
        <f t="shared" si="24"/>
        <v>39232.733559718858</v>
      </c>
      <c r="PP7" s="76">
        <f t="shared" si="24"/>
        <v>39209.77404326613</v>
      </c>
      <c r="PQ7" s="77">
        <f t="shared" si="24"/>
        <v>39186.827963027194</v>
      </c>
      <c r="PR7" s="76">
        <f t="shared" si="24"/>
        <v>39163.895311138993</v>
      </c>
      <c r="PS7" s="77">
        <f t="shared" si="24"/>
        <v>39140.976079743086</v>
      </c>
      <c r="PT7" s="76">
        <f t="shared" si="24"/>
        <v>39118.070260985623</v>
      </c>
      <c r="PU7" s="77">
        <f t="shared" si="24"/>
        <v>39095.177847017345</v>
      </c>
      <c r="PV7" s="76">
        <f t="shared" si="24"/>
        <v>39072.298829993597</v>
      </c>
      <c r="PW7" s="77">
        <f t="shared" si="24"/>
        <v>39049.433202074302</v>
      </c>
      <c r="PX7" s="76">
        <f t="shared" si="24"/>
        <v>39026.58095542399</v>
      </c>
      <c r="PY7" s="77">
        <f t="shared" si="24"/>
        <v>39003.742082211749</v>
      </c>
      <c r="PZ7" s="76">
        <f t="shared" si="24"/>
        <v>38980.916574611278</v>
      </c>
      <c r="QA7" s="77">
        <f t="shared" si="24"/>
        <v>38958.10442480084</v>
      </c>
      <c r="QB7" s="76">
        <f t="shared" si="24"/>
        <v>38935.305624963279</v>
      </c>
      <c r="QC7" s="77">
        <f t="shared" si="24"/>
        <v>38912.520167286013</v>
      </c>
      <c r="QD7" s="76">
        <f t="shared" si="24"/>
        <v>38889.74804396103</v>
      </c>
      <c r="QE7" s="77">
        <f t="shared" si="24"/>
        <v>38866.989247184894</v>
      </c>
      <c r="QF7" s="76">
        <f t="shared" si="24"/>
        <v>38844.243769158733</v>
      </c>
      <c r="QG7" s="77">
        <f t="shared" si="24"/>
        <v>38821.511602088234</v>
      </c>
      <c r="QH7" s="76">
        <f t="shared" si="24"/>
        <v>38798.792738183649</v>
      </c>
      <c r="QI7" s="77">
        <f t="shared" ref="QI7:ST7" si="25">IF((QI$1*12+QI$2)&lt;=$F$31, ($B$32*$B$24)+(QH$7*$B$61), QH$7*$B$61)</f>
        <v>38776.08716965979</v>
      </c>
      <c r="QJ7" s="76">
        <f t="shared" si="25"/>
        <v>38753.394888736024</v>
      </c>
      <c r="QK7" s="77">
        <f t="shared" si="25"/>
        <v>38730.715887636274</v>
      </c>
      <c r="QL7" s="76">
        <f t="shared" si="25"/>
        <v>38708.050158589009</v>
      </c>
      <c r="QM7" s="77">
        <f t="shared" si="25"/>
        <v>38685.397693827246</v>
      </c>
      <c r="QN7" s="76">
        <f t="shared" si="25"/>
        <v>38662.758485588551</v>
      </c>
      <c r="QO7" s="77">
        <f t="shared" si="25"/>
        <v>38640.132526115027</v>
      </c>
      <c r="QP7" s="76">
        <f t="shared" si="25"/>
        <v>38617.51980765332</v>
      </c>
      <c r="QQ7" s="77">
        <f t="shared" si="25"/>
        <v>38594.920322454615</v>
      </c>
      <c r="QR7" s="76">
        <f t="shared" si="25"/>
        <v>38572.334062774637</v>
      </c>
      <c r="QS7" s="77">
        <f t="shared" si="25"/>
        <v>38549.76102087363</v>
      </c>
      <c r="QT7" s="76">
        <f t="shared" si="25"/>
        <v>38527.201189016378</v>
      </c>
      <c r="QU7" s="77">
        <f t="shared" si="25"/>
        <v>38504.65455947219</v>
      </c>
      <c r="QV7" s="76">
        <f t="shared" si="25"/>
        <v>38482.121124514895</v>
      </c>
      <c r="QW7" s="77">
        <f t="shared" si="25"/>
        <v>38459.600876422839</v>
      </c>
      <c r="QX7" s="76">
        <f t="shared" si="25"/>
        <v>38437.093807478901</v>
      </c>
      <c r="QY7" s="77">
        <f t="shared" si="25"/>
        <v>38414.599909970471</v>
      </c>
      <c r="QZ7" s="76">
        <f t="shared" si="25"/>
        <v>38392.119176189444</v>
      </c>
      <c r="RA7" s="77">
        <f t="shared" si="25"/>
        <v>38369.651598432232</v>
      </c>
      <c r="RB7" s="76">
        <f t="shared" si="25"/>
        <v>38347.197168999759</v>
      </c>
      <c r="RC7" s="77">
        <f t="shared" si="25"/>
        <v>38324.755880197445</v>
      </c>
      <c r="RD7" s="76">
        <f t="shared" si="25"/>
        <v>38302.327724335228</v>
      </c>
      <c r="RE7" s="77">
        <f t="shared" si="25"/>
        <v>38279.912693727529</v>
      </c>
      <c r="RF7" s="76">
        <f t="shared" si="25"/>
        <v>38257.510780693279</v>
      </c>
      <c r="RG7" s="77">
        <f t="shared" si="25"/>
        <v>38235.1219775559</v>
      </c>
      <c r="RH7" s="76">
        <f t="shared" si="25"/>
        <v>38212.746276643302</v>
      </c>
      <c r="RI7" s="77">
        <f t="shared" si="25"/>
        <v>38190.383670287891</v>
      </c>
      <c r="RJ7" s="76">
        <f t="shared" si="25"/>
        <v>38168.034150826563</v>
      </c>
      <c r="RK7" s="77">
        <f t="shared" si="25"/>
        <v>38145.697710600689</v>
      </c>
      <c r="RL7" s="76">
        <f t="shared" si="25"/>
        <v>38123.374341956129</v>
      </c>
      <c r="RM7" s="77">
        <f t="shared" si="25"/>
        <v>38101.064037243217</v>
      </c>
      <c r="RN7" s="76">
        <f t="shared" si="25"/>
        <v>38078.766788816771</v>
      </c>
      <c r="RO7" s="77">
        <f t="shared" si="25"/>
        <v>38056.482589036073</v>
      </c>
      <c r="RP7" s="76">
        <f t="shared" si="25"/>
        <v>38034.211430264892</v>
      </c>
      <c r="RQ7" s="77">
        <f t="shared" si="25"/>
        <v>38011.953304871444</v>
      </c>
      <c r="RR7" s="76">
        <f t="shared" si="25"/>
        <v>37989.708205228431</v>
      </c>
      <c r="RS7" s="77">
        <f t="shared" si="25"/>
        <v>37967.476123713015</v>
      </c>
      <c r="RT7" s="76">
        <f t="shared" si="25"/>
        <v>37945.257052706809</v>
      </c>
      <c r="RU7" s="77">
        <f t="shared" si="25"/>
        <v>37923.050984595888</v>
      </c>
      <c r="RV7" s="76">
        <f t="shared" si="25"/>
        <v>37900.857911770785</v>
      </c>
      <c r="RW7" s="77">
        <f t="shared" si="25"/>
        <v>37878.677826626496</v>
      </c>
      <c r="RX7" s="76">
        <f t="shared" si="25"/>
        <v>37856.510721562445</v>
      </c>
      <c r="RY7" s="77">
        <f t="shared" si="25"/>
        <v>37834.356588982526</v>
      </c>
      <c r="RZ7" s="76">
        <f t="shared" si="25"/>
        <v>37812.215421295063</v>
      </c>
      <c r="SA7" s="77">
        <f t="shared" si="25"/>
        <v>37790.087210912832</v>
      </c>
      <c r="SB7" s="76">
        <f t="shared" si="25"/>
        <v>37767.97195025305</v>
      </c>
      <c r="SC7" s="77">
        <f t="shared" si="25"/>
        <v>37745.869631737361</v>
      </c>
      <c r="SD7" s="76">
        <f t="shared" si="25"/>
        <v>37723.780247791852</v>
      </c>
      <c r="SE7" s="77">
        <f t="shared" si="25"/>
        <v>37701.703790847045</v>
      </c>
      <c r="SF7" s="76">
        <f t="shared" si="25"/>
        <v>37679.640253337879</v>
      </c>
      <c r="SG7" s="77">
        <f t="shared" si="25"/>
        <v>37657.589627703732</v>
      </c>
      <c r="SH7" s="76">
        <f t="shared" si="25"/>
        <v>37635.551906388406</v>
      </c>
      <c r="SI7" s="77">
        <f t="shared" si="25"/>
        <v>37613.527081840126</v>
      </c>
      <c r="SJ7" s="76">
        <f t="shared" si="25"/>
        <v>37591.515146511527</v>
      </c>
      <c r="SK7" s="77">
        <f t="shared" si="25"/>
        <v>37569.516092859667</v>
      </c>
      <c r="SL7" s="76">
        <f t="shared" si="25"/>
        <v>37547.529913346021</v>
      </c>
      <c r="SM7" s="77">
        <f t="shared" si="25"/>
        <v>37525.556600436466</v>
      </c>
      <c r="SN7" s="76">
        <f t="shared" si="25"/>
        <v>37503.596146601303</v>
      </c>
      <c r="SO7" s="77">
        <f t="shared" si="25"/>
        <v>37481.64854431522</v>
      </c>
      <c r="SP7" s="76">
        <f t="shared" si="25"/>
        <v>37459.713786057328</v>
      </c>
      <c r="SQ7" s="77">
        <f t="shared" si="25"/>
        <v>37437.791864311133</v>
      </c>
      <c r="SR7" s="76">
        <f t="shared" si="25"/>
        <v>37415.882771564531</v>
      </c>
      <c r="SS7" s="77">
        <f t="shared" si="25"/>
        <v>37393.986500309824</v>
      </c>
      <c r="ST7" s="76">
        <f t="shared" si="25"/>
        <v>37372.103043043709</v>
      </c>
      <c r="SU7" s="77">
        <f t="shared" ref="SU7:TU7" si="26">IF((SU$1*12+SU$2)&lt;=$F$31, ($B$32*$B$24)+(ST$7*$B$61), ST$7*$B$61)</f>
        <v>37350.232392267266</v>
      </c>
      <c r="SV7" s="76">
        <f t="shared" si="26"/>
        <v>37328.374540485966</v>
      </c>
      <c r="SW7" s="77">
        <f t="shared" si="26"/>
        <v>37306.529480209669</v>
      </c>
      <c r="SX7" s="76">
        <f t="shared" si="26"/>
        <v>37284.697203952615</v>
      </c>
      <c r="SY7" s="77">
        <f t="shared" si="26"/>
        <v>37262.877704233426</v>
      </c>
      <c r="SZ7" s="76">
        <f t="shared" si="26"/>
        <v>37241.070973575108</v>
      </c>
      <c r="TA7" s="77">
        <f t="shared" si="26"/>
        <v>37219.277004505027</v>
      </c>
      <c r="TB7" s="76">
        <f t="shared" si="26"/>
        <v>37197.495789554945</v>
      </c>
      <c r="TC7" s="77">
        <f t="shared" si="26"/>
        <v>37175.727321260973</v>
      </c>
      <c r="TD7" s="76">
        <f t="shared" si="26"/>
        <v>37153.971592163594</v>
      </c>
      <c r="TE7" s="77">
        <f t="shared" si="26"/>
        <v>37132.228594807675</v>
      </c>
      <c r="TF7" s="76">
        <f t="shared" si="26"/>
        <v>37110.498321742423</v>
      </c>
      <c r="TG7" s="77">
        <f t="shared" si="26"/>
        <v>37088.780765521413</v>
      </c>
      <c r="TH7" s="76">
        <f t="shared" si="26"/>
        <v>37067.075918702583</v>
      </c>
      <c r="TI7" s="77">
        <f t="shared" si="26"/>
        <v>37045.383773848218</v>
      </c>
      <c r="TJ7" s="76">
        <f t="shared" si="26"/>
        <v>37023.704323524966</v>
      </c>
      <c r="TK7" s="77">
        <f t="shared" si="26"/>
        <v>37002.037560303812</v>
      </c>
      <c r="TL7" s="76">
        <f t="shared" si="26"/>
        <v>36980.3834767601</v>
      </c>
      <c r="TM7" s="77">
        <f t="shared" si="26"/>
        <v>36958.742065473511</v>
      </c>
      <c r="TN7" s="76">
        <f t="shared" si="26"/>
        <v>36937.113319028074</v>
      </c>
      <c r="TO7" s="77">
        <f t="shared" si="26"/>
        <v>36915.497230012159</v>
      </c>
      <c r="TP7" s="76">
        <f t="shared" si="26"/>
        <v>36893.893791018469</v>
      </c>
      <c r="TQ7" s="77">
        <f t="shared" si="26"/>
        <v>36872.302994644037</v>
      </c>
      <c r="TR7" s="76">
        <f t="shared" si="26"/>
        <v>36850.72483349024</v>
      </c>
      <c r="TS7" s="77">
        <f t="shared" si="26"/>
        <v>36829.159300162777</v>
      </c>
      <c r="TT7" s="76">
        <f t="shared" si="26"/>
        <v>36807.606387271677</v>
      </c>
      <c r="TU7" s="78">
        <f t="shared" si="26"/>
        <v>36786.066087431296</v>
      </c>
    </row>
    <row r="8" spans="1:542" x14ac:dyDescent="0.25">
      <c r="A8" s="140" t="s">
        <v>62</v>
      </c>
      <c r="B8" s="94">
        <f>B7</f>
        <v>194.0438380768168</v>
      </c>
      <c r="C8" s="82">
        <f>B8+C7</f>
        <v>582.01795720067844</v>
      </c>
      <c r="D8" s="82">
        <f t="shared" ref="D8:BO8" si="27">C8+D7</f>
        <v>1163.8088667968941</v>
      </c>
      <c r="E8" s="82">
        <f t="shared" si="27"/>
        <v>1939.3031427069641</v>
      </c>
      <c r="F8" s="82">
        <f t="shared" si="27"/>
        <v>2908.3874271497111</v>
      </c>
      <c r="G8" s="82">
        <f t="shared" si="27"/>
        <v>4070.9484286824368</v>
      </c>
      <c r="H8" s="82">
        <f t="shared" si="27"/>
        <v>5426.8729221620988</v>
      </c>
      <c r="I8" s="82">
        <f t="shared" si="27"/>
        <v>6976.0477487065109</v>
      </c>
      <c r="J8" s="82">
        <f t="shared" si="27"/>
        <v>8718.3598156555672</v>
      </c>
      <c r="K8" s="82">
        <f t="shared" si="27"/>
        <v>10653.696096532489</v>
      </c>
      <c r="L8" s="82">
        <f t="shared" si="27"/>
        <v>12781.943631005088</v>
      </c>
      <c r="M8" s="82">
        <f t="shared" si="27"/>
        <v>15102.989524847068</v>
      </c>
      <c r="N8" s="82">
        <f t="shared" si="27"/>
        <v>17616.720949899325</v>
      </c>
      <c r="O8" s="82">
        <f t="shared" si="27"/>
        <v>20323.0251440313</v>
      </c>
      <c r="P8" s="82">
        <f t="shared" si="27"/>
        <v>23221.789411102323</v>
      </c>
      <c r="Q8" s="82">
        <f t="shared" si="27"/>
        <v>26312.901120923001</v>
      </c>
      <c r="R8" s="82">
        <f t="shared" si="27"/>
        <v>29596.24770921663</v>
      </c>
      <c r="S8" s="82">
        <f t="shared" si="27"/>
        <v>33071.716677580604</v>
      </c>
      <c r="T8" s="82">
        <f t="shared" si="27"/>
        <v>36739.19559344789</v>
      </c>
      <c r="U8" s="82">
        <f t="shared" si="27"/>
        <v>40598.572090048474</v>
      </c>
      <c r="V8" s="82">
        <f t="shared" si="27"/>
        <v>44649.733866370865</v>
      </c>
      <c r="W8" s="82">
        <f t="shared" si="27"/>
        <v>48892.568687123625</v>
      </c>
      <c r="X8" s="82">
        <f t="shared" si="27"/>
        <v>53326.964382696897</v>
      </c>
      <c r="Y8" s="82">
        <f t="shared" si="27"/>
        <v>57952.808849123961</v>
      </c>
      <c r="Z8" s="82">
        <f t="shared" si="27"/>
        <v>62769.990048042833</v>
      </c>
      <c r="AA8" s="82">
        <f t="shared" si="27"/>
        <v>67778.396006657858</v>
      </c>
      <c r="AB8" s="82">
        <f t="shared" si="27"/>
        <v>72977.914817701356</v>
      </c>
      <c r="AC8" s="82">
        <f t="shared" si="27"/>
        <v>78368.434639395273</v>
      </c>
      <c r="AD8" s="82">
        <f t="shared" si="27"/>
        <v>83949.843695412826</v>
      </c>
      <c r="AE8" s="82">
        <f t="shared" si="27"/>
        <v>89722.030274840232</v>
      </c>
      <c r="AF8" s="82">
        <f t="shared" si="27"/>
        <v>95684.882732138416</v>
      </c>
      <c r="AG8" s="82">
        <f t="shared" si="27"/>
        <v>101838.28948710478</v>
      </c>
      <c r="AH8" s="82">
        <f t="shared" si="27"/>
        <v>108182.13902483489</v>
      </c>
      <c r="AI8" s="82">
        <f t="shared" si="27"/>
        <v>114716.31989568436</v>
      </c>
      <c r="AJ8" s="82">
        <f t="shared" si="27"/>
        <v>121440.72071523059</v>
      </c>
      <c r="AK8" s="82">
        <f t="shared" si="27"/>
        <v>128355.23016423464</v>
      </c>
      <c r="AL8" s="82">
        <f t="shared" si="27"/>
        <v>135459.73698860305</v>
      </c>
      <c r="AM8" s="82">
        <f t="shared" si="27"/>
        <v>142754.12999934974</v>
      </c>
      <c r="AN8" s="82">
        <f t="shared" si="27"/>
        <v>150238.29807255793</v>
      </c>
      <c r="AO8" s="82">
        <f t="shared" si="27"/>
        <v>157912.13014934195</v>
      </c>
      <c r="AP8" s="82">
        <f t="shared" si="27"/>
        <v>165775.51523580935</v>
      </c>
      <c r="AQ8" s="82">
        <f t="shared" si="27"/>
        <v>173828.34240302275</v>
      </c>
      <c r="AR8" s="82">
        <f t="shared" si="27"/>
        <v>182070.50078696181</v>
      </c>
      <c r="AS8" s="82">
        <f t="shared" si="27"/>
        <v>190501.87958848538</v>
      </c>
      <c r="AT8" s="82">
        <f t="shared" si="27"/>
        <v>199122.36807329336</v>
      </c>
      <c r="AU8" s="82">
        <f t="shared" si="27"/>
        <v>207931.85557188885</v>
      </c>
      <c r="AV8" s="82">
        <f t="shared" si="27"/>
        <v>216930.23147954023</v>
      </c>
      <c r="AW8" s="82">
        <f t="shared" si="27"/>
        <v>226117.38525624323</v>
      </c>
      <c r="AX8" s="82">
        <f t="shared" si="27"/>
        <v>235493.20642668306</v>
      </c>
      <c r="AY8" s="82">
        <f t="shared" si="27"/>
        <v>245057.5845801965</v>
      </c>
      <c r="AZ8" s="82">
        <f t="shared" si="27"/>
        <v>254810.40937073421</v>
      </c>
      <c r="BA8" s="82">
        <f t="shared" si="27"/>
        <v>264751.57051682274</v>
      </c>
      <c r="BB8" s="82">
        <f t="shared" si="27"/>
        <v>274880.95780152688</v>
      </c>
      <c r="BC8" s="82">
        <f t="shared" si="27"/>
        <v>285198.46107241174</v>
      </c>
      <c r="BD8" s="82">
        <f t="shared" si="27"/>
        <v>295703.97024150525</v>
      </c>
      <c r="BE8" s="82">
        <f t="shared" si="27"/>
        <v>306397.37528526015</v>
      </c>
      <c r="BF8" s="82">
        <f t="shared" si="27"/>
        <v>317278.56624451646</v>
      </c>
      <c r="BG8" s="82">
        <f t="shared" si="27"/>
        <v>328347.43322446378</v>
      </c>
      <c r="BH8" s="82">
        <f t="shared" si="27"/>
        <v>339603.86639460362</v>
      </c>
      <c r="BI8" s="82">
        <f t="shared" si="27"/>
        <v>351047.75598871172</v>
      </c>
      <c r="BJ8" s="82">
        <f t="shared" si="27"/>
        <v>362678.99230480043</v>
      </c>
      <c r="BK8" s="82">
        <f t="shared" si="27"/>
        <v>374497.4657050813</v>
      </c>
      <c r="BL8" s="82">
        <f t="shared" si="27"/>
        <v>386503.06661592721</v>
      </c>
      <c r="BM8" s="82">
        <f t="shared" si="27"/>
        <v>398695.6855278351</v>
      </c>
      <c r="BN8" s="82">
        <f t="shared" si="27"/>
        <v>411075.21299538825</v>
      </c>
      <c r="BO8" s="82">
        <f t="shared" si="27"/>
        <v>423641.53963721893</v>
      </c>
      <c r="BP8" s="82">
        <f t="shared" ref="BP8:EA8" si="28">BO8+BP7</f>
        <v>436394.55613597075</v>
      </c>
      <c r="BQ8" s="82">
        <f t="shared" si="28"/>
        <v>449334.15323826135</v>
      </c>
      <c r="BR8" s="82">
        <f t="shared" si="28"/>
        <v>462460.22175464488</v>
      </c>
      <c r="BS8" s="82">
        <f t="shared" si="28"/>
        <v>475772.65255957458</v>
      </c>
      <c r="BT8" s="82">
        <f t="shared" si="28"/>
        <v>489271.3365913654</v>
      </c>
      <c r="BU8" s="82">
        <f t="shared" si="28"/>
        <v>502956.16485215671</v>
      </c>
      <c r="BV8" s="82">
        <f t="shared" si="28"/>
        <v>516827.02840787481</v>
      </c>
      <c r="BW8" s="82">
        <f t="shared" si="28"/>
        <v>530883.81838819571</v>
      </c>
      <c r="BX8" s="82">
        <f t="shared" si="28"/>
        <v>545126.42598650767</v>
      </c>
      <c r="BY8" s="82">
        <f t="shared" si="28"/>
        <v>559554.74245987425</v>
      </c>
      <c r="BZ8" s="82">
        <f t="shared" si="28"/>
        <v>574168.65912899654</v>
      </c>
      <c r="CA8" s="82">
        <f t="shared" si="28"/>
        <v>588968.06737817638</v>
      </c>
      <c r="CB8" s="82">
        <f t="shared" si="28"/>
        <v>603952.85865527892</v>
      </c>
      <c r="CC8" s="82">
        <f t="shared" si="28"/>
        <v>619122.92447169544</v>
      </c>
      <c r="CD8" s="82">
        <f t="shared" si="28"/>
        <v>634478.15640230628</v>
      </c>
      <c r="CE8" s="82">
        <f t="shared" si="28"/>
        <v>650018.44608544349</v>
      </c>
      <c r="CF8" s="82">
        <f t="shared" si="28"/>
        <v>665743.68522285379</v>
      </c>
      <c r="CG8" s="82">
        <f t="shared" si="28"/>
        <v>681653.76557966159</v>
      </c>
      <c r="CH8" s="82">
        <f t="shared" si="28"/>
        <v>697748.57898433169</v>
      </c>
      <c r="CI8" s="82">
        <f t="shared" si="28"/>
        <v>714028.0173286323</v>
      </c>
      <c r="CJ8" s="82">
        <f t="shared" si="28"/>
        <v>730491.9725675981</v>
      </c>
      <c r="CK8" s="82">
        <f t="shared" si="28"/>
        <v>747140.33671949303</v>
      </c>
      <c r="CL8" s="82">
        <f t="shared" si="28"/>
        <v>763973.00186577346</v>
      </c>
      <c r="CM8" s="82">
        <f t="shared" si="28"/>
        <v>780989.86015105108</v>
      </c>
      <c r="CN8" s="82">
        <f t="shared" si="28"/>
        <v>798190.80378305586</v>
      </c>
      <c r="CO8" s="82">
        <f t="shared" si="28"/>
        <v>815575.72503259953</v>
      </c>
      <c r="CP8" s="82">
        <f t="shared" si="28"/>
        <v>833144.51623353804</v>
      </c>
      <c r="CQ8" s="82">
        <f t="shared" si="28"/>
        <v>850897.0697827352</v>
      </c>
      <c r="CR8" s="82">
        <f t="shared" si="28"/>
        <v>868833.27814002556</v>
      </c>
      <c r="CS8" s="82">
        <f t="shared" si="28"/>
        <v>886953.03382817761</v>
      </c>
      <c r="CT8" s="82">
        <f t="shared" si="28"/>
        <v>905256.22943285701</v>
      </c>
      <c r="CU8" s="82">
        <f t="shared" si="28"/>
        <v>923742.75760258955</v>
      </c>
      <c r="CV8" s="82">
        <f t="shared" si="28"/>
        <v>942412.51104872464</v>
      </c>
      <c r="CW8" s="82">
        <f t="shared" si="28"/>
        <v>961265.38254539832</v>
      </c>
      <c r="CX8" s="82">
        <f t="shared" si="28"/>
        <v>980301.2649294968</v>
      </c>
      <c r="CY8" s="82">
        <f t="shared" si="28"/>
        <v>999520.05110061949</v>
      </c>
      <c r="CZ8" s="82">
        <f t="shared" si="28"/>
        <v>1018921.6340210423</v>
      </c>
      <c r="DA8" s="82">
        <f t="shared" si="28"/>
        <v>1038505.9067156811</v>
      </c>
      <c r="DB8" s="82">
        <f t="shared" si="28"/>
        <v>1058272.762272055</v>
      </c>
      <c r="DC8" s="82">
        <f t="shared" si="28"/>
        <v>1078222.0938402498</v>
      </c>
      <c r="DD8" s="82">
        <f t="shared" si="28"/>
        <v>1098353.7946328812</v>
      </c>
      <c r="DE8" s="82">
        <f t="shared" si="28"/>
        <v>1118667.7579250582</v>
      </c>
      <c r="DF8" s="82">
        <f t="shared" si="28"/>
        <v>1139163.877054347</v>
      </c>
      <c r="DG8" s="82">
        <f t="shared" si="28"/>
        <v>1159842.0454207333</v>
      </c>
      <c r="DH8" s="82">
        <f t="shared" si="28"/>
        <v>1180702.1564865874</v>
      </c>
      <c r="DI8" s="82">
        <f t="shared" si="28"/>
        <v>1201744.1037766263</v>
      </c>
      <c r="DJ8" s="82">
        <f t="shared" si="28"/>
        <v>1222967.780877878</v>
      </c>
      <c r="DK8" s="82">
        <f t="shared" si="28"/>
        <v>1244373.0814396448</v>
      </c>
      <c r="DL8" s="82">
        <f t="shared" si="28"/>
        <v>1265959.8991734667</v>
      </c>
      <c r="DM8" s="82">
        <f t="shared" si="28"/>
        <v>1287728.1278530851</v>
      </c>
      <c r="DN8" s="82">
        <f t="shared" si="28"/>
        <v>1309677.6613144064</v>
      </c>
      <c r="DO8" s="82">
        <f t="shared" si="28"/>
        <v>1331808.3934554658</v>
      </c>
      <c r="DP8" s="82">
        <f t="shared" si="28"/>
        <v>1354120.2182363907</v>
      </c>
      <c r="DQ8" s="82">
        <f t="shared" si="28"/>
        <v>1376613.0296793645</v>
      </c>
      <c r="DR8" s="82">
        <f t="shared" si="28"/>
        <v>1399286.72186859</v>
      </c>
      <c r="DS8" s="82">
        <f t="shared" si="28"/>
        <v>1422141.1889502537</v>
      </c>
      <c r="DT8" s="82">
        <f t="shared" si="28"/>
        <v>1445176.3251324887</v>
      </c>
      <c r="DU8" s="82">
        <f t="shared" si="28"/>
        <v>1468392.0246853395</v>
      </c>
      <c r="DV8" s="82">
        <f t="shared" si="28"/>
        <v>1491788.1819407246</v>
      </c>
      <c r="DW8" s="82">
        <f t="shared" si="28"/>
        <v>1515364.6912924009</v>
      </c>
      <c r="DX8" s="82">
        <f t="shared" si="28"/>
        <v>1539121.4471959281</v>
      </c>
      <c r="DY8" s="82">
        <f t="shared" si="28"/>
        <v>1563058.3441686311</v>
      </c>
      <c r="DZ8" s="82">
        <f t="shared" si="28"/>
        <v>1587175.2767895651</v>
      </c>
      <c r="EA8" s="82">
        <f t="shared" si="28"/>
        <v>1611472.1396994791</v>
      </c>
      <c r="EB8" s="82">
        <f t="shared" ref="EB8:GM8" si="29">EA8+EB7</f>
        <v>1635948.8276007795</v>
      </c>
      <c r="EC8" s="82">
        <f t="shared" si="29"/>
        <v>1660605.2352574945</v>
      </c>
      <c r="ED8" s="82">
        <f t="shared" si="29"/>
        <v>1685441.2574952375</v>
      </c>
      <c r="EE8" s="82">
        <f t="shared" si="29"/>
        <v>1710456.7892011716</v>
      </c>
      <c r="EF8" s="82">
        <f t="shared" si="29"/>
        <v>1735651.725323973</v>
      </c>
      <c r="EG8" s="82">
        <f t="shared" si="29"/>
        <v>1761025.9608737957</v>
      </c>
      <c r="EH8" s="82">
        <f t="shared" si="29"/>
        <v>1786579.3909222349</v>
      </c>
      <c r="EI8" s="82">
        <f t="shared" si="29"/>
        <v>1812311.9106022916</v>
      </c>
      <c r="EJ8" s="82">
        <f t="shared" si="29"/>
        <v>1838223.4151083359</v>
      </c>
      <c r="EK8" s="82">
        <f t="shared" si="29"/>
        <v>1864313.799696072</v>
      </c>
      <c r="EL8" s="82">
        <f t="shared" si="29"/>
        <v>1890582.9596825016</v>
      </c>
      <c r="EM8" s="82">
        <f t="shared" si="29"/>
        <v>1917030.7904458882</v>
      </c>
      <c r="EN8" s="82">
        <f t="shared" si="29"/>
        <v>1943657.1874257214</v>
      </c>
      <c r="EO8" s="82">
        <f t="shared" si="29"/>
        <v>1970462.0461226813</v>
      </c>
      <c r="EP8" s="82">
        <f t="shared" si="29"/>
        <v>1997445.262098602</v>
      </c>
      <c r="EQ8" s="82">
        <f t="shared" si="29"/>
        <v>2024606.7309764365</v>
      </c>
      <c r="ER8" s="82">
        <f t="shared" si="29"/>
        <v>2051946.3484402203</v>
      </c>
      <c r="ES8" s="82">
        <f t="shared" si="29"/>
        <v>2079464.0102350363</v>
      </c>
      <c r="ET8" s="82">
        <f t="shared" si="29"/>
        <v>2107159.6121669784</v>
      </c>
      <c r="EU8" s="82">
        <f t="shared" si="29"/>
        <v>2135033.0501031168</v>
      </c>
      <c r="EV8" s="82">
        <f t="shared" si="29"/>
        <v>2163084.2199714608</v>
      </c>
      <c r="EW8" s="82">
        <f t="shared" si="29"/>
        <v>2191313.0177609245</v>
      </c>
      <c r="EX8" s="82">
        <f t="shared" si="29"/>
        <v>2219719.3395212912</v>
      </c>
      <c r="EY8" s="82">
        <f t="shared" si="29"/>
        <v>2248303.081363176</v>
      </c>
      <c r="EZ8" s="82">
        <f t="shared" si="29"/>
        <v>2277064.1394579923</v>
      </c>
      <c r="FA8" s="82">
        <f t="shared" si="29"/>
        <v>2306002.4100379157</v>
      </c>
      <c r="FB8" s="82">
        <f t="shared" si="29"/>
        <v>2335117.7893958469</v>
      </c>
      <c r="FC8" s="82">
        <f t="shared" si="29"/>
        <v>2364410.1738853785</v>
      </c>
      <c r="FD8" s="82">
        <f t="shared" si="29"/>
        <v>2393879.4599207579</v>
      </c>
      <c r="FE8" s="82">
        <f t="shared" si="29"/>
        <v>2423525.5439768522</v>
      </c>
      <c r="FF8" s="82">
        <f t="shared" si="29"/>
        <v>2453348.3225891129</v>
      </c>
      <c r="FG8" s="82">
        <f t="shared" si="29"/>
        <v>2483347.6923535401</v>
      </c>
      <c r="FH8" s="82">
        <f t="shared" si="29"/>
        <v>2513523.5499266479</v>
      </c>
      <c r="FI8" s="82">
        <f t="shared" si="29"/>
        <v>2543875.7920254278</v>
      </c>
      <c r="FJ8" s="82">
        <f t="shared" si="29"/>
        <v>2574404.3154273136</v>
      </c>
      <c r="FK8" s="82">
        <f t="shared" si="29"/>
        <v>2605109.0169701474</v>
      </c>
      <c r="FL8" s="82">
        <f t="shared" si="29"/>
        <v>2635989.7935521421</v>
      </c>
      <c r="FM8" s="82">
        <f t="shared" si="29"/>
        <v>2667046.5421318477</v>
      </c>
      <c r="FN8" s="82">
        <f t="shared" si="29"/>
        <v>2698279.1597281154</v>
      </c>
      <c r="FO8" s="82">
        <f t="shared" si="29"/>
        <v>2729687.5434200624</v>
      </c>
      <c r="FP8" s="82">
        <f t="shared" si="29"/>
        <v>2761271.5903470363</v>
      </c>
      <c r="FQ8" s="82">
        <f t="shared" si="29"/>
        <v>2793031.1977085797</v>
      </c>
      <c r="FR8" s="82">
        <f t="shared" si="29"/>
        <v>2824966.2627643966</v>
      </c>
      <c r="FS8" s="82">
        <f t="shared" si="29"/>
        <v>2857076.6828343151</v>
      </c>
      <c r="FT8" s="82">
        <f t="shared" si="29"/>
        <v>2889362.3552982528</v>
      </c>
      <c r="FU8" s="82">
        <f t="shared" si="29"/>
        <v>2921823.177596183</v>
      </c>
      <c r="FV8" s="82">
        <f t="shared" si="29"/>
        <v>2954459.0472280979</v>
      </c>
      <c r="FW8" s="82">
        <f t="shared" si="29"/>
        <v>2987269.8617539736</v>
      </c>
      <c r="FX8" s="82">
        <f t="shared" si="29"/>
        <v>3020255.5187937366</v>
      </c>
      <c r="FY8" s="82">
        <f t="shared" si="29"/>
        <v>3053415.9160272265</v>
      </c>
      <c r="FZ8" s="82">
        <f t="shared" si="29"/>
        <v>3086750.9511941625</v>
      </c>
      <c r="GA8" s="82">
        <f t="shared" si="29"/>
        <v>3120260.5220941077</v>
      </c>
      <c r="GB8" s="82">
        <f t="shared" si="29"/>
        <v>3153944.5265864343</v>
      </c>
      <c r="GC8" s="82">
        <f t="shared" si="29"/>
        <v>3187802.8625902892</v>
      </c>
      <c r="GD8" s="82">
        <f t="shared" si="29"/>
        <v>3221835.4280845574</v>
      </c>
      <c r="GE8" s="82">
        <f t="shared" si="29"/>
        <v>3256042.1211078283</v>
      </c>
      <c r="GF8" s="82">
        <f t="shared" si="29"/>
        <v>3290422.8397583608</v>
      </c>
      <c r="GG8" s="82">
        <f t="shared" si="29"/>
        <v>3324977.4821940474</v>
      </c>
      <c r="GH8" s="82">
        <f t="shared" si="29"/>
        <v>3359705.9466323806</v>
      </c>
      <c r="GI8" s="82">
        <f t="shared" si="29"/>
        <v>3394608.1313504172</v>
      </c>
      <c r="GJ8" s="82">
        <f t="shared" si="29"/>
        <v>3429683.9346847436</v>
      </c>
      <c r="GK8" s="82">
        <f t="shared" si="29"/>
        <v>3464933.2550314409</v>
      </c>
      <c r="GL8" s="82">
        <f t="shared" si="29"/>
        <v>3500355.9908460504</v>
      </c>
      <c r="GM8" s="82">
        <f t="shared" si="29"/>
        <v>3535952.0406435379</v>
      </c>
      <c r="GN8" s="82">
        <f t="shared" ref="GN8:IY8" si="30">GM8+GN7</f>
        <v>3571721.3029982606</v>
      </c>
      <c r="GO8" s="82">
        <f t="shared" si="30"/>
        <v>3607663.6765439305</v>
      </c>
      <c r="GP8" s="82">
        <f t="shared" si="30"/>
        <v>3643779.0599735808</v>
      </c>
      <c r="GQ8" s="82">
        <f t="shared" si="30"/>
        <v>3680067.3520395309</v>
      </c>
      <c r="GR8" s="82">
        <f t="shared" si="30"/>
        <v>3716528.4515533512</v>
      </c>
      <c r="GS8" s="82">
        <f t="shared" si="30"/>
        <v>3753162.2573858299</v>
      </c>
      <c r="GT8" s="82">
        <f t="shared" si="30"/>
        <v>3789968.6684669368</v>
      </c>
      <c r="GU8" s="82">
        <f t="shared" si="30"/>
        <v>3826947.5837857891</v>
      </c>
      <c r="GV8" s="82">
        <f t="shared" si="30"/>
        <v>3864098.9023906174</v>
      </c>
      <c r="GW8" s="82">
        <f t="shared" si="30"/>
        <v>3901422.5233887299</v>
      </c>
      <c r="GX8" s="82">
        <f t="shared" si="30"/>
        <v>3938918.3459464791</v>
      </c>
      <c r="GY8" s="82">
        <f t="shared" si="30"/>
        <v>3976586.2692892263</v>
      </c>
      <c r="GZ8" s="82">
        <f t="shared" si="30"/>
        <v>4014426.1927013076</v>
      </c>
      <c r="HA8" s="82">
        <f t="shared" si="30"/>
        <v>4052438.0155259995</v>
      </c>
      <c r="HB8" s="82">
        <f t="shared" si="30"/>
        <v>4090621.637165484</v>
      </c>
      <c r="HC8" s="82">
        <f t="shared" si="30"/>
        <v>4128976.9570808145</v>
      </c>
      <c r="HD8" s="82">
        <f t="shared" si="30"/>
        <v>4167503.8747918801</v>
      </c>
      <c r="HE8" s="82">
        <f t="shared" si="30"/>
        <v>4206202.2898773737</v>
      </c>
      <c r="HF8" s="82">
        <f t="shared" si="30"/>
        <v>4245072.1019747546</v>
      </c>
      <c r="HG8" s="82">
        <f t="shared" si="30"/>
        <v>4284113.2107802173</v>
      </c>
      <c r="HH8" s="82">
        <f t="shared" si="30"/>
        <v>4323325.516048654</v>
      </c>
      <c r="HI8" s="82">
        <f t="shared" si="30"/>
        <v>4362708.9175936216</v>
      </c>
      <c r="HJ8" s="82">
        <f t="shared" si="30"/>
        <v>4402263.3152873088</v>
      </c>
      <c r="HK8" s="82">
        <f t="shared" si="30"/>
        <v>4441988.6090604989</v>
      </c>
      <c r="HL8" s="82">
        <f t="shared" si="30"/>
        <v>4481884.698902538</v>
      </c>
      <c r="HM8" s="82">
        <f t="shared" si="30"/>
        <v>4521951.4848612994</v>
      </c>
      <c r="HN8" s="82">
        <f t="shared" si="30"/>
        <v>4562188.8670431497</v>
      </c>
      <c r="HO8" s="82">
        <f t="shared" si="30"/>
        <v>4602596.7456129147</v>
      </c>
      <c r="HP8" s="82">
        <f t="shared" si="30"/>
        <v>4643175.0207938449</v>
      </c>
      <c r="HQ8" s="82">
        <f t="shared" si="30"/>
        <v>4683923.5928675821</v>
      </c>
      <c r="HR8" s="82">
        <f t="shared" si="30"/>
        <v>4724842.3621741235</v>
      </c>
      <c r="HS8" s="82">
        <f t="shared" si="30"/>
        <v>4765931.2291117897</v>
      </c>
      <c r="HT8" s="82">
        <f t="shared" si="30"/>
        <v>4807190.094137189</v>
      </c>
      <c r="HU8" s="82">
        <f t="shared" si="30"/>
        <v>4848618.8577651838</v>
      </c>
      <c r="HV8" s="82">
        <f t="shared" si="30"/>
        <v>4890217.4205688564</v>
      </c>
      <c r="HW8" s="82">
        <f t="shared" si="30"/>
        <v>4931985.6831794763</v>
      </c>
      <c r="HX8" s="82">
        <f t="shared" si="30"/>
        <v>4973923.5462864628</v>
      </c>
      <c r="HY8" s="82">
        <f t="shared" si="30"/>
        <v>5016030.9106373545</v>
      </c>
      <c r="HZ8" s="82">
        <f t="shared" si="30"/>
        <v>5058307.6770377737</v>
      </c>
      <c r="IA8" s="82">
        <f t="shared" si="30"/>
        <v>5100753.746351392</v>
      </c>
      <c r="IB8" s="82">
        <f t="shared" si="30"/>
        <v>5143369.019499898</v>
      </c>
      <c r="IC8" s="82">
        <f t="shared" si="30"/>
        <v>5186153.3974629613</v>
      </c>
      <c r="ID8" s="82">
        <f t="shared" si="30"/>
        <v>5229106.7812781995</v>
      </c>
      <c r="IE8" s="82">
        <f t="shared" si="30"/>
        <v>5272229.0720411446</v>
      </c>
      <c r="IF8" s="82">
        <f t="shared" si="30"/>
        <v>5315520.1709052082</v>
      </c>
      <c r="IG8" s="82">
        <f t="shared" si="30"/>
        <v>5358979.9790816493</v>
      </c>
      <c r="IH8" s="82">
        <f t="shared" si="30"/>
        <v>5402608.3978395388</v>
      </c>
      <c r="II8" s="82">
        <f t="shared" si="30"/>
        <v>5446405.3285057265</v>
      </c>
      <c r="IJ8" s="82">
        <f t="shared" si="30"/>
        <v>5490176.6286267294</v>
      </c>
      <c r="IK8" s="82">
        <f t="shared" si="30"/>
        <v>5533922.3132018829</v>
      </c>
      <c r="IL8" s="82">
        <f t="shared" si="30"/>
        <v>5577642.397221745</v>
      </c>
      <c r="IM8" s="82">
        <f t="shared" si="30"/>
        <v>5621336.8956681006</v>
      </c>
      <c r="IN8" s="82">
        <f t="shared" si="30"/>
        <v>5665005.8235139661</v>
      </c>
      <c r="IO8" s="82">
        <f t="shared" si="30"/>
        <v>5708649.195723597</v>
      </c>
      <c r="IP8" s="82">
        <f t="shared" si="30"/>
        <v>5752267.0272524906</v>
      </c>
      <c r="IQ8" s="82">
        <f t="shared" si="30"/>
        <v>5795859.3330473918</v>
      </c>
      <c r="IR8" s="82">
        <f t="shared" si="30"/>
        <v>5839426.1280463003</v>
      </c>
      <c r="IS8" s="82">
        <f t="shared" si="30"/>
        <v>5882967.4271784713</v>
      </c>
      <c r="IT8" s="82">
        <f t="shared" si="30"/>
        <v>5926483.2453644248</v>
      </c>
      <c r="IU8" s="82">
        <f t="shared" si="30"/>
        <v>5969973.597515949</v>
      </c>
      <c r="IV8" s="82">
        <f t="shared" si="30"/>
        <v>6013438.4985361053</v>
      </c>
      <c r="IW8" s="82">
        <f t="shared" si="30"/>
        <v>6056877.9633192327</v>
      </c>
      <c r="IX8" s="82">
        <f t="shared" si="30"/>
        <v>6100292.0067509562</v>
      </c>
      <c r="IY8" s="82">
        <f t="shared" si="30"/>
        <v>6143680.6437081872</v>
      </c>
      <c r="IZ8" s="82">
        <f t="shared" ref="IZ8:LK8" si="31">IY8+IZ7</f>
        <v>6187043.889059132</v>
      </c>
      <c r="JA8" s="82">
        <f t="shared" si="31"/>
        <v>6230381.7576632956</v>
      </c>
      <c r="JB8" s="82">
        <f t="shared" si="31"/>
        <v>6273694.2643714873</v>
      </c>
      <c r="JC8" s="82">
        <f t="shared" si="31"/>
        <v>6316981.4240258243</v>
      </c>
      <c r="JD8" s="82">
        <f t="shared" si="31"/>
        <v>6360243.2514597401</v>
      </c>
      <c r="JE8" s="82">
        <f t="shared" si="31"/>
        <v>6403479.7614979856</v>
      </c>
      <c r="JF8" s="82">
        <f t="shared" si="31"/>
        <v>6446690.9689566372</v>
      </c>
      <c r="JG8" s="82">
        <f t="shared" si="31"/>
        <v>6489876.8886431009</v>
      </c>
      <c r="JH8" s="82">
        <f t="shared" si="31"/>
        <v>6533037.5353561155</v>
      </c>
      <c r="JI8" s="82">
        <f t="shared" si="31"/>
        <v>6576172.9238857618</v>
      </c>
      <c r="JJ8" s="82">
        <f t="shared" si="31"/>
        <v>6619283.0690134633</v>
      </c>
      <c r="JK8" s="82">
        <f t="shared" si="31"/>
        <v>6662367.985511994</v>
      </c>
      <c r="JL8" s="82">
        <f t="shared" si="31"/>
        <v>6705427.688145482</v>
      </c>
      <c r="JM8" s="82">
        <f t="shared" si="31"/>
        <v>6748462.1916694166</v>
      </c>
      <c r="JN8" s="82">
        <f t="shared" si="31"/>
        <v>6791471.5108306501</v>
      </c>
      <c r="JO8" s="82">
        <f t="shared" si="31"/>
        <v>6834455.6603674069</v>
      </c>
      <c r="JP8" s="82">
        <f t="shared" si="31"/>
        <v>6877414.6550092855</v>
      </c>
      <c r="JQ8" s="82">
        <f t="shared" si="31"/>
        <v>6920348.5094772633</v>
      </c>
      <c r="JR8" s="82">
        <f t="shared" si="31"/>
        <v>6963257.2384837046</v>
      </c>
      <c r="JS8" s="82">
        <f t="shared" si="31"/>
        <v>7006140.8567323629</v>
      </c>
      <c r="JT8" s="82">
        <f t="shared" si="31"/>
        <v>7048999.378918387</v>
      </c>
      <c r="JU8" s="82">
        <f t="shared" si="31"/>
        <v>7091832.8197283251</v>
      </c>
      <c r="JV8" s="82">
        <f t="shared" si="31"/>
        <v>7134641.1938401321</v>
      </c>
      <c r="JW8" s="82">
        <f t="shared" si="31"/>
        <v>7177424.5159231722</v>
      </c>
      <c r="JX8" s="82">
        <f t="shared" si="31"/>
        <v>7220182.8006382259</v>
      </c>
      <c r="JY8" s="82">
        <f t="shared" si="31"/>
        <v>7262916.062637493</v>
      </c>
      <c r="JZ8" s="82">
        <f t="shared" si="31"/>
        <v>7305624.3165645981</v>
      </c>
      <c r="KA8" s="82">
        <f t="shared" si="31"/>
        <v>7348307.5770545974</v>
      </c>
      <c r="KB8" s="82">
        <f t="shared" si="31"/>
        <v>7390965.8587339828</v>
      </c>
      <c r="KC8" s="82">
        <f t="shared" si="31"/>
        <v>7433599.1762206852</v>
      </c>
      <c r="KD8" s="82">
        <f t="shared" si="31"/>
        <v>7476207.5441240817</v>
      </c>
      <c r="KE8" s="82">
        <f t="shared" si="31"/>
        <v>7518790.9770449996</v>
      </c>
      <c r="KF8" s="82">
        <f t="shared" si="31"/>
        <v>7561349.4895757213</v>
      </c>
      <c r="KG8" s="82">
        <f t="shared" si="31"/>
        <v>7603883.0962999901</v>
      </c>
      <c r="KH8" s="82">
        <f t="shared" si="31"/>
        <v>7646391.8117930144</v>
      </c>
      <c r="KI8" s="82">
        <f t="shared" si="31"/>
        <v>7688875.6506214738</v>
      </c>
      <c r="KJ8" s="82">
        <f t="shared" si="31"/>
        <v>7731334.6273435224</v>
      </c>
      <c r="KK8" s="82">
        <f t="shared" si="31"/>
        <v>7773768.7565087946</v>
      </c>
      <c r="KL8" s="82">
        <f t="shared" si="31"/>
        <v>7816178.0526584098</v>
      </c>
      <c r="KM8" s="82">
        <f t="shared" si="31"/>
        <v>7858562.5303249797</v>
      </c>
      <c r="KN8" s="82">
        <f t="shared" si="31"/>
        <v>7900922.2040326092</v>
      </c>
      <c r="KO8" s="82">
        <f t="shared" si="31"/>
        <v>7943257.0882969042</v>
      </c>
      <c r="KP8" s="82">
        <f t="shared" si="31"/>
        <v>7985567.1976249767</v>
      </c>
      <c r="KQ8" s="82">
        <f t="shared" si="31"/>
        <v>8027852.546515448</v>
      </c>
      <c r="KR8" s="82">
        <f t="shared" si="31"/>
        <v>8070113.1494584549</v>
      </c>
      <c r="KS8" s="82">
        <f t="shared" si="31"/>
        <v>8112349.0209356537</v>
      </c>
      <c r="KT8" s="82">
        <f t="shared" si="31"/>
        <v>8154560.1754202275</v>
      </c>
      <c r="KU8" s="82">
        <f t="shared" si="31"/>
        <v>8196746.6273768879</v>
      </c>
      <c r="KV8" s="82">
        <f t="shared" si="31"/>
        <v>8238908.3912618821</v>
      </c>
      <c r="KW8" s="82">
        <f t="shared" si="31"/>
        <v>8281045.4815229969</v>
      </c>
      <c r="KX8" s="82">
        <f t="shared" si="31"/>
        <v>8323157.9125995655</v>
      </c>
      <c r="KY8" s="82">
        <f t="shared" si="31"/>
        <v>8365245.6989224693</v>
      </c>
      <c r="KZ8" s="82">
        <f t="shared" si="31"/>
        <v>8407308.8549141455</v>
      </c>
      <c r="LA8" s="82">
        <f t="shared" si="31"/>
        <v>8449347.3949885909</v>
      </c>
      <c r="LB8" s="82">
        <f t="shared" si="31"/>
        <v>8491361.3335513677</v>
      </c>
      <c r="LC8" s="82">
        <f t="shared" si="31"/>
        <v>8533350.6849996056</v>
      </c>
      <c r="LD8" s="82">
        <f t="shared" si="31"/>
        <v>8575315.4637220111</v>
      </c>
      <c r="LE8" s="82">
        <f t="shared" si="31"/>
        <v>8617255.6840988696</v>
      </c>
      <c r="LF8" s="82">
        <f t="shared" si="31"/>
        <v>8659171.3605020512</v>
      </c>
      <c r="LG8" s="82">
        <f t="shared" si="31"/>
        <v>8701062.5072950143</v>
      </c>
      <c r="LH8" s="82">
        <f t="shared" si="31"/>
        <v>8742929.1388328131</v>
      </c>
      <c r="LI8" s="82">
        <f t="shared" si="31"/>
        <v>8784771.2694621012</v>
      </c>
      <c r="LJ8" s="82">
        <f t="shared" si="31"/>
        <v>8826588.9135211334</v>
      </c>
      <c r="LK8" s="82">
        <f t="shared" si="31"/>
        <v>8868382.0853397772</v>
      </c>
      <c r="LL8" s="82">
        <f t="shared" ref="LL8:NW8" si="32">LK8+LL7</f>
        <v>8910150.7992395107</v>
      </c>
      <c r="LM8" s="82">
        <f t="shared" si="32"/>
        <v>8951895.0695334356</v>
      </c>
      <c r="LN8" s="82">
        <f t="shared" si="32"/>
        <v>8993614.9105262719</v>
      </c>
      <c r="LO8" s="82">
        <f t="shared" si="32"/>
        <v>9035310.3365143724</v>
      </c>
      <c r="LP8" s="82">
        <f t="shared" si="32"/>
        <v>9076981.361785721</v>
      </c>
      <c r="LQ8" s="82">
        <f t="shared" si="32"/>
        <v>9118628.0006199423</v>
      </c>
      <c r="LR8" s="82">
        <f t="shared" si="32"/>
        <v>9160250.2672883011</v>
      </c>
      <c r="LS8" s="82">
        <f t="shared" si="32"/>
        <v>9201848.176053714</v>
      </c>
      <c r="LT8" s="82">
        <f t="shared" si="32"/>
        <v>9243421.7411707491</v>
      </c>
      <c r="LU8" s="82">
        <f t="shared" si="32"/>
        <v>9284970.9768856317</v>
      </c>
      <c r="LV8" s="82">
        <f t="shared" si="32"/>
        <v>9326495.89743625</v>
      </c>
      <c r="LW8" s="82">
        <f t="shared" si="32"/>
        <v>9367996.5170521624</v>
      </c>
      <c r="LX8" s="82">
        <f t="shared" si="32"/>
        <v>9409472.8499545995</v>
      </c>
      <c r="LY8" s="82">
        <f t="shared" si="32"/>
        <v>9450924.9103564657</v>
      </c>
      <c r="LZ8" s="82">
        <f t="shared" si="32"/>
        <v>9492352.7124623526</v>
      </c>
      <c r="MA8" s="82">
        <f t="shared" si="32"/>
        <v>9533756.2704685368</v>
      </c>
      <c r="MB8" s="82">
        <f t="shared" si="32"/>
        <v>9575135.5985629857</v>
      </c>
      <c r="MC8" s="82">
        <f t="shared" si="32"/>
        <v>9616490.7109253667</v>
      </c>
      <c r="MD8" s="82">
        <f t="shared" si="32"/>
        <v>9657821.6217270475</v>
      </c>
      <c r="ME8" s="82">
        <f t="shared" si="32"/>
        <v>9699128.3451311029</v>
      </c>
      <c r="MF8" s="82">
        <f t="shared" si="32"/>
        <v>9740410.8952923175</v>
      </c>
      <c r="MG8" s="82">
        <f t="shared" si="32"/>
        <v>9781669.286357196</v>
      </c>
      <c r="MH8" s="82">
        <f t="shared" si="32"/>
        <v>9822903.5324639603</v>
      </c>
      <c r="MI8" s="82">
        <f t="shared" si="32"/>
        <v>9864113.647742562</v>
      </c>
      <c r="MJ8" s="82">
        <f t="shared" si="32"/>
        <v>9905299.6463146806</v>
      </c>
      <c r="MK8" s="82">
        <f t="shared" si="32"/>
        <v>9946461.5422937348</v>
      </c>
      <c r="ML8" s="82">
        <f t="shared" si="32"/>
        <v>9987599.3497848809</v>
      </c>
      <c r="MM8" s="82">
        <f t="shared" si="32"/>
        <v>10028713.082885021</v>
      </c>
      <c r="MN8" s="82">
        <f t="shared" si="32"/>
        <v>10069802.755682809</v>
      </c>
      <c r="MO8" s="82">
        <f t="shared" si="32"/>
        <v>10110868.382258654</v>
      </c>
      <c r="MP8" s="82">
        <f t="shared" si="32"/>
        <v>10151909.976684723</v>
      </c>
      <c r="MQ8" s="82">
        <f t="shared" si="32"/>
        <v>10192927.55302495</v>
      </c>
      <c r="MR8" s="82">
        <f t="shared" si="32"/>
        <v>10233921.125335036</v>
      </c>
      <c r="MS8" s="82">
        <f t="shared" si="32"/>
        <v>10274890.707662459</v>
      </c>
      <c r="MT8" s="82">
        <f t="shared" si="32"/>
        <v>10315836.314046476</v>
      </c>
      <c r="MU8" s="82">
        <f t="shared" si="32"/>
        <v>10356757.958518127</v>
      </c>
      <c r="MV8" s="82">
        <f t="shared" si="32"/>
        <v>10397655.655100241</v>
      </c>
      <c r="MW8" s="82">
        <f t="shared" si="32"/>
        <v>10438529.417807441</v>
      </c>
      <c r="MX8" s="95">
        <f t="shared" si="32"/>
        <v>10479379.26064615</v>
      </c>
      <c r="MY8" s="82">
        <f t="shared" si="32"/>
        <v>10520205.19761459</v>
      </c>
      <c r="MZ8" s="95">
        <f t="shared" si="32"/>
        <v>10561007.242702793</v>
      </c>
      <c r="NA8" s="82">
        <f t="shared" si="32"/>
        <v>10601785.409892607</v>
      </c>
      <c r="NB8" s="95">
        <f t="shared" si="32"/>
        <v>10642539.713157695</v>
      </c>
      <c r="NC8" s="82">
        <f t="shared" si="32"/>
        <v>10683270.166463539</v>
      </c>
      <c r="ND8" s="95">
        <f t="shared" si="32"/>
        <v>10723976.783767454</v>
      </c>
      <c r="NE8" s="82">
        <f t="shared" si="32"/>
        <v>10764659.579018585</v>
      </c>
      <c r="NF8" s="95">
        <f t="shared" si="32"/>
        <v>10805318.566157915</v>
      </c>
      <c r="NG8" s="82">
        <f t="shared" si="32"/>
        <v>10845953.759118265</v>
      </c>
      <c r="NH8" s="95">
        <f t="shared" si="32"/>
        <v>10886565.171824304</v>
      </c>
      <c r="NI8" s="82">
        <f t="shared" si="32"/>
        <v>10927152.818192555</v>
      </c>
      <c r="NJ8" s="95">
        <f t="shared" si="32"/>
        <v>10967716.71213139</v>
      </c>
      <c r="NK8" s="82">
        <f t="shared" si="32"/>
        <v>11008256.867541051</v>
      </c>
      <c r="NL8" s="95">
        <f t="shared" si="32"/>
        <v>11048773.298313636</v>
      </c>
      <c r="NM8" s="82">
        <f t="shared" si="32"/>
        <v>11089266.01833312</v>
      </c>
      <c r="NN8" s="95">
        <f t="shared" si="32"/>
        <v>11129735.041475352</v>
      </c>
      <c r="NO8" s="82">
        <f t="shared" si="32"/>
        <v>11170180.381608056</v>
      </c>
      <c r="NP8" s="95">
        <f t="shared" si="32"/>
        <v>11210602.052590845</v>
      </c>
      <c r="NQ8" s="82">
        <f t="shared" si="32"/>
        <v>11251000.068275219</v>
      </c>
      <c r="NR8" s="95">
        <f t="shared" si="32"/>
        <v>11291374.442504574</v>
      </c>
      <c r="NS8" s="82">
        <f t="shared" si="32"/>
        <v>11331725.189114202</v>
      </c>
      <c r="NT8" s="95">
        <f t="shared" si="32"/>
        <v>11372052.321931299</v>
      </c>
      <c r="NU8" s="82">
        <f t="shared" si="32"/>
        <v>11412355.854774971</v>
      </c>
      <c r="NV8" s="95">
        <f t="shared" si="32"/>
        <v>11452635.801456235</v>
      </c>
      <c r="NW8" s="82">
        <f t="shared" si="32"/>
        <v>11492892.175778028</v>
      </c>
      <c r="NX8" s="95">
        <f t="shared" ref="NX8:QI8" si="33">NW8+NX7</f>
        <v>11533124.991535205</v>
      </c>
      <c r="NY8" s="82">
        <f t="shared" si="33"/>
        <v>11573334.262514554</v>
      </c>
      <c r="NZ8" s="95">
        <f t="shared" si="33"/>
        <v>11613520.00249479</v>
      </c>
      <c r="OA8" s="82">
        <f t="shared" si="33"/>
        <v>11653682.225246565</v>
      </c>
      <c r="OB8" s="95">
        <f t="shared" si="33"/>
        <v>11693820.944532475</v>
      </c>
      <c r="OC8" s="82">
        <f t="shared" si="33"/>
        <v>11733936.174107058</v>
      </c>
      <c r="OD8" s="95">
        <f t="shared" si="33"/>
        <v>11774027.927716807</v>
      </c>
      <c r="OE8" s="82">
        <f t="shared" si="33"/>
        <v>11814096.219100166</v>
      </c>
      <c r="OF8" s="95">
        <f t="shared" si="33"/>
        <v>11854141.061987543</v>
      </c>
      <c r="OG8" s="82">
        <f t="shared" si="33"/>
        <v>11894162.47010131</v>
      </c>
      <c r="OH8" s="95">
        <f t="shared" si="33"/>
        <v>11934160.457155805</v>
      </c>
      <c r="OI8" s="82">
        <f t="shared" si="33"/>
        <v>11974135.036857346</v>
      </c>
      <c r="OJ8" s="95">
        <f t="shared" si="33"/>
        <v>12014086.222904224</v>
      </c>
      <c r="OK8" s="82">
        <f t="shared" si="33"/>
        <v>12054014.028986717</v>
      </c>
      <c r="OL8" s="95">
        <f t="shared" si="33"/>
        <v>12093918.468787091</v>
      </c>
      <c r="OM8" s="82">
        <f t="shared" si="33"/>
        <v>12133799.555979604</v>
      </c>
      <c r="ON8" s="95">
        <f t="shared" si="33"/>
        <v>12173657.304230511</v>
      </c>
      <c r="OO8" s="82">
        <f t="shared" si="33"/>
        <v>12213491.727198072</v>
      </c>
      <c r="OP8" s="95">
        <f t="shared" si="33"/>
        <v>12253302.838532552</v>
      </c>
      <c r="OQ8" s="82">
        <f t="shared" si="33"/>
        <v>12293090.651876228</v>
      </c>
      <c r="OR8" s="95">
        <f t="shared" si="33"/>
        <v>12332855.180863393</v>
      </c>
      <c r="OS8" s="82">
        <f t="shared" si="33"/>
        <v>12372596.439120363</v>
      </c>
      <c r="OT8" s="95">
        <f t="shared" si="33"/>
        <v>12412314.440265479</v>
      </c>
      <c r="OU8" s="82">
        <f t="shared" si="33"/>
        <v>12452009.197909107</v>
      </c>
      <c r="OV8" s="95">
        <f t="shared" si="33"/>
        <v>12491680.725653658</v>
      </c>
      <c r="OW8" s="82">
        <f t="shared" si="33"/>
        <v>12531329.037093574</v>
      </c>
      <c r="OX8" s="95">
        <f t="shared" si="33"/>
        <v>12570954.145815345</v>
      </c>
      <c r="OY8" s="82">
        <f t="shared" si="33"/>
        <v>12610556.06539751</v>
      </c>
      <c r="OZ8" s="95">
        <f t="shared" si="33"/>
        <v>12650134.809410661</v>
      </c>
      <c r="PA8" s="82">
        <f t="shared" si="33"/>
        <v>12689690.391417449</v>
      </c>
      <c r="PB8" s="95">
        <f t="shared" si="33"/>
        <v>12729222.824972589</v>
      </c>
      <c r="PC8" s="82">
        <f t="shared" si="33"/>
        <v>12768732.123622859</v>
      </c>
      <c r="PD8" s="95">
        <f t="shared" si="33"/>
        <v>12808218.300907115</v>
      </c>
      <c r="PE8" s="82">
        <f t="shared" si="33"/>
        <v>12847681.370356286</v>
      </c>
      <c r="PF8" s="95">
        <f t="shared" si="33"/>
        <v>12887121.345493384</v>
      </c>
      <c r="PG8" s="82">
        <f t="shared" si="33"/>
        <v>12926538.239833508</v>
      </c>
      <c r="PH8" s="95">
        <f t="shared" si="33"/>
        <v>12965932.066883845</v>
      </c>
      <c r="PI8" s="82">
        <f t="shared" si="33"/>
        <v>13005302.840143681</v>
      </c>
      <c r="PJ8" s="95">
        <f t="shared" si="33"/>
        <v>13044650.573104398</v>
      </c>
      <c r="PK8" s="82">
        <f t="shared" si="33"/>
        <v>13083975.279249487</v>
      </c>
      <c r="PL8" s="95">
        <f t="shared" si="33"/>
        <v>13123276.972054547</v>
      </c>
      <c r="PM8" s="82">
        <f t="shared" si="33"/>
        <v>13162555.664987288</v>
      </c>
      <c r="PN8" s="95">
        <f t="shared" si="33"/>
        <v>13201811.371507542</v>
      </c>
      <c r="PO8" s="82">
        <f t="shared" si="33"/>
        <v>13241044.105067261</v>
      </c>
      <c r="PP8" s="95">
        <f t="shared" si="33"/>
        <v>13280253.879110526</v>
      </c>
      <c r="PQ8" s="82">
        <f t="shared" si="33"/>
        <v>13319440.707073554</v>
      </c>
      <c r="PR8" s="95">
        <f t="shared" si="33"/>
        <v>13358604.602384694</v>
      </c>
      <c r="PS8" s="82">
        <f t="shared" si="33"/>
        <v>13397745.578464437</v>
      </c>
      <c r="PT8" s="95">
        <f t="shared" si="33"/>
        <v>13436863.648725422</v>
      </c>
      <c r="PU8" s="82">
        <f t="shared" si="33"/>
        <v>13475958.826572439</v>
      </c>
      <c r="PV8" s="95">
        <f t="shared" si="33"/>
        <v>13515031.125402432</v>
      </c>
      <c r="PW8" s="82">
        <f t="shared" si="33"/>
        <v>13554080.558604507</v>
      </c>
      <c r="PX8" s="95">
        <f t="shared" si="33"/>
        <v>13593107.13955993</v>
      </c>
      <c r="PY8" s="82">
        <f t="shared" si="33"/>
        <v>13632110.881642142</v>
      </c>
      <c r="PZ8" s="95">
        <f t="shared" si="33"/>
        <v>13671091.798216753</v>
      </c>
      <c r="QA8" s="82">
        <f t="shared" si="33"/>
        <v>13710049.902641553</v>
      </c>
      <c r="QB8" s="95">
        <f t="shared" si="33"/>
        <v>13748985.208266517</v>
      </c>
      <c r="QC8" s="82">
        <f t="shared" si="33"/>
        <v>13787897.728433803</v>
      </c>
      <c r="QD8" s="95">
        <f t="shared" si="33"/>
        <v>13826787.476477765</v>
      </c>
      <c r="QE8" s="82">
        <f t="shared" si="33"/>
        <v>13865654.465724949</v>
      </c>
      <c r="QF8" s="95">
        <f t="shared" si="33"/>
        <v>13904498.709494108</v>
      </c>
      <c r="QG8" s="82">
        <f t="shared" si="33"/>
        <v>13943320.221096197</v>
      </c>
      <c r="QH8" s="95">
        <f t="shared" si="33"/>
        <v>13982119.013834381</v>
      </c>
      <c r="QI8" s="82">
        <f t="shared" si="33"/>
        <v>14020895.101004042</v>
      </c>
      <c r="QJ8" s="95">
        <f t="shared" ref="QJ8:SU8" si="34">QI8+QJ7</f>
        <v>14059648.495892778</v>
      </c>
      <c r="QK8" s="82">
        <f t="shared" si="34"/>
        <v>14098379.211780414</v>
      </c>
      <c r="QL8" s="95">
        <f t="shared" si="34"/>
        <v>14137087.261939002</v>
      </c>
      <c r="QM8" s="82">
        <f t="shared" si="34"/>
        <v>14175772.65963283</v>
      </c>
      <c r="QN8" s="95">
        <f t="shared" si="34"/>
        <v>14214435.418118419</v>
      </c>
      <c r="QO8" s="82">
        <f t="shared" si="34"/>
        <v>14253075.550644534</v>
      </c>
      <c r="QP8" s="95">
        <f t="shared" si="34"/>
        <v>14291693.070452187</v>
      </c>
      <c r="QQ8" s="82">
        <f t="shared" si="34"/>
        <v>14330287.990774643</v>
      </c>
      <c r="QR8" s="95">
        <f t="shared" si="34"/>
        <v>14368860.324837416</v>
      </c>
      <c r="QS8" s="82">
        <f t="shared" si="34"/>
        <v>14407410.085858289</v>
      </c>
      <c r="QT8" s="95">
        <f t="shared" si="34"/>
        <v>14445937.287047306</v>
      </c>
      <c r="QU8" s="82">
        <f t="shared" si="34"/>
        <v>14484441.941606779</v>
      </c>
      <c r="QV8" s="95">
        <f t="shared" si="34"/>
        <v>14522924.062731294</v>
      </c>
      <c r="QW8" s="82">
        <f t="shared" si="34"/>
        <v>14561383.663607717</v>
      </c>
      <c r="QX8" s="95">
        <f t="shared" si="34"/>
        <v>14599820.757415196</v>
      </c>
      <c r="QY8" s="82">
        <f t="shared" si="34"/>
        <v>14638235.357325166</v>
      </c>
      <c r="QZ8" s="95">
        <f t="shared" si="34"/>
        <v>14676627.476501357</v>
      </c>
      <c r="RA8" s="82">
        <f t="shared" si="34"/>
        <v>14714997.12809979</v>
      </c>
      <c r="RB8" s="95">
        <f t="shared" si="34"/>
        <v>14753344.32526879</v>
      </c>
      <c r="RC8" s="82">
        <f t="shared" si="34"/>
        <v>14791669.081148988</v>
      </c>
      <c r="RD8" s="95">
        <f t="shared" si="34"/>
        <v>14829971.408873323</v>
      </c>
      <c r="RE8" s="82">
        <f t="shared" si="34"/>
        <v>14868251.321567051</v>
      </c>
      <c r="RF8" s="95">
        <f t="shared" si="34"/>
        <v>14906508.832347745</v>
      </c>
      <c r="RG8" s="82">
        <f t="shared" si="34"/>
        <v>14944743.954325302</v>
      </c>
      <c r="RH8" s="95">
        <f t="shared" si="34"/>
        <v>14982956.700601945</v>
      </c>
      <c r="RI8" s="82">
        <f t="shared" si="34"/>
        <v>15021147.084272232</v>
      </c>
      <c r="RJ8" s="95">
        <f t="shared" si="34"/>
        <v>15059315.118423058</v>
      </c>
      <c r="RK8" s="82">
        <f t="shared" si="34"/>
        <v>15097460.816133659</v>
      </c>
      <c r="RL8" s="95">
        <f t="shared" si="34"/>
        <v>15135584.190475615</v>
      </c>
      <c r="RM8" s="82">
        <f t="shared" si="34"/>
        <v>15173685.254512858</v>
      </c>
      <c r="RN8" s="95">
        <f t="shared" si="34"/>
        <v>15211764.021301674</v>
      </c>
      <c r="RO8" s="82">
        <f t="shared" si="34"/>
        <v>15249820.50389071</v>
      </c>
      <c r="RP8" s="95">
        <f t="shared" si="34"/>
        <v>15287854.715320975</v>
      </c>
      <c r="RQ8" s="82">
        <f t="shared" si="34"/>
        <v>15325866.668625847</v>
      </c>
      <c r="RR8" s="95">
        <f t="shared" si="34"/>
        <v>15363856.376831075</v>
      </c>
      <c r="RS8" s="82">
        <f t="shared" si="34"/>
        <v>15401823.852954788</v>
      </c>
      <c r="RT8" s="95">
        <f t="shared" si="34"/>
        <v>15439769.110007495</v>
      </c>
      <c r="RU8" s="82">
        <f t="shared" si="34"/>
        <v>15477692.16099209</v>
      </c>
      <c r="RV8" s="95">
        <f t="shared" si="34"/>
        <v>15515593.018903861</v>
      </c>
      <c r="RW8" s="82">
        <f t="shared" si="34"/>
        <v>15553471.696730487</v>
      </c>
      <c r="RX8" s="95">
        <f t="shared" si="34"/>
        <v>15591328.207452049</v>
      </c>
      <c r="RY8" s="82">
        <f t="shared" si="34"/>
        <v>15629162.564041032</v>
      </c>
      <c r="RZ8" s="95">
        <f t="shared" si="34"/>
        <v>15666974.779462326</v>
      </c>
      <c r="SA8" s="82">
        <f t="shared" si="34"/>
        <v>15704764.866673239</v>
      </c>
      <c r="SB8" s="95">
        <f t="shared" si="34"/>
        <v>15742532.838623492</v>
      </c>
      <c r="SC8" s="82">
        <f t="shared" si="34"/>
        <v>15780278.70825523</v>
      </c>
      <c r="SD8" s="95">
        <f t="shared" si="34"/>
        <v>15818002.488503022</v>
      </c>
      <c r="SE8" s="82">
        <f t="shared" si="34"/>
        <v>15855704.192293869</v>
      </c>
      <c r="SF8" s="95">
        <f t="shared" si="34"/>
        <v>15893383.832547206</v>
      </c>
      <c r="SG8" s="82">
        <f t="shared" si="34"/>
        <v>15931041.42217491</v>
      </c>
      <c r="SH8" s="95">
        <f t="shared" si="34"/>
        <v>15968676.974081298</v>
      </c>
      <c r="SI8" s="82">
        <f t="shared" si="34"/>
        <v>16006290.501163138</v>
      </c>
      <c r="SJ8" s="95">
        <f t="shared" si="34"/>
        <v>16043882.016309649</v>
      </c>
      <c r="SK8" s="82">
        <f t="shared" si="34"/>
        <v>16081451.532402508</v>
      </c>
      <c r="SL8" s="95">
        <f t="shared" si="34"/>
        <v>16118999.062315853</v>
      </c>
      <c r="SM8" s="82">
        <f t="shared" si="34"/>
        <v>16156524.61891629</v>
      </c>
      <c r="SN8" s="95">
        <f t="shared" si="34"/>
        <v>16194028.215062892</v>
      </c>
      <c r="SO8" s="82">
        <f t="shared" si="34"/>
        <v>16231509.863607207</v>
      </c>
      <c r="SP8" s="95">
        <f t="shared" si="34"/>
        <v>16268969.577393265</v>
      </c>
      <c r="SQ8" s="82">
        <f t="shared" si="34"/>
        <v>16306407.369257577</v>
      </c>
      <c r="SR8" s="95">
        <f t="shared" si="34"/>
        <v>16343823.252029141</v>
      </c>
      <c r="SS8" s="82">
        <f t="shared" si="34"/>
        <v>16381217.238529451</v>
      </c>
      <c r="ST8" s="95">
        <f t="shared" si="34"/>
        <v>16418589.341572495</v>
      </c>
      <c r="SU8" s="82">
        <f t="shared" si="34"/>
        <v>16455939.573964762</v>
      </c>
      <c r="SV8" s="95">
        <f t="shared" ref="SV8:TU8" si="35">SU8+SV7</f>
        <v>16493267.948505247</v>
      </c>
      <c r="SW8" s="82">
        <f t="shared" si="35"/>
        <v>16530574.477985457</v>
      </c>
      <c r="SX8" s="95">
        <f t="shared" si="35"/>
        <v>16567859.175189409</v>
      </c>
      <c r="SY8" s="82">
        <f t="shared" si="35"/>
        <v>16605122.052893642</v>
      </c>
      <c r="SZ8" s="95">
        <f t="shared" si="35"/>
        <v>16642363.123867217</v>
      </c>
      <c r="TA8" s="82">
        <f t="shared" si="35"/>
        <v>16679582.400871722</v>
      </c>
      <c r="TB8" s="95">
        <f t="shared" si="35"/>
        <v>16716779.896661278</v>
      </c>
      <c r="TC8" s="82">
        <f t="shared" si="35"/>
        <v>16753955.623982539</v>
      </c>
      <c r="TD8" s="95">
        <f t="shared" si="35"/>
        <v>16791109.595574703</v>
      </c>
      <c r="TE8" s="82">
        <f t="shared" si="35"/>
        <v>16828241.824169509</v>
      </c>
      <c r="TF8" s="95">
        <f t="shared" si="35"/>
        <v>16865352.322491251</v>
      </c>
      <c r="TG8" s="82">
        <f t="shared" si="35"/>
        <v>16902441.103256773</v>
      </c>
      <c r="TH8" s="95">
        <f t="shared" si="35"/>
        <v>16939508.179175477</v>
      </c>
      <c r="TI8" s="82">
        <f t="shared" si="35"/>
        <v>16976553.562949326</v>
      </c>
      <c r="TJ8" s="95">
        <f t="shared" si="35"/>
        <v>17013577.267272852</v>
      </c>
      <c r="TK8" s="82">
        <f t="shared" si="35"/>
        <v>17050579.304833155</v>
      </c>
      <c r="TL8" s="95">
        <f t="shared" si="35"/>
        <v>17087559.688309915</v>
      </c>
      <c r="TM8" s="82">
        <f t="shared" si="35"/>
        <v>17124518.43037539</v>
      </c>
      <c r="TN8" s="95">
        <f t="shared" si="35"/>
        <v>17161455.543694418</v>
      </c>
      <c r="TO8" s="82">
        <f t="shared" si="35"/>
        <v>17198371.04092443</v>
      </c>
      <c r="TP8" s="95">
        <f t="shared" si="35"/>
        <v>17235264.93471545</v>
      </c>
      <c r="TQ8" s="82">
        <f t="shared" si="35"/>
        <v>17272137.237710092</v>
      </c>
      <c r="TR8" s="95">
        <f t="shared" si="35"/>
        <v>17308987.962543581</v>
      </c>
      <c r="TS8" s="82">
        <f t="shared" si="35"/>
        <v>17345817.121843744</v>
      </c>
      <c r="TT8" s="95">
        <f t="shared" si="35"/>
        <v>17382624.728231017</v>
      </c>
      <c r="TU8" s="84">
        <f t="shared" si="35"/>
        <v>17419410.794318449</v>
      </c>
    </row>
    <row r="9" spans="1:542" x14ac:dyDescent="0.25">
      <c r="A9" s="69"/>
      <c r="B9" s="87"/>
      <c r="C9" s="96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8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8"/>
      <c r="CV9" s="87"/>
      <c r="CW9" s="87"/>
      <c r="CX9" s="87"/>
      <c r="CY9" s="87"/>
      <c r="CZ9" s="87"/>
      <c r="DA9" s="87"/>
      <c r="DB9" s="87"/>
      <c r="DC9" s="87"/>
      <c r="DD9" s="87"/>
      <c r="DE9" s="87"/>
      <c r="DF9" s="87"/>
      <c r="DG9" s="87"/>
      <c r="DH9" s="87"/>
      <c r="DI9" s="87"/>
      <c r="DJ9" s="87"/>
      <c r="DK9" s="87"/>
      <c r="DL9" s="87"/>
      <c r="DM9" s="87"/>
      <c r="DN9" s="87"/>
      <c r="DO9" s="87"/>
      <c r="DP9" s="87"/>
      <c r="DQ9" s="87"/>
      <c r="DR9" s="87"/>
      <c r="DS9" s="87"/>
      <c r="DT9" s="87"/>
      <c r="DU9" s="87"/>
      <c r="DV9" s="87"/>
      <c r="DW9" s="87"/>
      <c r="DX9" s="87"/>
      <c r="DY9" s="87"/>
      <c r="DZ9" s="87"/>
      <c r="EA9" s="87"/>
      <c r="EB9" s="87"/>
      <c r="EC9" s="87"/>
      <c r="ED9" s="87"/>
      <c r="EE9" s="87"/>
      <c r="EF9" s="87"/>
      <c r="EG9" s="87"/>
      <c r="EH9" s="87"/>
      <c r="EI9" s="87"/>
      <c r="EJ9" s="87"/>
      <c r="EK9" s="87"/>
      <c r="EL9" s="87"/>
      <c r="EM9" s="87"/>
      <c r="EN9" s="87"/>
      <c r="EO9" s="87"/>
      <c r="EP9" s="87"/>
      <c r="EQ9" s="87"/>
      <c r="ER9" s="87"/>
      <c r="ES9" s="87"/>
      <c r="ET9" s="87"/>
      <c r="EU9" s="87"/>
      <c r="EV9" s="87"/>
      <c r="EW9" s="87"/>
      <c r="EX9" s="87"/>
      <c r="EY9" s="87"/>
      <c r="EZ9" s="87"/>
      <c r="FA9" s="87"/>
      <c r="FB9" s="87"/>
      <c r="FC9" s="87"/>
      <c r="FD9" s="87"/>
      <c r="FE9" s="87"/>
      <c r="FF9" s="87"/>
      <c r="FG9" s="87"/>
      <c r="FH9" s="87"/>
      <c r="FI9" s="87"/>
      <c r="FJ9" s="87"/>
      <c r="FK9" s="87"/>
      <c r="FL9" s="87"/>
      <c r="FM9" s="87"/>
      <c r="FN9" s="87"/>
      <c r="FO9" s="87"/>
      <c r="FP9" s="87"/>
      <c r="FQ9" s="87"/>
      <c r="FR9" s="87"/>
      <c r="FS9" s="87"/>
      <c r="FT9" s="87"/>
      <c r="FU9" s="87"/>
      <c r="FV9" s="87"/>
      <c r="FW9" s="87"/>
      <c r="FX9" s="87"/>
      <c r="FY9" s="87"/>
      <c r="FZ9" s="87"/>
      <c r="GA9" s="87"/>
      <c r="GB9" s="87"/>
      <c r="GC9" s="87"/>
      <c r="GD9" s="87"/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8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8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  <c r="IW9" s="87"/>
      <c r="IX9" s="87"/>
      <c r="IY9" s="87"/>
      <c r="IZ9" s="87"/>
      <c r="JA9" s="87"/>
      <c r="JB9" s="87"/>
      <c r="JC9" s="87"/>
      <c r="JD9" s="87"/>
      <c r="JE9" s="87"/>
      <c r="JF9" s="87"/>
      <c r="JG9" s="87"/>
      <c r="JH9" s="87"/>
      <c r="JI9" s="87"/>
      <c r="JJ9" s="87"/>
      <c r="JK9" s="87"/>
      <c r="JL9" s="87"/>
      <c r="JM9" s="87"/>
      <c r="JN9" s="87"/>
      <c r="JO9" s="87"/>
      <c r="JP9" s="87"/>
      <c r="JQ9" s="87"/>
      <c r="JR9" s="87"/>
      <c r="JS9" s="87"/>
      <c r="JT9" s="87"/>
      <c r="JU9" s="87"/>
      <c r="JV9" s="87"/>
      <c r="JW9" s="87"/>
      <c r="JX9" s="87"/>
      <c r="JY9" s="87"/>
      <c r="JZ9" s="87"/>
      <c r="KA9" s="87"/>
      <c r="KB9" s="87"/>
      <c r="KC9" s="87"/>
      <c r="KD9" s="87"/>
      <c r="KE9" s="87"/>
      <c r="KF9" s="87"/>
      <c r="KG9" s="87"/>
      <c r="KH9" s="87"/>
      <c r="KI9" s="87"/>
      <c r="KJ9" s="87"/>
      <c r="KK9" s="87"/>
      <c r="KL9" s="87"/>
      <c r="KM9" s="87"/>
      <c r="KN9" s="87"/>
      <c r="KO9" s="87"/>
      <c r="KP9" s="87"/>
      <c r="KQ9" s="87"/>
      <c r="KR9" s="87"/>
      <c r="KS9" s="87"/>
      <c r="KT9" s="87"/>
      <c r="KU9" s="87"/>
      <c r="KV9" s="87"/>
      <c r="KW9" s="87"/>
      <c r="KX9" s="87"/>
      <c r="KY9" s="87"/>
      <c r="KZ9" s="87"/>
      <c r="LA9" s="87"/>
      <c r="LB9" s="87"/>
      <c r="LC9" s="87"/>
      <c r="LD9" s="87"/>
      <c r="LE9" s="87"/>
      <c r="LF9" s="87"/>
      <c r="LG9" s="87"/>
      <c r="LH9" s="87"/>
      <c r="LI9" s="87"/>
      <c r="LJ9" s="87"/>
      <c r="LK9" s="87"/>
      <c r="LL9" s="87"/>
      <c r="LM9" s="87"/>
      <c r="LN9" s="87"/>
      <c r="LO9" s="87"/>
      <c r="LP9" s="87"/>
      <c r="LQ9" s="87"/>
      <c r="LR9" s="87"/>
      <c r="LS9" s="87"/>
      <c r="LT9" s="87"/>
      <c r="LU9" s="87"/>
      <c r="LV9" s="87"/>
      <c r="LW9" s="87"/>
      <c r="LX9" s="87"/>
      <c r="LY9" s="87"/>
      <c r="LZ9" s="87"/>
      <c r="MA9" s="87"/>
      <c r="MB9" s="87"/>
      <c r="MC9" s="87"/>
      <c r="MD9" s="87"/>
      <c r="ME9" s="87"/>
      <c r="MF9" s="87"/>
      <c r="MG9" s="87"/>
      <c r="MH9" s="87"/>
      <c r="MI9" s="87"/>
      <c r="MJ9" s="87"/>
      <c r="MK9" s="87"/>
      <c r="ML9" s="87"/>
      <c r="MM9" s="87"/>
      <c r="MN9" s="87"/>
      <c r="MO9" s="87"/>
      <c r="MP9" s="87"/>
      <c r="MQ9" s="87"/>
      <c r="MR9" s="87"/>
      <c r="MS9" s="87"/>
      <c r="MT9" s="87"/>
      <c r="MU9" s="87"/>
      <c r="MV9" s="87"/>
      <c r="MW9" s="86"/>
      <c r="MX9" s="86"/>
      <c r="MY9" s="86"/>
      <c r="MZ9" s="86"/>
      <c r="NA9" s="86"/>
      <c r="NB9" s="86"/>
      <c r="NC9" s="86"/>
      <c r="ND9" s="86"/>
      <c r="NE9" s="86"/>
      <c r="NF9" s="86"/>
      <c r="NG9" s="86"/>
      <c r="NH9" s="86"/>
      <c r="NI9" s="86"/>
      <c r="NJ9" s="86"/>
      <c r="NK9" s="86"/>
      <c r="NL9" s="86"/>
      <c r="NM9" s="86"/>
      <c r="NN9" s="86"/>
      <c r="NO9" s="86"/>
      <c r="NP9" s="86"/>
      <c r="NQ9" s="86"/>
      <c r="NR9" s="86"/>
      <c r="NS9" s="86"/>
      <c r="NT9" s="86"/>
      <c r="NU9" s="86"/>
      <c r="NV9" s="86"/>
      <c r="NW9" s="86"/>
      <c r="NX9" s="86"/>
      <c r="NY9" s="86"/>
      <c r="NZ9" s="86"/>
      <c r="OA9" s="86"/>
      <c r="OB9" s="86"/>
      <c r="OC9" s="86"/>
      <c r="OD9" s="86"/>
      <c r="OE9" s="86"/>
      <c r="OF9" s="86"/>
      <c r="OG9" s="86"/>
      <c r="OH9" s="86"/>
      <c r="OI9" s="86"/>
      <c r="OJ9" s="86"/>
      <c r="OK9" s="86"/>
      <c r="OL9" s="86"/>
      <c r="OM9" s="86"/>
      <c r="ON9" s="86"/>
      <c r="OO9" s="86"/>
      <c r="OP9" s="86"/>
      <c r="OQ9" s="86"/>
      <c r="OR9" s="86"/>
      <c r="OS9" s="86"/>
      <c r="OT9" s="86"/>
      <c r="OU9" s="86"/>
      <c r="OV9" s="86"/>
      <c r="OW9" s="86"/>
      <c r="OX9" s="86"/>
      <c r="OY9" s="86"/>
      <c r="OZ9" s="86"/>
      <c r="PA9" s="86"/>
      <c r="PB9" s="86"/>
      <c r="PC9" s="86"/>
      <c r="PD9" s="86"/>
      <c r="PE9" s="86"/>
      <c r="PF9" s="86"/>
      <c r="PG9" s="86"/>
      <c r="PH9" s="86"/>
      <c r="PI9" s="86"/>
      <c r="PJ9" s="86"/>
      <c r="PK9" s="86"/>
      <c r="PL9" s="86"/>
      <c r="PM9" s="86"/>
      <c r="PN9" s="86"/>
      <c r="PO9" s="86"/>
      <c r="PP9" s="86"/>
      <c r="PQ9" s="86"/>
      <c r="PR9" s="86"/>
      <c r="PS9" s="86"/>
      <c r="PT9" s="86"/>
      <c r="PU9" s="86"/>
      <c r="PV9" s="86"/>
      <c r="PW9" s="86"/>
      <c r="PX9" s="86"/>
      <c r="PY9" s="86"/>
      <c r="PZ9" s="86"/>
      <c r="QA9" s="86"/>
      <c r="QB9" s="86"/>
      <c r="QC9" s="86"/>
      <c r="QD9" s="86"/>
      <c r="QE9" s="86"/>
      <c r="QF9" s="86"/>
      <c r="QG9" s="86"/>
      <c r="QH9" s="86"/>
      <c r="QI9" s="86"/>
      <c r="QJ9" s="86"/>
      <c r="QK9" s="86"/>
      <c r="QL9" s="86"/>
      <c r="QM9" s="86"/>
      <c r="QN9" s="86"/>
      <c r="QO9" s="86"/>
      <c r="QP9" s="86"/>
      <c r="QQ9" s="86"/>
      <c r="QR9" s="86"/>
      <c r="QS9" s="86"/>
      <c r="QT9" s="86"/>
      <c r="QU9" s="86"/>
      <c r="QV9" s="86"/>
      <c r="QW9" s="86"/>
      <c r="QX9" s="86"/>
      <c r="QY9" s="86"/>
      <c r="QZ9" s="86"/>
      <c r="RA9" s="86"/>
      <c r="RB9" s="86"/>
      <c r="RC9" s="86"/>
      <c r="RD9" s="86"/>
      <c r="RE9" s="86"/>
      <c r="RF9" s="86"/>
      <c r="RG9" s="86"/>
      <c r="RH9" s="86"/>
      <c r="RI9" s="86"/>
      <c r="RJ9" s="86"/>
      <c r="RK9" s="86"/>
      <c r="RL9" s="86"/>
      <c r="RM9" s="86"/>
      <c r="RN9" s="86"/>
      <c r="RO9" s="86"/>
      <c r="RP9" s="86"/>
      <c r="RQ9" s="86"/>
      <c r="RR9" s="86"/>
      <c r="RS9" s="86"/>
      <c r="RT9" s="86"/>
      <c r="RU9" s="86"/>
      <c r="RV9" s="86"/>
      <c r="RW9" s="86"/>
      <c r="RX9" s="86"/>
      <c r="RY9" s="86"/>
      <c r="RZ9" s="86"/>
      <c r="SA9" s="86"/>
      <c r="SB9" s="86"/>
      <c r="SC9" s="86"/>
      <c r="SD9" s="86"/>
      <c r="SE9" s="86"/>
      <c r="SF9" s="86"/>
      <c r="SG9" s="86"/>
      <c r="SH9" s="86"/>
      <c r="SI9" s="86"/>
      <c r="SJ9" s="86"/>
      <c r="SK9" s="86"/>
      <c r="SL9" s="86"/>
      <c r="SM9" s="86"/>
      <c r="SN9" s="86"/>
      <c r="SO9" s="86"/>
      <c r="SP9" s="86"/>
      <c r="SQ9" s="86"/>
      <c r="SR9" s="86"/>
      <c r="SS9" s="86"/>
      <c r="ST9" s="86"/>
      <c r="SU9" s="86"/>
      <c r="SV9" s="86"/>
      <c r="SW9" s="86"/>
      <c r="SX9" s="86"/>
      <c r="SY9" s="86"/>
      <c r="SZ9" s="86"/>
      <c r="TA9" s="86"/>
      <c r="TB9" s="86"/>
      <c r="TC9" s="86"/>
      <c r="TD9" s="86"/>
      <c r="TE9" s="86"/>
      <c r="TF9" s="86"/>
      <c r="TG9" s="86"/>
      <c r="TH9" s="86"/>
      <c r="TI9" s="86"/>
      <c r="TJ9" s="86"/>
      <c r="TK9" s="86"/>
      <c r="TL9" s="86"/>
      <c r="TM9" s="86"/>
      <c r="TN9" s="86"/>
      <c r="TO9" s="86"/>
      <c r="TP9" s="86"/>
      <c r="TQ9" s="86"/>
      <c r="TR9" s="86"/>
      <c r="TS9" s="86"/>
      <c r="TT9" s="86"/>
      <c r="TU9" s="97"/>
    </row>
    <row r="10" spans="1:542" x14ac:dyDescent="0.25">
      <c r="A10" s="98" t="s">
        <v>40</v>
      </c>
      <c r="B10" s="99">
        <f t="shared" ref="B10:BM10" si="36">IF((B1*12+B2)&lt;=$F$31, $B$31*$B$24, 0)</f>
        <v>81873.515777839173</v>
      </c>
      <c r="C10" s="99">
        <f t="shared" si="36"/>
        <v>81873.515777839173</v>
      </c>
      <c r="D10" s="99">
        <f t="shared" si="36"/>
        <v>81873.515777839173</v>
      </c>
      <c r="E10" s="99">
        <f t="shared" si="36"/>
        <v>81873.515777839173</v>
      </c>
      <c r="F10" s="99">
        <f t="shared" si="36"/>
        <v>81873.515777839173</v>
      </c>
      <c r="G10" s="99">
        <f t="shared" si="36"/>
        <v>81873.515777839173</v>
      </c>
      <c r="H10" s="99">
        <f t="shared" si="36"/>
        <v>81873.515777839173</v>
      </c>
      <c r="I10" s="99">
        <f t="shared" si="36"/>
        <v>81873.515777839173</v>
      </c>
      <c r="J10" s="99">
        <f t="shared" si="36"/>
        <v>81873.515777839173</v>
      </c>
      <c r="K10" s="99">
        <f t="shared" si="36"/>
        <v>81873.515777839173</v>
      </c>
      <c r="L10" s="99">
        <f t="shared" si="36"/>
        <v>81873.515777839173</v>
      </c>
      <c r="M10" s="99">
        <f t="shared" si="36"/>
        <v>81873.515777839173</v>
      </c>
      <c r="N10" s="99">
        <f t="shared" si="36"/>
        <v>81873.515777839173</v>
      </c>
      <c r="O10" s="99">
        <f t="shared" si="36"/>
        <v>81873.515777839173</v>
      </c>
      <c r="P10" s="99">
        <f t="shared" si="36"/>
        <v>81873.515777839173</v>
      </c>
      <c r="Q10" s="99">
        <f t="shared" si="36"/>
        <v>81873.515777839173</v>
      </c>
      <c r="R10" s="99">
        <f t="shared" si="36"/>
        <v>81873.515777839173</v>
      </c>
      <c r="S10" s="99">
        <f t="shared" si="36"/>
        <v>81873.515777839173</v>
      </c>
      <c r="T10" s="99">
        <f t="shared" si="36"/>
        <v>81873.515777839173</v>
      </c>
      <c r="U10" s="99">
        <f t="shared" si="36"/>
        <v>81873.515777839173</v>
      </c>
      <c r="V10" s="99">
        <f t="shared" si="36"/>
        <v>81873.515777839173</v>
      </c>
      <c r="W10" s="99">
        <f t="shared" si="36"/>
        <v>81873.515777839173</v>
      </c>
      <c r="X10" s="99">
        <f t="shared" si="36"/>
        <v>81873.515777839173</v>
      </c>
      <c r="Y10" s="99">
        <f t="shared" si="36"/>
        <v>81873.515777839173</v>
      </c>
      <c r="Z10" s="99">
        <f t="shared" si="36"/>
        <v>81873.515777839173</v>
      </c>
      <c r="AA10" s="99">
        <f t="shared" si="36"/>
        <v>81873.515777839173</v>
      </c>
      <c r="AB10" s="99">
        <f t="shared" si="36"/>
        <v>81873.515777839173</v>
      </c>
      <c r="AC10" s="99">
        <f t="shared" si="36"/>
        <v>81873.515777839173</v>
      </c>
      <c r="AD10" s="99">
        <f t="shared" si="36"/>
        <v>81873.515777839173</v>
      </c>
      <c r="AE10" s="100">
        <f t="shared" si="36"/>
        <v>81873.515777839173</v>
      </c>
      <c r="AF10" s="99">
        <f t="shared" si="36"/>
        <v>81873.515777839173</v>
      </c>
      <c r="AG10" s="99">
        <f t="shared" si="36"/>
        <v>81873.515777839173</v>
      </c>
      <c r="AH10" s="99">
        <f t="shared" si="36"/>
        <v>81873.515777839173</v>
      </c>
      <c r="AI10" s="99">
        <f t="shared" si="36"/>
        <v>81873.515777839173</v>
      </c>
      <c r="AJ10" s="99">
        <f t="shared" si="36"/>
        <v>81873.515777839173</v>
      </c>
      <c r="AK10" s="99">
        <f t="shared" si="36"/>
        <v>81873.515777839173</v>
      </c>
      <c r="AL10" s="99">
        <f t="shared" si="36"/>
        <v>81873.515777839173</v>
      </c>
      <c r="AM10" s="99">
        <f t="shared" si="36"/>
        <v>81873.515777839173</v>
      </c>
      <c r="AN10" s="99">
        <f t="shared" si="36"/>
        <v>81873.515777839173</v>
      </c>
      <c r="AO10" s="99">
        <f t="shared" si="36"/>
        <v>81873.515777839173</v>
      </c>
      <c r="AP10" s="99">
        <f t="shared" si="36"/>
        <v>81873.515777839173</v>
      </c>
      <c r="AQ10" s="99">
        <f t="shared" si="36"/>
        <v>81873.515777839173</v>
      </c>
      <c r="AR10" s="99">
        <f t="shared" si="36"/>
        <v>81873.515777839173</v>
      </c>
      <c r="AS10" s="99">
        <f t="shared" si="36"/>
        <v>81873.515777839173</v>
      </c>
      <c r="AT10" s="99">
        <f t="shared" si="36"/>
        <v>81873.515777839173</v>
      </c>
      <c r="AU10" s="99">
        <f t="shared" si="36"/>
        <v>81873.515777839173</v>
      </c>
      <c r="AV10" s="99">
        <f t="shared" si="36"/>
        <v>81873.515777839173</v>
      </c>
      <c r="AW10" s="99">
        <f t="shared" si="36"/>
        <v>81873.515777839173</v>
      </c>
      <c r="AX10" s="99">
        <f t="shared" si="36"/>
        <v>81873.515777839173</v>
      </c>
      <c r="AY10" s="99">
        <f t="shared" si="36"/>
        <v>81873.515777839173</v>
      </c>
      <c r="AZ10" s="99">
        <f t="shared" si="36"/>
        <v>81873.515777839173</v>
      </c>
      <c r="BA10" s="99">
        <f t="shared" si="36"/>
        <v>81873.515777839173</v>
      </c>
      <c r="BB10" s="99">
        <f t="shared" si="36"/>
        <v>81873.515777839173</v>
      </c>
      <c r="BC10" s="99">
        <f t="shared" si="36"/>
        <v>81873.515777839173</v>
      </c>
      <c r="BD10" s="99">
        <f t="shared" si="36"/>
        <v>81873.515777839173</v>
      </c>
      <c r="BE10" s="99">
        <f t="shared" si="36"/>
        <v>81873.515777839173</v>
      </c>
      <c r="BF10" s="99">
        <f t="shared" si="36"/>
        <v>81873.515777839173</v>
      </c>
      <c r="BG10" s="99">
        <f t="shared" si="36"/>
        <v>81873.515777839173</v>
      </c>
      <c r="BH10" s="99">
        <f t="shared" si="36"/>
        <v>81873.515777839173</v>
      </c>
      <c r="BI10" s="99">
        <f t="shared" si="36"/>
        <v>81873.515777839173</v>
      </c>
      <c r="BJ10" s="99">
        <f t="shared" si="36"/>
        <v>81873.515777839173</v>
      </c>
      <c r="BK10" s="99">
        <f t="shared" si="36"/>
        <v>81873.515777839173</v>
      </c>
      <c r="BL10" s="99">
        <f t="shared" si="36"/>
        <v>81873.515777839173</v>
      </c>
      <c r="BM10" s="99">
        <f t="shared" si="36"/>
        <v>81873.515777839173</v>
      </c>
      <c r="BN10" s="99">
        <f t="shared" ref="BN10:DY10" si="37">IF((BN1*12+BN2)&lt;=$F$31, $B$31*$B$24, 0)</f>
        <v>81873.515777839173</v>
      </c>
      <c r="BO10" s="99">
        <f t="shared" si="37"/>
        <v>81873.515777839173</v>
      </c>
      <c r="BP10" s="99">
        <f t="shared" si="37"/>
        <v>81873.515777839173</v>
      </c>
      <c r="BQ10" s="99">
        <f t="shared" si="37"/>
        <v>81873.515777839173</v>
      </c>
      <c r="BR10" s="99">
        <f t="shared" si="37"/>
        <v>81873.515777839173</v>
      </c>
      <c r="BS10" s="99">
        <f t="shared" si="37"/>
        <v>81873.515777839173</v>
      </c>
      <c r="BT10" s="99">
        <f t="shared" si="37"/>
        <v>81873.515777839173</v>
      </c>
      <c r="BU10" s="99">
        <f t="shared" si="37"/>
        <v>81873.515777839173</v>
      </c>
      <c r="BV10" s="99">
        <f t="shared" si="37"/>
        <v>81873.515777839173</v>
      </c>
      <c r="BW10" s="99">
        <f t="shared" si="37"/>
        <v>81873.515777839173</v>
      </c>
      <c r="BX10" s="99">
        <f t="shared" si="37"/>
        <v>81873.515777839173</v>
      </c>
      <c r="BY10" s="99">
        <f t="shared" si="37"/>
        <v>81873.515777839173</v>
      </c>
      <c r="BZ10" s="99">
        <f t="shared" si="37"/>
        <v>81873.515777839173</v>
      </c>
      <c r="CA10" s="99">
        <f t="shared" si="37"/>
        <v>81873.515777839173</v>
      </c>
      <c r="CB10" s="99">
        <f t="shared" si="37"/>
        <v>81873.515777839173</v>
      </c>
      <c r="CC10" s="99">
        <f t="shared" si="37"/>
        <v>81873.515777839173</v>
      </c>
      <c r="CD10" s="99">
        <f t="shared" si="37"/>
        <v>81873.515777839173</v>
      </c>
      <c r="CE10" s="99">
        <f t="shared" si="37"/>
        <v>81873.515777839173</v>
      </c>
      <c r="CF10" s="99">
        <f t="shared" si="37"/>
        <v>81873.515777839173</v>
      </c>
      <c r="CG10" s="99">
        <f t="shared" si="37"/>
        <v>81873.515777839173</v>
      </c>
      <c r="CH10" s="99">
        <f t="shared" si="37"/>
        <v>81873.515777839173</v>
      </c>
      <c r="CI10" s="99">
        <f t="shared" si="37"/>
        <v>81873.515777839173</v>
      </c>
      <c r="CJ10" s="99">
        <f t="shared" si="37"/>
        <v>81873.515777839173</v>
      </c>
      <c r="CK10" s="99">
        <f t="shared" si="37"/>
        <v>81873.515777839173</v>
      </c>
      <c r="CL10" s="99">
        <f t="shared" si="37"/>
        <v>81873.515777839173</v>
      </c>
      <c r="CM10" s="99">
        <f t="shared" si="37"/>
        <v>81873.515777839173</v>
      </c>
      <c r="CN10" s="99">
        <f t="shared" si="37"/>
        <v>81873.515777839173</v>
      </c>
      <c r="CO10" s="99">
        <f t="shared" si="37"/>
        <v>81873.515777839173</v>
      </c>
      <c r="CP10" s="99">
        <f t="shared" si="37"/>
        <v>81873.515777839173</v>
      </c>
      <c r="CQ10" s="99">
        <f t="shared" si="37"/>
        <v>81873.515777839173</v>
      </c>
      <c r="CR10" s="99">
        <f t="shared" si="37"/>
        <v>81873.515777839173</v>
      </c>
      <c r="CS10" s="99">
        <f t="shared" si="37"/>
        <v>81873.515777839173</v>
      </c>
      <c r="CT10" s="99">
        <f t="shared" si="37"/>
        <v>81873.515777839173</v>
      </c>
      <c r="CU10" s="100">
        <f t="shared" si="37"/>
        <v>81873.515777839173</v>
      </c>
      <c r="CV10" s="99">
        <f t="shared" si="37"/>
        <v>81873.515777839173</v>
      </c>
      <c r="CW10" s="99">
        <f t="shared" si="37"/>
        <v>81873.515777839173</v>
      </c>
      <c r="CX10" s="99">
        <f t="shared" si="37"/>
        <v>81873.515777839173</v>
      </c>
      <c r="CY10" s="99">
        <f t="shared" si="37"/>
        <v>81873.515777839173</v>
      </c>
      <c r="CZ10" s="99">
        <f t="shared" si="37"/>
        <v>81873.515777839173</v>
      </c>
      <c r="DA10" s="99">
        <f t="shared" si="37"/>
        <v>81873.515777839173</v>
      </c>
      <c r="DB10" s="99">
        <f t="shared" si="37"/>
        <v>81873.515777839173</v>
      </c>
      <c r="DC10" s="99">
        <f t="shared" si="37"/>
        <v>81873.515777839173</v>
      </c>
      <c r="DD10" s="99">
        <f t="shared" si="37"/>
        <v>81873.515777839173</v>
      </c>
      <c r="DE10" s="99">
        <f t="shared" si="37"/>
        <v>81873.515777839173</v>
      </c>
      <c r="DF10" s="99">
        <f t="shared" si="37"/>
        <v>81873.515777839173</v>
      </c>
      <c r="DG10" s="99">
        <f t="shared" si="37"/>
        <v>81873.515777839173</v>
      </c>
      <c r="DH10" s="99">
        <f t="shared" si="37"/>
        <v>81873.515777839173</v>
      </c>
      <c r="DI10" s="99">
        <f t="shared" si="37"/>
        <v>81873.515777839173</v>
      </c>
      <c r="DJ10" s="99">
        <f t="shared" si="37"/>
        <v>81873.515777839173</v>
      </c>
      <c r="DK10" s="99">
        <f t="shared" si="37"/>
        <v>81873.515777839173</v>
      </c>
      <c r="DL10" s="99">
        <f t="shared" si="37"/>
        <v>81873.515777839173</v>
      </c>
      <c r="DM10" s="99">
        <f t="shared" si="37"/>
        <v>81873.515777839173</v>
      </c>
      <c r="DN10" s="99">
        <f t="shared" si="37"/>
        <v>81873.515777839173</v>
      </c>
      <c r="DO10" s="99">
        <f t="shared" si="37"/>
        <v>81873.515777839173</v>
      </c>
      <c r="DP10" s="99">
        <f t="shared" si="37"/>
        <v>81873.515777839173</v>
      </c>
      <c r="DQ10" s="99">
        <f t="shared" si="37"/>
        <v>81873.515777839173</v>
      </c>
      <c r="DR10" s="99">
        <f t="shared" si="37"/>
        <v>81873.515777839173</v>
      </c>
      <c r="DS10" s="99">
        <f t="shared" si="37"/>
        <v>81873.515777839173</v>
      </c>
      <c r="DT10" s="99">
        <f t="shared" si="37"/>
        <v>81873.515777839173</v>
      </c>
      <c r="DU10" s="99">
        <f t="shared" si="37"/>
        <v>81873.515777839173</v>
      </c>
      <c r="DV10" s="99">
        <f t="shared" si="37"/>
        <v>81873.515777839173</v>
      </c>
      <c r="DW10" s="99">
        <f t="shared" si="37"/>
        <v>81873.515777839173</v>
      </c>
      <c r="DX10" s="99">
        <f t="shared" si="37"/>
        <v>81873.515777839173</v>
      </c>
      <c r="DY10" s="99">
        <f t="shared" si="37"/>
        <v>81873.515777839173</v>
      </c>
      <c r="DZ10" s="99">
        <f t="shared" ref="DZ10:GK10" si="38">IF((DZ1*12+DZ2)&lt;=$F$31, $B$31*$B$24, 0)</f>
        <v>81873.515777839173</v>
      </c>
      <c r="EA10" s="99">
        <f t="shared" si="38"/>
        <v>81873.515777839173</v>
      </c>
      <c r="EB10" s="99">
        <f t="shared" si="38"/>
        <v>81873.515777839173</v>
      </c>
      <c r="EC10" s="99">
        <f t="shared" si="38"/>
        <v>81873.515777839173</v>
      </c>
      <c r="ED10" s="99">
        <f t="shared" si="38"/>
        <v>81873.515777839173</v>
      </c>
      <c r="EE10" s="99">
        <f t="shared" si="38"/>
        <v>81873.515777839173</v>
      </c>
      <c r="EF10" s="99">
        <f t="shared" si="38"/>
        <v>81873.515777839173</v>
      </c>
      <c r="EG10" s="99">
        <f t="shared" si="38"/>
        <v>81873.515777839173</v>
      </c>
      <c r="EH10" s="99">
        <f t="shared" si="38"/>
        <v>81873.515777839173</v>
      </c>
      <c r="EI10" s="99">
        <f t="shared" si="38"/>
        <v>81873.515777839173</v>
      </c>
      <c r="EJ10" s="99">
        <f t="shared" si="38"/>
        <v>81873.515777839173</v>
      </c>
      <c r="EK10" s="99">
        <f t="shared" si="38"/>
        <v>81873.515777839173</v>
      </c>
      <c r="EL10" s="99">
        <f t="shared" si="38"/>
        <v>81873.515777839173</v>
      </c>
      <c r="EM10" s="99">
        <f t="shared" si="38"/>
        <v>81873.515777839173</v>
      </c>
      <c r="EN10" s="99">
        <f t="shared" si="38"/>
        <v>81873.515777839173</v>
      </c>
      <c r="EO10" s="99">
        <f t="shared" si="38"/>
        <v>81873.515777839173</v>
      </c>
      <c r="EP10" s="99">
        <f t="shared" si="38"/>
        <v>81873.515777839173</v>
      </c>
      <c r="EQ10" s="99">
        <f t="shared" si="38"/>
        <v>81873.515777839173</v>
      </c>
      <c r="ER10" s="99">
        <f t="shared" si="38"/>
        <v>81873.515777839173</v>
      </c>
      <c r="ES10" s="99">
        <f t="shared" si="38"/>
        <v>81873.515777839173</v>
      </c>
      <c r="ET10" s="99">
        <f t="shared" si="38"/>
        <v>81873.515777839173</v>
      </c>
      <c r="EU10" s="99">
        <f t="shared" si="38"/>
        <v>81873.515777839173</v>
      </c>
      <c r="EV10" s="99">
        <f t="shared" si="38"/>
        <v>81873.515777839173</v>
      </c>
      <c r="EW10" s="99">
        <f t="shared" si="38"/>
        <v>81873.515777839173</v>
      </c>
      <c r="EX10" s="99">
        <f t="shared" si="38"/>
        <v>81873.515777839173</v>
      </c>
      <c r="EY10" s="99">
        <f t="shared" si="38"/>
        <v>81873.515777839173</v>
      </c>
      <c r="EZ10" s="99">
        <f t="shared" si="38"/>
        <v>81873.515777839173</v>
      </c>
      <c r="FA10" s="99">
        <f t="shared" si="38"/>
        <v>81873.515777839173</v>
      </c>
      <c r="FB10" s="99">
        <f t="shared" si="38"/>
        <v>81873.515777839173</v>
      </c>
      <c r="FC10" s="99">
        <f t="shared" si="38"/>
        <v>81873.515777839173</v>
      </c>
      <c r="FD10" s="99">
        <f t="shared" si="38"/>
        <v>81873.515777839173</v>
      </c>
      <c r="FE10" s="99">
        <f t="shared" si="38"/>
        <v>81873.515777839173</v>
      </c>
      <c r="FF10" s="99">
        <f t="shared" si="38"/>
        <v>81873.515777839173</v>
      </c>
      <c r="FG10" s="99">
        <f t="shared" si="38"/>
        <v>81873.515777839173</v>
      </c>
      <c r="FH10" s="99">
        <f t="shared" si="38"/>
        <v>81873.515777839173</v>
      </c>
      <c r="FI10" s="99">
        <f t="shared" si="38"/>
        <v>81873.515777839173</v>
      </c>
      <c r="FJ10" s="99">
        <f t="shared" si="38"/>
        <v>81873.515777839173</v>
      </c>
      <c r="FK10" s="99">
        <f t="shared" si="38"/>
        <v>81873.515777839173</v>
      </c>
      <c r="FL10" s="99">
        <f t="shared" si="38"/>
        <v>81873.515777839173</v>
      </c>
      <c r="FM10" s="99">
        <f t="shared" si="38"/>
        <v>81873.515777839173</v>
      </c>
      <c r="FN10" s="99">
        <f t="shared" si="38"/>
        <v>81873.515777839173</v>
      </c>
      <c r="FO10" s="99">
        <f t="shared" si="38"/>
        <v>81873.515777839173</v>
      </c>
      <c r="FP10" s="99">
        <f t="shared" si="38"/>
        <v>81873.515777839173</v>
      </c>
      <c r="FQ10" s="99">
        <f t="shared" si="38"/>
        <v>81873.515777839173</v>
      </c>
      <c r="FR10" s="99">
        <f t="shared" si="38"/>
        <v>81873.515777839173</v>
      </c>
      <c r="FS10" s="99">
        <f t="shared" si="38"/>
        <v>81873.515777839173</v>
      </c>
      <c r="FT10" s="99">
        <f t="shared" si="38"/>
        <v>81873.515777839173</v>
      </c>
      <c r="FU10" s="99">
        <f t="shared" si="38"/>
        <v>81873.515777839173</v>
      </c>
      <c r="FV10" s="99">
        <f t="shared" si="38"/>
        <v>81873.515777839173</v>
      </c>
      <c r="FW10" s="99">
        <f t="shared" si="38"/>
        <v>81873.515777839173</v>
      </c>
      <c r="FX10" s="99">
        <f t="shared" si="38"/>
        <v>81873.515777839173</v>
      </c>
      <c r="FY10" s="99">
        <f t="shared" si="38"/>
        <v>81873.515777839173</v>
      </c>
      <c r="FZ10" s="99">
        <f t="shared" si="38"/>
        <v>81873.515777839173</v>
      </c>
      <c r="GA10" s="99">
        <f t="shared" si="38"/>
        <v>81873.515777839173</v>
      </c>
      <c r="GB10" s="99">
        <f t="shared" si="38"/>
        <v>81873.515777839173</v>
      </c>
      <c r="GC10" s="99">
        <f t="shared" si="38"/>
        <v>81873.515777839173</v>
      </c>
      <c r="GD10" s="99">
        <f t="shared" si="38"/>
        <v>81873.515777839173</v>
      </c>
      <c r="GE10" s="99">
        <f t="shared" si="38"/>
        <v>81873.515777839173</v>
      </c>
      <c r="GF10" s="99">
        <f t="shared" si="38"/>
        <v>81873.515777839173</v>
      </c>
      <c r="GG10" s="99">
        <f t="shared" si="38"/>
        <v>81873.515777839173</v>
      </c>
      <c r="GH10" s="99">
        <f t="shared" si="38"/>
        <v>81873.515777839173</v>
      </c>
      <c r="GI10" s="99">
        <f t="shared" si="38"/>
        <v>81873.515777839173</v>
      </c>
      <c r="GJ10" s="99">
        <f t="shared" si="38"/>
        <v>81873.515777839173</v>
      </c>
      <c r="GK10" s="99">
        <f t="shared" si="38"/>
        <v>81873.515777839173</v>
      </c>
      <c r="GL10" s="99">
        <f t="shared" ref="GL10:IW10" si="39">IF((GL1*12+GL2)&lt;=$F$31, $B$31*$B$24, 0)</f>
        <v>81873.515777839173</v>
      </c>
      <c r="GM10" s="99">
        <f t="shared" si="39"/>
        <v>81873.515777839173</v>
      </c>
      <c r="GN10" s="99">
        <f t="shared" si="39"/>
        <v>81873.515777839173</v>
      </c>
      <c r="GO10" s="99">
        <f t="shared" si="39"/>
        <v>81873.515777839173</v>
      </c>
      <c r="GP10" s="99">
        <f t="shared" si="39"/>
        <v>81873.515777839173</v>
      </c>
      <c r="GQ10" s="99">
        <f t="shared" si="39"/>
        <v>81873.515777839173</v>
      </c>
      <c r="GR10" s="99">
        <f t="shared" si="39"/>
        <v>81873.515777839173</v>
      </c>
      <c r="GS10" s="99">
        <f t="shared" si="39"/>
        <v>81873.515777839173</v>
      </c>
      <c r="GT10" s="99">
        <f t="shared" si="39"/>
        <v>81873.515777839173</v>
      </c>
      <c r="GU10" s="99">
        <f t="shared" si="39"/>
        <v>81873.515777839173</v>
      </c>
      <c r="GV10" s="99">
        <f t="shared" si="39"/>
        <v>81873.515777839173</v>
      </c>
      <c r="GW10" s="99">
        <f t="shared" si="39"/>
        <v>81873.515777839173</v>
      </c>
      <c r="GX10" s="99">
        <f t="shared" si="39"/>
        <v>81873.515777839173</v>
      </c>
      <c r="GY10" s="100">
        <f t="shared" si="39"/>
        <v>81873.515777839173</v>
      </c>
      <c r="GZ10" s="99">
        <f t="shared" si="39"/>
        <v>81873.515777839173</v>
      </c>
      <c r="HA10" s="99">
        <f t="shared" si="39"/>
        <v>81873.515777839173</v>
      </c>
      <c r="HB10" s="99">
        <f t="shared" si="39"/>
        <v>81873.515777839173</v>
      </c>
      <c r="HC10" s="99">
        <f t="shared" si="39"/>
        <v>81873.515777839173</v>
      </c>
      <c r="HD10" s="99">
        <f t="shared" si="39"/>
        <v>81873.515777839173</v>
      </c>
      <c r="HE10" s="99">
        <f t="shared" si="39"/>
        <v>81873.515777839173</v>
      </c>
      <c r="HF10" s="99">
        <f t="shared" si="39"/>
        <v>81873.515777839173</v>
      </c>
      <c r="HG10" s="99">
        <f t="shared" si="39"/>
        <v>81873.515777839173</v>
      </c>
      <c r="HH10" s="99">
        <f t="shared" si="39"/>
        <v>81873.515777839173</v>
      </c>
      <c r="HI10" s="99">
        <f t="shared" si="39"/>
        <v>81873.515777839173</v>
      </c>
      <c r="HJ10" s="99">
        <f t="shared" si="39"/>
        <v>81873.515777839173</v>
      </c>
      <c r="HK10" s="99">
        <f t="shared" si="39"/>
        <v>81873.515777839173</v>
      </c>
      <c r="HL10" s="99">
        <f t="shared" si="39"/>
        <v>81873.515777839173</v>
      </c>
      <c r="HM10" s="99">
        <f t="shared" si="39"/>
        <v>81873.515777839173</v>
      </c>
      <c r="HN10" s="99">
        <f t="shared" si="39"/>
        <v>81873.515777839173</v>
      </c>
      <c r="HO10" s="99">
        <f t="shared" si="39"/>
        <v>81873.515777839173</v>
      </c>
      <c r="HP10" s="99">
        <f t="shared" si="39"/>
        <v>81873.515777839173</v>
      </c>
      <c r="HQ10" s="99">
        <f t="shared" si="39"/>
        <v>81873.515777839173</v>
      </c>
      <c r="HR10" s="99">
        <f t="shared" si="39"/>
        <v>81873.515777839173</v>
      </c>
      <c r="HS10" s="99">
        <f t="shared" si="39"/>
        <v>81873.515777839173</v>
      </c>
      <c r="HT10" s="99">
        <f t="shared" si="39"/>
        <v>81873.515777839173</v>
      </c>
      <c r="HU10" s="99">
        <f t="shared" si="39"/>
        <v>81873.515777839173</v>
      </c>
      <c r="HV10" s="99">
        <f t="shared" si="39"/>
        <v>81873.515777839173</v>
      </c>
      <c r="HW10" s="99">
        <f t="shared" si="39"/>
        <v>81873.515777839173</v>
      </c>
      <c r="HX10" s="100">
        <f t="shared" si="39"/>
        <v>81873.515777839173</v>
      </c>
      <c r="HY10" s="99">
        <f t="shared" si="39"/>
        <v>81873.515777839173</v>
      </c>
      <c r="HZ10" s="99">
        <f t="shared" si="39"/>
        <v>81873.515777839173</v>
      </c>
      <c r="IA10" s="99">
        <f t="shared" si="39"/>
        <v>81873.515777839173</v>
      </c>
      <c r="IB10" s="99">
        <f t="shared" si="39"/>
        <v>81873.515777839173</v>
      </c>
      <c r="IC10" s="99">
        <f t="shared" si="39"/>
        <v>81873.515777839173</v>
      </c>
      <c r="ID10" s="99">
        <f t="shared" si="39"/>
        <v>81873.515777839173</v>
      </c>
      <c r="IE10" s="99">
        <f t="shared" si="39"/>
        <v>81873.515777839173</v>
      </c>
      <c r="IF10" s="99">
        <f t="shared" si="39"/>
        <v>81873.515777839173</v>
      </c>
      <c r="IG10" s="99">
        <f t="shared" si="39"/>
        <v>81873.515777839173</v>
      </c>
      <c r="IH10" s="99">
        <f t="shared" si="39"/>
        <v>81873.515777839173</v>
      </c>
      <c r="II10" s="99">
        <f t="shared" si="39"/>
        <v>81873.515777839173</v>
      </c>
      <c r="IJ10" s="99">
        <f t="shared" si="39"/>
        <v>0</v>
      </c>
      <c r="IK10" s="99">
        <f t="shared" si="39"/>
        <v>0</v>
      </c>
      <c r="IL10" s="99">
        <f t="shared" si="39"/>
        <v>0</v>
      </c>
      <c r="IM10" s="99">
        <f t="shared" si="39"/>
        <v>0</v>
      </c>
      <c r="IN10" s="99">
        <f t="shared" si="39"/>
        <v>0</v>
      </c>
      <c r="IO10" s="99">
        <f t="shared" si="39"/>
        <v>0</v>
      </c>
      <c r="IP10" s="99">
        <f t="shared" si="39"/>
        <v>0</v>
      </c>
      <c r="IQ10" s="99">
        <f t="shared" si="39"/>
        <v>0</v>
      </c>
      <c r="IR10" s="99">
        <f t="shared" si="39"/>
        <v>0</v>
      </c>
      <c r="IS10" s="99">
        <f t="shared" si="39"/>
        <v>0</v>
      </c>
      <c r="IT10" s="99">
        <f t="shared" si="39"/>
        <v>0</v>
      </c>
      <c r="IU10" s="99">
        <f t="shared" si="39"/>
        <v>0</v>
      </c>
      <c r="IV10" s="99">
        <f t="shared" si="39"/>
        <v>0</v>
      </c>
      <c r="IW10" s="99">
        <f t="shared" si="39"/>
        <v>0</v>
      </c>
      <c r="IX10" s="99">
        <f t="shared" ref="IX10:LI10" si="40">IF((IX1*12+IX2)&lt;=$F$31, $B$31*$B$24, 0)</f>
        <v>0</v>
      </c>
      <c r="IY10" s="99">
        <f t="shared" si="40"/>
        <v>0</v>
      </c>
      <c r="IZ10" s="99">
        <f t="shared" si="40"/>
        <v>0</v>
      </c>
      <c r="JA10" s="99">
        <f t="shared" si="40"/>
        <v>0</v>
      </c>
      <c r="JB10" s="99">
        <f t="shared" si="40"/>
        <v>0</v>
      </c>
      <c r="JC10" s="99">
        <f t="shared" si="40"/>
        <v>0</v>
      </c>
      <c r="JD10" s="99">
        <f t="shared" si="40"/>
        <v>0</v>
      </c>
      <c r="JE10" s="99">
        <f t="shared" si="40"/>
        <v>0</v>
      </c>
      <c r="JF10" s="99">
        <f t="shared" si="40"/>
        <v>0</v>
      </c>
      <c r="JG10" s="99">
        <f t="shared" si="40"/>
        <v>0</v>
      </c>
      <c r="JH10" s="99">
        <f t="shared" si="40"/>
        <v>0</v>
      </c>
      <c r="JI10" s="99">
        <f t="shared" si="40"/>
        <v>0</v>
      </c>
      <c r="JJ10" s="99">
        <f t="shared" si="40"/>
        <v>0</v>
      </c>
      <c r="JK10" s="99">
        <f t="shared" si="40"/>
        <v>0</v>
      </c>
      <c r="JL10" s="99">
        <f t="shared" si="40"/>
        <v>0</v>
      </c>
      <c r="JM10" s="99">
        <f t="shared" si="40"/>
        <v>0</v>
      </c>
      <c r="JN10" s="99">
        <f t="shared" si="40"/>
        <v>0</v>
      </c>
      <c r="JO10" s="99">
        <f t="shared" si="40"/>
        <v>0</v>
      </c>
      <c r="JP10" s="99">
        <f t="shared" si="40"/>
        <v>0</v>
      </c>
      <c r="JQ10" s="99">
        <f t="shared" si="40"/>
        <v>0</v>
      </c>
      <c r="JR10" s="99">
        <f t="shared" si="40"/>
        <v>0</v>
      </c>
      <c r="JS10" s="99">
        <f t="shared" si="40"/>
        <v>0</v>
      </c>
      <c r="JT10" s="99">
        <f t="shared" si="40"/>
        <v>0</v>
      </c>
      <c r="JU10" s="99">
        <f t="shared" si="40"/>
        <v>0</v>
      </c>
      <c r="JV10" s="99">
        <f t="shared" si="40"/>
        <v>0</v>
      </c>
      <c r="JW10" s="99">
        <f t="shared" si="40"/>
        <v>0</v>
      </c>
      <c r="JX10" s="99">
        <f t="shared" si="40"/>
        <v>0</v>
      </c>
      <c r="JY10" s="99">
        <f t="shared" si="40"/>
        <v>0</v>
      </c>
      <c r="JZ10" s="99">
        <f t="shared" si="40"/>
        <v>0</v>
      </c>
      <c r="KA10" s="99">
        <f t="shared" si="40"/>
        <v>0</v>
      </c>
      <c r="KB10" s="99">
        <f t="shared" si="40"/>
        <v>0</v>
      </c>
      <c r="KC10" s="99">
        <f t="shared" si="40"/>
        <v>0</v>
      </c>
      <c r="KD10" s="99">
        <f t="shared" si="40"/>
        <v>0</v>
      </c>
      <c r="KE10" s="99">
        <f t="shared" si="40"/>
        <v>0</v>
      </c>
      <c r="KF10" s="99">
        <f t="shared" si="40"/>
        <v>0</v>
      </c>
      <c r="KG10" s="99">
        <f t="shared" si="40"/>
        <v>0</v>
      </c>
      <c r="KH10" s="99">
        <f t="shared" si="40"/>
        <v>0</v>
      </c>
      <c r="KI10" s="99">
        <f t="shared" si="40"/>
        <v>0</v>
      </c>
      <c r="KJ10" s="99">
        <f t="shared" si="40"/>
        <v>0</v>
      </c>
      <c r="KK10" s="99">
        <f t="shared" si="40"/>
        <v>0</v>
      </c>
      <c r="KL10" s="99">
        <f t="shared" si="40"/>
        <v>0</v>
      </c>
      <c r="KM10" s="99">
        <f t="shared" si="40"/>
        <v>0</v>
      </c>
      <c r="KN10" s="99">
        <f t="shared" si="40"/>
        <v>0</v>
      </c>
      <c r="KO10" s="99">
        <f t="shared" si="40"/>
        <v>0</v>
      </c>
      <c r="KP10" s="101">
        <f t="shared" si="40"/>
        <v>0</v>
      </c>
      <c r="KQ10" s="99">
        <f t="shared" si="40"/>
        <v>0</v>
      </c>
      <c r="KR10" s="99">
        <f t="shared" si="40"/>
        <v>0</v>
      </c>
      <c r="KS10" s="99">
        <f t="shared" si="40"/>
        <v>0</v>
      </c>
      <c r="KT10" s="101">
        <f t="shared" si="40"/>
        <v>0</v>
      </c>
      <c r="KU10" s="101">
        <f t="shared" si="40"/>
        <v>0</v>
      </c>
      <c r="KV10" s="101">
        <f t="shared" si="40"/>
        <v>0</v>
      </c>
      <c r="KW10" s="101">
        <f t="shared" si="40"/>
        <v>0</v>
      </c>
      <c r="KX10" s="101">
        <f t="shared" si="40"/>
        <v>0</v>
      </c>
      <c r="KY10" s="101">
        <f t="shared" si="40"/>
        <v>0</v>
      </c>
      <c r="KZ10" s="101">
        <f t="shared" si="40"/>
        <v>0</v>
      </c>
      <c r="LA10" s="101">
        <f t="shared" si="40"/>
        <v>0</v>
      </c>
      <c r="LB10" s="101">
        <f t="shared" si="40"/>
        <v>0</v>
      </c>
      <c r="LC10" s="101">
        <f t="shared" si="40"/>
        <v>0</v>
      </c>
      <c r="LD10" s="101">
        <f t="shared" si="40"/>
        <v>0</v>
      </c>
      <c r="LE10" s="101">
        <f t="shared" si="40"/>
        <v>0</v>
      </c>
      <c r="LF10" s="101">
        <f t="shared" si="40"/>
        <v>0</v>
      </c>
      <c r="LG10" s="101">
        <f t="shared" si="40"/>
        <v>0</v>
      </c>
      <c r="LH10" s="101">
        <f t="shared" si="40"/>
        <v>0</v>
      </c>
      <c r="LI10" s="101">
        <f t="shared" si="40"/>
        <v>0</v>
      </c>
      <c r="LJ10" s="101">
        <f t="shared" ref="LJ10:NU10" si="41">IF((LJ1*12+LJ2)&lt;=$F$31, $B$31*$B$24, 0)</f>
        <v>0</v>
      </c>
      <c r="LK10" s="101">
        <f t="shared" si="41"/>
        <v>0</v>
      </c>
      <c r="LL10" s="101">
        <f t="shared" si="41"/>
        <v>0</v>
      </c>
      <c r="LM10" s="99">
        <f t="shared" si="41"/>
        <v>0</v>
      </c>
      <c r="LN10" s="101">
        <f t="shared" si="41"/>
        <v>0</v>
      </c>
      <c r="LO10" s="101">
        <f t="shared" si="41"/>
        <v>0</v>
      </c>
      <c r="LP10" s="101">
        <f t="shared" si="41"/>
        <v>0</v>
      </c>
      <c r="LQ10" s="101">
        <f t="shared" si="41"/>
        <v>0</v>
      </c>
      <c r="LR10" s="101">
        <f t="shared" si="41"/>
        <v>0</v>
      </c>
      <c r="LS10" s="99">
        <f t="shared" si="41"/>
        <v>0</v>
      </c>
      <c r="LT10" s="101">
        <f t="shared" si="41"/>
        <v>0</v>
      </c>
      <c r="LU10" s="101">
        <f t="shared" si="41"/>
        <v>0</v>
      </c>
      <c r="LV10" s="101">
        <f t="shared" si="41"/>
        <v>0</v>
      </c>
      <c r="LW10" s="101">
        <f t="shared" si="41"/>
        <v>0</v>
      </c>
      <c r="LX10" s="101">
        <f t="shared" si="41"/>
        <v>0</v>
      </c>
      <c r="LY10" s="101">
        <f t="shared" si="41"/>
        <v>0</v>
      </c>
      <c r="LZ10" s="101">
        <f t="shared" si="41"/>
        <v>0</v>
      </c>
      <c r="MA10" s="101">
        <f t="shared" si="41"/>
        <v>0</v>
      </c>
      <c r="MB10" s="101">
        <f t="shared" si="41"/>
        <v>0</v>
      </c>
      <c r="MC10" s="101">
        <f t="shared" si="41"/>
        <v>0</v>
      </c>
      <c r="MD10" s="101">
        <f t="shared" si="41"/>
        <v>0</v>
      </c>
      <c r="ME10" s="101">
        <f t="shared" si="41"/>
        <v>0</v>
      </c>
      <c r="MF10" s="101">
        <f t="shared" si="41"/>
        <v>0</v>
      </c>
      <c r="MG10" s="101">
        <f t="shared" si="41"/>
        <v>0</v>
      </c>
      <c r="MH10" s="101">
        <f t="shared" si="41"/>
        <v>0</v>
      </c>
      <c r="MI10" s="101">
        <f t="shared" si="41"/>
        <v>0</v>
      </c>
      <c r="MJ10" s="101">
        <f t="shared" si="41"/>
        <v>0</v>
      </c>
      <c r="MK10" s="101">
        <f t="shared" si="41"/>
        <v>0</v>
      </c>
      <c r="ML10" s="101">
        <f t="shared" si="41"/>
        <v>0</v>
      </c>
      <c r="MM10" s="101">
        <f t="shared" si="41"/>
        <v>0</v>
      </c>
      <c r="MN10" s="101">
        <f t="shared" si="41"/>
        <v>0</v>
      </c>
      <c r="MO10" s="101">
        <f t="shared" si="41"/>
        <v>0</v>
      </c>
      <c r="MP10" s="101">
        <f t="shared" si="41"/>
        <v>0</v>
      </c>
      <c r="MQ10" s="101">
        <f t="shared" si="41"/>
        <v>0</v>
      </c>
      <c r="MR10" s="101">
        <f t="shared" si="41"/>
        <v>0</v>
      </c>
      <c r="MS10" s="101">
        <f t="shared" si="41"/>
        <v>0</v>
      </c>
      <c r="MT10" s="101">
        <f t="shared" si="41"/>
        <v>0</v>
      </c>
      <c r="MU10" s="101">
        <f t="shared" si="41"/>
        <v>0</v>
      </c>
      <c r="MV10" s="101">
        <f t="shared" si="41"/>
        <v>0</v>
      </c>
      <c r="MW10" s="99">
        <f t="shared" si="41"/>
        <v>0</v>
      </c>
      <c r="MX10" s="101">
        <f t="shared" si="41"/>
        <v>0</v>
      </c>
      <c r="MY10" s="99">
        <f t="shared" si="41"/>
        <v>0</v>
      </c>
      <c r="MZ10" s="101">
        <f t="shared" si="41"/>
        <v>0</v>
      </c>
      <c r="NA10" s="99">
        <f t="shared" si="41"/>
        <v>0</v>
      </c>
      <c r="NB10" s="101">
        <f t="shared" si="41"/>
        <v>0</v>
      </c>
      <c r="NC10" s="99">
        <f t="shared" si="41"/>
        <v>0</v>
      </c>
      <c r="ND10" s="101">
        <f t="shared" si="41"/>
        <v>0</v>
      </c>
      <c r="NE10" s="99">
        <f t="shared" si="41"/>
        <v>0</v>
      </c>
      <c r="NF10" s="101">
        <f t="shared" si="41"/>
        <v>0</v>
      </c>
      <c r="NG10" s="99">
        <f t="shared" si="41"/>
        <v>0</v>
      </c>
      <c r="NH10" s="101">
        <f t="shared" si="41"/>
        <v>0</v>
      </c>
      <c r="NI10" s="99">
        <f t="shared" si="41"/>
        <v>0</v>
      </c>
      <c r="NJ10" s="101">
        <f t="shared" si="41"/>
        <v>0</v>
      </c>
      <c r="NK10" s="99">
        <f t="shared" si="41"/>
        <v>0</v>
      </c>
      <c r="NL10" s="101">
        <f t="shared" si="41"/>
        <v>0</v>
      </c>
      <c r="NM10" s="99">
        <f t="shared" si="41"/>
        <v>0</v>
      </c>
      <c r="NN10" s="101">
        <f t="shared" si="41"/>
        <v>0</v>
      </c>
      <c r="NO10" s="99">
        <f t="shared" si="41"/>
        <v>0</v>
      </c>
      <c r="NP10" s="101">
        <f t="shared" si="41"/>
        <v>0</v>
      </c>
      <c r="NQ10" s="99">
        <f t="shared" si="41"/>
        <v>0</v>
      </c>
      <c r="NR10" s="101">
        <f t="shared" si="41"/>
        <v>0</v>
      </c>
      <c r="NS10" s="99">
        <f t="shared" si="41"/>
        <v>0</v>
      </c>
      <c r="NT10" s="101">
        <f t="shared" si="41"/>
        <v>0</v>
      </c>
      <c r="NU10" s="99">
        <f t="shared" si="41"/>
        <v>0</v>
      </c>
      <c r="NV10" s="101">
        <f t="shared" ref="NV10:QG10" si="42">IF((NV1*12+NV2)&lt;=$F$31, $B$31*$B$24, 0)</f>
        <v>0</v>
      </c>
      <c r="NW10" s="99">
        <f t="shared" si="42"/>
        <v>0</v>
      </c>
      <c r="NX10" s="101">
        <f t="shared" si="42"/>
        <v>0</v>
      </c>
      <c r="NY10" s="99">
        <f t="shared" si="42"/>
        <v>0</v>
      </c>
      <c r="NZ10" s="101">
        <f t="shared" si="42"/>
        <v>0</v>
      </c>
      <c r="OA10" s="99">
        <f t="shared" si="42"/>
        <v>0</v>
      </c>
      <c r="OB10" s="101">
        <f t="shared" si="42"/>
        <v>0</v>
      </c>
      <c r="OC10" s="99">
        <f t="shared" si="42"/>
        <v>0</v>
      </c>
      <c r="OD10" s="101">
        <f t="shared" si="42"/>
        <v>0</v>
      </c>
      <c r="OE10" s="99">
        <f t="shared" si="42"/>
        <v>0</v>
      </c>
      <c r="OF10" s="101">
        <f t="shared" si="42"/>
        <v>0</v>
      </c>
      <c r="OG10" s="99">
        <f t="shared" si="42"/>
        <v>0</v>
      </c>
      <c r="OH10" s="101">
        <f t="shared" si="42"/>
        <v>0</v>
      </c>
      <c r="OI10" s="99">
        <f t="shared" si="42"/>
        <v>0</v>
      </c>
      <c r="OJ10" s="101">
        <f t="shared" si="42"/>
        <v>0</v>
      </c>
      <c r="OK10" s="99">
        <f t="shared" si="42"/>
        <v>0</v>
      </c>
      <c r="OL10" s="101">
        <f t="shared" si="42"/>
        <v>0</v>
      </c>
      <c r="OM10" s="99">
        <f t="shared" si="42"/>
        <v>0</v>
      </c>
      <c r="ON10" s="101">
        <f t="shared" si="42"/>
        <v>0</v>
      </c>
      <c r="OO10" s="99">
        <f t="shared" si="42"/>
        <v>0</v>
      </c>
      <c r="OP10" s="101">
        <f t="shared" si="42"/>
        <v>0</v>
      </c>
      <c r="OQ10" s="99">
        <f t="shared" si="42"/>
        <v>0</v>
      </c>
      <c r="OR10" s="101">
        <f t="shared" si="42"/>
        <v>0</v>
      </c>
      <c r="OS10" s="99">
        <f t="shared" si="42"/>
        <v>0</v>
      </c>
      <c r="OT10" s="101">
        <f t="shared" si="42"/>
        <v>0</v>
      </c>
      <c r="OU10" s="99">
        <f t="shared" si="42"/>
        <v>0</v>
      </c>
      <c r="OV10" s="101">
        <f t="shared" si="42"/>
        <v>0</v>
      </c>
      <c r="OW10" s="99">
        <f t="shared" si="42"/>
        <v>0</v>
      </c>
      <c r="OX10" s="101">
        <f t="shared" si="42"/>
        <v>0</v>
      </c>
      <c r="OY10" s="99">
        <f t="shared" si="42"/>
        <v>0</v>
      </c>
      <c r="OZ10" s="101">
        <f t="shared" si="42"/>
        <v>0</v>
      </c>
      <c r="PA10" s="99">
        <f t="shared" si="42"/>
        <v>0</v>
      </c>
      <c r="PB10" s="101">
        <f t="shared" si="42"/>
        <v>0</v>
      </c>
      <c r="PC10" s="99">
        <f t="shared" si="42"/>
        <v>0</v>
      </c>
      <c r="PD10" s="101">
        <f t="shared" si="42"/>
        <v>0</v>
      </c>
      <c r="PE10" s="99">
        <f t="shared" si="42"/>
        <v>0</v>
      </c>
      <c r="PF10" s="101">
        <f t="shared" si="42"/>
        <v>0</v>
      </c>
      <c r="PG10" s="99">
        <f t="shared" si="42"/>
        <v>0</v>
      </c>
      <c r="PH10" s="101">
        <f t="shared" si="42"/>
        <v>0</v>
      </c>
      <c r="PI10" s="99">
        <f t="shared" si="42"/>
        <v>0</v>
      </c>
      <c r="PJ10" s="101">
        <f t="shared" si="42"/>
        <v>0</v>
      </c>
      <c r="PK10" s="99">
        <f t="shared" si="42"/>
        <v>0</v>
      </c>
      <c r="PL10" s="101">
        <f t="shared" si="42"/>
        <v>0</v>
      </c>
      <c r="PM10" s="99">
        <f t="shared" si="42"/>
        <v>0</v>
      </c>
      <c r="PN10" s="101">
        <f t="shared" si="42"/>
        <v>0</v>
      </c>
      <c r="PO10" s="99">
        <f t="shared" si="42"/>
        <v>0</v>
      </c>
      <c r="PP10" s="101">
        <f t="shared" si="42"/>
        <v>0</v>
      </c>
      <c r="PQ10" s="99">
        <f t="shared" si="42"/>
        <v>0</v>
      </c>
      <c r="PR10" s="101">
        <f t="shared" si="42"/>
        <v>0</v>
      </c>
      <c r="PS10" s="99">
        <f t="shared" si="42"/>
        <v>0</v>
      </c>
      <c r="PT10" s="101">
        <f t="shared" si="42"/>
        <v>0</v>
      </c>
      <c r="PU10" s="99">
        <f t="shared" si="42"/>
        <v>0</v>
      </c>
      <c r="PV10" s="101">
        <f t="shared" si="42"/>
        <v>0</v>
      </c>
      <c r="PW10" s="99">
        <f t="shared" si="42"/>
        <v>0</v>
      </c>
      <c r="PX10" s="101">
        <f t="shared" si="42"/>
        <v>0</v>
      </c>
      <c r="PY10" s="99">
        <f t="shared" si="42"/>
        <v>0</v>
      </c>
      <c r="PZ10" s="101">
        <f t="shared" si="42"/>
        <v>0</v>
      </c>
      <c r="QA10" s="99">
        <f t="shared" si="42"/>
        <v>0</v>
      </c>
      <c r="QB10" s="101">
        <f t="shared" si="42"/>
        <v>0</v>
      </c>
      <c r="QC10" s="99">
        <f t="shared" si="42"/>
        <v>0</v>
      </c>
      <c r="QD10" s="101">
        <f t="shared" si="42"/>
        <v>0</v>
      </c>
      <c r="QE10" s="99">
        <f t="shared" si="42"/>
        <v>0</v>
      </c>
      <c r="QF10" s="101">
        <f t="shared" si="42"/>
        <v>0</v>
      </c>
      <c r="QG10" s="99">
        <f t="shared" si="42"/>
        <v>0</v>
      </c>
      <c r="QH10" s="101">
        <f t="shared" ref="QH10:SS10" si="43">IF((QH1*12+QH2)&lt;=$F$31, $B$31*$B$24, 0)</f>
        <v>0</v>
      </c>
      <c r="QI10" s="99">
        <f t="shared" si="43"/>
        <v>0</v>
      </c>
      <c r="QJ10" s="101">
        <f t="shared" si="43"/>
        <v>0</v>
      </c>
      <c r="QK10" s="99">
        <f t="shared" si="43"/>
        <v>0</v>
      </c>
      <c r="QL10" s="101">
        <f t="shared" si="43"/>
        <v>0</v>
      </c>
      <c r="QM10" s="99">
        <f t="shared" si="43"/>
        <v>0</v>
      </c>
      <c r="QN10" s="101">
        <f t="shared" si="43"/>
        <v>0</v>
      </c>
      <c r="QO10" s="99">
        <f t="shared" si="43"/>
        <v>0</v>
      </c>
      <c r="QP10" s="101">
        <f t="shared" si="43"/>
        <v>0</v>
      </c>
      <c r="QQ10" s="99">
        <f t="shared" si="43"/>
        <v>0</v>
      </c>
      <c r="QR10" s="101">
        <f t="shared" si="43"/>
        <v>0</v>
      </c>
      <c r="QS10" s="99">
        <f t="shared" si="43"/>
        <v>0</v>
      </c>
      <c r="QT10" s="101">
        <f t="shared" si="43"/>
        <v>0</v>
      </c>
      <c r="QU10" s="99">
        <f t="shared" si="43"/>
        <v>0</v>
      </c>
      <c r="QV10" s="101">
        <f t="shared" si="43"/>
        <v>0</v>
      </c>
      <c r="QW10" s="99">
        <f t="shared" si="43"/>
        <v>0</v>
      </c>
      <c r="QX10" s="101">
        <f t="shared" si="43"/>
        <v>0</v>
      </c>
      <c r="QY10" s="99">
        <f t="shared" si="43"/>
        <v>0</v>
      </c>
      <c r="QZ10" s="101">
        <f t="shared" si="43"/>
        <v>0</v>
      </c>
      <c r="RA10" s="99">
        <f t="shared" si="43"/>
        <v>0</v>
      </c>
      <c r="RB10" s="101">
        <f t="shared" si="43"/>
        <v>0</v>
      </c>
      <c r="RC10" s="99">
        <f t="shared" si="43"/>
        <v>0</v>
      </c>
      <c r="RD10" s="101">
        <f t="shared" si="43"/>
        <v>0</v>
      </c>
      <c r="RE10" s="99">
        <f t="shared" si="43"/>
        <v>0</v>
      </c>
      <c r="RF10" s="101">
        <f t="shared" si="43"/>
        <v>0</v>
      </c>
      <c r="RG10" s="99">
        <f t="shared" si="43"/>
        <v>0</v>
      </c>
      <c r="RH10" s="101">
        <f t="shared" si="43"/>
        <v>0</v>
      </c>
      <c r="RI10" s="99">
        <f t="shared" si="43"/>
        <v>0</v>
      </c>
      <c r="RJ10" s="101">
        <f t="shared" si="43"/>
        <v>0</v>
      </c>
      <c r="RK10" s="99">
        <f t="shared" si="43"/>
        <v>0</v>
      </c>
      <c r="RL10" s="101">
        <f t="shared" si="43"/>
        <v>0</v>
      </c>
      <c r="RM10" s="99">
        <f t="shared" si="43"/>
        <v>0</v>
      </c>
      <c r="RN10" s="101">
        <f t="shared" si="43"/>
        <v>0</v>
      </c>
      <c r="RO10" s="99">
        <f t="shared" si="43"/>
        <v>0</v>
      </c>
      <c r="RP10" s="101">
        <f t="shared" si="43"/>
        <v>0</v>
      </c>
      <c r="RQ10" s="99">
        <f t="shared" si="43"/>
        <v>0</v>
      </c>
      <c r="RR10" s="101">
        <f t="shared" si="43"/>
        <v>0</v>
      </c>
      <c r="RS10" s="99">
        <f t="shared" si="43"/>
        <v>0</v>
      </c>
      <c r="RT10" s="101">
        <f t="shared" si="43"/>
        <v>0</v>
      </c>
      <c r="RU10" s="99">
        <f t="shared" si="43"/>
        <v>0</v>
      </c>
      <c r="RV10" s="101">
        <f t="shared" si="43"/>
        <v>0</v>
      </c>
      <c r="RW10" s="99">
        <f t="shared" si="43"/>
        <v>0</v>
      </c>
      <c r="RX10" s="101">
        <f t="shared" si="43"/>
        <v>0</v>
      </c>
      <c r="RY10" s="99">
        <f t="shared" si="43"/>
        <v>0</v>
      </c>
      <c r="RZ10" s="101">
        <f t="shared" si="43"/>
        <v>0</v>
      </c>
      <c r="SA10" s="99">
        <f t="shared" si="43"/>
        <v>0</v>
      </c>
      <c r="SB10" s="101">
        <f t="shared" si="43"/>
        <v>0</v>
      </c>
      <c r="SC10" s="99">
        <f t="shared" si="43"/>
        <v>0</v>
      </c>
      <c r="SD10" s="101">
        <f t="shared" si="43"/>
        <v>0</v>
      </c>
      <c r="SE10" s="99">
        <f t="shared" si="43"/>
        <v>0</v>
      </c>
      <c r="SF10" s="101">
        <f t="shared" si="43"/>
        <v>0</v>
      </c>
      <c r="SG10" s="99">
        <f t="shared" si="43"/>
        <v>0</v>
      </c>
      <c r="SH10" s="101">
        <f t="shared" si="43"/>
        <v>0</v>
      </c>
      <c r="SI10" s="99">
        <f t="shared" si="43"/>
        <v>0</v>
      </c>
      <c r="SJ10" s="101">
        <f t="shared" si="43"/>
        <v>0</v>
      </c>
      <c r="SK10" s="99">
        <f t="shared" si="43"/>
        <v>0</v>
      </c>
      <c r="SL10" s="101">
        <f t="shared" si="43"/>
        <v>0</v>
      </c>
      <c r="SM10" s="99">
        <f t="shared" si="43"/>
        <v>0</v>
      </c>
      <c r="SN10" s="101">
        <f t="shared" si="43"/>
        <v>0</v>
      </c>
      <c r="SO10" s="99">
        <f t="shared" si="43"/>
        <v>0</v>
      </c>
      <c r="SP10" s="101">
        <f t="shared" si="43"/>
        <v>0</v>
      </c>
      <c r="SQ10" s="99">
        <f t="shared" si="43"/>
        <v>0</v>
      </c>
      <c r="SR10" s="101">
        <f t="shared" si="43"/>
        <v>0</v>
      </c>
      <c r="SS10" s="99">
        <f t="shared" si="43"/>
        <v>0</v>
      </c>
      <c r="ST10" s="101">
        <f t="shared" ref="ST10:TU10" si="44">IF((ST1*12+ST2)&lt;=$F$31, $B$31*$B$24, 0)</f>
        <v>0</v>
      </c>
      <c r="SU10" s="99">
        <f t="shared" si="44"/>
        <v>0</v>
      </c>
      <c r="SV10" s="101">
        <f t="shared" si="44"/>
        <v>0</v>
      </c>
      <c r="SW10" s="99">
        <f t="shared" si="44"/>
        <v>0</v>
      </c>
      <c r="SX10" s="101">
        <f t="shared" si="44"/>
        <v>0</v>
      </c>
      <c r="SY10" s="99">
        <f t="shared" si="44"/>
        <v>0</v>
      </c>
      <c r="SZ10" s="101">
        <f t="shared" si="44"/>
        <v>0</v>
      </c>
      <c r="TA10" s="99">
        <f t="shared" si="44"/>
        <v>0</v>
      </c>
      <c r="TB10" s="101">
        <f t="shared" si="44"/>
        <v>0</v>
      </c>
      <c r="TC10" s="99">
        <f t="shared" si="44"/>
        <v>0</v>
      </c>
      <c r="TD10" s="101">
        <f t="shared" si="44"/>
        <v>0</v>
      </c>
      <c r="TE10" s="99">
        <f t="shared" si="44"/>
        <v>0</v>
      </c>
      <c r="TF10" s="101">
        <f t="shared" si="44"/>
        <v>0</v>
      </c>
      <c r="TG10" s="99">
        <f t="shared" si="44"/>
        <v>0</v>
      </c>
      <c r="TH10" s="101">
        <f t="shared" si="44"/>
        <v>0</v>
      </c>
      <c r="TI10" s="99">
        <f t="shared" si="44"/>
        <v>0</v>
      </c>
      <c r="TJ10" s="101">
        <f t="shared" si="44"/>
        <v>0</v>
      </c>
      <c r="TK10" s="99">
        <f t="shared" si="44"/>
        <v>0</v>
      </c>
      <c r="TL10" s="101">
        <f t="shared" si="44"/>
        <v>0</v>
      </c>
      <c r="TM10" s="99">
        <f t="shared" si="44"/>
        <v>0</v>
      </c>
      <c r="TN10" s="101">
        <f t="shared" si="44"/>
        <v>0</v>
      </c>
      <c r="TO10" s="99">
        <f t="shared" si="44"/>
        <v>0</v>
      </c>
      <c r="TP10" s="101">
        <f t="shared" si="44"/>
        <v>0</v>
      </c>
      <c r="TQ10" s="99">
        <f t="shared" si="44"/>
        <v>0</v>
      </c>
      <c r="TR10" s="101">
        <f t="shared" si="44"/>
        <v>0</v>
      </c>
      <c r="TS10" s="99">
        <f t="shared" si="44"/>
        <v>0</v>
      </c>
      <c r="TT10" s="101">
        <f t="shared" si="44"/>
        <v>0</v>
      </c>
      <c r="TU10" s="102">
        <f t="shared" si="44"/>
        <v>0</v>
      </c>
    </row>
    <row r="11" spans="1:542" x14ac:dyDescent="0.25">
      <c r="A11" s="103" t="s">
        <v>14</v>
      </c>
      <c r="B11" s="104">
        <v>15000</v>
      </c>
      <c r="C11" s="104">
        <v>0</v>
      </c>
      <c r="D11" s="104">
        <v>0</v>
      </c>
      <c r="E11" s="104">
        <v>0</v>
      </c>
      <c r="F11" s="104">
        <v>0</v>
      </c>
      <c r="G11" s="104">
        <v>0</v>
      </c>
      <c r="H11" s="104">
        <v>0</v>
      </c>
      <c r="I11" s="104">
        <v>0</v>
      </c>
      <c r="J11" s="104">
        <v>0</v>
      </c>
      <c r="K11" s="104">
        <v>0</v>
      </c>
      <c r="L11" s="104">
        <v>0</v>
      </c>
      <c r="M11" s="104">
        <v>0</v>
      </c>
      <c r="N11" s="104">
        <v>0</v>
      </c>
      <c r="O11" s="104">
        <v>0</v>
      </c>
      <c r="P11" s="104">
        <v>0</v>
      </c>
      <c r="Q11" s="104">
        <v>0</v>
      </c>
      <c r="R11" s="104">
        <v>0</v>
      </c>
      <c r="S11" s="104">
        <v>0</v>
      </c>
      <c r="T11" s="104">
        <v>0</v>
      </c>
      <c r="U11" s="104">
        <v>0</v>
      </c>
      <c r="V11" s="104">
        <v>0</v>
      </c>
      <c r="W11" s="104">
        <v>0</v>
      </c>
      <c r="X11" s="104">
        <v>0</v>
      </c>
      <c r="Y11" s="104">
        <v>0</v>
      </c>
      <c r="Z11" s="104">
        <v>0</v>
      </c>
      <c r="AA11" s="104">
        <v>0</v>
      </c>
      <c r="AB11" s="104">
        <v>0</v>
      </c>
      <c r="AC11" s="104">
        <v>0</v>
      </c>
      <c r="AD11" s="104">
        <v>0</v>
      </c>
      <c r="AE11" s="105">
        <v>0</v>
      </c>
      <c r="AF11" s="104">
        <v>0</v>
      </c>
      <c r="AG11" s="104">
        <v>0</v>
      </c>
      <c r="AH11" s="104">
        <v>0</v>
      </c>
      <c r="AI11" s="104">
        <v>0</v>
      </c>
      <c r="AJ11" s="104">
        <v>0</v>
      </c>
      <c r="AK11" s="104">
        <v>0</v>
      </c>
      <c r="AL11" s="104">
        <v>0</v>
      </c>
      <c r="AM11" s="104">
        <v>0</v>
      </c>
      <c r="AN11" s="104">
        <v>0</v>
      </c>
      <c r="AO11" s="104">
        <v>0</v>
      </c>
      <c r="AP11" s="104">
        <v>0</v>
      </c>
      <c r="AQ11" s="104">
        <v>0</v>
      </c>
      <c r="AR11" s="104">
        <v>0</v>
      </c>
      <c r="AS11" s="104">
        <v>0</v>
      </c>
      <c r="AT11" s="104">
        <v>0</v>
      </c>
      <c r="AU11" s="104">
        <v>0</v>
      </c>
      <c r="AV11" s="104">
        <v>0</v>
      </c>
      <c r="AW11" s="104">
        <v>0</v>
      </c>
      <c r="AX11" s="104">
        <v>0</v>
      </c>
      <c r="AY11" s="104">
        <v>0</v>
      </c>
      <c r="AZ11" s="104">
        <v>0</v>
      </c>
      <c r="BA11" s="104">
        <v>0</v>
      </c>
      <c r="BB11" s="104">
        <v>0</v>
      </c>
      <c r="BC11" s="104">
        <v>0</v>
      </c>
      <c r="BD11" s="104">
        <v>0</v>
      </c>
      <c r="BE11" s="104">
        <v>0</v>
      </c>
      <c r="BF11" s="104">
        <v>0</v>
      </c>
      <c r="BG11" s="104">
        <v>0</v>
      </c>
      <c r="BH11" s="104">
        <v>0</v>
      </c>
      <c r="BI11" s="104">
        <v>0</v>
      </c>
      <c r="BJ11" s="104">
        <v>0</v>
      </c>
      <c r="BK11" s="104">
        <v>0</v>
      </c>
      <c r="BL11" s="104">
        <v>0</v>
      </c>
      <c r="BM11" s="104">
        <v>0</v>
      </c>
      <c r="BN11" s="104">
        <v>0</v>
      </c>
      <c r="BO11" s="104">
        <v>0</v>
      </c>
      <c r="BP11" s="104">
        <v>0</v>
      </c>
      <c r="BQ11" s="104">
        <v>0</v>
      </c>
      <c r="BR11" s="104">
        <v>0</v>
      </c>
      <c r="BS11" s="104">
        <v>0</v>
      </c>
      <c r="BT11" s="104">
        <v>0</v>
      </c>
      <c r="BU11" s="104">
        <v>0</v>
      </c>
      <c r="BV11" s="104">
        <v>0</v>
      </c>
      <c r="BW11" s="104">
        <v>0</v>
      </c>
      <c r="BX11" s="104">
        <v>0</v>
      </c>
      <c r="BY11" s="104">
        <v>0</v>
      </c>
      <c r="BZ11" s="104">
        <v>0</v>
      </c>
      <c r="CA11" s="104">
        <v>0</v>
      </c>
      <c r="CB11" s="104">
        <v>0</v>
      </c>
      <c r="CC11" s="104">
        <v>0</v>
      </c>
      <c r="CD11" s="104">
        <v>0</v>
      </c>
      <c r="CE11" s="104">
        <v>0</v>
      </c>
      <c r="CF11" s="104">
        <v>0</v>
      </c>
      <c r="CG11" s="104">
        <v>0</v>
      </c>
      <c r="CH11" s="104">
        <v>0</v>
      </c>
      <c r="CI11" s="104">
        <v>0</v>
      </c>
      <c r="CJ11" s="104">
        <v>0</v>
      </c>
      <c r="CK11" s="104">
        <v>0</v>
      </c>
      <c r="CL11" s="104">
        <v>0</v>
      </c>
      <c r="CM11" s="104">
        <v>0</v>
      </c>
      <c r="CN11" s="104">
        <v>0</v>
      </c>
      <c r="CO11" s="104">
        <v>0</v>
      </c>
      <c r="CP11" s="104">
        <v>0</v>
      </c>
      <c r="CQ11" s="104">
        <v>0</v>
      </c>
      <c r="CR11" s="104">
        <v>0</v>
      </c>
      <c r="CS11" s="104">
        <v>0</v>
      </c>
      <c r="CT11" s="104">
        <v>0</v>
      </c>
      <c r="CU11" s="105">
        <v>0</v>
      </c>
      <c r="CV11" s="104">
        <v>0</v>
      </c>
      <c r="CW11" s="104">
        <v>0</v>
      </c>
      <c r="CX11" s="104">
        <v>0</v>
      </c>
      <c r="CY11" s="104">
        <v>0</v>
      </c>
      <c r="CZ11" s="104">
        <v>0</v>
      </c>
      <c r="DA11" s="104">
        <v>0</v>
      </c>
      <c r="DB11" s="104">
        <v>0</v>
      </c>
      <c r="DC11" s="104">
        <v>0</v>
      </c>
      <c r="DD11" s="104">
        <v>0</v>
      </c>
      <c r="DE11" s="104">
        <v>0</v>
      </c>
      <c r="DF11" s="104">
        <v>0</v>
      </c>
      <c r="DG11" s="104">
        <v>0</v>
      </c>
      <c r="DH11" s="104">
        <v>0</v>
      </c>
      <c r="DI11" s="104">
        <v>0</v>
      </c>
      <c r="DJ11" s="104">
        <v>0</v>
      </c>
      <c r="DK11" s="104">
        <v>0</v>
      </c>
      <c r="DL11" s="104">
        <v>0</v>
      </c>
      <c r="DM11" s="104">
        <v>0</v>
      </c>
      <c r="DN11" s="104">
        <v>0</v>
      </c>
      <c r="DO11" s="104">
        <v>0</v>
      </c>
      <c r="DP11" s="104">
        <v>0</v>
      </c>
      <c r="DQ11" s="104">
        <v>0</v>
      </c>
      <c r="DR11" s="104">
        <v>0</v>
      </c>
      <c r="DS11" s="104">
        <v>0</v>
      </c>
      <c r="DT11" s="104">
        <v>0</v>
      </c>
      <c r="DU11" s="104">
        <v>0</v>
      </c>
      <c r="DV11" s="104">
        <v>0</v>
      </c>
      <c r="DW11" s="104">
        <v>0</v>
      </c>
      <c r="DX11" s="104">
        <v>0</v>
      </c>
      <c r="DY11" s="104">
        <v>0</v>
      </c>
      <c r="DZ11" s="104">
        <v>0</v>
      </c>
      <c r="EA11" s="104">
        <v>0</v>
      </c>
      <c r="EB11" s="104">
        <v>0</v>
      </c>
      <c r="EC11" s="104">
        <v>0</v>
      </c>
      <c r="ED11" s="104">
        <v>0</v>
      </c>
      <c r="EE11" s="104">
        <v>0</v>
      </c>
      <c r="EF11" s="104">
        <v>0</v>
      </c>
      <c r="EG11" s="104">
        <v>0</v>
      </c>
      <c r="EH11" s="104">
        <v>0</v>
      </c>
      <c r="EI11" s="104">
        <v>0</v>
      </c>
      <c r="EJ11" s="104">
        <v>0</v>
      </c>
      <c r="EK11" s="104">
        <v>0</v>
      </c>
      <c r="EL11" s="104">
        <v>0</v>
      </c>
      <c r="EM11" s="104">
        <v>0</v>
      </c>
      <c r="EN11" s="104">
        <v>0</v>
      </c>
      <c r="EO11" s="104">
        <v>0</v>
      </c>
      <c r="EP11" s="104">
        <v>0</v>
      </c>
      <c r="EQ11" s="104">
        <v>0</v>
      </c>
      <c r="ER11" s="104">
        <v>0</v>
      </c>
      <c r="ES11" s="104">
        <v>0</v>
      </c>
      <c r="ET11" s="104">
        <v>0</v>
      </c>
      <c r="EU11" s="104">
        <v>0</v>
      </c>
      <c r="EV11" s="104">
        <v>0</v>
      </c>
      <c r="EW11" s="104">
        <v>0</v>
      </c>
      <c r="EX11" s="104">
        <v>0</v>
      </c>
      <c r="EY11" s="104">
        <v>0</v>
      </c>
      <c r="EZ11" s="104">
        <v>0</v>
      </c>
      <c r="FA11" s="104">
        <v>0</v>
      </c>
      <c r="FB11" s="104">
        <v>0</v>
      </c>
      <c r="FC11" s="104">
        <v>0</v>
      </c>
      <c r="FD11" s="104">
        <v>0</v>
      </c>
      <c r="FE11" s="104">
        <v>0</v>
      </c>
      <c r="FF11" s="104">
        <v>0</v>
      </c>
      <c r="FG11" s="104">
        <v>0</v>
      </c>
      <c r="FH11" s="104">
        <v>0</v>
      </c>
      <c r="FI11" s="104">
        <v>0</v>
      </c>
      <c r="FJ11" s="104">
        <v>0</v>
      </c>
      <c r="FK11" s="104">
        <v>0</v>
      </c>
      <c r="FL11" s="104">
        <v>0</v>
      </c>
      <c r="FM11" s="104">
        <v>0</v>
      </c>
      <c r="FN11" s="104">
        <v>0</v>
      </c>
      <c r="FO11" s="104">
        <v>0</v>
      </c>
      <c r="FP11" s="104">
        <v>0</v>
      </c>
      <c r="FQ11" s="104">
        <v>0</v>
      </c>
      <c r="FR11" s="104">
        <v>0</v>
      </c>
      <c r="FS11" s="104">
        <v>0</v>
      </c>
      <c r="FT11" s="104">
        <v>0</v>
      </c>
      <c r="FU11" s="104">
        <v>0</v>
      </c>
      <c r="FV11" s="104">
        <v>0</v>
      </c>
      <c r="FW11" s="104">
        <v>0</v>
      </c>
      <c r="FX11" s="104">
        <v>0</v>
      </c>
      <c r="FY11" s="104">
        <v>0</v>
      </c>
      <c r="FZ11" s="104">
        <v>0</v>
      </c>
      <c r="GA11" s="104">
        <v>0</v>
      </c>
      <c r="GB11" s="104">
        <v>0</v>
      </c>
      <c r="GC11" s="104">
        <v>0</v>
      </c>
      <c r="GD11" s="104">
        <v>0</v>
      </c>
      <c r="GE11" s="104">
        <v>0</v>
      </c>
      <c r="GF11" s="104">
        <v>0</v>
      </c>
      <c r="GG11" s="104">
        <v>0</v>
      </c>
      <c r="GH11" s="104">
        <v>0</v>
      </c>
      <c r="GI11" s="104">
        <v>0</v>
      </c>
      <c r="GJ11" s="104">
        <v>0</v>
      </c>
      <c r="GK11" s="104">
        <v>0</v>
      </c>
      <c r="GL11" s="104">
        <v>0</v>
      </c>
      <c r="GM11" s="104">
        <v>0</v>
      </c>
      <c r="GN11" s="104">
        <v>0</v>
      </c>
      <c r="GO11" s="104">
        <v>0</v>
      </c>
      <c r="GP11" s="104">
        <v>0</v>
      </c>
      <c r="GQ11" s="104">
        <v>0</v>
      </c>
      <c r="GR11" s="104">
        <v>0</v>
      </c>
      <c r="GS11" s="104">
        <v>0</v>
      </c>
      <c r="GT11" s="104">
        <v>0</v>
      </c>
      <c r="GU11" s="104">
        <v>0</v>
      </c>
      <c r="GV11" s="104">
        <v>0</v>
      </c>
      <c r="GW11" s="104">
        <v>0</v>
      </c>
      <c r="GX11" s="104">
        <v>0</v>
      </c>
      <c r="GY11" s="105">
        <v>0</v>
      </c>
      <c r="GZ11" s="104">
        <v>0</v>
      </c>
      <c r="HA11" s="104">
        <v>0</v>
      </c>
      <c r="HB11" s="104">
        <v>0</v>
      </c>
      <c r="HC11" s="104">
        <v>0</v>
      </c>
      <c r="HD11" s="104">
        <v>0</v>
      </c>
      <c r="HE11" s="104">
        <v>0</v>
      </c>
      <c r="HF11" s="104">
        <v>0</v>
      </c>
      <c r="HG11" s="104">
        <v>0</v>
      </c>
      <c r="HH11" s="104">
        <v>0</v>
      </c>
      <c r="HI11" s="104">
        <v>0</v>
      </c>
      <c r="HJ11" s="104">
        <v>0</v>
      </c>
      <c r="HK11" s="104">
        <v>0</v>
      </c>
      <c r="HL11" s="104">
        <v>0</v>
      </c>
      <c r="HM11" s="104">
        <v>0</v>
      </c>
      <c r="HN11" s="104">
        <v>0</v>
      </c>
      <c r="HO11" s="104">
        <v>0</v>
      </c>
      <c r="HP11" s="104">
        <v>0</v>
      </c>
      <c r="HQ11" s="104">
        <v>0</v>
      </c>
      <c r="HR11" s="104">
        <v>0</v>
      </c>
      <c r="HS11" s="104">
        <v>0</v>
      </c>
      <c r="HT11" s="104">
        <v>0</v>
      </c>
      <c r="HU11" s="104">
        <v>0</v>
      </c>
      <c r="HV11" s="104">
        <v>0</v>
      </c>
      <c r="HW11" s="104">
        <v>0</v>
      </c>
      <c r="HX11" s="105">
        <v>0</v>
      </c>
      <c r="HY11" s="104">
        <v>0</v>
      </c>
      <c r="HZ11" s="104">
        <v>0</v>
      </c>
      <c r="IA11" s="104">
        <v>0</v>
      </c>
      <c r="IB11" s="104">
        <v>0</v>
      </c>
      <c r="IC11" s="104">
        <v>0</v>
      </c>
      <c r="ID11" s="104">
        <v>0</v>
      </c>
      <c r="IE11" s="104">
        <v>0</v>
      </c>
      <c r="IF11" s="104">
        <v>0</v>
      </c>
      <c r="IG11" s="104">
        <v>0</v>
      </c>
      <c r="IH11" s="104">
        <v>0</v>
      </c>
      <c r="II11" s="104">
        <v>0</v>
      </c>
      <c r="IJ11" s="104">
        <v>0</v>
      </c>
      <c r="IK11" s="104">
        <v>0</v>
      </c>
      <c r="IL11" s="104">
        <v>0</v>
      </c>
      <c r="IM11" s="104">
        <v>0</v>
      </c>
      <c r="IN11" s="104">
        <v>0</v>
      </c>
      <c r="IO11" s="104">
        <v>0</v>
      </c>
      <c r="IP11" s="104">
        <v>0</v>
      </c>
      <c r="IQ11" s="104">
        <v>0</v>
      </c>
      <c r="IR11" s="104">
        <v>0</v>
      </c>
      <c r="IS11" s="104">
        <v>0</v>
      </c>
      <c r="IT11" s="104">
        <v>0</v>
      </c>
      <c r="IU11" s="104">
        <v>0</v>
      </c>
      <c r="IV11" s="104">
        <v>0</v>
      </c>
      <c r="IW11" s="104">
        <v>0</v>
      </c>
      <c r="IX11" s="104">
        <v>0</v>
      </c>
      <c r="IY11" s="104">
        <v>0</v>
      </c>
      <c r="IZ11" s="104">
        <v>0</v>
      </c>
      <c r="JA11" s="104">
        <v>0</v>
      </c>
      <c r="JB11" s="104">
        <v>0</v>
      </c>
      <c r="JC11" s="104">
        <v>0</v>
      </c>
      <c r="JD11" s="104">
        <v>0</v>
      </c>
      <c r="JE11" s="104">
        <v>0</v>
      </c>
      <c r="JF11" s="104">
        <v>0</v>
      </c>
      <c r="JG11" s="104">
        <v>0</v>
      </c>
      <c r="JH11" s="104">
        <v>0</v>
      </c>
      <c r="JI11" s="104">
        <v>0</v>
      </c>
      <c r="JJ11" s="104">
        <v>0</v>
      </c>
      <c r="JK11" s="104">
        <v>0</v>
      </c>
      <c r="JL11" s="104">
        <v>0</v>
      </c>
      <c r="JM11" s="104">
        <v>0</v>
      </c>
      <c r="JN11" s="104">
        <v>0</v>
      </c>
      <c r="JO11" s="104">
        <v>0</v>
      </c>
      <c r="JP11" s="104">
        <v>0</v>
      </c>
      <c r="JQ11" s="104">
        <v>0</v>
      </c>
      <c r="JR11" s="104">
        <v>0</v>
      </c>
      <c r="JS11" s="104">
        <v>0</v>
      </c>
      <c r="JT11" s="104">
        <v>0</v>
      </c>
      <c r="JU11" s="104">
        <v>0</v>
      </c>
      <c r="JV11" s="104">
        <v>0</v>
      </c>
      <c r="JW11" s="104">
        <v>0</v>
      </c>
      <c r="JX11" s="104">
        <v>0</v>
      </c>
      <c r="JY11" s="104">
        <v>0</v>
      </c>
      <c r="JZ11" s="104">
        <v>0</v>
      </c>
      <c r="KA11" s="104">
        <v>0</v>
      </c>
      <c r="KB11" s="104">
        <v>0</v>
      </c>
      <c r="KC11" s="104">
        <v>0</v>
      </c>
      <c r="KD11" s="104">
        <v>0</v>
      </c>
      <c r="KE11" s="104">
        <v>0</v>
      </c>
      <c r="KF11" s="104">
        <v>0</v>
      </c>
      <c r="KG11" s="104">
        <v>0</v>
      </c>
      <c r="KH11" s="104">
        <v>0</v>
      </c>
      <c r="KI11" s="104">
        <v>0</v>
      </c>
      <c r="KJ11" s="104">
        <v>0</v>
      </c>
      <c r="KK11" s="104">
        <v>0</v>
      </c>
      <c r="KL11" s="104">
        <v>0</v>
      </c>
      <c r="KM11" s="104">
        <v>0</v>
      </c>
      <c r="KN11" s="104">
        <v>0</v>
      </c>
      <c r="KO11" s="104">
        <v>0</v>
      </c>
      <c r="KP11" s="106">
        <v>0</v>
      </c>
      <c r="KQ11" s="104">
        <v>0</v>
      </c>
      <c r="KR11" s="104">
        <v>0</v>
      </c>
      <c r="KS11" s="104">
        <v>0</v>
      </c>
      <c r="KT11" s="106">
        <v>0</v>
      </c>
      <c r="KU11" s="106">
        <v>0</v>
      </c>
      <c r="KV11" s="106">
        <v>0</v>
      </c>
      <c r="KW11" s="106">
        <v>0</v>
      </c>
      <c r="KX11" s="106">
        <v>0</v>
      </c>
      <c r="KY11" s="106">
        <v>0</v>
      </c>
      <c r="KZ11" s="106">
        <v>0</v>
      </c>
      <c r="LA11" s="106">
        <v>0</v>
      </c>
      <c r="LB11" s="106">
        <v>0</v>
      </c>
      <c r="LC11" s="106">
        <v>0</v>
      </c>
      <c r="LD11" s="106">
        <v>0</v>
      </c>
      <c r="LE11" s="106">
        <v>0</v>
      </c>
      <c r="LF11" s="106">
        <v>0</v>
      </c>
      <c r="LG11" s="106">
        <v>0</v>
      </c>
      <c r="LH11" s="106">
        <v>0</v>
      </c>
      <c r="LI11" s="106">
        <v>0</v>
      </c>
      <c r="LJ11" s="106">
        <v>0</v>
      </c>
      <c r="LK11" s="106">
        <v>0</v>
      </c>
      <c r="LL11" s="106">
        <v>0</v>
      </c>
      <c r="LM11" s="104">
        <v>0</v>
      </c>
      <c r="LN11" s="106">
        <v>0</v>
      </c>
      <c r="LO11" s="106">
        <v>0</v>
      </c>
      <c r="LP11" s="106">
        <v>0</v>
      </c>
      <c r="LQ11" s="106">
        <v>0</v>
      </c>
      <c r="LR11" s="106">
        <v>0</v>
      </c>
      <c r="LS11" s="104">
        <v>0</v>
      </c>
      <c r="LT11" s="106">
        <v>0</v>
      </c>
      <c r="LU11" s="106">
        <v>0</v>
      </c>
      <c r="LV11" s="106">
        <v>0</v>
      </c>
      <c r="LW11" s="106">
        <v>0</v>
      </c>
      <c r="LX11" s="106">
        <v>0</v>
      </c>
      <c r="LY11" s="106">
        <v>0</v>
      </c>
      <c r="LZ11" s="106">
        <v>0</v>
      </c>
      <c r="MA11" s="106">
        <v>0</v>
      </c>
      <c r="MB11" s="106">
        <v>0</v>
      </c>
      <c r="MC11" s="106">
        <v>0</v>
      </c>
      <c r="MD11" s="106">
        <v>0</v>
      </c>
      <c r="ME11" s="106">
        <v>0</v>
      </c>
      <c r="MF11" s="106">
        <v>0</v>
      </c>
      <c r="MG11" s="106">
        <v>0</v>
      </c>
      <c r="MH11" s="106">
        <v>0</v>
      </c>
      <c r="MI11" s="106">
        <v>0</v>
      </c>
      <c r="MJ11" s="106">
        <v>0</v>
      </c>
      <c r="MK11" s="106">
        <v>0</v>
      </c>
      <c r="ML11" s="106">
        <v>0</v>
      </c>
      <c r="MM11" s="106">
        <v>0</v>
      </c>
      <c r="MN11" s="106">
        <v>0</v>
      </c>
      <c r="MO11" s="106">
        <v>0</v>
      </c>
      <c r="MP11" s="106">
        <v>0</v>
      </c>
      <c r="MQ11" s="106">
        <v>0</v>
      </c>
      <c r="MR11" s="106">
        <v>0</v>
      </c>
      <c r="MS11" s="106">
        <v>0</v>
      </c>
      <c r="MT11" s="106">
        <v>0</v>
      </c>
      <c r="MU11" s="106">
        <v>0</v>
      </c>
      <c r="MV11" s="106">
        <v>0</v>
      </c>
      <c r="MW11" s="104">
        <v>0</v>
      </c>
      <c r="MX11" s="106">
        <v>0</v>
      </c>
      <c r="MY11" s="104">
        <v>0</v>
      </c>
      <c r="MZ11" s="106">
        <v>0</v>
      </c>
      <c r="NA11" s="104">
        <v>0</v>
      </c>
      <c r="NB11" s="106">
        <v>0</v>
      </c>
      <c r="NC11" s="104">
        <v>0</v>
      </c>
      <c r="ND11" s="106">
        <v>0</v>
      </c>
      <c r="NE11" s="104">
        <v>0</v>
      </c>
      <c r="NF11" s="106">
        <v>0</v>
      </c>
      <c r="NG11" s="104">
        <v>0</v>
      </c>
      <c r="NH11" s="106">
        <v>0</v>
      </c>
      <c r="NI11" s="104">
        <v>0</v>
      </c>
      <c r="NJ11" s="106">
        <v>0</v>
      </c>
      <c r="NK11" s="104">
        <v>0</v>
      </c>
      <c r="NL11" s="106">
        <v>0</v>
      </c>
      <c r="NM11" s="104">
        <v>0</v>
      </c>
      <c r="NN11" s="106">
        <v>0</v>
      </c>
      <c r="NO11" s="104">
        <v>0</v>
      </c>
      <c r="NP11" s="106">
        <v>0</v>
      </c>
      <c r="NQ11" s="104">
        <v>0</v>
      </c>
      <c r="NR11" s="106">
        <v>0</v>
      </c>
      <c r="NS11" s="104">
        <v>0</v>
      </c>
      <c r="NT11" s="106">
        <v>0</v>
      </c>
      <c r="NU11" s="104">
        <v>0</v>
      </c>
      <c r="NV11" s="106">
        <v>0</v>
      </c>
      <c r="NW11" s="104">
        <v>0</v>
      </c>
      <c r="NX11" s="106">
        <v>0</v>
      </c>
      <c r="NY11" s="104">
        <v>0</v>
      </c>
      <c r="NZ11" s="106">
        <v>0</v>
      </c>
      <c r="OA11" s="104">
        <v>0</v>
      </c>
      <c r="OB11" s="106">
        <v>0</v>
      </c>
      <c r="OC11" s="104">
        <v>0</v>
      </c>
      <c r="OD11" s="106">
        <v>0</v>
      </c>
      <c r="OE11" s="104">
        <v>0</v>
      </c>
      <c r="OF11" s="106">
        <v>0</v>
      </c>
      <c r="OG11" s="104">
        <v>0</v>
      </c>
      <c r="OH11" s="106">
        <v>0</v>
      </c>
      <c r="OI11" s="104">
        <v>0</v>
      </c>
      <c r="OJ11" s="106">
        <v>0</v>
      </c>
      <c r="OK11" s="104">
        <v>0</v>
      </c>
      <c r="OL11" s="106">
        <v>0</v>
      </c>
      <c r="OM11" s="104">
        <v>0</v>
      </c>
      <c r="ON11" s="106">
        <v>0</v>
      </c>
      <c r="OO11" s="104">
        <v>0</v>
      </c>
      <c r="OP11" s="106">
        <v>0</v>
      </c>
      <c r="OQ11" s="104">
        <v>0</v>
      </c>
      <c r="OR11" s="106">
        <v>0</v>
      </c>
      <c r="OS11" s="104">
        <v>0</v>
      </c>
      <c r="OT11" s="106">
        <v>0</v>
      </c>
      <c r="OU11" s="104">
        <v>0</v>
      </c>
      <c r="OV11" s="106">
        <v>0</v>
      </c>
      <c r="OW11" s="104">
        <v>0</v>
      </c>
      <c r="OX11" s="106">
        <v>0</v>
      </c>
      <c r="OY11" s="104">
        <v>0</v>
      </c>
      <c r="OZ11" s="106">
        <v>0</v>
      </c>
      <c r="PA11" s="104">
        <v>0</v>
      </c>
      <c r="PB11" s="106">
        <v>0</v>
      </c>
      <c r="PC11" s="104">
        <v>0</v>
      </c>
      <c r="PD11" s="106">
        <v>0</v>
      </c>
      <c r="PE11" s="104">
        <v>0</v>
      </c>
      <c r="PF11" s="106">
        <v>0</v>
      </c>
      <c r="PG11" s="104">
        <v>0</v>
      </c>
      <c r="PH11" s="106">
        <v>0</v>
      </c>
      <c r="PI11" s="104">
        <v>0</v>
      </c>
      <c r="PJ11" s="106">
        <v>0</v>
      </c>
      <c r="PK11" s="104">
        <v>0</v>
      </c>
      <c r="PL11" s="106">
        <v>0</v>
      </c>
      <c r="PM11" s="104">
        <v>0</v>
      </c>
      <c r="PN11" s="106">
        <v>0</v>
      </c>
      <c r="PO11" s="104">
        <v>0</v>
      </c>
      <c r="PP11" s="106">
        <v>0</v>
      </c>
      <c r="PQ11" s="104">
        <v>0</v>
      </c>
      <c r="PR11" s="106">
        <v>0</v>
      </c>
      <c r="PS11" s="104">
        <v>0</v>
      </c>
      <c r="PT11" s="106">
        <v>0</v>
      </c>
      <c r="PU11" s="104">
        <v>0</v>
      </c>
      <c r="PV11" s="106">
        <v>0</v>
      </c>
      <c r="PW11" s="104">
        <v>0</v>
      </c>
      <c r="PX11" s="106">
        <v>0</v>
      </c>
      <c r="PY11" s="104">
        <v>0</v>
      </c>
      <c r="PZ11" s="106">
        <v>0</v>
      </c>
      <c r="QA11" s="104">
        <v>0</v>
      </c>
      <c r="QB11" s="106">
        <v>0</v>
      </c>
      <c r="QC11" s="104">
        <v>0</v>
      </c>
      <c r="QD11" s="106">
        <v>0</v>
      </c>
      <c r="QE11" s="104">
        <v>0</v>
      </c>
      <c r="QF11" s="106">
        <v>0</v>
      </c>
      <c r="QG11" s="104">
        <v>0</v>
      </c>
      <c r="QH11" s="106">
        <v>0</v>
      </c>
      <c r="QI11" s="104">
        <v>0</v>
      </c>
      <c r="QJ11" s="106">
        <v>0</v>
      </c>
      <c r="QK11" s="104">
        <v>0</v>
      </c>
      <c r="QL11" s="106">
        <v>0</v>
      </c>
      <c r="QM11" s="104">
        <v>0</v>
      </c>
      <c r="QN11" s="106">
        <v>0</v>
      </c>
      <c r="QO11" s="104">
        <v>0</v>
      </c>
      <c r="QP11" s="106">
        <v>0</v>
      </c>
      <c r="QQ11" s="104">
        <v>0</v>
      </c>
      <c r="QR11" s="106">
        <v>0</v>
      </c>
      <c r="QS11" s="104">
        <v>0</v>
      </c>
      <c r="QT11" s="106">
        <v>0</v>
      </c>
      <c r="QU11" s="104">
        <v>0</v>
      </c>
      <c r="QV11" s="106">
        <v>0</v>
      </c>
      <c r="QW11" s="104">
        <v>0</v>
      </c>
      <c r="QX11" s="106">
        <v>0</v>
      </c>
      <c r="QY11" s="104">
        <v>0</v>
      </c>
      <c r="QZ11" s="106">
        <v>0</v>
      </c>
      <c r="RA11" s="104">
        <v>0</v>
      </c>
      <c r="RB11" s="106">
        <v>0</v>
      </c>
      <c r="RC11" s="104">
        <v>0</v>
      </c>
      <c r="RD11" s="106">
        <v>0</v>
      </c>
      <c r="RE11" s="104">
        <v>0</v>
      </c>
      <c r="RF11" s="106">
        <v>0</v>
      </c>
      <c r="RG11" s="104">
        <v>0</v>
      </c>
      <c r="RH11" s="106">
        <v>0</v>
      </c>
      <c r="RI11" s="104">
        <v>0</v>
      </c>
      <c r="RJ11" s="106">
        <v>0</v>
      </c>
      <c r="RK11" s="104">
        <v>0</v>
      </c>
      <c r="RL11" s="106">
        <v>0</v>
      </c>
      <c r="RM11" s="104">
        <v>0</v>
      </c>
      <c r="RN11" s="106">
        <v>0</v>
      </c>
      <c r="RO11" s="104">
        <v>0</v>
      </c>
      <c r="RP11" s="106">
        <v>0</v>
      </c>
      <c r="RQ11" s="104">
        <v>0</v>
      </c>
      <c r="RR11" s="106">
        <v>0</v>
      </c>
      <c r="RS11" s="104">
        <v>0</v>
      </c>
      <c r="RT11" s="106">
        <v>0</v>
      </c>
      <c r="RU11" s="104">
        <v>0</v>
      </c>
      <c r="RV11" s="106">
        <v>0</v>
      </c>
      <c r="RW11" s="104">
        <v>0</v>
      </c>
      <c r="RX11" s="106">
        <v>0</v>
      </c>
      <c r="RY11" s="104">
        <v>0</v>
      </c>
      <c r="RZ11" s="106">
        <v>0</v>
      </c>
      <c r="SA11" s="104">
        <v>0</v>
      </c>
      <c r="SB11" s="106">
        <v>0</v>
      </c>
      <c r="SC11" s="104">
        <v>0</v>
      </c>
      <c r="SD11" s="106">
        <v>0</v>
      </c>
      <c r="SE11" s="104">
        <v>0</v>
      </c>
      <c r="SF11" s="106">
        <v>0</v>
      </c>
      <c r="SG11" s="104">
        <v>0</v>
      </c>
      <c r="SH11" s="106">
        <v>0</v>
      </c>
      <c r="SI11" s="104">
        <v>0</v>
      </c>
      <c r="SJ11" s="106">
        <v>0</v>
      </c>
      <c r="SK11" s="104">
        <v>0</v>
      </c>
      <c r="SL11" s="106">
        <v>0</v>
      </c>
      <c r="SM11" s="104">
        <v>0</v>
      </c>
      <c r="SN11" s="106">
        <v>0</v>
      </c>
      <c r="SO11" s="104">
        <v>0</v>
      </c>
      <c r="SP11" s="106">
        <v>0</v>
      </c>
      <c r="SQ11" s="104">
        <v>0</v>
      </c>
      <c r="SR11" s="106">
        <v>0</v>
      </c>
      <c r="SS11" s="104">
        <v>0</v>
      </c>
      <c r="ST11" s="106">
        <v>0</v>
      </c>
      <c r="SU11" s="104">
        <v>0</v>
      </c>
      <c r="SV11" s="106">
        <v>0</v>
      </c>
      <c r="SW11" s="104">
        <v>0</v>
      </c>
      <c r="SX11" s="106">
        <v>0</v>
      </c>
      <c r="SY11" s="104">
        <v>0</v>
      </c>
      <c r="SZ11" s="106">
        <v>0</v>
      </c>
      <c r="TA11" s="104">
        <v>0</v>
      </c>
      <c r="TB11" s="106">
        <v>0</v>
      </c>
      <c r="TC11" s="104">
        <v>0</v>
      </c>
      <c r="TD11" s="106">
        <v>0</v>
      </c>
      <c r="TE11" s="104">
        <v>0</v>
      </c>
      <c r="TF11" s="106">
        <v>0</v>
      </c>
      <c r="TG11" s="104">
        <v>0</v>
      </c>
      <c r="TH11" s="106">
        <v>0</v>
      </c>
      <c r="TI11" s="104">
        <v>0</v>
      </c>
      <c r="TJ11" s="106">
        <v>0</v>
      </c>
      <c r="TK11" s="104">
        <v>0</v>
      </c>
      <c r="TL11" s="106">
        <v>0</v>
      </c>
      <c r="TM11" s="104">
        <v>0</v>
      </c>
      <c r="TN11" s="106">
        <v>0</v>
      </c>
      <c r="TO11" s="104">
        <v>0</v>
      </c>
      <c r="TP11" s="106">
        <v>0</v>
      </c>
      <c r="TQ11" s="104">
        <v>0</v>
      </c>
      <c r="TR11" s="106">
        <v>0</v>
      </c>
      <c r="TS11" s="104">
        <v>0</v>
      </c>
      <c r="TT11" s="106">
        <v>0</v>
      </c>
      <c r="TU11" s="107">
        <v>0</v>
      </c>
    </row>
    <row r="12" spans="1:542" x14ac:dyDescent="0.25">
      <c r="A12" s="103" t="s">
        <v>19</v>
      </c>
      <c r="B12" s="104">
        <f t="shared" ref="B12:BM12" si="45">IF(AND(B$1*12+B$2&gt;=121, B$1*12+B$2&lt;($F$31+121)),$B$24*$B$51, 0)</f>
        <v>0</v>
      </c>
      <c r="C12" s="104">
        <f t="shared" si="45"/>
        <v>0</v>
      </c>
      <c r="D12" s="104">
        <f t="shared" si="45"/>
        <v>0</v>
      </c>
      <c r="E12" s="104">
        <f t="shared" si="45"/>
        <v>0</v>
      </c>
      <c r="F12" s="104">
        <f t="shared" si="45"/>
        <v>0</v>
      </c>
      <c r="G12" s="104">
        <f t="shared" si="45"/>
        <v>0</v>
      </c>
      <c r="H12" s="104">
        <f t="shared" si="45"/>
        <v>0</v>
      </c>
      <c r="I12" s="104">
        <f t="shared" si="45"/>
        <v>0</v>
      </c>
      <c r="J12" s="104">
        <f t="shared" si="45"/>
        <v>0</v>
      </c>
      <c r="K12" s="104">
        <f t="shared" si="45"/>
        <v>0</v>
      </c>
      <c r="L12" s="104">
        <f t="shared" si="45"/>
        <v>0</v>
      </c>
      <c r="M12" s="104">
        <f t="shared" si="45"/>
        <v>0</v>
      </c>
      <c r="N12" s="104">
        <f t="shared" si="45"/>
        <v>0</v>
      </c>
      <c r="O12" s="104">
        <f t="shared" si="45"/>
        <v>0</v>
      </c>
      <c r="P12" s="104">
        <f t="shared" si="45"/>
        <v>0</v>
      </c>
      <c r="Q12" s="104">
        <f t="shared" si="45"/>
        <v>0</v>
      </c>
      <c r="R12" s="104">
        <f t="shared" si="45"/>
        <v>0</v>
      </c>
      <c r="S12" s="104">
        <f t="shared" si="45"/>
        <v>0</v>
      </c>
      <c r="T12" s="104">
        <f t="shared" si="45"/>
        <v>0</v>
      </c>
      <c r="U12" s="104">
        <f t="shared" si="45"/>
        <v>0</v>
      </c>
      <c r="V12" s="104">
        <f t="shared" si="45"/>
        <v>0</v>
      </c>
      <c r="W12" s="104">
        <f t="shared" si="45"/>
        <v>0</v>
      </c>
      <c r="X12" s="104">
        <f t="shared" si="45"/>
        <v>0</v>
      </c>
      <c r="Y12" s="104">
        <f t="shared" si="45"/>
        <v>0</v>
      </c>
      <c r="Z12" s="104">
        <f t="shared" si="45"/>
        <v>0</v>
      </c>
      <c r="AA12" s="104">
        <f t="shared" si="45"/>
        <v>0</v>
      </c>
      <c r="AB12" s="104">
        <f t="shared" si="45"/>
        <v>0</v>
      </c>
      <c r="AC12" s="104">
        <f t="shared" si="45"/>
        <v>0</v>
      </c>
      <c r="AD12" s="104">
        <f t="shared" si="45"/>
        <v>0</v>
      </c>
      <c r="AE12" s="104">
        <f t="shared" si="45"/>
        <v>0</v>
      </c>
      <c r="AF12" s="104">
        <f t="shared" si="45"/>
        <v>0</v>
      </c>
      <c r="AG12" s="104">
        <f t="shared" si="45"/>
        <v>0</v>
      </c>
      <c r="AH12" s="104">
        <f t="shared" si="45"/>
        <v>0</v>
      </c>
      <c r="AI12" s="104">
        <f t="shared" si="45"/>
        <v>0</v>
      </c>
      <c r="AJ12" s="104">
        <f t="shared" si="45"/>
        <v>0</v>
      </c>
      <c r="AK12" s="104">
        <f t="shared" si="45"/>
        <v>0</v>
      </c>
      <c r="AL12" s="104">
        <f t="shared" si="45"/>
        <v>0</v>
      </c>
      <c r="AM12" s="104">
        <f t="shared" si="45"/>
        <v>0</v>
      </c>
      <c r="AN12" s="104">
        <f t="shared" si="45"/>
        <v>0</v>
      </c>
      <c r="AO12" s="104">
        <f t="shared" si="45"/>
        <v>0</v>
      </c>
      <c r="AP12" s="104">
        <f t="shared" si="45"/>
        <v>0</v>
      </c>
      <c r="AQ12" s="104">
        <f t="shared" si="45"/>
        <v>0</v>
      </c>
      <c r="AR12" s="104">
        <f t="shared" si="45"/>
        <v>0</v>
      </c>
      <c r="AS12" s="104">
        <f t="shared" si="45"/>
        <v>0</v>
      </c>
      <c r="AT12" s="104">
        <f t="shared" si="45"/>
        <v>0</v>
      </c>
      <c r="AU12" s="104">
        <f t="shared" si="45"/>
        <v>0</v>
      </c>
      <c r="AV12" s="104">
        <f t="shared" si="45"/>
        <v>0</v>
      </c>
      <c r="AW12" s="104">
        <f t="shared" si="45"/>
        <v>0</v>
      </c>
      <c r="AX12" s="104">
        <f t="shared" si="45"/>
        <v>0</v>
      </c>
      <c r="AY12" s="104">
        <f t="shared" si="45"/>
        <v>0</v>
      </c>
      <c r="AZ12" s="104">
        <f t="shared" si="45"/>
        <v>0</v>
      </c>
      <c r="BA12" s="104">
        <f t="shared" si="45"/>
        <v>0</v>
      </c>
      <c r="BB12" s="104">
        <f t="shared" si="45"/>
        <v>0</v>
      </c>
      <c r="BC12" s="104">
        <f t="shared" si="45"/>
        <v>0</v>
      </c>
      <c r="BD12" s="104">
        <f t="shared" si="45"/>
        <v>0</v>
      </c>
      <c r="BE12" s="104">
        <f t="shared" si="45"/>
        <v>0</v>
      </c>
      <c r="BF12" s="104">
        <f t="shared" si="45"/>
        <v>0</v>
      </c>
      <c r="BG12" s="104">
        <f t="shared" si="45"/>
        <v>0</v>
      </c>
      <c r="BH12" s="104">
        <f t="shared" si="45"/>
        <v>0</v>
      </c>
      <c r="BI12" s="104">
        <f t="shared" si="45"/>
        <v>0</v>
      </c>
      <c r="BJ12" s="104">
        <f t="shared" si="45"/>
        <v>0</v>
      </c>
      <c r="BK12" s="104">
        <f t="shared" si="45"/>
        <v>0</v>
      </c>
      <c r="BL12" s="104">
        <f t="shared" si="45"/>
        <v>0</v>
      </c>
      <c r="BM12" s="104">
        <f t="shared" si="45"/>
        <v>0</v>
      </c>
      <c r="BN12" s="104">
        <f t="shared" ref="BN12:DY12" si="46">IF(AND(BN$1*12+BN$2&gt;=121, BN$1*12+BN$2&lt;($F$31+121)),$B$24*$B$51, 0)</f>
        <v>0</v>
      </c>
      <c r="BO12" s="104">
        <f t="shared" si="46"/>
        <v>0</v>
      </c>
      <c r="BP12" s="104">
        <f t="shared" si="46"/>
        <v>0</v>
      </c>
      <c r="BQ12" s="104">
        <f t="shared" si="46"/>
        <v>0</v>
      </c>
      <c r="BR12" s="104">
        <f t="shared" si="46"/>
        <v>0</v>
      </c>
      <c r="BS12" s="104">
        <f t="shared" si="46"/>
        <v>0</v>
      </c>
      <c r="BT12" s="104">
        <f t="shared" si="46"/>
        <v>0</v>
      </c>
      <c r="BU12" s="104">
        <f t="shared" si="46"/>
        <v>0</v>
      </c>
      <c r="BV12" s="104">
        <f t="shared" si="46"/>
        <v>0</v>
      </c>
      <c r="BW12" s="104">
        <f t="shared" si="46"/>
        <v>0</v>
      </c>
      <c r="BX12" s="104">
        <f t="shared" si="46"/>
        <v>0</v>
      </c>
      <c r="BY12" s="104">
        <f t="shared" si="46"/>
        <v>0</v>
      </c>
      <c r="BZ12" s="104">
        <f t="shared" si="46"/>
        <v>0</v>
      </c>
      <c r="CA12" s="104">
        <f t="shared" si="46"/>
        <v>0</v>
      </c>
      <c r="CB12" s="104">
        <f t="shared" si="46"/>
        <v>0</v>
      </c>
      <c r="CC12" s="104">
        <f t="shared" si="46"/>
        <v>0</v>
      </c>
      <c r="CD12" s="104">
        <f t="shared" si="46"/>
        <v>0</v>
      </c>
      <c r="CE12" s="104">
        <f t="shared" si="46"/>
        <v>0</v>
      </c>
      <c r="CF12" s="104">
        <f t="shared" si="46"/>
        <v>0</v>
      </c>
      <c r="CG12" s="104">
        <f t="shared" si="46"/>
        <v>0</v>
      </c>
      <c r="CH12" s="104">
        <f t="shared" si="46"/>
        <v>0</v>
      </c>
      <c r="CI12" s="104">
        <f t="shared" si="46"/>
        <v>0</v>
      </c>
      <c r="CJ12" s="104">
        <f t="shared" si="46"/>
        <v>0</v>
      </c>
      <c r="CK12" s="104">
        <f t="shared" si="46"/>
        <v>0</v>
      </c>
      <c r="CL12" s="104">
        <f t="shared" si="46"/>
        <v>0</v>
      </c>
      <c r="CM12" s="104">
        <f t="shared" si="46"/>
        <v>0</v>
      </c>
      <c r="CN12" s="104">
        <f t="shared" si="46"/>
        <v>0</v>
      </c>
      <c r="CO12" s="104">
        <f t="shared" si="46"/>
        <v>0</v>
      </c>
      <c r="CP12" s="104">
        <f t="shared" si="46"/>
        <v>0</v>
      </c>
      <c r="CQ12" s="104">
        <f t="shared" si="46"/>
        <v>0</v>
      </c>
      <c r="CR12" s="104">
        <f t="shared" si="46"/>
        <v>0</v>
      </c>
      <c r="CS12" s="104">
        <f t="shared" si="46"/>
        <v>0</v>
      </c>
      <c r="CT12" s="104">
        <f t="shared" si="46"/>
        <v>0</v>
      </c>
      <c r="CU12" s="104">
        <f t="shared" si="46"/>
        <v>0</v>
      </c>
      <c r="CV12" s="104">
        <f t="shared" si="46"/>
        <v>0</v>
      </c>
      <c r="CW12" s="104">
        <f t="shared" si="46"/>
        <v>0</v>
      </c>
      <c r="CX12" s="104">
        <f t="shared" si="46"/>
        <v>0</v>
      </c>
      <c r="CY12" s="104">
        <f t="shared" si="46"/>
        <v>0</v>
      </c>
      <c r="CZ12" s="104">
        <f t="shared" si="46"/>
        <v>0</v>
      </c>
      <c r="DA12" s="104">
        <f t="shared" si="46"/>
        <v>0</v>
      </c>
      <c r="DB12" s="104">
        <f t="shared" si="46"/>
        <v>0</v>
      </c>
      <c r="DC12" s="104">
        <f t="shared" si="46"/>
        <v>0</v>
      </c>
      <c r="DD12" s="104">
        <f t="shared" si="46"/>
        <v>0</v>
      </c>
      <c r="DE12" s="104">
        <f t="shared" si="46"/>
        <v>0</v>
      </c>
      <c r="DF12" s="104">
        <f t="shared" si="46"/>
        <v>0</v>
      </c>
      <c r="DG12" s="104">
        <f t="shared" si="46"/>
        <v>0</v>
      </c>
      <c r="DH12" s="104">
        <f t="shared" si="46"/>
        <v>0</v>
      </c>
      <c r="DI12" s="104">
        <f t="shared" si="46"/>
        <v>0</v>
      </c>
      <c r="DJ12" s="104">
        <f t="shared" si="46"/>
        <v>0</v>
      </c>
      <c r="DK12" s="104">
        <f t="shared" si="46"/>
        <v>0</v>
      </c>
      <c r="DL12" s="104">
        <f t="shared" si="46"/>
        <v>0</v>
      </c>
      <c r="DM12" s="104">
        <f t="shared" si="46"/>
        <v>0</v>
      </c>
      <c r="DN12" s="104">
        <f t="shared" si="46"/>
        <v>0</v>
      </c>
      <c r="DO12" s="104">
        <f t="shared" si="46"/>
        <v>0</v>
      </c>
      <c r="DP12" s="104">
        <f t="shared" si="46"/>
        <v>0</v>
      </c>
      <c r="DQ12" s="104">
        <f t="shared" si="46"/>
        <v>0</v>
      </c>
      <c r="DR12" s="104">
        <f t="shared" si="46"/>
        <v>7500</v>
      </c>
      <c r="DS12" s="104">
        <f t="shared" si="46"/>
        <v>7500</v>
      </c>
      <c r="DT12" s="104">
        <f t="shared" si="46"/>
        <v>7500</v>
      </c>
      <c r="DU12" s="104">
        <f t="shared" si="46"/>
        <v>7500</v>
      </c>
      <c r="DV12" s="104">
        <f t="shared" si="46"/>
        <v>7500</v>
      </c>
      <c r="DW12" s="104">
        <f t="shared" si="46"/>
        <v>7500</v>
      </c>
      <c r="DX12" s="104">
        <f t="shared" si="46"/>
        <v>7500</v>
      </c>
      <c r="DY12" s="104">
        <f t="shared" si="46"/>
        <v>7500</v>
      </c>
      <c r="DZ12" s="104">
        <f t="shared" ref="DZ12:GK12" si="47">IF(AND(DZ$1*12+DZ$2&gt;=121, DZ$1*12+DZ$2&lt;($F$31+121)),$B$24*$B$51, 0)</f>
        <v>7500</v>
      </c>
      <c r="EA12" s="104">
        <f t="shared" si="47"/>
        <v>7500</v>
      </c>
      <c r="EB12" s="104">
        <f t="shared" si="47"/>
        <v>7500</v>
      </c>
      <c r="EC12" s="104">
        <f t="shared" si="47"/>
        <v>7500</v>
      </c>
      <c r="ED12" s="104">
        <f t="shared" si="47"/>
        <v>7500</v>
      </c>
      <c r="EE12" s="104">
        <f t="shared" si="47"/>
        <v>7500</v>
      </c>
      <c r="EF12" s="104">
        <f t="shared" si="47"/>
        <v>7500</v>
      </c>
      <c r="EG12" s="104">
        <f t="shared" si="47"/>
        <v>7500</v>
      </c>
      <c r="EH12" s="104">
        <f t="shared" si="47"/>
        <v>7500</v>
      </c>
      <c r="EI12" s="104">
        <f t="shared" si="47"/>
        <v>7500</v>
      </c>
      <c r="EJ12" s="104">
        <f t="shared" si="47"/>
        <v>7500</v>
      </c>
      <c r="EK12" s="104">
        <f t="shared" si="47"/>
        <v>7500</v>
      </c>
      <c r="EL12" s="104">
        <f t="shared" si="47"/>
        <v>7500</v>
      </c>
      <c r="EM12" s="104">
        <f t="shared" si="47"/>
        <v>7500</v>
      </c>
      <c r="EN12" s="104">
        <f t="shared" si="47"/>
        <v>7500</v>
      </c>
      <c r="EO12" s="104">
        <f t="shared" si="47"/>
        <v>7500</v>
      </c>
      <c r="EP12" s="104">
        <f t="shared" si="47"/>
        <v>7500</v>
      </c>
      <c r="EQ12" s="104">
        <f t="shared" si="47"/>
        <v>7500</v>
      </c>
      <c r="ER12" s="104">
        <f t="shared" si="47"/>
        <v>7500</v>
      </c>
      <c r="ES12" s="104">
        <f t="shared" si="47"/>
        <v>7500</v>
      </c>
      <c r="ET12" s="104">
        <f t="shared" si="47"/>
        <v>7500</v>
      </c>
      <c r="EU12" s="104">
        <f t="shared" si="47"/>
        <v>7500</v>
      </c>
      <c r="EV12" s="104">
        <f t="shared" si="47"/>
        <v>7500</v>
      </c>
      <c r="EW12" s="104">
        <f t="shared" si="47"/>
        <v>7500</v>
      </c>
      <c r="EX12" s="104">
        <f t="shared" si="47"/>
        <v>7500</v>
      </c>
      <c r="EY12" s="104">
        <f t="shared" si="47"/>
        <v>7500</v>
      </c>
      <c r="EZ12" s="104">
        <f t="shared" si="47"/>
        <v>7500</v>
      </c>
      <c r="FA12" s="104">
        <f t="shared" si="47"/>
        <v>7500</v>
      </c>
      <c r="FB12" s="104">
        <f t="shared" si="47"/>
        <v>7500</v>
      </c>
      <c r="FC12" s="104">
        <f t="shared" si="47"/>
        <v>7500</v>
      </c>
      <c r="FD12" s="104">
        <f t="shared" si="47"/>
        <v>7500</v>
      </c>
      <c r="FE12" s="104">
        <f t="shared" si="47"/>
        <v>7500</v>
      </c>
      <c r="FF12" s="104">
        <f t="shared" si="47"/>
        <v>7500</v>
      </c>
      <c r="FG12" s="104">
        <f t="shared" si="47"/>
        <v>7500</v>
      </c>
      <c r="FH12" s="104">
        <f t="shared" si="47"/>
        <v>7500</v>
      </c>
      <c r="FI12" s="104">
        <f t="shared" si="47"/>
        <v>7500</v>
      </c>
      <c r="FJ12" s="104">
        <f t="shared" si="47"/>
        <v>7500</v>
      </c>
      <c r="FK12" s="104">
        <f t="shared" si="47"/>
        <v>7500</v>
      </c>
      <c r="FL12" s="104">
        <f t="shared" si="47"/>
        <v>7500</v>
      </c>
      <c r="FM12" s="104">
        <f t="shared" si="47"/>
        <v>7500</v>
      </c>
      <c r="FN12" s="104">
        <f t="shared" si="47"/>
        <v>7500</v>
      </c>
      <c r="FO12" s="104">
        <f t="shared" si="47"/>
        <v>7500</v>
      </c>
      <c r="FP12" s="104">
        <f t="shared" si="47"/>
        <v>7500</v>
      </c>
      <c r="FQ12" s="104">
        <f t="shared" si="47"/>
        <v>7500</v>
      </c>
      <c r="FR12" s="104">
        <f t="shared" si="47"/>
        <v>7500</v>
      </c>
      <c r="FS12" s="104">
        <f t="shared" si="47"/>
        <v>7500</v>
      </c>
      <c r="FT12" s="104">
        <f t="shared" si="47"/>
        <v>7500</v>
      </c>
      <c r="FU12" s="104">
        <f t="shared" si="47"/>
        <v>7500</v>
      </c>
      <c r="FV12" s="104">
        <f t="shared" si="47"/>
        <v>7500</v>
      </c>
      <c r="FW12" s="104">
        <f t="shared" si="47"/>
        <v>7500</v>
      </c>
      <c r="FX12" s="104">
        <f t="shared" si="47"/>
        <v>7500</v>
      </c>
      <c r="FY12" s="104">
        <f t="shared" si="47"/>
        <v>7500</v>
      </c>
      <c r="FZ12" s="104">
        <f t="shared" si="47"/>
        <v>7500</v>
      </c>
      <c r="GA12" s="104">
        <f t="shared" si="47"/>
        <v>7500</v>
      </c>
      <c r="GB12" s="104">
        <f t="shared" si="47"/>
        <v>7500</v>
      </c>
      <c r="GC12" s="104">
        <f t="shared" si="47"/>
        <v>7500</v>
      </c>
      <c r="GD12" s="104">
        <f t="shared" si="47"/>
        <v>7500</v>
      </c>
      <c r="GE12" s="104">
        <f t="shared" si="47"/>
        <v>7500</v>
      </c>
      <c r="GF12" s="104">
        <f t="shared" si="47"/>
        <v>7500</v>
      </c>
      <c r="GG12" s="104">
        <f t="shared" si="47"/>
        <v>7500</v>
      </c>
      <c r="GH12" s="104">
        <f t="shared" si="47"/>
        <v>7500</v>
      </c>
      <c r="GI12" s="104">
        <f t="shared" si="47"/>
        <v>7500</v>
      </c>
      <c r="GJ12" s="104">
        <f t="shared" si="47"/>
        <v>7500</v>
      </c>
      <c r="GK12" s="104">
        <f t="shared" si="47"/>
        <v>7500</v>
      </c>
      <c r="GL12" s="104">
        <f t="shared" ref="GL12:IW12" si="48">IF(AND(GL$1*12+GL$2&gt;=121, GL$1*12+GL$2&lt;($F$31+121)),$B$24*$B$51, 0)</f>
        <v>7500</v>
      </c>
      <c r="GM12" s="104">
        <f t="shared" si="48"/>
        <v>7500</v>
      </c>
      <c r="GN12" s="104">
        <f t="shared" si="48"/>
        <v>7500</v>
      </c>
      <c r="GO12" s="104">
        <f t="shared" si="48"/>
        <v>7500</v>
      </c>
      <c r="GP12" s="104">
        <f t="shared" si="48"/>
        <v>7500</v>
      </c>
      <c r="GQ12" s="104">
        <f t="shared" si="48"/>
        <v>7500</v>
      </c>
      <c r="GR12" s="104">
        <f t="shared" si="48"/>
        <v>7500</v>
      </c>
      <c r="GS12" s="104">
        <f t="shared" si="48"/>
        <v>7500</v>
      </c>
      <c r="GT12" s="104">
        <f t="shared" si="48"/>
        <v>7500</v>
      </c>
      <c r="GU12" s="104">
        <f t="shared" si="48"/>
        <v>7500</v>
      </c>
      <c r="GV12" s="104">
        <f t="shared" si="48"/>
        <v>7500</v>
      </c>
      <c r="GW12" s="104">
        <f t="shared" si="48"/>
        <v>7500</v>
      </c>
      <c r="GX12" s="104">
        <f t="shared" si="48"/>
        <v>7500</v>
      </c>
      <c r="GY12" s="104">
        <f t="shared" si="48"/>
        <v>7500</v>
      </c>
      <c r="GZ12" s="104">
        <f t="shared" si="48"/>
        <v>7500</v>
      </c>
      <c r="HA12" s="104">
        <f t="shared" si="48"/>
        <v>7500</v>
      </c>
      <c r="HB12" s="104">
        <f t="shared" si="48"/>
        <v>7500</v>
      </c>
      <c r="HC12" s="104">
        <f t="shared" si="48"/>
        <v>7500</v>
      </c>
      <c r="HD12" s="104">
        <f t="shared" si="48"/>
        <v>7500</v>
      </c>
      <c r="HE12" s="104">
        <f t="shared" si="48"/>
        <v>7500</v>
      </c>
      <c r="HF12" s="104">
        <f t="shared" si="48"/>
        <v>7500</v>
      </c>
      <c r="HG12" s="104">
        <f t="shared" si="48"/>
        <v>7500</v>
      </c>
      <c r="HH12" s="104">
        <f t="shared" si="48"/>
        <v>7500</v>
      </c>
      <c r="HI12" s="104">
        <f t="shared" si="48"/>
        <v>7500</v>
      </c>
      <c r="HJ12" s="104">
        <f t="shared" si="48"/>
        <v>7500</v>
      </c>
      <c r="HK12" s="104">
        <f t="shared" si="48"/>
        <v>7500</v>
      </c>
      <c r="HL12" s="104">
        <f t="shared" si="48"/>
        <v>7500</v>
      </c>
      <c r="HM12" s="104">
        <f t="shared" si="48"/>
        <v>7500</v>
      </c>
      <c r="HN12" s="104">
        <f t="shared" si="48"/>
        <v>7500</v>
      </c>
      <c r="HO12" s="104">
        <f t="shared" si="48"/>
        <v>7500</v>
      </c>
      <c r="HP12" s="104">
        <f t="shared" si="48"/>
        <v>7500</v>
      </c>
      <c r="HQ12" s="104">
        <f t="shared" si="48"/>
        <v>7500</v>
      </c>
      <c r="HR12" s="104">
        <f t="shared" si="48"/>
        <v>7500</v>
      </c>
      <c r="HS12" s="104">
        <f t="shared" si="48"/>
        <v>7500</v>
      </c>
      <c r="HT12" s="104">
        <f t="shared" si="48"/>
        <v>7500</v>
      </c>
      <c r="HU12" s="104">
        <f t="shared" si="48"/>
        <v>7500</v>
      </c>
      <c r="HV12" s="104">
        <f t="shared" si="48"/>
        <v>7500</v>
      </c>
      <c r="HW12" s="104">
        <f t="shared" si="48"/>
        <v>7500</v>
      </c>
      <c r="HX12" s="104">
        <f t="shared" si="48"/>
        <v>7500</v>
      </c>
      <c r="HY12" s="104">
        <f t="shared" si="48"/>
        <v>7500</v>
      </c>
      <c r="HZ12" s="104">
        <f t="shared" si="48"/>
        <v>7500</v>
      </c>
      <c r="IA12" s="104">
        <f t="shared" si="48"/>
        <v>7500</v>
      </c>
      <c r="IB12" s="104">
        <f t="shared" si="48"/>
        <v>7500</v>
      </c>
      <c r="IC12" s="104">
        <f t="shared" si="48"/>
        <v>7500</v>
      </c>
      <c r="ID12" s="104">
        <f t="shared" si="48"/>
        <v>7500</v>
      </c>
      <c r="IE12" s="104">
        <f t="shared" si="48"/>
        <v>7500</v>
      </c>
      <c r="IF12" s="104">
        <f t="shared" si="48"/>
        <v>7500</v>
      </c>
      <c r="IG12" s="104">
        <f t="shared" si="48"/>
        <v>7500</v>
      </c>
      <c r="IH12" s="104">
        <f t="shared" si="48"/>
        <v>7500</v>
      </c>
      <c r="II12" s="104">
        <f t="shared" si="48"/>
        <v>7500</v>
      </c>
      <c r="IJ12" s="104">
        <f t="shared" si="48"/>
        <v>7500</v>
      </c>
      <c r="IK12" s="104">
        <f t="shared" si="48"/>
        <v>7500</v>
      </c>
      <c r="IL12" s="104">
        <f t="shared" si="48"/>
        <v>7500</v>
      </c>
      <c r="IM12" s="104">
        <f t="shared" si="48"/>
        <v>7500</v>
      </c>
      <c r="IN12" s="104">
        <f t="shared" si="48"/>
        <v>7500</v>
      </c>
      <c r="IO12" s="104">
        <f t="shared" si="48"/>
        <v>7500</v>
      </c>
      <c r="IP12" s="104">
        <f t="shared" si="48"/>
        <v>7500</v>
      </c>
      <c r="IQ12" s="104">
        <f t="shared" si="48"/>
        <v>7500</v>
      </c>
      <c r="IR12" s="104">
        <f t="shared" si="48"/>
        <v>7500</v>
      </c>
      <c r="IS12" s="104">
        <f t="shared" si="48"/>
        <v>7500</v>
      </c>
      <c r="IT12" s="104">
        <f t="shared" si="48"/>
        <v>7500</v>
      </c>
      <c r="IU12" s="104">
        <f t="shared" si="48"/>
        <v>7500</v>
      </c>
      <c r="IV12" s="104">
        <f t="shared" si="48"/>
        <v>7500</v>
      </c>
      <c r="IW12" s="104">
        <f t="shared" si="48"/>
        <v>7500</v>
      </c>
      <c r="IX12" s="104">
        <f t="shared" ref="IX12:LI12" si="49">IF(AND(IX$1*12+IX$2&gt;=121, IX$1*12+IX$2&lt;($F$31+121)),$B$24*$B$51, 0)</f>
        <v>7500</v>
      </c>
      <c r="IY12" s="104">
        <f t="shared" si="49"/>
        <v>7500</v>
      </c>
      <c r="IZ12" s="104">
        <f t="shared" si="49"/>
        <v>7500</v>
      </c>
      <c r="JA12" s="104">
        <f t="shared" si="49"/>
        <v>7500</v>
      </c>
      <c r="JB12" s="104">
        <f t="shared" si="49"/>
        <v>7500</v>
      </c>
      <c r="JC12" s="104">
        <f t="shared" si="49"/>
        <v>7500</v>
      </c>
      <c r="JD12" s="104">
        <f t="shared" si="49"/>
        <v>7500</v>
      </c>
      <c r="JE12" s="104">
        <f t="shared" si="49"/>
        <v>7500</v>
      </c>
      <c r="JF12" s="104">
        <f t="shared" si="49"/>
        <v>7500</v>
      </c>
      <c r="JG12" s="104">
        <f t="shared" si="49"/>
        <v>7500</v>
      </c>
      <c r="JH12" s="104">
        <f t="shared" si="49"/>
        <v>7500</v>
      </c>
      <c r="JI12" s="104">
        <f t="shared" si="49"/>
        <v>7500</v>
      </c>
      <c r="JJ12" s="104">
        <f t="shared" si="49"/>
        <v>7500</v>
      </c>
      <c r="JK12" s="104">
        <f t="shared" si="49"/>
        <v>7500</v>
      </c>
      <c r="JL12" s="104">
        <f t="shared" si="49"/>
        <v>7500</v>
      </c>
      <c r="JM12" s="104">
        <f t="shared" si="49"/>
        <v>7500</v>
      </c>
      <c r="JN12" s="104">
        <f t="shared" si="49"/>
        <v>7500</v>
      </c>
      <c r="JO12" s="104">
        <f t="shared" si="49"/>
        <v>7500</v>
      </c>
      <c r="JP12" s="104">
        <f t="shared" si="49"/>
        <v>7500</v>
      </c>
      <c r="JQ12" s="104">
        <f t="shared" si="49"/>
        <v>7500</v>
      </c>
      <c r="JR12" s="104">
        <f t="shared" si="49"/>
        <v>7500</v>
      </c>
      <c r="JS12" s="104">
        <f t="shared" si="49"/>
        <v>7500</v>
      </c>
      <c r="JT12" s="104">
        <f t="shared" si="49"/>
        <v>7500</v>
      </c>
      <c r="JU12" s="104">
        <f t="shared" si="49"/>
        <v>7500</v>
      </c>
      <c r="JV12" s="104">
        <f t="shared" si="49"/>
        <v>7500</v>
      </c>
      <c r="JW12" s="104">
        <f t="shared" si="49"/>
        <v>7500</v>
      </c>
      <c r="JX12" s="104">
        <f t="shared" si="49"/>
        <v>7500</v>
      </c>
      <c r="JY12" s="104">
        <f t="shared" si="49"/>
        <v>7500</v>
      </c>
      <c r="JZ12" s="104">
        <f t="shared" si="49"/>
        <v>7500</v>
      </c>
      <c r="KA12" s="104">
        <f t="shared" si="49"/>
        <v>7500</v>
      </c>
      <c r="KB12" s="104">
        <f t="shared" si="49"/>
        <v>7500</v>
      </c>
      <c r="KC12" s="104">
        <f t="shared" si="49"/>
        <v>7500</v>
      </c>
      <c r="KD12" s="104">
        <f t="shared" si="49"/>
        <v>7500</v>
      </c>
      <c r="KE12" s="104">
        <f t="shared" si="49"/>
        <v>7500</v>
      </c>
      <c r="KF12" s="104">
        <f t="shared" si="49"/>
        <v>7500</v>
      </c>
      <c r="KG12" s="104">
        <f t="shared" si="49"/>
        <v>7500</v>
      </c>
      <c r="KH12" s="104">
        <f t="shared" si="49"/>
        <v>7500</v>
      </c>
      <c r="KI12" s="104">
        <f t="shared" si="49"/>
        <v>7500</v>
      </c>
      <c r="KJ12" s="104">
        <f t="shared" si="49"/>
        <v>7500</v>
      </c>
      <c r="KK12" s="104">
        <f t="shared" si="49"/>
        <v>7500</v>
      </c>
      <c r="KL12" s="104">
        <f t="shared" si="49"/>
        <v>7500</v>
      </c>
      <c r="KM12" s="104">
        <f t="shared" si="49"/>
        <v>7500</v>
      </c>
      <c r="KN12" s="104">
        <f t="shared" si="49"/>
        <v>7500</v>
      </c>
      <c r="KO12" s="104">
        <f t="shared" si="49"/>
        <v>7500</v>
      </c>
      <c r="KP12" s="104">
        <f t="shared" si="49"/>
        <v>7500</v>
      </c>
      <c r="KQ12" s="104">
        <f t="shared" si="49"/>
        <v>7500</v>
      </c>
      <c r="KR12" s="104">
        <f t="shared" si="49"/>
        <v>7500</v>
      </c>
      <c r="KS12" s="104">
        <f t="shared" si="49"/>
        <v>7500</v>
      </c>
      <c r="KT12" s="104">
        <f t="shared" si="49"/>
        <v>7500</v>
      </c>
      <c r="KU12" s="104">
        <f t="shared" si="49"/>
        <v>7500</v>
      </c>
      <c r="KV12" s="104">
        <f t="shared" si="49"/>
        <v>7500</v>
      </c>
      <c r="KW12" s="104">
        <f t="shared" si="49"/>
        <v>7500</v>
      </c>
      <c r="KX12" s="104">
        <f t="shared" si="49"/>
        <v>7500</v>
      </c>
      <c r="KY12" s="104">
        <f t="shared" si="49"/>
        <v>7500</v>
      </c>
      <c r="KZ12" s="104">
        <f t="shared" si="49"/>
        <v>7500</v>
      </c>
      <c r="LA12" s="104">
        <f t="shared" si="49"/>
        <v>7500</v>
      </c>
      <c r="LB12" s="104">
        <f t="shared" si="49"/>
        <v>7500</v>
      </c>
      <c r="LC12" s="104">
        <f t="shared" si="49"/>
        <v>7500</v>
      </c>
      <c r="LD12" s="104">
        <f t="shared" si="49"/>
        <v>7500</v>
      </c>
      <c r="LE12" s="104">
        <f t="shared" si="49"/>
        <v>7500</v>
      </c>
      <c r="LF12" s="104">
        <f t="shared" si="49"/>
        <v>7500</v>
      </c>
      <c r="LG12" s="104">
        <f t="shared" si="49"/>
        <v>7500</v>
      </c>
      <c r="LH12" s="104">
        <f t="shared" si="49"/>
        <v>7500</v>
      </c>
      <c r="LI12" s="104">
        <f t="shared" si="49"/>
        <v>7500</v>
      </c>
      <c r="LJ12" s="104">
        <f t="shared" ref="LJ12:NU12" si="50">IF(AND(LJ$1*12+LJ$2&gt;=121, LJ$1*12+LJ$2&lt;($F$31+121)),$B$24*$B$51, 0)</f>
        <v>7500</v>
      </c>
      <c r="LK12" s="104">
        <f t="shared" si="50"/>
        <v>7500</v>
      </c>
      <c r="LL12" s="104">
        <f t="shared" si="50"/>
        <v>7500</v>
      </c>
      <c r="LM12" s="104">
        <f t="shared" si="50"/>
        <v>7500</v>
      </c>
      <c r="LN12" s="104">
        <f t="shared" si="50"/>
        <v>7500</v>
      </c>
      <c r="LO12" s="104">
        <f t="shared" si="50"/>
        <v>7500</v>
      </c>
      <c r="LP12" s="104">
        <f t="shared" si="50"/>
        <v>7500</v>
      </c>
      <c r="LQ12" s="104">
        <f t="shared" si="50"/>
        <v>7500</v>
      </c>
      <c r="LR12" s="104">
        <f t="shared" si="50"/>
        <v>7500</v>
      </c>
      <c r="LS12" s="104">
        <f t="shared" si="50"/>
        <v>7500</v>
      </c>
      <c r="LT12" s="104">
        <f t="shared" si="50"/>
        <v>7500</v>
      </c>
      <c r="LU12" s="104">
        <f t="shared" si="50"/>
        <v>7500</v>
      </c>
      <c r="LV12" s="104">
        <f t="shared" si="50"/>
        <v>7500</v>
      </c>
      <c r="LW12" s="104">
        <f t="shared" si="50"/>
        <v>7500</v>
      </c>
      <c r="LX12" s="104">
        <f t="shared" si="50"/>
        <v>7500</v>
      </c>
      <c r="LY12" s="104">
        <f t="shared" si="50"/>
        <v>7500</v>
      </c>
      <c r="LZ12" s="104">
        <f t="shared" si="50"/>
        <v>7500</v>
      </c>
      <c r="MA12" s="104">
        <f t="shared" si="50"/>
        <v>7500</v>
      </c>
      <c r="MB12" s="104">
        <f t="shared" si="50"/>
        <v>7500</v>
      </c>
      <c r="MC12" s="104">
        <f t="shared" si="50"/>
        <v>7500</v>
      </c>
      <c r="MD12" s="104">
        <f t="shared" si="50"/>
        <v>7500</v>
      </c>
      <c r="ME12" s="104">
        <f t="shared" si="50"/>
        <v>7500</v>
      </c>
      <c r="MF12" s="104">
        <f t="shared" si="50"/>
        <v>7500</v>
      </c>
      <c r="MG12" s="104">
        <f t="shared" si="50"/>
        <v>7500</v>
      </c>
      <c r="MH12" s="104">
        <f t="shared" si="50"/>
        <v>7500</v>
      </c>
      <c r="MI12" s="104">
        <f t="shared" si="50"/>
        <v>7500</v>
      </c>
      <c r="MJ12" s="104">
        <f t="shared" si="50"/>
        <v>7500</v>
      </c>
      <c r="MK12" s="104">
        <f t="shared" si="50"/>
        <v>7500</v>
      </c>
      <c r="ML12" s="104">
        <f t="shared" si="50"/>
        <v>7500</v>
      </c>
      <c r="MM12" s="104">
        <f t="shared" si="50"/>
        <v>7500</v>
      </c>
      <c r="MN12" s="104">
        <f t="shared" si="50"/>
        <v>7500</v>
      </c>
      <c r="MO12" s="104">
        <f t="shared" si="50"/>
        <v>7500</v>
      </c>
      <c r="MP12" s="104">
        <f t="shared" si="50"/>
        <v>7500</v>
      </c>
      <c r="MQ12" s="104">
        <f t="shared" si="50"/>
        <v>7500</v>
      </c>
      <c r="MR12" s="104">
        <f t="shared" si="50"/>
        <v>7500</v>
      </c>
      <c r="MS12" s="104">
        <f t="shared" si="50"/>
        <v>7500</v>
      </c>
      <c r="MT12" s="104">
        <f t="shared" si="50"/>
        <v>7500</v>
      </c>
      <c r="MU12" s="104">
        <f t="shared" si="50"/>
        <v>7500</v>
      </c>
      <c r="MV12" s="104">
        <f t="shared" si="50"/>
        <v>7500</v>
      </c>
      <c r="MW12" s="104">
        <f t="shared" si="50"/>
        <v>7500</v>
      </c>
      <c r="MX12" s="104">
        <f t="shared" si="50"/>
        <v>7500</v>
      </c>
      <c r="MY12" s="104">
        <f t="shared" si="50"/>
        <v>7500</v>
      </c>
      <c r="MZ12" s="104">
        <f t="shared" si="50"/>
        <v>0</v>
      </c>
      <c r="NA12" s="104">
        <f t="shared" si="50"/>
        <v>0</v>
      </c>
      <c r="NB12" s="104">
        <f t="shared" si="50"/>
        <v>0</v>
      </c>
      <c r="NC12" s="104">
        <f t="shared" si="50"/>
        <v>0</v>
      </c>
      <c r="ND12" s="104">
        <f t="shared" si="50"/>
        <v>0</v>
      </c>
      <c r="NE12" s="104">
        <f t="shared" si="50"/>
        <v>0</v>
      </c>
      <c r="NF12" s="104">
        <f t="shared" si="50"/>
        <v>0</v>
      </c>
      <c r="NG12" s="104">
        <f t="shared" si="50"/>
        <v>0</v>
      </c>
      <c r="NH12" s="104">
        <f t="shared" si="50"/>
        <v>0</v>
      </c>
      <c r="NI12" s="104">
        <f t="shared" si="50"/>
        <v>0</v>
      </c>
      <c r="NJ12" s="104">
        <f t="shared" si="50"/>
        <v>0</v>
      </c>
      <c r="NK12" s="104">
        <f t="shared" si="50"/>
        <v>0</v>
      </c>
      <c r="NL12" s="104">
        <f t="shared" si="50"/>
        <v>0</v>
      </c>
      <c r="NM12" s="104">
        <f t="shared" si="50"/>
        <v>0</v>
      </c>
      <c r="NN12" s="104">
        <f t="shared" si="50"/>
        <v>0</v>
      </c>
      <c r="NO12" s="104">
        <f t="shared" si="50"/>
        <v>0</v>
      </c>
      <c r="NP12" s="104">
        <f t="shared" si="50"/>
        <v>0</v>
      </c>
      <c r="NQ12" s="104">
        <f t="shared" si="50"/>
        <v>0</v>
      </c>
      <c r="NR12" s="104">
        <f t="shared" si="50"/>
        <v>0</v>
      </c>
      <c r="NS12" s="104">
        <f t="shared" si="50"/>
        <v>0</v>
      </c>
      <c r="NT12" s="104">
        <f t="shared" si="50"/>
        <v>0</v>
      </c>
      <c r="NU12" s="104">
        <f t="shared" si="50"/>
        <v>0</v>
      </c>
      <c r="NV12" s="104">
        <f t="shared" ref="NV12:QG12" si="51">IF(AND(NV$1*12+NV$2&gt;=121, NV$1*12+NV$2&lt;($F$31+121)),$B$24*$B$51, 0)</f>
        <v>0</v>
      </c>
      <c r="NW12" s="104">
        <f t="shared" si="51"/>
        <v>0</v>
      </c>
      <c r="NX12" s="104">
        <f t="shared" si="51"/>
        <v>0</v>
      </c>
      <c r="NY12" s="104">
        <f t="shared" si="51"/>
        <v>0</v>
      </c>
      <c r="NZ12" s="104">
        <f t="shared" si="51"/>
        <v>0</v>
      </c>
      <c r="OA12" s="104">
        <f t="shared" si="51"/>
        <v>0</v>
      </c>
      <c r="OB12" s="104">
        <f t="shared" si="51"/>
        <v>0</v>
      </c>
      <c r="OC12" s="104">
        <f t="shared" si="51"/>
        <v>0</v>
      </c>
      <c r="OD12" s="104">
        <f t="shared" si="51"/>
        <v>0</v>
      </c>
      <c r="OE12" s="104">
        <f t="shared" si="51"/>
        <v>0</v>
      </c>
      <c r="OF12" s="104">
        <f t="shared" si="51"/>
        <v>0</v>
      </c>
      <c r="OG12" s="104">
        <f t="shared" si="51"/>
        <v>0</v>
      </c>
      <c r="OH12" s="104">
        <f t="shared" si="51"/>
        <v>0</v>
      </c>
      <c r="OI12" s="104">
        <f t="shared" si="51"/>
        <v>0</v>
      </c>
      <c r="OJ12" s="104">
        <f t="shared" si="51"/>
        <v>0</v>
      </c>
      <c r="OK12" s="104">
        <f t="shared" si="51"/>
        <v>0</v>
      </c>
      <c r="OL12" s="104">
        <f t="shared" si="51"/>
        <v>0</v>
      </c>
      <c r="OM12" s="104">
        <f t="shared" si="51"/>
        <v>0</v>
      </c>
      <c r="ON12" s="104">
        <f t="shared" si="51"/>
        <v>0</v>
      </c>
      <c r="OO12" s="104">
        <f t="shared" si="51"/>
        <v>0</v>
      </c>
      <c r="OP12" s="104">
        <f t="shared" si="51"/>
        <v>0</v>
      </c>
      <c r="OQ12" s="104">
        <f t="shared" si="51"/>
        <v>0</v>
      </c>
      <c r="OR12" s="104">
        <f t="shared" si="51"/>
        <v>0</v>
      </c>
      <c r="OS12" s="104">
        <f t="shared" si="51"/>
        <v>0</v>
      </c>
      <c r="OT12" s="104">
        <f t="shared" si="51"/>
        <v>0</v>
      </c>
      <c r="OU12" s="104">
        <f t="shared" si="51"/>
        <v>0</v>
      </c>
      <c r="OV12" s="104">
        <f t="shared" si="51"/>
        <v>0</v>
      </c>
      <c r="OW12" s="104">
        <f t="shared" si="51"/>
        <v>0</v>
      </c>
      <c r="OX12" s="104">
        <f t="shared" si="51"/>
        <v>0</v>
      </c>
      <c r="OY12" s="104">
        <f t="shared" si="51"/>
        <v>0</v>
      </c>
      <c r="OZ12" s="104">
        <f t="shared" si="51"/>
        <v>0</v>
      </c>
      <c r="PA12" s="104">
        <f t="shared" si="51"/>
        <v>0</v>
      </c>
      <c r="PB12" s="104">
        <f t="shared" si="51"/>
        <v>0</v>
      </c>
      <c r="PC12" s="104">
        <f t="shared" si="51"/>
        <v>0</v>
      </c>
      <c r="PD12" s="104">
        <f t="shared" si="51"/>
        <v>0</v>
      </c>
      <c r="PE12" s="104">
        <f t="shared" si="51"/>
        <v>0</v>
      </c>
      <c r="PF12" s="104">
        <f t="shared" si="51"/>
        <v>0</v>
      </c>
      <c r="PG12" s="104">
        <f t="shared" si="51"/>
        <v>0</v>
      </c>
      <c r="PH12" s="104">
        <f t="shared" si="51"/>
        <v>0</v>
      </c>
      <c r="PI12" s="104">
        <f t="shared" si="51"/>
        <v>0</v>
      </c>
      <c r="PJ12" s="104">
        <f t="shared" si="51"/>
        <v>0</v>
      </c>
      <c r="PK12" s="104">
        <f t="shared" si="51"/>
        <v>0</v>
      </c>
      <c r="PL12" s="104">
        <f t="shared" si="51"/>
        <v>0</v>
      </c>
      <c r="PM12" s="104">
        <f t="shared" si="51"/>
        <v>0</v>
      </c>
      <c r="PN12" s="104">
        <f t="shared" si="51"/>
        <v>0</v>
      </c>
      <c r="PO12" s="104">
        <f t="shared" si="51"/>
        <v>0</v>
      </c>
      <c r="PP12" s="104">
        <f t="shared" si="51"/>
        <v>0</v>
      </c>
      <c r="PQ12" s="104">
        <f t="shared" si="51"/>
        <v>0</v>
      </c>
      <c r="PR12" s="104">
        <f t="shared" si="51"/>
        <v>0</v>
      </c>
      <c r="PS12" s="104">
        <f t="shared" si="51"/>
        <v>0</v>
      </c>
      <c r="PT12" s="104">
        <f t="shared" si="51"/>
        <v>0</v>
      </c>
      <c r="PU12" s="104">
        <f t="shared" si="51"/>
        <v>0</v>
      </c>
      <c r="PV12" s="104">
        <f t="shared" si="51"/>
        <v>0</v>
      </c>
      <c r="PW12" s="104">
        <f t="shared" si="51"/>
        <v>0</v>
      </c>
      <c r="PX12" s="104">
        <f t="shared" si="51"/>
        <v>0</v>
      </c>
      <c r="PY12" s="104">
        <f t="shared" si="51"/>
        <v>0</v>
      </c>
      <c r="PZ12" s="104">
        <f t="shared" si="51"/>
        <v>0</v>
      </c>
      <c r="QA12" s="104">
        <f t="shared" si="51"/>
        <v>0</v>
      </c>
      <c r="QB12" s="104">
        <f t="shared" si="51"/>
        <v>0</v>
      </c>
      <c r="QC12" s="104">
        <f t="shared" si="51"/>
        <v>0</v>
      </c>
      <c r="QD12" s="104">
        <f t="shared" si="51"/>
        <v>0</v>
      </c>
      <c r="QE12" s="104">
        <f t="shared" si="51"/>
        <v>0</v>
      </c>
      <c r="QF12" s="104">
        <f t="shared" si="51"/>
        <v>0</v>
      </c>
      <c r="QG12" s="104">
        <f t="shared" si="51"/>
        <v>0</v>
      </c>
      <c r="QH12" s="104">
        <f t="shared" ref="QH12:SS12" si="52">IF(AND(QH$1*12+QH$2&gt;=121, QH$1*12+QH$2&lt;($F$31+121)),$B$24*$B$51, 0)</f>
        <v>0</v>
      </c>
      <c r="QI12" s="104">
        <f t="shared" si="52"/>
        <v>0</v>
      </c>
      <c r="QJ12" s="104">
        <f t="shared" si="52"/>
        <v>0</v>
      </c>
      <c r="QK12" s="104">
        <f t="shared" si="52"/>
        <v>0</v>
      </c>
      <c r="QL12" s="104">
        <f t="shared" si="52"/>
        <v>0</v>
      </c>
      <c r="QM12" s="104">
        <f t="shared" si="52"/>
        <v>0</v>
      </c>
      <c r="QN12" s="104">
        <f t="shared" si="52"/>
        <v>0</v>
      </c>
      <c r="QO12" s="104">
        <f t="shared" si="52"/>
        <v>0</v>
      </c>
      <c r="QP12" s="104">
        <f t="shared" si="52"/>
        <v>0</v>
      </c>
      <c r="QQ12" s="104">
        <f t="shared" si="52"/>
        <v>0</v>
      </c>
      <c r="QR12" s="104">
        <f t="shared" si="52"/>
        <v>0</v>
      </c>
      <c r="QS12" s="104">
        <f t="shared" si="52"/>
        <v>0</v>
      </c>
      <c r="QT12" s="104">
        <f t="shared" si="52"/>
        <v>0</v>
      </c>
      <c r="QU12" s="104">
        <f t="shared" si="52"/>
        <v>0</v>
      </c>
      <c r="QV12" s="104">
        <f t="shared" si="52"/>
        <v>0</v>
      </c>
      <c r="QW12" s="104">
        <f t="shared" si="52"/>
        <v>0</v>
      </c>
      <c r="QX12" s="104">
        <f t="shared" si="52"/>
        <v>0</v>
      </c>
      <c r="QY12" s="104">
        <f t="shared" si="52"/>
        <v>0</v>
      </c>
      <c r="QZ12" s="104">
        <f t="shared" si="52"/>
        <v>0</v>
      </c>
      <c r="RA12" s="104">
        <f t="shared" si="52"/>
        <v>0</v>
      </c>
      <c r="RB12" s="104">
        <f t="shared" si="52"/>
        <v>0</v>
      </c>
      <c r="RC12" s="104">
        <f t="shared" si="52"/>
        <v>0</v>
      </c>
      <c r="RD12" s="104">
        <f t="shared" si="52"/>
        <v>0</v>
      </c>
      <c r="RE12" s="104">
        <f t="shared" si="52"/>
        <v>0</v>
      </c>
      <c r="RF12" s="104">
        <f t="shared" si="52"/>
        <v>0</v>
      </c>
      <c r="RG12" s="104">
        <f t="shared" si="52"/>
        <v>0</v>
      </c>
      <c r="RH12" s="104">
        <f t="shared" si="52"/>
        <v>0</v>
      </c>
      <c r="RI12" s="104">
        <f t="shared" si="52"/>
        <v>0</v>
      </c>
      <c r="RJ12" s="104">
        <f t="shared" si="52"/>
        <v>0</v>
      </c>
      <c r="RK12" s="104">
        <f t="shared" si="52"/>
        <v>0</v>
      </c>
      <c r="RL12" s="104">
        <f t="shared" si="52"/>
        <v>0</v>
      </c>
      <c r="RM12" s="104">
        <f t="shared" si="52"/>
        <v>0</v>
      </c>
      <c r="RN12" s="104">
        <f t="shared" si="52"/>
        <v>0</v>
      </c>
      <c r="RO12" s="104">
        <f t="shared" si="52"/>
        <v>0</v>
      </c>
      <c r="RP12" s="104">
        <f t="shared" si="52"/>
        <v>0</v>
      </c>
      <c r="RQ12" s="104">
        <f t="shared" si="52"/>
        <v>0</v>
      </c>
      <c r="RR12" s="104">
        <f t="shared" si="52"/>
        <v>0</v>
      </c>
      <c r="RS12" s="104">
        <f t="shared" si="52"/>
        <v>0</v>
      </c>
      <c r="RT12" s="104">
        <f t="shared" si="52"/>
        <v>0</v>
      </c>
      <c r="RU12" s="104">
        <f t="shared" si="52"/>
        <v>0</v>
      </c>
      <c r="RV12" s="104">
        <f t="shared" si="52"/>
        <v>0</v>
      </c>
      <c r="RW12" s="104">
        <f t="shared" si="52"/>
        <v>0</v>
      </c>
      <c r="RX12" s="104">
        <f t="shared" si="52"/>
        <v>0</v>
      </c>
      <c r="RY12" s="104">
        <f t="shared" si="52"/>
        <v>0</v>
      </c>
      <c r="RZ12" s="104">
        <f t="shared" si="52"/>
        <v>0</v>
      </c>
      <c r="SA12" s="104">
        <f t="shared" si="52"/>
        <v>0</v>
      </c>
      <c r="SB12" s="104">
        <f t="shared" si="52"/>
        <v>0</v>
      </c>
      <c r="SC12" s="104">
        <f t="shared" si="52"/>
        <v>0</v>
      </c>
      <c r="SD12" s="104">
        <f t="shared" si="52"/>
        <v>0</v>
      </c>
      <c r="SE12" s="104">
        <f t="shared" si="52"/>
        <v>0</v>
      </c>
      <c r="SF12" s="104">
        <f t="shared" si="52"/>
        <v>0</v>
      </c>
      <c r="SG12" s="104">
        <f t="shared" si="52"/>
        <v>0</v>
      </c>
      <c r="SH12" s="104">
        <f t="shared" si="52"/>
        <v>0</v>
      </c>
      <c r="SI12" s="104">
        <f t="shared" si="52"/>
        <v>0</v>
      </c>
      <c r="SJ12" s="104">
        <f t="shared" si="52"/>
        <v>0</v>
      </c>
      <c r="SK12" s="104">
        <f t="shared" si="52"/>
        <v>0</v>
      </c>
      <c r="SL12" s="104">
        <f t="shared" si="52"/>
        <v>0</v>
      </c>
      <c r="SM12" s="104">
        <f t="shared" si="52"/>
        <v>0</v>
      </c>
      <c r="SN12" s="104">
        <f t="shared" si="52"/>
        <v>0</v>
      </c>
      <c r="SO12" s="104">
        <f t="shared" si="52"/>
        <v>0</v>
      </c>
      <c r="SP12" s="104">
        <f t="shared" si="52"/>
        <v>0</v>
      </c>
      <c r="SQ12" s="104">
        <f t="shared" si="52"/>
        <v>0</v>
      </c>
      <c r="SR12" s="104">
        <f t="shared" si="52"/>
        <v>0</v>
      </c>
      <c r="SS12" s="104">
        <f t="shared" si="52"/>
        <v>0</v>
      </c>
      <c r="ST12" s="104">
        <f t="shared" ref="ST12:TU12" si="53">IF(AND(ST$1*12+ST$2&gt;=121, ST$1*12+ST$2&lt;($F$31+121)),$B$24*$B$51, 0)</f>
        <v>0</v>
      </c>
      <c r="SU12" s="104">
        <f t="shared" si="53"/>
        <v>0</v>
      </c>
      <c r="SV12" s="104">
        <f t="shared" si="53"/>
        <v>0</v>
      </c>
      <c r="SW12" s="104">
        <f t="shared" si="53"/>
        <v>0</v>
      </c>
      <c r="SX12" s="104">
        <f t="shared" si="53"/>
        <v>0</v>
      </c>
      <c r="SY12" s="104">
        <f t="shared" si="53"/>
        <v>0</v>
      </c>
      <c r="SZ12" s="104">
        <f t="shared" si="53"/>
        <v>0</v>
      </c>
      <c r="TA12" s="104">
        <f t="shared" si="53"/>
        <v>0</v>
      </c>
      <c r="TB12" s="104">
        <f t="shared" si="53"/>
        <v>0</v>
      </c>
      <c r="TC12" s="104">
        <f t="shared" si="53"/>
        <v>0</v>
      </c>
      <c r="TD12" s="104">
        <f t="shared" si="53"/>
        <v>0</v>
      </c>
      <c r="TE12" s="104">
        <f t="shared" si="53"/>
        <v>0</v>
      </c>
      <c r="TF12" s="104">
        <f t="shared" si="53"/>
        <v>0</v>
      </c>
      <c r="TG12" s="104">
        <f t="shared" si="53"/>
        <v>0</v>
      </c>
      <c r="TH12" s="104">
        <f t="shared" si="53"/>
        <v>0</v>
      </c>
      <c r="TI12" s="104">
        <f t="shared" si="53"/>
        <v>0</v>
      </c>
      <c r="TJ12" s="104">
        <f t="shared" si="53"/>
        <v>0</v>
      </c>
      <c r="TK12" s="104">
        <f t="shared" si="53"/>
        <v>0</v>
      </c>
      <c r="TL12" s="104">
        <f t="shared" si="53"/>
        <v>0</v>
      </c>
      <c r="TM12" s="104">
        <f t="shared" si="53"/>
        <v>0</v>
      </c>
      <c r="TN12" s="104">
        <f t="shared" si="53"/>
        <v>0</v>
      </c>
      <c r="TO12" s="104">
        <f t="shared" si="53"/>
        <v>0</v>
      </c>
      <c r="TP12" s="104">
        <f t="shared" si="53"/>
        <v>0</v>
      </c>
      <c r="TQ12" s="104">
        <f t="shared" si="53"/>
        <v>0</v>
      </c>
      <c r="TR12" s="104">
        <f t="shared" si="53"/>
        <v>0</v>
      </c>
      <c r="TS12" s="104">
        <f t="shared" si="53"/>
        <v>0</v>
      </c>
      <c r="TT12" s="104">
        <f t="shared" si="53"/>
        <v>0</v>
      </c>
      <c r="TU12" s="131">
        <f t="shared" si="53"/>
        <v>0</v>
      </c>
      <c r="TV12" s="54"/>
    </row>
    <row r="13" spans="1:542" x14ac:dyDescent="0.25">
      <c r="A13" s="103" t="s">
        <v>15</v>
      </c>
      <c r="B13" s="104">
        <v>10000</v>
      </c>
      <c r="C13" s="104">
        <v>0</v>
      </c>
      <c r="D13" s="104">
        <v>0</v>
      </c>
      <c r="E13" s="104">
        <v>0</v>
      </c>
      <c r="F13" s="104">
        <v>0</v>
      </c>
      <c r="G13" s="104">
        <v>0</v>
      </c>
      <c r="H13" s="104">
        <v>0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104">
        <v>0</v>
      </c>
      <c r="O13" s="104">
        <v>0</v>
      </c>
      <c r="P13" s="104">
        <v>0</v>
      </c>
      <c r="Q13" s="104">
        <v>0</v>
      </c>
      <c r="R13" s="104">
        <v>0</v>
      </c>
      <c r="S13" s="104">
        <v>0</v>
      </c>
      <c r="T13" s="104">
        <v>0</v>
      </c>
      <c r="U13" s="104">
        <v>0</v>
      </c>
      <c r="V13" s="104">
        <v>0</v>
      </c>
      <c r="W13" s="104">
        <v>0</v>
      </c>
      <c r="X13" s="104">
        <v>0</v>
      </c>
      <c r="Y13" s="104">
        <v>0</v>
      </c>
      <c r="Z13" s="104">
        <v>0</v>
      </c>
      <c r="AA13" s="104">
        <v>0</v>
      </c>
      <c r="AB13" s="104">
        <v>0</v>
      </c>
      <c r="AC13" s="104">
        <v>0</v>
      </c>
      <c r="AD13" s="104">
        <v>0</v>
      </c>
      <c r="AE13" s="105">
        <v>0</v>
      </c>
      <c r="AF13" s="104">
        <v>0</v>
      </c>
      <c r="AG13" s="104">
        <v>0</v>
      </c>
      <c r="AH13" s="104">
        <v>0</v>
      </c>
      <c r="AI13" s="104">
        <v>0</v>
      </c>
      <c r="AJ13" s="104">
        <v>0</v>
      </c>
      <c r="AK13" s="104">
        <v>0</v>
      </c>
      <c r="AL13" s="104">
        <v>0</v>
      </c>
      <c r="AM13" s="104">
        <v>0</v>
      </c>
      <c r="AN13" s="104">
        <v>0</v>
      </c>
      <c r="AO13" s="104">
        <v>0</v>
      </c>
      <c r="AP13" s="104">
        <v>0</v>
      </c>
      <c r="AQ13" s="104">
        <v>0</v>
      </c>
      <c r="AR13" s="104">
        <v>0</v>
      </c>
      <c r="AS13" s="104">
        <v>0</v>
      </c>
      <c r="AT13" s="104">
        <v>0</v>
      </c>
      <c r="AU13" s="104">
        <v>0</v>
      </c>
      <c r="AV13" s="104">
        <v>0</v>
      </c>
      <c r="AW13" s="104">
        <v>0</v>
      </c>
      <c r="AX13" s="104">
        <v>0</v>
      </c>
      <c r="AY13" s="104">
        <v>0</v>
      </c>
      <c r="AZ13" s="104">
        <v>0</v>
      </c>
      <c r="BA13" s="104">
        <v>0</v>
      </c>
      <c r="BB13" s="104">
        <v>0</v>
      </c>
      <c r="BC13" s="104">
        <v>0</v>
      </c>
      <c r="BD13" s="104">
        <v>0</v>
      </c>
      <c r="BE13" s="104">
        <v>0</v>
      </c>
      <c r="BF13" s="104">
        <v>0</v>
      </c>
      <c r="BG13" s="104">
        <v>0</v>
      </c>
      <c r="BH13" s="104">
        <v>0</v>
      </c>
      <c r="BI13" s="104">
        <v>0</v>
      </c>
      <c r="BJ13" s="104">
        <v>0</v>
      </c>
      <c r="BK13" s="104">
        <v>0</v>
      </c>
      <c r="BL13" s="104">
        <v>0</v>
      </c>
      <c r="BM13" s="104">
        <v>0</v>
      </c>
      <c r="BN13" s="104">
        <v>0</v>
      </c>
      <c r="BO13" s="104">
        <v>0</v>
      </c>
      <c r="BP13" s="104">
        <v>0</v>
      </c>
      <c r="BQ13" s="104">
        <v>0</v>
      </c>
      <c r="BR13" s="104">
        <v>0</v>
      </c>
      <c r="BS13" s="104">
        <v>0</v>
      </c>
      <c r="BT13" s="104">
        <v>0</v>
      </c>
      <c r="BU13" s="104">
        <v>0</v>
      </c>
      <c r="BV13" s="104">
        <v>0</v>
      </c>
      <c r="BW13" s="104">
        <v>0</v>
      </c>
      <c r="BX13" s="104">
        <v>0</v>
      </c>
      <c r="BY13" s="104">
        <v>0</v>
      </c>
      <c r="BZ13" s="104">
        <v>0</v>
      </c>
      <c r="CA13" s="104">
        <v>0</v>
      </c>
      <c r="CB13" s="104">
        <v>0</v>
      </c>
      <c r="CC13" s="104">
        <v>0</v>
      </c>
      <c r="CD13" s="104">
        <v>0</v>
      </c>
      <c r="CE13" s="104">
        <v>0</v>
      </c>
      <c r="CF13" s="104">
        <v>0</v>
      </c>
      <c r="CG13" s="104">
        <v>0</v>
      </c>
      <c r="CH13" s="104">
        <v>0</v>
      </c>
      <c r="CI13" s="104">
        <v>0</v>
      </c>
      <c r="CJ13" s="104">
        <v>0</v>
      </c>
      <c r="CK13" s="104">
        <v>0</v>
      </c>
      <c r="CL13" s="104">
        <v>0</v>
      </c>
      <c r="CM13" s="104">
        <v>0</v>
      </c>
      <c r="CN13" s="104">
        <v>0</v>
      </c>
      <c r="CO13" s="104">
        <v>0</v>
      </c>
      <c r="CP13" s="104">
        <v>0</v>
      </c>
      <c r="CQ13" s="104">
        <v>0</v>
      </c>
      <c r="CR13" s="104">
        <v>0</v>
      </c>
      <c r="CS13" s="104">
        <v>0</v>
      </c>
      <c r="CT13" s="104">
        <v>0</v>
      </c>
      <c r="CU13" s="105">
        <v>0</v>
      </c>
      <c r="CV13" s="104">
        <v>0</v>
      </c>
      <c r="CW13" s="104">
        <v>0</v>
      </c>
      <c r="CX13" s="104">
        <v>0</v>
      </c>
      <c r="CY13" s="104">
        <v>0</v>
      </c>
      <c r="CZ13" s="104">
        <v>0</v>
      </c>
      <c r="DA13" s="104">
        <v>0</v>
      </c>
      <c r="DB13" s="104">
        <v>0</v>
      </c>
      <c r="DC13" s="104">
        <v>0</v>
      </c>
      <c r="DD13" s="104">
        <v>0</v>
      </c>
      <c r="DE13" s="104">
        <v>0</v>
      </c>
      <c r="DF13" s="104">
        <v>0</v>
      </c>
      <c r="DG13" s="104">
        <v>0</v>
      </c>
      <c r="DH13" s="104">
        <v>0</v>
      </c>
      <c r="DI13" s="104">
        <v>0</v>
      </c>
      <c r="DJ13" s="104">
        <v>0</v>
      </c>
      <c r="DK13" s="104">
        <v>0</v>
      </c>
      <c r="DL13" s="104">
        <v>0</v>
      </c>
      <c r="DM13" s="104">
        <v>0</v>
      </c>
      <c r="DN13" s="104">
        <v>0</v>
      </c>
      <c r="DO13" s="104">
        <v>0</v>
      </c>
      <c r="DP13" s="104">
        <v>0</v>
      </c>
      <c r="DQ13" s="104">
        <v>0</v>
      </c>
      <c r="DR13" s="104">
        <v>0</v>
      </c>
      <c r="DS13" s="104">
        <v>0</v>
      </c>
      <c r="DT13" s="104">
        <v>0</v>
      </c>
      <c r="DU13" s="104">
        <v>0</v>
      </c>
      <c r="DV13" s="104">
        <v>0</v>
      </c>
      <c r="DW13" s="104">
        <v>0</v>
      </c>
      <c r="DX13" s="104">
        <v>0</v>
      </c>
      <c r="DY13" s="104">
        <v>0</v>
      </c>
      <c r="DZ13" s="104">
        <v>0</v>
      </c>
      <c r="EA13" s="104">
        <v>0</v>
      </c>
      <c r="EB13" s="104">
        <v>0</v>
      </c>
      <c r="EC13" s="104">
        <v>0</v>
      </c>
      <c r="ED13" s="104">
        <v>0</v>
      </c>
      <c r="EE13" s="104">
        <v>0</v>
      </c>
      <c r="EF13" s="104">
        <v>0</v>
      </c>
      <c r="EG13" s="104">
        <v>0</v>
      </c>
      <c r="EH13" s="104">
        <v>0</v>
      </c>
      <c r="EI13" s="104">
        <v>0</v>
      </c>
      <c r="EJ13" s="104">
        <v>0</v>
      </c>
      <c r="EK13" s="104">
        <v>0</v>
      </c>
      <c r="EL13" s="104">
        <v>0</v>
      </c>
      <c r="EM13" s="104">
        <v>0</v>
      </c>
      <c r="EN13" s="104">
        <v>0</v>
      </c>
      <c r="EO13" s="104">
        <v>0</v>
      </c>
      <c r="EP13" s="104">
        <v>0</v>
      </c>
      <c r="EQ13" s="104">
        <v>0</v>
      </c>
      <c r="ER13" s="104">
        <v>0</v>
      </c>
      <c r="ES13" s="104">
        <v>0</v>
      </c>
      <c r="ET13" s="104">
        <v>0</v>
      </c>
      <c r="EU13" s="104">
        <v>0</v>
      </c>
      <c r="EV13" s="104">
        <v>0</v>
      </c>
      <c r="EW13" s="104">
        <v>0</v>
      </c>
      <c r="EX13" s="104">
        <v>0</v>
      </c>
      <c r="EY13" s="104">
        <v>0</v>
      </c>
      <c r="EZ13" s="104">
        <v>0</v>
      </c>
      <c r="FA13" s="104">
        <v>0</v>
      </c>
      <c r="FB13" s="104">
        <v>0</v>
      </c>
      <c r="FC13" s="104">
        <v>0</v>
      </c>
      <c r="FD13" s="104">
        <v>0</v>
      </c>
      <c r="FE13" s="104">
        <v>0</v>
      </c>
      <c r="FF13" s="104">
        <v>0</v>
      </c>
      <c r="FG13" s="104">
        <v>0</v>
      </c>
      <c r="FH13" s="104">
        <v>0</v>
      </c>
      <c r="FI13" s="104">
        <v>0</v>
      </c>
      <c r="FJ13" s="104">
        <v>0</v>
      </c>
      <c r="FK13" s="104">
        <v>0</v>
      </c>
      <c r="FL13" s="104">
        <v>0</v>
      </c>
      <c r="FM13" s="104">
        <v>0</v>
      </c>
      <c r="FN13" s="104">
        <v>0</v>
      </c>
      <c r="FO13" s="104">
        <v>0</v>
      </c>
      <c r="FP13" s="104">
        <v>0</v>
      </c>
      <c r="FQ13" s="104">
        <v>0</v>
      </c>
      <c r="FR13" s="104">
        <v>0</v>
      </c>
      <c r="FS13" s="104">
        <v>0</v>
      </c>
      <c r="FT13" s="104">
        <v>0</v>
      </c>
      <c r="FU13" s="104">
        <v>0</v>
      </c>
      <c r="FV13" s="104">
        <v>0</v>
      </c>
      <c r="FW13" s="104">
        <v>0</v>
      </c>
      <c r="FX13" s="104">
        <v>0</v>
      </c>
      <c r="FY13" s="104">
        <v>0</v>
      </c>
      <c r="FZ13" s="104">
        <v>0</v>
      </c>
      <c r="GA13" s="104">
        <v>0</v>
      </c>
      <c r="GB13" s="104">
        <v>0</v>
      </c>
      <c r="GC13" s="104">
        <v>0</v>
      </c>
      <c r="GD13" s="104">
        <v>0</v>
      </c>
      <c r="GE13" s="104">
        <v>0</v>
      </c>
      <c r="GF13" s="104">
        <v>0</v>
      </c>
      <c r="GG13" s="104">
        <v>0</v>
      </c>
      <c r="GH13" s="104">
        <v>0</v>
      </c>
      <c r="GI13" s="104">
        <v>0</v>
      </c>
      <c r="GJ13" s="104">
        <v>0</v>
      </c>
      <c r="GK13" s="104">
        <v>0</v>
      </c>
      <c r="GL13" s="104">
        <v>0</v>
      </c>
      <c r="GM13" s="104">
        <v>0</v>
      </c>
      <c r="GN13" s="104">
        <v>0</v>
      </c>
      <c r="GO13" s="104">
        <v>0</v>
      </c>
      <c r="GP13" s="104">
        <v>0</v>
      </c>
      <c r="GQ13" s="104">
        <v>0</v>
      </c>
      <c r="GR13" s="104">
        <v>0</v>
      </c>
      <c r="GS13" s="104">
        <v>0</v>
      </c>
      <c r="GT13" s="104">
        <v>0</v>
      </c>
      <c r="GU13" s="104">
        <v>0</v>
      </c>
      <c r="GV13" s="104">
        <v>0</v>
      </c>
      <c r="GW13" s="104">
        <v>0</v>
      </c>
      <c r="GX13" s="104">
        <v>0</v>
      </c>
      <c r="GY13" s="105">
        <v>0</v>
      </c>
      <c r="GZ13" s="104">
        <v>0</v>
      </c>
      <c r="HA13" s="104">
        <v>0</v>
      </c>
      <c r="HB13" s="104">
        <v>0</v>
      </c>
      <c r="HC13" s="104">
        <v>0</v>
      </c>
      <c r="HD13" s="104">
        <v>0</v>
      </c>
      <c r="HE13" s="104">
        <v>0</v>
      </c>
      <c r="HF13" s="104">
        <v>0</v>
      </c>
      <c r="HG13" s="104">
        <v>0</v>
      </c>
      <c r="HH13" s="104">
        <v>0</v>
      </c>
      <c r="HI13" s="104">
        <v>0</v>
      </c>
      <c r="HJ13" s="104">
        <v>0</v>
      </c>
      <c r="HK13" s="104">
        <v>0</v>
      </c>
      <c r="HL13" s="104">
        <v>0</v>
      </c>
      <c r="HM13" s="104">
        <v>0</v>
      </c>
      <c r="HN13" s="104">
        <v>0</v>
      </c>
      <c r="HO13" s="104">
        <v>0</v>
      </c>
      <c r="HP13" s="104">
        <v>0</v>
      </c>
      <c r="HQ13" s="104">
        <v>0</v>
      </c>
      <c r="HR13" s="104">
        <v>0</v>
      </c>
      <c r="HS13" s="104">
        <v>0</v>
      </c>
      <c r="HT13" s="104">
        <v>0</v>
      </c>
      <c r="HU13" s="104">
        <v>0</v>
      </c>
      <c r="HV13" s="104">
        <v>0</v>
      </c>
      <c r="HW13" s="104">
        <v>0</v>
      </c>
      <c r="HX13" s="105">
        <v>0</v>
      </c>
      <c r="HY13" s="104">
        <v>0</v>
      </c>
      <c r="HZ13" s="104">
        <v>0</v>
      </c>
      <c r="IA13" s="104">
        <v>0</v>
      </c>
      <c r="IB13" s="104">
        <v>0</v>
      </c>
      <c r="IC13" s="104">
        <v>0</v>
      </c>
      <c r="ID13" s="104">
        <v>0</v>
      </c>
      <c r="IE13" s="104">
        <v>0</v>
      </c>
      <c r="IF13" s="104">
        <v>0</v>
      </c>
      <c r="IG13" s="104">
        <v>0</v>
      </c>
      <c r="IH13" s="104">
        <v>0</v>
      </c>
      <c r="II13" s="104">
        <v>0</v>
      </c>
      <c r="IJ13" s="104">
        <v>0</v>
      </c>
      <c r="IK13" s="104">
        <v>0</v>
      </c>
      <c r="IL13" s="104">
        <v>0</v>
      </c>
      <c r="IM13" s="104">
        <v>0</v>
      </c>
      <c r="IN13" s="104">
        <v>0</v>
      </c>
      <c r="IO13" s="104">
        <v>0</v>
      </c>
      <c r="IP13" s="104">
        <v>0</v>
      </c>
      <c r="IQ13" s="104">
        <v>0</v>
      </c>
      <c r="IR13" s="104">
        <v>0</v>
      </c>
      <c r="IS13" s="104">
        <v>0</v>
      </c>
      <c r="IT13" s="104">
        <v>0</v>
      </c>
      <c r="IU13" s="104">
        <v>0</v>
      </c>
      <c r="IV13" s="104">
        <v>0</v>
      </c>
      <c r="IW13" s="104">
        <v>0</v>
      </c>
      <c r="IX13" s="104">
        <v>0</v>
      </c>
      <c r="IY13" s="104">
        <v>0</v>
      </c>
      <c r="IZ13" s="104">
        <v>0</v>
      </c>
      <c r="JA13" s="104">
        <v>0</v>
      </c>
      <c r="JB13" s="104">
        <v>0</v>
      </c>
      <c r="JC13" s="104">
        <v>0</v>
      </c>
      <c r="JD13" s="104">
        <v>0</v>
      </c>
      <c r="JE13" s="104">
        <v>0</v>
      </c>
      <c r="JF13" s="104">
        <v>0</v>
      </c>
      <c r="JG13" s="104">
        <v>0</v>
      </c>
      <c r="JH13" s="104">
        <v>0</v>
      </c>
      <c r="JI13" s="104">
        <v>0</v>
      </c>
      <c r="JJ13" s="104">
        <v>0</v>
      </c>
      <c r="JK13" s="104">
        <v>0</v>
      </c>
      <c r="JL13" s="104">
        <v>0</v>
      </c>
      <c r="JM13" s="104">
        <v>0</v>
      </c>
      <c r="JN13" s="104">
        <v>0</v>
      </c>
      <c r="JO13" s="104">
        <v>0</v>
      </c>
      <c r="JP13" s="104">
        <v>0</v>
      </c>
      <c r="JQ13" s="104">
        <v>0</v>
      </c>
      <c r="JR13" s="104">
        <v>0</v>
      </c>
      <c r="JS13" s="104">
        <v>0</v>
      </c>
      <c r="JT13" s="104">
        <v>0</v>
      </c>
      <c r="JU13" s="104">
        <v>0</v>
      </c>
      <c r="JV13" s="104">
        <v>0</v>
      </c>
      <c r="JW13" s="104">
        <v>0</v>
      </c>
      <c r="JX13" s="104">
        <v>0</v>
      </c>
      <c r="JY13" s="104">
        <v>0</v>
      </c>
      <c r="JZ13" s="104">
        <v>0</v>
      </c>
      <c r="KA13" s="104">
        <v>0</v>
      </c>
      <c r="KB13" s="104">
        <v>0</v>
      </c>
      <c r="KC13" s="104">
        <v>0</v>
      </c>
      <c r="KD13" s="104">
        <v>0</v>
      </c>
      <c r="KE13" s="104">
        <v>0</v>
      </c>
      <c r="KF13" s="104">
        <v>0</v>
      </c>
      <c r="KG13" s="104">
        <v>0</v>
      </c>
      <c r="KH13" s="104">
        <v>0</v>
      </c>
      <c r="KI13" s="104">
        <v>0</v>
      </c>
      <c r="KJ13" s="104">
        <v>0</v>
      </c>
      <c r="KK13" s="104">
        <v>0</v>
      </c>
      <c r="KL13" s="104">
        <v>0</v>
      </c>
      <c r="KM13" s="104">
        <v>0</v>
      </c>
      <c r="KN13" s="104">
        <v>0</v>
      </c>
      <c r="KO13" s="104">
        <v>0</v>
      </c>
      <c r="KP13" s="106">
        <v>0</v>
      </c>
      <c r="KQ13" s="104">
        <v>0</v>
      </c>
      <c r="KR13" s="104">
        <v>0</v>
      </c>
      <c r="KS13" s="104">
        <v>0</v>
      </c>
      <c r="KT13" s="106">
        <v>0</v>
      </c>
      <c r="KU13" s="106">
        <v>0</v>
      </c>
      <c r="KV13" s="106">
        <v>0</v>
      </c>
      <c r="KW13" s="106">
        <v>0</v>
      </c>
      <c r="KX13" s="106">
        <v>0</v>
      </c>
      <c r="KY13" s="106">
        <v>0</v>
      </c>
      <c r="KZ13" s="106">
        <v>0</v>
      </c>
      <c r="LA13" s="106">
        <v>0</v>
      </c>
      <c r="LB13" s="106">
        <v>0</v>
      </c>
      <c r="LC13" s="106">
        <v>0</v>
      </c>
      <c r="LD13" s="106">
        <v>0</v>
      </c>
      <c r="LE13" s="106">
        <v>0</v>
      </c>
      <c r="LF13" s="106">
        <v>0</v>
      </c>
      <c r="LG13" s="106">
        <v>0</v>
      </c>
      <c r="LH13" s="106">
        <v>0</v>
      </c>
      <c r="LI13" s="106">
        <v>0</v>
      </c>
      <c r="LJ13" s="106">
        <v>0</v>
      </c>
      <c r="LK13" s="106">
        <v>0</v>
      </c>
      <c r="LL13" s="106">
        <v>0</v>
      </c>
      <c r="LM13" s="104">
        <v>0</v>
      </c>
      <c r="LN13" s="106">
        <v>0</v>
      </c>
      <c r="LO13" s="106">
        <v>0</v>
      </c>
      <c r="LP13" s="106">
        <v>0</v>
      </c>
      <c r="LQ13" s="106">
        <v>0</v>
      </c>
      <c r="LR13" s="106">
        <v>0</v>
      </c>
      <c r="LS13" s="104">
        <v>0</v>
      </c>
      <c r="LT13" s="106">
        <v>0</v>
      </c>
      <c r="LU13" s="106">
        <v>0</v>
      </c>
      <c r="LV13" s="106">
        <v>0</v>
      </c>
      <c r="LW13" s="106">
        <v>0</v>
      </c>
      <c r="LX13" s="106">
        <v>0</v>
      </c>
      <c r="LY13" s="106">
        <v>0</v>
      </c>
      <c r="LZ13" s="106">
        <v>0</v>
      </c>
      <c r="MA13" s="106">
        <v>0</v>
      </c>
      <c r="MB13" s="106">
        <v>0</v>
      </c>
      <c r="MC13" s="106">
        <v>0</v>
      </c>
      <c r="MD13" s="106">
        <v>0</v>
      </c>
      <c r="ME13" s="106">
        <v>0</v>
      </c>
      <c r="MF13" s="106">
        <v>0</v>
      </c>
      <c r="MG13" s="106">
        <v>0</v>
      </c>
      <c r="MH13" s="106">
        <v>0</v>
      </c>
      <c r="MI13" s="106">
        <v>0</v>
      </c>
      <c r="MJ13" s="106">
        <v>0</v>
      </c>
      <c r="MK13" s="106">
        <v>0</v>
      </c>
      <c r="ML13" s="106">
        <v>0</v>
      </c>
      <c r="MM13" s="106">
        <v>0</v>
      </c>
      <c r="MN13" s="106">
        <v>0</v>
      </c>
      <c r="MO13" s="106">
        <v>0</v>
      </c>
      <c r="MP13" s="106">
        <v>0</v>
      </c>
      <c r="MQ13" s="106">
        <v>0</v>
      </c>
      <c r="MR13" s="106">
        <v>0</v>
      </c>
      <c r="MS13" s="106">
        <v>0</v>
      </c>
      <c r="MT13" s="106">
        <v>0</v>
      </c>
      <c r="MU13" s="106">
        <v>0</v>
      </c>
      <c r="MV13" s="106">
        <v>0</v>
      </c>
      <c r="MW13" s="104">
        <v>0</v>
      </c>
      <c r="MX13" s="106">
        <v>0</v>
      </c>
      <c r="MY13" s="104">
        <v>0</v>
      </c>
      <c r="MZ13" s="106">
        <v>0</v>
      </c>
      <c r="NA13" s="104">
        <v>0</v>
      </c>
      <c r="NB13" s="106">
        <v>0</v>
      </c>
      <c r="NC13" s="104">
        <v>0</v>
      </c>
      <c r="ND13" s="106">
        <v>0</v>
      </c>
      <c r="NE13" s="104">
        <v>0</v>
      </c>
      <c r="NF13" s="106">
        <v>0</v>
      </c>
      <c r="NG13" s="104">
        <v>0</v>
      </c>
      <c r="NH13" s="106">
        <v>0</v>
      </c>
      <c r="NI13" s="104">
        <v>0</v>
      </c>
      <c r="NJ13" s="106">
        <v>0</v>
      </c>
      <c r="NK13" s="104">
        <v>0</v>
      </c>
      <c r="NL13" s="106">
        <v>0</v>
      </c>
      <c r="NM13" s="104">
        <v>0</v>
      </c>
      <c r="NN13" s="106">
        <v>0</v>
      </c>
      <c r="NO13" s="104">
        <v>0</v>
      </c>
      <c r="NP13" s="106">
        <v>0</v>
      </c>
      <c r="NQ13" s="104">
        <v>0</v>
      </c>
      <c r="NR13" s="106">
        <v>0</v>
      </c>
      <c r="NS13" s="104">
        <v>0</v>
      </c>
      <c r="NT13" s="106">
        <v>0</v>
      </c>
      <c r="NU13" s="104">
        <v>0</v>
      </c>
      <c r="NV13" s="106">
        <v>0</v>
      </c>
      <c r="NW13" s="104">
        <v>0</v>
      </c>
      <c r="NX13" s="106">
        <v>0</v>
      </c>
      <c r="NY13" s="104">
        <v>0</v>
      </c>
      <c r="NZ13" s="106">
        <v>0</v>
      </c>
      <c r="OA13" s="104">
        <v>0</v>
      </c>
      <c r="OB13" s="106">
        <v>0</v>
      </c>
      <c r="OC13" s="104">
        <v>0</v>
      </c>
      <c r="OD13" s="106">
        <v>0</v>
      </c>
      <c r="OE13" s="104">
        <v>0</v>
      </c>
      <c r="OF13" s="106">
        <v>0</v>
      </c>
      <c r="OG13" s="104">
        <v>0</v>
      </c>
      <c r="OH13" s="106">
        <v>0</v>
      </c>
      <c r="OI13" s="104">
        <v>0</v>
      </c>
      <c r="OJ13" s="106">
        <v>0</v>
      </c>
      <c r="OK13" s="104">
        <v>0</v>
      </c>
      <c r="OL13" s="106">
        <v>0</v>
      </c>
      <c r="OM13" s="104">
        <v>0</v>
      </c>
      <c r="ON13" s="106">
        <v>0</v>
      </c>
      <c r="OO13" s="104">
        <v>0</v>
      </c>
      <c r="OP13" s="106">
        <v>0</v>
      </c>
      <c r="OQ13" s="104">
        <v>0</v>
      </c>
      <c r="OR13" s="106">
        <v>0</v>
      </c>
      <c r="OS13" s="104">
        <v>0</v>
      </c>
      <c r="OT13" s="106">
        <v>0</v>
      </c>
      <c r="OU13" s="104">
        <v>0</v>
      </c>
      <c r="OV13" s="106">
        <v>0</v>
      </c>
      <c r="OW13" s="104">
        <v>0</v>
      </c>
      <c r="OX13" s="106">
        <v>0</v>
      </c>
      <c r="OY13" s="104">
        <v>0</v>
      </c>
      <c r="OZ13" s="106">
        <v>0</v>
      </c>
      <c r="PA13" s="104">
        <v>0</v>
      </c>
      <c r="PB13" s="106">
        <v>0</v>
      </c>
      <c r="PC13" s="104">
        <v>0</v>
      </c>
      <c r="PD13" s="106">
        <v>0</v>
      </c>
      <c r="PE13" s="104">
        <v>0</v>
      </c>
      <c r="PF13" s="106">
        <v>0</v>
      </c>
      <c r="PG13" s="104">
        <v>0</v>
      </c>
      <c r="PH13" s="106">
        <v>0</v>
      </c>
      <c r="PI13" s="104">
        <v>0</v>
      </c>
      <c r="PJ13" s="106">
        <v>0</v>
      </c>
      <c r="PK13" s="104">
        <v>0</v>
      </c>
      <c r="PL13" s="106">
        <v>0</v>
      </c>
      <c r="PM13" s="104">
        <v>0</v>
      </c>
      <c r="PN13" s="106">
        <v>0</v>
      </c>
      <c r="PO13" s="104">
        <v>0</v>
      </c>
      <c r="PP13" s="106">
        <v>0</v>
      </c>
      <c r="PQ13" s="104">
        <v>0</v>
      </c>
      <c r="PR13" s="106">
        <v>0</v>
      </c>
      <c r="PS13" s="104">
        <v>0</v>
      </c>
      <c r="PT13" s="106">
        <v>0</v>
      </c>
      <c r="PU13" s="104">
        <v>0</v>
      </c>
      <c r="PV13" s="106">
        <v>0</v>
      </c>
      <c r="PW13" s="104">
        <v>0</v>
      </c>
      <c r="PX13" s="106">
        <v>0</v>
      </c>
      <c r="PY13" s="104">
        <v>0</v>
      </c>
      <c r="PZ13" s="106">
        <v>0</v>
      </c>
      <c r="QA13" s="104">
        <v>0</v>
      </c>
      <c r="QB13" s="106">
        <v>0</v>
      </c>
      <c r="QC13" s="104">
        <v>0</v>
      </c>
      <c r="QD13" s="106">
        <v>0</v>
      </c>
      <c r="QE13" s="104">
        <v>0</v>
      </c>
      <c r="QF13" s="106">
        <v>0</v>
      </c>
      <c r="QG13" s="104">
        <v>0</v>
      </c>
      <c r="QH13" s="106">
        <v>0</v>
      </c>
      <c r="QI13" s="104">
        <v>0</v>
      </c>
      <c r="QJ13" s="106">
        <v>0</v>
      </c>
      <c r="QK13" s="104">
        <v>0</v>
      </c>
      <c r="QL13" s="106">
        <v>0</v>
      </c>
      <c r="QM13" s="104">
        <v>0</v>
      </c>
      <c r="QN13" s="106">
        <v>0</v>
      </c>
      <c r="QO13" s="104">
        <v>0</v>
      </c>
      <c r="QP13" s="106">
        <v>0</v>
      </c>
      <c r="QQ13" s="104">
        <v>0</v>
      </c>
      <c r="QR13" s="106">
        <v>0</v>
      </c>
      <c r="QS13" s="104">
        <v>0</v>
      </c>
      <c r="QT13" s="106">
        <v>0</v>
      </c>
      <c r="QU13" s="104">
        <v>0</v>
      </c>
      <c r="QV13" s="106">
        <v>0</v>
      </c>
      <c r="QW13" s="104">
        <v>0</v>
      </c>
      <c r="QX13" s="106">
        <v>0</v>
      </c>
      <c r="QY13" s="104">
        <v>0</v>
      </c>
      <c r="QZ13" s="106">
        <v>0</v>
      </c>
      <c r="RA13" s="104">
        <v>0</v>
      </c>
      <c r="RB13" s="106">
        <v>0</v>
      </c>
      <c r="RC13" s="104">
        <v>0</v>
      </c>
      <c r="RD13" s="106">
        <v>0</v>
      </c>
      <c r="RE13" s="104">
        <v>0</v>
      </c>
      <c r="RF13" s="106">
        <v>0</v>
      </c>
      <c r="RG13" s="104">
        <v>0</v>
      </c>
      <c r="RH13" s="106">
        <v>0</v>
      </c>
      <c r="RI13" s="104">
        <v>0</v>
      </c>
      <c r="RJ13" s="106">
        <v>0</v>
      </c>
      <c r="RK13" s="104">
        <v>0</v>
      </c>
      <c r="RL13" s="106">
        <v>0</v>
      </c>
      <c r="RM13" s="104">
        <v>0</v>
      </c>
      <c r="RN13" s="106">
        <v>0</v>
      </c>
      <c r="RO13" s="104">
        <v>0</v>
      </c>
      <c r="RP13" s="106">
        <v>0</v>
      </c>
      <c r="RQ13" s="104">
        <v>0</v>
      </c>
      <c r="RR13" s="106">
        <v>0</v>
      </c>
      <c r="RS13" s="104">
        <v>0</v>
      </c>
      <c r="RT13" s="106">
        <v>0</v>
      </c>
      <c r="RU13" s="104">
        <v>0</v>
      </c>
      <c r="RV13" s="106">
        <v>0</v>
      </c>
      <c r="RW13" s="104">
        <v>0</v>
      </c>
      <c r="RX13" s="106">
        <v>0</v>
      </c>
      <c r="RY13" s="104">
        <v>0</v>
      </c>
      <c r="RZ13" s="106">
        <v>0</v>
      </c>
      <c r="SA13" s="104">
        <v>0</v>
      </c>
      <c r="SB13" s="106">
        <v>0</v>
      </c>
      <c r="SC13" s="104">
        <v>0</v>
      </c>
      <c r="SD13" s="106">
        <v>0</v>
      </c>
      <c r="SE13" s="104">
        <v>0</v>
      </c>
      <c r="SF13" s="106">
        <v>0</v>
      </c>
      <c r="SG13" s="104">
        <v>0</v>
      </c>
      <c r="SH13" s="106">
        <v>0</v>
      </c>
      <c r="SI13" s="104">
        <v>0</v>
      </c>
      <c r="SJ13" s="106">
        <v>0</v>
      </c>
      <c r="SK13" s="104">
        <v>0</v>
      </c>
      <c r="SL13" s="106">
        <v>0</v>
      </c>
      <c r="SM13" s="104">
        <v>0</v>
      </c>
      <c r="SN13" s="106">
        <v>0</v>
      </c>
      <c r="SO13" s="104">
        <v>0</v>
      </c>
      <c r="SP13" s="106">
        <v>0</v>
      </c>
      <c r="SQ13" s="104">
        <v>0</v>
      </c>
      <c r="SR13" s="106">
        <v>0</v>
      </c>
      <c r="SS13" s="104">
        <v>0</v>
      </c>
      <c r="ST13" s="106">
        <v>0</v>
      </c>
      <c r="SU13" s="104">
        <v>0</v>
      </c>
      <c r="SV13" s="106">
        <v>0</v>
      </c>
      <c r="SW13" s="104">
        <v>0</v>
      </c>
      <c r="SX13" s="106">
        <v>0</v>
      </c>
      <c r="SY13" s="104">
        <v>0</v>
      </c>
      <c r="SZ13" s="106">
        <v>0</v>
      </c>
      <c r="TA13" s="104">
        <v>0</v>
      </c>
      <c r="TB13" s="106">
        <v>0</v>
      </c>
      <c r="TC13" s="104">
        <v>0</v>
      </c>
      <c r="TD13" s="106">
        <v>0</v>
      </c>
      <c r="TE13" s="104">
        <v>0</v>
      </c>
      <c r="TF13" s="106">
        <v>0</v>
      </c>
      <c r="TG13" s="104">
        <v>0</v>
      </c>
      <c r="TH13" s="106">
        <v>0</v>
      </c>
      <c r="TI13" s="104">
        <v>0</v>
      </c>
      <c r="TJ13" s="106">
        <v>0</v>
      </c>
      <c r="TK13" s="104">
        <v>0</v>
      </c>
      <c r="TL13" s="106">
        <v>0</v>
      </c>
      <c r="TM13" s="104">
        <v>0</v>
      </c>
      <c r="TN13" s="106">
        <v>0</v>
      </c>
      <c r="TO13" s="104">
        <v>0</v>
      </c>
      <c r="TP13" s="106">
        <v>0</v>
      </c>
      <c r="TQ13" s="104">
        <v>0</v>
      </c>
      <c r="TR13" s="106">
        <v>0</v>
      </c>
      <c r="TS13" s="104">
        <v>0</v>
      </c>
      <c r="TT13" s="106">
        <v>0</v>
      </c>
      <c r="TU13" s="107">
        <v>0</v>
      </c>
    </row>
    <row r="14" spans="1:542" x14ac:dyDescent="0.25">
      <c r="A14" s="103" t="s">
        <v>1</v>
      </c>
      <c r="B14" s="104">
        <v>0</v>
      </c>
      <c r="C14" s="104">
        <v>0</v>
      </c>
      <c r="D14" s="104">
        <v>0</v>
      </c>
      <c r="E14" s="104">
        <v>0</v>
      </c>
      <c r="F14" s="104">
        <v>0</v>
      </c>
      <c r="G14" s="104">
        <v>0</v>
      </c>
      <c r="H14" s="104">
        <v>0</v>
      </c>
      <c r="I14" s="104">
        <v>0</v>
      </c>
      <c r="J14" s="104">
        <v>0</v>
      </c>
      <c r="K14" s="104">
        <v>0</v>
      </c>
      <c r="L14" s="104">
        <v>0</v>
      </c>
      <c r="M14" s="104">
        <v>0</v>
      </c>
      <c r="N14" s="104">
        <f t="shared" ref="N14:BY14" si="54">IF((N$1*12+N$2)&lt;=240,IF((N$1*12+N$2)&gt;($B$56*12),IF((N$1*12+N$2)&gt;($F$31+(12*$B$56)),B$14,B$14+($B$24*$B$53)),0),MAX(B$14-($B$24*$B$53),0))</f>
        <v>0</v>
      </c>
      <c r="O14" s="104">
        <f t="shared" si="54"/>
        <v>0</v>
      </c>
      <c r="P14" s="104">
        <f t="shared" si="54"/>
        <v>0</v>
      </c>
      <c r="Q14" s="104">
        <f t="shared" si="54"/>
        <v>0</v>
      </c>
      <c r="R14" s="104">
        <f t="shared" si="54"/>
        <v>0</v>
      </c>
      <c r="S14" s="104">
        <f t="shared" si="54"/>
        <v>0</v>
      </c>
      <c r="T14" s="104">
        <f t="shared" si="54"/>
        <v>0</v>
      </c>
      <c r="U14" s="104">
        <f t="shared" si="54"/>
        <v>0</v>
      </c>
      <c r="V14" s="104">
        <f t="shared" si="54"/>
        <v>0</v>
      </c>
      <c r="W14" s="104">
        <f t="shared" si="54"/>
        <v>0</v>
      </c>
      <c r="X14" s="104">
        <f t="shared" si="54"/>
        <v>0</v>
      </c>
      <c r="Y14" s="104">
        <f t="shared" si="54"/>
        <v>0</v>
      </c>
      <c r="Z14" s="104">
        <f t="shared" si="54"/>
        <v>0</v>
      </c>
      <c r="AA14" s="104">
        <f t="shared" si="54"/>
        <v>0</v>
      </c>
      <c r="AB14" s="104">
        <f t="shared" si="54"/>
        <v>0</v>
      </c>
      <c r="AC14" s="104">
        <f t="shared" si="54"/>
        <v>0</v>
      </c>
      <c r="AD14" s="104">
        <f t="shared" si="54"/>
        <v>0</v>
      </c>
      <c r="AE14" s="104">
        <f t="shared" si="54"/>
        <v>0</v>
      </c>
      <c r="AF14" s="104">
        <f t="shared" si="54"/>
        <v>0</v>
      </c>
      <c r="AG14" s="104">
        <f t="shared" si="54"/>
        <v>0</v>
      </c>
      <c r="AH14" s="104">
        <f t="shared" si="54"/>
        <v>0</v>
      </c>
      <c r="AI14" s="104">
        <f t="shared" si="54"/>
        <v>0</v>
      </c>
      <c r="AJ14" s="104">
        <f t="shared" si="54"/>
        <v>0</v>
      </c>
      <c r="AK14" s="104">
        <f t="shared" si="54"/>
        <v>0</v>
      </c>
      <c r="AL14" s="104">
        <f t="shared" si="54"/>
        <v>0</v>
      </c>
      <c r="AM14" s="104">
        <f t="shared" si="54"/>
        <v>0</v>
      </c>
      <c r="AN14" s="104">
        <f t="shared" si="54"/>
        <v>0</v>
      </c>
      <c r="AO14" s="104">
        <f t="shared" si="54"/>
        <v>0</v>
      </c>
      <c r="AP14" s="104">
        <f t="shared" si="54"/>
        <v>0</v>
      </c>
      <c r="AQ14" s="104">
        <f t="shared" si="54"/>
        <v>0</v>
      </c>
      <c r="AR14" s="104">
        <f t="shared" si="54"/>
        <v>0</v>
      </c>
      <c r="AS14" s="104">
        <f t="shared" si="54"/>
        <v>0</v>
      </c>
      <c r="AT14" s="104">
        <f t="shared" si="54"/>
        <v>0</v>
      </c>
      <c r="AU14" s="104">
        <f t="shared" si="54"/>
        <v>0</v>
      </c>
      <c r="AV14" s="104">
        <f t="shared" si="54"/>
        <v>0</v>
      </c>
      <c r="AW14" s="104">
        <f t="shared" si="54"/>
        <v>0</v>
      </c>
      <c r="AX14" s="104">
        <f t="shared" si="54"/>
        <v>0</v>
      </c>
      <c r="AY14" s="104">
        <f t="shared" si="54"/>
        <v>0</v>
      </c>
      <c r="AZ14" s="104">
        <f t="shared" si="54"/>
        <v>0</v>
      </c>
      <c r="BA14" s="104">
        <f t="shared" si="54"/>
        <v>0</v>
      </c>
      <c r="BB14" s="104">
        <f t="shared" si="54"/>
        <v>0</v>
      </c>
      <c r="BC14" s="104">
        <f t="shared" si="54"/>
        <v>0</v>
      </c>
      <c r="BD14" s="104">
        <f t="shared" si="54"/>
        <v>0</v>
      </c>
      <c r="BE14" s="104">
        <f t="shared" si="54"/>
        <v>0</v>
      </c>
      <c r="BF14" s="104">
        <f t="shared" si="54"/>
        <v>0</v>
      </c>
      <c r="BG14" s="104">
        <f t="shared" si="54"/>
        <v>0</v>
      </c>
      <c r="BH14" s="104">
        <f t="shared" si="54"/>
        <v>0</v>
      </c>
      <c r="BI14" s="104">
        <f t="shared" si="54"/>
        <v>0</v>
      </c>
      <c r="BJ14" s="104">
        <f t="shared" si="54"/>
        <v>807.51312517269969</v>
      </c>
      <c r="BK14" s="104">
        <f t="shared" si="54"/>
        <v>807.51312517269969</v>
      </c>
      <c r="BL14" s="104">
        <f t="shared" si="54"/>
        <v>807.51312517269969</v>
      </c>
      <c r="BM14" s="104">
        <f t="shared" si="54"/>
        <v>807.51312517269969</v>
      </c>
      <c r="BN14" s="104">
        <f t="shared" si="54"/>
        <v>807.51312517269969</v>
      </c>
      <c r="BO14" s="104">
        <f t="shared" si="54"/>
        <v>807.51312517269969</v>
      </c>
      <c r="BP14" s="104">
        <f t="shared" si="54"/>
        <v>807.51312517269969</v>
      </c>
      <c r="BQ14" s="104">
        <f t="shared" si="54"/>
        <v>807.51312517269969</v>
      </c>
      <c r="BR14" s="104">
        <f t="shared" si="54"/>
        <v>807.51312517269969</v>
      </c>
      <c r="BS14" s="104">
        <f t="shared" si="54"/>
        <v>807.51312517269969</v>
      </c>
      <c r="BT14" s="104">
        <f t="shared" si="54"/>
        <v>807.51312517269969</v>
      </c>
      <c r="BU14" s="104">
        <f t="shared" si="54"/>
        <v>807.51312517269969</v>
      </c>
      <c r="BV14" s="104">
        <f t="shared" si="54"/>
        <v>1615.0262503453994</v>
      </c>
      <c r="BW14" s="104">
        <f t="shared" si="54"/>
        <v>1615.0262503453994</v>
      </c>
      <c r="BX14" s="104">
        <f t="shared" si="54"/>
        <v>1615.0262503453994</v>
      </c>
      <c r="BY14" s="104">
        <f t="shared" si="54"/>
        <v>1615.0262503453994</v>
      </c>
      <c r="BZ14" s="104">
        <f t="shared" ref="BZ14:EK14" si="55">IF((BZ$1*12+BZ$2)&lt;=240,IF((BZ$1*12+BZ$2)&gt;($B$56*12),IF((BZ$1*12+BZ$2)&gt;($F$31+(12*$B$56)),BN$14,BN$14+($B$24*$B$53)),0),MAX(BN$14-($B$24*$B$53),0))</f>
        <v>1615.0262503453994</v>
      </c>
      <c r="CA14" s="104">
        <f t="shared" si="55"/>
        <v>1615.0262503453994</v>
      </c>
      <c r="CB14" s="104">
        <f t="shared" si="55"/>
        <v>1615.0262503453994</v>
      </c>
      <c r="CC14" s="104">
        <f t="shared" si="55"/>
        <v>1615.0262503453994</v>
      </c>
      <c r="CD14" s="104">
        <f t="shared" si="55"/>
        <v>1615.0262503453994</v>
      </c>
      <c r="CE14" s="104">
        <f t="shared" si="55"/>
        <v>1615.0262503453994</v>
      </c>
      <c r="CF14" s="104">
        <f t="shared" si="55"/>
        <v>1615.0262503453994</v>
      </c>
      <c r="CG14" s="104">
        <f t="shared" si="55"/>
        <v>1615.0262503453994</v>
      </c>
      <c r="CH14" s="104">
        <f t="shared" si="55"/>
        <v>2422.539375518099</v>
      </c>
      <c r="CI14" s="104">
        <f t="shared" si="55"/>
        <v>2422.539375518099</v>
      </c>
      <c r="CJ14" s="104">
        <f t="shared" si="55"/>
        <v>2422.539375518099</v>
      </c>
      <c r="CK14" s="104">
        <f t="shared" si="55"/>
        <v>2422.539375518099</v>
      </c>
      <c r="CL14" s="104">
        <f t="shared" si="55"/>
        <v>2422.539375518099</v>
      </c>
      <c r="CM14" s="104">
        <f t="shared" si="55"/>
        <v>2422.539375518099</v>
      </c>
      <c r="CN14" s="104">
        <f t="shared" si="55"/>
        <v>2422.539375518099</v>
      </c>
      <c r="CO14" s="104">
        <f t="shared" si="55"/>
        <v>2422.539375518099</v>
      </c>
      <c r="CP14" s="104">
        <f t="shared" si="55"/>
        <v>2422.539375518099</v>
      </c>
      <c r="CQ14" s="104">
        <f t="shared" si="55"/>
        <v>2422.539375518099</v>
      </c>
      <c r="CR14" s="104">
        <f t="shared" si="55"/>
        <v>2422.539375518099</v>
      </c>
      <c r="CS14" s="104">
        <f t="shared" si="55"/>
        <v>2422.539375518099</v>
      </c>
      <c r="CT14" s="104">
        <f t="shared" si="55"/>
        <v>3230.0525006907988</v>
      </c>
      <c r="CU14" s="104">
        <f t="shared" si="55"/>
        <v>3230.0525006907988</v>
      </c>
      <c r="CV14" s="104">
        <f t="shared" si="55"/>
        <v>3230.0525006907988</v>
      </c>
      <c r="CW14" s="104">
        <f t="shared" si="55"/>
        <v>3230.0525006907988</v>
      </c>
      <c r="CX14" s="104">
        <f t="shared" si="55"/>
        <v>3230.0525006907988</v>
      </c>
      <c r="CY14" s="104">
        <f t="shared" si="55"/>
        <v>3230.0525006907988</v>
      </c>
      <c r="CZ14" s="104">
        <f t="shared" si="55"/>
        <v>3230.0525006907988</v>
      </c>
      <c r="DA14" s="104">
        <f t="shared" si="55"/>
        <v>3230.0525006907988</v>
      </c>
      <c r="DB14" s="104">
        <f t="shared" si="55"/>
        <v>3230.0525006907988</v>
      </c>
      <c r="DC14" s="104">
        <f t="shared" si="55"/>
        <v>3230.0525006907988</v>
      </c>
      <c r="DD14" s="104">
        <f t="shared" si="55"/>
        <v>3230.0525006907988</v>
      </c>
      <c r="DE14" s="104">
        <f t="shared" si="55"/>
        <v>3230.0525006907988</v>
      </c>
      <c r="DF14" s="104">
        <f t="shared" si="55"/>
        <v>4037.5656258634986</v>
      </c>
      <c r="DG14" s="104">
        <f t="shared" si="55"/>
        <v>4037.5656258634986</v>
      </c>
      <c r="DH14" s="104">
        <f t="shared" si="55"/>
        <v>4037.5656258634986</v>
      </c>
      <c r="DI14" s="104">
        <f t="shared" si="55"/>
        <v>4037.5656258634986</v>
      </c>
      <c r="DJ14" s="104">
        <f t="shared" si="55"/>
        <v>4037.5656258634986</v>
      </c>
      <c r="DK14" s="104">
        <f t="shared" si="55"/>
        <v>4037.5656258634986</v>
      </c>
      <c r="DL14" s="104">
        <f t="shared" si="55"/>
        <v>4037.5656258634986</v>
      </c>
      <c r="DM14" s="104">
        <f t="shared" si="55"/>
        <v>4037.5656258634986</v>
      </c>
      <c r="DN14" s="104">
        <f t="shared" si="55"/>
        <v>4037.5656258634986</v>
      </c>
      <c r="DO14" s="104">
        <f t="shared" si="55"/>
        <v>4037.5656258634986</v>
      </c>
      <c r="DP14" s="104">
        <f t="shared" si="55"/>
        <v>4037.5656258634986</v>
      </c>
      <c r="DQ14" s="104">
        <f t="shared" si="55"/>
        <v>4037.5656258634986</v>
      </c>
      <c r="DR14" s="104">
        <f t="shared" si="55"/>
        <v>4845.0787510361979</v>
      </c>
      <c r="DS14" s="104">
        <f t="shared" si="55"/>
        <v>4845.0787510361979</v>
      </c>
      <c r="DT14" s="104">
        <f t="shared" si="55"/>
        <v>4845.0787510361979</v>
      </c>
      <c r="DU14" s="104">
        <f t="shared" si="55"/>
        <v>4845.0787510361979</v>
      </c>
      <c r="DV14" s="104">
        <f t="shared" si="55"/>
        <v>4845.0787510361979</v>
      </c>
      <c r="DW14" s="104">
        <f t="shared" si="55"/>
        <v>4845.0787510361979</v>
      </c>
      <c r="DX14" s="104">
        <f t="shared" si="55"/>
        <v>4845.0787510361979</v>
      </c>
      <c r="DY14" s="104">
        <f t="shared" si="55"/>
        <v>4845.0787510361979</v>
      </c>
      <c r="DZ14" s="104">
        <f t="shared" si="55"/>
        <v>4845.0787510361979</v>
      </c>
      <c r="EA14" s="104">
        <f t="shared" si="55"/>
        <v>4845.0787510361979</v>
      </c>
      <c r="EB14" s="104">
        <f t="shared" si="55"/>
        <v>4845.0787510361979</v>
      </c>
      <c r="EC14" s="104">
        <f t="shared" si="55"/>
        <v>4845.0787510361979</v>
      </c>
      <c r="ED14" s="104">
        <f t="shared" si="55"/>
        <v>5652.5918762088977</v>
      </c>
      <c r="EE14" s="104">
        <f t="shared" si="55"/>
        <v>5652.5918762088977</v>
      </c>
      <c r="EF14" s="104">
        <f t="shared" si="55"/>
        <v>5652.5918762088977</v>
      </c>
      <c r="EG14" s="104">
        <f t="shared" si="55"/>
        <v>5652.5918762088977</v>
      </c>
      <c r="EH14" s="104">
        <f t="shared" si="55"/>
        <v>5652.5918762088977</v>
      </c>
      <c r="EI14" s="104">
        <f t="shared" si="55"/>
        <v>5652.5918762088977</v>
      </c>
      <c r="EJ14" s="104">
        <f t="shared" si="55"/>
        <v>5652.5918762088977</v>
      </c>
      <c r="EK14" s="104">
        <f t="shared" si="55"/>
        <v>5652.5918762088977</v>
      </c>
      <c r="EL14" s="104">
        <f t="shared" ref="EL14:GW14" si="56">IF((EL$1*12+EL$2)&lt;=240,IF((EL$1*12+EL$2)&gt;($B$56*12),IF((EL$1*12+EL$2)&gt;($F$31+(12*$B$56)),DZ$14,DZ$14+($B$24*$B$53)),0),MAX(DZ$14-($B$24*$B$53),0))</f>
        <v>5652.5918762088977</v>
      </c>
      <c r="EM14" s="104">
        <f t="shared" si="56"/>
        <v>5652.5918762088977</v>
      </c>
      <c r="EN14" s="104">
        <f t="shared" si="56"/>
        <v>5652.5918762088977</v>
      </c>
      <c r="EO14" s="104">
        <f t="shared" si="56"/>
        <v>5652.5918762088977</v>
      </c>
      <c r="EP14" s="104">
        <f t="shared" si="56"/>
        <v>6460.1050013815975</v>
      </c>
      <c r="EQ14" s="104">
        <f t="shared" si="56"/>
        <v>6460.1050013815975</v>
      </c>
      <c r="ER14" s="104">
        <f t="shared" si="56"/>
        <v>6460.1050013815975</v>
      </c>
      <c r="ES14" s="104">
        <f t="shared" si="56"/>
        <v>6460.1050013815975</v>
      </c>
      <c r="ET14" s="104">
        <f t="shared" si="56"/>
        <v>6460.1050013815975</v>
      </c>
      <c r="EU14" s="104">
        <f t="shared" si="56"/>
        <v>6460.1050013815975</v>
      </c>
      <c r="EV14" s="104">
        <f t="shared" si="56"/>
        <v>6460.1050013815975</v>
      </c>
      <c r="EW14" s="104">
        <f t="shared" si="56"/>
        <v>6460.1050013815975</v>
      </c>
      <c r="EX14" s="104">
        <f t="shared" si="56"/>
        <v>6460.1050013815975</v>
      </c>
      <c r="EY14" s="104">
        <f t="shared" si="56"/>
        <v>6460.1050013815975</v>
      </c>
      <c r="EZ14" s="104">
        <f t="shared" si="56"/>
        <v>6460.1050013815975</v>
      </c>
      <c r="FA14" s="104">
        <f t="shared" si="56"/>
        <v>6460.1050013815975</v>
      </c>
      <c r="FB14" s="104">
        <f t="shared" si="56"/>
        <v>7267.6181265542973</v>
      </c>
      <c r="FC14" s="104">
        <f t="shared" si="56"/>
        <v>7267.6181265542973</v>
      </c>
      <c r="FD14" s="104">
        <f t="shared" si="56"/>
        <v>7267.6181265542973</v>
      </c>
      <c r="FE14" s="104">
        <f t="shared" si="56"/>
        <v>7267.6181265542973</v>
      </c>
      <c r="FF14" s="104">
        <f t="shared" si="56"/>
        <v>7267.6181265542973</v>
      </c>
      <c r="FG14" s="104">
        <f t="shared" si="56"/>
        <v>7267.6181265542973</v>
      </c>
      <c r="FH14" s="104">
        <f t="shared" si="56"/>
        <v>7267.6181265542973</v>
      </c>
      <c r="FI14" s="104">
        <f t="shared" si="56"/>
        <v>7267.6181265542973</v>
      </c>
      <c r="FJ14" s="104">
        <f t="shared" si="56"/>
        <v>7267.6181265542973</v>
      </c>
      <c r="FK14" s="104">
        <f t="shared" si="56"/>
        <v>7267.6181265542973</v>
      </c>
      <c r="FL14" s="104">
        <f t="shared" si="56"/>
        <v>7267.6181265542973</v>
      </c>
      <c r="FM14" s="104">
        <f t="shared" si="56"/>
        <v>7267.6181265542973</v>
      </c>
      <c r="FN14" s="104">
        <f t="shared" si="56"/>
        <v>8075.1312517269971</v>
      </c>
      <c r="FO14" s="104">
        <f t="shared" si="56"/>
        <v>8075.1312517269971</v>
      </c>
      <c r="FP14" s="104">
        <f t="shared" si="56"/>
        <v>8075.1312517269971</v>
      </c>
      <c r="FQ14" s="104">
        <f t="shared" si="56"/>
        <v>8075.1312517269971</v>
      </c>
      <c r="FR14" s="104">
        <f t="shared" si="56"/>
        <v>8075.1312517269971</v>
      </c>
      <c r="FS14" s="104">
        <f t="shared" si="56"/>
        <v>8075.1312517269971</v>
      </c>
      <c r="FT14" s="104">
        <f t="shared" si="56"/>
        <v>8075.1312517269971</v>
      </c>
      <c r="FU14" s="104">
        <f t="shared" si="56"/>
        <v>8075.1312517269971</v>
      </c>
      <c r="FV14" s="104">
        <f t="shared" si="56"/>
        <v>8075.1312517269971</v>
      </c>
      <c r="FW14" s="104">
        <f t="shared" si="56"/>
        <v>8075.1312517269971</v>
      </c>
      <c r="FX14" s="104">
        <f t="shared" si="56"/>
        <v>8075.1312517269971</v>
      </c>
      <c r="FY14" s="104">
        <f t="shared" si="56"/>
        <v>8075.1312517269971</v>
      </c>
      <c r="FZ14" s="104">
        <f t="shared" si="56"/>
        <v>8882.644376899696</v>
      </c>
      <c r="GA14" s="104">
        <f t="shared" si="56"/>
        <v>8882.644376899696</v>
      </c>
      <c r="GB14" s="104">
        <f t="shared" si="56"/>
        <v>8882.644376899696</v>
      </c>
      <c r="GC14" s="104">
        <f t="shared" si="56"/>
        <v>8882.644376899696</v>
      </c>
      <c r="GD14" s="104">
        <f t="shared" si="56"/>
        <v>8882.644376899696</v>
      </c>
      <c r="GE14" s="104">
        <f t="shared" si="56"/>
        <v>8882.644376899696</v>
      </c>
      <c r="GF14" s="104">
        <f t="shared" si="56"/>
        <v>8882.644376899696</v>
      </c>
      <c r="GG14" s="104">
        <f t="shared" si="56"/>
        <v>8882.644376899696</v>
      </c>
      <c r="GH14" s="104">
        <f t="shared" si="56"/>
        <v>8882.644376899696</v>
      </c>
      <c r="GI14" s="104">
        <f t="shared" si="56"/>
        <v>8882.644376899696</v>
      </c>
      <c r="GJ14" s="104">
        <f t="shared" si="56"/>
        <v>8882.644376899696</v>
      </c>
      <c r="GK14" s="104">
        <f t="shared" si="56"/>
        <v>8882.644376899696</v>
      </c>
      <c r="GL14" s="104">
        <f t="shared" si="56"/>
        <v>9690.1575020723958</v>
      </c>
      <c r="GM14" s="104">
        <f t="shared" si="56"/>
        <v>9690.1575020723958</v>
      </c>
      <c r="GN14" s="104">
        <f t="shared" si="56"/>
        <v>9690.1575020723958</v>
      </c>
      <c r="GO14" s="104">
        <f t="shared" si="56"/>
        <v>9690.1575020723958</v>
      </c>
      <c r="GP14" s="104">
        <f t="shared" si="56"/>
        <v>9690.1575020723958</v>
      </c>
      <c r="GQ14" s="104">
        <f t="shared" si="56"/>
        <v>9690.1575020723958</v>
      </c>
      <c r="GR14" s="104">
        <f t="shared" si="56"/>
        <v>9690.1575020723958</v>
      </c>
      <c r="GS14" s="104">
        <f t="shared" si="56"/>
        <v>9690.1575020723958</v>
      </c>
      <c r="GT14" s="104">
        <f t="shared" si="56"/>
        <v>9690.1575020723958</v>
      </c>
      <c r="GU14" s="104">
        <f t="shared" si="56"/>
        <v>9690.1575020723958</v>
      </c>
      <c r="GV14" s="104">
        <f t="shared" si="56"/>
        <v>9690.1575020723958</v>
      </c>
      <c r="GW14" s="104">
        <f t="shared" si="56"/>
        <v>9690.1575020723958</v>
      </c>
      <c r="GX14" s="104">
        <f t="shared" ref="GX14:JI14" si="57">IF((GX$1*12+GX$2)&lt;=240,IF((GX$1*12+GX$2)&gt;($B$56*12),IF((GX$1*12+GX$2)&gt;($F$31+(12*$B$56)),GL$14,GL$14+($B$24*$B$53)),0),MAX(GL$14-($B$24*$B$53),0))</f>
        <v>10497.670627245096</v>
      </c>
      <c r="GY14" s="104">
        <f t="shared" si="57"/>
        <v>10497.670627245096</v>
      </c>
      <c r="GZ14" s="104">
        <f t="shared" si="57"/>
        <v>10497.670627245096</v>
      </c>
      <c r="HA14" s="104">
        <f t="shared" si="57"/>
        <v>10497.670627245096</v>
      </c>
      <c r="HB14" s="104">
        <f t="shared" si="57"/>
        <v>10497.670627245096</v>
      </c>
      <c r="HC14" s="104">
        <f t="shared" si="57"/>
        <v>10497.670627245096</v>
      </c>
      <c r="HD14" s="104">
        <f t="shared" si="57"/>
        <v>10497.670627245096</v>
      </c>
      <c r="HE14" s="104">
        <f t="shared" si="57"/>
        <v>10497.670627245096</v>
      </c>
      <c r="HF14" s="104">
        <f t="shared" si="57"/>
        <v>10497.670627245096</v>
      </c>
      <c r="HG14" s="104">
        <f t="shared" si="57"/>
        <v>10497.670627245096</v>
      </c>
      <c r="HH14" s="104">
        <f t="shared" si="57"/>
        <v>10497.670627245096</v>
      </c>
      <c r="HI14" s="104">
        <f t="shared" si="57"/>
        <v>10497.670627245096</v>
      </c>
      <c r="HJ14" s="104">
        <f t="shared" si="57"/>
        <v>11305.183752417795</v>
      </c>
      <c r="HK14" s="104">
        <f t="shared" si="57"/>
        <v>11305.183752417795</v>
      </c>
      <c r="HL14" s="104">
        <f t="shared" si="57"/>
        <v>11305.183752417795</v>
      </c>
      <c r="HM14" s="104">
        <f t="shared" si="57"/>
        <v>11305.183752417795</v>
      </c>
      <c r="HN14" s="104">
        <f t="shared" si="57"/>
        <v>11305.183752417795</v>
      </c>
      <c r="HO14" s="104">
        <f t="shared" si="57"/>
        <v>11305.183752417795</v>
      </c>
      <c r="HP14" s="104">
        <f t="shared" si="57"/>
        <v>11305.183752417795</v>
      </c>
      <c r="HQ14" s="104">
        <f t="shared" si="57"/>
        <v>11305.183752417795</v>
      </c>
      <c r="HR14" s="104">
        <f t="shared" si="57"/>
        <v>11305.183752417795</v>
      </c>
      <c r="HS14" s="104">
        <f t="shared" si="57"/>
        <v>11305.183752417795</v>
      </c>
      <c r="HT14" s="104">
        <f t="shared" si="57"/>
        <v>11305.183752417795</v>
      </c>
      <c r="HU14" s="104">
        <f t="shared" si="57"/>
        <v>11305.183752417795</v>
      </c>
      <c r="HV14" s="104">
        <f t="shared" si="57"/>
        <v>12112.696877590495</v>
      </c>
      <c r="HW14" s="104">
        <f t="shared" si="57"/>
        <v>12112.696877590495</v>
      </c>
      <c r="HX14" s="104">
        <f t="shared" si="57"/>
        <v>12112.696877590495</v>
      </c>
      <c r="HY14" s="104">
        <f t="shared" si="57"/>
        <v>12112.696877590495</v>
      </c>
      <c r="HZ14" s="104">
        <f t="shared" si="57"/>
        <v>12112.696877590495</v>
      </c>
      <c r="IA14" s="104">
        <f t="shared" si="57"/>
        <v>12112.696877590495</v>
      </c>
      <c r="IB14" s="104">
        <f t="shared" si="57"/>
        <v>12112.696877590495</v>
      </c>
      <c r="IC14" s="104">
        <f t="shared" si="57"/>
        <v>12112.696877590495</v>
      </c>
      <c r="ID14" s="104">
        <f t="shared" si="57"/>
        <v>12112.696877590495</v>
      </c>
      <c r="IE14" s="104">
        <f t="shared" si="57"/>
        <v>12112.696877590495</v>
      </c>
      <c r="IF14" s="104">
        <f t="shared" si="57"/>
        <v>12112.696877590495</v>
      </c>
      <c r="IG14" s="104">
        <f t="shared" si="57"/>
        <v>12112.696877590495</v>
      </c>
      <c r="IH14" s="104">
        <f t="shared" si="57"/>
        <v>11305.183752417795</v>
      </c>
      <c r="II14" s="104">
        <f t="shared" si="57"/>
        <v>11305.183752417795</v>
      </c>
      <c r="IJ14" s="104">
        <f t="shared" si="57"/>
        <v>11305.183752417795</v>
      </c>
      <c r="IK14" s="104">
        <f t="shared" si="57"/>
        <v>11305.183752417795</v>
      </c>
      <c r="IL14" s="104">
        <f t="shared" si="57"/>
        <v>11305.183752417795</v>
      </c>
      <c r="IM14" s="104">
        <f t="shared" si="57"/>
        <v>11305.183752417795</v>
      </c>
      <c r="IN14" s="104">
        <f t="shared" si="57"/>
        <v>11305.183752417795</v>
      </c>
      <c r="IO14" s="104">
        <f t="shared" si="57"/>
        <v>11305.183752417795</v>
      </c>
      <c r="IP14" s="104">
        <f t="shared" si="57"/>
        <v>11305.183752417795</v>
      </c>
      <c r="IQ14" s="104">
        <f t="shared" si="57"/>
        <v>11305.183752417795</v>
      </c>
      <c r="IR14" s="104">
        <f t="shared" si="57"/>
        <v>11305.183752417795</v>
      </c>
      <c r="IS14" s="104">
        <f t="shared" si="57"/>
        <v>11305.183752417795</v>
      </c>
      <c r="IT14" s="104">
        <f t="shared" si="57"/>
        <v>10497.670627245096</v>
      </c>
      <c r="IU14" s="104">
        <f t="shared" si="57"/>
        <v>10497.670627245096</v>
      </c>
      <c r="IV14" s="104">
        <f t="shared" si="57"/>
        <v>10497.670627245096</v>
      </c>
      <c r="IW14" s="104">
        <f t="shared" si="57"/>
        <v>10497.670627245096</v>
      </c>
      <c r="IX14" s="104">
        <f t="shared" si="57"/>
        <v>10497.670627245096</v>
      </c>
      <c r="IY14" s="104">
        <f t="shared" si="57"/>
        <v>10497.670627245096</v>
      </c>
      <c r="IZ14" s="104">
        <f t="shared" si="57"/>
        <v>10497.670627245096</v>
      </c>
      <c r="JA14" s="104">
        <f t="shared" si="57"/>
        <v>10497.670627245096</v>
      </c>
      <c r="JB14" s="104">
        <f t="shared" si="57"/>
        <v>10497.670627245096</v>
      </c>
      <c r="JC14" s="104">
        <f t="shared" si="57"/>
        <v>10497.670627245096</v>
      </c>
      <c r="JD14" s="104">
        <f t="shared" si="57"/>
        <v>10497.670627245096</v>
      </c>
      <c r="JE14" s="104">
        <f t="shared" si="57"/>
        <v>10497.670627245096</v>
      </c>
      <c r="JF14" s="104">
        <f t="shared" si="57"/>
        <v>9690.1575020723958</v>
      </c>
      <c r="JG14" s="104">
        <f t="shared" si="57"/>
        <v>9690.1575020723958</v>
      </c>
      <c r="JH14" s="104">
        <f t="shared" si="57"/>
        <v>9690.1575020723958</v>
      </c>
      <c r="JI14" s="104">
        <f t="shared" si="57"/>
        <v>9690.1575020723958</v>
      </c>
      <c r="JJ14" s="104">
        <f t="shared" ref="JJ14:LU14" si="58">IF((JJ$1*12+JJ$2)&lt;=240,IF((JJ$1*12+JJ$2)&gt;($B$56*12),IF((JJ$1*12+JJ$2)&gt;($F$31+(12*$B$56)),IX$14,IX$14+($B$24*$B$53)),0),MAX(IX$14-($B$24*$B$53),0))</f>
        <v>9690.1575020723958</v>
      </c>
      <c r="JK14" s="104">
        <f t="shared" si="58"/>
        <v>9690.1575020723958</v>
      </c>
      <c r="JL14" s="104">
        <f t="shared" si="58"/>
        <v>9690.1575020723958</v>
      </c>
      <c r="JM14" s="104">
        <f t="shared" si="58"/>
        <v>9690.1575020723958</v>
      </c>
      <c r="JN14" s="104">
        <f t="shared" si="58"/>
        <v>9690.1575020723958</v>
      </c>
      <c r="JO14" s="104">
        <f t="shared" si="58"/>
        <v>9690.1575020723958</v>
      </c>
      <c r="JP14" s="104">
        <f t="shared" si="58"/>
        <v>9690.1575020723958</v>
      </c>
      <c r="JQ14" s="104">
        <f t="shared" si="58"/>
        <v>9690.1575020723958</v>
      </c>
      <c r="JR14" s="104">
        <f t="shared" si="58"/>
        <v>8882.644376899696</v>
      </c>
      <c r="JS14" s="104">
        <f t="shared" si="58"/>
        <v>8882.644376899696</v>
      </c>
      <c r="JT14" s="104">
        <f t="shared" si="58"/>
        <v>8882.644376899696</v>
      </c>
      <c r="JU14" s="104">
        <f t="shared" si="58"/>
        <v>8882.644376899696</v>
      </c>
      <c r="JV14" s="104">
        <f t="shared" si="58"/>
        <v>8882.644376899696</v>
      </c>
      <c r="JW14" s="104">
        <f t="shared" si="58"/>
        <v>8882.644376899696</v>
      </c>
      <c r="JX14" s="104">
        <f t="shared" si="58"/>
        <v>8882.644376899696</v>
      </c>
      <c r="JY14" s="104">
        <f t="shared" si="58"/>
        <v>8882.644376899696</v>
      </c>
      <c r="JZ14" s="104">
        <f t="shared" si="58"/>
        <v>8882.644376899696</v>
      </c>
      <c r="KA14" s="104">
        <f t="shared" si="58"/>
        <v>8882.644376899696</v>
      </c>
      <c r="KB14" s="104">
        <f t="shared" si="58"/>
        <v>8882.644376899696</v>
      </c>
      <c r="KC14" s="104">
        <f t="shared" si="58"/>
        <v>8882.644376899696</v>
      </c>
      <c r="KD14" s="104">
        <f t="shared" si="58"/>
        <v>8075.1312517269962</v>
      </c>
      <c r="KE14" s="104">
        <f t="shared" si="58"/>
        <v>8075.1312517269962</v>
      </c>
      <c r="KF14" s="104">
        <f t="shared" si="58"/>
        <v>8075.1312517269962</v>
      </c>
      <c r="KG14" s="104">
        <f t="shared" si="58"/>
        <v>8075.1312517269962</v>
      </c>
      <c r="KH14" s="104">
        <f t="shared" si="58"/>
        <v>8075.1312517269962</v>
      </c>
      <c r="KI14" s="104">
        <f t="shared" si="58"/>
        <v>8075.1312517269962</v>
      </c>
      <c r="KJ14" s="104">
        <f t="shared" si="58"/>
        <v>8075.1312517269962</v>
      </c>
      <c r="KK14" s="104">
        <f t="shared" si="58"/>
        <v>8075.1312517269962</v>
      </c>
      <c r="KL14" s="104">
        <f t="shared" si="58"/>
        <v>8075.1312517269962</v>
      </c>
      <c r="KM14" s="104">
        <f t="shared" si="58"/>
        <v>8075.1312517269962</v>
      </c>
      <c r="KN14" s="104">
        <f t="shared" si="58"/>
        <v>8075.1312517269962</v>
      </c>
      <c r="KO14" s="104">
        <f t="shared" si="58"/>
        <v>8075.1312517269962</v>
      </c>
      <c r="KP14" s="104">
        <f t="shared" si="58"/>
        <v>7267.6181265542964</v>
      </c>
      <c r="KQ14" s="104">
        <f t="shared" si="58"/>
        <v>7267.6181265542964</v>
      </c>
      <c r="KR14" s="104">
        <f t="shared" si="58"/>
        <v>7267.6181265542964</v>
      </c>
      <c r="KS14" s="104">
        <f t="shared" si="58"/>
        <v>7267.6181265542964</v>
      </c>
      <c r="KT14" s="104">
        <f t="shared" si="58"/>
        <v>7267.6181265542964</v>
      </c>
      <c r="KU14" s="104">
        <f t="shared" si="58"/>
        <v>7267.6181265542964</v>
      </c>
      <c r="KV14" s="104">
        <f t="shared" si="58"/>
        <v>7267.6181265542964</v>
      </c>
      <c r="KW14" s="104">
        <f t="shared" si="58"/>
        <v>7267.6181265542964</v>
      </c>
      <c r="KX14" s="104">
        <f t="shared" si="58"/>
        <v>7267.6181265542964</v>
      </c>
      <c r="KY14" s="104">
        <f t="shared" si="58"/>
        <v>7267.6181265542964</v>
      </c>
      <c r="KZ14" s="104">
        <f t="shared" si="58"/>
        <v>7267.6181265542964</v>
      </c>
      <c r="LA14" s="104">
        <f t="shared" si="58"/>
        <v>7267.6181265542964</v>
      </c>
      <c r="LB14" s="104">
        <f t="shared" si="58"/>
        <v>6460.1050013815966</v>
      </c>
      <c r="LC14" s="104">
        <f t="shared" si="58"/>
        <v>6460.1050013815966</v>
      </c>
      <c r="LD14" s="104">
        <f t="shared" si="58"/>
        <v>6460.1050013815966</v>
      </c>
      <c r="LE14" s="104">
        <f t="shared" si="58"/>
        <v>6460.1050013815966</v>
      </c>
      <c r="LF14" s="104">
        <f t="shared" si="58"/>
        <v>6460.1050013815966</v>
      </c>
      <c r="LG14" s="104">
        <f t="shared" si="58"/>
        <v>6460.1050013815966</v>
      </c>
      <c r="LH14" s="104">
        <f t="shared" si="58"/>
        <v>6460.1050013815966</v>
      </c>
      <c r="LI14" s="104">
        <f t="shared" si="58"/>
        <v>6460.1050013815966</v>
      </c>
      <c r="LJ14" s="104">
        <f t="shared" si="58"/>
        <v>6460.1050013815966</v>
      </c>
      <c r="LK14" s="104">
        <f t="shared" si="58"/>
        <v>6460.1050013815966</v>
      </c>
      <c r="LL14" s="104">
        <f t="shared" si="58"/>
        <v>6460.1050013815966</v>
      </c>
      <c r="LM14" s="104">
        <f t="shared" si="58"/>
        <v>6460.1050013815966</v>
      </c>
      <c r="LN14" s="104">
        <f t="shared" si="58"/>
        <v>5652.5918762088968</v>
      </c>
      <c r="LO14" s="104">
        <f t="shared" si="58"/>
        <v>5652.5918762088968</v>
      </c>
      <c r="LP14" s="104">
        <f t="shared" si="58"/>
        <v>5652.5918762088968</v>
      </c>
      <c r="LQ14" s="104">
        <f t="shared" si="58"/>
        <v>5652.5918762088968</v>
      </c>
      <c r="LR14" s="104">
        <f t="shared" si="58"/>
        <v>5652.5918762088968</v>
      </c>
      <c r="LS14" s="104">
        <f t="shared" si="58"/>
        <v>5652.5918762088968</v>
      </c>
      <c r="LT14" s="104">
        <f t="shared" si="58"/>
        <v>5652.5918762088968</v>
      </c>
      <c r="LU14" s="104">
        <f t="shared" si="58"/>
        <v>5652.5918762088968</v>
      </c>
      <c r="LV14" s="104">
        <f t="shared" ref="LV14:OG14" si="59">IF((LV$1*12+LV$2)&lt;=240,IF((LV$1*12+LV$2)&gt;($B$56*12),IF((LV$1*12+LV$2)&gt;($F$31+(12*$B$56)),LJ$14,LJ$14+($B$24*$B$53)),0),MAX(LJ$14-($B$24*$B$53),0))</f>
        <v>5652.5918762088968</v>
      </c>
      <c r="LW14" s="104">
        <f t="shared" si="59"/>
        <v>5652.5918762088968</v>
      </c>
      <c r="LX14" s="104">
        <f t="shared" si="59"/>
        <v>5652.5918762088968</v>
      </c>
      <c r="LY14" s="104">
        <f t="shared" si="59"/>
        <v>5652.5918762088968</v>
      </c>
      <c r="LZ14" s="104">
        <f t="shared" si="59"/>
        <v>4845.078751036197</v>
      </c>
      <c r="MA14" s="104">
        <f t="shared" si="59"/>
        <v>4845.078751036197</v>
      </c>
      <c r="MB14" s="104">
        <f t="shared" si="59"/>
        <v>4845.078751036197</v>
      </c>
      <c r="MC14" s="104">
        <f t="shared" si="59"/>
        <v>4845.078751036197</v>
      </c>
      <c r="MD14" s="104">
        <f t="shared" si="59"/>
        <v>4845.078751036197</v>
      </c>
      <c r="ME14" s="104">
        <f t="shared" si="59"/>
        <v>4845.078751036197</v>
      </c>
      <c r="MF14" s="104">
        <f t="shared" si="59"/>
        <v>4845.078751036197</v>
      </c>
      <c r="MG14" s="104">
        <f t="shared" si="59"/>
        <v>4845.078751036197</v>
      </c>
      <c r="MH14" s="104">
        <f t="shared" si="59"/>
        <v>4845.078751036197</v>
      </c>
      <c r="MI14" s="104">
        <f t="shared" si="59"/>
        <v>4845.078751036197</v>
      </c>
      <c r="MJ14" s="104">
        <f t="shared" si="59"/>
        <v>4845.078751036197</v>
      </c>
      <c r="MK14" s="104">
        <f t="shared" si="59"/>
        <v>4845.078751036197</v>
      </c>
      <c r="ML14" s="104">
        <f t="shared" si="59"/>
        <v>4037.5656258634972</v>
      </c>
      <c r="MM14" s="104">
        <f t="shared" si="59"/>
        <v>4037.5656258634972</v>
      </c>
      <c r="MN14" s="104">
        <f t="shared" si="59"/>
        <v>4037.5656258634972</v>
      </c>
      <c r="MO14" s="104">
        <f t="shared" si="59"/>
        <v>4037.5656258634972</v>
      </c>
      <c r="MP14" s="104">
        <f t="shared" si="59"/>
        <v>4037.5656258634972</v>
      </c>
      <c r="MQ14" s="104">
        <f t="shared" si="59"/>
        <v>4037.5656258634972</v>
      </c>
      <c r="MR14" s="104">
        <f t="shared" si="59"/>
        <v>4037.5656258634972</v>
      </c>
      <c r="MS14" s="104">
        <f t="shared" si="59"/>
        <v>4037.5656258634972</v>
      </c>
      <c r="MT14" s="104">
        <f t="shared" si="59"/>
        <v>4037.5656258634972</v>
      </c>
      <c r="MU14" s="104">
        <f t="shared" si="59"/>
        <v>4037.5656258634972</v>
      </c>
      <c r="MV14" s="104">
        <f t="shared" si="59"/>
        <v>4037.5656258634972</v>
      </c>
      <c r="MW14" s="104">
        <f t="shared" si="59"/>
        <v>4037.5656258634972</v>
      </c>
      <c r="MX14" s="106">
        <f t="shared" si="59"/>
        <v>3230.0525006907974</v>
      </c>
      <c r="MY14" s="104">
        <f t="shared" si="59"/>
        <v>3230.0525006907974</v>
      </c>
      <c r="MZ14" s="106">
        <f t="shared" si="59"/>
        <v>3230.0525006907974</v>
      </c>
      <c r="NA14" s="104">
        <f t="shared" si="59"/>
        <v>3230.0525006907974</v>
      </c>
      <c r="NB14" s="106">
        <f t="shared" si="59"/>
        <v>3230.0525006907974</v>
      </c>
      <c r="NC14" s="104">
        <f t="shared" si="59"/>
        <v>3230.0525006907974</v>
      </c>
      <c r="ND14" s="106">
        <f t="shared" si="59"/>
        <v>3230.0525006907974</v>
      </c>
      <c r="NE14" s="104">
        <f t="shared" si="59"/>
        <v>3230.0525006907974</v>
      </c>
      <c r="NF14" s="106">
        <f t="shared" si="59"/>
        <v>3230.0525006907974</v>
      </c>
      <c r="NG14" s="104">
        <f t="shared" si="59"/>
        <v>3230.0525006907974</v>
      </c>
      <c r="NH14" s="106">
        <f t="shared" si="59"/>
        <v>3230.0525006907974</v>
      </c>
      <c r="NI14" s="104">
        <f t="shared" si="59"/>
        <v>3230.0525006907974</v>
      </c>
      <c r="NJ14" s="106">
        <f t="shared" si="59"/>
        <v>2422.5393755180976</v>
      </c>
      <c r="NK14" s="104">
        <f t="shared" si="59"/>
        <v>2422.5393755180976</v>
      </c>
      <c r="NL14" s="106">
        <f t="shared" si="59"/>
        <v>2422.5393755180976</v>
      </c>
      <c r="NM14" s="104">
        <f t="shared" si="59"/>
        <v>2422.5393755180976</v>
      </c>
      <c r="NN14" s="106">
        <f t="shared" si="59"/>
        <v>2422.5393755180976</v>
      </c>
      <c r="NO14" s="104">
        <f t="shared" si="59"/>
        <v>2422.5393755180976</v>
      </c>
      <c r="NP14" s="106">
        <f t="shared" si="59"/>
        <v>2422.5393755180976</v>
      </c>
      <c r="NQ14" s="104">
        <f t="shared" si="59"/>
        <v>2422.5393755180976</v>
      </c>
      <c r="NR14" s="106">
        <f t="shared" si="59"/>
        <v>2422.5393755180976</v>
      </c>
      <c r="NS14" s="104">
        <f t="shared" si="59"/>
        <v>2422.5393755180976</v>
      </c>
      <c r="NT14" s="106">
        <f t="shared" si="59"/>
        <v>2422.5393755180976</v>
      </c>
      <c r="NU14" s="104">
        <f t="shared" si="59"/>
        <v>2422.5393755180976</v>
      </c>
      <c r="NV14" s="106">
        <f t="shared" si="59"/>
        <v>1615.0262503453978</v>
      </c>
      <c r="NW14" s="104">
        <f t="shared" si="59"/>
        <v>1615.0262503453978</v>
      </c>
      <c r="NX14" s="106">
        <f t="shared" si="59"/>
        <v>1615.0262503453978</v>
      </c>
      <c r="NY14" s="104">
        <f t="shared" si="59"/>
        <v>1615.0262503453978</v>
      </c>
      <c r="NZ14" s="106">
        <f t="shared" si="59"/>
        <v>1615.0262503453978</v>
      </c>
      <c r="OA14" s="104">
        <f t="shared" si="59"/>
        <v>1615.0262503453978</v>
      </c>
      <c r="OB14" s="106">
        <f t="shared" si="59"/>
        <v>1615.0262503453978</v>
      </c>
      <c r="OC14" s="104">
        <f t="shared" si="59"/>
        <v>1615.0262503453978</v>
      </c>
      <c r="OD14" s="106">
        <f t="shared" si="59"/>
        <v>1615.0262503453978</v>
      </c>
      <c r="OE14" s="104">
        <f t="shared" si="59"/>
        <v>1615.0262503453978</v>
      </c>
      <c r="OF14" s="106">
        <f t="shared" si="59"/>
        <v>1615.0262503453978</v>
      </c>
      <c r="OG14" s="104">
        <f t="shared" si="59"/>
        <v>1615.0262503453978</v>
      </c>
      <c r="OH14" s="106">
        <f t="shared" ref="OH14:QS14" si="60">IF((OH$1*12+OH$2)&lt;=240,IF((OH$1*12+OH$2)&gt;($B$56*12),IF((OH$1*12+OH$2)&gt;($F$31+(12*$B$56)),NV$14,NV$14+($B$24*$B$53)),0),MAX(NV$14-($B$24*$B$53),0))</f>
        <v>807.5131251726981</v>
      </c>
      <c r="OI14" s="104">
        <f t="shared" si="60"/>
        <v>807.5131251726981</v>
      </c>
      <c r="OJ14" s="106">
        <f t="shared" si="60"/>
        <v>807.5131251726981</v>
      </c>
      <c r="OK14" s="104">
        <f t="shared" si="60"/>
        <v>807.5131251726981</v>
      </c>
      <c r="OL14" s="106">
        <f t="shared" si="60"/>
        <v>807.5131251726981</v>
      </c>
      <c r="OM14" s="104">
        <f t="shared" si="60"/>
        <v>807.5131251726981</v>
      </c>
      <c r="ON14" s="106">
        <f t="shared" si="60"/>
        <v>807.5131251726981</v>
      </c>
      <c r="OO14" s="104">
        <f t="shared" si="60"/>
        <v>807.5131251726981</v>
      </c>
      <c r="OP14" s="106">
        <f t="shared" si="60"/>
        <v>807.5131251726981</v>
      </c>
      <c r="OQ14" s="104">
        <f t="shared" si="60"/>
        <v>807.5131251726981</v>
      </c>
      <c r="OR14" s="106">
        <f t="shared" si="60"/>
        <v>807.5131251726981</v>
      </c>
      <c r="OS14" s="104">
        <f t="shared" si="60"/>
        <v>807.5131251726981</v>
      </c>
      <c r="OT14" s="106">
        <f t="shared" si="60"/>
        <v>0</v>
      </c>
      <c r="OU14" s="104">
        <f t="shared" si="60"/>
        <v>0</v>
      </c>
      <c r="OV14" s="106">
        <f t="shared" si="60"/>
        <v>0</v>
      </c>
      <c r="OW14" s="104">
        <f t="shared" si="60"/>
        <v>0</v>
      </c>
      <c r="OX14" s="106">
        <f t="shared" si="60"/>
        <v>0</v>
      </c>
      <c r="OY14" s="104">
        <f t="shared" si="60"/>
        <v>0</v>
      </c>
      <c r="OZ14" s="106">
        <f t="shared" si="60"/>
        <v>0</v>
      </c>
      <c r="PA14" s="104">
        <f t="shared" si="60"/>
        <v>0</v>
      </c>
      <c r="PB14" s="106">
        <f t="shared" si="60"/>
        <v>0</v>
      </c>
      <c r="PC14" s="104">
        <f t="shared" si="60"/>
        <v>0</v>
      </c>
      <c r="PD14" s="106">
        <f t="shared" si="60"/>
        <v>0</v>
      </c>
      <c r="PE14" s="104">
        <f t="shared" si="60"/>
        <v>0</v>
      </c>
      <c r="PF14" s="106">
        <f t="shared" si="60"/>
        <v>0</v>
      </c>
      <c r="PG14" s="104">
        <f t="shared" si="60"/>
        <v>0</v>
      </c>
      <c r="PH14" s="106">
        <f t="shared" si="60"/>
        <v>0</v>
      </c>
      <c r="PI14" s="104">
        <f t="shared" si="60"/>
        <v>0</v>
      </c>
      <c r="PJ14" s="106">
        <f t="shared" si="60"/>
        <v>0</v>
      </c>
      <c r="PK14" s="104">
        <f t="shared" si="60"/>
        <v>0</v>
      </c>
      <c r="PL14" s="106">
        <f t="shared" si="60"/>
        <v>0</v>
      </c>
      <c r="PM14" s="104">
        <f t="shared" si="60"/>
        <v>0</v>
      </c>
      <c r="PN14" s="106">
        <f t="shared" si="60"/>
        <v>0</v>
      </c>
      <c r="PO14" s="104">
        <f t="shared" si="60"/>
        <v>0</v>
      </c>
      <c r="PP14" s="106">
        <f t="shared" si="60"/>
        <v>0</v>
      </c>
      <c r="PQ14" s="104">
        <f t="shared" si="60"/>
        <v>0</v>
      </c>
      <c r="PR14" s="106">
        <f t="shared" si="60"/>
        <v>0</v>
      </c>
      <c r="PS14" s="104">
        <f t="shared" si="60"/>
        <v>0</v>
      </c>
      <c r="PT14" s="106">
        <f t="shared" si="60"/>
        <v>0</v>
      </c>
      <c r="PU14" s="104">
        <f t="shared" si="60"/>
        <v>0</v>
      </c>
      <c r="PV14" s="106">
        <f t="shared" si="60"/>
        <v>0</v>
      </c>
      <c r="PW14" s="104">
        <f t="shared" si="60"/>
        <v>0</v>
      </c>
      <c r="PX14" s="106">
        <f t="shared" si="60"/>
        <v>0</v>
      </c>
      <c r="PY14" s="104">
        <f t="shared" si="60"/>
        <v>0</v>
      </c>
      <c r="PZ14" s="106">
        <f t="shared" si="60"/>
        <v>0</v>
      </c>
      <c r="QA14" s="104">
        <f t="shared" si="60"/>
        <v>0</v>
      </c>
      <c r="QB14" s="106">
        <f t="shared" si="60"/>
        <v>0</v>
      </c>
      <c r="QC14" s="104">
        <f t="shared" si="60"/>
        <v>0</v>
      </c>
      <c r="QD14" s="106">
        <f t="shared" si="60"/>
        <v>0</v>
      </c>
      <c r="QE14" s="104">
        <f t="shared" si="60"/>
        <v>0</v>
      </c>
      <c r="QF14" s="106">
        <f t="shared" si="60"/>
        <v>0</v>
      </c>
      <c r="QG14" s="104">
        <f t="shared" si="60"/>
        <v>0</v>
      </c>
      <c r="QH14" s="106">
        <f t="shared" si="60"/>
        <v>0</v>
      </c>
      <c r="QI14" s="104">
        <f t="shared" si="60"/>
        <v>0</v>
      </c>
      <c r="QJ14" s="106">
        <f t="shared" si="60"/>
        <v>0</v>
      </c>
      <c r="QK14" s="104">
        <f t="shared" si="60"/>
        <v>0</v>
      </c>
      <c r="QL14" s="106">
        <f t="shared" si="60"/>
        <v>0</v>
      </c>
      <c r="QM14" s="104">
        <f t="shared" si="60"/>
        <v>0</v>
      </c>
      <c r="QN14" s="106">
        <f t="shared" si="60"/>
        <v>0</v>
      </c>
      <c r="QO14" s="104">
        <f t="shared" si="60"/>
        <v>0</v>
      </c>
      <c r="QP14" s="106">
        <f t="shared" si="60"/>
        <v>0</v>
      </c>
      <c r="QQ14" s="104">
        <f t="shared" si="60"/>
        <v>0</v>
      </c>
      <c r="QR14" s="106">
        <f t="shared" si="60"/>
        <v>0</v>
      </c>
      <c r="QS14" s="104">
        <f t="shared" si="60"/>
        <v>0</v>
      </c>
      <c r="QT14" s="106">
        <f t="shared" ref="QT14:TE14" si="61">IF((QT$1*12+QT$2)&lt;=240,IF((QT$1*12+QT$2)&gt;($B$56*12),IF((QT$1*12+QT$2)&gt;($F$31+(12*$B$56)),QH$14,QH$14+($B$24*$B$53)),0),MAX(QH$14-($B$24*$B$53),0))</f>
        <v>0</v>
      </c>
      <c r="QU14" s="104">
        <f t="shared" si="61"/>
        <v>0</v>
      </c>
      <c r="QV14" s="106">
        <f t="shared" si="61"/>
        <v>0</v>
      </c>
      <c r="QW14" s="104">
        <f t="shared" si="61"/>
        <v>0</v>
      </c>
      <c r="QX14" s="106">
        <f t="shared" si="61"/>
        <v>0</v>
      </c>
      <c r="QY14" s="104">
        <f t="shared" si="61"/>
        <v>0</v>
      </c>
      <c r="QZ14" s="106">
        <f t="shared" si="61"/>
        <v>0</v>
      </c>
      <c r="RA14" s="104">
        <f t="shared" si="61"/>
        <v>0</v>
      </c>
      <c r="RB14" s="106">
        <f t="shared" si="61"/>
        <v>0</v>
      </c>
      <c r="RC14" s="104">
        <f t="shared" si="61"/>
        <v>0</v>
      </c>
      <c r="RD14" s="106">
        <f t="shared" si="61"/>
        <v>0</v>
      </c>
      <c r="RE14" s="104">
        <f t="shared" si="61"/>
        <v>0</v>
      </c>
      <c r="RF14" s="106">
        <f t="shared" si="61"/>
        <v>0</v>
      </c>
      <c r="RG14" s="104">
        <f t="shared" si="61"/>
        <v>0</v>
      </c>
      <c r="RH14" s="106">
        <f t="shared" si="61"/>
        <v>0</v>
      </c>
      <c r="RI14" s="104">
        <f t="shared" si="61"/>
        <v>0</v>
      </c>
      <c r="RJ14" s="106">
        <f t="shared" si="61"/>
        <v>0</v>
      </c>
      <c r="RK14" s="104">
        <f t="shared" si="61"/>
        <v>0</v>
      </c>
      <c r="RL14" s="106">
        <f t="shared" si="61"/>
        <v>0</v>
      </c>
      <c r="RM14" s="104">
        <f t="shared" si="61"/>
        <v>0</v>
      </c>
      <c r="RN14" s="106">
        <f t="shared" si="61"/>
        <v>0</v>
      </c>
      <c r="RO14" s="104">
        <f t="shared" si="61"/>
        <v>0</v>
      </c>
      <c r="RP14" s="106">
        <f t="shared" si="61"/>
        <v>0</v>
      </c>
      <c r="RQ14" s="104">
        <f t="shared" si="61"/>
        <v>0</v>
      </c>
      <c r="RR14" s="106">
        <f t="shared" si="61"/>
        <v>0</v>
      </c>
      <c r="RS14" s="104">
        <f t="shared" si="61"/>
        <v>0</v>
      </c>
      <c r="RT14" s="106">
        <f t="shared" si="61"/>
        <v>0</v>
      </c>
      <c r="RU14" s="104">
        <f t="shared" si="61"/>
        <v>0</v>
      </c>
      <c r="RV14" s="106">
        <f t="shared" si="61"/>
        <v>0</v>
      </c>
      <c r="RW14" s="104">
        <f t="shared" si="61"/>
        <v>0</v>
      </c>
      <c r="RX14" s="106">
        <f t="shared" si="61"/>
        <v>0</v>
      </c>
      <c r="RY14" s="104">
        <f t="shared" si="61"/>
        <v>0</v>
      </c>
      <c r="RZ14" s="106">
        <f t="shared" si="61"/>
        <v>0</v>
      </c>
      <c r="SA14" s="104">
        <f t="shared" si="61"/>
        <v>0</v>
      </c>
      <c r="SB14" s="106">
        <f t="shared" si="61"/>
        <v>0</v>
      </c>
      <c r="SC14" s="104">
        <f t="shared" si="61"/>
        <v>0</v>
      </c>
      <c r="SD14" s="106">
        <f t="shared" si="61"/>
        <v>0</v>
      </c>
      <c r="SE14" s="104">
        <f t="shared" si="61"/>
        <v>0</v>
      </c>
      <c r="SF14" s="106">
        <f t="shared" si="61"/>
        <v>0</v>
      </c>
      <c r="SG14" s="104">
        <f t="shared" si="61"/>
        <v>0</v>
      </c>
      <c r="SH14" s="106">
        <f t="shared" si="61"/>
        <v>0</v>
      </c>
      <c r="SI14" s="104">
        <f t="shared" si="61"/>
        <v>0</v>
      </c>
      <c r="SJ14" s="106">
        <f t="shared" si="61"/>
        <v>0</v>
      </c>
      <c r="SK14" s="104">
        <f t="shared" si="61"/>
        <v>0</v>
      </c>
      <c r="SL14" s="106">
        <f t="shared" si="61"/>
        <v>0</v>
      </c>
      <c r="SM14" s="104">
        <f t="shared" si="61"/>
        <v>0</v>
      </c>
      <c r="SN14" s="106">
        <f t="shared" si="61"/>
        <v>0</v>
      </c>
      <c r="SO14" s="104">
        <f t="shared" si="61"/>
        <v>0</v>
      </c>
      <c r="SP14" s="106">
        <f t="shared" si="61"/>
        <v>0</v>
      </c>
      <c r="SQ14" s="104">
        <f t="shared" si="61"/>
        <v>0</v>
      </c>
      <c r="SR14" s="106">
        <f t="shared" si="61"/>
        <v>0</v>
      </c>
      <c r="SS14" s="104">
        <f t="shared" si="61"/>
        <v>0</v>
      </c>
      <c r="ST14" s="106">
        <f t="shared" si="61"/>
        <v>0</v>
      </c>
      <c r="SU14" s="104">
        <f t="shared" si="61"/>
        <v>0</v>
      </c>
      <c r="SV14" s="106">
        <f t="shared" si="61"/>
        <v>0</v>
      </c>
      <c r="SW14" s="104">
        <f t="shared" si="61"/>
        <v>0</v>
      </c>
      <c r="SX14" s="106">
        <f t="shared" si="61"/>
        <v>0</v>
      </c>
      <c r="SY14" s="104">
        <f t="shared" si="61"/>
        <v>0</v>
      </c>
      <c r="SZ14" s="106">
        <f t="shared" si="61"/>
        <v>0</v>
      </c>
      <c r="TA14" s="104">
        <f t="shared" si="61"/>
        <v>0</v>
      </c>
      <c r="TB14" s="106">
        <f t="shared" si="61"/>
        <v>0</v>
      </c>
      <c r="TC14" s="104">
        <f t="shared" si="61"/>
        <v>0</v>
      </c>
      <c r="TD14" s="106">
        <f t="shared" si="61"/>
        <v>0</v>
      </c>
      <c r="TE14" s="104">
        <f t="shared" si="61"/>
        <v>0</v>
      </c>
      <c r="TF14" s="106">
        <f t="shared" ref="TF14:TU14" si="62">IF((TF$1*12+TF$2)&lt;=240,IF((TF$1*12+TF$2)&gt;($B$56*12),IF((TF$1*12+TF$2)&gt;($F$31+(12*$B$56)),ST$14,ST$14+($B$24*$B$53)),0),MAX(ST$14-($B$24*$B$53),0))</f>
        <v>0</v>
      </c>
      <c r="TG14" s="104">
        <f t="shared" si="62"/>
        <v>0</v>
      </c>
      <c r="TH14" s="106">
        <f t="shared" si="62"/>
        <v>0</v>
      </c>
      <c r="TI14" s="104">
        <f t="shared" si="62"/>
        <v>0</v>
      </c>
      <c r="TJ14" s="106">
        <f t="shared" si="62"/>
        <v>0</v>
      </c>
      <c r="TK14" s="104">
        <f t="shared" si="62"/>
        <v>0</v>
      </c>
      <c r="TL14" s="106">
        <f t="shared" si="62"/>
        <v>0</v>
      </c>
      <c r="TM14" s="104">
        <f t="shared" si="62"/>
        <v>0</v>
      </c>
      <c r="TN14" s="106">
        <f t="shared" si="62"/>
        <v>0</v>
      </c>
      <c r="TO14" s="104">
        <f t="shared" si="62"/>
        <v>0</v>
      </c>
      <c r="TP14" s="106">
        <f t="shared" si="62"/>
        <v>0</v>
      </c>
      <c r="TQ14" s="104">
        <f t="shared" si="62"/>
        <v>0</v>
      </c>
      <c r="TR14" s="106">
        <f t="shared" si="62"/>
        <v>0</v>
      </c>
      <c r="TS14" s="104">
        <f t="shared" si="62"/>
        <v>0</v>
      </c>
      <c r="TT14" s="106">
        <f t="shared" si="62"/>
        <v>0</v>
      </c>
      <c r="TU14" s="107">
        <f t="shared" si="62"/>
        <v>0</v>
      </c>
    </row>
    <row r="15" spans="1:542" x14ac:dyDescent="0.25">
      <c r="A15" s="109" t="s">
        <v>4</v>
      </c>
      <c r="B15" s="110">
        <f>SUM(B10:B14)</f>
        <v>106873.51577783917</v>
      </c>
      <c r="C15" s="110">
        <f t="shared" ref="C15:BN15" si="63">SUM(C10:C14)+B15</f>
        <v>188747.03155567835</v>
      </c>
      <c r="D15" s="110">
        <f t="shared" si="63"/>
        <v>270620.54733351752</v>
      </c>
      <c r="E15" s="110">
        <f t="shared" si="63"/>
        <v>352494.06311135669</v>
      </c>
      <c r="F15" s="110">
        <f t="shared" si="63"/>
        <v>434367.57888919587</v>
      </c>
      <c r="G15" s="110">
        <f t="shared" si="63"/>
        <v>516241.09466703504</v>
      </c>
      <c r="H15" s="110">
        <f t="shared" si="63"/>
        <v>598114.61044487427</v>
      </c>
      <c r="I15" s="110">
        <f t="shared" si="63"/>
        <v>679988.12622271338</v>
      </c>
      <c r="J15" s="110">
        <f t="shared" si="63"/>
        <v>761861.6420005525</v>
      </c>
      <c r="K15" s="110">
        <f t="shared" si="63"/>
        <v>843735.15777839161</v>
      </c>
      <c r="L15" s="110">
        <f t="shared" si="63"/>
        <v>925608.67355623073</v>
      </c>
      <c r="M15" s="110">
        <f t="shared" si="63"/>
        <v>1007482.1893340698</v>
      </c>
      <c r="N15" s="110">
        <f t="shared" si="63"/>
        <v>1089355.705111909</v>
      </c>
      <c r="O15" s="110">
        <f t="shared" si="63"/>
        <v>1171229.2208897481</v>
      </c>
      <c r="P15" s="110">
        <f t="shared" si="63"/>
        <v>1253102.7366675872</v>
      </c>
      <c r="Q15" s="110">
        <f t="shared" si="63"/>
        <v>1334976.2524454263</v>
      </c>
      <c r="R15" s="110">
        <f t="shared" si="63"/>
        <v>1416849.7682232654</v>
      </c>
      <c r="S15" s="110">
        <f t="shared" si="63"/>
        <v>1498723.2840011045</v>
      </c>
      <c r="T15" s="110">
        <f t="shared" si="63"/>
        <v>1580596.7997789436</v>
      </c>
      <c r="U15" s="110">
        <f t="shared" si="63"/>
        <v>1662470.3155567828</v>
      </c>
      <c r="V15" s="110">
        <f t="shared" si="63"/>
        <v>1744343.8313346219</v>
      </c>
      <c r="W15" s="110">
        <f t="shared" si="63"/>
        <v>1826217.347112461</v>
      </c>
      <c r="X15" s="110">
        <f t="shared" si="63"/>
        <v>1908090.8628903001</v>
      </c>
      <c r="Y15" s="110">
        <f t="shared" si="63"/>
        <v>1989964.3786681392</v>
      </c>
      <c r="Z15" s="110">
        <f t="shared" si="63"/>
        <v>2071837.8944459783</v>
      </c>
      <c r="AA15" s="110">
        <f t="shared" si="63"/>
        <v>2153711.4102238175</v>
      </c>
      <c r="AB15" s="110">
        <f t="shared" si="63"/>
        <v>2235584.9260016568</v>
      </c>
      <c r="AC15" s="110">
        <f t="shared" si="63"/>
        <v>2317458.4417794961</v>
      </c>
      <c r="AD15" s="110">
        <f t="shared" si="63"/>
        <v>2399331.9575573355</v>
      </c>
      <c r="AE15" s="111">
        <f t="shared" si="63"/>
        <v>2481205.4733351748</v>
      </c>
      <c r="AF15" s="110">
        <f t="shared" si="63"/>
        <v>2563078.9891130142</v>
      </c>
      <c r="AG15" s="110">
        <f t="shared" si="63"/>
        <v>2644952.5048908535</v>
      </c>
      <c r="AH15" s="110">
        <f t="shared" si="63"/>
        <v>2726826.0206686929</v>
      </c>
      <c r="AI15" s="110">
        <f t="shared" si="63"/>
        <v>2808699.5364465322</v>
      </c>
      <c r="AJ15" s="110">
        <f t="shared" si="63"/>
        <v>2890573.0522243716</v>
      </c>
      <c r="AK15" s="110">
        <f t="shared" si="63"/>
        <v>2972446.5680022109</v>
      </c>
      <c r="AL15" s="110">
        <f t="shared" si="63"/>
        <v>3054320.0837800503</v>
      </c>
      <c r="AM15" s="110">
        <f t="shared" si="63"/>
        <v>3136193.5995578896</v>
      </c>
      <c r="AN15" s="110">
        <f t="shared" si="63"/>
        <v>3218067.115335729</v>
      </c>
      <c r="AO15" s="110">
        <f t="shared" si="63"/>
        <v>3299940.6311135683</v>
      </c>
      <c r="AP15" s="110">
        <f t="shared" si="63"/>
        <v>3381814.1468914077</v>
      </c>
      <c r="AQ15" s="110">
        <f t="shared" si="63"/>
        <v>3463687.662669247</v>
      </c>
      <c r="AR15" s="110">
        <f t="shared" si="63"/>
        <v>3545561.1784470864</v>
      </c>
      <c r="AS15" s="110">
        <f t="shared" si="63"/>
        <v>3627434.6942249257</v>
      </c>
      <c r="AT15" s="110">
        <f t="shared" si="63"/>
        <v>3709308.2100027651</v>
      </c>
      <c r="AU15" s="110">
        <f t="shared" si="63"/>
        <v>3791181.7257806044</v>
      </c>
      <c r="AV15" s="110">
        <f t="shared" si="63"/>
        <v>3873055.2415584438</v>
      </c>
      <c r="AW15" s="110">
        <f t="shared" si="63"/>
        <v>3954928.7573362831</v>
      </c>
      <c r="AX15" s="110">
        <f t="shared" si="63"/>
        <v>4036802.2731141225</v>
      </c>
      <c r="AY15" s="110">
        <f t="shared" si="63"/>
        <v>4118675.7888919618</v>
      </c>
      <c r="AZ15" s="110">
        <f t="shared" si="63"/>
        <v>4200549.3046698011</v>
      </c>
      <c r="BA15" s="110">
        <f t="shared" si="63"/>
        <v>4282422.8204476405</v>
      </c>
      <c r="BB15" s="110">
        <f t="shared" si="63"/>
        <v>4364296.3362254798</v>
      </c>
      <c r="BC15" s="110">
        <f t="shared" si="63"/>
        <v>4446169.8520033192</v>
      </c>
      <c r="BD15" s="110">
        <f t="shared" si="63"/>
        <v>4528043.3677811585</v>
      </c>
      <c r="BE15" s="110">
        <f t="shared" si="63"/>
        <v>4609916.8835589979</v>
      </c>
      <c r="BF15" s="110">
        <f t="shared" si="63"/>
        <v>4691790.3993368372</v>
      </c>
      <c r="BG15" s="110">
        <f t="shared" si="63"/>
        <v>4773663.9151146766</v>
      </c>
      <c r="BH15" s="110">
        <f t="shared" si="63"/>
        <v>4855537.4308925159</v>
      </c>
      <c r="BI15" s="110">
        <f t="shared" si="63"/>
        <v>4937410.9466703553</v>
      </c>
      <c r="BJ15" s="110">
        <f t="shared" si="63"/>
        <v>5020091.9755733674</v>
      </c>
      <c r="BK15" s="110">
        <f t="shared" si="63"/>
        <v>5102773.0044763796</v>
      </c>
      <c r="BL15" s="110">
        <f t="shared" si="63"/>
        <v>5185454.0333793918</v>
      </c>
      <c r="BM15" s="110">
        <f t="shared" si="63"/>
        <v>5268135.0622824039</v>
      </c>
      <c r="BN15" s="110">
        <f t="shared" si="63"/>
        <v>5350816.0911854161</v>
      </c>
      <c r="BO15" s="110">
        <f t="shared" ref="BO15:DZ15" si="64">SUM(BO10:BO14)+BN15</f>
        <v>5433497.1200884283</v>
      </c>
      <c r="BP15" s="110">
        <f t="shared" si="64"/>
        <v>5516178.1489914404</v>
      </c>
      <c r="BQ15" s="110">
        <f t="shared" si="64"/>
        <v>5598859.1778944526</v>
      </c>
      <c r="BR15" s="110">
        <f t="shared" si="64"/>
        <v>5681540.2067974648</v>
      </c>
      <c r="BS15" s="110">
        <f t="shared" si="64"/>
        <v>5764221.2357004769</v>
      </c>
      <c r="BT15" s="110">
        <f t="shared" si="64"/>
        <v>5846902.2646034891</v>
      </c>
      <c r="BU15" s="110">
        <f t="shared" si="64"/>
        <v>5929583.2935065012</v>
      </c>
      <c r="BV15" s="110">
        <f t="shared" si="64"/>
        <v>6013071.8355346862</v>
      </c>
      <c r="BW15" s="110">
        <f t="shared" si="64"/>
        <v>6096560.3775628712</v>
      </c>
      <c r="BX15" s="110">
        <f t="shared" si="64"/>
        <v>6180048.9195910562</v>
      </c>
      <c r="BY15" s="110">
        <f t="shared" si="64"/>
        <v>6263537.4616192412</v>
      </c>
      <c r="BZ15" s="110">
        <f t="shared" si="64"/>
        <v>6347026.0036474261</v>
      </c>
      <c r="CA15" s="110">
        <f t="shared" si="64"/>
        <v>6430514.5456756111</v>
      </c>
      <c r="CB15" s="110">
        <f t="shared" si="64"/>
        <v>6514003.0877037961</v>
      </c>
      <c r="CC15" s="110">
        <f t="shared" si="64"/>
        <v>6597491.6297319811</v>
      </c>
      <c r="CD15" s="110">
        <f t="shared" si="64"/>
        <v>6680980.1717601661</v>
      </c>
      <c r="CE15" s="110">
        <f t="shared" si="64"/>
        <v>6764468.713788351</v>
      </c>
      <c r="CF15" s="110">
        <f t="shared" si="64"/>
        <v>6847957.255816536</v>
      </c>
      <c r="CG15" s="110">
        <f t="shared" si="64"/>
        <v>6931445.797844721</v>
      </c>
      <c r="CH15" s="110">
        <f t="shared" si="64"/>
        <v>7015741.8529980779</v>
      </c>
      <c r="CI15" s="110">
        <f t="shared" si="64"/>
        <v>7100037.9081514347</v>
      </c>
      <c r="CJ15" s="110">
        <f t="shared" si="64"/>
        <v>7184333.9633047916</v>
      </c>
      <c r="CK15" s="110">
        <f t="shared" si="64"/>
        <v>7268630.0184581485</v>
      </c>
      <c r="CL15" s="110">
        <f t="shared" si="64"/>
        <v>7352926.0736115053</v>
      </c>
      <c r="CM15" s="110">
        <f t="shared" si="64"/>
        <v>7437222.1287648622</v>
      </c>
      <c r="CN15" s="110">
        <f t="shared" si="64"/>
        <v>7521518.1839182191</v>
      </c>
      <c r="CO15" s="110">
        <f t="shared" si="64"/>
        <v>7605814.2390715759</v>
      </c>
      <c r="CP15" s="110">
        <f t="shared" si="64"/>
        <v>7690110.2942249328</v>
      </c>
      <c r="CQ15" s="110">
        <f t="shared" si="64"/>
        <v>7774406.3493782897</v>
      </c>
      <c r="CR15" s="110">
        <f t="shared" si="64"/>
        <v>7858702.4045316465</v>
      </c>
      <c r="CS15" s="110">
        <f t="shared" si="64"/>
        <v>7942998.4596850034</v>
      </c>
      <c r="CT15" s="110">
        <f t="shared" si="64"/>
        <v>8028102.0279635331</v>
      </c>
      <c r="CU15" s="111">
        <f t="shared" si="64"/>
        <v>8113205.5962420627</v>
      </c>
      <c r="CV15" s="110">
        <f t="shared" si="64"/>
        <v>8198309.1645205924</v>
      </c>
      <c r="CW15" s="110">
        <f t="shared" si="64"/>
        <v>8283412.7327991221</v>
      </c>
      <c r="CX15" s="110">
        <f t="shared" si="64"/>
        <v>8368516.3010776518</v>
      </c>
      <c r="CY15" s="110">
        <f t="shared" si="64"/>
        <v>8453619.8693561815</v>
      </c>
      <c r="CZ15" s="110">
        <f t="shared" si="64"/>
        <v>8538723.4376347121</v>
      </c>
      <c r="DA15" s="110">
        <f t="shared" si="64"/>
        <v>8623827.0059132427</v>
      </c>
      <c r="DB15" s="110">
        <f t="shared" si="64"/>
        <v>8708930.5741917733</v>
      </c>
      <c r="DC15" s="110">
        <f t="shared" si="64"/>
        <v>8794034.1424703039</v>
      </c>
      <c r="DD15" s="110">
        <f t="shared" si="64"/>
        <v>8879137.7107488345</v>
      </c>
      <c r="DE15" s="110">
        <f t="shared" si="64"/>
        <v>8964241.2790273651</v>
      </c>
      <c r="DF15" s="110">
        <f t="shared" si="64"/>
        <v>9050152.3604310676</v>
      </c>
      <c r="DG15" s="110">
        <f t="shared" si="64"/>
        <v>9136063.4418347701</v>
      </c>
      <c r="DH15" s="110">
        <f t="shared" si="64"/>
        <v>9221974.5232384726</v>
      </c>
      <c r="DI15" s="110">
        <f t="shared" si="64"/>
        <v>9307885.6046421751</v>
      </c>
      <c r="DJ15" s="110">
        <f t="shared" si="64"/>
        <v>9393796.6860458776</v>
      </c>
      <c r="DK15" s="110">
        <f t="shared" si="64"/>
        <v>9479707.7674495801</v>
      </c>
      <c r="DL15" s="110">
        <f t="shared" si="64"/>
        <v>9565618.8488532826</v>
      </c>
      <c r="DM15" s="110">
        <f t="shared" si="64"/>
        <v>9651529.9302569851</v>
      </c>
      <c r="DN15" s="110">
        <f t="shared" si="64"/>
        <v>9737441.0116606876</v>
      </c>
      <c r="DO15" s="110">
        <f t="shared" si="64"/>
        <v>9823352.0930643901</v>
      </c>
      <c r="DP15" s="110">
        <f t="shared" si="64"/>
        <v>9909263.1744680926</v>
      </c>
      <c r="DQ15" s="110">
        <f t="shared" si="64"/>
        <v>9995174.2558717951</v>
      </c>
      <c r="DR15" s="110">
        <f t="shared" si="64"/>
        <v>10089392.850400671</v>
      </c>
      <c r="DS15" s="110">
        <f t="shared" si="64"/>
        <v>10183611.444929548</v>
      </c>
      <c r="DT15" s="110">
        <f t="shared" si="64"/>
        <v>10277830.039458424</v>
      </c>
      <c r="DU15" s="110">
        <f t="shared" si="64"/>
        <v>10372048.6339873</v>
      </c>
      <c r="DV15" s="110">
        <f t="shared" si="64"/>
        <v>10466267.228516176</v>
      </c>
      <c r="DW15" s="110">
        <f t="shared" si="64"/>
        <v>10560485.823045053</v>
      </c>
      <c r="DX15" s="110">
        <f t="shared" si="64"/>
        <v>10654704.417573929</v>
      </c>
      <c r="DY15" s="110">
        <f t="shared" si="64"/>
        <v>10748923.012102805</v>
      </c>
      <c r="DZ15" s="110">
        <f t="shared" si="64"/>
        <v>10843141.606631681</v>
      </c>
      <c r="EA15" s="110">
        <f t="shared" ref="EA15:GL15" si="65">SUM(EA10:EA14)+DZ15</f>
        <v>10937360.201160558</v>
      </c>
      <c r="EB15" s="110">
        <f t="shared" si="65"/>
        <v>11031578.795689434</v>
      </c>
      <c r="EC15" s="110">
        <f t="shared" si="65"/>
        <v>11125797.39021831</v>
      </c>
      <c r="ED15" s="110">
        <f t="shared" si="65"/>
        <v>11220823.497872358</v>
      </c>
      <c r="EE15" s="110">
        <f t="shared" si="65"/>
        <v>11315849.605526406</v>
      </c>
      <c r="EF15" s="110">
        <f t="shared" si="65"/>
        <v>11410875.713180454</v>
      </c>
      <c r="EG15" s="110">
        <f t="shared" si="65"/>
        <v>11505901.820834503</v>
      </c>
      <c r="EH15" s="110">
        <f t="shared" si="65"/>
        <v>11600927.928488551</v>
      </c>
      <c r="EI15" s="110">
        <f t="shared" si="65"/>
        <v>11695954.036142599</v>
      </c>
      <c r="EJ15" s="110">
        <f t="shared" si="65"/>
        <v>11790980.143796647</v>
      </c>
      <c r="EK15" s="110">
        <f t="shared" si="65"/>
        <v>11886006.251450695</v>
      </c>
      <c r="EL15" s="110">
        <f t="shared" si="65"/>
        <v>11981032.359104743</v>
      </c>
      <c r="EM15" s="110">
        <f t="shared" si="65"/>
        <v>12076058.466758791</v>
      </c>
      <c r="EN15" s="110">
        <f t="shared" si="65"/>
        <v>12171084.574412839</v>
      </c>
      <c r="EO15" s="110">
        <f t="shared" si="65"/>
        <v>12266110.682066888</v>
      </c>
      <c r="EP15" s="110">
        <f t="shared" si="65"/>
        <v>12361944.302846108</v>
      </c>
      <c r="EQ15" s="110">
        <f t="shared" si="65"/>
        <v>12457777.923625328</v>
      </c>
      <c r="ER15" s="110">
        <f t="shared" si="65"/>
        <v>12553611.544404548</v>
      </c>
      <c r="ES15" s="110">
        <f t="shared" si="65"/>
        <v>12649445.165183768</v>
      </c>
      <c r="ET15" s="110">
        <f t="shared" si="65"/>
        <v>12745278.785962988</v>
      </c>
      <c r="EU15" s="110">
        <f t="shared" si="65"/>
        <v>12841112.406742208</v>
      </c>
      <c r="EV15" s="110">
        <f t="shared" si="65"/>
        <v>12936946.027521428</v>
      </c>
      <c r="EW15" s="110">
        <f t="shared" si="65"/>
        <v>13032779.648300648</v>
      </c>
      <c r="EX15" s="110">
        <f t="shared" si="65"/>
        <v>13128613.269079868</v>
      </c>
      <c r="EY15" s="110">
        <f t="shared" si="65"/>
        <v>13224446.889859088</v>
      </c>
      <c r="EZ15" s="110">
        <f t="shared" si="65"/>
        <v>13320280.510638308</v>
      </c>
      <c r="FA15" s="110">
        <f t="shared" si="65"/>
        <v>13416114.131417528</v>
      </c>
      <c r="FB15" s="110">
        <f t="shared" si="65"/>
        <v>13512755.265321922</v>
      </c>
      <c r="FC15" s="110">
        <f t="shared" si="65"/>
        <v>13609396.399226315</v>
      </c>
      <c r="FD15" s="110">
        <f t="shared" si="65"/>
        <v>13706037.533130709</v>
      </c>
      <c r="FE15" s="110">
        <f t="shared" si="65"/>
        <v>13802678.667035103</v>
      </c>
      <c r="FF15" s="110">
        <f t="shared" si="65"/>
        <v>13899319.800939497</v>
      </c>
      <c r="FG15" s="110">
        <f t="shared" si="65"/>
        <v>13995960.93484389</v>
      </c>
      <c r="FH15" s="110">
        <f t="shared" si="65"/>
        <v>14092602.068748284</v>
      </c>
      <c r="FI15" s="110">
        <f t="shared" si="65"/>
        <v>14189243.202652678</v>
      </c>
      <c r="FJ15" s="110">
        <f t="shared" si="65"/>
        <v>14285884.336557072</v>
      </c>
      <c r="FK15" s="110">
        <f t="shared" si="65"/>
        <v>14382525.470461465</v>
      </c>
      <c r="FL15" s="110">
        <f t="shared" si="65"/>
        <v>14479166.604365859</v>
      </c>
      <c r="FM15" s="110">
        <f t="shared" si="65"/>
        <v>14575807.738270253</v>
      </c>
      <c r="FN15" s="110">
        <f t="shared" si="65"/>
        <v>14673256.385299819</v>
      </c>
      <c r="FO15" s="110">
        <f t="shared" si="65"/>
        <v>14770705.032329384</v>
      </c>
      <c r="FP15" s="110">
        <f t="shared" si="65"/>
        <v>14868153.67935895</v>
      </c>
      <c r="FQ15" s="110">
        <f t="shared" si="65"/>
        <v>14965602.326388516</v>
      </c>
      <c r="FR15" s="110">
        <f t="shared" si="65"/>
        <v>15063050.973418081</v>
      </c>
      <c r="FS15" s="110">
        <f t="shared" si="65"/>
        <v>15160499.620447647</v>
      </c>
      <c r="FT15" s="110">
        <f t="shared" si="65"/>
        <v>15257948.267477212</v>
      </c>
      <c r="FU15" s="110">
        <f t="shared" si="65"/>
        <v>15355396.914506778</v>
      </c>
      <c r="FV15" s="110">
        <f t="shared" si="65"/>
        <v>15452845.561536344</v>
      </c>
      <c r="FW15" s="110">
        <f t="shared" si="65"/>
        <v>15550294.208565909</v>
      </c>
      <c r="FX15" s="110">
        <f t="shared" si="65"/>
        <v>15647742.855595475</v>
      </c>
      <c r="FY15" s="110">
        <f t="shared" si="65"/>
        <v>15745191.502625041</v>
      </c>
      <c r="FZ15" s="110">
        <f t="shared" si="65"/>
        <v>15843447.66277978</v>
      </c>
      <c r="GA15" s="110">
        <f t="shared" si="65"/>
        <v>15941703.822934519</v>
      </c>
      <c r="GB15" s="110">
        <f t="shared" si="65"/>
        <v>16039959.983089259</v>
      </c>
      <c r="GC15" s="110">
        <f t="shared" si="65"/>
        <v>16138216.143243998</v>
      </c>
      <c r="GD15" s="110">
        <f t="shared" si="65"/>
        <v>16236472.303398738</v>
      </c>
      <c r="GE15" s="110">
        <f t="shared" si="65"/>
        <v>16334728.463553477</v>
      </c>
      <c r="GF15" s="110">
        <f t="shared" si="65"/>
        <v>16432984.623708216</v>
      </c>
      <c r="GG15" s="110">
        <f t="shared" si="65"/>
        <v>16531240.783862956</v>
      </c>
      <c r="GH15" s="110">
        <f t="shared" si="65"/>
        <v>16629496.944017695</v>
      </c>
      <c r="GI15" s="110">
        <f t="shared" si="65"/>
        <v>16727753.104172435</v>
      </c>
      <c r="GJ15" s="110">
        <f t="shared" si="65"/>
        <v>16826009.264327172</v>
      </c>
      <c r="GK15" s="110">
        <f t="shared" si="65"/>
        <v>16924265.42448191</v>
      </c>
      <c r="GL15" s="110">
        <f t="shared" si="65"/>
        <v>17023329.097761821</v>
      </c>
      <c r="GM15" s="110">
        <f t="shared" ref="GM15:IX15" si="66">SUM(GM10:GM14)+GL15</f>
        <v>17122392.771041732</v>
      </c>
      <c r="GN15" s="110">
        <f t="shared" si="66"/>
        <v>17221456.444321644</v>
      </c>
      <c r="GO15" s="110">
        <f t="shared" si="66"/>
        <v>17320520.117601555</v>
      </c>
      <c r="GP15" s="110">
        <f t="shared" si="66"/>
        <v>17419583.790881466</v>
      </c>
      <c r="GQ15" s="110">
        <f t="shared" si="66"/>
        <v>17518647.464161377</v>
      </c>
      <c r="GR15" s="110">
        <f t="shared" si="66"/>
        <v>17617711.137441289</v>
      </c>
      <c r="GS15" s="110">
        <f t="shared" si="66"/>
        <v>17716774.8107212</v>
      </c>
      <c r="GT15" s="110">
        <f t="shared" si="66"/>
        <v>17815838.484001111</v>
      </c>
      <c r="GU15" s="110">
        <f t="shared" si="66"/>
        <v>17914902.157281023</v>
      </c>
      <c r="GV15" s="110">
        <f t="shared" si="66"/>
        <v>18013965.830560934</v>
      </c>
      <c r="GW15" s="110">
        <f t="shared" si="66"/>
        <v>18113029.503840845</v>
      </c>
      <c r="GX15" s="110">
        <f t="shared" si="66"/>
        <v>18212900.69024593</v>
      </c>
      <c r="GY15" s="111">
        <f t="shared" si="66"/>
        <v>18312771.876651015</v>
      </c>
      <c r="GZ15" s="110">
        <f t="shared" si="66"/>
        <v>18412643.0630561</v>
      </c>
      <c r="HA15" s="110">
        <f t="shared" si="66"/>
        <v>18512514.249461185</v>
      </c>
      <c r="HB15" s="110">
        <f t="shared" si="66"/>
        <v>18612385.43586627</v>
      </c>
      <c r="HC15" s="110">
        <f t="shared" si="66"/>
        <v>18712256.622271355</v>
      </c>
      <c r="HD15" s="110">
        <f t="shared" si="66"/>
        <v>18812127.80867644</v>
      </c>
      <c r="HE15" s="110">
        <f t="shared" si="66"/>
        <v>18911998.995081525</v>
      </c>
      <c r="HF15" s="110">
        <f t="shared" si="66"/>
        <v>19011870.18148661</v>
      </c>
      <c r="HG15" s="110">
        <f t="shared" si="66"/>
        <v>19111741.367891695</v>
      </c>
      <c r="HH15" s="110">
        <f t="shared" si="66"/>
        <v>19211612.55429678</v>
      </c>
      <c r="HI15" s="110">
        <f t="shared" si="66"/>
        <v>19311483.740701865</v>
      </c>
      <c r="HJ15" s="110">
        <f t="shared" si="66"/>
        <v>19412162.440232124</v>
      </c>
      <c r="HK15" s="110">
        <f t="shared" si="66"/>
        <v>19512841.139762383</v>
      </c>
      <c r="HL15" s="110">
        <f t="shared" si="66"/>
        <v>19613519.839292642</v>
      </c>
      <c r="HM15" s="110">
        <f t="shared" si="66"/>
        <v>19714198.538822901</v>
      </c>
      <c r="HN15" s="110">
        <f t="shared" si="66"/>
        <v>19814877.238353159</v>
      </c>
      <c r="HO15" s="110">
        <f t="shared" si="66"/>
        <v>19915555.937883418</v>
      </c>
      <c r="HP15" s="110">
        <f t="shared" si="66"/>
        <v>20016234.637413677</v>
      </c>
      <c r="HQ15" s="110">
        <f t="shared" si="66"/>
        <v>20116913.336943936</v>
      </c>
      <c r="HR15" s="110">
        <f t="shared" si="66"/>
        <v>20217592.036474194</v>
      </c>
      <c r="HS15" s="110">
        <f t="shared" si="66"/>
        <v>20318270.736004453</v>
      </c>
      <c r="HT15" s="110">
        <f t="shared" si="66"/>
        <v>20418949.435534712</v>
      </c>
      <c r="HU15" s="110">
        <f t="shared" si="66"/>
        <v>20519628.135064971</v>
      </c>
      <c r="HV15" s="110">
        <f t="shared" si="66"/>
        <v>20621114.347720399</v>
      </c>
      <c r="HW15" s="110">
        <f t="shared" si="66"/>
        <v>20722600.560375828</v>
      </c>
      <c r="HX15" s="111">
        <f t="shared" si="66"/>
        <v>20824086.773031257</v>
      </c>
      <c r="HY15" s="110">
        <f t="shared" si="66"/>
        <v>20925572.985686686</v>
      </c>
      <c r="HZ15" s="110">
        <f t="shared" si="66"/>
        <v>21027059.198342115</v>
      </c>
      <c r="IA15" s="110">
        <f t="shared" si="66"/>
        <v>21128545.410997543</v>
      </c>
      <c r="IB15" s="110">
        <f t="shared" si="66"/>
        <v>21230031.623652972</v>
      </c>
      <c r="IC15" s="110">
        <f t="shared" si="66"/>
        <v>21331517.836308401</v>
      </c>
      <c r="ID15" s="110">
        <f t="shared" si="66"/>
        <v>21433004.04896383</v>
      </c>
      <c r="IE15" s="110">
        <f t="shared" si="66"/>
        <v>21534490.261619259</v>
      </c>
      <c r="IF15" s="110">
        <f t="shared" si="66"/>
        <v>21635976.474274687</v>
      </c>
      <c r="IG15" s="110">
        <f t="shared" si="66"/>
        <v>21737462.686930116</v>
      </c>
      <c r="IH15" s="110">
        <f t="shared" si="66"/>
        <v>21838141.386460375</v>
      </c>
      <c r="II15" s="110">
        <f t="shared" si="66"/>
        <v>21938820.085990634</v>
      </c>
      <c r="IJ15" s="110">
        <f t="shared" si="66"/>
        <v>21957625.269743051</v>
      </c>
      <c r="IK15" s="110">
        <f t="shared" si="66"/>
        <v>21976430.453495469</v>
      </c>
      <c r="IL15" s="110">
        <f t="shared" si="66"/>
        <v>21995235.637247887</v>
      </c>
      <c r="IM15" s="110">
        <f t="shared" si="66"/>
        <v>22014040.821000304</v>
      </c>
      <c r="IN15" s="110">
        <f t="shared" si="66"/>
        <v>22032846.004752722</v>
      </c>
      <c r="IO15" s="110">
        <f t="shared" si="66"/>
        <v>22051651.188505139</v>
      </c>
      <c r="IP15" s="110">
        <f t="shared" si="66"/>
        <v>22070456.372257557</v>
      </c>
      <c r="IQ15" s="110">
        <f t="shared" si="66"/>
        <v>22089261.556009974</v>
      </c>
      <c r="IR15" s="110">
        <f t="shared" si="66"/>
        <v>22108066.739762392</v>
      </c>
      <c r="IS15" s="110">
        <f t="shared" si="66"/>
        <v>22126871.923514809</v>
      </c>
      <c r="IT15" s="110">
        <f t="shared" si="66"/>
        <v>22144869.594142053</v>
      </c>
      <c r="IU15" s="110">
        <f t="shared" si="66"/>
        <v>22162867.264769297</v>
      </c>
      <c r="IV15" s="110">
        <f t="shared" si="66"/>
        <v>22180864.935396541</v>
      </c>
      <c r="IW15" s="110">
        <f t="shared" si="66"/>
        <v>22198862.606023785</v>
      </c>
      <c r="IX15" s="110">
        <f t="shared" si="66"/>
        <v>22216860.276651029</v>
      </c>
      <c r="IY15" s="110">
        <f t="shared" ref="IY15:LJ15" si="67">SUM(IY10:IY14)+IX15</f>
        <v>22234857.947278272</v>
      </c>
      <c r="IZ15" s="110">
        <f t="shared" si="67"/>
        <v>22252855.617905516</v>
      </c>
      <c r="JA15" s="110">
        <f t="shared" si="67"/>
        <v>22270853.28853276</v>
      </c>
      <c r="JB15" s="110">
        <f t="shared" si="67"/>
        <v>22288850.959160004</v>
      </c>
      <c r="JC15" s="110">
        <f t="shared" si="67"/>
        <v>22306848.629787248</v>
      </c>
      <c r="JD15" s="110">
        <f t="shared" si="67"/>
        <v>22324846.300414491</v>
      </c>
      <c r="JE15" s="110">
        <f t="shared" si="67"/>
        <v>22342843.971041735</v>
      </c>
      <c r="JF15" s="110">
        <f t="shared" si="67"/>
        <v>22360034.128543809</v>
      </c>
      <c r="JG15" s="110">
        <f t="shared" si="67"/>
        <v>22377224.286045883</v>
      </c>
      <c r="JH15" s="110">
        <f t="shared" si="67"/>
        <v>22394414.443547957</v>
      </c>
      <c r="JI15" s="110">
        <f t="shared" si="67"/>
        <v>22411604.60105003</v>
      </c>
      <c r="JJ15" s="110">
        <f t="shared" si="67"/>
        <v>22428794.758552104</v>
      </c>
      <c r="JK15" s="110">
        <f t="shared" si="67"/>
        <v>22445984.916054178</v>
      </c>
      <c r="JL15" s="110">
        <f t="shared" si="67"/>
        <v>22463175.073556252</v>
      </c>
      <c r="JM15" s="110">
        <f t="shared" si="67"/>
        <v>22480365.231058326</v>
      </c>
      <c r="JN15" s="110">
        <f t="shared" si="67"/>
        <v>22497555.388560399</v>
      </c>
      <c r="JO15" s="110">
        <f t="shared" si="67"/>
        <v>22514745.546062473</v>
      </c>
      <c r="JP15" s="110">
        <f t="shared" si="67"/>
        <v>22531935.703564547</v>
      </c>
      <c r="JQ15" s="110">
        <f t="shared" si="67"/>
        <v>22549125.861066621</v>
      </c>
      <c r="JR15" s="110">
        <f t="shared" si="67"/>
        <v>22565508.505443521</v>
      </c>
      <c r="JS15" s="110">
        <f t="shared" si="67"/>
        <v>22581891.149820421</v>
      </c>
      <c r="JT15" s="110">
        <f t="shared" si="67"/>
        <v>22598273.794197321</v>
      </c>
      <c r="JU15" s="110">
        <f t="shared" si="67"/>
        <v>22614656.438574221</v>
      </c>
      <c r="JV15" s="110">
        <f t="shared" si="67"/>
        <v>22631039.082951121</v>
      </c>
      <c r="JW15" s="110">
        <f t="shared" si="67"/>
        <v>22647421.727328021</v>
      </c>
      <c r="JX15" s="110">
        <f t="shared" si="67"/>
        <v>22663804.371704921</v>
      </c>
      <c r="JY15" s="110">
        <f t="shared" si="67"/>
        <v>22680187.016081821</v>
      </c>
      <c r="JZ15" s="110">
        <f t="shared" si="67"/>
        <v>22696569.660458721</v>
      </c>
      <c r="KA15" s="110">
        <f t="shared" si="67"/>
        <v>22712952.304835621</v>
      </c>
      <c r="KB15" s="110">
        <f t="shared" si="67"/>
        <v>22729334.949212521</v>
      </c>
      <c r="KC15" s="110">
        <f t="shared" si="67"/>
        <v>22745717.593589421</v>
      </c>
      <c r="KD15" s="110">
        <f t="shared" si="67"/>
        <v>22761292.724841148</v>
      </c>
      <c r="KE15" s="110">
        <f t="shared" si="67"/>
        <v>22776867.856092874</v>
      </c>
      <c r="KF15" s="110">
        <f t="shared" si="67"/>
        <v>22792442.9873446</v>
      </c>
      <c r="KG15" s="110">
        <f t="shared" si="67"/>
        <v>22808018.118596327</v>
      </c>
      <c r="KH15" s="110">
        <f t="shared" si="67"/>
        <v>22823593.249848053</v>
      </c>
      <c r="KI15" s="110">
        <f t="shared" si="67"/>
        <v>22839168.381099779</v>
      </c>
      <c r="KJ15" s="110">
        <f t="shared" si="67"/>
        <v>22854743.512351505</v>
      </c>
      <c r="KK15" s="110">
        <f t="shared" si="67"/>
        <v>22870318.643603232</v>
      </c>
      <c r="KL15" s="110">
        <f t="shared" si="67"/>
        <v>22885893.774854958</v>
      </c>
      <c r="KM15" s="110">
        <f t="shared" si="67"/>
        <v>22901468.906106684</v>
      </c>
      <c r="KN15" s="110">
        <f t="shared" si="67"/>
        <v>22917044.037358411</v>
      </c>
      <c r="KO15" s="110">
        <f t="shared" si="67"/>
        <v>22932619.168610137</v>
      </c>
      <c r="KP15" s="112">
        <f t="shared" si="67"/>
        <v>22947386.78673669</v>
      </c>
      <c r="KQ15" s="110">
        <f t="shared" si="67"/>
        <v>22962154.404863242</v>
      </c>
      <c r="KR15" s="110">
        <f t="shared" si="67"/>
        <v>22976922.022989795</v>
      </c>
      <c r="KS15" s="110">
        <f t="shared" si="67"/>
        <v>22991689.641116347</v>
      </c>
      <c r="KT15" s="112">
        <f t="shared" si="67"/>
        <v>23006457.2592429</v>
      </c>
      <c r="KU15" s="112">
        <f t="shared" si="67"/>
        <v>23021224.877369452</v>
      </c>
      <c r="KV15" s="112">
        <f t="shared" si="67"/>
        <v>23035992.495496005</v>
      </c>
      <c r="KW15" s="112">
        <f t="shared" si="67"/>
        <v>23050760.113622557</v>
      </c>
      <c r="KX15" s="112">
        <f t="shared" si="67"/>
        <v>23065527.73174911</v>
      </c>
      <c r="KY15" s="112">
        <f t="shared" si="67"/>
        <v>23080295.349875662</v>
      </c>
      <c r="KZ15" s="112">
        <f t="shared" si="67"/>
        <v>23095062.968002215</v>
      </c>
      <c r="LA15" s="112">
        <f t="shared" si="67"/>
        <v>23109830.586128768</v>
      </c>
      <c r="LB15" s="112">
        <f t="shared" si="67"/>
        <v>23123790.69113015</v>
      </c>
      <c r="LC15" s="112">
        <f t="shared" si="67"/>
        <v>23137750.796131533</v>
      </c>
      <c r="LD15" s="112">
        <f t="shared" si="67"/>
        <v>23151710.901132915</v>
      </c>
      <c r="LE15" s="112">
        <f t="shared" si="67"/>
        <v>23165671.006134298</v>
      </c>
      <c r="LF15" s="112">
        <f t="shared" si="67"/>
        <v>23179631.11113568</v>
      </c>
      <c r="LG15" s="112">
        <f t="shared" si="67"/>
        <v>23193591.216137063</v>
      </c>
      <c r="LH15" s="112">
        <f t="shared" si="67"/>
        <v>23207551.321138445</v>
      </c>
      <c r="LI15" s="112">
        <f t="shared" si="67"/>
        <v>23221511.426139828</v>
      </c>
      <c r="LJ15" s="112">
        <f t="shared" si="67"/>
        <v>23235471.53114121</v>
      </c>
      <c r="LK15" s="112">
        <f t="shared" ref="LK15:NV15" si="68">SUM(LK10:LK14)+LJ15</f>
        <v>23249431.636142593</v>
      </c>
      <c r="LL15" s="112">
        <f t="shared" si="68"/>
        <v>23263391.741143975</v>
      </c>
      <c r="LM15" s="110">
        <f t="shared" si="68"/>
        <v>23277351.846145358</v>
      </c>
      <c r="LN15" s="112">
        <f t="shared" si="68"/>
        <v>23290504.438021567</v>
      </c>
      <c r="LO15" s="112">
        <f t="shared" si="68"/>
        <v>23303657.029897776</v>
      </c>
      <c r="LP15" s="112">
        <f t="shared" si="68"/>
        <v>23316809.621773984</v>
      </c>
      <c r="LQ15" s="112">
        <f t="shared" si="68"/>
        <v>23329962.213650193</v>
      </c>
      <c r="LR15" s="112">
        <f t="shared" si="68"/>
        <v>23343114.805526402</v>
      </c>
      <c r="LS15" s="110">
        <f t="shared" si="68"/>
        <v>23356267.397402611</v>
      </c>
      <c r="LT15" s="112">
        <f t="shared" si="68"/>
        <v>23369419.989278819</v>
      </c>
      <c r="LU15" s="112">
        <f t="shared" si="68"/>
        <v>23382572.581155028</v>
      </c>
      <c r="LV15" s="112">
        <f t="shared" si="68"/>
        <v>23395725.173031237</v>
      </c>
      <c r="LW15" s="112">
        <f t="shared" si="68"/>
        <v>23408877.764907446</v>
      </c>
      <c r="LX15" s="112">
        <f t="shared" si="68"/>
        <v>23422030.356783655</v>
      </c>
      <c r="LY15" s="112">
        <f t="shared" si="68"/>
        <v>23435182.948659863</v>
      </c>
      <c r="LZ15" s="112">
        <f t="shared" si="68"/>
        <v>23447528.027410898</v>
      </c>
      <c r="MA15" s="112">
        <f t="shared" si="68"/>
        <v>23459873.106161933</v>
      </c>
      <c r="MB15" s="112">
        <f t="shared" si="68"/>
        <v>23472218.184912968</v>
      </c>
      <c r="MC15" s="112">
        <f t="shared" si="68"/>
        <v>23484563.263664003</v>
      </c>
      <c r="MD15" s="112">
        <f t="shared" si="68"/>
        <v>23496908.342415038</v>
      </c>
      <c r="ME15" s="112">
        <f t="shared" si="68"/>
        <v>23509253.421166074</v>
      </c>
      <c r="MF15" s="112">
        <f t="shared" si="68"/>
        <v>23521598.499917109</v>
      </c>
      <c r="MG15" s="112">
        <f t="shared" si="68"/>
        <v>23533943.578668144</v>
      </c>
      <c r="MH15" s="112">
        <f t="shared" si="68"/>
        <v>23546288.657419179</v>
      </c>
      <c r="MI15" s="112">
        <f t="shared" si="68"/>
        <v>23558633.736170214</v>
      </c>
      <c r="MJ15" s="112">
        <f t="shared" si="68"/>
        <v>23570978.814921249</v>
      </c>
      <c r="MK15" s="112">
        <f t="shared" si="68"/>
        <v>23583323.893672284</v>
      </c>
      <c r="ML15" s="112">
        <f t="shared" si="68"/>
        <v>23594861.459298149</v>
      </c>
      <c r="MM15" s="112">
        <f t="shared" si="68"/>
        <v>23606399.024924014</v>
      </c>
      <c r="MN15" s="112">
        <f t="shared" si="68"/>
        <v>23617936.590549879</v>
      </c>
      <c r="MO15" s="112">
        <f t="shared" si="68"/>
        <v>23629474.156175744</v>
      </c>
      <c r="MP15" s="112">
        <f t="shared" si="68"/>
        <v>23641011.721801609</v>
      </c>
      <c r="MQ15" s="112">
        <f t="shared" si="68"/>
        <v>23652549.287427474</v>
      </c>
      <c r="MR15" s="112">
        <f t="shared" si="68"/>
        <v>23664086.853053339</v>
      </c>
      <c r="MS15" s="112">
        <f t="shared" si="68"/>
        <v>23675624.418679204</v>
      </c>
      <c r="MT15" s="112">
        <f t="shared" si="68"/>
        <v>23687161.984305069</v>
      </c>
      <c r="MU15" s="112">
        <f t="shared" si="68"/>
        <v>23698699.549930934</v>
      </c>
      <c r="MV15" s="112">
        <f t="shared" si="68"/>
        <v>23710237.115556799</v>
      </c>
      <c r="MW15" s="110">
        <f t="shared" si="68"/>
        <v>23721774.681182664</v>
      </c>
      <c r="MX15" s="112">
        <f t="shared" si="68"/>
        <v>23732504.733683355</v>
      </c>
      <c r="MY15" s="110">
        <f t="shared" si="68"/>
        <v>23743234.786184046</v>
      </c>
      <c r="MZ15" s="112">
        <f t="shared" si="68"/>
        <v>23746464.838684738</v>
      </c>
      <c r="NA15" s="110">
        <f t="shared" si="68"/>
        <v>23749694.891185429</v>
      </c>
      <c r="NB15" s="112">
        <f t="shared" si="68"/>
        <v>23752924.94368612</v>
      </c>
      <c r="NC15" s="110">
        <f t="shared" si="68"/>
        <v>23756154.996186811</v>
      </c>
      <c r="ND15" s="112">
        <f t="shared" si="68"/>
        <v>23759385.048687503</v>
      </c>
      <c r="NE15" s="110">
        <f t="shared" si="68"/>
        <v>23762615.101188194</v>
      </c>
      <c r="NF15" s="112">
        <f t="shared" si="68"/>
        <v>23765845.153688885</v>
      </c>
      <c r="NG15" s="110">
        <f t="shared" si="68"/>
        <v>23769075.206189577</v>
      </c>
      <c r="NH15" s="112">
        <f t="shared" si="68"/>
        <v>23772305.258690268</v>
      </c>
      <c r="NI15" s="110">
        <f t="shared" si="68"/>
        <v>23775535.311190959</v>
      </c>
      <c r="NJ15" s="112">
        <f t="shared" si="68"/>
        <v>23777957.850566477</v>
      </c>
      <c r="NK15" s="110">
        <f t="shared" si="68"/>
        <v>23780380.389941994</v>
      </c>
      <c r="NL15" s="112">
        <f t="shared" si="68"/>
        <v>23782802.929317512</v>
      </c>
      <c r="NM15" s="110">
        <f t="shared" si="68"/>
        <v>23785225.468693029</v>
      </c>
      <c r="NN15" s="112">
        <f t="shared" si="68"/>
        <v>23787648.008068547</v>
      </c>
      <c r="NO15" s="110">
        <f t="shared" si="68"/>
        <v>23790070.547444064</v>
      </c>
      <c r="NP15" s="112">
        <f t="shared" si="68"/>
        <v>23792493.086819582</v>
      </c>
      <c r="NQ15" s="110">
        <f t="shared" si="68"/>
        <v>23794915.626195099</v>
      </c>
      <c r="NR15" s="112">
        <f t="shared" si="68"/>
        <v>23797338.165570617</v>
      </c>
      <c r="NS15" s="110">
        <f t="shared" si="68"/>
        <v>23799760.704946134</v>
      </c>
      <c r="NT15" s="112">
        <f t="shared" si="68"/>
        <v>23802183.244321652</v>
      </c>
      <c r="NU15" s="110">
        <f t="shared" si="68"/>
        <v>23804605.783697169</v>
      </c>
      <c r="NV15" s="112">
        <f t="shared" si="68"/>
        <v>23806220.809947513</v>
      </c>
      <c r="NW15" s="110">
        <f t="shared" ref="NW15:QH15" si="69">SUM(NW10:NW14)+NV15</f>
        <v>23807835.836197857</v>
      </c>
      <c r="NX15" s="112">
        <f t="shared" si="69"/>
        <v>23809450.862448201</v>
      </c>
      <c r="NY15" s="110">
        <f t="shared" si="69"/>
        <v>23811065.888698544</v>
      </c>
      <c r="NZ15" s="112">
        <f t="shared" si="69"/>
        <v>23812680.914948888</v>
      </c>
      <c r="OA15" s="110">
        <f t="shared" si="69"/>
        <v>23814295.941199232</v>
      </c>
      <c r="OB15" s="112">
        <f t="shared" si="69"/>
        <v>23815910.967449576</v>
      </c>
      <c r="OC15" s="110">
        <f t="shared" si="69"/>
        <v>23817525.993699919</v>
      </c>
      <c r="OD15" s="112">
        <f t="shared" si="69"/>
        <v>23819141.019950263</v>
      </c>
      <c r="OE15" s="110">
        <f t="shared" si="69"/>
        <v>23820756.046200607</v>
      </c>
      <c r="OF15" s="112">
        <f t="shared" si="69"/>
        <v>23822371.072450951</v>
      </c>
      <c r="OG15" s="110">
        <f t="shared" si="69"/>
        <v>23823986.098701295</v>
      </c>
      <c r="OH15" s="112">
        <f t="shared" si="69"/>
        <v>23824793.611826468</v>
      </c>
      <c r="OI15" s="110">
        <f t="shared" si="69"/>
        <v>23825601.124951642</v>
      </c>
      <c r="OJ15" s="112">
        <f t="shared" si="69"/>
        <v>23826408.638076816</v>
      </c>
      <c r="OK15" s="110">
        <f t="shared" si="69"/>
        <v>23827216.15120199</v>
      </c>
      <c r="OL15" s="112">
        <f t="shared" si="69"/>
        <v>23828023.664327163</v>
      </c>
      <c r="OM15" s="110">
        <f t="shared" si="69"/>
        <v>23828831.177452337</v>
      </c>
      <c r="ON15" s="112">
        <f t="shared" si="69"/>
        <v>23829638.690577511</v>
      </c>
      <c r="OO15" s="110">
        <f t="shared" si="69"/>
        <v>23830446.203702684</v>
      </c>
      <c r="OP15" s="112">
        <f t="shared" si="69"/>
        <v>23831253.716827858</v>
      </c>
      <c r="OQ15" s="110">
        <f t="shared" si="69"/>
        <v>23832061.229953032</v>
      </c>
      <c r="OR15" s="112">
        <f t="shared" si="69"/>
        <v>23832868.743078206</v>
      </c>
      <c r="OS15" s="110">
        <f t="shared" si="69"/>
        <v>23833676.256203379</v>
      </c>
      <c r="OT15" s="112">
        <f t="shared" si="69"/>
        <v>23833676.256203379</v>
      </c>
      <c r="OU15" s="110">
        <f t="shared" si="69"/>
        <v>23833676.256203379</v>
      </c>
      <c r="OV15" s="112">
        <f t="shared" si="69"/>
        <v>23833676.256203379</v>
      </c>
      <c r="OW15" s="110">
        <f t="shared" si="69"/>
        <v>23833676.256203379</v>
      </c>
      <c r="OX15" s="112">
        <f t="shared" si="69"/>
        <v>23833676.256203379</v>
      </c>
      <c r="OY15" s="110">
        <f t="shared" si="69"/>
        <v>23833676.256203379</v>
      </c>
      <c r="OZ15" s="112">
        <f t="shared" si="69"/>
        <v>23833676.256203379</v>
      </c>
      <c r="PA15" s="110">
        <f t="shared" si="69"/>
        <v>23833676.256203379</v>
      </c>
      <c r="PB15" s="112">
        <f t="shared" si="69"/>
        <v>23833676.256203379</v>
      </c>
      <c r="PC15" s="110">
        <f t="shared" si="69"/>
        <v>23833676.256203379</v>
      </c>
      <c r="PD15" s="112">
        <f t="shared" si="69"/>
        <v>23833676.256203379</v>
      </c>
      <c r="PE15" s="110">
        <f t="shared" si="69"/>
        <v>23833676.256203379</v>
      </c>
      <c r="PF15" s="112">
        <f t="shared" si="69"/>
        <v>23833676.256203379</v>
      </c>
      <c r="PG15" s="110">
        <f t="shared" si="69"/>
        <v>23833676.256203379</v>
      </c>
      <c r="PH15" s="112">
        <f t="shared" si="69"/>
        <v>23833676.256203379</v>
      </c>
      <c r="PI15" s="110">
        <f t="shared" si="69"/>
        <v>23833676.256203379</v>
      </c>
      <c r="PJ15" s="112">
        <f t="shared" si="69"/>
        <v>23833676.256203379</v>
      </c>
      <c r="PK15" s="110">
        <f t="shared" si="69"/>
        <v>23833676.256203379</v>
      </c>
      <c r="PL15" s="112">
        <f t="shared" si="69"/>
        <v>23833676.256203379</v>
      </c>
      <c r="PM15" s="110">
        <f t="shared" si="69"/>
        <v>23833676.256203379</v>
      </c>
      <c r="PN15" s="112">
        <f t="shared" si="69"/>
        <v>23833676.256203379</v>
      </c>
      <c r="PO15" s="110">
        <f t="shared" si="69"/>
        <v>23833676.256203379</v>
      </c>
      <c r="PP15" s="112">
        <f t="shared" si="69"/>
        <v>23833676.256203379</v>
      </c>
      <c r="PQ15" s="110">
        <f t="shared" si="69"/>
        <v>23833676.256203379</v>
      </c>
      <c r="PR15" s="112">
        <f t="shared" si="69"/>
        <v>23833676.256203379</v>
      </c>
      <c r="PS15" s="110">
        <f t="shared" si="69"/>
        <v>23833676.256203379</v>
      </c>
      <c r="PT15" s="112">
        <f t="shared" si="69"/>
        <v>23833676.256203379</v>
      </c>
      <c r="PU15" s="110">
        <f t="shared" si="69"/>
        <v>23833676.256203379</v>
      </c>
      <c r="PV15" s="112">
        <f t="shared" si="69"/>
        <v>23833676.256203379</v>
      </c>
      <c r="PW15" s="110">
        <f t="shared" si="69"/>
        <v>23833676.256203379</v>
      </c>
      <c r="PX15" s="112">
        <f t="shared" si="69"/>
        <v>23833676.256203379</v>
      </c>
      <c r="PY15" s="110">
        <f t="shared" si="69"/>
        <v>23833676.256203379</v>
      </c>
      <c r="PZ15" s="112">
        <f t="shared" si="69"/>
        <v>23833676.256203379</v>
      </c>
      <c r="QA15" s="110">
        <f t="shared" si="69"/>
        <v>23833676.256203379</v>
      </c>
      <c r="QB15" s="112">
        <f t="shared" si="69"/>
        <v>23833676.256203379</v>
      </c>
      <c r="QC15" s="110">
        <f t="shared" si="69"/>
        <v>23833676.256203379</v>
      </c>
      <c r="QD15" s="112">
        <f t="shared" si="69"/>
        <v>23833676.256203379</v>
      </c>
      <c r="QE15" s="110">
        <f t="shared" si="69"/>
        <v>23833676.256203379</v>
      </c>
      <c r="QF15" s="112">
        <f t="shared" si="69"/>
        <v>23833676.256203379</v>
      </c>
      <c r="QG15" s="110">
        <f t="shared" si="69"/>
        <v>23833676.256203379</v>
      </c>
      <c r="QH15" s="112">
        <f t="shared" si="69"/>
        <v>23833676.256203379</v>
      </c>
      <c r="QI15" s="110">
        <f t="shared" ref="QI15:ST15" si="70">SUM(QI10:QI14)+QH15</f>
        <v>23833676.256203379</v>
      </c>
      <c r="QJ15" s="112">
        <f t="shared" si="70"/>
        <v>23833676.256203379</v>
      </c>
      <c r="QK15" s="110">
        <f t="shared" si="70"/>
        <v>23833676.256203379</v>
      </c>
      <c r="QL15" s="112">
        <f t="shared" si="70"/>
        <v>23833676.256203379</v>
      </c>
      <c r="QM15" s="110">
        <f t="shared" si="70"/>
        <v>23833676.256203379</v>
      </c>
      <c r="QN15" s="112">
        <f t="shared" si="70"/>
        <v>23833676.256203379</v>
      </c>
      <c r="QO15" s="110">
        <f t="shared" si="70"/>
        <v>23833676.256203379</v>
      </c>
      <c r="QP15" s="112">
        <f t="shared" si="70"/>
        <v>23833676.256203379</v>
      </c>
      <c r="QQ15" s="110">
        <f t="shared" si="70"/>
        <v>23833676.256203379</v>
      </c>
      <c r="QR15" s="112">
        <f t="shared" si="70"/>
        <v>23833676.256203379</v>
      </c>
      <c r="QS15" s="110">
        <f t="shared" si="70"/>
        <v>23833676.256203379</v>
      </c>
      <c r="QT15" s="112">
        <f t="shared" si="70"/>
        <v>23833676.256203379</v>
      </c>
      <c r="QU15" s="110">
        <f t="shared" si="70"/>
        <v>23833676.256203379</v>
      </c>
      <c r="QV15" s="112">
        <f t="shared" si="70"/>
        <v>23833676.256203379</v>
      </c>
      <c r="QW15" s="110">
        <f t="shared" si="70"/>
        <v>23833676.256203379</v>
      </c>
      <c r="QX15" s="112">
        <f t="shared" si="70"/>
        <v>23833676.256203379</v>
      </c>
      <c r="QY15" s="110">
        <f t="shared" si="70"/>
        <v>23833676.256203379</v>
      </c>
      <c r="QZ15" s="112">
        <f t="shared" si="70"/>
        <v>23833676.256203379</v>
      </c>
      <c r="RA15" s="110">
        <f t="shared" si="70"/>
        <v>23833676.256203379</v>
      </c>
      <c r="RB15" s="112">
        <f t="shared" si="70"/>
        <v>23833676.256203379</v>
      </c>
      <c r="RC15" s="110">
        <f t="shared" si="70"/>
        <v>23833676.256203379</v>
      </c>
      <c r="RD15" s="112">
        <f t="shared" si="70"/>
        <v>23833676.256203379</v>
      </c>
      <c r="RE15" s="110">
        <f t="shared" si="70"/>
        <v>23833676.256203379</v>
      </c>
      <c r="RF15" s="112">
        <f t="shared" si="70"/>
        <v>23833676.256203379</v>
      </c>
      <c r="RG15" s="110">
        <f t="shared" si="70"/>
        <v>23833676.256203379</v>
      </c>
      <c r="RH15" s="112">
        <f t="shared" si="70"/>
        <v>23833676.256203379</v>
      </c>
      <c r="RI15" s="110">
        <f t="shared" si="70"/>
        <v>23833676.256203379</v>
      </c>
      <c r="RJ15" s="112">
        <f t="shared" si="70"/>
        <v>23833676.256203379</v>
      </c>
      <c r="RK15" s="110">
        <f t="shared" si="70"/>
        <v>23833676.256203379</v>
      </c>
      <c r="RL15" s="112">
        <f t="shared" si="70"/>
        <v>23833676.256203379</v>
      </c>
      <c r="RM15" s="110">
        <f t="shared" si="70"/>
        <v>23833676.256203379</v>
      </c>
      <c r="RN15" s="112">
        <f t="shared" si="70"/>
        <v>23833676.256203379</v>
      </c>
      <c r="RO15" s="110">
        <f t="shared" si="70"/>
        <v>23833676.256203379</v>
      </c>
      <c r="RP15" s="112">
        <f t="shared" si="70"/>
        <v>23833676.256203379</v>
      </c>
      <c r="RQ15" s="110">
        <f t="shared" si="70"/>
        <v>23833676.256203379</v>
      </c>
      <c r="RR15" s="112">
        <f t="shared" si="70"/>
        <v>23833676.256203379</v>
      </c>
      <c r="RS15" s="110">
        <f t="shared" si="70"/>
        <v>23833676.256203379</v>
      </c>
      <c r="RT15" s="112">
        <f t="shared" si="70"/>
        <v>23833676.256203379</v>
      </c>
      <c r="RU15" s="110">
        <f t="shared" si="70"/>
        <v>23833676.256203379</v>
      </c>
      <c r="RV15" s="112">
        <f t="shared" si="70"/>
        <v>23833676.256203379</v>
      </c>
      <c r="RW15" s="110">
        <f t="shared" si="70"/>
        <v>23833676.256203379</v>
      </c>
      <c r="RX15" s="112">
        <f t="shared" si="70"/>
        <v>23833676.256203379</v>
      </c>
      <c r="RY15" s="110">
        <f t="shared" si="70"/>
        <v>23833676.256203379</v>
      </c>
      <c r="RZ15" s="112">
        <f t="shared" si="70"/>
        <v>23833676.256203379</v>
      </c>
      <c r="SA15" s="110">
        <f t="shared" si="70"/>
        <v>23833676.256203379</v>
      </c>
      <c r="SB15" s="112">
        <f t="shared" si="70"/>
        <v>23833676.256203379</v>
      </c>
      <c r="SC15" s="110">
        <f t="shared" si="70"/>
        <v>23833676.256203379</v>
      </c>
      <c r="SD15" s="112">
        <f t="shared" si="70"/>
        <v>23833676.256203379</v>
      </c>
      <c r="SE15" s="110">
        <f t="shared" si="70"/>
        <v>23833676.256203379</v>
      </c>
      <c r="SF15" s="112">
        <f t="shared" si="70"/>
        <v>23833676.256203379</v>
      </c>
      <c r="SG15" s="110">
        <f t="shared" si="70"/>
        <v>23833676.256203379</v>
      </c>
      <c r="SH15" s="112">
        <f t="shared" si="70"/>
        <v>23833676.256203379</v>
      </c>
      <c r="SI15" s="110">
        <f t="shared" si="70"/>
        <v>23833676.256203379</v>
      </c>
      <c r="SJ15" s="112">
        <f t="shared" si="70"/>
        <v>23833676.256203379</v>
      </c>
      <c r="SK15" s="110">
        <f t="shared" si="70"/>
        <v>23833676.256203379</v>
      </c>
      <c r="SL15" s="112">
        <f t="shared" si="70"/>
        <v>23833676.256203379</v>
      </c>
      <c r="SM15" s="110">
        <f t="shared" si="70"/>
        <v>23833676.256203379</v>
      </c>
      <c r="SN15" s="112">
        <f t="shared" si="70"/>
        <v>23833676.256203379</v>
      </c>
      <c r="SO15" s="110">
        <f t="shared" si="70"/>
        <v>23833676.256203379</v>
      </c>
      <c r="SP15" s="112">
        <f t="shared" si="70"/>
        <v>23833676.256203379</v>
      </c>
      <c r="SQ15" s="110">
        <f t="shared" si="70"/>
        <v>23833676.256203379</v>
      </c>
      <c r="SR15" s="112">
        <f t="shared" si="70"/>
        <v>23833676.256203379</v>
      </c>
      <c r="SS15" s="110">
        <f t="shared" si="70"/>
        <v>23833676.256203379</v>
      </c>
      <c r="ST15" s="112">
        <f t="shared" si="70"/>
        <v>23833676.256203379</v>
      </c>
      <c r="SU15" s="110">
        <f t="shared" ref="SU15:TU15" si="71">SUM(SU10:SU14)+ST15</f>
        <v>23833676.256203379</v>
      </c>
      <c r="SV15" s="112">
        <f t="shared" si="71"/>
        <v>23833676.256203379</v>
      </c>
      <c r="SW15" s="110">
        <f t="shared" si="71"/>
        <v>23833676.256203379</v>
      </c>
      <c r="SX15" s="112">
        <f t="shared" si="71"/>
        <v>23833676.256203379</v>
      </c>
      <c r="SY15" s="110">
        <f t="shared" si="71"/>
        <v>23833676.256203379</v>
      </c>
      <c r="SZ15" s="112">
        <f t="shared" si="71"/>
        <v>23833676.256203379</v>
      </c>
      <c r="TA15" s="110">
        <f t="shared" si="71"/>
        <v>23833676.256203379</v>
      </c>
      <c r="TB15" s="112">
        <f t="shared" si="71"/>
        <v>23833676.256203379</v>
      </c>
      <c r="TC15" s="110">
        <f t="shared" si="71"/>
        <v>23833676.256203379</v>
      </c>
      <c r="TD15" s="112">
        <f t="shared" si="71"/>
        <v>23833676.256203379</v>
      </c>
      <c r="TE15" s="110">
        <f t="shared" si="71"/>
        <v>23833676.256203379</v>
      </c>
      <c r="TF15" s="112">
        <f t="shared" si="71"/>
        <v>23833676.256203379</v>
      </c>
      <c r="TG15" s="110">
        <f t="shared" si="71"/>
        <v>23833676.256203379</v>
      </c>
      <c r="TH15" s="112">
        <f t="shared" si="71"/>
        <v>23833676.256203379</v>
      </c>
      <c r="TI15" s="110">
        <f t="shared" si="71"/>
        <v>23833676.256203379</v>
      </c>
      <c r="TJ15" s="112">
        <f t="shared" si="71"/>
        <v>23833676.256203379</v>
      </c>
      <c r="TK15" s="110">
        <f t="shared" si="71"/>
        <v>23833676.256203379</v>
      </c>
      <c r="TL15" s="112">
        <f t="shared" si="71"/>
        <v>23833676.256203379</v>
      </c>
      <c r="TM15" s="110">
        <f t="shared" si="71"/>
        <v>23833676.256203379</v>
      </c>
      <c r="TN15" s="112">
        <f t="shared" si="71"/>
        <v>23833676.256203379</v>
      </c>
      <c r="TO15" s="110">
        <f t="shared" si="71"/>
        <v>23833676.256203379</v>
      </c>
      <c r="TP15" s="112">
        <f t="shared" si="71"/>
        <v>23833676.256203379</v>
      </c>
      <c r="TQ15" s="110">
        <f t="shared" si="71"/>
        <v>23833676.256203379</v>
      </c>
      <c r="TR15" s="112">
        <f t="shared" si="71"/>
        <v>23833676.256203379</v>
      </c>
      <c r="TS15" s="110">
        <f t="shared" si="71"/>
        <v>23833676.256203379</v>
      </c>
      <c r="TT15" s="112">
        <f t="shared" si="71"/>
        <v>23833676.256203379</v>
      </c>
      <c r="TU15" s="113">
        <f t="shared" si="71"/>
        <v>23833676.256203379</v>
      </c>
    </row>
    <row r="16" spans="1:542" x14ac:dyDescent="0.25">
      <c r="A16" s="69"/>
      <c r="B16" s="114"/>
      <c r="C16" s="114"/>
      <c r="D16" s="114"/>
      <c r="E16" s="143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5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  <c r="CJ16" s="114"/>
      <c r="CK16" s="114"/>
      <c r="CL16" s="114"/>
      <c r="CM16" s="114"/>
      <c r="CN16" s="114"/>
      <c r="CO16" s="114"/>
      <c r="CP16" s="114"/>
      <c r="CQ16" s="114"/>
      <c r="CR16" s="114"/>
      <c r="CS16" s="114"/>
      <c r="CT16" s="114"/>
      <c r="CU16" s="115"/>
      <c r="CV16" s="114"/>
      <c r="CW16" s="114"/>
      <c r="CX16" s="114"/>
      <c r="CY16" s="114"/>
      <c r="CZ16" s="114"/>
      <c r="DA16" s="114"/>
      <c r="DB16" s="114"/>
      <c r="DC16" s="114"/>
      <c r="DD16" s="114"/>
      <c r="DE16" s="114"/>
      <c r="DF16" s="114"/>
      <c r="DG16" s="114"/>
      <c r="DH16" s="114"/>
      <c r="DI16" s="114"/>
      <c r="DJ16" s="114"/>
      <c r="DK16" s="114"/>
      <c r="DL16" s="114"/>
      <c r="DM16" s="114"/>
      <c r="DN16" s="114"/>
      <c r="DO16" s="114"/>
      <c r="DP16" s="114"/>
      <c r="DQ16" s="114"/>
      <c r="DR16" s="114"/>
      <c r="DS16" s="114"/>
      <c r="DT16" s="114"/>
      <c r="DU16" s="114"/>
      <c r="DV16" s="114"/>
      <c r="DW16" s="114"/>
      <c r="DX16" s="114"/>
      <c r="DY16" s="114"/>
      <c r="DZ16" s="114"/>
      <c r="EA16" s="114"/>
      <c r="EB16" s="114"/>
      <c r="EC16" s="114"/>
      <c r="ED16" s="114"/>
      <c r="EE16" s="114"/>
      <c r="EF16" s="114"/>
      <c r="EG16" s="114"/>
      <c r="EH16" s="114"/>
      <c r="EI16" s="114"/>
      <c r="EJ16" s="114"/>
      <c r="EK16" s="114"/>
      <c r="EL16" s="114"/>
      <c r="EM16" s="114"/>
      <c r="EN16" s="114"/>
      <c r="EO16" s="114"/>
      <c r="EP16" s="114"/>
      <c r="EQ16" s="114"/>
      <c r="ER16" s="114"/>
      <c r="ES16" s="114"/>
      <c r="ET16" s="114"/>
      <c r="EU16" s="114"/>
      <c r="EV16" s="114"/>
      <c r="EW16" s="114"/>
      <c r="EX16" s="114"/>
      <c r="EY16" s="114"/>
      <c r="EZ16" s="114"/>
      <c r="FA16" s="114"/>
      <c r="FB16" s="114"/>
      <c r="FC16" s="114"/>
      <c r="FD16" s="114"/>
      <c r="FE16" s="114"/>
      <c r="FF16" s="114"/>
      <c r="FG16" s="114"/>
      <c r="FH16" s="114"/>
      <c r="FI16" s="114"/>
      <c r="FJ16" s="114"/>
      <c r="FK16" s="114"/>
      <c r="FL16" s="114"/>
      <c r="FM16" s="114"/>
      <c r="FN16" s="114"/>
      <c r="FO16" s="114"/>
      <c r="FP16" s="114"/>
      <c r="FQ16" s="114"/>
      <c r="FR16" s="114"/>
      <c r="FS16" s="114"/>
      <c r="FT16" s="114"/>
      <c r="FU16" s="114"/>
      <c r="FV16" s="114"/>
      <c r="FW16" s="114"/>
      <c r="FX16" s="114"/>
      <c r="FY16" s="114"/>
      <c r="FZ16" s="114"/>
      <c r="GA16" s="114"/>
      <c r="GB16" s="114"/>
      <c r="GC16" s="114"/>
      <c r="GD16" s="114"/>
      <c r="GE16" s="114"/>
      <c r="GF16" s="114"/>
      <c r="GG16" s="114"/>
      <c r="GH16" s="114"/>
      <c r="GI16" s="114"/>
      <c r="GJ16" s="114"/>
      <c r="GK16" s="114"/>
      <c r="GL16" s="114"/>
      <c r="GM16" s="114"/>
      <c r="GN16" s="114"/>
      <c r="GO16" s="114"/>
      <c r="GP16" s="114"/>
      <c r="GQ16" s="114"/>
      <c r="GR16" s="114"/>
      <c r="GS16" s="114"/>
      <c r="GT16" s="114"/>
      <c r="GU16" s="114"/>
      <c r="GV16" s="114"/>
      <c r="GW16" s="114"/>
      <c r="GX16" s="114"/>
      <c r="GY16" s="115"/>
      <c r="GZ16" s="114"/>
      <c r="HA16" s="114"/>
      <c r="HB16" s="114"/>
      <c r="HC16" s="114"/>
      <c r="HD16" s="114"/>
      <c r="HE16" s="114"/>
      <c r="HF16" s="114"/>
      <c r="HG16" s="114"/>
      <c r="HH16" s="114"/>
      <c r="HI16" s="114"/>
      <c r="HJ16" s="114"/>
      <c r="HK16" s="114"/>
      <c r="HL16" s="114"/>
      <c r="HM16" s="114"/>
      <c r="HN16" s="114"/>
      <c r="HO16" s="114"/>
      <c r="HP16" s="114"/>
      <c r="HQ16" s="114"/>
      <c r="HR16" s="114"/>
      <c r="HS16" s="114"/>
      <c r="HT16" s="114"/>
      <c r="HU16" s="114"/>
      <c r="HV16" s="114"/>
      <c r="HW16" s="114"/>
      <c r="HX16" s="115"/>
      <c r="HY16" s="114"/>
      <c r="HZ16" s="114"/>
      <c r="IA16" s="114"/>
      <c r="IB16" s="114"/>
      <c r="IC16" s="114"/>
      <c r="ID16" s="114"/>
      <c r="IE16" s="114"/>
      <c r="IF16" s="114"/>
      <c r="IG16" s="114"/>
      <c r="IH16" s="114"/>
      <c r="II16" s="114"/>
      <c r="IJ16" s="114"/>
      <c r="IK16" s="114"/>
      <c r="IL16" s="114"/>
      <c r="IM16" s="114"/>
      <c r="IN16" s="114"/>
      <c r="IO16" s="114"/>
      <c r="IP16" s="114"/>
      <c r="IQ16" s="114"/>
      <c r="IR16" s="114"/>
      <c r="IS16" s="114"/>
      <c r="IT16" s="114"/>
      <c r="IU16" s="114"/>
      <c r="IV16" s="114"/>
      <c r="IW16" s="114"/>
      <c r="IX16" s="114"/>
      <c r="IY16" s="114"/>
      <c r="IZ16" s="114"/>
      <c r="JA16" s="114"/>
      <c r="JB16" s="114"/>
      <c r="JC16" s="114"/>
      <c r="JD16" s="114"/>
      <c r="JE16" s="114"/>
      <c r="JF16" s="114"/>
      <c r="JG16" s="114"/>
      <c r="JH16" s="114"/>
      <c r="JI16" s="114"/>
      <c r="JJ16" s="114"/>
      <c r="JK16" s="114"/>
      <c r="JL16" s="114"/>
      <c r="JM16" s="114"/>
      <c r="JN16" s="114"/>
      <c r="JO16" s="114"/>
      <c r="JP16" s="114"/>
      <c r="JQ16" s="114"/>
      <c r="JR16" s="114"/>
      <c r="JS16" s="114"/>
      <c r="JT16" s="114"/>
      <c r="JU16" s="114"/>
      <c r="JV16" s="114"/>
      <c r="JW16" s="114"/>
      <c r="JX16" s="114"/>
      <c r="JY16" s="114"/>
      <c r="JZ16" s="114"/>
      <c r="KA16" s="114"/>
      <c r="KB16" s="114"/>
      <c r="KC16" s="114"/>
      <c r="KD16" s="114"/>
      <c r="KE16" s="114"/>
      <c r="KF16" s="114"/>
      <c r="KG16" s="114"/>
      <c r="KH16" s="114"/>
      <c r="KI16" s="114"/>
      <c r="KJ16" s="114"/>
      <c r="KK16" s="114"/>
      <c r="KL16" s="114"/>
      <c r="KM16" s="114"/>
      <c r="KN16" s="114"/>
      <c r="KO16" s="114"/>
      <c r="KP16" s="114"/>
      <c r="KQ16" s="114"/>
      <c r="KR16" s="114"/>
      <c r="KS16" s="114"/>
      <c r="KT16" s="114"/>
      <c r="KU16" s="114"/>
      <c r="KV16" s="114"/>
      <c r="KW16" s="114"/>
      <c r="KX16" s="114"/>
      <c r="KY16" s="114"/>
      <c r="KZ16" s="114"/>
      <c r="LA16" s="114"/>
      <c r="LB16" s="114"/>
      <c r="LC16" s="114"/>
      <c r="LD16" s="114"/>
      <c r="LE16" s="114"/>
      <c r="LF16" s="114"/>
      <c r="LG16" s="114"/>
      <c r="LH16" s="114"/>
      <c r="LI16" s="114"/>
      <c r="LJ16" s="114"/>
      <c r="LK16" s="114"/>
      <c r="LL16" s="114"/>
      <c r="LM16" s="114"/>
      <c r="LN16" s="114"/>
      <c r="LO16" s="114"/>
      <c r="LP16" s="114"/>
      <c r="LQ16" s="114"/>
      <c r="LR16" s="114"/>
      <c r="LS16" s="114"/>
      <c r="LT16" s="114"/>
      <c r="LU16" s="114"/>
      <c r="LV16" s="114"/>
      <c r="LW16" s="114"/>
      <c r="LX16" s="114"/>
      <c r="LY16" s="114"/>
      <c r="LZ16" s="114"/>
      <c r="MA16" s="114"/>
      <c r="MB16" s="114"/>
      <c r="MC16" s="114"/>
      <c r="MD16" s="114"/>
      <c r="ME16" s="114"/>
      <c r="MF16" s="114"/>
      <c r="MG16" s="114"/>
      <c r="MH16" s="114"/>
      <c r="MI16" s="114"/>
      <c r="MJ16" s="114"/>
      <c r="MK16" s="114"/>
      <c r="ML16" s="114"/>
      <c r="MM16" s="114"/>
      <c r="MN16" s="114"/>
      <c r="MO16" s="114"/>
      <c r="MP16" s="114"/>
      <c r="MQ16" s="114"/>
      <c r="MR16" s="114"/>
      <c r="MS16" s="114"/>
      <c r="MT16" s="114"/>
      <c r="MU16" s="114"/>
      <c r="MV16" s="114"/>
      <c r="MW16" s="114"/>
      <c r="MX16" s="114"/>
      <c r="MY16" s="114"/>
      <c r="MZ16" s="114"/>
      <c r="NA16" s="114"/>
      <c r="NB16" s="114"/>
      <c r="NC16" s="114"/>
      <c r="ND16" s="114"/>
      <c r="NE16" s="114"/>
      <c r="NF16" s="114"/>
      <c r="NG16" s="114"/>
      <c r="NH16" s="114"/>
      <c r="NI16" s="114"/>
      <c r="NJ16" s="114"/>
      <c r="NK16" s="114"/>
      <c r="NL16" s="114"/>
      <c r="NM16" s="114"/>
      <c r="NN16" s="114"/>
      <c r="NO16" s="114"/>
      <c r="NP16" s="114"/>
      <c r="NQ16" s="114"/>
      <c r="NR16" s="114"/>
      <c r="NS16" s="114"/>
      <c r="NT16" s="114"/>
      <c r="NU16" s="114"/>
      <c r="NV16" s="114"/>
      <c r="NW16" s="114"/>
      <c r="NX16" s="114"/>
      <c r="NY16" s="114"/>
      <c r="NZ16" s="114"/>
      <c r="OA16" s="114"/>
      <c r="OB16" s="114"/>
      <c r="OC16" s="114"/>
      <c r="OD16" s="114"/>
      <c r="OE16" s="114"/>
      <c r="OF16" s="114"/>
      <c r="OG16" s="114"/>
      <c r="OH16" s="114"/>
      <c r="OI16" s="114"/>
      <c r="OJ16" s="114"/>
      <c r="OK16" s="114"/>
      <c r="OL16" s="114"/>
      <c r="OM16" s="114"/>
      <c r="ON16" s="114"/>
      <c r="OO16" s="114"/>
      <c r="OP16" s="114"/>
      <c r="OQ16" s="114"/>
      <c r="OR16" s="114"/>
      <c r="OS16" s="114"/>
      <c r="OT16" s="114"/>
      <c r="OU16" s="114"/>
      <c r="OV16" s="114"/>
      <c r="OW16" s="114"/>
      <c r="OX16" s="114"/>
      <c r="OY16" s="114"/>
      <c r="OZ16" s="114"/>
      <c r="PA16" s="114"/>
      <c r="PB16" s="114"/>
      <c r="PC16" s="114"/>
      <c r="PD16" s="114"/>
      <c r="PE16" s="114"/>
      <c r="PF16" s="114"/>
      <c r="PG16" s="114"/>
      <c r="PH16" s="114"/>
      <c r="PI16" s="114"/>
      <c r="PJ16" s="114"/>
      <c r="PK16" s="114"/>
      <c r="PL16" s="114"/>
      <c r="PM16" s="114"/>
      <c r="PN16" s="114"/>
      <c r="PO16" s="114"/>
      <c r="PP16" s="114"/>
      <c r="PQ16" s="114"/>
      <c r="PR16" s="114"/>
      <c r="PS16" s="114"/>
      <c r="PT16" s="114"/>
      <c r="PU16" s="114"/>
      <c r="PV16" s="114"/>
      <c r="PW16" s="114"/>
      <c r="PX16" s="114"/>
      <c r="PY16" s="114"/>
      <c r="PZ16" s="114"/>
      <c r="QA16" s="114"/>
      <c r="QB16" s="114"/>
      <c r="QC16" s="114"/>
      <c r="QD16" s="114"/>
      <c r="QE16" s="114"/>
      <c r="QF16" s="114"/>
      <c r="QG16" s="114"/>
      <c r="QH16" s="114"/>
      <c r="QI16" s="114"/>
      <c r="QJ16" s="114"/>
      <c r="QK16" s="114"/>
      <c r="QL16" s="114"/>
      <c r="QM16" s="114"/>
      <c r="QN16" s="114"/>
      <c r="QO16" s="114"/>
      <c r="QP16" s="114"/>
      <c r="QQ16" s="114"/>
      <c r="QR16" s="114"/>
      <c r="QS16" s="114"/>
      <c r="QT16" s="114"/>
      <c r="QU16" s="114"/>
      <c r="QV16" s="114"/>
      <c r="QW16" s="114"/>
      <c r="QX16" s="114"/>
      <c r="QY16" s="114"/>
      <c r="QZ16" s="114"/>
      <c r="RA16" s="114"/>
      <c r="RB16" s="114"/>
      <c r="RC16" s="114"/>
      <c r="RD16" s="114"/>
      <c r="RE16" s="114"/>
      <c r="RF16" s="114"/>
      <c r="RG16" s="114"/>
      <c r="RH16" s="114"/>
      <c r="RI16" s="114"/>
      <c r="RJ16" s="114"/>
      <c r="RK16" s="114"/>
      <c r="RL16" s="114"/>
      <c r="RM16" s="114"/>
      <c r="RN16" s="114"/>
      <c r="RO16" s="114"/>
      <c r="RP16" s="114"/>
      <c r="RQ16" s="114"/>
      <c r="RR16" s="114"/>
      <c r="RS16" s="114"/>
      <c r="RT16" s="114"/>
      <c r="RU16" s="114"/>
      <c r="RV16" s="114"/>
      <c r="RW16" s="114"/>
      <c r="RX16" s="114"/>
      <c r="RY16" s="114"/>
      <c r="RZ16" s="114"/>
      <c r="SA16" s="114"/>
      <c r="SB16" s="114"/>
      <c r="SC16" s="114"/>
      <c r="SD16" s="114"/>
      <c r="SE16" s="114"/>
      <c r="SF16" s="114"/>
      <c r="SG16" s="114"/>
      <c r="SH16" s="114"/>
      <c r="SI16" s="114"/>
      <c r="SJ16" s="114"/>
      <c r="SK16" s="114"/>
      <c r="SL16" s="114"/>
      <c r="SM16" s="114"/>
      <c r="SN16" s="114"/>
      <c r="SO16" s="114"/>
      <c r="SP16" s="114"/>
      <c r="SQ16" s="114"/>
      <c r="SR16" s="114"/>
      <c r="SS16" s="114"/>
      <c r="ST16" s="114"/>
      <c r="SU16" s="114"/>
      <c r="SV16" s="114"/>
      <c r="SW16" s="114"/>
      <c r="SX16" s="114"/>
      <c r="SY16" s="114"/>
      <c r="SZ16" s="114"/>
      <c r="TA16" s="114"/>
      <c r="TB16" s="114"/>
      <c r="TC16" s="114"/>
      <c r="TD16" s="114"/>
      <c r="TE16" s="114"/>
      <c r="TF16" s="114"/>
      <c r="TG16" s="114"/>
      <c r="TH16" s="114"/>
      <c r="TI16" s="114"/>
      <c r="TJ16" s="114"/>
      <c r="TK16" s="114"/>
      <c r="TL16" s="114"/>
      <c r="TM16" s="114"/>
      <c r="TN16" s="114"/>
      <c r="TO16" s="114"/>
      <c r="TP16" s="114"/>
      <c r="TQ16" s="114"/>
      <c r="TR16" s="114"/>
      <c r="TS16" s="114"/>
      <c r="TT16" s="114"/>
      <c r="TU16" s="138"/>
    </row>
    <row r="17" spans="1:541" x14ac:dyDescent="0.25">
      <c r="A17" s="141" t="s">
        <v>85</v>
      </c>
      <c r="B17" s="163">
        <f>$B$33*$B$24</f>
        <v>6272.0472029009752</v>
      </c>
      <c r="C17" s="164">
        <f>IF((C$1*12+C$2)&lt;=$F$31, ($B$33*$B$24)+(B$17*$B$61), B$17*$B$61)</f>
        <v>12540.423920523934</v>
      </c>
      <c r="D17" s="164">
        <f t="shared" ref="D17:BO17" si="72">IF((D$1*12+D$2)&lt;=$F$31, ($B$33*$B$24)+(C$17*$B$61), C$17*$B$61)</f>
        <v>18805.132300885583</v>
      </c>
      <c r="E17" s="164">
        <f t="shared" si="72"/>
        <v>25066.17449074558</v>
      </c>
      <c r="F17" s="164">
        <f t="shared" si="72"/>
        <v>31323.55263560727</v>
      </c>
      <c r="G17" s="164">
        <f t="shared" si="72"/>
        <v>37577.268879718424</v>
      </c>
      <c r="H17" s="164">
        <f t="shared" si="72"/>
        <v>43827.325366071971</v>
      </c>
      <c r="I17" s="164">
        <f t="shared" si="72"/>
        <v>50073.724236406728</v>
      </c>
      <c r="J17" s="164">
        <f t="shared" si="72"/>
        <v>56316.467631208143</v>
      </c>
      <c r="K17" s="164">
        <f t="shared" si="72"/>
        <v>62555.557689709014</v>
      </c>
      <c r="L17" s="164">
        <f t="shared" si="72"/>
        <v>68790.996549890246</v>
      </c>
      <c r="M17" s="164">
        <f t="shared" si="72"/>
        <v>75022.786348481546</v>
      </c>
      <c r="N17" s="164">
        <f t="shared" si="72"/>
        <v>81250.929220962207</v>
      </c>
      <c r="O17" s="164">
        <f t="shared" si="72"/>
        <v>87475.427301561795</v>
      </c>
      <c r="P17" s="164">
        <f t="shared" si="72"/>
        <v>93696.282723260912</v>
      </c>
      <c r="Q17" s="164">
        <f t="shared" si="72"/>
        <v>99913.497617791887</v>
      </c>
      <c r="R17" s="164">
        <f t="shared" si="72"/>
        <v>106127.07411563954</v>
      </c>
      <c r="S17" s="164">
        <f t="shared" si="72"/>
        <v>112337.01434604191</v>
      </c>
      <c r="T17" s="164">
        <f t="shared" si="72"/>
        <v>118543.32043699098</v>
      </c>
      <c r="U17" s="164">
        <f t="shared" si="72"/>
        <v>124745.99451523338</v>
      </c>
      <c r="V17" s="164">
        <f t="shared" si="72"/>
        <v>130945.03870627118</v>
      </c>
      <c r="W17" s="164">
        <f t="shared" si="72"/>
        <v>137140.45513436256</v>
      </c>
      <c r="X17" s="164">
        <f t="shared" si="72"/>
        <v>143332.24592252253</v>
      </c>
      <c r="Y17" s="164">
        <f t="shared" si="72"/>
        <v>149520.4131925237</v>
      </c>
      <c r="Z17" s="164">
        <f t="shared" si="72"/>
        <v>155704.959064897</v>
      </c>
      <c r="AA17" s="164">
        <f t="shared" si="72"/>
        <v>161885.88565893241</v>
      </c>
      <c r="AB17" s="164">
        <f t="shared" si="72"/>
        <v>168063.19509267964</v>
      </c>
      <c r="AC17" s="164">
        <f t="shared" si="72"/>
        <v>174236.8894829489</v>
      </c>
      <c r="AD17" s="164">
        <f t="shared" si="72"/>
        <v>180406.97094531165</v>
      </c>
      <c r="AE17" s="164">
        <f t="shared" si="72"/>
        <v>186573.44159410123</v>
      </c>
      <c r="AF17" s="164">
        <f t="shared" si="72"/>
        <v>192736.30354241366</v>
      </c>
      <c r="AG17" s="164">
        <f t="shared" si="72"/>
        <v>198895.5589021084</v>
      </c>
      <c r="AH17" s="164">
        <f t="shared" si="72"/>
        <v>205051.20978380894</v>
      </c>
      <c r="AI17" s="164">
        <f t="shared" si="72"/>
        <v>211203.25829690369</v>
      </c>
      <c r="AJ17" s="164">
        <f t="shared" si="72"/>
        <v>217351.70654954654</v>
      </c>
      <c r="AK17" s="164">
        <f t="shared" si="72"/>
        <v>223496.55664865772</v>
      </c>
      <c r="AL17" s="164">
        <f t="shared" si="72"/>
        <v>229637.81069992442</v>
      </c>
      <c r="AM17" s="164">
        <f t="shared" si="72"/>
        <v>235775.47080780158</v>
      </c>
      <c r="AN17" s="164">
        <f t="shared" si="72"/>
        <v>241909.53907551258</v>
      </c>
      <c r="AO17" s="164">
        <f t="shared" si="72"/>
        <v>248040.01760504997</v>
      </c>
      <c r="AP17" s="164">
        <f t="shared" si="72"/>
        <v>254166.90849717616</v>
      </c>
      <c r="AQ17" s="164">
        <f t="shared" si="72"/>
        <v>260290.2138514242</v>
      </c>
      <c r="AR17" s="164">
        <f t="shared" si="72"/>
        <v>266409.93576609844</v>
      </c>
      <c r="AS17" s="164">
        <f t="shared" si="72"/>
        <v>272526.07633827534</v>
      </c>
      <c r="AT17" s="164">
        <f t="shared" si="72"/>
        <v>278638.63766380399</v>
      </c>
      <c r="AU17" s="164">
        <f t="shared" si="72"/>
        <v>284747.62183730706</v>
      </c>
      <c r="AV17" s="164">
        <f t="shared" si="72"/>
        <v>290853.03095218143</v>
      </c>
      <c r="AW17" s="164">
        <f t="shared" si="72"/>
        <v>296954.86710059881</v>
      </c>
      <c r="AX17" s="164">
        <f t="shared" si="72"/>
        <v>303053.13237350667</v>
      </c>
      <c r="AY17" s="164">
        <f t="shared" si="72"/>
        <v>309147.82886062871</v>
      </c>
      <c r="AZ17" s="164">
        <f t="shared" si="72"/>
        <v>315238.95865046576</v>
      </c>
      <c r="BA17" s="164">
        <f t="shared" si="72"/>
        <v>321326.52383029641</v>
      </c>
      <c r="BB17" s="164">
        <f t="shared" si="72"/>
        <v>327410.52648617775</v>
      </c>
      <c r="BC17" s="164">
        <f t="shared" si="72"/>
        <v>333490.96870294609</v>
      </c>
      <c r="BD17" s="164">
        <f t="shared" si="72"/>
        <v>339567.85256421764</v>
      </c>
      <c r="BE17" s="164">
        <f t="shared" si="72"/>
        <v>345641.18015238928</v>
      </c>
      <c r="BF17" s="164">
        <f t="shared" si="72"/>
        <v>351710.95354863926</v>
      </c>
      <c r="BG17" s="164">
        <f t="shared" si="72"/>
        <v>357777.17483292782</v>
      </c>
      <c r="BH17" s="164">
        <f t="shared" si="72"/>
        <v>363839.84608399804</v>
      </c>
      <c r="BI17" s="164">
        <f t="shared" si="72"/>
        <v>369898.9693793765</v>
      </c>
      <c r="BJ17" s="164">
        <f t="shared" si="72"/>
        <v>375954.54679537402</v>
      </c>
      <c r="BK17" s="164">
        <f t="shared" si="72"/>
        <v>382006.58040708618</v>
      </c>
      <c r="BL17" s="164">
        <f t="shared" si="72"/>
        <v>388055.07228839432</v>
      </c>
      <c r="BM17" s="164">
        <f t="shared" si="72"/>
        <v>394100.02451196616</v>
      </c>
      <c r="BN17" s="164">
        <f t="shared" si="72"/>
        <v>400141.43914925633</v>
      </c>
      <c r="BO17" s="164">
        <f t="shared" si="72"/>
        <v>406179.31827050727</v>
      </c>
      <c r="BP17" s="164">
        <f t="shared" ref="BP17:EA17" si="73">IF((BP$1*12+BP$2)&lt;=$F$31, ($B$33*$B$24)+(BO$17*$B$61), BO$17*$B$61)</f>
        <v>412213.66394474992</v>
      </c>
      <c r="BQ17" s="164">
        <f t="shared" si="73"/>
        <v>418244.47823980433</v>
      </c>
      <c r="BR17" s="164">
        <f t="shared" si="73"/>
        <v>424271.76322228054</v>
      </c>
      <c r="BS17" s="164">
        <f t="shared" si="73"/>
        <v>430295.52095757908</v>
      </c>
      <c r="BT17" s="164">
        <f t="shared" si="73"/>
        <v>436315.7535098918</v>
      </c>
      <c r="BU17" s="164">
        <f t="shared" si="73"/>
        <v>442332.46294220263</v>
      </c>
      <c r="BV17" s="164">
        <f t="shared" si="73"/>
        <v>448345.65131628816</v>
      </c>
      <c r="BW17" s="164">
        <f t="shared" si="73"/>
        <v>454355.32069271838</v>
      </c>
      <c r="BX17" s="164">
        <f t="shared" si="73"/>
        <v>460361.4731308574</v>
      </c>
      <c r="BY17" s="164">
        <f t="shared" si="73"/>
        <v>466364.1106888642</v>
      </c>
      <c r="BZ17" s="164">
        <f t="shared" si="73"/>
        <v>472363.23542369332</v>
      </c>
      <c r="CA17" s="164">
        <f t="shared" si="73"/>
        <v>478358.84939109551</v>
      </c>
      <c r="CB17" s="164">
        <f t="shared" si="73"/>
        <v>484350.95464561845</v>
      </c>
      <c r="CC17" s="164">
        <f t="shared" si="73"/>
        <v>490339.55324060749</v>
      </c>
      <c r="CD17" s="164">
        <f t="shared" si="73"/>
        <v>496324.64722820639</v>
      </c>
      <c r="CE17" s="164">
        <f t="shared" si="73"/>
        <v>502306.23865935783</v>
      </c>
      <c r="CF17" s="164">
        <f t="shared" si="73"/>
        <v>508284.32958380441</v>
      </c>
      <c r="CG17" s="164">
        <f t="shared" si="73"/>
        <v>514258.92205008905</v>
      </c>
      <c r="CH17" s="164">
        <f t="shared" si="73"/>
        <v>520230.01810555597</v>
      </c>
      <c r="CI17" s="164">
        <f t="shared" si="73"/>
        <v>526197.61979635106</v>
      </c>
      <c r="CJ17" s="164">
        <f t="shared" si="73"/>
        <v>532161.72916742309</v>
      </c>
      <c r="CK17" s="164">
        <f t="shared" si="73"/>
        <v>538122.34826252388</v>
      </c>
      <c r="CL17" s="164">
        <f t="shared" si="73"/>
        <v>544079.47912420926</v>
      </c>
      <c r="CM17" s="164">
        <f t="shared" si="73"/>
        <v>550033.12379383959</v>
      </c>
      <c r="CN17" s="164">
        <f t="shared" si="73"/>
        <v>555983.28431158082</v>
      </c>
      <c r="CO17" s="164">
        <f t="shared" si="73"/>
        <v>561929.96271640493</v>
      </c>
      <c r="CP17" s="164">
        <f t="shared" si="73"/>
        <v>567873.16104609065</v>
      </c>
      <c r="CQ17" s="164">
        <f t="shared" si="73"/>
        <v>573812.88133722404</v>
      </c>
      <c r="CR17" s="164">
        <f t="shared" si="73"/>
        <v>579749.12562519952</v>
      </c>
      <c r="CS17" s="164">
        <f t="shared" si="73"/>
        <v>585681.89594422025</v>
      </c>
      <c r="CT17" s="164">
        <f t="shared" si="73"/>
        <v>591611.1943272989</v>
      </c>
      <c r="CU17" s="164">
        <f t="shared" si="73"/>
        <v>597537.02280625852</v>
      </c>
      <c r="CV17" s="164">
        <f t="shared" si="73"/>
        <v>603459.38341173308</v>
      </c>
      <c r="CW17" s="164">
        <f t="shared" si="73"/>
        <v>609378.27817316819</v>
      </c>
      <c r="CX17" s="164">
        <f t="shared" si="73"/>
        <v>615293.70911882177</v>
      </c>
      <c r="CY17" s="164">
        <f t="shared" si="73"/>
        <v>621205.67827576469</v>
      </c>
      <c r="CZ17" s="164">
        <f t="shared" si="73"/>
        <v>627114.18766988174</v>
      </c>
      <c r="DA17" s="164">
        <f t="shared" si="73"/>
        <v>633019.23932587216</v>
      </c>
      <c r="DB17" s="164">
        <f t="shared" si="73"/>
        <v>638920.83526725008</v>
      </c>
      <c r="DC17" s="164">
        <f t="shared" si="73"/>
        <v>644818.97751634556</v>
      </c>
      <c r="DD17" s="164">
        <f t="shared" si="73"/>
        <v>650713.66809430521</v>
      </c>
      <c r="DE17" s="164">
        <f t="shared" si="73"/>
        <v>656604.9090210927</v>
      </c>
      <c r="DF17" s="164">
        <f t="shared" si="73"/>
        <v>662492.70231548976</v>
      </c>
      <c r="DG17" s="164">
        <f t="shared" si="73"/>
        <v>668377.04999509663</v>
      </c>
      <c r="DH17" s="164">
        <f t="shared" si="73"/>
        <v>674257.95407633286</v>
      </c>
      <c r="DI17" s="164">
        <f t="shared" si="73"/>
        <v>680135.41657443787</v>
      </c>
      <c r="DJ17" s="164">
        <f t="shared" si="73"/>
        <v>686009.43950347183</v>
      </c>
      <c r="DK17" s="164">
        <f t="shared" si="73"/>
        <v>691880.02487631619</v>
      </c>
      <c r="DL17" s="164">
        <f t="shared" si="73"/>
        <v>697747.17470467451</v>
      </c>
      <c r="DM17" s="164">
        <f t="shared" si="73"/>
        <v>703610.89099907293</v>
      </c>
      <c r="DN17" s="164">
        <f t="shared" si="73"/>
        <v>709471.1757688612</v>
      </c>
      <c r="DO17" s="164">
        <f t="shared" si="73"/>
        <v>715328.03102221305</v>
      </c>
      <c r="DP17" s="164">
        <f t="shared" si="73"/>
        <v>721181.45876612701</v>
      </c>
      <c r="DQ17" s="164">
        <f t="shared" si="73"/>
        <v>727031.46100642707</v>
      </c>
      <c r="DR17" s="164">
        <f t="shared" si="73"/>
        <v>732878.03974776343</v>
      </c>
      <c r="DS17" s="164">
        <f t="shared" si="73"/>
        <v>738721.19699361303</v>
      </c>
      <c r="DT17" s="164">
        <f t="shared" si="73"/>
        <v>744560.93474628066</v>
      </c>
      <c r="DU17" s="164">
        <f t="shared" si="73"/>
        <v>750397.25500689901</v>
      </c>
      <c r="DV17" s="164">
        <f t="shared" si="73"/>
        <v>756230.15977542975</v>
      </c>
      <c r="DW17" s="164">
        <f t="shared" si="73"/>
        <v>762059.65105066425</v>
      </c>
      <c r="DX17" s="164">
        <f t="shared" si="73"/>
        <v>767885.730830224</v>
      </c>
      <c r="DY17" s="164">
        <f t="shared" si="73"/>
        <v>773708.40111056168</v>
      </c>
      <c r="DZ17" s="164">
        <f t="shared" si="73"/>
        <v>779527.66388696141</v>
      </c>
      <c r="EA17" s="164">
        <f t="shared" si="73"/>
        <v>785343.52115353977</v>
      </c>
      <c r="EB17" s="164">
        <f t="shared" ref="EB17:GM17" si="74">IF((EB$1*12+EB$2)&lt;=$F$31, ($B$33*$B$24)+(EA$17*$B$61), EA$17*$B$61)</f>
        <v>791155.97490324627</v>
      </c>
      <c r="EC17" s="164">
        <f t="shared" si="74"/>
        <v>796965.02712786419</v>
      </c>
      <c r="ED17" s="164">
        <f t="shared" si="74"/>
        <v>802770.67981801112</v>
      </c>
      <c r="EE17" s="164">
        <f t="shared" si="74"/>
        <v>808572.93496313982</v>
      </c>
      <c r="EF17" s="164">
        <f t="shared" si="74"/>
        <v>814371.79455153877</v>
      </c>
      <c r="EG17" s="164">
        <f t="shared" si="74"/>
        <v>820167.26057033276</v>
      </c>
      <c r="EH17" s="164">
        <f t="shared" si="74"/>
        <v>825959.33500548371</v>
      </c>
      <c r="EI17" s="164">
        <f t="shared" si="74"/>
        <v>831748.01984179148</v>
      </c>
      <c r="EJ17" s="164">
        <f t="shared" si="74"/>
        <v>837533.31706289435</v>
      </c>
      <c r="EK17" s="164">
        <f t="shared" si="74"/>
        <v>843315.22865126969</v>
      </c>
      <c r="EL17" s="164">
        <f t="shared" si="74"/>
        <v>849093.75658823457</v>
      </c>
      <c r="EM17" s="164">
        <f t="shared" si="74"/>
        <v>854868.9028539469</v>
      </c>
      <c r="EN17" s="164">
        <f t="shared" si="74"/>
        <v>860640.66942740546</v>
      </c>
      <c r="EO17" s="164">
        <f t="shared" si="74"/>
        <v>866409.05828645104</v>
      </c>
      <c r="EP17" s="164">
        <f t="shared" si="74"/>
        <v>872174.07140776701</v>
      </c>
      <c r="EQ17" s="164">
        <f t="shared" si="74"/>
        <v>877935.71076687984</v>
      </c>
      <c r="ER17" s="164">
        <f t="shared" si="74"/>
        <v>883693.97833815997</v>
      </c>
      <c r="ES17" s="164">
        <f t="shared" si="74"/>
        <v>889448.87609482242</v>
      </c>
      <c r="ET17" s="164">
        <f t="shared" si="74"/>
        <v>895200.40600892738</v>
      </c>
      <c r="EU17" s="164">
        <f t="shared" si="74"/>
        <v>900948.57005138102</v>
      </c>
      <c r="EV17" s="164">
        <f t="shared" si="74"/>
        <v>906693.37019193615</v>
      </c>
      <c r="EW17" s="164">
        <f t="shared" si="74"/>
        <v>912434.80839919276</v>
      </c>
      <c r="EX17" s="164">
        <f t="shared" si="74"/>
        <v>918172.88664059888</v>
      </c>
      <c r="EY17" s="164">
        <f t="shared" si="74"/>
        <v>923907.60688245122</v>
      </c>
      <c r="EZ17" s="164">
        <f t="shared" si="74"/>
        <v>929638.97108989558</v>
      </c>
      <c r="FA17" s="164">
        <f t="shared" si="74"/>
        <v>935366.98122692783</v>
      </c>
      <c r="FB17" s="164">
        <f t="shared" si="74"/>
        <v>941091.63925639458</v>
      </c>
      <c r="FC17" s="164">
        <f t="shared" si="74"/>
        <v>946812.94713999366</v>
      </c>
      <c r="FD17" s="164">
        <f t="shared" si="74"/>
        <v>952530.90683827479</v>
      </c>
      <c r="FE17" s="164">
        <f t="shared" si="74"/>
        <v>958245.52031064057</v>
      </c>
      <c r="FF17" s="164">
        <f t="shared" si="74"/>
        <v>963956.78951534675</v>
      </c>
      <c r="FG17" s="164">
        <f t="shared" si="74"/>
        <v>969664.71640950325</v>
      </c>
      <c r="FH17" s="164">
        <f t="shared" si="74"/>
        <v>975369.30294907454</v>
      </c>
      <c r="FI17" s="164">
        <f t="shared" si="74"/>
        <v>981070.5510888804</v>
      </c>
      <c r="FJ17" s="164">
        <f t="shared" si="74"/>
        <v>986768.4627825967</v>
      </c>
      <c r="FK17" s="164">
        <f t="shared" si="74"/>
        <v>992463.03998275602</v>
      </c>
      <c r="FL17" s="164">
        <f t="shared" si="74"/>
        <v>998154.28464074829</v>
      </c>
      <c r="FM17" s="164">
        <f t="shared" si="74"/>
        <v>1003842.1987068213</v>
      </c>
      <c r="FN17" s="164">
        <f t="shared" si="74"/>
        <v>1009526.7841300818</v>
      </c>
      <c r="FO17" s="164">
        <f t="shared" si="74"/>
        <v>1015208.0428584956</v>
      </c>
      <c r="FP17" s="164">
        <f t="shared" si="74"/>
        <v>1020885.9768388888</v>
      </c>
      <c r="FQ17" s="164">
        <f t="shared" si="74"/>
        <v>1026560.5880169481</v>
      </c>
      <c r="FR17" s="164">
        <f t="shared" si="74"/>
        <v>1032231.8783372213</v>
      </c>
      <c r="FS17" s="164">
        <f t="shared" si="74"/>
        <v>1037899.8497431187</v>
      </c>
      <c r="FT17" s="164">
        <f t="shared" si="74"/>
        <v>1043564.5041769129</v>
      </c>
      <c r="FU17" s="164">
        <f t="shared" si="74"/>
        <v>1049225.84357974</v>
      </c>
      <c r="FV17" s="164">
        <f t="shared" si="74"/>
        <v>1054883.8698916005</v>
      </c>
      <c r="FW17" s="164">
        <f t="shared" si="74"/>
        <v>1060538.5850513587</v>
      </c>
      <c r="FX17" s="164">
        <f t="shared" si="74"/>
        <v>1066189.9909967449</v>
      </c>
      <c r="FY17" s="164">
        <f t="shared" si="74"/>
        <v>1071838.0896643554</v>
      </c>
      <c r="FZ17" s="164">
        <f t="shared" si="74"/>
        <v>1077482.8829896529</v>
      </c>
      <c r="GA17" s="164">
        <f t="shared" si="74"/>
        <v>1083124.3729069678</v>
      </c>
      <c r="GB17" s="164">
        <f t="shared" si="74"/>
        <v>1088762.5613494981</v>
      </c>
      <c r="GC17" s="164">
        <f t="shared" si="74"/>
        <v>1094397.4502493108</v>
      </c>
      <c r="GD17" s="164">
        <f t="shared" si="74"/>
        <v>1100029.0415373421</v>
      </c>
      <c r="GE17" s="164">
        <f t="shared" si="74"/>
        <v>1105657.3371433984</v>
      </c>
      <c r="GF17" s="164">
        <f t="shared" si="74"/>
        <v>1111282.3389961561</v>
      </c>
      <c r="GG17" s="164">
        <f t="shared" si="74"/>
        <v>1116904.0490231635</v>
      </c>
      <c r="GH17" s="164">
        <f t="shared" si="74"/>
        <v>1122522.4691508408</v>
      </c>
      <c r="GI17" s="164">
        <f t="shared" si="74"/>
        <v>1128137.6013044808</v>
      </c>
      <c r="GJ17" s="164">
        <f t="shared" si="74"/>
        <v>1133749.4474082494</v>
      </c>
      <c r="GK17" s="164">
        <f t="shared" si="74"/>
        <v>1139358.0093851867</v>
      </c>
      <c r="GL17" s="164">
        <f t="shared" si="74"/>
        <v>1144963.2891572074</v>
      </c>
      <c r="GM17" s="164">
        <f t="shared" si="74"/>
        <v>1150565.288645101</v>
      </c>
      <c r="GN17" s="164">
        <f t="shared" ref="GN17:IY17" si="75">IF((GN$1*12+GN$2)&lt;=$F$31, ($B$33*$B$24)+(GM$17*$B$61), GM$17*$B$61)</f>
        <v>1156164.0097685338</v>
      </c>
      <c r="GO17" s="164">
        <f t="shared" si="75"/>
        <v>1161759.4544460478</v>
      </c>
      <c r="GP17" s="164">
        <f t="shared" si="75"/>
        <v>1167351.624595063</v>
      </c>
      <c r="GQ17" s="164">
        <f t="shared" si="75"/>
        <v>1172940.5221318768</v>
      </c>
      <c r="GR17" s="164">
        <f t="shared" si="75"/>
        <v>1178526.1489716652</v>
      </c>
      <c r="GS17" s="164">
        <f t="shared" si="75"/>
        <v>1184108.5070284836</v>
      </c>
      <c r="GT17" s="164">
        <f t="shared" si="75"/>
        <v>1189687.5982152671</v>
      </c>
      <c r="GU17" s="164">
        <f t="shared" si="75"/>
        <v>1195263.4244438314</v>
      </c>
      <c r="GV17" s="164">
        <f t="shared" si="75"/>
        <v>1200835.9876248736</v>
      </c>
      <c r="GW17" s="164">
        <f t="shared" si="75"/>
        <v>1206405.2896679724</v>
      </c>
      <c r="GX17" s="164">
        <f t="shared" si="75"/>
        <v>1211971.3324815887</v>
      </c>
      <c r="GY17" s="164">
        <f t="shared" si="75"/>
        <v>1217534.1179730671</v>
      </c>
      <c r="GZ17" s="164">
        <f t="shared" si="75"/>
        <v>1223093.6480486358</v>
      </c>
      <c r="HA17" s="164">
        <f t="shared" si="75"/>
        <v>1228649.9246134073</v>
      </c>
      <c r="HB17" s="164">
        <f t="shared" si="75"/>
        <v>1234202.9495713795</v>
      </c>
      <c r="HC17" s="164">
        <f t="shared" si="75"/>
        <v>1239752.7248254356</v>
      </c>
      <c r="HD17" s="164">
        <f t="shared" si="75"/>
        <v>1245299.2522773454</v>
      </c>
      <c r="HE17" s="164">
        <f t="shared" si="75"/>
        <v>1250842.5338277661</v>
      </c>
      <c r="HF17" s="164">
        <f t="shared" si="75"/>
        <v>1256382.5713762422</v>
      </c>
      <c r="HG17" s="164">
        <f t="shared" si="75"/>
        <v>1261919.3668212066</v>
      </c>
      <c r="HH17" s="164">
        <f t="shared" si="75"/>
        <v>1267452.9220599816</v>
      </c>
      <c r="HI17" s="164">
        <f t="shared" si="75"/>
        <v>1272983.2389887786</v>
      </c>
      <c r="HJ17" s="164">
        <f t="shared" si="75"/>
        <v>1278510.3195026997</v>
      </c>
      <c r="HK17" s="164">
        <f t="shared" si="75"/>
        <v>1284034.1654957377</v>
      </c>
      <c r="HL17" s="164">
        <f t="shared" si="75"/>
        <v>1289554.7788607774</v>
      </c>
      <c r="HM17" s="164">
        <f t="shared" si="75"/>
        <v>1295072.1614895954</v>
      </c>
      <c r="HN17" s="164">
        <f t="shared" si="75"/>
        <v>1300586.3152728616</v>
      </c>
      <c r="HO17" s="164">
        <f t="shared" si="75"/>
        <v>1306097.2421001394</v>
      </c>
      <c r="HP17" s="164">
        <f t="shared" si="75"/>
        <v>1311604.9438598859</v>
      </c>
      <c r="HQ17" s="164">
        <f t="shared" si="75"/>
        <v>1317109.4224394537</v>
      </c>
      <c r="HR17" s="164">
        <f t="shared" si="75"/>
        <v>1322610.6797250905</v>
      </c>
      <c r="HS17" s="164">
        <f t="shared" si="75"/>
        <v>1328108.7176019403</v>
      </c>
      <c r="HT17" s="164">
        <f t="shared" si="75"/>
        <v>1333603.5379540438</v>
      </c>
      <c r="HU17" s="164">
        <f t="shared" si="75"/>
        <v>1339095.1426643394</v>
      </c>
      <c r="HV17" s="164">
        <f t="shared" si="75"/>
        <v>1344583.5336146629</v>
      </c>
      <c r="HW17" s="164">
        <f t="shared" si="75"/>
        <v>1350068.7126857499</v>
      </c>
      <c r="HX17" s="164">
        <f t="shared" si="75"/>
        <v>1355550.6817572343</v>
      </c>
      <c r="HY17" s="164">
        <f t="shared" si="75"/>
        <v>1361029.4427076506</v>
      </c>
      <c r="HZ17" s="164">
        <f t="shared" si="75"/>
        <v>1366504.9974144339</v>
      </c>
      <c r="IA17" s="164">
        <f t="shared" si="75"/>
        <v>1371977.3477539206</v>
      </c>
      <c r="IB17" s="164">
        <f t="shared" si="75"/>
        <v>1377446.4956013488</v>
      </c>
      <c r="IC17" s="164">
        <f t="shared" si="75"/>
        <v>1382912.4428308595</v>
      </c>
      <c r="ID17" s="164">
        <f t="shared" si="75"/>
        <v>1388375.1913154968</v>
      </c>
      <c r="IE17" s="164">
        <f t="shared" si="75"/>
        <v>1393834.7429272085</v>
      </c>
      <c r="IF17" s="164">
        <f t="shared" si="75"/>
        <v>1399291.0995368473</v>
      </c>
      <c r="IG17" s="164">
        <f t="shared" si="75"/>
        <v>1404744.2630141708</v>
      </c>
      <c r="IH17" s="164">
        <f t="shared" si="75"/>
        <v>1410194.2352278421</v>
      </c>
      <c r="II17" s="164">
        <f t="shared" si="75"/>
        <v>1415641.0180454315</v>
      </c>
      <c r="IJ17" s="164">
        <f t="shared" si="75"/>
        <v>1414812.5661305145</v>
      </c>
      <c r="IK17" s="164">
        <f t="shared" si="75"/>
        <v>1413984.5990366549</v>
      </c>
      <c r="IL17" s="164">
        <f t="shared" si="75"/>
        <v>1413157.1164801291</v>
      </c>
      <c r="IM17" s="164">
        <f t="shared" si="75"/>
        <v>1412330.1181773792</v>
      </c>
      <c r="IN17" s="164">
        <f t="shared" si="75"/>
        <v>1411503.6038450138</v>
      </c>
      <c r="IO17" s="164">
        <f t="shared" si="75"/>
        <v>1410677.5731998067</v>
      </c>
      <c r="IP17" s="164">
        <f t="shared" si="75"/>
        <v>1409852.025958698</v>
      </c>
      <c r="IQ17" s="164">
        <f t="shared" si="75"/>
        <v>1409026.961838793</v>
      </c>
      <c r="IR17" s="164">
        <f t="shared" si="75"/>
        <v>1408202.3805573629</v>
      </c>
      <c r="IS17" s="164">
        <f t="shared" si="75"/>
        <v>1407378.2818318442</v>
      </c>
      <c r="IT17" s="164">
        <f t="shared" si="75"/>
        <v>1406554.6653798388</v>
      </c>
      <c r="IU17" s="164">
        <f t="shared" si="75"/>
        <v>1405731.5309191137</v>
      </c>
      <c r="IV17" s="164">
        <f t="shared" si="75"/>
        <v>1404908.8781676011</v>
      </c>
      <c r="IW17" s="164">
        <f t="shared" si="75"/>
        <v>1404086.7068433985</v>
      </c>
      <c r="IX17" s="164">
        <f t="shared" si="75"/>
        <v>1403265.0166647683</v>
      </c>
      <c r="IY17" s="164">
        <f t="shared" si="75"/>
        <v>1402443.807350138</v>
      </c>
      <c r="IZ17" s="164">
        <f t="shared" ref="IZ17:LK17" si="76">IF((IZ$1*12+IZ$2)&lt;=$F$31, ($B$33*$B$24)+(IY$17*$B$61), IY$17*$B$61)</f>
        <v>1401623.0786180992</v>
      </c>
      <c r="JA17" s="164">
        <f t="shared" si="76"/>
        <v>1400802.8301874087</v>
      </c>
      <c r="JB17" s="164">
        <f t="shared" si="76"/>
        <v>1399983.0617769877</v>
      </c>
      <c r="JC17" s="164">
        <f t="shared" si="76"/>
        <v>1399163.7731059222</v>
      </c>
      <c r="JD17" s="164">
        <f t="shared" si="76"/>
        <v>1398344.963893462</v>
      </c>
      <c r="JE17" s="164">
        <f t="shared" si="76"/>
        <v>1397526.6338590218</v>
      </c>
      <c r="JF17" s="164">
        <f t="shared" si="76"/>
        <v>1396708.7827221802</v>
      </c>
      <c r="JG17" s="164">
        <f t="shared" si="76"/>
        <v>1395891.4102026802</v>
      </c>
      <c r="JH17" s="164">
        <f t="shared" si="76"/>
        <v>1395074.5160204282</v>
      </c>
      <c r="JI17" s="164">
        <f t="shared" si="76"/>
        <v>1394258.0998954952</v>
      </c>
      <c r="JJ17" s="164">
        <f t="shared" si="76"/>
        <v>1393442.1615481155</v>
      </c>
      <c r="JK17" s="164">
        <f t="shared" si="76"/>
        <v>1392626.7006986875</v>
      </c>
      <c r="JL17" s="164">
        <f t="shared" si="76"/>
        <v>1391811.717067773</v>
      </c>
      <c r="JM17" s="164">
        <f t="shared" si="76"/>
        <v>1390997.2103760974</v>
      </c>
      <c r="JN17" s="164">
        <f t="shared" si="76"/>
        <v>1390183.1803445492</v>
      </c>
      <c r="JO17" s="164">
        <f t="shared" si="76"/>
        <v>1389369.626694181</v>
      </c>
      <c r="JP17" s="164">
        <f t="shared" si="76"/>
        <v>1388556.5491462082</v>
      </c>
      <c r="JQ17" s="164">
        <f t="shared" si="76"/>
        <v>1387743.9474220092</v>
      </c>
      <c r="JR17" s="164">
        <f t="shared" si="76"/>
        <v>1386931.8212431255</v>
      </c>
      <c r="JS17" s="164">
        <f t="shared" si="76"/>
        <v>1386120.1703312618</v>
      </c>
      <c r="JT17" s="164">
        <f t="shared" si="76"/>
        <v>1385308.9944082857</v>
      </c>
      <c r="JU17" s="164">
        <f t="shared" si="76"/>
        <v>1384498.2931962272</v>
      </c>
      <c r="JV17" s="164">
        <f t="shared" si="76"/>
        <v>1383688.0664172792</v>
      </c>
      <c r="JW17" s="164">
        <f t="shared" si="76"/>
        <v>1382878.313793797</v>
      </c>
      <c r="JX17" s="164">
        <f t="shared" si="76"/>
        <v>1382069.0350482988</v>
      </c>
      <c r="JY17" s="164">
        <f t="shared" si="76"/>
        <v>1381260.2299034649</v>
      </c>
      <c r="JZ17" s="164">
        <f t="shared" si="76"/>
        <v>1380451.8980821378</v>
      </c>
      <c r="KA17" s="164">
        <f t="shared" si="76"/>
        <v>1379644.0393073221</v>
      </c>
      <c r="KB17" s="164">
        <f t="shared" si="76"/>
        <v>1378836.653302185</v>
      </c>
      <c r="KC17" s="164">
        <f t="shared" si="76"/>
        <v>1378029.7397900554</v>
      </c>
      <c r="KD17" s="164">
        <f t="shared" si="76"/>
        <v>1377223.298494424</v>
      </c>
      <c r="KE17" s="164">
        <f t="shared" si="76"/>
        <v>1376417.3291389435</v>
      </c>
      <c r="KF17" s="164">
        <f t="shared" si="76"/>
        <v>1375611.8314474281</v>
      </c>
      <c r="KG17" s="164">
        <f t="shared" si="76"/>
        <v>1374806.8051438539</v>
      </c>
      <c r="KH17" s="164">
        <f t="shared" si="76"/>
        <v>1374002.2499523584</v>
      </c>
      <c r="KI17" s="164">
        <f t="shared" si="76"/>
        <v>1373198.1655972407</v>
      </c>
      <c r="KJ17" s="164">
        <f t="shared" si="76"/>
        <v>1372394.5518029609</v>
      </c>
      <c r="KK17" s="164">
        <f t="shared" si="76"/>
        <v>1371591.4082941408</v>
      </c>
      <c r="KL17" s="164">
        <f t="shared" si="76"/>
        <v>1370788.7347955629</v>
      </c>
      <c r="KM17" s="164">
        <f t="shared" si="76"/>
        <v>1369986.5310321711</v>
      </c>
      <c r="KN17" s="164">
        <f t="shared" si="76"/>
        <v>1369184.7967290699</v>
      </c>
      <c r="KO17" s="164">
        <f t="shared" si="76"/>
        <v>1368383.5316115252</v>
      </c>
      <c r="KP17" s="164">
        <f t="shared" si="76"/>
        <v>1367582.7354049631</v>
      </c>
      <c r="KQ17" s="164">
        <f t="shared" si="76"/>
        <v>1366782.4078349709</v>
      </c>
      <c r="KR17" s="164">
        <f t="shared" si="76"/>
        <v>1365982.5486272962</v>
      </c>
      <c r="KS17" s="164">
        <f t="shared" si="76"/>
        <v>1365183.1575078471</v>
      </c>
      <c r="KT17" s="164">
        <f t="shared" si="76"/>
        <v>1364384.2342026921</v>
      </c>
      <c r="KU17" s="164">
        <f t="shared" si="76"/>
        <v>1363585.7784380603</v>
      </c>
      <c r="KV17" s="164">
        <f t="shared" si="76"/>
        <v>1362787.7899403407</v>
      </c>
      <c r="KW17" s="164">
        <f t="shared" si="76"/>
        <v>1361990.2684360822</v>
      </c>
      <c r="KX17" s="164">
        <f t="shared" si="76"/>
        <v>1361193.2136519942</v>
      </c>
      <c r="KY17" s="164">
        <f t="shared" si="76"/>
        <v>1360396.6253149461</v>
      </c>
      <c r="KZ17" s="164">
        <f t="shared" si="76"/>
        <v>1359600.5031519667</v>
      </c>
      <c r="LA17" s="164">
        <f t="shared" si="76"/>
        <v>1358804.8468902449</v>
      </c>
      <c r="LB17" s="164">
        <f t="shared" si="76"/>
        <v>1358009.6562571288</v>
      </c>
      <c r="LC17" s="164">
        <f t="shared" si="76"/>
        <v>1357214.9309801266</v>
      </c>
      <c r="LD17" s="164">
        <f t="shared" si="76"/>
        <v>1356420.6707869056</v>
      </c>
      <c r="LE17" s="164">
        <f t="shared" si="76"/>
        <v>1355626.8754052927</v>
      </c>
      <c r="LF17" s="164">
        <f t="shared" si="76"/>
        <v>1354833.5445632739</v>
      </c>
      <c r="LG17" s="164">
        <f t="shared" si="76"/>
        <v>1354040.6779889944</v>
      </c>
      <c r="LH17" s="164">
        <f t="shared" si="76"/>
        <v>1353248.2754107588</v>
      </c>
      <c r="LI17" s="164">
        <f t="shared" si="76"/>
        <v>1352456.3365570302</v>
      </c>
      <c r="LJ17" s="164">
        <f t="shared" si="76"/>
        <v>1351664.861156431</v>
      </c>
      <c r="LK17" s="164">
        <f t="shared" si="76"/>
        <v>1350873.8489377422</v>
      </c>
      <c r="LL17" s="164">
        <f t="shared" ref="LL17:NW17" si="77">IF((LL$1*12+LL$2)&lt;=$F$31, ($B$33*$B$24)+(LK$17*$B$61), LK$17*$B$61)</f>
        <v>1350083.2996299036</v>
      </c>
      <c r="LM17" s="164">
        <f t="shared" si="77"/>
        <v>1349293.2129620137</v>
      </c>
      <c r="LN17" s="164">
        <f t="shared" si="77"/>
        <v>1348503.5886633294</v>
      </c>
      <c r="LO17" s="164">
        <f t="shared" si="77"/>
        <v>1347714.4264632661</v>
      </c>
      <c r="LP17" s="164">
        <f t="shared" si="77"/>
        <v>1346925.7260913977</v>
      </c>
      <c r="LQ17" s="164">
        <f t="shared" si="77"/>
        <v>1346137.4872774561</v>
      </c>
      <c r="LR17" s="164">
        <f t="shared" si="77"/>
        <v>1345349.7097513315</v>
      </c>
      <c r="LS17" s="164">
        <f t="shared" si="77"/>
        <v>1344562.3932430721</v>
      </c>
      <c r="LT17" s="164">
        <f t="shared" si="77"/>
        <v>1343775.537482884</v>
      </c>
      <c r="LU17" s="164">
        <f t="shared" si="77"/>
        <v>1342989.1422011314</v>
      </c>
      <c r="LV17" s="164">
        <f t="shared" si="77"/>
        <v>1342203.2071283364</v>
      </c>
      <c r="LW17" s="164">
        <f t="shared" si="77"/>
        <v>1341417.7319951784</v>
      </c>
      <c r="LX17" s="164">
        <f t="shared" si="77"/>
        <v>1340632.7165324946</v>
      </c>
      <c r="LY17" s="164">
        <f t="shared" si="77"/>
        <v>1339848.1604712799</v>
      </c>
      <c r="LZ17" s="164">
        <f t="shared" si="77"/>
        <v>1339064.0635426864</v>
      </c>
      <c r="MA17" s="164">
        <f t="shared" si="77"/>
        <v>1338280.4254780237</v>
      </c>
      <c r="MB17" s="164">
        <f t="shared" si="77"/>
        <v>1337497.2460087584</v>
      </c>
      <c r="MC17" s="164">
        <f t="shared" si="77"/>
        <v>1336714.5248665144</v>
      </c>
      <c r="MD17" s="164">
        <f t="shared" si="77"/>
        <v>1335932.2617830725</v>
      </c>
      <c r="ME17" s="164">
        <f t="shared" si="77"/>
        <v>1335150.4564903709</v>
      </c>
      <c r="MF17" s="164">
        <f t="shared" si="77"/>
        <v>1334369.1087205042</v>
      </c>
      <c r="MG17" s="164">
        <f t="shared" si="77"/>
        <v>1333588.2182057239</v>
      </c>
      <c r="MH17" s="164">
        <f t="shared" si="77"/>
        <v>1332807.7846784384</v>
      </c>
      <c r="MI17" s="164">
        <f t="shared" si="77"/>
        <v>1332027.8078712125</v>
      </c>
      <c r="MJ17" s="164">
        <f t="shared" si="77"/>
        <v>1331248.2875167676</v>
      </c>
      <c r="MK17" s="164">
        <f t="shared" si="77"/>
        <v>1330469.2233479815</v>
      </c>
      <c r="ML17" s="164">
        <f t="shared" si="77"/>
        <v>1329690.615097888</v>
      </c>
      <c r="MM17" s="164">
        <f t="shared" si="77"/>
        <v>1328912.4624996779</v>
      </c>
      <c r="MN17" s="164">
        <f t="shared" si="77"/>
        <v>1328134.7652866973</v>
      </c>
      <c r="MO17" s="164">
        <f t="shared" si="77"/>
        <v>1327357.523192449</v>
      </c>
      <c r="MP17" s="164">
        <f t="shared" si="77"/>
        <v>1326580.7359505913</v>
      </c>
      <c r="MQ17" s="164">
        <f t="shared" si="77"/>
        <v>1325804.4032949386</v>
      </c>
      <c r="MR17" s="164">
        <f t="shared" si="77"/>
        <v>1325028.5249594611</v>
      </c>
      <c r="MS17" s="164">
        <f t="shared" si="77"/>
        <v>1324253.1006782844</v>
      </c>
      <c r="MT17" s="164">
        <f t="shared" si="77"/>
        <v>1323478.13018569</v>
      </c>
      <c r="MU17" s="164">
        <f t="shared" si="77"/>
        <v>1322703.6132161147</v>
      </c>
      <c r="MV17" s="164">
        <f t="shared" si="77"/>
        <v>1321929.5495041509</v>
      </c>
      <c r="MW17" s="164">
        <f t="shared" si="77"/>
        <v>1321155.9387845462</v>
      </c>
      <c r="MX17" s="164">
        <f t="shared" si="77"/>
        <v>1320382.7807922035</v>
      </c>
      <c r="MY17" s="164">
        <f t="shared" si="77"/>
        <v>1319610.0752621808</v>
      </c>
      <c r="MZ17" s="164">
        <f t="shared" si="77"/>
        <v>1318837.8219296911</v>
      </c>
      <c r="NA17" s="164">
        <f t="shared" si="77"/>
        <v>1318066.0205301025</v>
      </c>
      <c r="NB17" s="164">
        <f t="shared" si="77"/>
        <v>1317294.6707989378</v>
      </c>
      <c r="NC17" s="164">
        <f t="shared" si="77"/>
        <v>1316523.7724718747</v>
      </c>
      <c r="ND17" s="164">
        <f t="shared" si="77"/>
        <v>1315753.3252847453</v>
      </c>
      <c r="NE17" s="164">
        <f t="shared" si="77"/>
        <v>1314983.3289735368</v>
      </c>
      <c r="NF17" s="164">
        <f t="shared" si="77"/>
        <v>1314213.7832743905</v>
      </c>
      <c r="NG17" s="164">
        <f t="shared" si="77"/>
        <v>1313444.6879236023</v>
      </c>
      <c r="NH17" s="164">
        <f t="shared" si="77"/>
        <v>1312676.0426576224</v>
      </c>
      <c r="NI17" s="164">
        <f t="shared" si="77"/>
        <v>1311907.847213055</v>
      </c>
      <c r="NJ17" s="164">
        <f t="shared" si="77"/>
        <v>1311140.1013266589</v>
      </c>
      <c r="NK17" s="164">
        <f t="shared" si="77"/>
        <v>1310372.8047353462</v>
      </c>
      <c r="NL17" s="164">
        <f t="shared" si="77"/>
        <v>1309605.957176184</v>
      </c>
      <c r="NM17" s="164">
        <f t="shared" si="77"/>
        <v>1308839.5583863927</v>
      </c>
      <c r="NN17" s="164">
        <f t="shared" si="77"/>
        <v>1308073.6081033461</v>
      </c>
      <c r="NO17" s="164">
        <f t="shared" si="77"/>
        <v>1307308.1060645722</v>
      </c>
      <c r="NP17" s="164">
        <f t="shared" si="77"/>
        <v>1306543.0520077529</v>
      </c>
      <c r="NQ17" s="164">
        <f t="shared" si="77"/>
        <v>1305778.445670723</v>
      </c>
      <c r="NR17" s="164">
        <f t="shared" si="77"/>
        <v>1305014.2867914706</v>
      </c>
      <c r="NS17" s="164">
        <f t="shared" si="77"/>
        <v>1304250.5751081379</v>
      </c>
      <c r="NT17" s="164">
        <f t="shared" si="77"/>
        <v>1303487.3103590198</v>
      </c>
      <c r="NU17" s="164">
        <f t="shared" si="77"/>
        <v>1302724.4922825643</v>
      </c>
      <c r="NV17" s="164">
        <f t="shared" si="77"/>
        <v>1301962.1206173727</v>
      </c>
      <c r="NW17" s="164">
        <f t="shared" si="77"/>
        <v>1301200.1951021994</v>
      </c>
      <c r="NX17" s="164">
        <f t="shared" ref="NX17:QI17" si="78">IF((NX$1*12+NX$2)&lt;=$F$31, ($B$33*$B$24)+(NW$17*$B$61), NW$17*$B$61)</f>
        <v>1300438.7154759513</v>
      </c>
      <c r="NY17" s="164">
        <f t="shared" si="78"/>
        <v>1299677.6814776883</v>
      </c>
      <c r="NZ17" s="164">
        <f t="shared" si="78"/>
        <v>1298917.0928466229</v>
      </c>
      <c r="OA17" s="164">
        <f t="shared" si="78"/>
        <v>1298156.9493221205</v>
      </c>
      <c r="OB17" s="164">
        <f t="shared" si="78"/>
        <v>1297397.2506436987</v>
      </c>
      <c r="OC17" s="164">
        <f t="shared" si="78"/>
        <v>1296637.996551028</v>
      </c>
      <c r="OD17" s="164">
        <f t="shared" si="78"/>
        <v>1295879.1867839305</v>
      </c>
      <c r="OE17" s="164">
        <f t="shared" si="78"/>
        <v>1295120.8210823811</v>
      </c>
      <c r="OF17" s="164">
        <f t="shared" si="78"/>
        <v>1294362.8991865066</v>
      </c>
      <c r="OG17" s="164">
        <f t="shared" si="78"/>
        <v>1293605.4208365863</v>
      </c>
      <c r="OH17" s="164">
        <f t="shared" si="78"/>
        <v>1292848.3857730511</v>
      </c>
      <c r="OI17" s="164">
        <f t="shared" si="78"/>
        <v>1292091.7937364839</v>
      </c>
      <c r="OJ17" s="164">
        <f t="shared" si="78"/>
        <v>1291335.6444676195</v>
      </c>
      <c r="OK17" s="164">
        <f t="shared" si="78"/>
        <v>1290579.9377073443</v>
      </c>
      <c r="OL17" s="164">
        <f t="shared" si="78"/>
        <v>1289824.6731966964</v>
      </c>
      <c r="OM17" s="164">
        <f t="shared" si="78"/>
        <v>1289069.8506768655</v>
      </c>
      <c r="ON17" s="164">
        <f t="shared" si="78"/>
        <v>1288315.4698891928</v>
      </c>
      <c r="OO17" s="164">
        <f t="shared" si="78"/>
        <v>1287561.5305751706</v>
      </c>
      <c r="OP17" s="164">
        <f t="shared" si="78"/>
        <v>1286808.0324764429</v>
      </c>
      <c r="OQ17" s="164">
        <f t="shared" si="78"/>
        <v>1286054.9753348043</v>
      </c>
      <c r="OR17" s="164">
        <f t="shared" si="78"/>
        <v>1285302.358892201</v>
      </c>
      <c r="OS17" s="164">
        <f t="shared" si="78"/>
        <v>1284550.1828907302</v>
      </c>
      <c r="OT17" s="164">
        <f t="shared" si="78"/>
        <v>1283798.4470726398</v>
      </c>
      <c r="OU17" s="164">
        <f t="shared" si="78"/>
        <v>1283047.1511803286</v>
      </c>
      <c r="OV17" s="164">
        <f t="shared" si="78"/>
        <v>1282296.2949563463</v>
      </c>
      <c r="OW17" s="164">
        <f t="shared" si="78"/>
        <v>1281545.878143393</v>
      </c>
      <c r="OX17" s="164">
        <f t="shared" si="78"/>
        <v>1280795.9004843198</v>
      </c>
      <c r="OY17" s="164">
        <f t="shared" si="78"/>
        <v>1280046.3617221278</v>
      </c>
      <c r="OZ17" s="164">
        <f t="shared" si="78"/>
        <v>1279297.2615999687</v>
      </c>
      <c r="PA17" s="164">
        <f t="shared" si="78"/>
        <v>1278548.5998611446</v>
      </c>
      <c r="PB17" s="164">
        <f t="shared" si="78"/>
        <v>1277800.3762491078</v>
      </c>
      <c r="PC17" s="164">
        <f t="shared" si="78"/>
        <v>1277052.5905074608</v>
      </c>
      <c r="PD17" s="164">
        <f t="shared" si="78"/>
        <v>1276305.2423799557</v>
      </c>
      <c r="PE17" s="164">
        <f t="shared" si="78"/>
        <v>1275558.3316104952</v>
      </c>
      <c r="PF17" s="164">
        <f t="shared" si="78"/>
        <v>1274811.8579431314</v>
      </c>
      <c r="PG17" s="164">
        <f t="shared" si="78"/>
        <v>1274065.8211220664</v>
      </c>
      <c r="PH17" s="164">
        <f t="shared" si="78"/>
        <v>1273320.2208916519</v>
      </c>
      <c r="PI17" s="164">
        <f t="shared" si="78"/>
        <v>1272575.0569963895</v>
      </c>
      <c r="PJ17" s="164">
        <f t="shared" si="78"/>
        <v>1271830.3291809298</v>
      </c>
      <c r="PK17" s="164">
        <f t="shared" si="78"/>
        <v>1271086.0371900732</v>
      </c>
      <c r="PL17" s="164">
        <f t="shared" si="78"/>
        <v>1270342.1807687692</v>
      </c>
      <c r="PM17" s="164">
        <f t="shared" si="78"/>
        <v>1269598.7596621171</v>
      </c>
      <c r="PN17" s="164">
        <f t="shared" si="78"/>
        <v>1268855.7736153647</v>
      </c>
      <c r="PO17" s="164">
        <f t="shared" si="78"/>
        <v>1268113.2223739091</v>
      </c>
      <c r="PP17" s="164">
        <f t="shared" si="78"/>
        <v>1267371.1056832967</v>
      </c>
      <c r="PQ17" s="164">
        <f t="shared" si="78"/>
        <v>1266629.4232892224</v>
      </c>
      <c r="PR17" s="164">
        <f t="shared" si="78"/>
        <v>1265888.1749375302</v>
      </c>
      <c r="PS17" s="164">
        <f t="shared" si="78"/>
        <v>1265147.3603742127</v>
      </c>
      <c r="PT17" s="164">
        <f t="shared" si="78"/>
        <v>1264406.9793454113</v>
      </c>
      <c r="PU17" s="164">
        <f t="shared" si="78"/>
        <v>1263667.0315974157</v>
      </c>
      <c r="PV17" s="164">
        <f t="shared" si="78"/>
        <v>1262927.5168766642</v>
      </c>
      <c r="PW17" s="164">
        <f t="shared" si="78"/>
        <v>1262188.4349297436</v>
      </c>
      <c r="PX17" s="164">
        <f t="shared" si="78"/>
        <v>1261449.7855033888</v>
      </c>
      <c r="PY17" s="164">
        <f t="shared" si="78"/>
        <v>1260711.5683444832</v>
      </c>
      <c r="PZ17" s="164">
        <f t="shared" si="78"/>
        <v>1259973.7832000579</v>
      </c>
      <c r="QA17" s="164">
        <f t="shared" si="78"/>
        <v>1259236.4298172926</v>
      </c>
      <c r="QB17" s="164">
        <f t="shared" si="78"/>
        <v>1258499.5079435145</v>
      </c>
      <c r="QC17" s="164">
        <f t="shared" si="78"/>
        <v>1257763.0173261988</v>
      </c>
      <c r="QD17" s="164">
        <f t="shared" si="78"/>
        <v>1257026.9577129683</v>
      </c>
      <c r="QE17" s="164">
        <f t="shared" si="78"/>
        <v>1256291.3288515941</v>
      </c>
      <c r="QF17" s="164">
        <f t="shared" si="78"/>
        <v>1255556.1304899943</v>
      </c>
      <c r="QG17" s="164">
        <f t="shared" si="78"/>
        <v>1254821.3623762345</v>
      </c>
      <c r="QH17" s="164">
        <f t="shared" si="78"/>
        <v>1254087.0242585281</v>
      </c>
      <c r="QI17" s="164">
        <f t="shared" si="78"/>
        <v>1253353.1158852358</v>
      </c>
      <c r="QJ17" s="164">
        <f t="shared" ref="QJ17:SU17" si="79">IF((QJ$1*12+QJ$2)&lt;=$F$31, ($B$33*$B$24)+(QI$17*$B$61), QI$17*$B$61)</f>
        <v>1252619.6370048656</v>
      </c>
      <c r="QK17" s="164">
        <f t="shared" si="79"/>
        <v>1251886.5873660722</v>
      </c>
      <c r="QL17" s="164">
        <f t="shared" si="79"/>
        <v>1251153.9667176581</v>
      </c>
      <c r="QM17" s="164">
        <f t="shared" si="79"/>
        <v>1250421.7748085721</v>
      </c>
      <c r="QN17" s="164">
        <f t="shared" si="79"/>
        <v>1249690.0113879105</v>
      </c>
      <c r="QO17" s="164">
        <f t="shared" si="79"/>
        <v>1248958.6762049159</v>
      </c>
      <c r="QP17" s="164">
        <f t="shared" si="79"/>
        <v>1248227.769008978</v>
      </c>
      <c r="QQ17" s="164">
        <f t="shared" si="79"/>
        <v>1247497.2895496334</v>
      </c>
      <c r="QR17" s="164">
        <f t="shared" si="79"/>
        <v>1246767.2375765648</v>
      </c>
      <c r="QS17" s="164">
        <f t="shared" si="79"/>
        <v>1246037.6128396015</v>
      </c>
      <c r="QT17" s="164">
        <f t="shared" si="79"/>
        <v>1245308.4150887192</v>
      </c>
      <c r="QU17" s="164">
        <f t="shared" si="79"/>
        <v>1244579.64407404</v>
      </c>
      <c r="QV17" s="164">
        <f t="shared" si="79"/>
        <v>1243851.2995458322</v>
      </c>
      <c r="QW17" s="164">
        <f t="shared" si="79"/>
        <v>1243123.3812545105</v>
      </c>
      <c r="QX17" s="164">
        <f t="shared" si="79"/>
        <v>1242395.8889506352</v>
      </c>
      <c r="QY17" s="164">
        <f t="shared" si="79"/>
        <v>1241668.8223849128</v>
      </c>
      <c r="QZ17" s="164">
        <f t="shared" si="79"/>
        <v>1240942.1813081957</v>
      </c>
      <c r="RA17" s="164">
        <f t="shared" si="79"/>
        <v>1240215.9654714821</v>
      </c>
      <c r="RB17" s="164">
        <f t="shared" si="79"/>
        <v>1239490.1746259159</v>
      </c>
      <c r="RC17" s="164">
        <f t="shared" si="79"/>
        <v>1238764.8085227867</v>
      </c>
      <c r="RD17" s="164">
        <f t="shared" si="79"/>
        <v>1238039.8669135296</v>
      </c>
      <c r="RE17" s="164">
        <f t="shared" si="79"/>
        <v>1237315.349549725</v>
      </c>
      <c r="RF17" s="164">
        <f t="shared" si="79"/>
        <v>1236591.2561830988</v>
      </c>
      <c r="RG17" s="164">
        <f t="shared" si="79"/>
        <v>1235867.5865655222</v>
      </c>
      <c r="RH17" s="164">
        <f t="shared" si="79"/>
        <v>1235144.3404490119</v>
      </c>
      <c r="RI17" s="164">
        <f t="shared" si="79"/>
        <v>1234421.5175857292</v>
      </c>
      <c r="RJ17" s="164">
        <f t="shared" si="79"/>
        <v>1233699.1177279809</v>
      </c>
      <c r="RK17" s="164">
        <f t="shared" si="79"/>
        <v>1232977.1406282187</v>
      </c>
      <c r="RL17" s="164">
        <f t="shared" si="79"/>
        <v>1232255.5860390386</v>
      </c>
      <c r="RM17" s="164">
        <f t="shared" si="79"/>
        <v>1231534.4537131819</v>
      </c>
      <c r="RN17" s="164">
        <f t="shared" si="79"/>
        <v>1230813.7434035346</v>
      </c>
      <c r="RO17" s="164">
        <f t="shared" si="79"/>
        <v>1230093.4548631273</v>
      </c>
      <c r="RP17" s="164">
        <f t="shared" si="79"/>
        <v>1229373.5878451348</v>
      </c>
      <c r="RQ17" s="164">
        <f t="shared" si="79"/>
        <v>1228654.1421028767</v>
      </c>
      <c r="RR17" s="164">
        <f t="shared" si="79"/>
        <v>1227935.117389817</v>
      </c>
      <c r="RS17" s="164">
        <f t="shared" si="79"/>
        <v>1227216.5134595637</v>
      </c>
      <c r="RT17" s="164">
        <f t="shared" si="79"/>
        <v>1226498.330065869</v>
      </c>
      <c r="RU17" s="164">
        <f t="shared" si="79"/>
        <v>1225780.5669626296</v>
      </c>
      <c r="RV17" s="164">
        <f t="shared" si="79"/>
        <v>1225063.2239038856</v>
      </c>
      <c r="RW17" s="164">
        <f t="shared" si="79"/>
        <v>1224346.3006438215</v>
      </c>
      <c r="RX17" s="164">
        <f t="shared" si="79"/>
        <v>1223629.7969367655</v>
      </c>
      <c r="RY17" s="164">
        <f t="shared" si="79"/>
        <v>1222913.7125371899</v>
      </c>
      <c r="RZ17" s="164">
        <f t="shared" si="79"/>
        <v>1222198.0471997103</v>
      </c>
      <c r="SA17" s="164">
        <f t="shared" si="79"/>
        <v>1221482.8006790858</v>
      </c>
      <c r="SB17" s="164">
        <f t="shared" si="79"/>
        <v>1220767.9727302194</v>
      </c>
      <c r="SC17" s="164">
        <f t="shared" si="79"/>
        <v>1220053.5631081571</v>
      </c>
      <c r="SD17" s="164">
        <f t="shared" si="79"/>
        <v>1219339.5715680888</v>
      </c>
      <c r="SE17" s="164">
        <f t="shared" si="79"/>
        <v>1218625.9978653472</v>
      </c>
      <c r="SF17" s="164">
        <f t="shared" si="79"/>
        <v>1217912.8417554083</v>
      </c>
      <c r="SG17" s="164">
        <f t="shared" si="79"/>
        <v>1217200.1029938913</v>
      </c>
      <c r="SH17" s="164">
        <f t="shared" si="79"/>
        <v>1216487.7813365585</v>
      </c>
      <c r="SI17" s="164">
        <f t="shared" si="79"/>
        <v>1215775.8765393149</v>
      </c>
      <c r="SJ17" s="164">
        <f t="shared" si="79"/>
        <v>1215064.3883582084</v>
      </c>
      <c r="SK17" s="164">
        <f t="shared" si="79"/>
        <v>1214353.3165494297</v>
      </c>
      <c r="SL17" s="164">
        <f t="shared" si="79"/>
        <v>1213642.6608693122</v>
      </c>
      <c r="SM17" s="164">
        <f t="shared" si="79"/>
        <v>1212932.4210743322</v>
      </c>
      <c r="SN17" s="164">
        <f t="shared" si="79"/>
        <v>1212222.5969211077</v>
      </c>
      <c r="SO17" s="164">
        <f t="shared" si="79"/>
        <v>1211513.1881664</v>
      </c>
      <c r="SP17" s="164">
        <f t="shared" si="79"/>
        <v>1210804.194567112</v>
      </c>
      <c r="SQ17" s="164">
        <f t="shared" si="79"/>
        <v>1210095.6158802896</v>
      </c>
      <c r="SR17" s="164">
        <f t="shared" si="79"/>
        <v>1209387.4518631203</v>
      </c>
      <c r="SS17" s="164">
        <f t="shared" si="79"/>
        <v>1208679.7022729341</v>
      </c>
      <c r="ST17" s="164">
        <f t="shared" si="79"/>
        <v>1207972.3668672028</v>
      </c>
      <c r="SU17" s="164">
        <f t="shared" si="79"/>
        <v>1207265.44540354</v>
      </c>
      <c r="SV17" s="164">
        <f t="shared" ref="SV17:TU17" si="80">IF((SV$1*12+SV$2)&lt;=$F$31, ($B$33*$B$24)+(SU$17*$B$61), SU$17*$B$61)</f>
        <v>1206558.9376397014</v>
      </c>
      <c r="SW17" s="164">
        <f t="shared" si="80"/>
        <v>1205852.8433335843</v>
      </c>
      <c r="SX17" s="164">
        <f t="shared" si="80"/>
        <v>1205147.1622432277</v>
      </c>
      <c r="SY17" s="164">
        <f t="shared" si="80"/>
        <v>1204441.8941268125</v>
      </c>
      <c r="SZ17" s="164">
        <f t="shared" si="80"/>
        <v>1203737.0387426605</v>
      </c>
      <c r="TA17" s="164">
        <f t="shared" si="80"/>
        <v>1203032.5958492358</v>
      </c>
      <c r="TB17" s="164">
        <f t="shared" si="80"/>
        <v>1202328.5652051428</v>
      </c>
      <c r="TC17" s="164">
        <f t="shared" si="80"/>
        <v>1201624.9465691282</v>
      </c>
      <c r="TD17" s="164">
        <f t="shared" si="80"/>
        <v>1200921.7397000792</v>
      </c>
      <c r="TE17" s="164">
        <f t="shared" si="80"/>
        <v>1200218.9443570243</v>
      </c>
      <c r="TF17" s="164">
        <f t="shared" si="80"/>
        <v>1199516.560299133</v>
      </c>
      <c r="TG17" s="164">
        <f t="shared" si="80"/>
        <v>1198814.5872857156</v>
      </c>
      <c r="TH17" s="164">
        <f t="shared" si="80"/>
        <v>1198113.0250762238</v>
      </c>
      <c r="TI17" s="164">
        <f t="shared" si="80"/>
        <v>1197411.8734302495</v>
      </c>
      <c r="TJ17" s="164">
        <f t="shared" si="80"/>
        <v>1196711.1321075254</v>
      </c>
      <c r="TK17" s="164">
        <f t="shared" si="80"/>
        <v>1196010.8008679249</v>
      </c>
      <c r="TL17" s="164">
        <f t="shared" si="80"/>
        <v>1195310.8794714622</v>
      </c>
      <c r="TM17" s="164">
        <f t="shared" si="80"/>
        <v>1194611.3676782914</v>
      </c>
      <c r="TN17" s="164">
        <f t="shared" si="80"/>
        <v>1193912.2652487073</v>
      </c>
      <c r="TO17" s="164">
        <f t="shared" si="80"/>
        <v>1193213.5719431448</v>
      </c>
      <c r="TP17" s="164">
        <f t="shared" si="80"/>
        <v>1192515.2875221791</v>
      </c>
      <c r="TQ17" s="164">
        <f t="shared" si="80"/>
        <v>1191817.4117465254</v>
      </c>
      <c r="TR17" s="164">
        <f t="shared" si="80"/>
        <v>1191119.9443770393</v>
      </c>
      <c r="TS17" s="164">
        <f t="shared" si="80"/>
        <v>1190422.8851747161</v>
      </c>
      <c r="TT17" s="164">
        <f t="shared" si="80"/>
        <v>1189726.2339006907</v>
      </c>
      <c r="TU17" s="167">
        <f t="shared" si="80"/>
        <v>1189029.9903162383</v>
      </c>
    </row>
    <row r="18" spans="1:541" x14ac:dyDescent="0.25">
      <c r="A18" s="142" t="s">
        <v>86</v>
      </c>
      <c r="B18" s="165">
        <f>B17</f>
        <v>6272.0472029009752</v>
      </c>
      <c r="C18" s="166">
        <f>C17+B18</f>
        <v>18812.471123424908</v>
      </c>
      <c r="D18" s="166">
        <f>D17+C18</f>
        <v>37617.603424310495</v>
      </c>
      <c r="E18" s="166">
        <f t="shared" ref="E18:BP18" si="81">E17+D18</f>
        <v>62683.777915056075</v>
      </c>
      <c r="F18" s="166">
        <f t="shared" si="81"/>
        <v>94007.330550663348</v>
      </c>
      <c r="G18" s="166">
        <f t="shared" si="81"/>
        <v>131584.59943038179</v>
      </c>
      <c r="H18" s="166">
        <f t="shared" si="81"/>
        <v>175411.92479645376</v>
      </c>
      <c r="I18" s="166">
        <f t="shared" si="81"/>
        <v>225485.6490328605</v>
      </c>
      <c r="J18" s="166">
        <f t="shared" si="81"/>
        <v>281802.11666406866</v>
      </c>
      <c r="K18" s="166">
        <f t="shared" si="81"/>
        <v>344357.67435377766</v>
      </c>
      <c r="L18" s="166">
        <f t="shared" si="81"/>
        <v>413148.67090366792</v>
      </c>
      <c r="M18" s="166">
        <f t="shared" si="81"/>
        <v>488171.45725214947</v>
      </c>
      <c r="N18" s="166">
        <f t="shared" si="81"/>
        <v>569422.38647311169</v>
      </c>
      <c r="O18" s="166">
        <f t="shared" si="81"/>
        <v>656897.8137746735</v>
      </c>
      <c r="P18" s="166">
        <f t="shared" si="81"/>
        <v>750594.09649793443</v>
      </c>
      <c r="Q18" s="166">
        <f t="shared" si="81"/>
        <v>850507.5941157263</v>
      </c>
      <c r="R18" s="166">
        <f t="shared" si="81"/>
        <v>956634.66823136585</v>
      </c>
      <c r="S18" s="166">
        <f t="shared" si="81"/>
        <v>1068971.6825774077</v>
      </c>
      <c r="T18" s="166">
        <f t="shared" si="81"/>
        <v>1187515.0030143987</v>
      </c>
      <c r="U18" s="166">
        <f t="shared" si="81"/>
        <v>1312260.9975296322</v>
      </c>
      <c r="V18" s="166">
        <f t="shared" si="81"/>
        <v>1443206.0362359034</v>
      </c>
      <c r="W18" s="166">
        <f t="shared" si="81"/>
        <v>1580346.4913702658</v>
      </c>
      <c r="X18" s="166">
        <f t="shared" si="81"/>
        <v>1723678.7372927885</v>
      </c>
      <c r="Y18" s="166">
        <f t="shared" si="81"/>
        <v>1873199.1504853121</v>
      </c>
      <c r="Z18" s="166">
        <f t="shared" si="81"/>
        <v>2028904.109550209</v>
      </c>
      <c r="AA18" s="166">
        <f t="shared" si="81"/>
        <v>2190789.9952091416</v>
      </c>
      <c r="AB18" s="166">
        <f t="shared" si="81"/>
        <v>2358853.1903018211</v>
      </c>
      <c r="AC18" s="166">
        <f t="shared" si="81"/>
        <v>2533090.07978477</v>
      </c>
      <c r="AD18" s="166">
        <f t="shared" si="81"/>
        <v>2713497.0507300817</v>
      </c>
      <c r="AE18" s="166">
        <f t="shared" si="81"/>
        <v>2900070.4923241828</v>
      </c>
      <c r="AF18" s="166">
        <f t="shared" si="81"/>
        <v>3092806.7958665965</v>
      </c>
      <c r="AG18" s="166">
        <f t="shared" si="81"/>
        <v>3291702.3547687051</v>
      </c>
      <c r="AH18" s="166">
        <f t="shared" si="81"/>
        <v>3496753.5645525139</v>
      </c>
      <c r="AI18" s="166">
        <f t="shared" si="81"/>
        <v>3707956.8228494176</v>
      </c>
      <c r="AJ18" s="166">
        <f t="shared" si="81"/>
        <v>3925308.5293989643</v>
      </c>
      <c r="AK18" s="166">
        <f t="shared" si="81"/>
        <v>4148805.0860476219</v>
      </c>
      <c r="AL18" s="166">
        <f t="shared" si="81"/>
        <v>4378442.8967475463</v>
      </c>
      <c r="AM18" s="166">
        <f t="shared" si="81"/>
        <v>4614218.3675553482</v>
      </c>
      <c r="AN18" s="166">
        <f t="shared" si="81"/>
        <v>4856127.9066308606</v>
      </c>
      <c r="AO18" s="166">
        <f t="shared" si="81"/>
        <v>5104167.9242359102</v>
      </c>
      <c r="AP18" s="166">
        <f t="shared" si="81"/>
        <v>5358334.8327330863</v>
      </c>
      <c r="AQ18" s="166">
        <f t="shared" si="81"/>
        <v>5618625.0465845102</v>
      </c>
      <c r="AR18" s="166">
        <f t="shared" si="81"/>
        <v>5885034.9823506083</v>
      </c>
      <c r="AS18" s="166">
        <f t="shared" si="81"/>
        <v>6157561.0586888837</v>
      </c>
      <c r="AT18" s="166">
        <f t="shared" si="81"/>
        <v>6436199.6963526877</v>
      </c>
      <c r="AU18" s="166">
        <f t="shared" si="81"/>
        <v>6720947.3181899944</v>
      </c>
      <c r="AV18" s="166">
        <f t="shared" si="81"/>
        <v>7011800.3491421761</v>
      </c>
      <c r="AW18" s="166">
        <f t="shared" si="81"/>
        <v>7308755.2162427753</v>
      </c>
      <c r="AX18" s="166">
        <f t="shared" si="81"/>
        <v>7611808.3486162815</v>
      </c>
      <c r="AY18" s="166">
        <f t="shared" si="81"/>
        <v>7920956.1774769099</v>
      </c>
      <c r="AZ18" s="166">
        <f t="shared" si="81"/>
        <v>8236195.136127376</v>
      </c>
      <c r="BA18" s="166">
        <f t="shared" si="81"/>
        <v>8557521.6599576715</v>
      </c>
      <c r="BB18" s="166">
        <f t="shared" si="81"/>
        <v>8884932.1864438485</v>
      </c>
      <c r="BC18" s="166">
        <f t="shared" si="81"/>
        <v>9218423.1551467944</v>
      </c>
      <c r="BD18" s="166">
        <f t="shared" si="81"/>
        <v>9557991.0077110119</v>
      </c>
      <c r="BE18" s="166">
        <f t="shared" si="81"/>
        <v>9903632.1878634021</v>
      </c>
      <c r="BF18" s="166">
        <f t="shared" si="81"/>
        <v>10255343.141412042</v>
      </c>
      <c r="BG18" s="166">
        <f t="shared" si="81"/>
        <v>10613120.316244969</v>
      </c>
      <c r="BH18" s="166">
        <f t="shared" si="81"/>
        <v>10976960.162328968</v>
      </c>
      <c r="BI18" s="166">
        <f t="shared" si="81"/>
        <v>11346859.131708344</v>
      </c>
      <c r="BJ18" s="166">
        <f t="shared" si="81"/>
        <v>11722813.678503718</v>
      </c>
      <c r="BK18" s="166">
        <f t="shared" si="81"/>
        <v>12104820.258910805</v>
      </c>
      <c r="BL18" s="166">
        <f t="shared" si="81"/>
        <v>12492875.331199199</v>
      </c>
      <c r="BM18" s="166">
        <f t="shared" si="81"/>
        <v>12886975.355711166</v>
      </c>
      <c r="BN18" s="166">
        <f t="shared" si="81"/>
        <v>13287116.794860423</v>
      </c>
      <c r="BO18" s="166">
        <f t="shared" si="81"/>
        <v>13693296.113130931</v>
      </c>
      <c r="BP18" s="166">
        <f t="shared" si="81"/>
        <v>14105509.77707568</v>
      </c>
      <c r="BQ18" s="166">
        <f t="shared" ref="BQ18:EB18" si="82">BQ17+BP18</f>
        <v>14523754.255315484</v>
      </c>
      <c r="BR18" s="166">
        <f t="shared" si="82"/>
        <v>14948026.018537765</v>
      </c>
      <c r="BS18" s="166">
        <f t="shared" si="82"/>
        <v>15378321.539495345</v>
      </c>
      <c r="BT18" s="166">
        <f t="shared" si="82"/>
        <v>15814637.293005237</v>
      </c>
      <c r="BU18" s="166">
        <f t="shared" si="82"/>
        <v>16256969.755947441</v>
      </c>
      <c r="BV18" s="166">
        <f t="shared" si="82"/>
        <v>16705315.40726373</v>
      </c>
      <c r="BW18" s="166">
        <f t="shared" si="82"/>
        <v>17159670.727956448</v>
      </c>
      <c r="BX18" s="166">
        <f t="shared" si="82"/>
        <v>17620032.201087303</v>
      </c>
      <c r="BY18" s="166">
        <f t="shared" si="82"/>
        <v>18086396.311776169</v>
      </c>
      <c r="BZ18" s="166">
        <f t="shared" si="82"/>
        <v>18558759.54719986</v>
      </c>
      <c r="CA18" s="166">
        <f t="shared" si="82"/>
        <v>19037118.396590956</v>
      </c>
      <c r="CB18" s="166">
        <f t="shared" si="82"/>
        <v>19521469.351236574</v>
      </c>
      <c r="CC18" s="166">
        <f t="shared" si="82"/>
        <v>20011808.904477183</v>
      </c>
      <c r="CD18" s="166">
        <f t="shared" si="82"/>
        <v>20508133.55170539</v>
      </c>
      <c r="CE18" s="166">
        <f t="shared" si="82"/>
        <v>21010439.79036475</v>
      </c>
      <c r="CF18" s="166">
        <f t="shared" si="82"/>
        <v>21518724.119948555</v>
      </c>
      <c r="CG18" s="166">
        <f t="shared" si="82"/>
        <v>22032983.041998643</v>
      </c>
      <c r="CH18" s="166">
        <f t="shared" si="82"/>
        <v>22553213.060104199</v>
      </c>
      <c r="CI18" s="166">
        <f t="shared" si="82"/>
        <v>23079410.679900549</v>
      </c>
      <c r="CJ18" s="166">
        <f t="shared" si="82"/>
        <v>23611572.409067973</v>
      </c>
      <c r="CK18" s="166">
        <f t="shared" si="82"/>
        <v>24149694.757330496</v>
      </c>
      <c r="CL18" s="166">
        <f t="shared" si="82"/>
        <v>24693774.236454707</v>
      </c>
      <c r="CM18" s="166">
        <f t="shared" si="82"/>
        <v>25243807.360248547</v>
      </c>
      <c r="CN18" s="166">
        <f t="shared" si="82"/>
        <v>25799790.644560128</v>
      </c>
      <c r="CO18" s="166">
        <f t="shared" si="82"/>
        <v>26361720.607276533</v>
      </c>
      <c r="CP18" s="166">
        <f t="shared" si="82"/>
        <v>26929593.768322624</v>
      </c>
      <c r="CQ18" s="166">
        <f t="shared" si="82"/>
        <v>27503406.64965985</v>
      </c>
      <c r="CR18" s="166">
        <f t="shared" si="82"/>
        <v>28083155.77528505</v>
      </c>
      <c r="CS18" s="166">
        <f t="shared" si="82"/>
        <v>28668837.671229269</v>
      </c>
      <c r="CT18" s="166">
        <f t="shared" si="82"/>
        <v>29260448.865556568</v>
      </c>
      <c r="CU18" s="166">
        <f t="shared" si="82"/>
        <v>29857985.888362825</v>
      </c>
      <c r="CV18" s="166">
        <f t="shared" si="82"/>
        <v>30461445.271774556</v>
      </c>
      <c r="CW18" s="166">
        <f t="shared" si="82"/>
        <v>31070823.549947724</v>
      </c>
      <c r="CX18" s="166">
        <f t="shared" si="82"/>
        <v>31686117.259066544</v>
      </c>
      <c r="CY18" s="166">
        <f t="shared" si="82"/>
        <v>32307322.937342308</v>
      </c>
      <c r="CZ18" s="166">
        <f t="shared" si="82"/>
        <v>32934437.125012189</v>
      </c>
      <c r="DA18" s="166">
        <f t="shared" si="82"/>
        <v>33567456.364338063</v>
      </c>
      <c r="DB18" s="166">
        <f t="shared" si="82"/>
        <v>34206377.199605316</v>
      </c>
      <c r="DC18" s="166">
        <f t="shared" si="82"/>
        <v>34851196.177121662</v>
      </c>
      <c r="DD18" s="166">
        <f t="shared" si="82"/>
        <v>35501909.845215969</v>
      </c>
      <c r="DE18" s="166">
        <f t="shared" si="82"/>
        <v>36158514.754237063</v>
      </c>
      <c r="DF18" s="166">
        <f t="shared" si="82"/>
        <v>36821007.45655255</v>
      </c>
      <c r="DG18" s="166">
        <f t="shared" si="82"/>
        <v>37489384.506547645</v>
      </c>
      <c r="DH18" s="166">
        <f t="shared" si="82"/>
        <v>38163642.46062398</v>
      </c>
      <c r="DI18" s="166">
        <f t="shared" si="82"/>
        <v>38843777.87719842</v>
      </c>
      <c r="DJ18" s="166">
        <f t="shared" si="82"/>
        <v>39529787.316701889</v>
      </c>
      <c r="DK18" s="166">
        <f t="shared" si="82"/>
        <v>40221667.341578208</v>
      </c>
      <c r="DL18" s="166">
        <f t="shared" si="82"/>
        <v>40919414.516282879</v>
      </c>
      <c r="DM18" s="166">
        <f t="shared" si="82"/>
        <v>41623025.40728195</v>
      </c>
      <c r="DN18" s="166">
        <f t="shared" si="82"/>
        <v>42332496.58305081</v>
      </c>
      <c r="DO18" s="166">
        <f t="shared" si="82"/>
        <v>43047824.614073023</v>
      </c>
      <c r="DP18" s="166">
        <f t="shared" si="82"/>
        <v>43769006.072839148</v>
      </c>
      <c r="DQ18" s="166">
        <f t="shared" si="82"/>
        <v>44496037.533845574</v>
      </c>
      <c r="DR18" s="166">
        <f t="shared" si="82"/>
        <v>45228915.573593333</v>
      </c>
      <c r="DS18" s="166">
        <f t="shared" si="82"/>
        <v>45967636.770586945</v>
      </c>
      <c r="DT18" s="166">
        <f t="shared" si="82"/>
        <v>46712197.705333225</v>
      </c>
      <c r="DU18" s="166">
        <f t="shared" si="82"/>
        <v>47462594.960340127</v>
      </c>
      <c r="DV18" s="166">
        <f t="shared" si="82"/>
        <v>48218825.120115556</v>
      </c>
      <c r="DW18" s="166">
        <f t="shared" si="82"/>
        <v>48980884.77116622</v>
      </c>
      <c r="DX18" s="166">
        <f t="shared" si="82"/>
        <v>49748770.501996443</v>
      </c>
      <c r="DY18" s="166">
        <f t="shared" si="82"/>
        <v>50522478.903107002</v>
      </c>
      <c r="DZ18" s="166">
        <f t="shared" si="82"/>
        <v>51302006.566993967</v>
      </c>
      <c r="EA18" s="166">
        <f t="shared" si="82"/>
        <v>52087350.088147506</v>
      </c>
      <c r="EB18" s="166">
        <f t="shared" si="82"/>
        <v>52878506.063050754</v>
      </c>
      <c r="EC18" s="166">
        <f t="shared" ref="EC18:GN18" si="83">EC17+EB18</f>
        <v>53675471.090178616</v>
      </c>
      <c r="ED18" s="166">
        <f t="shared" si="83"/>
        <v>54478241.769996628</v>
      </c>
      <c r="EE18" s="166">
        <f t="shared" si="83"/>
        <v>55286814.704959765</v>
      </c>
      <c r="EF18" s="166">
        <f t="shared" si="83"/>
        <v>56101186.499511302</v>
      </c>
      <c r="EG18" s="166">
        <f t="shared" si="83"/>
        <v>56921353.760081634</v>
      </c>
      <c r="EH18" s="166">
        <f t="shared" si="83"/>
        <v>57747313.095087118</v>
      </c>
      <c r="EI18" s="166">
        <f t="shared" si="83"/>
        <v>58579061.114928909</v>
      </c>
      <c r="EJ18" s="166">
        <f t="shared" si="83"/>
        <v>59416594.431991801</v>
      </c>
      <c r="EK18" s="166">
        <f t="shared" si="83"/>
        <v>60259909.660643071</v>
      </c>
      <c r="EL18" s="166">
        <f t="shared" si="83"/>
        <v>61109003.417231306</v>
      </c>
      <c r="EM18" s="166">
        <f t="shared" si="83"/>
        <v>61963872.32008525</v>
      </c>
      <c r="EN18" s="166">
        <f t="shared" si="83"/>
        <v>62824512.989512652</v>
      </c>
      <c r="EO18" s="166">
        <f t="shared" si="83"/>
        <v>63690922.047799103</v>
      </c>
      <c r="EP18" s="166">
        <f t="shared" si="83"/>
        <v>64563096.119206868</v>
      </c>
      <c r="EQ18" s="166">
        <f t="shared" si="83"/>
        <v>65441031.82997375</v>
      </c>
      <c r="ER18" s="166">
        <f t="shared" si="83"/>
        <v>66324725.808311909</v>
      </c>
      <c r="ES18" s="166">
        <f t="shared" si="83"/>
        <v>67214174.684406728</v>
      </c>
      <c r="ET18" s="166">
        <f t="shared" si="83"/>
        <v>68109375.090415657</v>
      </c>
      <c r="EU18" s="166">
        <f t="shared" si="83"/>
        <v>69010323.660467044</v>
      </c>
      <c r="EV18" s="166">
        <f t="shared" si="83"/>
        <v>69917017.030658975</v>
      </c>
      <c r="EW18" s="166">
        <f t="shared" si="83"/>
        <v>70829451.839058161</v>
      </c>
      <c r="EX18" s="166">
        <f t="shared" si="83"/>
        <v>71747624.725698754</v>
      </c>
      <c r="EY18" s="166">
        <f t="shared" si="83"/>
        <v>72671532.332581207</v>
      </c>
      <c r="EZ18" s="166">
        <f t="shared" si="83"/>
        <v>73601171.303671107</v>
      </c>
      <c r="FA18" s="166">
        <f t="shared" si="83"/>
        <v>74536538.284898028</v>
      </c>
      <c r="FB18" s="166">
        <f t="shared" si="83"/>
        <v>75477629.924154416</v>
      </c>
      <c r="FC18" s="166">
        <f t="shared" si="83"/>
        <v>76424442.871294409</v>
      </c>
      <c r="FD18" s="166">
        <f t="shared" si="83"/>
        <v>77376973.778132677</v>
      </c>
      <c r="FE18" s="166">
        <f t="shared" si="83"/>
        <v>78335219.298443317</v>
      </c>
      <c r="FF18" s="166">
        <f t="shared" si="83"/>
        <v>79299176.087958664</v>
      </c>
      <c r="FG18" s="166">
        <f t="shared" si="83"/>
        <v>80268840.804368168</v>
      </c>
      <c r="FH18" s="166">
        <f t="shared" si="83"/>
        <v>81244210.107317239</v>
      </c>
      <c r="FI18" s="166">
        <f t="shared" si="83"/>
        <v>82225280.658406124</v>
      </c>
      <c r="FJ18" s="166">
        <f t="shared" si="83"/>
        <v>83212049.121188715</v>
      </c>
      <c r="FK18" s="166">
        <f t="shared" si="83"/>
        <v>84204512.161171466</v>
      </c>
      <c r="FL18" s="166">
        <f t="shared" si="83"/>
        <v>85202666.44581221</v>
      </c>
      <c r="FM18" s="166">
        <f t="shared" si="83"/>
        <v>86206508.644519031</v>
      </c>
      <c r="FN18" s="166">
        <f t="shared" si="83"/>
        <v>87216035.428649113</v>
      </c>
      <c r="FO18" s="166">
        <f t="shared" si="83"/>
        <v>88231243.471507609</v>
      </c>
      <c r="FP18" s="166">
        <f t="shared" si="83"/>
        <v>89252129.448346496</v>
      </c>
      <c r="FQ18" s="166">
        <f t="shared" si="83"/>
        <v>90278690.036363438</v>
      </c>
      <c r="FR18" s="166">
        <f t="shared" si="83"/>
        <v>91310921.914700657</v>
      </c>
      <c r="FS18" s="166">
        <f t="shared" si="83"/>
        <v>92348821.76444377</v>
      </c>
      <c r="FT18" s="166">
        <f t="shared" si="83"/>
        <v>93392386.268620685</v>
      </c>
      <c r="FU18" s="166">
        <f t="shared" si="83"/>
        <v>94441612.112200424</v>
      </c>
      <c r="FV18" s="166">
        <f t="shared" si="83"/>
        <v>95496495.982092023</v>
      </c>
      <c r="FW18" s="166">
        <f t="shared" si="83"/>
        <v>96557034.567143381</v>
      </c>
      <c r="FX18" s="166">
        <f t="shared" si="83"/>
        <v>97623224.558140129</v>
      </c>
      <c r="FY18" s="166">
        <f t="shared" si="83"/>
        <v>98695062.647804484</v>
      </c>
      <c r="FZ18" s="166">
        <f t="shared" si="83"/>
        <v>99772545.530794144</v>
      </c>
      <c r="GA18" s="166">
        <f t="shared" si="83"/>
        <v>100855669.90370111</v>
      </c>
      <c r="GB18" s="166">
        <f t="shared" si="83"/>
        <v>101944432.46505061</v>
      </c>
      <c r="GC18" s="166">
        <f t="shared" si="83"/>
        <v>103038829.91529992</v>
      </c>
      <c r="GD18" s="166">
        <f t="shared" si="83"/>
        <v>104138858.95683727</v>
      </c>
      <c r="GE18" s="166">
        <f t="shared" si="83"/>
        <v>105244516.29398066</v>
      </c>
      <c r="GF18" s="166">
        <f t="shared" si="83"/>
        <v>106355798.63297682</v>
      </c>
      <c r="GG18" s="166">
        <f t="shared" si="83"/>
        <v>107472702.68199998</v>
      </c>
      <c r="GH18" s="166">
        <f t="shared" si="83"/>
        <v>108595225.15115082</v>
      </c>
      <c r="GI18" s="166">
        <f t="shared" si="83"/>
        <v>109723362.75245531</v>
      </c>
      <c r="GJ18" s="166">
        <f t="shared" si="83"/>
        <v>110857112.19986355</v>
      </c>
      <c r="GK18" s="166">
        <f t="shared" si="83"/>
        <v>111996470.20924874</v>
      </c>
      <c r="GL18" s="166">
        <f t="shared" si="83"/>
        <v>113141433.49840595</v>
      </c>
      <c r="GM18" s="166">
        <f t="shared" si="83"/>
        <v>114291998.78705105</v>
      </c>
      <c r="GN18" s="166">
        <f t="shared" si="83"/>
        <v>115448162.79681958</v>
      </c>
      <c r="GO18" s="166">
        <f t="shared" ref="GO18:IZ18" si="84">GO17+GN18</f>
        <v>116609922.25126563</v>
      </c>
      <c r="GP18" s="166">
        <f t="shared" si="84"/>
        <v>117777273.87586069</v>
      </c>
      <c r="GQ18" s="166">
        <f t="shared" si="84"/>
        <v>118950214.39799257</v>
      </c>
      <c r="GR18" s="166">
        <f t="shared" si="84"/>
        <v>120128740.54696423</v>
      </c>
      <c r="GS18" s="166">
        <f t="shared" si="84"/>
        <v>121312849.05399272</v>
      </c>
      <c r="GT18" s="166">
        <f t="shared" si="84"/>
        <v>122502536.65220799</v>
      </c>
      <c r="GU18" s="166">
        <f t="shared" si="84"/>
        <v>123697800.07665181</v>
      </c>
      <c r="GV18" s="166">
        <f t="shared" si="84"/>
        <v>124898636.06427668</v>
      </c>
      <c r="GW18" s="166">
        <f t="shared" si="84"/>
        <v>126105041.35394466</v>
      </c>
      <c r="GX18" s="166">
        <f t="shared" si="84"/>
        <v>127317012.68642625</v>
      </c>
      <c r="GY18" s="166">
        <f t="shared" si="84"/>
        <v>128534546.80439933</v>
      </c>
      <c r="GZ18" s="166">
        <f t="shared" si="84"/>
        <v>129757640.45244797</v>
      </c>
      <c r="HA18" s="166">
        <f t="shared" si="84"/>
        <v>130986290.37706137</v>
      </c>
      <c r="HB18" s="166">
        <f t="shared" si="84"/>
        <v>132220493.32663275</v>
      </c>
      <c r="HC18" s="166">
        <f t="shared" si="84"/>
        <v>133460246.05145819</v>
      </c>
      <c r="HD18" s="166">
        <f t="shared" si="84"/>
        <v>134705545.30373555</v>
      </c>
      <c r="HE18" s="166">
        <f t="shared" si="84"/>
        <v>135956387.83756331</v>
      </c>
      <c r="HF18" s="166">
        <f t="shared" si="84"/>
        <v>137212770.40893954</v>
      </c>
      <c r="HG18" s="166">
        <f t="shared" si="84"/>
        <v>138474689.77576074</v>
      </c>
      <c r="HH18" s="166">
        <f t="shared" si="84"/>
        <v>139742142.69782072</v>
      </c>
      <c r="HI18" s="166">
        <f t="shared" si="84"/>
        <v>141015125.93680951</v>
      </c>
      <c r="HJ18" s="166">
        <f t="shared" si="84"/>
        <v>142293636.25631222</v>
      </c>
      <c r="HK18" s="166">
        <f t="shared" si="84"/>
        <v>143577670.42180794</v>
      </c>
      <c r="HL18" s="166">
        <f t="shared" si="84"/>
        <v>144867225.20066872</v>
      </c>
      <c r="HM18" s="166">
        <f t="shared" si="84"/>
        <v>146162297.36215833</v>
      </c>
      <c r="HN18" s="166">
        <f t="shared" si="84"/>
        <v>147462883.6774312</v>
      </c>
      <c r="HO18" s="166">
        <f t="shared" si="84"/>
        <v>148768980.91953135</v>
      </c>
      <c r="HP18" s="166">
        <f t="shared" si="84"/>
        <v>150080585.86339122</v>
      </c>
      <c r="HQ18" s="166">
        <f t="shared" si="84"/>
        <v>151397695.28583068</v>
      </c>
      <c r="HR18" s="166">
        <f t="shared" si="84"/>
        <v>152720305.96555576</v>
      </c>
      <c r="HS18" s="166">
        <f t="shared" si="84"/>
        <v>154048414.68315771</v>
      </c>
      <c r="HT18" s="166">
        <f t="shared" si="84"/>
        <v>155382018.22111174</v>
      </c>
      <c r="HU18" s="166">
        <f t="shared" si="84"/>
        <v>156721113.36377609</v>
      </c>
      <c r="HV18" s="166">
        <f t="shared" si="84"/>
        <v>158065696.89739075</v>
      </c>
      <c r="HW18" s="166">
        <f t="shared" si="84"/>
        <v>159415765.61007652</v>
      </c>
      <c r="HX18" s="166">
        <f t="shared" si="84"/>
        <v>160771316.29183376</v>
      </c>
      <c r="HY18" s="166">
        <f t="shared" si="84"/>
        <v>162132345.73454142</v>
      </c>
      <c r="HZ18" s="166">
        <f t="shared" si="84"/>
        <v>163498850.73195586</v>
      </c>
      <c r="IA18" s="166">
        <f t="shared" si="84"/>
        <v>164870828.07970977</v>
      </c>
      <c r="IB18" s="166">
        <f t="shared" si="84"/>
        <v>166248274.57531112</v>
      </c>
      <c r="IC18" s="166">
        <f t="shared" si="84"/>
        <v>167631187.01814198</v>
      </c>
      <c r="ID18" s="166">
        <f t="shared" si="84"/>
        <v>169019562.20945749</v>
      </c>
      <c r="IE18" s="166">
        <f t="shared" si="84"/>
        <v>170413396.95238471</v>
      </c>
      <c r="IF18" s="166">
        <f t="shared" si="84"/>
        <v>171812688.05192155</v>
      </c>
      <c r="IG18" s="166">
        <f t="shared" si="84"/>
        <v>173217432.31493571</v>
      </c>
      <c r="IH18" s="166">
        <f t="shared" si="84"/>
        <v>174627626.55016357</v>
      </c>
      <c r="II18" s="166">
        <f t="shared" si="84"/>
        <v>176043267.56820899</v>
      </c>
      <c r="IJ18" s="166">
        <f t="shared" si="84"/>
        <v>177458080.13433951</v>
      </c>
      <c r="IK18" s="166">
        <f t="shared" si="84"/>
        <v>178872064.73337618</v>
      </c>
      <c r="IL18" s="166">
        <f t="shared" si="84"/>
        <v>180285221.84985632</v>
      </c>
      <c r="IM18" s="166">
        <f t="shared" si="84"/>
        <v>181697551.9680337</v>
      </c>
      <c r="IN18" s="166">
        <f t="shared" si="84"/>
        <v>183109055.5718787</v>
      </c>
      <c r="IO18" s="166">
        <f t="shared" si="84"/>
        <v>184519733.14507851</v>
      </c>
      <c r="IP18" s="166">
        <f t="shared" si="84"/>
        <v>185929585.1710372</v>
      </c>
      <c r="IQ18" s="166">
        <f t="shared" si="84"/>
        <v>187338612.13287598</v>
      </c>
      <c r="IR18" s="166">
        <f t="shared" si="84"/>
        <v>188746814.51343334</v>
      </c>
      <c r="IS18" s="166">
        <f t="shared" si="84"/>
        <v>190154192.79526517</v>
      </c>
      <c r="IT18" s="166">
        <f t="shared" si="84"/>
        <v>191560747.46064502</v>
      </c>
      <c r="IU18" s="166">
        <f t="shared" si="84"/>
        <v>192966478.99156412</v>
      </c>
      <c r="IV18" s="166">
        <f t="shared" si="84"/>
        <v>194371387.86973172</v>
      </c>
      <c r="IW18" s="166">
        <f t="shared" si="84"/>
        <v>195775474.57657513</v>
      </c>
      <c r="IX18" s="166">
        <f t="shared" si="84"/>
        <v>197178739.5932399</v>
      </c>
      <c r="IY18" s="166">
        <f t="shared" si="84"/>
        <v>198581183.40059003</v>
      </c>
      <c r="IZ18" s="166">
        <f t="shared" si="84"/>
        <v>199982806.47920814</v>
      </c>
      <c r="JA18" s="166">
        <f t="shared" ref="JA18:LL18" si="85">JA17+IZ18</f>
        <v>201383609.30939555</v>
      </c>
      <c r="JB18" s="166">
        <f t="shared" si="85"/>
        <v>202783592.37117255</v>
      </c>
      <c r="JC18" s="166">
        <f t="shared" si="85"/>
        <v>204182756.14427847</v>
      </c>
      <c r="JD18" s="166">
        <f t="shared" si="85"/>
        <v>205581101.10817194</v>
      </c>
      <c r="JE18" s="166">
        <f t="shared" si="85"/>
        <v>206978627.74203095</v>
      </c>
      <c r="JF18" s="166">
        <f t="shared" si="85"/>
        <v>208375336.52475312</v>
      </c>
      <c r="JG18" s="166">
        <f t="shared" si="85"/>
        <v>209771227.93495581</v>
      </c>
      <c r="JH18" s="166">
        <f t="shared" si="85"/>
        <v>211166302.45097622</v>
      </c>
      <c r="JI18" s="166">
        <f t="shared" si="85"/>
        <v>212560560.55087173</v>
      </c>
      <c r="JJ18" s="166">
        <f t="shared" si="85"/>
        <v>213954002.71241984</v>
      </c>
      <c r="JK18" s="166">
        <f t="shared" si="85"/>
        <v>215346629.41311851</v>
      </c>
      <c r="JL18" s="166">
        <f t="shared" si="85"/>
        <v>216738441.13018629</v>
      </c>
      <c r="JM18" s="166">
        <f t="shared" si="85"/>
        <v>218129438.34056237</v>
      </c>
      <c r="JN18" s="166">
        <f t="shared" si="85"/>
        <v>219519621.52090693</v>
      </c>
      <c r="JO18" s="166">
        <f t="shared" si="85"/>
        <v>220908991.1476011</v>
      </c>
      <c r="JP18" s="166">
        <f t="shared" si="85"/>
        <v>222297547.6967473</v>
      </c>
      <c r="JQ18" s="166">
        <f t="shared" si="85"/>
        <v>223685291.6441693</v>
      </c>
      <c r="JR18" s="166">
        <f t="shared" si="85"/>
        <v>225072223.46541244</v>
      </c>
      <c r="JS18" s="166">
        <f t="shared" si="85"/>
        <v>226458343.63574371</v>
      </c>
      <c r="JT18" s="166">
        <f t="shared" si="85"/>
        <v>227843652.63015199</v>
      </c>
      <c r="JU18" s="166">
        <f t="shared" si="85"/>
        <v>229228150.92334822</v>
      </c>
      <c r="JV18" s="166">
        <f t="shared" si="85"/>
        <v>230611838.9897655</v>
      </c>
      <c r="JW18" s="166">
        <f t="shared" si="85"/>
        <v>231994717.3035593</v>
      </c>
      <c r="JX18" s="166">
        <f t="shared" si="85"/>
        <v>233376786.33860761</v>
      </c>
      <c r="JY18" s="166">
        <f t="shared" si="85"/>
        <v>234758046.56851107</v>
      </c>
      <c r="JZ18" s="166">
        <f t="shared" si="85"/>
        <v>236138498.46659321</v>
      </c>
      <c r="KA18" s="166">
        <f t="shared" si="85"/>
        <v>237518142.50590053</v>
      </c>
      <c r="KB18" s="166">
        <f t="shared" si="85"/>
        <v>238896979.15920272</v>
      </c>
      <c r="KC18" s="166">
        <f t="shared" si="85"/>
        <v>240275008.89899278</v>
      </c>
      <c r="KD18" s="166">
        <f t="shared" si="85"/>
        <v>241652232.19748721</v>
      </c>
      <c r="KE18" s="166">
        <f t="shared" si="85"/>
        <v>243028649.52662614</v>
      </c>
      <c r="KF18" s="166">
        <f t="shared" si="85"/>
        <v>244404261.35807356</v>
      </c>
      <c r="KG18" s="166">
        <f t="shared" si="85"/>
        <v>245779068.16321743</v>
      </c>
      <c r="KH18" s="166">
        <f t="shared" si="85"/>
        <v>247153070.41316977</v>
      </c>
      <c r="KI18" s="166">
        <f t="shared" si="85"/>
        <v>248526268.578767</v>
      </c>
      <c r="KJ18" s="166">
        <f t="shared" si="85"/>
        <v>249898663.13056996</v>
      </c>
      <c r="KK18" s="166">
        <f t="shared" si="85"/>
        <v>251270254.53886411</v>
      </c>
      <c r="KL18" s="166">
        <f t="shared" si="85"/>
        <v>252641043.27365968</v>
      </c>
      <c r="KM18" s="166">
        <f t="shared" si="85"/>
        <v>254011029.80469185</v>
      </c>
      <c r="KN18" s="166">
        <f t="shared" si="85"/>
        <v>255380214.60142091</v>
      </c>
      <c r="KO18" s="166">
        <f t="shared" si="85"/>
        <v>256748598.13303244</v>
      </c>
      <c r="KP18" s="166">
        <f t="shared" si="85"/>
        <v>258116180.86843741</v>
      </c>
      <c r="KQ18" s="166">
        <f t="shared" si="85"/>
        <v>259482963.27627239</v>
      </c>
      <c r="KR18" s="166">
        <f t="shared" si="85"/>
        <v>260848945.82489967</v>
      </c>
      <c r="KS18" s="166">
        <f t="shared" si="85"/>
        <v>262214128.98240751</v>
      </c>
      <c r="KT18" s="166">
        <f t="shared" si="85"/>
        <v>263578513.21661019</v>
      </c>
      <c r="KU18" s="166">
        <f t="shared" si="85"/>
        <v>264942098.99504825</v>
      </c>
      <c r="KV18" s="166">
        <f t="shared" si="85"/>
        <v>266304886.78498858</v>
      </c>
      <c r="KW18" s="166">
        <f t="shared" si="85"/>
        <v>267666877.05342466</v>
      </c>
      <c r="KX18" s="166">
        <f t="shared" si="85"/>
        <v>269028070.26707667</v>
      </c>
      <c r="KY18" s="166">
        <f t="shared" si="85"/>
        <v>270388466.89239162</v>
      </c>
      <c r="KZ18" s="166">
        <f t="shared" si="85"/>
        <v>271748067.39554358</v>
      </c>
      <c r="LA18" s="166">
        <f t="shared" si="85"/>
        <v>273106872.24243385</v>
      </c>
      <c r="LB18" s="166">
        <f t="shared" si="85"/>
        <v>274464881.898691</v>
      </c>
      <c r="LC18" s="166">
        <f t="shared" si="85"/>
        <v>275822096.82967114</v>
      </c>
      <c r="LD18" s="166">
        <f t="shared" si="85"/>
        <v>277178517.50045806</v>
      </c>
      <c r="LE18" s="166">
        <f t="shared" si="85"/>
        <v>278534144.37586337</v>
      </c>
      <c r="LF18" s="166">
        <f t="shared" si="85"/>
        <v>279888977.92042667</v>
      </c>
      <c r="LG18" s="166">
        <f t="shared" si="85"/>
        <v>281243018.59841567</v>
      </c>
      <c r="LH18" s="166">
        <f t="shared" si="85"/>
        <v>282596266.87382644</v>
      </c>
      <c r="LI18" s="166">
        <f t="shared" si="85"/>
        <v>283948723.21038347</v>
      </c>
      <c r="LJ18" s="166">
        <f t="shared" si="85"/>
        <v>285300388.07153988</v>
      </c>
      <c r="LK18" s="166">
        <f t="shared" si="85"/>
        <v>286651261.92047763</v>
      </c>
      <c r="LL18" s="166">
        <f t="shared" si="85"/>
        <v>288001345.22010756</v>
      </c>
      <c r="LM18" s="166">
        <f t="shared" ref="LM18:NX18" si="86">LM17+LL18</f>
        <v>289350638.43306959</v>
      </c>
      <c r="LN18" s="166">
        <f t="shared" si="86"/>
        <v>290699142.02173293</v>
      </c>
      <c r="LO18" s="166">
        <f t="shared" si="86"/>
        <v>292046856.44819617</v>
      </c>
      <c r="LP18" s="166">
        <f t="shared" si="86"/>
        <v>293393782.17428756</v>
      </c>
      <c r="LQ18" s="166">
        <f t="shared" si="86"/>
        <v>294739919.66156501</v>
      </c>
      <c r="LR18" s="166">
        <f t="shared" si="86"/>
        <v>296085269.37131631</v>
      </c>
      <c r="LS18" s="166">
        <f t="shared" si="86"/>
        <v>297429831.76455939</v>
      </c>
      <c r="LT18" s="166">
        <f t="shared" si="86"/>
        <v>298773607.30204225</v>
      </c>
      <c r="LU18" s="166">
        <f t="shared" si="86"/>
        <v>300116596.44424337</v>
      </c>
      <c r="LV18" s="166">
        <f t="shared" si="86"/>
        <v>301458799.65137172</v>
      </c>
      <c r="LW18" s="166">
        <f t="shared" si="86"/>
        <v>302800217.38336688</v>
      </c>
      <c r="LX18" s="166">
        <f t="shared" si="86"/>
        <v>304140850.09989935</v>
      </c>
      <c r="LY18" s="166">
        <f t="shared" si="86"/>
        <v>305480698.26037061</v>
      </c>
      <c r="LZ18" s="166">
        <f t="shared" si="86"/>
        <v>306819762.32391328</v>
      </c>
      <c r="MA18" s="166">
        <f t="shared" si="86"/>
        <v>308158042.74939132</v>
      </c>
      <c r="MB18" s="166">
        <f t="shared" si="86"/>
        <v>309495539.99540007</v>
      </c>
      <c r="MC18" s="166">
        <f t="shared" si="86"/>
        <v>310832254.52026659</v>
      </c>
      <c r="MD18" s="166">
        <f t="shared" si="86"/>
        <v>312168186.78204966</v>
      </c>
      <c r="ME18" s="166">
        <f t="shared" si="86"/>
        <v>313503337.23854005</v>
      </c>
      <c r="MF18" s="166">
        <f t="shared" si="86"/>
        <v>314837706.34726053</v>
      </c>
      <c r="MG18" s="166">
        <f t="shared" si="86"/>
        <v>316171294.56546628</v>
      </c>
      <c r="MH18" s="166">
        <f t="shared" si="86"/>
        <v>317504102.35014474</v>
      </c>
      <c r="MI18" s="166">
        <f t="shared" si="86"/>
        <v>318836130.15801597</v>
      </c>
      <c r="MJ18" s="166">
        <f t="shared" si="86"/>
        <v>320167378.44553274</v>
      </c>
      <c r="MK18" s="166">
        <f t="shared" si="86"/>
        <v>321497847.6688807</v>
      </c>
      <c r="ML18" s="166">
        <f t="shared" si="86"/>
        <v>322827538.28397858</v>
      </c>
      <c r="MM18" s="166">
        <f t="shared" si="86"/>
        <v>324156450.74647826</v>
      </c>
      <c r="MN18" s="166">
        <f t="shared" si="86"/>
        <v>325484585.51176494</v>
      </c>
      <c r="MO18" s="166">
        <f t="shared" si="86"/>
        <v>326811943.03495741</v>
      </c>
      <c r="MP18" s="166">
        <f t="shared" si="86"/>
        <v>328138523.770908</v>
      </c>
      <c r="MQ18" s="166">
        <f t="shared" si="86"/>
        <v>329464328.17420292</v>
      </c>
      <c r="MR18" s="166">
        <f t="shared" si="86"/>
        <v>330789356.69916236</v>
      </c>
      <c r="MS18" s="166">
        <f t="shared" si="86"/>
        <v>332113609.79984063</v>
      </c>
      <c r="MT18" s="166">
        <f t="shared" si="86"/>
        <v>333437087.93002629</v>
      </c>
      <c r="MU18" s="166">
        <f t="shared" si="86"/>
        <v>334759791.54324239</v>
      </c>
      <c r="MV18" s="166">
        <f t="shared" si="86"/>
        <v>336081721.09274656</v>
      </c>
      <c r="MW18" s="166">
        <f t="shared" si="86"/>
        <v>337402877.0315311</v>
      </c>
      <c r="MX18" s="166">
        <f t="shared" si="86"/>
        <v>338723259.81232327</v>
      </c>
      <c r="MY18" s="166">
        <f t="shared" si="86"/>
        <v>340042869.88758546</v>
      </c>
      <c r="MZ18" s="166">
        <f t="shared" si="86"/>
        <v>341361707.70951515</v>
      </c>
      <c r="NA18" s="166">
        <f t="shared" si="86"/>
        <v>342679773.73004526</v>
      </c>
      <c r="NB18" s="166">
        <f t="shared" si="86"/>
        <v>343997068.40084422</v>
      </c>
      <c r="NC18" s="166">
        <f t="shared" si="86"/>
        <v>345313592.17331606</v>
      </c>
      <c r="ND18" s="166">
        <f t="shared" si="86"/>
        <v>346629345.49860078</v>
      </c>
      <c r="NE18" s="166">
        <f t="shared" si="86"/>
        <v>347944328.82757431</v>
      </c>
      <c r="NF18" s="166">
        <f t="shared" si="86"/>
        <v>349258542.61084872</v>
      </c>
      <c r="NG18" s="166">
        <f t="shared" si="86"/>
        <v>350571987.29877234</v>
      </c>
      <c r="NH18" s="166">
        <f t="shared" si="86"/>
        <v>351884663.34142995</v>
      </c>
      <c r="NI18" s="166">
        <f t="shared" si="86"/>
        <v>353196571.18864298</v>
      </c>
      <c r="NJ18" s="166">
        <f t="shared" si="86"/>
        <v>354507711.28996962</v>
      </c>
      <c r="NK18" s="166">
        <f t="shared" si="86"/>
        <v>355818084.09470499</v>
      </c>
      <c r="NL18" s="166">
        <f t="shared" si="86"/>
        <v>357127690.05188119</v>
      </c>
      <c r="NM18" s="166">
        <f t="shared" si="86"/>
        <v>358436529.61026758</v>
      </c>
      <c r="NN18" s="166">
        <f t="shared" si="86"/>
        <v>359744603.21837091</v>
      </c>
      <c r="NO18" s="166">
        <f t="shared" si="86"/>
        <v>361051911.32443547</v>
      </c>
      <c r="NP18" s="166">
        <f t="shared" si="86"/>
        <v>362358454.37644321</v>
      </c>
      <c r="NQ18" s="166">
        <f t="shared" si="86"/>
        <v>363664232.82211393</v>
      </c>
      <c r="NR18" s="166">
        <f t="shared" si="86"/>
        <v>364969247.10890538</v>
      </c>
      <c r="NS18" s="166">
        <f t="shared" si="86"/>
        <v>366273497.68401349</v>
      </c>
      <c r="NT18" s="166">
        <f t="shared" si="86"/>
        <v>367576984.99437249</v>
      </c>
      <c r="NU18" s="166">
        <f t="shared" si="86"/>
        <v>368879709.48665506</v>
      </c>
      <c r="NV18" s="166">
        <f t="shared" si="86"/>
        <v>370181671.60727245</v>
      </c>
      <c r="NW18" s="166">
        <f t="shared" si="86"/>
        <v>371482871.80237466</v>
      </c>
      <c r="NX18" s="166">
        <f t="shared" si="86"/>
        <v>372783310.51785064</v>
      </c>
      <c r="NY18" s="166">
        <f t="shared" ref="NY18:QJ18" si="87">NY17+NX18</f>
        <v>374082988.1993283</v>
      </c>
      <c r="NZ18" s="166">
        <f t="shared" si="87"/>
        <v>375381905.29217494</v>
      </c>
      <c r="OA18" s="166">
        <f t="shared" si="87"/>
        <v>376680062.24149704</v>
      </c>
      <c r="OB18" s="166">
        <f t="shared" si="87"/>
        <v>377977459.49214071</v>
      </c>
      <c r="OC18" s="166">
        <f t="shared" si="87"/>
        <v>379274097.48869175</v>
      </c>
      <c r="OD18" s="166">
        <f t="shared" si="87"/>
        <v>380569976.67547566</v>
      </c>
      <c r="OE18" s="166">
        <f t="shared" si="87"/>
        <v>381865097.49655801</v>
      </c>
      <c r="OF18" s="166">
        <f t="shared" si="87"/>
        <v>383159460.3957445</v>
      </c>
      <c r="OG18" s="166">
        <f t="shared" si="87"/>
        <v>384453065.81658107</v>
      </c>
      <c r="OH18" s="166">
        <f t="shared" si="87"/>
        <v>385745914.20235413</v>
      </c>
      <c r="OI18" s="166">
        <f t="shared" si="87"/>
        <v>387038005.99609059</v>
      </c>
      <c r="OJ18" s="166">
        <f t="shared" si="87"/>
        <v>388329341.64055818</v>
      </c>
      <c r="OK18" s="166">
        <f t="shared" si="87"/>
        <v>389619921.57826555</v>
      </c>
      <c r="OL18" s="166">
        <f t="shared" si="87"/>
        <v>390909746.25146222</v>
      </c>
      <c r="OM18" s="166">
        <f t="shared" si="87"/>
        <v>392198816.10213912</v>
      </c>
      <c r="ON18" s="166">
        <f t="shared" si="87"/>
        <v>393487131.57202828</v>
      </c>
      <c r="OO18" s="166">
        <f t="shared" si="87"/>
        <v>394774693.10260344</v>
      </c>
      <c r="OP18" s="166">
        <f t="shared" si="87"/>
        <v>396061501.13507986</v>
      </c>
      <c r="OQ18" s="166">
        <f t="shared" si="87"/>
        <v>397347556.11041468</v>
      </c>
      <c r="OR18" s="166">
        <f t="shared" si="87"/>
        <v>398632858.46930689</v>
      </c>
      <c r="OS18" s="166">
        <f t="shared" si="87"/>
        <v>399917408.6521976</v>
      </c>
      <c r="OT18" s="166">
        <f t="shared" si="87"/>
        <v>401201207.09927022</v>
      </c>
      <c r="OU18" s="166">
        <f t="shared" si="87"/>
        <v>402484254.25045055</v>
      </c>
      <c r="OV18" s="166">
        <f t="shared" si="87"/>
        <v>403766550.54540688</v>
      </c>
      <c r="OW18" s="166">
        <f t="shared" si="87"/>
        <v>405048096.42355025</v>
      </c>
      <c r="OX18" s="166">
        <f t="shared" si="87"/>
        <v>406328892.32403457</v>
      </c>
      <c r="OY18" s="166">
        <f t="shared" si="87"/>
        <v>407608938.68575668</v>
      </c>
      <c r="OZ18" s="166">
        <f t="shared" si="87"/>
        <v>408888235.94735664</v>
      </c>
      <c r="PA18" s="166">
        <f t="shared" si="87"/>
        <v>410166784.54721779</v>
      </c>
      <c r="PB18" s="166">
        <f t="shared" si="87"/>
        <v>411444584.92346692</v>
      </c>
      <c r="PC18" s="166">
        <f t="shared" si="87"/>
        <v>412721637.51397437</v>
      </c>
      <c r="PD18" s="166">
        <f t="shared" si="87"/>
        <v>413997942.75635433</v>
      </c>
      <c r="PE18" s="166">
        <f t="shared" si="87"/>
        <v>415273501.08796483</v>
      </c>
      <c r="PF18" s="166">
        <f t="shared" si="87"/>
        <v>416548312.94590795</v>
      </c>
      <c r="PG18" s="166">
        <f t="shared" si="87"/>
        <v>417822378.76703</v>
      </c>
      <c r="PH18" s="166">
        <f t="shared" si="87"/>
        <v>419095698.98792166</v>
      </c>
      <c r="PI18" s="166">
        <f t="shared" si="87"/>
        <v>420368274.04491806</v>
      </c>
      <c r="PJ18" s="166">
        <f t="shared" si="87"/>
        <v>421640104.37409902</v>
      </c>
      <c r="PK18" s="166">
        <f t="shared" si="87"/>
        <v>422911190.4112891</v>
      </c>
      <c r="PL18" s="166">
        <f t="shared" si="87"/>
        <v>424181532.59205788</v>
      </c>
      <c r="PM18" s="166">
        <f t="shared" si="87"/>
        <v>425451131.35171998</v>
      </c>
      <c r="PN18" s="166">
        <f t="shared" si="87"/>
        <v>426719987.12533534</v>
      </c>
      <c r="PO18" s="166">
        <f t="shared" si="87"/>
        <v>427988100.34770924</v>
      </c>
      <c r="PP18" s="166">
        <f t="shared" si="87"/>
        <v>429255471.45339251</v>
      </c>
      <c r="PQ18" s="166">
        <f t="shared" si="87"/>
        <v>430522100.87668175</v>
      </c>
      <c r="PR18" s="166">
        <f t="shared" si="87"/>
        <v>431787989.05161929</v>
      </c>
      <c r="PS18" s="166">
        <f t="shared" si="87"/>
        <v>433053136.4119935</v>
      </c>
      <c r="PT18" s="166">
        <f t="shared" si="87"/>
        <v>434317543.39133894</v>
      </c>
      <c r="PU18" s="166">
        <f t="shared" si="87"/>
        <v>435581210.42293638</v>
      </c>
      <c r="PV18" s="166">
        <f t="shared" si="87"/>
        <v>436844137.93981302</v>
      </c>
      <c r="PW18" s="166">
        <f t="shared" si="87"/>
        <v>438106326.37474275</v>
      </c>
      <c r="PX18" s="166">
        <f t="shared" si="87"/>
        <v>439367776.16024613</v>
      </c>
      <c r="PY18" s="166">
        <f t="shared" si="87"/>
        <v>440628487.72859061</v>
      </c>
      <c r="PZ18" s="166">
        <f t="shared" si="87"/>
        <v>441888461.51179069</v>
      </c>
      <c r="QA18" s="166">
        <f t="shared" si="87"/>
        <v>443147697.94160801</v>
      </c>
      <c r="QB18" s="166">
        <f t="shared" si="87"/>
        <v>444406197.44955152</v>
      </c>
      <c r="QC18" s="166">
        <f t="shared" si="87"/>
        <v>445663960.4668777</v>
      </c>
      <c r="QD18" s="166">
        <f t="shared" si="87"/>
        <v>446920987.42459065</v>
      </c>
      <c r="QE18" s="166">
        <f t="shared" si="87"/>
        <v>448177278.75344223</v>
      </c>
      <c r="QF18" s="166">
        <f t="shared" si="87"/>
        <v>449432834.88393223</v>
      </c>
      <c r="QG18" s="166">
        <f t="shared" si="87"/>
        <v>450687656.24630845</v>
      </c>
      <c r="QH18" s="166">
        <f t="shared" si="87"/>
        <v>451941743.270567</v>
      </c>
      <c r="QI18" s="166">
        <f t="shared" si="87"/>
        <v>453195096.38645226</v>
      </c>
      <c r="QJ18" s="166">
        <f t="shared" si="87"/>
        <v>454447716.02345711</v>
      </c>
      <c r="QK18" s="166">
        <f t="shared" ref="QK18:SV18" si="88">QK17+QJ18</f>
        <v>455699602.61082315</v>
      </c>
      <c r="QL18" s="166">
        <f t="shared" si="88"/>
        <v>456950756.57754081</v>
      </c>
      <c r="QM18" s="166">
        <f t="shared" si="88"/>
        <v>458201178.3523494</v>
      </c>
      <c r="QN18" s="166">
        <f t="shared" si="88"/>
        <v>459450868.36373729</v>
      </c>
      <c r="QO18" s="166">
        <f t="shared" si="88"/>
        <v>460699827.0399422</v>
      </c>
      <c r="QP18" s="166">
        <f t="shared" si="88"/>
        <v>461948054.8089512</v>
      </c>
      <c r="QQ18" s="166">
        <f t="shared" si="88"/>
        <v>463195552.09850085</v>
      </c>
      <c r="QR18" s="166">
        <f t="shared" si="88"/>
        <v>464442319.33607739</v>
      </c>
      <c r="QS18" s="166">
        <f t="shared" si="88"/>
        <v>465688356.94891697</v>
      </c>
      <c r="QT18" s="166">
        <f t="shared" si="88"/>
        <v>466933665.36400568</v>
      </c>
      <c r="QU18" s="166">
        <f t="shared" si="88"/>
        <v>468178245.00807971</v>
      </c>
      <c r="QV18" s="166">
        <f t="shared" si="88"/>
        <v>469422096.30762553</v>
      </c>
      <c r="QW18" s="166">
        <f t="shared" si="88"/>
        <v>470665219.68888003</v>
      </c>
      <c r="QX18" s="166">
        <f t="shared" si="88"/>
        <v>471907615.57783067</v>
      </c>
      <c r="QY18" s="166">
        <f t="shared" si="88"/>
        <v>473149284.40021557</v>
      </c>
      <c r="QZ18" s="166">
        <f t="shared" si="88"/>
        <v>474390226.58152378</v>
      </c>
      <c r="RA18" s="166">
        <f t="shared" si="88"/>
        <v>475630442.54699528</v>
      </c>
      <c r="RB18" s="166">
        <f t="shared" si="88"/>
        <v>476869932.72162122</v>
      </c>
      <c r="RC18" s="166">
        <f t="shared" si="88"/>
        <v>478108697.53014398</v>
      </c>
      <c r="RD18" s="166">
        <f t="shared" si="88"/>
        <v>479346737.39705753</v>
      </c>
      <c r="RE18" s="166">
        <f t="shared" si="88"/>
        <v>480584052.74660724</v>
      </c>
      <c r="RF18" s="166">
        <f t="shared" si="88"/>
        <v>481820644.00279033</v>
      </c>
      <c r="RG18" s="166">
        <f t="shared" si="88"/>
        <v>483056511.58935583</v>
      </c>
      <c r="RH18" s="166">
        <f t="shared" si="88"/>
        <v>484291655.92980486</v>
      </c>
      <c r="RI18" s="166">
        <f t="shared" si="88"/>
        <v>485526077.44739062</v>
      </c>
      <c r="RJ18" s="166">
        <f t="shared" si="88"/>
        <v>486759776.56511861</v>
      </c>
      <c r="RK18" s="166">
        <f t="shared" si="88"/>
        <v>487992753.70574683</v>
      </c>
      <c r="RL18" s="166">
        <f t="shared" si="88"/>
        <v>489225009.2917859</v>
      </c>
      <c r="RM18" s="166">
        <f t="shared" si="88"/>
        <v>490456543.74549907</v>
      </c>
      <c r="RN18" s="166">
        <f t="shared" si="88"/>
        <v>491687357.48890263</v>
      </c>
      <c r="RO18" s="166">
        <f t="shared" si="88"/>
        <v>492917450.94376576</v>
      </c>
      <c r="RP18" s="166">
        <f t="shared" si="88"/>
        <v>494146824.53161091</v>
      </c>
      <c r="RQ18" s="166">
        <f t="shared" si="88"/>
        <v>495375478.6737138</v>
      </c>
      <c r="RR18" s="166">
        <f t="shared" si="88"/>
        <v>496603413.7911036</v>
      </c>
      <c r="RS18" s="166">
        <f t="shared" si="88"/>
        <v>497830630.30456316</v>
      </c>
      <c r="RT18" s="166">
        <f t="shared" si="88"/>
        <v>499057128.63462901</v>
      </c>
      <c r="RU18" s="166">
        <f t="shared" si="88"/>
        <v>500282909.20159161</v>
      </c>
      <c r="RV18" s="166">
        <f t="shared" si="88"/>
        <v>501507972.42549551</v>
      </c>
      <c r="RW18" s="166">
        <f t="shared" si="88"/>
        <v>502732318.72613931</v>
      </c>
      <c r="RX18" s="166">
        <f t="shared" si="88"/>
        <v>503955948.52307606</v>
      </c>
      <c r="RY18" s="166">
        <f t="shared" si="88"/>
        <v>505178862.23561323</v>
      </c>
      <c r="RZ18" s="166">
        <f t="shared" si="88"/>
        <v>506401060.28281295</v>
      </c>
      <c r="SA18" s="166">
        <f t="shared" si="88"/>
        <v>507622543.08349204</v>
      </c>
      <c r="SB18" s="166">
        <f t="shared" si="88"/>
        <v>508843311.05622226</v>
      </c>
      <c r="SC18" s="166">
        <f t="shared" si="88"/>
        <v>510063364.61933041</v>
      </c>
      <c r="SD18" s="166">
        <f t="shared" si="88"/>
        <v>511282704.19089848</v>
      </c>
      <c r="SE18" s="166">
        <f t="shared" si="88"/>
        <v>512501330.1887638</v>
      </c>
      <c r="SF18" s="166">
        <f t="shared" si="88"/>
        <v>513719243.03051919</v>
      </c>
      <c r="SG18" s="166">
        <f t="shared" si="88"/>
        <v>514936443.13351309</v>
      </c>
      <c r="SH18" s="166">
        <f t="shared" si="88"/>
        <v>516152930.91484964</v>
      </c>
      <c r="SI18" s="166">
        <f t="shared" si="88"/>
        <v>517368706.79138893</v>
      </c>
      <c r="SJ18" s="166">
        <f t="shared" si="88"/>
        <v>518583771.17974716</v>
      </c>
      <c r="SK18" s="166">
        <f t="shared" si="88"/>
        <v>519798124.49629658</v>
      </c>
      <c r="SL18" s="166">
        <f t="shared" si="88"/>
        <v>521011767.15716588</v>
      </c>
      <c r="SM18" s="166">
        <f t="shared" si="88"/>
        <v>522224699.57824022</v>
      </c>
      <c r="SN18" s="166">
        <f t="shared" si="88"/>
        <v>523436922.1751613</v>
      </c>
      <c r="SO18" s="166">
        <f t="shared" si="88"/>
        <v>524648435.36332768</v>
      </c>
      <c r="SP18" s="166">
        <f t="shared" si="88"/>
        <v>525859239.55789477</v>
      </c>
      <c r="SQ18" s="166">
        <f t="shared" si="88"/>
        <v>527069335.17377508</v>
      </c>
      <c r="SR18" s="166">
        <f t="shared" si="88"/>
        <v>528278722.62563819</v>
      </c>
      <c r="SS18" s="166">
        <f t="shared" si="88"/>
        <v>529487402.32791114</v>
      </c>
      <c r="ST18" s="166">
        <f t="shared" si="88"/>
        <v>530695374.69477832</v>
      </c>
      <c r="SU18" s="166">
        <f t="shared" si="88"/>
        <v>531902640.14018184</v>
      </c>
      <c r="SV18" s="166">
        <f t="shared" si="88"/>
        <v>533109199.07782155</v>
      </c>
      <c r="SW18" s="166">
        <f t="shared" ref="SW18:TU18" si="89">SW17+SV18</f>
        <v>534315051.92115515</v>
      </c>
      <c r="SX18" s="166">
        <f t="shared" si="89"/>
        <v>535520199.0833984</v>
      </c>
      <c r="SY18" s="166">
        <f t="shared" si="89"/>
        <v>536724640.97752523</v>
      </c>
      <c r="SZ18" s="166">
        <f t="shared" si="89"/>
        <v>537928378.0162679</v>
      </c>
      <c r="TA18" s="166">
        <f t="shared" si="89"/>
        <v>539131410.61211717</v>
      </c>
      <c r="TB18" s="166">
        <f t="shared" si="89"/>
        <v>540333739.17732227</v>
      </c>
      <c r="TC18" s="166">
        <f t="shared" si="89"/>
        <v>541535364.12389135</v>
      </c>
      <c r="TD18" s="166">
        <f t="shared" si="89"/>
        <v>542736285.86359143</v>
      </c>
      <c r="TE18" s="166">
        <f t="shared" si="89"/>
        <v>543936504.80794847</v>
      </c>
      <c r="TF18" s="166">
        <f t="shared" si="89"/>
        <v>545136021.36824763</v>
      </c>
      <c r="TG18" s="166">
        <f t="shared" si="89"/>
        <v>546334835.95553339</v>
      </c>
      <c r="TH18" s="166">
        <f t="shared" si="89"/>
        <v>547532948.98060966</v>
      </c>
      <c r="TI18" s="166">
        <f t="shared" si="89"/>
        <v>548730360.85403991</v>
      </c>
      <c r="TJ18" s="166">
        <f t="shared" si="89"/>
        <v>549927071.9861474</v>
      </c>
      <c r="TK18" s="166">
        <f t="shared" si="89"/>
        <v>551123082.78701532</v>
      </c>
      <c r="TL18" s="166">
        <f t="shared" si="89"/>
        <v>552318393.66648674</v>
      </c>
      <c r="TM18" s="166">
        <f t="shared" si="89"/>
        <v>553513005.03416502</v>
      </c>
      <c r="TN18" s="166">
        <f t="shared" si="89"/>
        <v>554706917.29941368</v>
      </c>
      <c r="TO18" s="166">
        <f t="shared" si="89"/>
        <v>555900130.87135684</v>
      </c>
      <c r="TP18" s="166">
        <f t="shared" si="89"/>
        <v>557092646.15887904</v>
      </c>
      <c r="TQ18" s="166">
        <f t="shared" si="89"/>
        <v>558284463.57062554</v>
      </c>
      <c r="TR18" s="166">
        <f t="shared" si="89"/>
        <v>559475583.51500261</v>
      </c>
      <c r="TS18" s="166">
        <f t="shared" si="89"/>
        <v>560666006.40017736</v>
      </c>
      <c r="TT18" s="166">
        <f t="shared" si="89"/>
        <v>561855732.63407803</v>
      </c>
      <c r="TU18" s="168">
        <f t="shared" si="89"/>
        <v>563044762.6243943</v>
      </c>
    </row>
    <row r="19" spans="1:541" ht="15.75" thickBot="1" x14ac:dyDescent="0.3">
      <c r="A19" s="69"/>
      <c r="B19" s="116"/>
      <c r="C19" s="114"/>
      <c r="D19" s="114"/>
      <c r="E19" s="114"/>
      <c r="F19" s="116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5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4"/>
      <c r="BM19" s="114"/>
      <c r="BN19" s="114"/>
      <c r="BO19" s="114"/>
      <c r="BP19" s="114"/>
      <c r="BQ19" s="114"/>
      <c r="BR19" s="114"/>
      <c r="BS19" s="114"/>
      <c r="BT19" s="114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5"/>
      <c r="CV19" s="114"/>
      <c r="CW19" s="114"/>
      <c r="CX19" s="114"/>
      <c r="CY19" s="114"/>
      <c r="CZ19" s="114"/>
      <c r="DA19" s="114"/>
      <c r="DB19" s="114"/>
      <c r="DC19" s="114"/>
      <c r="DD19" s="114"/>
      <c r="DE19" s="114"/>
      <c r="DF19" s="114"/>
      <c r="DG19" s="114"/>
      <c r="DH19" s="114"/>
      <c r="DI19" s="114"/>
      <c r="DJ19" s="114"/>
      <c r="DK19" s="114"/>
      <c r="DL19" s="114"/>
      <c r="DM19" s="114"/>
      <c r="DN19" s="114"/>
      <c r="DO19" s="114"/>
      <c r="DP19" s="114"/>
      <c r="DQ19" s="114"/>
      <c r="DR19" s="114"/>
      <c r="DS19" s="114"/>
      <c r="DT19" s="114"/>
      <c r="DU19" s="114"/>
      <c r="DV19" s="114"/>
      <c r="DW19" s="114"/>
      <c r="DX19" s="114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14"/>
      <c r="EL19" s="114"/>
      <c r="EM19" s="114"/>
      <c r="EN19" s="114"/>
      <c r="EO19" s="114"/>
      <c r="EP19" s="114"/>
      <c r="EQ19" s="114"/>
      <c r="ER19" s="114"/>
      <c r="ES19" s="114"/>
      <c r="ET19" s="114"/>
      <c r="EU19" s="114"/>
      <c r="EV19" s="114"/>
      <c r="EW19" s="114"/>
      <c r="EX19" s="114"/>
      <c r="EY19" s="114"/>
      <c r="EZ19" s="114"/>
      <c r="FA19" s="114"/>
      <c r="FB19" s="114"/>
      <c r="FC19" s="114"/>
      <c r="FD19" s="114"/>
      <c r="FE19" s="114"/>
      <c r="FF19" s="114"/>
      <c r="FG19" s="114"/>
      <c r="FH19" s="114"/>
      <c r="FI19" s="114"/>
      <c r="FJ19" s="114"/>
      <c r="FK19" s="114"/>
      <c r="FL19" s="114"/>
      <c r="FM19" s="114"/>
      <c r="FN19" s="114"/>
      <c r="FO19" s="114"/>
      <c r="FP19" s="114"/>
      <c r="FQ19" s="114"/>
      <c r="FR19" s="114"/>
      <c r="FS19" s="114"/>
      <c r="FT19" s="114"/>
      <c r="FU19" s="114"/>
      <c r="FV19" s="114"/>
      <c r="FW19" s="114"/>
      <c r="FX19" s="114"/>
      <c r="FY19" s="114"/>
      <c r="FZ19" s="114"/>
      <c r="GA19" s="114"/>
      <c r="GB19" s="114"/>
      <c r="GC19" s="114"/>
      <c r="GD19" s="114"/>
      <c r="GE19" s="114"/>
      <c r="GF19" s="114"/>
      <c r="GG19" s="114"/>
      <c r="GH19" s="114"/>
      <c r="GI19" s="114"/>
      <c r="GJ19" s="114"/>
      <c r="GK19" s="114"/>
      <c r="GL19" s="114"/>
      <c r="GM19" s="114"/>
      <c r="GN19" s="114"/>
      <c r="GO19" s="114"/>
      <c r="GP19" s="114"/>
      <c r="GQ19" s="114"/>
      <c r="GR19" s="114"/>
      <c r="GS19" s="114"/>
      <c r="GT19" s="114"/>
      <c r="GU19" s="114"/>
      <c r="GV19" s="114"/>
      <c r="GW19" s="114"/>
      <c r="GX19" s="114"/>
      <c r="GY19" s="115"/>
      <c r="GZ19" s="114"/>
      <c r="HA19" s="114"/>
      <c r="HB19" s="114"/>
      <c r="HC19" s="114"/>
      <c r="HD19" s="114"/>
      <c r="HE19" s="114"/>
      <c r="HF19" s="114"/>
      <c r="HG19" s="114"/>
      <c r="HH19" s="114"/>
      <c r="HI19" s="114"/>
      <c r="HJ19" s="114"/>
      <c r="HK19" s="114"/>
      <c r="HL19" s="114"/>
      <c r="HM19" s="114"/>
      <c r="HN19" s="114"/>
      <c r="HO19" s="114"/>
      <c r="HP19" s="114"/>
      <c r="HQ19" s="114"/>
      <c r="HR19" s="114"/>
      <c r="HS19" s="114"/>
      <c r="HT19" s="114"/>
      <c r="HU19" s="114"/>
      <c r="HV19" s="114"/>
      <c r="HW19" s="114"/>
      <c r="HX19" s="115"/>
      <c r="HY19" s="114"/>
      <c r="HZ19" s="114"/>
      <c r="IA19" s="114"/>
      <c r="IB19" s="114"/>
      <c r="IC19" s="114"/>
      <c r="ID19" s="114"/>
      <c r="IE19" s="114"/>
      <c r="IF19" s="114"/>
      <c r="IG19" s="114"/>
      <c r="IH19" s="114"/>
      <c r="II19" s="114"/>
      <c r="IJ19" s="114"/>
      <c r="IK19" s="114"/>
      <c r="IL19" s="114"/>
      <c r="IM19" s="114"/>
      <c r="IN19" s="114"/>
      <c r="IO19" s="114"/>
      <c r="IP19" s="114"/>
      <c r="IQ19" s="114"/>
      <c r="IR19" s="114"/>
      <c r="IS19" s="114"/>
      <c r="IT19" s="114"/>
      <c r="IU19" s="114"/>
      <c r="IV19" s="114"/>
      <c r="IW19" s="114"/>
      <c r="IX19" s="114"/>
      <c r="IY19" s="114"/>
      <c r="IZ19" s="114"/>
      <c r="JA19" s="114"/>
      <c r="JB19" s="114"/>
      <c r="JC19" s="114"/>
      <c r="JD19" s="114"/>
      <c r="JE19" s="114"/>
      <c r="JF19" s="114"/>
      <c r="JG19" s="114"/>
      <c r="JH19" s="114"/>
      <c r="JI19" s="114"/>
      <c r="JJ19" s="114"/>
      <c r="JK19" s="114"/>
      <c r="JL19" s="114"/>
      <c r="JM19" s="114"/>
      <c r="JN19" s="114"/>
      <c r="JO19" s="114"/>
      <c r="JP19" s="114"/>
      <c r="JQ19" s="114"/>
      <c r="JR19" s="114"/>
      <c r="JS19" s="114"/>
      <c r="JT19" s="114"/>
      <c r="JU19" s="114"/>
      <c r="JV19" s="114"/>
      <c r="JW19" s="114"/>
      <c r="JX19" s="114"/>
      <c r="JY19" s="114"/>
      <c r="JZ19" s="114"/>
      <c r="KA19" s="114"/>
      <c r="KB19" s="114"/>
      <c r="KC19" s="114"/>
      <c r="KD19" s="114"/>
      <c r="KE19" s="114"/>
      <c r="KF19" s="114"/>
      <c r="KG19" s="114"/>
      <c r="KH19" s="114"/>
      <c r="KI19" s="114"/>
      <c r="KJ19" s="114"/>
      <c r="KK19" s="114"/>
      <c r="KL19" s="114"/>
      <c r="KM19" s="114"/>
      <c r="KN19" s="114"/>
      <c r="KO19" s="116"/>
      <c r="KP19" s="114"/>
      <c r="KQ19" s="114"/>
      <c r="KR19" s="114"/>
      <c r="KS19" s="114"/>
      <c r="KT19" s="114"/>
      <c r="KU19" s="114"/>
      <c r="KV19" s="116"/>
      <c r="KW19" s="116"/>
      <c r="KX19" s="117"/>
      <c r="KY19" s="116"/>
      <c r="KZ19" s="116"/>
      <c r="LA19" s="116"/>
      <c r="LB19" s="116"/>
      <c r="LC19" s="116"/>
      <c r="LD19" s="116"/>
      <c r="LE19" s="116"/>
      <c r="LF19" s="116"/>
      <c r="LG19" s="116"/>
      <c r="LH19" s="116"/>
      <c r="LI19" s="116"/>
      <c r="LJ19" s="116"/>
      <c r="LK19" s="116"/>
      <c r="LL19" s="116"/>
      <c r="LM19" s="116"/>
      <c r="LN19" s="116"/>
      <c r="LO19" s="116"/>
      <c r="LP19" s="116"/>
      <c r="LQ19" s="116"/>
      <c r="LR19" s="116"/>
      <c r="LS19" s="116"/>
      <c r="LT19" s="116"/>
      <c r="LU19" s="116"/>
      <c r="LV19" s="116"/>
      <c r="LW19" s="116"/>
      <c r="LX19" s="116"/>
      <c r="LY19" s="116"/>
      <c r="LZ19" s="116"/>
      <c r="MA19" s="116"/>
      <c r="MB19" s="116"/>
      <c r="MC19" s="116"/>
      <c r="MD19" s="116"/>
      <c r="ME19" s="116"/>
      <c r="MF19" s="116"/>
      <c r="MG19" s="116"/>
      <c r="MH19" s="116"/>
      <c r="MI19" s="116"/>
      <c r="MJ19" s="116"/>
      <c r="MK19" s="116"/>
      <c r="ML19" s="116"/>
      <c r="MM19" s="116"/>
      <c r="MN19" s="116"/>
      <c r="MO19" s="116"/>
      <c r="MP19" s="116"/>
      <c r="MQ19" s="116"/>
      <c r="MR19" s="116"/>
      <c r="MS19" s="116"/>
      <c r="MT19" s="116"/>
      <c r="MU19" s="116"/>
      <c r="MV19" s="116"/>
      <c r="MW19" s="118"/>
      <c r="MX19" s="116"/>
      <c r="MY19" s="118"/>
      <c r="MZ19" s="116"/>
      <c r="NA19" s="118"/>
      <c r="NB19" s="116"/>
      <c r="NC19" s="118"/>
      <c r="ND19" s="116"/>
      <c r="NE19" s="118"/>
      <c r="NF19" s="116"/>
      <c r="NG19" s="118"/>
      <c r="NH19" s="116"/>
      <c r="NI19" s="118"/>
      <c r="NJ19" s="116"/>
      <c r="NK19" s="118"/>
      <c r="NL19" s="116"/>
      <c r="NM19" s="118"/>
      <c r="NN19" s="116"/>
      <c r="NO19" s="118"/>
      <c r="NP19" s="116"/>
      <c r="NQ19" s="118"/>
      <c r="NR19" s="116"/>
      <c r="NS19" s="118"/>
      <c r="NT19" s="116"/>
      <c r="NU19" s="118"/>
      <c r="NV19" s="116"/>
      <c r="NW19" s="118"/>
      <c r="NX19" s="116"/>
      <c r="NY19" s="118"/>
      <c r="NZ19" s="116"/>
      <c r="OA19" s="118"/>
      <c r="OB19" s="116"/>
      <c r="OC19" s="118"/>
      <c r="OD19" s="116"/>
      <c r="OE19" s="118"/>
      <c r="OF19" s="116"/>
      <c r="OG19" s="118"/>
      <c r="OH19" s="116"/>
      <c r="OI19" s="118"/>
      <c r="OJ19" s="116"/>
      <c r="OK19" s="118"/>
      <c r="OL19" s="116"/>
      <c r="OM19" s="118"/>
      <c r="ON19" s="116"/>
      <c r="OO19" s="118"/>
      <c r="OP19" s="116"/>
      <c r="OQ19" s="118"/>
      <c r="OR19" s="116"/>
      <c r="OS19" s="118"/>
      <c r="OT19" s="116"/>
      <c r="OU19" s="118"/>
      <c r="OV19" s="116"/>
      <c r="OW19" s="118"/>
      <c r="OX19" s="116"/>
      <c r="OY19" s="118"/>
      <c r="OZ19" s="116"/>
      <c r="PA19" s="118"/>
      <c r="PB19" s="116"/>
      <c r="PC19" s="118"/>
      <c r="PD19" s="116"/>
      <c r="PE19" s="118"/>
      <c r="PF19" s="116"/>
      <c r="PG19" s="118"/>
      <c r="PH19" s="116"/>
      <c r="PI19" s="118"/>
      <c r="PJ19" s="116"/>
      <c r="PK19" s="118"/>
      <c r="PL19" s="116"/>
      <c r="PM19" s="118"/>
      <c r="PN19" s="116"/>
      <c r="PO19" s="118"/>
      <c r="PP19" s="116"/>
      <c r="PQ19" s="118"/>
      <c r="PR19" s="116"/>
      <c r="PS19" s="118"/>
      <c r="PT19" s="116"/>
      <c r="PU19" s="118"/>
      <c r="PV19" s="116"/>
      <c r="PW19" s="118"/>
      <c r="PX19" s="116"/>
      <c r="PY19" s="118"/>
      <c r="PZ19" s="116"/>
      <c r="QA19" s="118"/>
      <c r="QB19" s="116"/>
      <c r="QC19" s="118"/>
      <c r="QD19" s="116"/>
      <c r="QE19" s="118"/>
      <c r="QF19" s="116"/>
      <c r="QG19" s="118"/>
      <c r="QH19" s="116"/>
      <c r="QI19" s="118"/>
      <c r="QJ19" s="116"/>
      <c r="QK19" s="118"/>
      <c r="QL19" s="116"/>
      <c r="QM19" s="118"/>
      <c r="QN19" s="116"/>
      <c r="QO19" s="118"/>
      <c r="QP19" s="116"/>
      <c r="QQ19" s="118"/>
      <c r="QR19" s="116"/>
      <c r="QS19" s="118"/>
      <c r="QT19" s="116"/>
      <c r="QU19" s="118"/>
      <c r="QV19" s="116"/>
      <c r="QW19" s="118"/>
      <c r="QX19" s="116"/>
      <c r="QY19" s="118"/>
      <c r="QZ19" s="116"/>
      <c r="RA19" s="118"/>
      <c r="RB19" s="116"/>
      <c r="RC19" s="118"/>
      <c r="RD19" s="116"/>
      <c r="RE19" s="118"/>
      <c r="RF19" s="116"/>
      <c r="RG19" s="118"/>
      <c r="RH19" s="116"/>
      <c r="RI19" s="118"/>
      <c r="RJ19" s="116"/>
      <c r="RK19" s="118"/>
      <c r="RL19" s="116"/>
      <c r="RM19" s="118"/>
      <c r="RN19" s="116"/>
      <c r="RO19" s="118"/>
      <c r="RP19" s="116"/>
      <c r="RQ19" s="118"/>
      <c r="RR19" s="116"/>
      <c r="RS19" s="118"/>
      <c r="RT19" s="116"/>
      <c r="RU19" s="118"/>
      <c r="RV19" s="116"/>
      <c r="RW19" s="118"/>
      <c r="RX19" s="116"/>
      <c r="RY19" s="118"/>
      <c r="RZ19" s="116"/>
      <c r="SA19" s="118"/>
      <c r="SB19" s="116"/>
      <c r="SC19" s="118"/>
      <c r="SD19" s="116"/>
      <c r="SE19" s="118"/>
      <c r="SF19" s="116"/>
      <c r="SG19" s="118"/>
      <c r="SH19" s="116"/>
      <c r="SI19" s="118"/>
      <c r="SJ19" s="116"/>
      <c r="SK19" s="118"/>
      <c r="SL19" s="116"/>
      <c r="SM19" s="118"/>
      <c r="SN19" s="116"/>
      <c r="SO19" s="118"/>
      <c r="SP19" s="116"/>
      <c r="SQ19" s="118"/>
      <c r="SR19" s="116"/>
      <c r="SS19" s="118"/>
      <c r="ST19" s="116"/>
      <c r="SU19" s="118"/>
      <c r="SV19" s="116"/>
      <c r="SW19" s="118"/>
      <c r="SX19" s="116"/>
      <c r="SY19" s="118"/>
      <c r="SZ19" s="116"/>
      <c r="TA19" s="118"/>
      <c r="TB19" s="116"/>
      <c r="TC19" s="118"/>
      <c r="TD19" s="116"/>
      <c r="TE19" s="118"/>
      <c r="TF19" s="116"/>
      <c r="TG19" s="118"/>
      <c r="TH19" s="116"/>
      <c r="TI19" s="118"/>
      <c r="TJ19" s="116"/>
      <c r="TK19" s="118"/>
      <c r="TL19" s="116"/>
      <c r="TM19" s="118"/>
      <c r="TN19" s="116"/>
      <c r="TO19" s="118"/>
      <c r="TP19" s="116"/>
      <c r="TQ19" s="118"/>
      <c r="TR19" s="116"/>
      <c r="TS19" s="118"/>
      <c r="TT19" s="116"/>
      <c r="TU19" s="119"/>
    </row>
    <row r="20" spans="1:541" ht="15.75" thickBot="1" x14ac:dyDescent="0.3">
      <c r="A20" s="120" t="s">
        <v>0</v>
      </c>
      <c r="B20" s="121">
        <f t="shared" ref="B20:BM20" si="90">B5-B15</f>
        <v>-106419.83289723335</v>
      </c>
      <c r="C20" s="121">
        <f t="shared" si="90"/>
        <v>-187386.24841510478</v>
      </c>
      <c r="D20" s="121">
        <f t="shared" si="90"/>
        <v>-267899.51189948333</v>
      </c>
      <c r="E20" s="121">
        <f t="shared" si="90"/>
        <v>-347959.88854095415</v>
      </c>
      <c r="F20" s="121">
        <f t="shared" si="90"/>
        <v>-427567.6433749093</v>
      </c>
      <c r="G20" s="121">
        <f t="shared" si="90"/>
        <v>-506723.04128163855</v>
      </c>
      <c r="H20" s="121">
        <f t="shared" si="90"/>
        <v>-585426.34698642045</v>
      </c>
      <c r="I20" s="121">
        <f t="shared" si="90"/>
        <v>-663677.82505961228</v>
      </c>
      <c r="J20" s="121">
        <f t="shared" si="90"/>
        <v>-741477.73991674196</v>
      </c>
      <c r="K20" s="121">
        <f t="shared" si="90"/>
        <v>-818826.35581859737</v>
      </c>
      <c r="L20" s="121">
        <f t="shared" si="90"/>
        <v>-895723.93687131768</v>
      </c>
      <c r="M20" s="121">
        <f t="shared" si="90"/>
        <v>-972170.74702648376</v>
      </c>
      <c r="N20" s="121">
        <f t="shared" si="90"/>
        <v>-1048167.0500812081</v>
      </c>
      <c r="O20" s="121">
        <f t="shared" si="90"/>
        <v>-1123713.1096782263</v>
      </c>
      <c r="P20" s="121">
        <f t="shared" si="90"/>
        <v>-1198809.1893059858</v>
      </c>
      <c r="Q20" s="121">
        <f t="shared" si="90"/>
        <v>-1273455.5522987379</v>
      </c>
      <c r="R20" s="121">
        <f t="shared" si="90"/>
        <v>-1347652.4618366272</v>
      </c>
      <c r="S20" s="121">
        <f t="shared" si="90"/>
        <v>-1421400.1809457811</v>
      </c>
      <c r="T20" s="121">
        <f t="shared" si="90"/>
        <v>-1494698.9724984011</v>
      </c>
      <c r="U20" s="121">
        <f t="shared" si="90"/>
        <v>-1567549.0992128523</v>
      </c>
      <c r="V20" s="121">
        <f t="shared" si="90"/>
        <v>-1639950.8236537538</v>
      </c>
      <c r="W20" s="121">
        <f t="shared" si="90"/>
        <v>-1711904.4082320679</v>
      </c>
      <c r="X20" s="121">
        <f t="shared" si="90"/>
        <v>-1783410.1152051911</v>
      </c>
      <c r="Y20" s="121">
        <f t="shared" si="90"/>
        <v>-1854468.2066770426</v>
      </c>
      <c r="Z20" s="121">
        <f t="shared" si="90"/>
        <v>-1925078.9445981558</v>
      </c>
      <c r="AA20" s="121">
        <f t="shared" si="90"/>
        <v>-1995242.5907657666</v>
      </c>
      <c r="AB20" s="121">
        <f t="shared" si="90"/>
        <v>-2064959.4068239038</v>
      </c>
      <c r="AC20" s="121">
        <f t="shared" si="90"/>
        <v>-2134229.6542634787</v>
      </c>
      <c r="AD20" s="121">
        <f t="shared" si="90"/>
        <v>-2203053.5944223749</v>
      </c>
      <c r="AE20" s="121">
        <f t="shared" si="90"/>
        <v>-2271431.4884855365</v>
      </c>
      <c r="AF20" s="121">
        <f t="shared" si="90"/>
        <v>-2339363.5974850603</v>
      </c>
      <c r="AG20" s="121">
        <f t="shared" si="90"/>
        <v>-2406850.1823002822</v>
      </c>
      <c r="AH20" s="121">
        <f t="shared" si="90"/>
        <v>-2473891.5036578695</v>
      </c>
      <c r="AI20" s="121">
        <f t="shared" si="90"/>
        <v>-2540487.8221319076</v>
      </c>
      <c r="AJ20" s="121">
        <f t="shared" si="90"/>
        <v>-2606639.3981439909</v>
      </c>
      <c r="AK20" s="121">
        <f t="shared" si="90"/>
        <v>-2672346.4919633111</v>
      </c>
      <c r="AL20" s="121">
        <f t="shared" si="90"/>
        <v>-2737609.3637067485</v>
      </c>
      <c r="AM20" s="121">
        <f t="shared" si="90"/>
        <v>-2802428.2733389582</v>
      </c>
      <c r="AN20" s="121">
        <f t="shared" si="90"/>
        <v>-2866803.48067246</v>
      </c>
      <c r="AO20" s="121">
        <f t="shared" si="90"/>
        <v>-2930735.2453677296</v>
      </c>
      <c r="AP20" s="121">
        <f t="shared" si="90"/>
        <v>-2994223.8269332852</v>
      </c>
      <c r="AQ20" s="121">
        <f t="shared" si="90"/>
        <v>-3057269.4847257766</v>
      </c>
      <c r="AR20" s="121">
        <f t="shared" si="90"/>
        <v>-3119872.4779500756</v>
      </c>
      <c r="AS20" s="121">
        <f t="shared" si="90"/>
        <v>-3182033.0656593628</v>
      </c>
      <c r="AT20" s="121">
        <f t="shared" si="90"/>
        <v>-3243751.5067552184</v>
      </c>
      <c r="AU20" s="121">
        <f t="shared" si="90"/>
        <v>-3305028.0599877099</v>
      </c>
      <c r="AV20" s="121">
        <f t="shared" si="90"/>
        <v>-3365862.9839554802</v>
      </c>
      <c r="AW20" s="121">
        <f t="shared" si="90"/>
        <v>-3426256.5371058374</v>
      </c>
      <c r="AX20" s="121">
        <f t="shared" si="90"/>
        <v>-3486208.9777348423</v>
      </c>
      <c r="AY20" s="121">
        <f t="shared" si="90"/>
        <v>-3545720.5639873981</v>
      </c>
      <c r="AZ20" s="121">
        <f t="shared" si="90"/>
        <v>-3604791.5538573377</v>
      </c>
      <c r="BA20" s="121">
        <f t="shared" si="90"/>
        <v>-3663422.2051875121</v>
      </c>
      <c r="BB20" s="121">
        <f t="shared" si="90"/>
        <v>-3721612.7756698802</v>
      </c>
      <c r="BC20" s="121">
        <f t="shared" si="90"/>
        <v>-3779363.5228455961</v>
      </c>
      <c r="BD20" s="121">
        <f t="shared" si="90"/>
        <v>-3836674.7041050964</v>
      </c>
      <c r="BE20" s="121">
        <f t="shared" si="90"/>
        <v>-3893546.5766881905</v>
      </c>
      <c r="BF20" s="121">
        <f t="shared" si="90"/>
        <v>-3949979.3976841471</v>
      </c>
      <c r="BG20" s="121">
        <f t="shared" si="90"/>
        <v>-4005973.4240317829</v>
      </c>
      <c r="BH20" s="121">
        <f t="shared" si="90"/>
        <v>-4061528.9125195504</v>
      </c>
      <c r="BI20" s="121">
        <f t="shared" si="90"/>
        <v>-4116646.1197856269</v>
      </c>
      <c r="BJ20" s="121">
        <f t="shared" si="90"/>
        <v>-4172132.8154431735</v>
      </c>
      <c r="BK20" s="121">
        <f t="shared" si="90"/>
        <v>-4227181.7427049056</v>
      </c>
      <c r="BL20" s="121">
        <f t="shared" si="90"/>
        <v>-4281793.1577586997</v>
      </c>
      <c r="BM20" s="121">
        <f t="shared" si="90"/>
        <v>-4335967.3166425079</v>
      </c>
      <c r="BN20" s="121">
        <f t="shared" ref="BN20:DY20" si="91">BN5-BN15</f>
        <v>-4389704.4752444439</v>
      </c>
      <c r="BO20" s="121">
        <f t="shared" si="91"/>
        <v>-4443004.889302874</v>
      </c>
      <c r="BP20" s="121">
        <f t="shared" si="91"/>
        <v>-4495868.814406503</v>
      </c>
      <c r="BQ20" s="121">
        <f t="shared" si="91"/>
        <v>-4548296.5059944596</v>
      </c>
      <c r="BR20" s="121">
        <f t="shared" si="91"/>
        <v>-4600288.2193563897</v>
      </c>
      <c r="BS20" s="121">
        <f t="shared" si="91"/>
        <v>-4651844.2096325364</v>
      </c>
      <c r="BT20" s="121">
        <f t="shared" si="91"/>
        <v>-4702964.731813834</v>
      </c>
      <c r="BU20" s="121">
        <f t="shared" si="91"/>
        <v>-4753650.0407419922</v>
      </c>
      <c r="BV20" s="121">
        <f t="shared" si="91"/>
        <v>-4804707.9042347567</v>
      </c>
      <c r="BW20" s="121">
        <f t="shared" si="91"/>
        <v>-4855331.0637104781</v>
      </c>
      <c r="BX20" s="121">
        <f t="shared" si="91"/>
        <v>-4905519.7735637166</v>
      </c>
      <c r="BY20" s="121">
        <f t="shared" si="91"/>
        <v>-4955274.2880401583</v>
      </c>
      <c r="BZ20" s="121">
        <f t="shared" si="91"/>
        <v>-5004594.8612367017</v>
      </c>
      <c r="CA20" s="121">
        <f t="shared" si="91"/>
        <v>-5053481.7471015435</v>
      </c>
      <c r="CB20" s="121">
        <f t="shared" si="91"/>
        <v>-5101935.1994342674</v>
      </c>
      <c r="CC20" s="121">
        <f t="shared" si="91"/>
        <v>-5149955.4718859298</v>
      </c>
      <c r="CD20" s="121">
        <f t="shared" si="91"/>
        <v>-5197542.8179591466</v>
      </c>
      <c r="CE20" s="121">
        <f t="shared" si="91"/>
        <v>-5244697.4910081811</v>
      </c>
      <c r="CF20" s="121">
        <f t="shared" si="91"/>
        <v>-5291419.7442390304</v>
      </c>
      <c r="CG20" s="121">
        <f t="shared" si="91"/>
        <v>-5337709.8307095123</v>
      </c>
      <c r="CH20" s="121">
        <f t="shared" si="91"/>
        <v>-5384375.5164545234</v>
      </c>
      <c r="CI20" s="121">
        <f t="shared" si="91"/>
        <v>-5430609.5411106106</v>
      </c>
      <c r="CJ20" s="121">
        <f t="shared" si="91"/>
        <v>-5476412.1572915725</v>
      </c>
      <c r="CK20" s="121">
        <f t="shared" si="91"/>
        <v>-5521783.6174633754</v>
      </c>
      <c r="CL20" s="121">
        <f t="shared" si="91"/>
        <v>-5566724.1739442386</v>
      </c>
      <c r="CM20" s="121">
        <f t="shared" si="91"/>
        <v>-5611234.0789047228</v>
      </c>
      <c r="CN20" s="121">
        <f t="shared" si="91"/>
        <v>-5655313.5843678135</v>
      </c>
      <c r="CO20" s="121">
        <f t="shared" si="91"/>
        <v>-5698962.94220901</v>
      </c>
      <c r="CP20" s="121">
        <f t="shared" si="91"/>
        <v>-5742182.4041564101</v>
      </c>
      <c r="CQ20" s="121">
        <f t="shared" si="91"/>
        <v>-5784972.221790798</v>
      </c>
      <c r="CR20" s="121">
        <f t="shared" si="91"/>
        <v>-5827332.6465457277</v>
      </c>
      <c r="CS20" s="121">
        <f t="shared" si="91"/>
        <v>-5869263.9297076119</v>
      </c>
      <c r="CT20" s="121">
        <f t="shared" si="91"/>
        <v>-5911573.835540982</v>
      </c>
      <c r="CU20" s="121">
        <f t="shared" si="91"/>
        <v>-5953455.1019130489</v>
      </c>
      <c r="CV20" s="121">
        <f t="shared" si="91"/>
        <v>-5994907.9796693176</v>
      </c>
      <c r="CW20" s="121">
        <f t="shared" si="91"/>
        <v>-6035932.7195084905</v>
      </c>
      <c r="CX20" s="121">
        <f t="shared" si="91"/>
        <v>-6076529.5719825607</v>
      </c>
      <c r="CY20" s="121">
        <f t="shared" si="91"/>
        <v>-6116698.7874968946</v>
      </c>
      <c r="CZ20" s="121">
        <f t="shared" si="91"/>
        <v>-6156440.6163103189</v>
      </c>
      <c r="DA20" s="121">
        <f t="shared" si="91"/>
        <v>-6195755.3085352005</v>
      </c>
      <c r="DB20" s="121">
        <f t="shared" si="91"/>
        <v>-6234643.1141375434</v>
      </c>
      <c r="DC20" s="121">
        <f t="shared" si="91"/>
        <v>-6273104.2829370638</v>
      </c>
      <c r="DD20" s="121">
        <f t="shared" si="91"/>
        <v>-6311139.0646072831</v>
      </c>
      <c r="DE20" s="121">
        <f t="shared" si="91"/>
        <v>-6348747.708675608</v>
      </c>
      <c r="DF20" s="121">
        <f t="shared" si="91"/>
        <v>-6386737.9776485935</v>
      </c>
      <c r="DG20" s="121">
        <f t="shared" si="91"/>
        <v>-6424302.6076365057</v>
      </c>
      <c r="DH20" s="121">
        <f t="shared" si="91"/>
        <v>-6461441.8477289295</v>
      </c>
      <c r="DI20" s="121">
        <f t="shared" si="91"/>
        <v>-6498155.9468696788</v>
      </c>
      <c r="DJ20" s="121">
        <f t="shared" si="91"/>
        <v>-6534445.15385688</v>
      </c>
      <c r="DK20" s="121">
        <f t="shared" si="91"/>
        <v>-6570309.7173430631</v>
      </c>
      <c r="DL20" s="121">
        <f t="shared" si="91"/>
        <v>-6605749.8858352415</v>
      </c>
      <c r="DM20" s="121">
        <f t="shared" si="91"/>
        <v>-6640765.9076949973</v>
      </c>
      <c r="DN20" s="121">
        <f t="shared" si="91"/>
        <v>-6675358.0311385728</v>
      </c>
      <c r="DO20" s="121">
        <f t="shared" si="91"/>
        <v>-6709526.504236945</v>
      </c>
      <c r="DP20" s="121">
        <f t="shared" si="91"/>
        <v>-6743271.5749159213</v>
      </c>
      <c r="DQ20" s="121">
        <f t="shared" si="91"/>
        <v>-6776593.4909562171</v>
      </c>
      <c r="DR20" s="121">
        <f t="shared" si="91"/>
        <v>-6817800.0131187178</v>
      </c>
      <c r="DS20" s="121">
        <f t="shared" si="91"/>
        <v>-6858583.8757690415</v>
      </c>
      <c r="DT20" s="121">
        <f t="shared" si="91"/>
        <v>-6898945.326253145</v>
      </c>
      <c r="DU20" s="121">
        <f t="shared" si="91"/>
        <v>-6938884.6117722355</v>
      </c>
      <c r="DV20" s="121">
        <f t="shared" si="91"/>
        <v>-6978401.979382853</v>
      </c>
      <c r="DW20" s="121">
        <f t="shared" si="91"/>
        <v>-7017497.6759969592</v>
      </c>
      <c r="DX20" s="121">
        <f t="shared" si="91"/>
        <v>-7056171.9483820181</v>
      </c>
      <c r="DY20" s="121">
        <f t="shared" si="91"/>
        <v>-7094425.043161083</v>
      </c>
      <c r="DZ20" s="121">
        <f t="shared" ref="DZ20:GK20" si="92">DZ5-DZ15</f>
        <v>-7132257.2068128791</v>
      </c>
      <c r="EA20" s="121">
        <f t="shared" si="92"/>
        <v>-7169668.6856718902</v>
      </c>
      <c r="EB20" s="121">
        <f t="shared" si="92"/>
        <v>-7206659.7259284398</v>
      </c>
      <c r="EC20" s="121">
        <f t="shared" si="92"/>
        <v>-7243230.5736287795</v>
      </c>
      <c r="ED20" s="121">
        <f t="shared" si="92"/>
        <v>-7280188.9878003439</v>
      </c>
      <c r="EE20" s="121">
        <f t="shared" si="92"/>
        <v>-7316727.7010763157</v>
      </c>
      <c r="EF20" s="121">
        <f t="shared" si="92"/>
        <v>-7352846.959071232</v>
      </c>
      <c r="EG20" s="121">
        <f t="shared" si="92"/>
        <v>-7388547.0072558885</v>
      </c>
      <c r="EH20" s="121">
        <f t="shared" si="92"/>
        <v>-7423828.090957433</v>
      </c>
      <c r="EI20" s="121">
        <f t="shared" si="92"/>
        <v>-7458690.4553594412</v>
      </c>
      <c r="EJ20" s="121">
        <f t="shared" si="92"/>
        <v>-7493134.3455020059</v>
      </c>
      <c r="EK20" s="121">
        <f t="shared" si="92"/>
        <v>-7527160.0062818183</v>
      </c>
      <c r="EL20" s="121">
        <f t="shared" si="92"/>
        <v>-7560767.6824522531</v>
      </c>
      <c r="EM20" s="121">
        <f t="shared" si="92"/>
        <v>-7593957.6186234513</v>
      </c>
      <c r="EN20" s="121">
        <f t="shared" si="92"/>
        <v>-7626730.0592624061</v>
      </c>
      <c r="EO20" s="121">
        <f t="shared" si="92"/>
        <v>-7659085.2486930452</v>
      </c>
      <c r="EP20" s="121">
        <f t="shared" si="92"/>
        <v>-7691830.9442214854</v>
      </c>
      <c r="EQ20" s="121">
        <f t="shared" si="92"/>
        <v>-7724159.8767606029</v>
      </c>
      <c r="ER20" s="121">
        <f t="shared" si="92"/>
        <v>-7756072.2902056314</v>
      </c>
      <c r="ES20" s="121">
        <f t="shared" si="92"/>
        <v>-7787568.4283090727</v>
      </c>
      <c r="ET20" s="121">
        <f t="shared" si="92"/>
        <v>-7818648.5346807837</v>
      </c>
      <c r="EU20" s="121">
        <f t="shared" si="92"/>
        <v>-7849312.8527880553</v>
      </c>
      <c r="EV20" s="121">
        <f t="shared" si="92"/>
        <v>-7879561.625955699</v>
      </c>
      <c r="EW20" s="121">
        <f t="shared" si="92"/>
        <v>-7909395.09736613</v>
      </c>
      <c r="EX20" s="121">
        <f t="shared" si="92"/>
        <v>-7938813.510059448</v>
      </c>
      <c r="EY20" s="121">
        <f t="shared" si="92"/>
        <v>-7967817.1069335248</v>
      </c>
      <c r="EZ20" s="121">
        <f t="shared" si="92"/>
        <v>-7996406.1307440838</v>
      </c>
      <c r="FA20" s="121">
        <f t="shared" si="92"/>
        <v>-8024580.824104785</v>
      </c>
      <c r="FB20" s="121">
        <f t="shared" si="92"/>
        <v>-8053148.9426124813</v>
      </c>
      <c r="FC20" s="121">
        <f t="shared" si="92"/>
        <v>-8081303.2154717799</v>
      </c>
      <c r="FD20" s="121">
        <f t="shared" si="92"/>
        <v>-8109043.8848706484</v>
      </c>
      <c r="FE20" s="121">
        <f t="shared" si="92"/>
        <v>-8136371.1928553209</v>
      </c>
      <c r="FF20" s="121">
        <f t="shared" si="92"/>
        <v>-8163285.3813303849</v>
      </c>
      <c r="FG20" s="121">
        <f t="shared" si="92"/>
        <v>-8189786.6920588603</v>
      </c>
      <c r="FH20" s="121">
        <f t="shared" si="92"/>
        <v>-8215875.3666622853</v>
      </c>
      <c r="FI20" s="121">
        <f t="shared" si="92"/>
        <v>-8241551.6466207979</v>
      </c>
      <c r="FJ20" s="121">
        <f t="shared" si="92"/>
        <v>-8266815.7732732184</v>
      </c>
      <c r="FK20" s="121">
        <f t="shared" si="92"/>
        <v>-8291667.9878171319</v>
      </c>
      <c r="FL20" s="121">
        <f t="shared" si="92"/>
        <v>-8316108.5313089723</v>
      </c>
      <c r="FM20" s="121">
        <f t="shared" si="92"/>
        <v>-8340137.6446641041</v>
      </c>
      <c r="FN20" s="121">
        <f t="shared" si="92"/>
        <v>-8364563.0817820756</v>
      </c>
      <c r="FO20" s="121">
        <f t="shared" si="92"/>
        <v>-8388577.5701711886</v>
      </c>
      <c r="FP20" s="121">
        <f t="shared" si="92"/>
        <v>-8412181.3503240943</v>
      </c>
      <c r="FQ20" s="121">
        <f t="shared" si="92"/>
        <v>-8435374.6625927035</v>
      </c>
      <c r="FR20" s="121">
        <f t="shared" si="92"/>
        <v>-8458157.7471882701</v>
      </c>
      <c r="FS20" s="121">
        <f t="shared" si="92"/>
        <v>-8480530.844181478</v>
      </c>
      <c r="FT20" s="121">
        <f t="shared" si="92"/>
        <v>-8502494.1935025081</v>
      </c>
      <c r="FU20" s="121">
        <f t="shared" si="92"/>
        <v>-8524048.0349411406</v>
      </c>
      <c r="FV20" s="121">
        <f t="shared" si="92"/>
        <v>-8545192.6081468239</v>
      </c>
      <c r="FW20" s="121">
        <f t="shared" si="92"/>
        <v>-8565928.1526287589</v>
      </c>
      <c r="FX20" s="121">
        <f t="shared" si="92"/>
        <v>-8586254.9077559859</v>
      </c>
      <c r="FY20" s="121">
        <f t="shared" si="92"/>
        <v>-8606173.1127574611</v>
      </c>
      <c r="FZ20" s="121">
        <f t="shared" si="92"/>
        <v>-8626490.5198473148</v>
      </c>
      <c r="GA20" s="121">
        <f t="shared" si="92"/>
        <v>-8646399.854849413</v>
      </c>
      <c r="GB20" s="121">
        <f t="shared" si="92"/>
        <v>-8665901.3565729558</v>
      </c>
      <c r="GC20" s="121">
        <f t="shared" si="92"/>
        <v>-8684995.2636873908</v>
      </c>
      <c r="GD20" s="121">
        <f t="shared" si="92"/>
        <v>-8703681.814722497</v>
      </c>
      <c r="GE20" s="121">
        <f t="shared" si="92"/>
        <v>-8721961.2480684593</v>
      </c>
      <c r="GF20" s="121">
        <f t="shared" si="92"/>
        <v>-8739833.8019759506</v>
      </c>
      <c r="GG20" s="121">
        <f t="shared" si="92"/>
        <v>-8757299.7145562191</v>
      </c>
      <c r="GH20" s="121">
        <f t="shared" si="92"/>
        <v>-8774359.2237811685</v>
      </c>
      <c r="GI20" s="121">
        <f t="shared" si="92"/>
        <v>-8791012.56748344</v>
      </c>
      <c r="GJ20" s="121">
        <f t="shared" si="92"/>
        <v>-8807259.9833564814</v>
      </c>
      <c r="GK20" s="121">
        <f t="shared" si="92"/>
        <v>-8823101.7089546509</v>
      </c>
      <c r="GL20" s="121">
        <f t="shared" ref="GL20:IW20" si="93">GL5-GL15</f>
        <v>-8839345.4948184583</v>
      </c>
      <c r="GM20" s="121">
        <f t="shared" si="93"/>
        <v>-8855184.065099122</v>
      </c>
      <c r="GN20" s="121">
        <f t="shared" si="93"/>
        <v>-8870617.6569341831</v>
      </c>
      <c r="GO20" s="121">
        <f t="shared" si="93"/>
        <v>-8885646.5073223989</v>
      </c>
      <c r="GP20" s="121">
        <f t="shared" si="93"/>
        <v>-8900270.8531238418</v>
      </c>
      <c r="GQ20" s="121">
        <f t="shared" si="93"/>
        <v>-8914490.9310599621</v>
      </c>
      <c r="GR20" s="121">
        <f t="shared" si="93"/>
        <v>-8928306.9777136836</v>
      </c>
      <c r="GS20" s="121">
        <f t="shared" si="93"/>
        <v>-8941719.2295294739</v>
      </c>
      <c r="GT20" s="121">
        <f t="shared" si="93"/>
        <v>-8954727.9228134323</v>
      </c>
      <c r="GU20" s="121">
        <f t="shared" si="93"/>
        <v>-8967333.2937333677</v>
      </c>
      <c r="GV20" s="121">
        <f t="shared" si="93"/>
        <v>-8979535.5783188827</v>
      </c>
      <c r="GW20" s="121">
        <f t="shared" si="93"/>
        <v>-8991335.01246145</v>
      </c>
      <c r="GX20" s="121">
        <f t="shared" si="93"/>
        <v>-9003539.3450396694</v>
      </c>
      <c r="GY20" s="121">
        <f t="shared" si="93"/>
        <v>-9015341.2985438295</v>
      </c>
      <c r="GZ20" s="121">
        <f t="shared" si="93"/>
        <v>-9026741.1084515043</v>
      </c>
      <c r="HA20" s="121">
        <f t="shared" si="93"/>
        <v>-9037739.0101024639</v>
      </c>
      <c r="HB20" s="121">
        <f t="shared" si="93"/>
        <v>-9048335.2386987563</v>
      </c>
      <c r="HC20" s="121">
        <f t="shared" si="93"/>
        <v>-9058530.0293047838</v>
      </c>
      <c r="HD20" s="121">
        <f t="shared" si="93"/>
        <v>-9068323.6168473884</v>
      </c>
      <c r="HE20" s="121">
        <f t="shared" si="93"/>
        <v>-9077716.2361159269</v>
      </c>
      <c r="HF20" s="121">
        <f t="shared" si="93"/>
        <v>-9086708.1217623577</v>
      </c>
      <c r="HG20" s="121">
        <f t="shared" si="93"/>
        <v>-9095299.508301314</v>
      </c>
      <c r="HH20" s="121">
        <f t="shared" si="93"/>
        <v>-9103490.6301101893</v>
      </c>
      <c r="HI20" s="121">
        <f t="shared" si="93"/>
        <v>-9111281.7214292176</v>
      </c>
      <c r="HJ20" s="121">
        <f t="shared" si="93"/>
        <v>-9119480.529486727</v>
      </c>
      <c r="HK20" s="121">
        <f t="shared" si="93"/>
        <v>-9127279.775123693</v>
      </c>
      <c r="HL20" s="121">
        <f t="shared" si="93"/>
        <v>-9134679.6921693496</v>
      </c>
      <c r="HM20" s="121">
        <f t="shared" si="93"/>
        <v>-9141680.5143160895</v>
      </c>
      <c r="HN20" s="121">
        <f t="shared" si="93"/>
        <v>-9148282.4751195442</v>
      </c>
      <c r="HO20" s="121">
        <f t="shared" si="93"/>
        <v>-9154485.8079986665</v>
      </c>
      <c r="HP20" s="121">
        <f t="shared" si="93"/>
        <v>-9160290.7462358084</v>
      </c>
      <c r="HQ20" s="121">
        <f t="shared" si="93"/>
        <v>-9165697.5229768045</v>
      </c>
      <c r="HR20" s="121">
        <f t="shared" si="93"/>
        <v>-9170706.3712310456</v>
      </c>
      <c r="HS20" s="121">
        <f t="shared" si="93"/>
        <v>-9175317.5238715652</v>
      </c>
      <c r="HT20" s="121">
        <f t="shared" si="93"/>
        <v>-9179531.213635115</v>
      </c>
      <c r="HU20" s="121">
        <f t="shared" si="93"/>
        <v>-9183347.6731222477</v>
      </c>
      <c r="HV20" s="121">
        <f t="shared" si="93"/>
        <v>-9187574.6479225624</v>
      </c>
      <c r="HW20" s="121">
        <f t="shared" si="93"/>
        <v>-9191404.857239278</v>
      </c>
      <c r="HX20" s="121">
        <f t="shared" si="93"/>
        <v>-9194838.5332648233</v>
      </c>
      <c r="HY20" s="121">
        <f t="shared" si="93"/>
        <v>-9197875.9080557451</v>
      </c>
      <c r="HZ20" s="121">
        <f t="shared" si="93"/>
        <v>-9200517.213532785</v>
      </c>
      <c r="IA20" s="121">
        <f t="shared" si="93"/>
        <v>-9202762.6814809628</v>
      </c>
      <c r="IB20" s="121">
        <f t="shared" si="93"/>
        <v>-9204612.5435496531</v>
      </c>
      <c r="IC20" s="121">
        <f t="shared" si="93"/>
        <v>-9206067.031252671</v>
      </c>
      <c r="ID20" s="121">
        <f t="shared" si="93"/>
        <v>-9207126.3759683408</v>
      </c>
      <c r="IE20" s="121">
        <f t="shared" si="93"/>
        <v>-9207790.8089395855</v>
      </c>
      <c r="IF20" s="121">
        <f t="shared" si="93"/>
        <v>-9208060.5612739995</v>
      </c>
      <c r="IG20" s="121">
        <f t="shared" si="93"/>
        <v>-9207935.8639439307</v>
      </c>
      <c r="IH20" s="121">
        <f t="shared" si="93"/>
        <v>-9207405.8399724476</v>
      </c>
      <c r="II20" s="121">
        <f t="shared" si="93"/>
        <v>-9207277.7671198528</v>
      </c>
      <c r="IJ20" s="121">
        <f t="shared" si="93"/>
        <v>-9125677.894381173</v>
      </c>
      <c r="IK20" s="121">
        <f t="shared" si="93"/>
        <v>-9044479.5024447776</v>
      </c>
      <c r="IL20" s="121">
        <f t="shared" si="93"/>
        <v>-8963682.3563587721</v>
      </c>
      <c r="IM20" s="121">
        <f t="shared" si="93"/>
        <v>-8883286.2213087603</v>
      </c>
      <c r="IN20" s="121">
        <f t="shared" si="93"/>
        <v>-8803290.862617759</v>
      </c>
      <c r="IO20" s="121">
        <f t="shared" si="93"/>
        <v>-8723696.0457461234</v>
      </c>
      <c r="IP20" s="121">
        <f t="shared" si="93"/>
        <v>-8644501.5362914652</v>
      </c>
      <c r="IQ20" s="121">
        <f t="shared" si="93"/>
        <v>-8565707.0999885686</v>
      </c>
      <c r="IR20" s="121">
        <f t="shared" si="93"/>
        <v>-8487312.5027093161</v>
      </c>
      <c r="IS20" s="121">
        <f t="shared" si="93"/>
        <v>-8409317.5104626026</v>
      </c>
      <c r="IT20" s="121">
        <f t="shared" si="93"/>
        <v>-8330914.3762690853</v>
      </c>
      <c r="IU20" s="121">
        <f t="shared" si="93"/>
        <v>-8252910.3795366231</v>
      </c>
      <c r="IV20" s="121">
        <f t="shared" si="93"/>
        <v>-8175305.2866846751</v>
      </c>
      <c r="IW20" s="121">
        <f t="shared" si="93"/>
        <v>-8098098.8642693963</v>
      </c>
      <c r="IX20" s="121">
        <f t="shared" ref="IX20:LI20" si="94">IX5-IX15</f>
        <v>-8021290.8789835554</v>
      </c>
      <c r="IY20" s="121">
        <f t="shared" si="94"/>
        <v>-7944881.0976564549</v>
      </c>
      <c r="IZ20" s="121">
        <f t="shared" si="94"/>
        <v>-7868869.2872538529</v>
      </c>
      <c r="JA20" s="121">
        <f t="shared" si="94"/>
        <v>-7793255.2148778811</v>
      </c>
      <c r="JB20" s="121">
        <f t="shared" si="94"/>
        <v>-7718038.6477669664</v>
      </c>
      <c r="JC20" s="121">
        <f t="shared" si="94"/>
        <v>-7643219.3532957528</v>
      </c>
      <c r="JD20" s="121">
        <f t="shared" si="94"/>
        <v>-7568797.0989750158</v>
      </c>
      <c r="JE20" s="121">
        <f t="shared" si="94"/>
        <v>-7494771.6524515916</v>
      </c>
      <c r="JF20" s="121">
        <f t="shared" si="94"/>
        <v>-7420335.2683831174</v>
      </c>
      <c r="JG20" s="121">
        <f t="shared" si="94"/>
        <v>-7346295.2278134711</v>
      </c>
      <c r="JH20" s="121">
        <f t="shared" si="94"/>
        <v>-7272651.2987971772</v>
      </c>
      <c r="JI20" s="121">
        <f t="shared" si="94"/>
        <v>-7199403.2495244946</v>
      </c>
      <c r="JJ20" s="121">
        <f t="shared" si="94"/>
        <v>-7126550.8483213447</v>
      </c>
      <c r="JK20" s="121">
        <f t="shared" si="94"/>
        <v>-7054093.863649223</v>
      </c>
      <c r="JL20" s="121">
        <f t="shared" si="94"/>
        <v>-6982032.0641051289</v>
      </c>
      <c r="JM20" s="121">
        <f t="shared" si="94"/>
        <v>-6910365.2184214778</v>
      </c>
      <c r="JN20" s="121">
        <f t="shared" si="94"/>
        <v>-6839093.0954660289</v>
      </c>
      <c r="JO20" s="121">
        <f t="shared" si="94"/>
        <v>-6768215.4642418027</v>
      </c>
      <c r="JP20" s="121">
        <f t="shared" si="94"/>
        <v>-6697732.0938870013</v>
      </c>
      <c r="JQ20" s="121">
        <f t="shared" si="94"/>
        <v>-6627642.75367493</v>
      </c>
      <c r="JR20" s="121">
        <f t="shared" si="94"/>
        <v>-6557139.6998887453</v>
      </c>
      <c r="JS20" s="121">
        <f t="shared" si="94"/>
        <v>-6487030.2151968963</v>
      </c>
      <c r="JT20" s="121">
        <f t="shared" si="94"/>
        <v>-6417314.0692775249</v>
      </c>
      <c r="JU20" s="121">
        <f t="shared" si="94"/>
        <v>-6347991.0319435615</v>
      </c>
      <c r="JV20" s="121">
        <f t="shared" si="94"/>
        <v>-6279060.8731426429</v>
      </c>
      <c r="JW20" s="121">
        <f t="shared" si="94"/>
        <v>-6210523.3629570361</v>
      </c>
      <c r="JX20" s="121">
        <f t="shared" si="94"/>
        <v>-6142378.2716035582</v>
      </c>
      <c r="JY20" s="121">
        <f t="shared" si="94"/>
        <v>-6074625.3694335017</v>
      </c>
      <c r="JZ20" s="121">
        <f t="shared" si="94"/>
        <v>-6007264.426932551</v>
      </c>
      <c r="KA20" s="121">
        <f t="shared" si="94"/>
        <v>-5940295.2147207037</v>
      </c>
      <c r="KB20" s="121">
        <f t="shared" si="94"/>
        <v>-5873717.5035521947</v>
      </c>
      <c r="KC20" s="121">
        <f t="shared" si="94"/>
        <v>-5807531.0643154159</v>
      </c>
      <c r="KD20" s="121">
        <f t="shared" si="94"/>
        <v>-5740928.1549076661</v>
      </c>
      <c r="KE20" s="121">
        <f t="shared" si="94"/>
        <v>-5674716.0596105941</v>
      </c>
      <c r="KF20" s="121">
        <f t="shared" si="94"/>
        <v>-5608894.5497145914</v>
      </c>
      <c r="KG20" s="121">
        <f t="shared" si="94"/>
        <v>-5543463.3966438994</v>
      </c>
      <c r="KH20" s="121">
        <f t="shared" si="94"/>
        <v>-5478422.3719565198</v>
      </c>
      <c r="KI20" s="121">
        <f t="shared" si="94"/>
        <v>-5413771.2473441437</v>
      </c>
      <c r="KJ20" s="121">
        <f t="shared" si="94"/>
        <v>-5349509.7946320735</v>
      </c>
      <c r="KK20" s="121">
        <f t="shared" si="94"/>
        <v>-5285637.7857791409</v>
      </c>
      <c r="KL20" s="121">
        <f t="shared" si="94"/>
        <v>-5222154.9928776287</v>
      </c>
      <c r="KM20" s="121">
        <f t="shared" si="94"/>
        <v>-5159061.1881531961</v>
      </c>
      <c r="KN20" s="121">
        <f t="shared" si="94"/>
        <v>-5096356.143964801</v>
      </c>
      <c r="KO20" s="121">
        <f t="shared" si="94"/>
        <v>-5034039.6328046136</v>
      </c>
      <c r="KP20" s="121">
        <f t="shared" si="94"/>
        <v>-4971303.914172776</v>
      </c>
      <c r="KQ20" s="121">
        <f t="shared" si="94"/>
        <v>-4908956.273952838</v>
      </c>
      <c r="KR20" s="121">
        <f t="shared" si="94"/>
        <v>-4846996.4850361645</v>
      </c>
      <c r="KS20" s="121">
        <f t="shared" si="94"/>
        <v>-4785424.320447024</v>
      </c>
      <c r="KT20" s="121">
        <f t="shared" si="94"/>
        <v>-4724239.5533425137</v>
      </c>
      <c r="KU20" s="121">
        <f t="shared" si="94"/>
        <v>-4663441.957012482</v>
      </c>
      <c r="KV20" s="121">
        <f t="shared" si="94"/>
        <v>-4603031.304879453</v>
      </c>
      <c r="KW20" s="121">
        <f t="shared" si="94"/>
        <v>-4543007.3704985492</v>
      </c>
      <c r="KX20" s="121">
        <f t="shared" si="94"/>
        <v>-4483369.9275574051</v>
      </c>
      <c r="KY20" s="121">
        <f t="shared" si="94"/>
        <v>-4424118.7498761006</v>
      </c>
      <c r="KZ20" s="121">
        <f t="shared" si="94"/>
        <v>-4365253.6114070788</v>
      </c>
      <c r="LA20" s="121">
        <f t="shared" si="94"/>
        <v>-4306774.286235068</v>
      </c>
      <c r="LB20" s="121">
        <f t="shared" si="94"/>
        <v>-4247873.0354518369</v>
      </c>
      <c r="LC20" s="121">
        <f t="shared" si="94"/>
        <v>-4189357.1465316229</v>
      </c>
      <c r="LD20" s="121">
        <f t="shared" si="94"/>
        <v>-4131226.3939555511</v>
      </c>
      <c r="LE20" s="121">
        <f t="shared" si="94"/>
        <v>-4073480.5523367189</v>
      </c>
      <c r="LF20" s="121">
        <f t="shared" si="94"/>
        <v>-4016119.3964201249</v>
      </c>
      <c r="LG20" s="121">
        <f t="shared" si="94"/>
        <v>-3959142.7010825872</v>
      </c>
      <c r="LH20" s="121">
        <f t="shared" si="94"/>
        <v>-3902550.2413326763</v>
      </c>
      <c r="LI20" s="121">
        <f t="shared" si="94"/>
        <v>-3846341.7923106216</v>
      </c>
      <c r="LJ20" s="121">
        <f t="shared" ref="LJ20:NU20" si="95">LJ5-LJ15</f>
        <v>-3790517.1292882487</v>
      </c>
      <c r="LK20" s="121">
        <f t="shared" si="95"/>
        <v>-3735076.0276688971</v>
      </c>
      <c r="LL20" s="121">
        <f t="shared" si="95"/>
        <v>-3680018.2629873455</v>
      </c>
      <c r="LM20" s="121">
        <f t="shared" si="95"/>
        <v>-3625343.6109097265</v>
      </c>
      <c r="LN20" s="121">
        <f t="shared" si="95"/>
        <v>-3570244.3341082819</v>
      </c>
      <c r="LO20" s="121">
        <f t="shared" si="95"/>
        <v>-3515527.7216368169</v>
      </c>
      <c r="LP20" s="121">
        <f t="shared" si="95"/>
        <v>-3461193.5495550819</v>
      </c>
      <c r="LQ20" s="121">
        <f t="shared" si="95"/>
        <v>-3407241.5940538868</v>
      </c>
      <c r="LR20" s="121">
        <f t="shared" si="95"/>
        <v>-3353671.6314550117</v>
      </c>
      <c r="LS20" s="121">
        <f t="shared" si="95"/>
        <v>-3300483.438211143</v>
      </c>
      <c r="LT20" s="121">
        <f t="shared" si="95"/>
        <v>-3247676.7909057848</v>
      </c>
      <c r="LU20" s="121">
        <f t="shared" si="95"/>
        <v>-3195251.4662531875</v>
      </c>
      <c r="LV20" s="121">
        <f t="shared" si="95"/>
        <v>-3143207.2410982773</v>
      </c>
      <c r="LW20" s="121">
        <f t="shared" si="95"/>
        <v>-3091543.8924165666</v>
      </c>
      <c r="LX20" s="121">
        <f t="shared" si="95"/>
        <v>-3040261.1973140873</v>
      </c>
      <c r="LY20" s="121">
        <f t="shared" si="95"/>
        <v>-2989358.9330273159</v>
      </c>
      <c r="LZ20" s="121">
        <f t="shared" si="95"/>
        <v>-2938029.3637979105</v>
      </c>
      <c r="MA20" s="121">
        <f t="shared" si="95"/>
        <v>-2887079.7802481726</v>
      </c>
      <c r="MB20" s="121">
        <f t="shared" si="95"/>
        <v>-2836509.9600054361</v>
      </c>
      <c r="MC20" s="121">
        <f t="shared" si="95"/>
        <v>-2786319.6808271743</v>
      </c>
      <c r="MD20" s="121">
        <f t="shared" si="95"/>
        <v>-2736508.7206009217</v>
      </c>
      <c r="ME20" s="121">
        <f t="shared" si="95"/>
        <v>-2687076.8573441878</v>
      </c>
      <c r="MF20" s="121">
        <f t="shared" si="95"/>
        <v>-2638023.8692043945</v>
      </c>
      <c r="MG20" s="121">
        <f t="shared" si="95"/>
        <v>-2589349.5344587937</v>
      </c>
      <c r="MH20" s="121">
        <f t="shared" si="95"/>
        <v>-2541053.6315143965</v>
      </c>
      <c r="MI20" s="121">
        <f t="shared" si="95"/>
        <v>-2493135.9389078878</v>
      </c>
      <c r="MJ20" s="121">
        <f t="shared" si="95"/>
        <v>-2445596.2353055552</v>
      </c>
      <c r="MK20" s="121">
        <f t="shared" si="95"/>
        <v>-2398434.2995032184</v>
      </c>
      <c r="ML20" s="121">
        <f t="shared" si="95"/>
        <v>-2350842.3973009735</v>
      </c>
      <c r="MM20" s="121">
        <f t="shared" si="95"/>
        <v>-2303627.8208786398</v>
      </c>
      <c r="MN20" s="121">
        <f t="shared" si="95"/>
        <v>-2256790.3494201601</v>
      </c>
      <c r="MO20" s="121">
        <f t="shared" si="95"/>
        <v>-2210329.7622387037</v>
      </c>
      <c r="MP20" s="121">
        <f t="shared" si="95"/>
        <v>-2164245.8387765884</v>
      </c>
      <c r="MQ20" s="121">
        <f t="shared" si="95"/>
        <v>-2118538.358605206</v>
      </c>
      <c r="MR20" s="121">
        <f t="shared" si="95"/>
        <v>-2073207.1014249474</v>
      </c>
      <c r="MS20" s="121">
        <f t="shared" si="95"/>
        <v>-2028251.8470651247</v>
      </c>
      <c r="MT20" s="121">
        <f t="shared" si="95"/>
        <v>-1983672.3754838929</v>
      </c>
      <c r="MU20" s="121">
        <f t="shared" si="95"/>
        <v>-1939468.4667681828</v>
      </c>
      <c r="MV20" s="121">
        <f t="shared" si="95"/>
        <v>-1895639.901133623</v>
      </c>
      <c r="MW20" s="122">
        <f t="shared" si="95"/>
        <v>-1852186.4589244574</v>
      </c>
      <c r="MX20" s="123">
        <f t="shared" si="95"/>
        <v>-1808300.4074883051</v>
      </c>
      <c r="MY20" s="122">
        <f t="shared" si="95"/>
        <v>-1764789.0405516028</v>
      </c>
      <c r="MZ20" s="123">
        <f t="shared" si="95"/>
        <v>-1714152.1388440095</v>
      </c>
      <c r="NA20" s="122">
        <f t="shared" si="95"/>
        <v>-1663889.4832234979</v>
      </c>
      <c r="NB20" s="123">
        <f t="shared" si="95"/>
        <v>-1614000.8546762951</v>
      </c>
      <c r="NC20" s="122">
        <f t="shared" si="95"/>
        <v>-1564486.0343167894</v>
      </c>
      <c r="ND20" s="123">
        <f t="shared" si="95"/>
        <v>-1515344.8033874668</v>
      </c>
      <c r="NE20" s="122">
        <f t="shared" si="95"/>
        <v>-1466576.9432588369</v>
      </c>
      <c r="NF20" s="123">
        <f t="shared" si="95"/>
        <v>-1418182.2354293503</v>
      </c>
      <c r="NG20" s="122">
        <f t="shared" si="95"/>
        <v>-1370160.4615253285</v>
      </c>
      <c r="NH20" s="123">
        <f t="shared" si="95"/>
        <v>-1322511.4033008851</v>
      </c>
      <c r="NI20" s="122">
        <f t="shared" si="95"/>
        <v>-1275234.8426378593</v>
      </c>
      <c r="NJ20" s="123">
        <f t="shared" si="95"/>
        <v>-1227523.0484205596</v>
      </c>
      <c r="NK20" s="122">
        <f t="shared" si="95"/>
        <v>-1180183.3159112148</v>
      </c>
      <c r="NL20" s="123">
        <f t="shared" si="95"/>
        <v>-1133215.4273743741</v>
      </c>
      <c r="NM20" s="122">
        <f t="shared" si="95"/>
        <v>-1086619.1652020067</v>
      </c>
      <c r="NN20" s="123">
        <f t="shared" si="95"/>
        <v>-1040394.3119134307</v>
      </c>
      <c r="NO20" s="122">
        <f t="shared" si="95"/>
        <v>-994540.65015523881</v>
      </c>
      <c r="NP20" s="123">
        <f t="shared" si="95"/>
        <v>-949057.96270122379</v>
      </c>
      <c r="NQ20" s="122">
        <f t="shared" si="95"/>
        <v>-903946.03245229274</v>
      </c>
      <c r="NR20" s="123">
        <f t="shared" si="95"/>
        <v>-859204.64243641123</v>
      </c>
      <c r="NS20" s="122">
        <f t="shared" si="95"/>
        <v>-814833.57580851391</v>
      </c>
      <c r="NT20" s="123">
        <f t="shared" si="95"/>
        <v>-770832.61585044116</v>
      </c>
      <c r="NU20" s="122">
        <f t="shared" si="95"/>
        <v>-727201.54597085714</v>
      </c>
      <c r="NV20" s="123">
        <f t="shared" ref="NV20:QG20" si="96">NV5-NV15</f>
        <v>-683132.63658000156</v>
      </c>
      <c r="NW20" s="122">
        <f t="shared" si="96"/>
        <v>-639433.18446514383</v>
      </c>
      <c r="NX20" s="123">
        <f t="shared" si="96"/>
        <v>-596102.9734149836</v>
      </c>
      <c r="NY20" s="122">
        <f t="shared" si="96"/>
        <v>-553141.78734474629</v>
      </c>
      <c r="NZ20" s="123">
        <f t="shared" si="96"/>
        <v>-510549.41029611602</v>
      </c>
      <c r="OA20" s="122">
        <f t="shared" si="96"/>
        <v>-468325.62643715739</v>
      </c>
      <c r="OB20" s="123">
        <f t="shared" si="96"/>
        <v>-426470.22006224096</v>
      </c>
      <c r="OC20" s="122">
        <f t="shared" si="96"/>
        <v>-384982.9755919762</v>
      </c>
      <c r="OD20" s="123">
        <f t="shared" si="96"/>
        <v>-343863.67757312953</v>
      </c>
      <c r="OE20" s="122">
        <f t="shared" si="96"/>
        <v>-303112.11067855358</v>
      </c>
      <c r="OF20" s="123">
        <f t="shared" si="96"/>
        <v>-262728.05970711261</v>
      </c>
      <c r="OG20" s="122">
        <f t="shared" si="96"/>
        <v>-222711.30958360806</v>
      </c>
      <c r="OH20" s="123">
        <f t="shared" si="96"/>
        <v>-182254.13223354146</v>
      </c>
      <c r="OI20" s="122">
        <f t="shared" si="96"/>
        <v>-142163.8259585388</v>
      </c>
      <c r="OJ20" s="123">
        <f t="shared" si="96"/>
        <v>-102440.17606078088</v>
      </c>
      <c r="OK20" s="122">
        <f t="shared" si="96"/>
        <v>-63082.967968083918</v>
      </c>
      <c r="OL20" s="123">
        <f t="shared" si="96"/>
        <v>-24091.987233843654</v>
      </c>
      <c r="OM20" s="122">
        <f t="shared" si="96"/>
        <v>14532.980463054031</v>
      </c>
      <c r="ON20" s="123">
        <f t="shared" si="96"/>
        <v>52792.149318292737</v>
      </c>
      <c r="OO20" s="122">
        <f t="shared" si="96"/>
        <v>90685.733402214944</v>
      </c>
      <c r="OP20" s="123">
        <f t="shared" si="96"/>
        <v>128213.9466598779</v>
      </c>
      <c r="OQ20" s="122">
        <f t="shared" si="96"/>
        <v>165377.002911143</v>
      </c>
      <c r="OR20" s="123">
        <f t="shared" si="96"/>
        <v>202175.11585073546</v>
      </c>
      <c r="OS20" s="122">
        <f t="shared" si="96"/>
        <v>238608.49904832244</v>
      </c>
      <c r="OT20" s="123">
        <f t="shared" si="96"/>
        <v>275484.87907376885</v>
      </c>
      <c r="OU20" s="122">
        <f t="shared" si="96"/>
        <v>311996.95612167567</v>
      </c>
      <c r="OV20" s="123">
        <f t="shared" si="96"/>
        <v>348144.9433869794</v>
      </c>
      <c r="OW20" s="122">
        <f t="shared" si="96"/>
        <v>383929.05393985659</v>
      </c>
      <c r="OX20" s="123">
        <f t="shared" si="96"/>
        <v>419349.50072578713</v>
      </c>
      <c r="OY20" s="122">
        <f t="shared" si="96"/>
        <v>454406.49656563252</v>
      </c>
      <c r="OZ20" s="123">
        <f t="shared" si="96"/>
        <v>489100.25415571406</v>
      </c>
      <c r="PA20" s="122">
        <f t="shared" si="96"/>
        <v>523430.98606787622</v>
      </c>
      <c r="PB20" s="123">
        <f t="shared" si="96"/>
        <v>557398.90474956483</v>
      </c>
      <c r="PC20" s="122">
        <f t="shared" si="96"/>
        <v>591004.22252389789</v>
      </c>
      <c r="PD20" s="123">
        <f t="shared" si="96"/>
        <v>624247.15158974007</v>
      </c>
      <c r="PE20" s="122">
        <f t="shared" si="96"/>
        <v>657127.90402177349</v>
      </c>
      <c r="PF20" s="123">
        <f t="shared" si="96"/>
        <v>689646.69177057222</v>
      </c>
      <c r="PG20" s="122">
        <f t="shared" si="96"/>
        <v>721803.72666267306</v>
      </c>
      <c r="PH20" s="123">
        <f t="shared" si="96"/>
        <v>753599.22040065005</v>
      </c>
      <c r="PI20" s="122">
        <f t="shared" si="96"/>
        <v>785033.38456318527</v>
      </c>
      <c r="PJ20" s="123">
        <f t="shared" si="96"/>
        <v>816106.43060514331</v>
      </c>
      <c r="PK20" s="122">
        <f t="shared" si="96"/>
        <v>846818.56985764205</v>
      </c>
      <c r="PL20" s="123">
        <f t="shared" si="96"/>
        <v>877170.0135281235</v>
      </c>
      <c r="PM20" s="122">
        <f t="shared" si="96"/>
        <v>907160.97270043194</v>
      </c>
      <c r="PN20" s="123">
        <f t="shared" si="96"/>
        <v>936791.65833488107</v>
      </c>
      <c r="PO20" s="122">
        <f t="shared" si="96"/>
        <v>966062.2812683247</v>
      </c>
      <c r="PP20" s="123">
        <f t="shared" si="96"/>
        <v>994973.05221423879</v>
      </c>
      <c r="PQ20" s="122">
        <f t="shared" si="96"/>
        <v>1023524.181762781</v>
      </c>
      <c r="PR20" s="123">
        <f t="shared" si="96"/>
        <v>1051715.8803808689</v>
      </c>
      <c r="PS20" s="122">
        <f t="shared" si="96"/>
        <v>1079548.3584122583</v>
      </c>
      <c r="PT20" s="123">
        <f t="shared" si="96"/>
        <v>1107021.8260776028</v>
      </c>
      <c r="PU20" s="122">
        <f t="shared" si="96"/>
        <v>1134136.4934745319</v>
      </c>
      <c r="PV20" s="123">
        <f t="shared" si="96"/>
        <v>1160892.5705777295</v>
      </c>
      <c r="PW20" s="122">
        <f t="shared" si="96"/>
        <v>1187290.2672389932</v>
      </c>
      <c r="PX20" s="123">
        <f t="shared" si="96"/>
        <v>1213329.7931873128</v>
      </c>
      <c r="PY20" s="122">
        <f t="shared" si="96"/>
        <v>1239011.3580289483</v>
      </c>
      <c r="PZ20" s="123">
        <f t="shared" si="96"/>
        <v>1264335.171247486</v>
      </c>
      <c r="QA20" s="122">
        <f t="shared" si="96"/>
        <v>1289301.4422039278</v>
      </c>
      <c r="QB20" s="123">
        <f t="shared" si="96"/>
        <v>1313910.3801367506</v>
      </c>
      <c r="QC20" s="122">
        <f t="shared" si="96"/>
        <v>1338162.1941619851</v>
      </c>
      <c r="QD20" s="123">
        <f t="shared" si="96"/>
        <v>1362057.0932732783</v>
      </c>
      <c r="QE20" s="122">
        <f t="shared" si="96"/>
        <v>1385595.2863419801</v>
      </c>
      <c r="QF20" s="123">
        <f t="shared" si="96"/>
        <v>1408776.9821171984</v>
      </c>
      <c r="QG20" s="122">
        <f t="shared" si="96"/>
        <v>1431602.3892258815</v>
      </c>
      <c r="QH20" s="123">
        <f t="shared" ref="QH20:SS20" si="97">QH5-QH15</f>
        <v>1454071.7161728889</v>
      </c>
      <c r="QI20" s="122">
        <f t="shared" si="97"/>
        <v>1476185.1713410541</v>
      </c>
      <c r="QJ20" s="123">
        <f t="shared" si="97"/>
        <v>1497942.9629912674</v>
      </c>
      <c r="QK20" s="122">
        <f t="shared" si="97"/>
        <v>1519345.2992625423</v>
      </c>
      <c r="QL20" s="123">
        <f t="shared" si="97"/>
        <v>1540392.3881720826</v>
      </c>
      <c r="QM20" s="122">
        <f t="shared" si="97"/>
        <v>1561084.4376153611</v>
      </c>
      <c r="QN20" s="123">
        <f t="shared" si="97"/>
        <v>1581421.6553661861</v>
      </c>
      <c r="QO20" s="122">
        <f t="shared" si="97"/>
        <v>1601404.2490767762</v>
      </c>
      <c r="QP20" s="123">
        <f t="shared" si="97"/>
        <v>1621032.4262778237</v>
      </c>
      <c r="QQ20" s="122">
        <f t="shared" si="97"/>
        <v>1640306.3943785764</v>
      </c>
      <c r="QR20" s="123">
        <f t="shared" si="97"/>
        <v>1659226.3606669009</v>
      </c>
      <c r="QS20" s="122">
        <f t="shared" si="97"/>
        <v>1677792.5323093571</v>
      </c>
      <c r="QT20" s="123">
        <f t="shared" si="97"/>
        <v>1696005.1163512655</v>
      </c>
      <c r="QU20" s="122">
        <f t="shared" si="97"/>
        <v>1713864.3197167851</v>
      </c>
      <c r="QV20" s="123">
        <f t="shared" si="97"/>
        <v>1731370.3492089808</v>
      </c>
      <c r="QW20" s="122">
        <f t="shared" si="97"/>
        <v>1748523.4115098901</v>
      </c>
      <c r="QX20" s="123">
        <f t="shared" si="97"/>
        <v>1765323.7131805979</v>
      </c>
      <c r="QY20" s="122">
        <f t="shared" si="97"/>
        <v>1781771.460661307</v>
      </c>
      <c r="QZ20" s="123">
        <f t="shared" si="97"/>
        <v>1797866.8602714092</v>
      </c>
      <c r="RA20" s="122">
        <f t="shared" si="97"/>
        <v>1813610.1182095557</v>
      </c>
      <c r="RB20" s="123">
        <f t="shared" si="97"/>
        <v>1829001.4405537285</v>
      </c>
      <c r="RC20" s="122">
        <f t="shared" si="97"/>
        <v>1844041.0332613066</v>
      </c>
      <c r="RD20" s="123">
        <f t="shared" si="97"/>
        <v>1858729.1021691449</v>
      </c>
      <c r="RE20" s="122">
        <f t="shared" si="97"/>
        <v>1873065.8529936336</v>
      </c>
      <c r="RF20" s="123">
        <f t="shared" si="97"/>
        <v>1887051.4913307801</v>
      </c>
      <c r="RG20" s="122">
        <f t="shared" si="97"/>
        <v>1900686.2226562724</v>
      </c>
      <c r="RH20" s="123">
        <f t="shared" si="97"/>
        <v>1913970.2523255534</v>
      </c>
      <c r="RI20" s="122">
        <f t="shared" si="97"/>
        <v>1926903.7855738848</v>
      </c>
      <c r="RJ20" s="123">
        <f t="shared" si="97"/>
        <v>1939487.0275164284</v>
      </c>
      <c r="RK20" s="122">
        <f t="shared" si="97"/>
        <v>1951720.1831483021</v>
      </c>
      <c r="RL20" s="123">
        <f t="shared" si="97"/>
        <v>1963603.4573446661</v>
      </c>
      <c r="RM20" s="122">
        <f t="shared" si="97"/>
        <v>1975137.0548607782</v>
      </c>
      <c r="RN20" s="123">
        <f t="shared" si="97"/>
        <v>1986321.1803320721</v>
      </c>
      <c r="RO20" s="122">
        <f t="shared" si="97"/>
        <v>1997156.0382742286</v>
      </c>
      <c r="RP20" s="123">
        <f t="shared" si="97"/>
        <v>2007984.5555136949</v>
      </c>
      <c r="RQ20" s="122">
        <f t="shared" si="97"/>
        <v>2018806.7357611358</v>
      </c>
      <c r="RR20" s="123">
        <f t="shared" si="97"/>
        <v>2029622.5827250443</v>
      </c>
      <c r="RS20" s="122">
        <f t="shared" si="97"/>
        <v>2040432.1001117378</v>
      </c>
      <c r="RT20" s="123">
        <f t="shared" si="97"/>
        <v>2051235.2916253731</v>
      </c>
      <c r="RU20" s="122">
        <f t="shared" si="97"/>
        <v>2062032.1609679349</v>
      </c>
      <c r="RV20" s="123">
        <f t="shared" si="97"/>
        <v>2072822.71183924</v>
      </c>
      <c r="RW20" s="122">
        <f t="shared" si="97"/>
        <v>2083606.9479369409</v>
      </c>
      <c r="RX20" s="123">
        <f t="shared" si="97"/>
        <v>2094384.8729565293</v>
      </c>
      <c r="RY20" s="122">
        <f t="shared" si="97"/>
        <v>2105156.4905913286</v>
      </c>
      <c r="RZ20" s="123">
        <f t="shared" si="97"/>
        <v>2115921.8045325056</v>
      </c>
      <c r="SA20" s="122">
        <f t="shared" si="97"/>
        <v>2126680.8184690662</v>
      </c>
      <c r="SB20" s="123">
        <f t="shared" si="97"/>
        <v>2137433.5360878557</v>
      </c>
      <c r="SC20" s="122">
        <f t="shared" si="97"/>
        <v>2148179.9610735662</v>
      </c>
      <c r="SD20" s="123">
        <f t="shared" si="97"/>
        <v>2158920.0971087255</v>
      </c>
      <c r="SE20" s="122">
        <f t="shared" si="97"/>
        <v>2169653.9478737153</v>
      </c>
      <c r="SF20" s="123">
        <f t="shared" si="97"/>
        <v>2180381.5170467533</v>
      </c>
      <c r="SG20" s="122">
        <f t="shared" si="97"/>
        <v>2191102.808303915</v>
      </c>
      <c r="SH20" s="123">
        <f t="shared" si="97"/>
        <v>2201817.8253191188</v>
      </c>
      <c r="SI20" s="122">
        <f t="shared" si="97"/>
        <v>2212526.5717641339</v>
      </c>
      <c r="SJ20" s="123">
        <f t="shared" si="97"/>
        <v>2223229.0513085835</v>
      </c>
      <c r="SK20" s="122">
        <f t="shared" si="97"/>
        <v>2233925.2676199414</v>
      </c>
      <c r="SL20" s="123">
        <f t="shared" si="97"/>
        <v>2244615.2243635319</v>
      </c>
      <c r="SM20" s="122">
        <f t="shared" si="97"/>
        <v>2255298.9252025373</v>
      </c>
      <c r="SN20" s="123">
        <f t="shared" si="97"/>
        <v>2265976.3737979978</v>
      </c>
      <c r="SO20" s="122">
        <f t="shared" si="97"/>
        <v>2276647.5738088079</v>
      </c>
      <c r="SP20" s="123">
        <f t="shared" si="97"/>
        <v>2287312.5288917236</v>
      </c>
      <c r="SQ20" s="122">
        <f t="shared" si="97"/>
        <v>2297971.2427013554</v>
      </c>
      <c r="SR20" s="123">
        <f t="shared" si="97"/>
        <v>2308623.7188901827</v>
      </c>
      <c r="SS20" s="122">
        <f t="shared" si="97"/>
        <v>2319269.9611085467</v>
      </c>
      <c r="ST20" s="123">
        <f t="shared" ref="ST20:TU20" si="98">ST5-ST15</f>
        <v>2329909.9730046466</v>
      </c>
      <c r="SU20" s="122">
        <f t="shared" si="98"/>
        <v>2340543.7582245469</v>
      </c>
      <c r="SV20" s="123">
        <f t="shared" si="98"/>
        <v>2351171.320412185</v>
      </c>
      <c r="SW20" s="122">
        <f t="shared" si="98"/>
        <v>2361792.6632093601</v>
      </c>
      <c r="SX20" s="123">
        <f t="shared" si="98"/>
        <v>2372407.790255744</v>
      </c>
      <c r="SY20" s="122">
        <f t="shared" si="98"/>
        <v>2383016.7051888779</v>
      </c>
      <c r="SZ20" s="123">
        <f t="shared" si="98"/>
        <v>2393619.4116441682</v>
      </c>
      <c r="TA20" s="122">
        <f t="shared" si="98"/>
        <v>2404215.9132549018</v>
      </c>
      <c r="TB20" s="123">
        <f t="shared" si="98"/>
        <v>2414806.2136522345</v>
      </c>
      <c r="TC20" s="122">
        <f t="shared" si="98"/>
        <v>2425390.316465199</v>
      </c>
      <c r="TD20" s="123">
        <f t="shared" si="98"/>
        <v>2435968.2253207043</v>
      </c>
      <c r="TE20" s="122">
        <f t="shared" si="98"/>
        <v>2446539.9438435398</v>
      </c>
      <c r="TF20" s="123">
        <f t="shared" si="98"/>
        <v>2457105.4756563641</v>
      </c>
      <c r="TG20" s="122">
        <f t="shared" si="98"/>
        <v>2467664.8243797272</v>
      </c>
      <c r="TH20" s="123">
        <f t="shared" si="98"/>
        <v>2478217.9936320521</v>
      </c>
      <c r="TI20" s="122">
        <f t="shared" si="98"/>
        <v>2488764.9870296493</v>
      </c>
      <c r="TJ20" s="123">
        <f t="shared" si="98"/>
        <v>2499305.8081867099</v>
      </c>
      <c r="TK20" s="122">
        <f t="shared" si="98"/>
        <v>2509840.4607153088</v>
      </c>
      <c r="TL20" s="123">
        <f t="shared" si="98"/>
        <v>2520368.9482254125</v>
      </c>
      <c r="TM20" s="122">
        <f t="shared" si="98"/>
        <v>2530891.2743248716</v>
      </c>
      <c r="TN20" s="123">
        <f t="shared" si="98"/>
        <v>2541407.4426194243</v>
      </c>
      <c r="TO20" s="122">
        <f t="shared" si="98"/>
        <v>2551917.4567127004</v>
      </c>
      <c r="TP20" s="123">
        <f t="shared" si="98"/>
        <v>2562421.3202062175</v>
      </c>
      <c r="TQ20" s="122">
        <f t="shared" si="98"/>
        <v>2572919.0366993919</v>
      </c>
      <c r="TR20" s="123">
        <f t="shared" si="98"/>
        <v>2583410.609789528</v>
      </c>
      <c r="TS20" s="122">
        <f t="shared" si="98"/>
        <v>2593896.0430718251</v>
      </c>
      <c r="TT20" s="123">
        <f t="shared" si="98"/>
        <v>2604375.3401393853</v>
      </c>
      <c r="TU20" s="124">
        <f t="shared" si="98"/>
        <v>2614848.5045831986</v>
      </c>
    </row>
    <row r="21" spans="1:541" ht="15.75" thickBot="1" x14ac:dyDescent="0.3">
      <c r="AE21" s="3"/>
      <c r="CU21" s="21"/>
      <c r="GY21" s="3"/>
      <c r="HX21" s="3"/>
      <c r="KR21" s="6"/>
      <c r="KS21" s="6"/>
      <c r="KT21" s="6"/>
      <c r="KU21" s="6"/>
      <c r="KV21" s="6"/>
      <c r="KW21" s="6"/>
      <c r="KX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</row>
    <row r="22" spans="1:541" ht="15.75" thickTop="1" x14ac:dyDescent="0.25">
      <c r="A22" s="9" t="s">
        <v>13</v>
      </c>
      <c r="B22" s="11"/>
      <c r="D22" s="279" t="s">
        <v>64</v>
      </c>
      <c r="E22" s="280"/>
      <c r="F22" s="42">
        <f>M8</f>
        <v>15102.989524847068</v>
      </c>
      <c r="G22" s="51" t="s">
        <v>71</v>
      </c>
      <c r="H22" s="34"/>
      <c r="I22" s="52">
        <v>45</v>
      </c>
      <c r="K22" s="132"/>
      <c r="GY22" s="3"/>
      <c r="HX22" s="3"/>
      <c r="KV22" s="6"/>
      <c r="KZ22" s="6"/>
      <c r="LB22" s="6"/>
      <c r="LD22" s="6"/>
      <c r="LE22" s="6"/>
      <c r="LF22" s="6"/>
      <c r="LG22" s="6"/>
      <c r="LH22" s="6"/>
      <c r="LI22" s="6"/>
      <c r="LJ22" s="6"/>
      <c r="LL22" s="6"/>
      <c r="LM22" s="6"/>
      <c r="LN22" s="6"/>
      <c r="LO22" s="6"/>
      <c r="LQ22" s="6"/>
      <c r="LR22" s="6"/>
      <c r="LS22" s="6"/>
      <c r="LU22" s="6"/>
      <c r="LV22" s="6"/>
      <c r="LW22" s="6"/>
      <c r="LX22" s="6"/>
      <c r="LY22" s="6"/>
      <c r="LZ22" s="6"/>
      <c r="MA22" s="6"/>
      <c r="MB22" s="6"/>
      <c r="MC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S22" s="6"/>
      <c r="MT22" s="6"/>
      <c r="MU22" s="6"/>
      <c r="MV22" s="6"/>
    </row>
    <row r="23" spans="1:541" x14ac:dyDescent="0.25">
      <c r="A23" s="20" t="s">
        <v>26</v>
      </c>
      <c r="B23" s="126">
        <v>180</v>
      </c>
      <c r="D23" s="281" t="s">
        <v>66</v>
      </c>
      <c r="E23" s="282"/>
      <c r="F23" s="43">
        <f>MW8</f>
        <v>10438529.417807441</v>
      </c>
      <c r="G23" s="57" t="s">
        <v>72</v>
      </c>
      <c r="H23" s="39"/>
      <c r="I23" s="32">
        <f>TU8</f>
        <v>17419410.794318449</v>
      </c>
      <c r="GY23" s="3"/>
      <c r="HX23" s="3"/>
      <c r="KZ23" s="6"/>
      <c r="LD23" s="6"/>
      <c r="LE23" s="6"/>
      <c r="LG23" s="6"/>
      <c r="LI23" s="6"/>
      <c r="LM23" s="6"/>
      <c r="LQ23" s="6"/>
      <c r="LR23" s="6"/>
      <c r="LS23" s="6"/>
      <c r="LU23" s="6"/>
      <c r="LV23" s="6"/>
      <c r="LY23" s="6"/>
      <c r="LZ23" s="6"/>
      <c r="MB23" s="6"/>
      <c r="MF23" s="6"/>
      <c r="MG23" s="6"/>
      <c r="MH23" s="6"/>
      <c r="MI23" s="6"/>
      <c r="ML23" s="6"/>
      <c r="MM23" s="6"/>
      <c r="MN23" s="6"/>
      <c r="MP23" s="6"/>
      <c r="MS23" s="6"/>
      <c r="MU23" s="6"/>
      <c r="MV23" s="6"/>
    </row>
    <row r="24" spans="1:541" s="1" customFormat="1" x14ac:dyDescent="0.25">
      <c r="A24" s="12" t="s">
        <v>10</v>
      </c>
      <c r="B24" s="16">
        <f>CEILING(B23/12,1)</f>
        <v>15</v>
      </c>
      <c r="D24" s="31" t="s">
        <v>17</v>
      </c>
      <c r="E24" s="8"/>
      <c r="F24" s="32">
        <f>M15</f>
        <v>1007482.1893340698</v>
      </c>
      <c r="G24" s="57"/>
      <c r="H24" s="39"/>
      <c r="J24" s="30"/>
      <c r="K24" s="132"/>
      <c r="GY24" s="15"/>
      <c r="LG24" s="7"/>
      <c r="MH24" s="7"/>
      <c r="MI24" s="7"/>
      <c r="ML24" s="7"/>
      <c r="MM24" s="7"/>
      <c r="MN24" s="7"/>
      <c r="MP24" s="7"/>
      <c r="MS24" s="7"/>
      <c r="MU24" s="7"/>
      <c r="MV24" s="7"/>
    </row>
    <row r="25" spans="1:541" x14ac:dyDescent="0.25">
      <c r="A25" s="13" t="s">
        <v>25</v>
      </c>
      <c r="B25" s="17">
        <f>CEILING(B24/30,1)</f>
        <v>1</v>
      </c>
      <c r="D25" s="31" t="s">
        <v>39</v>
      </c>
      <c r="E25" s="8"/>
      <c r="F25" s="44">
        <f>MW15</f>
        <v>23721774.681182664</v>
      </c>
      <c r="G25" s="31" t="s">
        <v>76</v>
      </c>
      <c r="H25" s="39"/>
      <c r="I25" s="32">
        <f>TU15</f>
        <v>23833676.256203379</v>
      </c>
      <c r="MI25" s="6"/>
      <c r="MN25" s="6"/>
      <c r="MP25" s="6"/>
      <c r="MV25" s="6"/>
    </row>
    <row r="26" spans="1:541" x14ac:dyDescent="0.25">
      <c r="D26" s="31" t="s">
        <v>18</v>
      </c>
      <c r="E26" s="8"/>
      <c r="F26" s="45">
        <f>M5</f>
        <v>35311.442307586127</v>
      </c>
      <c r="G26" s="31"/>
      <c r="H26" s="39"/>
      <c r="I26" s="1"/>
      <c r="J26" s="54"/>
      <c r="K26" s="132"/>
      <c r="MP26" s="6"/>
    </row>
    <row r="27" spans="1:541" x14ac:dyDescent="0.25">
      <c r="A27" s="9" t="s">
        <v>24</v>
      </c>
      <c r="B27" s="11"/>
      <c r="D27" s="33" t="s">
        <v>38</v>
      </c>
      <c r="E27" s="8"/>
      <c r="F27" s="46">
        <f>MW5</f>
        <v>21869588.222258206</v>
      </c>
      <c r="G27" s="30" t="s">
        <v>75</v>
      </c>
      <c r="H27" s="8"/>
      <c r="I27" s="32">
        <f>TU5</f>
        <v>26448524.760786578</v>
      </c>
    </row>
    <row r="28" spans="1:541" x14ac:dyDescent="0.25">
      <c r="A28" s="12" t="s">
        <v>59</v>
      </c>
      <c r="B28" s="16">
        <f>((B72*B49+B71*C49+B70*D49+B69*E49+B68*F49+B67*G49)/H49)</f>
        <v>0.94787109698811822</v>
      </c>
      <c r="D28" s="30" t="s">
        <v>65</v>
      </c>
      <c r="E28" s="35"/>
      <c r="F28" s="47">
        <f>M20</f>
        <v>-972170.74702648376</v>
      </c>
      <c r="G28" s="57"/>
      <c r="H28" s="56"/>
      <c r="I28" s="53"/>
    </row>
    <row r="29" spans="1:541" x14ac:dyDescent="0.25">
      <c r="A29" s="12" t="s">
        <v>48</v>
      </c>
      <c r="B29" s="27">
        <f>((C36*H43+C37*H44+C38*H45+C37*H46+C39*H47+C39*H48)/H49)*B28</f>
        <v>30.245525373721154</v>
      </c>
      <c r="D29" s="31" t="s">
        <v>67</v>
      </c>
      <c r="E29" s="36"/>
      <c r="F29" s="45">
        <f>MW20</f>
        <v>-1852186.4589244574</v>
      </c>
      <c r="G29" s="57" t="s">
        <v>74</v>
      </c>
      <c r="H29" s="56"/>
      <c r="I29" s="32">
        <f>TU20</f>
        <v>2614848.5045831986</v>
      </c>
    </row>
    <row r="30" spans="1:541" x14ac:dyDescent="0.25">
      <c r="A30" s="12" t="s">
        <v>47</v>
      </c>
      <c r="B30" s="27">
        <f>(((E36*H43+E37*H44+E38*H45+E37*H46+E39*H47+E39*H48)/H49)/12)*B28</f>
        <v>26.294583740055764</v>
      </c>
      <c r="D30" s="31" t="s">
        <v>77</v>
      </c>
      <c r="E30" s="8"/>
      <c r="F30" s="48">
        <f>(F27/(I22-15))/F25</f>
        <v>3.0730680308397967E-2</v>
      </c>
      <c r="G30" s="57" t="s">
        <v>73</v>
      </c>
      <c r="H30" s="56"/>
      <c r="I30" s="55">
        <f>(I27/I22)/I25</f>
        <v>2.4660274326381734E-2</v>
      </c>
      <c r="J30" s="54"/>
    </row>
    <row r="31" spans="1:541" x14ac:dyDescent="0.25">
      <c r="A31" s="12" t="s">
        <v>23</v>
      </c>
      <c r="B31" s="27">
        <f>($I$40/$H$49)+$B$62</f>
        <v>5458.2343851892783</v>
      </c>
      <c r="D31" s="38" t="s">
        <v>27</v>
      </c>
      <c r="E31" s="39"/>
      <c r="F31" s="49">
        <f>CEILING(H49/B24,1)</f>
        <v>242</v>
      </c>
      <c r="G31" s="57" t="s">
        <v>84</v>
      </c>
      <c r="H31" s="56"/>
      <c r="I31" s="169">
        <f>TU18</f>
        <v>563044762.6243943</v>
      </c>
    </row>
    <row r="32" spans="1:541" ht="15.75" thickBot="1" x14ac:dyDescent="0.3">
      <c r="A32" s="12" t="s">
        <v>63</v>
      </c>
      <c r="B32" s="27">
        <f>(($F$36*$H$36+$F$37*$H$37+$F$38*$H$38+$F$39*$H$39)/$H$49)/12</f>
        <v>12.936255871787786</v>
      </c>
      <c r="C32" s="37"/>
      <c r="D32" s="41" t="s">
        <v>69</v>
      </c>
      <c r="E32" s="40"/>
      <c r="F32" s="50">
        <f>MATCH(0,B20:TU20,1)+1</f>
        <v>402</v>
      </c>
      <c r="G32" s="58" t="s">
        <v>96</v>
      </c>
      <c r="H32" s="50"/>
      <c r="I32" s="170">
        <f>I31*B64</f>
        <v>292783276.56468505</v>
      </c>
    </row>
    <row r="33" spans="1:15" ht="15.75" thickTop="1" x14ac:dyDescent="0.25">
      <c r="A33" s="13" t="s">
        <v>87</v>
      </c>
      <c r="B33" s="162">
        <f>((I43*H43+I44*H44+I45*H45+I46*H46+I47*H47+I48*H48)/H49)*B28*B63*30</f>
        <v>418.13648019339837</v>
      </c>
      <c r="C33" s="145"/>
      <c r="D33" s="7"/>
      <c r="E33" s="144"/>
      <c r="F33" s="7"/>
      <c r="G33" s="7"/>
      <c r="H33" s="7"/>
      <c r="I33" s="7"/>
    </row>
    <row r="34" spans="1:15" x14ac:dyDescent="0.25">
      <c r="A34" s="146"/>
      <c r="B34" s="146"/>
      <c r="D34" s="6"/>
      <c r="E34" s="6"/>
      <c r="G34" s="6"/>
      <c r="J34" s="5"/>
    </row>
    <row r="35" spans="1:15" x14ac:dyDescent="0.25">
      <c r="A35" s="147" t="s">
        <v>81</v>
      </c>
      <c r="B35" s="148" t="s">
        <v>44</v>
      </c>
      <c r="C35" s="148" t="s">
        <v>43</v>
      </c>
      <c r="D35" s="149" t="s">
        <v>42</v>
      </c>
      <c r="E35" s="149" t="s">
        <v>41</v>
      </c>
      <c r="F35" s="149" t="s">
        <v>22</v>
      </c>
      <c r="G35" s="149" t="s">
        <v>70</v>
      </c>
      <c r="H35" s="148" t="s">
        <v>16</v>
      </c>
      <c r="I35" s="154" t="s">
        <v>21</v>
      </c>
    </row>
    <row r="36" spans="1:15" x14ac:dyDescent="0.25">
      <c r="A36" s="150">
        <v>4</v>
      </c>
      <c r="B36" s="133">
        <f>(E36+D36)</f>
        <v>572.9</v>
      </c>
      <c r="C36" s="133">
        <f>(E36+D36)/12</f>
        <v>47.741666666666667</v>
      </c>
      <c r="D36" s="134">
        <v>74.84</v>
      </c>
      <c r="E36" s="134">
        <v>498.06</v>
      </c>
      <c r="F36" s="134">
        <v>232.25</v>
      </c>
      <c r="G36" s="134">
        <v>6547.05</v>
      </c>
      <c r="H36" s="155">
        <f>H43</f>
        <v>18</v>
      </c>
      <c r="I36" s="156">
        <f>(G36+J43)*H43</f>
        <v>123246.90000000001</v>
      </c>
      <c r="M36" s="3"/>
      <c r="N36" s="3"/>
      <c r="O36" s="3"/>
    </row>
    <row r="37" spans="1:15" x14ac:dyDescent="0.25">
      <c r="A37" s="150">
        <v>3</v>
      </c>
      <c r="B37" s="133">
        <f>(E37+D37)</f>
        <v>429.67</v>
      </c>
      <c r="C37" s="133">
        <f>(E37+D37)/12</f>
        <v>35.805833333333332</v>
      </c>
      <c r="D37" s="134">
        <v>56.13</v>
      </c>
      <c r="E37" s="134">
        <v>373.54</v>
      </c>
      <c r="F37" s="134">
        <v>174.19</v>
      </c>
      <c r="G37" s="134">
        <v>5626.72</v>
      </c>
      <c r="H37" s="155">
        <f>H46+H44</f>
        <v>1316</v>
      </c>
      <c r="I37" s="156">
        <f>((G37+J44)*H44)+((G37+J46)*H46)</f>
        <v>7799563.5200000005</v>
      </c>
      <c r="M37" s="3"/>
      <c r="N37" s="3"/>
      <c r="O37" s="3"/>
    </row>
    <row r="38" spans="1:15" x14ac:dyDescent="0.25">
      <c r="A38" s="150">
        <v>2.5</v>
      </c>
      <c r="B38" s="133">
        <f>(E38+D38)</f>
        <v>358.04999999999995</v>
      </c>
      <c r="C38" s="133">
        <f>(E38+D38)/12</f>
        <v>29.837499999999995</v>
      </c>
      <c r="D38" s="134">
        <v>46.77</v>
      </c>
      <c r="E38" s="134">
        <v>311.27999999999997</v>
      </c>
      <c r="F38" s="134">
        <v>145.16</v>
      </c>
      <c r="G38" s="134">
        <v>5096.4799999999996</v>
      </c>
      <c r="H38" s="155">
        <f>H45</f>
        <v>2171</v>
      </c>
      <c r="I38" s="156">
        <f>(G38+J45)*H45</f>
        <v>11151298.079999998</v>
      </c>
      <c r="M38" s="4"/>
      <c r="N38" s="4"/>
      <c r="O38" s="3"/>
    </row>
    <row r="39" spans="1:15" x14ac:dyDescent="0.25">
      <c r="A39" s="151">
        <v>2</v>
      </c>
      <c r="B39" s="152">
        <f>(E39+D39)</f>
        <v>286.45</v>
      </c>
      <c r="C39" s="152">
        <f>(E39+D39)/12</f>
        <v>23.870833333333334</v>
      </c>
      <c r="D39" s="153">
        <v>37.42</v>
      </c>
      <c r="E39" s="153">
        <v>249.03</v>
      </c>
      <c r="F39" s="153">
        <v>116.13</v>
      </c>
      <c r="G39" s="153">
        <v>4430.41</v>
      </c>
      <c r="H39" s="157">
        <f>H47+H48</f>
        <v>114</v>
      </c>
      <c r="I39" s="156">
        <f>((G39+J47)*H47)+((G39+J48)*H48)</f>
        <v>516386.74</v>
      </c>
    </row>
    <row r="40" spans="1:15" ht="15.75" thickBot="1" x14ac:dyDescent="0.3">
      <c r="A40" s="135"/>
      <c r="B40" s="136"/>
      <c r="C40" s="136"/>
      <c r="D40" s="136"/>
      <c r="E40" s="136"/>
      <c r="F40" s="137"/>
      <c r="G40" s="137"/>
      <c r="H40" s="172" t="s">
        <v>20</v>
      </c>
      <c r="I40" s="173">
        <f>SUM(I36:I39)</f>
        <v>19590495.239999998</v>
      </c>
    </row>
    <row r="41" spans="1:15" x14ac:dyDescent="0.25">
      <c r="A41" s="14"/>
      <c r="B41" s="14"/>
      <c r="C41" s="14"/>
      <c r="D41" s="14"/>
      <c r="E41" s="14"/>
      <c r="F41" s="2"/>
      <c r="I41" s="5"/>
    </row>
    <row r="42" spans="1:15" x14ac:dyDescent="0.25">
      <c r="A42" s="9" t="s">
        <v>9</v>
      </c>
      <c r="B42" s="125" t="s">
        <v>57</v>
      </c>
      <c r="C42" s="125" t="s">
        <v>56</v>
      </c>
      <c r="D42" s="125" t="s">
        <v>55</v>
      </c>
      <c r="E42" s="125" t="s">
        <v>54</v>
      </c>
      <c r="F42" s="125" t="s">
        <v>53</v>
      </c>
      <c r="G42" s="125" t="s">
        <v>52</v>
      </c>
      <c r="H42" s="10" t="s">
        <v>58</v>
      </c>
      <c r="I42" s="10" t="s">
        <v>81</v>
      </c>
      <c r="J42" s="10" t="s">
        <v>30</v>
      </c>
      <c r="K42" s="11" t="s">
        <v>31</v>
      </c>
    </row>
    <row r="43" spans="1:15" x14ac:dyDescent="0.25">
      <c r="A43" s="12" t="s">
        <v>5</v>
      </c>
      <c r="B43" s="127">
        <v>0</v>
      </c>
      <c r="C43" s="127">
        <v>0</v>
      </c>
      <c r="D43" s="127">
        <v>5</v>
      </c>
      <c r="E43" s="127">
        <v>9</v>
      </c>
      <c r="F43" s="127">
        <v>3</v>
      </c>
      <c r="G43" s="127">
        <v>1</v>
      </c>
      <c r="H43" s="22">
        <f>SUM(B43:G43)</f>
        <v>18</v>
      </c>
      <c r="I43" s="22">
        <v>4</v>
      </c>
      <c r="J43" s="23">
        <f>$B$54</f>
        <v>300</v>
      </c>
      <c r="K43" s="25">
        <f>$B$57</f>
        <v>120</v>
      </c>
    </row>
    <row r="44" spans="1:15" x14ac:dyDescent="0.25">
      <c r="A44" s="12" t="s">
        <v>6</v>
      </c>
      <c r="B44" s="127">
        <v>0</v>
      </c>
      <c r="C44" s="127">
        <v>0</v>
      </c>
      <c r="D44" s="127">
        <v>462</v>
      </c>
      <c r="E44" s="127">
        <v>422</v>
      </c>
      <c r="F44" s="127">
        <v>288</v>
      </c>
      <c r="G44" s="127">
        <v>130</v>
      </c>
      <c r="H44" s="22">
        <f t="shared" ref="H44:H48" si="99">SUM(B44:G44)</f>
        <v>1302</v>
      </c>
      <c r="I44" s="22">
        <v>3</v>
      </c>
      <c r="J44" s="23">
        <f>$B$54</f>
        <v>300</v>
      </c>
      <c r="K44" s="25">
        <f>$B$57</f>
        <v>120</v>
      </c>
    </row>
    <row r="45" spans="1:15" x14ac:dyDescent="0.25">
      <c r="A45" s="12" t="s">
        <v>29</v>
      </c>
      <c r="B45" s="127">
        <v>0</v>
      </c>
      <c r="C45" s="127">
        <v>0</v>
      </c>
      <c r="D45" s="127">
        <v>800</v>
      </c>
      <c r="E45" s="127">
        <v>594</v>
      </c>
      <c r="F45" s="127">
        <v>542</v>
      </c>
      <c r="G45" s="127">
        <v>235</v>
      </c>
      <c r="H45" s="22">
        <f t="shared" si="99"/>
        <v>2171</v>
      </c>
      <c r="I45" s="22">
        <v>2.5</v>
      </c>
      <c r="J45" s="23">
        <f>$B$55/$B59</f>
        <v>40</v>
      </c>
      <c r="K45" s="25">
        <f>$B$58/$B59</f>
        <v>14</v>
      </c>
    </row>
    <row r="46" spans="1:15" x14ac:dyDescent="0.25">
      <c r="A46" s="12" t="s">
        <v>7</v>
      </c>
      <c r="B46" s="127">
        <v>0</v>
      </c>
      <c r="C46" s="127">
        <v>0</v>
      </c>
      <c r="D46" s="127">
        <v>7</v>
      </c>
      <c r="E46" s="127">
        <v>1</v>
      </c>
      <c r="F46" s="127">
        <v>6</v>
      </c>
      <c r="G46" s="127">
        <v>0</v>
      </c>
      <c r="H46" s="22">
        <f t="shared" si="99"/>
        <v>14</v>
      </c>
      <c r="I46" s="22">
        <v>3</v>
      </c>
      <c r="J46" s="23">
        <f>$B$54</f>
        <v>300</v>
      </c>
      <c r="K46" s="25">
        <f>$B$57</f>
        <v>120</v>
      </c>
    </row>
    <row r="47" spans="1:15" x14ac:dyDescent="0.25">
      <c r="A47" s="12" t="s">
        <v>8</v>
      </c>
      <c r="B47" s="127">
        <v>0</v>
      </c>
      <c r="C47" s="127">
        <v>0</v>
      </c>
      <c r="D47" s="127">
        <v>15</v>
      </c>
      <c r="E47" s="127">
        <v>10</v>
      </c>
      <c r="F47" s="127">
        <v>1</v>
      </c>
      <c r="G47" s="127">
        <v>0</v>
      </c>
      <c r="H47" s="22">
        <f t="shared" si="99"/>
        <v>26</v>
      </c>
      <c r="I47" s="22">
        <v>2</v>
      </c>
      <c r="J47" s="23">
        <f>$B$54</f>
        <v>300</v>
      </c>
      <c r="K47" s="25">
        <f>$B$57</f>
        <v>120</v>
      </c>
    </row>
    <row r="48" spans="1:15" x14ac:dyDescent="0.25">
      <c r="A48" s="12" t="s">
        <v>28</v>
      </c>
      <c r="B48" s="127">
        <v>0</v>
      </c>
      <c r="C48" s="127">
        <v>0</v>
      </c>
      <c r="D48" s="127">
        <v>30</v>
      </c>
      <c r="E48" s="127">
        <v>21</v>
      </c>
      <c r="F48" s="127">
        <v>25</v>
      </c>
      <c r="G48" s="127">
        <v>12</v>
      </c>
      <c r="H48" s="22">
        <f t="shared" si="99"/>
        <v>88</v>
      </c>
      <c r="I48" s="22">
        <v>2</v>
      </c>
      <c r="J48" s="23">
        <f>$B$55/$B59</f>
        <v>40</v>
      </c>
      <c r="K48" s="25">
        <f>$B$58/$B59</f>
        <v>14</v>
      </c>
    </row>
    <row r="49" spans="1:11" x14ac:dyDescent="0.25">
      <c r="A49" s="28" t="s">
        <v>20</v>
      </c>
      <c r="B49" s="26">
        <f t="shared" ref="B49:F49" si="100">SUM(B43:B48)</f>
        <v>0</v>
      </c>
      <c r="C49" s="26">
        <f t="shared" si="100"/>
        <v>0</v>
      </c>
      <c r="D49" s="26">
        <f t="shared" si="100"/>
        <v>1319</v>
      </c>
      <c r="E49" s="26">
        <f t="shared" si="100"/>
        <v>1057</v>
      </c>
      <c r="F49" s="26">
        <f t="shared" si="100"/>
        <v>865</v>
      </c>
      <c r="G49" s="26">
        <f>SUM(G43:G48)</f>
        <v>378</v>
      </c>
      <c r="H49" s="29">
        <f>SUM(H43:H48)</f>
        <v>3619</v>
      </c>
      <c r="I49" s="29"/>
      <c r="J49" s="29"/>
      <c r="K49" s="17"/>
    </row>
    <row r="51" spans="1:11" x14ac:dyDescent="0.25">
      <c r="A51" s="18" t="s">
        <v>50</v>
      </c>
      <c r="B51" s="128">
        <v>500</v>
      </c>
    </row>
    <row r="52" spans="1:11" x14ac:dyDescent="0.25">
      <c r="A52" s="19" t="s">
        <v>49</v>
      </c>
      <c r="B52" s="129">
        <v>1000</v>
      </c>
    </row>
    <row r="53" spans="1:11" x14ac:dyDescent="0.25">
      <c r="A53" s="24" t="s">
        <v>37</v>
      </c>
      <c r="B53" s="25">
        <f>(H43*K43+H44*K44+H45*K45+H46*K46+H47*K47+H48*K48)/H49</f>
        <v>53.834208344846644</v>
      </c>
    </row>
    <row r="54" spans="1:11" x14ac:dyDescent="0.25">
      <c r="A54" s="19" t="s">
        <v>34</v>
      </c>
      <c r="B54" s="129">
        <v>300</v>
      </c>
    </row>
    <row r="55" spans="1:11" x14ac:dyDescent="0.25">
      <c r="A55" s="19" t="s">
        <v>35</v>
      </c>
      <c r="B55" s="129">
        <v>200</v>
      </c>
      <c r="D55" s="5"/>
    </row>
    <row r="56" spans="1:11" x14ac:dyDescent="0.25">
      <c r="A56" s="19" t="s">
        <v>68</v>
      </c>
      <c r="B56" s="130">
        <v>5</v>
      </c>
      <c r="D56" s="5"/>
    </row>
    <row r="57" spans="1:11" x14ac:dyDescent="0.25">
      <c r="A57" s="19" t="s">
        <v>32</v>
      </c>
      <c r="B57" s="129">
        <v>120</v>
      </c>
    </row>
    <row r="58" spans="1:11" x14ac:dyDescent="0.25">
      <c r="A58" s="19" t="s">
        <v>33</v>
      </c>
      <c r="B58" s="129">
        <v>70</v>
      </c>
    </row>
    <row r="59" spans="1:11" x14ac:dyDescent="0.25">
      <c r="A59" s="19" t="s">
        <v>36</v>
      </c>
      <c r="B59" s="130">
        <v>5</v>
      </c>
    </row>
    <row r="60" spans="1:11" x14ac:dyDescent="0.25">
      <c r="A60" s="24" t="s">
        <v>45</v>
      </c>
      <c r="B60" s="277">
        <v>0.99299999999999999</v>
      </c>
    </row>
    <row r="61" spans="1:11" x14ac:dyDescent="0.25">
      <c r="A61" s="24" t="s">
        <v>46</v>
      </c>
      <c r="B61" s="16">
        <f>B60^(1/12)</f>
        <v>0.99941478672604389</v>
      </c>
    </row>
    <row r="62" spans="1:11" x14ac:dyDescent="0.25">
      <c r="A62" s="19" t="s">
        <v>60</v>
      </c>
      <c r="B62" s="129">
        <v>45</v>
      </c>
    </row>
    <row r="63" spans="1:11" x14ac:dyDescent="0.25">
      <c r="A63" s="19" t="s">
        <v>88</v>
      </c>
      <c r="B63" s="171">
        <v>5.5</v>
      </c>
    </row>
    <row r="64" spans="1:11" x14ac:dyDescent="0.25">
      <c r="A64" s="274" t="s">
        <v>89</v>
      </c>
      <c r="B64" s="278">
        <v>0.52</v>
      </c>
    </row>
    <row r="66" spans="1:2" x14ac:dyDescent="0.25">
      <c r="A66" s="159" t="s">
        <v>51</v>
      </c>
      <c r="B66" s="11"/>
    </row>
    <row r="67" spans="1:2" x14ac:dyDescent="0.25">
      <c r="A67" s="160" t="s">
        <v>52</v>
      </c>
      <c r="B67" s="16">
        <v>0.97889999999999999</v>
      </c>
    </row>
    <row r="68" spans="1:2" x14ac:dyDescent="0.25">
      <c r="A68" s="160" t="s">
        <v>53</v>
      </c>
      <c r="B68" s="16">
        <v>0.96779999999999999</v>
      </c>
    </row>
    <row r="69" spans="1:2" x14ac:dyDescent="0.25">
      <c r="A69" s="160" t="s">
        <v>54</v>
      </c>
      <c r="B69" s="16">
        <v>0.95250000000000001</v>
      </c>
    </row>
    <row r="70" spans="1:2" x14ac:dyDescent="0.25">
      <c r="A70" s="160" t="s">
        <v>55</v>
      </c>
      <c r="B70" s="16">
        <v>0.92220000000000002</v>
      </c>
    </row>
    <row r="71" spans="1:2" x14ac:dyDescent="0.25">
      <c r="A71" s="160" t="s">
        <v>56</v>
      </c>
      <c r="B71" s="16">
        <v>0.85670000000000002</v>
      </c>
    </row>
    <row r="72" spans="1:2" x14ac:dyDescent="0.25">
      <c r="A72" s="161" t="s">
        <v>57</v>
      </c>
      <c r="B72" s="17">
        <v>0.79579999999999995</v>
      </c>
    </row>
  </sheetData>
  <sheetProtection sheet="1" objects="1" scenarios="1"/>
  <mergeCells count="2">
    <mergeCell ref="D22:E22"/>
    <mergeCell ref="D23:E23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V72"/>
  <sheetViews>
    <sheetView zoomScale="90" zoomScaleNormal="90" workbookViewId="0">
      <pane xSplit="1" topLeftCell="B1" activePane="topRight" state="frozen"/>
      <selection pane="topRight" activeCell="B23" sqref="B23"/>
    </sheetView>
  </sheetViews>
  <sheetFormatPr defaultRowHeight="15" x14ac:dyDescent="0.25"/>
  <cols>
    <col min="1" max="1" width="45" bestFit="1" customWidth="1"/>
    <col min="2" max="2" width="17.42578125" customWidth="1"/>
    <col min="3" max="3" width="20.42578125" bestFit="1" customWidth="1"/>
    <col min="4" max="4" width="27.5703125" customWidth="1"/>
    <col min="5" max="5" width="29.28515625" customWidth="1"/>
    <col min="6" max="6" width="31.7109375" bestFit="1" customWidth="1"/>
    <col min="7" max="7" width="23.85546875" bestFit="1" customWidth="1"/>
    <col min="8" max="8" width="15" bestFit="1" customWidth="1"/>
    <col min="9" max="9" width="22.42578125" bestFit="1" customWidth="1"/>
    <col min="10" max="10" width="15.7109375" customWidth="1"/>
    <col min="11" max="11" width="17" bestFit="1" customWidth="1"/>
    <col min="12" max="12" width="15.85546875" customWidth="1"/>
    <col min="13" max="116" width="17.7109375" customWidth="1"/>
    <col min="117" max="541" width="16.28515625" customWidth="1"/>
  </cols>
  <sheetData>
    <row r="1" spans="1:542" ht="15.75" thickBot="1" x14ac:dyDescent="0.3">
      <c r="A1" s="59" t="s">
        <v>2</v>
      </c>
      <c r="B1" s="60">
        <v>0</v>
      </c>
      <c r="C1" s="60">
        <v>0</v>
      </c>
      <c r="D1" s="60">
        <v>0</v>
      </c>
      <c r="E1" s="60">
        <v>0</v>
      </c>
      <c r="F1" s="60">
        <v>0</v>
      </c>
      <c r="G1" s="60">
        <v>0</v>
      </c>
      <c r="H1" s="60">
        <v>0</v>
      </c>
      <c r="I1" s="60">
        <v>0</v>
      </c>
      <c r="J1" s="60">
        <v>0</v>
      </c>
      <c r="K1" s="60">
        <v>0</v>
      </c>
      <c r="L1" s="60">
        <v>0</v>
      </c>
      <c r="M1" s="60">
        <v>0</v>
      </c>
      <c r="N1" s="61">
        <v>1</v>
      </c>
      <c r="O1" s="61">
        <v>1</v>
      </c>
      <c r="P1" s="62">
        <v>1</v>
      </c>
      <c r="Q1" s="61">
        <v>1</v>
      </c>
      <c r="R1" s="61">
        <v>1</v>
      </c>
      <c r="S1" s="61">
        <v>1</v>
      </c>
      <c r="T1" s="61">
        <v>1</v>
      </c>
      <c r="U1" s="61">
        <v>1</v>
      </c>
      <c r="V1" s="61">
        <v>1</v>
      </c>
      <c r="W1" s="61">
        <v>1</v>
      </c>
      <c r="X1" s="61">
        <v>1</v>
      </c>
      <c r="Y1" s="61">
        <v>1</v>
      </c>
      <c r="Z1" s="61">
        <v>2</v>
      </c>
      <c r="AA1" s="60">
        <v>2</v>
      </c>
      <c r="AB1" s="61">
        <v>2</v>
      </c>
      <c r="AC1" s="60">
        <v>2</v>
      </c>
      <c r="AD1" s="61">
        <v>2</v>
      </c>
      <c r="AE1" s="61">
        <v>2</v>
      </c>
      <c r="AF1" s="61">
        <v>2</v>
      </c>
      <c r="AG1" s="61">
        <v>2</v>
      </c>
      <c r="AH1" s="61">
        <v>2</v>
      </c>
      <c r="AI1" s="60">
        <v>2</v>
      </c>
      <c r="AJ1" s="61">
        <v>2</v>
      </c>
      <c r="AK1" s="60">
        <v>2</v>
      </c>
      <c r="AL1" s="61">
        <v>3</v>
      </c>
      <c r="AM1" s="61">
        <v>3</v>
      </c>
      <c r="AN1" s="61">
        <v>3</v>
      </c>
      <c r="AO1" s="61">
        <v>3</v>
      </c>
      <c r="AP1" s="60">
        <v>3</v>
      </c>
      <c r="AQ1" s="61">
        <v>3</v>
      </c>
      <c r="AR1" s="61">
        <v>3</v>
      </c>
      <c r="AS1" s="61">
        <v>3</v>
      </c>
      <c r="AT1" s="61">
        <v>3</v>
      </c>
      <c r="AU1" s="60">
        <v>3</v>
      </c>
      <c r="AV1" s="61">
        <v>3</v>
      </c>
      <c r="AW1" s="61">
        <v>3</v>
      </c>
      <c r="AX1" s="61">
        <v>4</v>
      </c>
      <c r="AY1" s="61">
        <v>4</v>
      </c>
      <c r="AZ1" s="61">
        <v>4</v>
      </c>
      <c r="BA1" s="61">
        <v>4</v>
      </c>
      <c r="BB1" s="61">
        <v>4</v>
      </c>
      <c r="BC1" s="61">
        <v>4</v>
      </c>
      <c r="BD1" s="61">
        <v>4</v>
      </c>
      <c r="BE1" s="61">
        <v>4</v>
      </c>
      <c r="BF1" s="60">
        <v>4</v>
      </c>
      <c r="BG1" s="61">
        <v>4</v>
      </c>
      <c r="BH1" s="61">
        <v>4</v>
      </c>
      <c r="BI1" s="61">
        <v>4</v>
      </c>
      <c r="BJ1" s="61">
        <v>5</v>
      </c>
      <c r="BK1" s="61">
        <v>5</v>
      </c>
      <c r="BL1" s="60">
        <v>5</v>
      </c>
      <c r="BM1" s="61">
        <v>5</v>
      </c>
      <c r="BN1" s="60">
        <v>5</v>
      </c>
      <c r="BO1" s="61">
        <v>5</v>
      </c>
      <c r="BP1" s="61">
        <v>5</v>
      </c>
      <c r="BQ1" s="61">
        <v>5</v>
      </c>
      <c r="BR1" s="61">
        <v>5</v>
      </c>
      <c r="BS1" s="60">
        <v>5</v>
      </c>
      <c r="BT1" s="61">
        <v>5</v>
      </c>
      <c r="BU1" s="61">
        <v>5</v>
      </c>
      <c r="BV1" s="61">
        <v>6</v>
      </c>
      <c r="BW1" s="61">
        <v>6</v>
      </c>
      <c r="BX1" s="60">
        <v>6</v>
      </c>
      <c r="BY1" s="61">
        <v>6</v>
      </c>
      <c r="BZ1" s="61">
        <v>6</v>
      </c>
      <c r="CA1" s="61">
        <v>6</v>
      </c>
      <c r="CB1" s="61">
        <v>6</v>
      </c>
      <c r="CC1" s="61">
        <v>6</v>
      </c>
      <c r="CD1" s="61">
        <v>6</v>
      </c>
      <c r="CE1" s="61">
        <v>6</v>
      </c>
      <c r="CF1" s="61">
        <v>6</v>
      </c>
      <c r="CG1" s="61">
        <v>6</v>
      </c>
      <c r="CH1" s="61">
        <v>7</v>
      </c>
      <c r="CI1" s="61">
        <v>7</v>
      </c>
      <c r="CJ1" s="61">
        <v>7</v>
      </c>
      <c r="CK1" s="61">
        <v>7</v>
      </c>
      <c r="CL1" s="60">
        <v>7</v>
      </c>
      <c r="CM1" s="61">
        <v>7</v>
      </c>
      <c r="CN1" s="60">
        <v>7</v>
      </c>
      <c r="CO1" s="61">
        <v>7</v>
      </c>
      <c r="CP1" s="61">
        <v>7</v>
      </c>
      <c r="CQ1" s="60">
        <v>7</v>
      </c>
      <c r="CR1" s="61">
        <v>7</v>
      </c>
      <c r="CS1" s="61">
        <v>7</v>
      </c>
      <c r="CT1" s="60">
        <v>8</v>
      </c>
      <c r="CU1" s="61">
        <v>8</v>
      </c>
      <c r="CV1" s="61">
        <v>8</v>
      </c>
      <c r="CW1" s="60">
        <v>8</v>
      </c>
      <c r="CX1" s="61">
        <v>8</v>
      </c>
      <c r="CY1" s="61">
        <v>8</v>
      </c>
      <c r="CZ1" s="61">
        <v>8</v>
      </c>
      <c r="DA1" s="61">
        <v>8</v>
      </c>
      <c r="DB1" s="61">
        <v>8</v>
      </c>
      <c r="DC1" s="61">
        <v>8</v>
      </c>
      <c r="DD1" s="61">
        <v>8</v>
      </c>
      <c r="DE1" s="61">
        <v>8</v>
      </c>
      <c r="DF1" s="61">
        <v>9</v>
      </c>
      <c r="DG1" s="61">
        <v>9</v>
      </c>
      <c r="DH1" s="60">
        <v>9</v>
      </c>
      <c r="DI1" s="60">
        <v>9</v>
      </c>
      <c r="DJ1" s="60">
        <v>9</v>
      </c>
      <c r="DK1" s="60">
        <v>9</v>
      </c>
      <c r="DL1" s="60">
        <v>9</v>
      </c>
      <c r="DM1" s="60">
        <v>9</v>
      </c>
      <c r="DN1" s="60">
        <v>9</v>
      </c>
      <c r="DO1" s="60">
        <v>9</v>
      </c>
      <c r="DP1" s="60">
        <v>9</v>
      </c>
      <c r="DQ1" s="60">
        <v>9</v>
      </c>
      <c r="DR1" s="60">
        <v>10</v>
      </c>
      <c r="DS1" s="60">
        <v>10</v>
      </c>
      <c r="DT1" s="60">
        <v>10</v>
      </c>
      <c r="DU1" s="60">
        <v>10</v>
      </c>
      <c r="DV1" s="60">
        <v>10</v>
      </c>
      <c r="DW1" s="60">
        <v>10</v>
      </c>
      <c r="DX1" s="60">
        <v>10</v>
      </c>
      <c r="DY1" s="60">
        <v>10</v>
      </c>
      <c r="DZ1" s="60">
        <v>10</v>
      </c>
      <c r="EA1" s="60">
        <v>10</v>
      </c>
      <c r="EB1" s="60">
        <v>10</v>
      </c>
      <c r="EC1" s="60">
        <v>10</v>
      </c>
      <c r="ED1" s="60">
        <v>11</v>
      </c>
      <c r="EE1" s="60">
        <v>11</v>
      </c>
      <c r="EF1" s="60">
        <v>11</v>
      </c>
      <c r="EG1" s="60">
        <v>11</v>
      </c>
      <c r="EH1" s="60">
        <v>11</v>
      </c>
      <c r="EI1" s="60">
        <v>11</v>
      </c>
      <c r="EJ1" s="60">
        <v>11</v>
      </c>
      <c r="EK1" s="60">
        <v>11</v>
      </c>
      <c r="EL1" s="60">
        <v>11</v>
      </c>
      <c r="EM1" s="60">
        <v>11</v>
      </c>
      <c r="EN1" s="60">
        <v>11</v>
      </c>
      <c r="EO1" s="60">
        <v>11</v>
      </c>
      <c r="EP1" s="60">
        <v>12</v>
      </c>
      <c r="EQ1" s="60">
        <v>12</v>
      </c>
      <c r="ER1" s="60">
        <v>12</v>
      </c>
      <c r="ES1" s="60">
        <v>12</v>
      </c>
      <c r="ET1" s="60">
        <v>12</v>
      </c>
      <c r="EU1" s="60">
        <v>12</v>
      </c>
      <c r="EV1" s="60">
        <v>12</v>
      </c>
      <c r="EW1" s="60">
        <v>12</v>
      </c>
      <c r="EX1" s="60">
        <v>12</v>
      </c>
      <c r="EY1" s="60">
        <v>12</v>
      </c>
      <c r="EZ1" s="60">
        <v>12</v>
      </c>
      <c r="FA1" s="63">
        <v>12</v>
      </c>
      <c r="FB1" s="60">
        <v>13</v>
      </c>
      <c r="FC1" s="60">
        <v>13</v>
      </c>
      <c r="FD1" s="60">
        <v>13</v>
      </c>
      <c r="FE1" s="60">
        <v>13</v>
      </c>
      <c r="FF1" s="60">
        <v>13</v>
      </c>
      <c r="FG1" s="60">
        <v>13</v>
      </c>
      <c r="FH1" s="60">
        <v>13</v>
      </c>
      <c r="FI1" s="60">
        <v>13</v>
      </c>
      <c r="FJ1" s="60">
        <v>13</v>
      </c>
      <c r="FK1" s="60">
        <v>13</v>
      </c>
      <c r="FL1" s="60">
        <v>13</v>
      </c>
      <c r="FM1" s="60">
        <v>13</v>
      </c>
      <c r="FN1" s="60">
        <v>14</v>
      </c>
      <c r="FO1" s="60">
        <v>14</v>
      </c>
      <c r="FP1" s="60">
        <v>14</v>
      </c>
      <c r="FQ1" s="60">
        <v>14</v>
      </c>
      <c r="FR1" s="60">
        <v>14</v>
      </c>
      <c r="FS1" s="60">
        <v>14</v>
      </c>
      <c r="FT1" s="60">
        <v>14</v>
      </c>
      <c r="FU1" s="60">
        <v>14</v>
      </c>
      <c r="FV1" s="60">
        <v>14</v>
      </c>
      <c r="FW1" s="60">
        <v>14</v>
      </c>
      <c r="FX1" s="60">
        <v>14</v>
      </c>
      <c r="FY1" s="60">
        <v>14</v>
      </c>
      <c r="FZ1" s="60">
        <v>15</v>
      </c>
      <c r="GA1" s="60">
        <v>15</v>
      </c>
      <c r="GB1" s="60">
        <v>15</v>
      </c>
      <c r="GC1" s="60">
        <v>15</v>
      </c>
      <c r="GD1" s="60">
        <v>15</v>
      </c>
      <c r="GE1" s="60">
        <v>15</v>
      </c>
      <c r="GF1" s="60">
        <v>15</v>
      </c>
      <c r="GG1" s="60">
        <v>15</v>
      </c>
      <c r="GH1" s="60">
        <v>15</v>
      </c>
      <c r="GI1" s="60">
        <v>15</v>
      </c>
      <c r="GJ1" s="60">
        <v>15</v>
      </c>
      <c r="GK1" s="60">
        <v>15</v>
      </c>
      <c r="GL1" s="60">
        <v>16</v>
      </c>
      <c r="GM1" s="60">
        <v>16</v>
      </c>
      <c r="GN1" s="60">
        <v>16</v>
      </c>
      <c r="GO1" s="60">
        <v>16</v>
      </c>
      <c r="GP1" s="60">
        <v>16</v>
      </c>
      <c r="GQ1" s="60">
        <v>16</v>
      </c>
      <c r="GR1" s="60">
        <v>16</v>
      </c>
      <c r="GS1" s="60">
        <v>16</v>
      </c>
      <c r="GT1" s="60">
        <v>16</v>
      </c>
      <c r="GU1" s="60">
        <v>16</v>
      </c>
      <c r="GV1" s="60">
        <v>16</v>
      </c>
      <c r="GW1" s="60">
        <v>16</v>
      </c>
      <c r="GX1" s="60">
        <v>17</v>
      </c>
      <c r="GY1" s="60">
        <v>17</v>
      </c>
      <c r="GZ1" s="60">
        <v>17</v>
      </c>
      <c r="HA1" s="60">
        <v>17</v>
      </c>
      <c r="HB1" s="60">
        <v>17</v>
      </c>
      <c r="HC1" s="60">
        <v>17</v>
      </c>
      <c r="HD1" s="60">
        <v>17</v>
      </c>
      <c r="HE1" s="60">
        <v>17</v>
      </c>
      <c r="HF1" s="60">
        <v>17</v>
      </c>
      <c r="HG1" s="60">
        <v>17</v>
      </c>
      <c r="HH1" s="60">
        <v>17</v>
      </c>
      <c r="HI1" s="60">
        <v>17</v>
      </c>
      <c r="HJ1" s="60">
        <v>18</v>
      </c>
      <c r="HK1" s="60">
        <v>18</v>
      </c>
      <c r="HL1" s="60">
        <v>18</v>
      </c>
      <c r="HM1" s="60">
        <v>18</v>
      </c>
      <c r="HN1" s="60">
        <v>18</v>
      </c>
      <c r="HO1" s="60">
        <v>18</v>
      </c>
      <c r="HP1" s="60">
        <v>18</v>
      </c>
      <c r="HQ1" s="60">
        <v>18</v>
      </c>
      <c r="HR1" s="60">
        <v>18</v>
      </c>
      <c r="HS1" s="60">
        <v>18</v>
      </c>
      <c r="HT1" s="60">
        <v>18</v>
      </c>
      <c r="HU1" s="60">
        <v>18</v>
      </c>
      <c r="HV1" s="60">
        <v>19</v>
      </c>
      <c r="HW1" s="60">
        <v>19</v>
      </c>
      <c r="HX1" s="60">
        <v>19</v>
      </c>
      <c r="HY1" s="60">
        <v>19</v>
      </c>
      <c r="HZ1" s="60">
        <v>19</v>
      </c>
      <c r="IA1" s="60">
        <v>19</v>
      </c>
      <c r="IB1" s="60">
        <v>19</v>
      </c>
      <c r="IC1" s="60">
        <v>19</v>
      </c>
      <c r="ID1" s="60">
        <v>19</v>
      </c>
      <c r="IE1" s="60">
        <v>19</v>
      </c>
      <c r="IF1" s="60">
        <v>19</v>
      </c>
      <c r="IG1" s="60">
        <v>19</v>
      </c>
      <c r="IH1" s="60">
        <v>20</v>
      </c>
      <c r="II1" s="60">
        <v>20</v>
      </c>
      <c r="IJ1" s="60">
        <v>20</v>
      </c>
      <c r="IK1" s="60">
        <v>20</v>
      </c>
      <c r="IL1" s="60">
        <v>20</v>
      </c>
      <c r="IM1" s="60">
        <v>20</v>
      </c>
      <c r="IN1" s="60">
        <v>20</v>
      </c>
      <c r="IO1" s="60">
        <v>20</v>
      </c>
      <c r="IP1" s="60">
        <v>20</v>
      </c>
      <c r="IQ1" s="60">
        <v>20</v>
      </c>
      <c r="IR1" s="60">
        <v>20</v>
      </c>
      <c r="IS1" s="60">
        <v>20</v>
      </c>
      <c r="IT1" s="60">
        <v>21</v>
      </c>
      <c r="IU1" s="60">
        <v>21</v>
      </c>
      <c r="IV1" s="60">
        <v>21</v>
      </c>
      <c r="IW1" s="60">
        <v>21</v>
      </c>
      <c r="IX1" s="60">
        <v>21</v>
      </c>
      <c r="IY1" s="60">
        <v>21</v>
      </c>
      <c r="IZ1" s="60">
        <v>21</v>
      </c>
      <c r="JA1" s="60">
        <v>21</v>
      </c>
      <c r="JB1" s="60">
        <v>21</v>
      </c>
      <c r="JC1" s="60">
        <v>21</v>
      </c>
      <c r="JD1" s="60">
        <v>21</v>
      </c>
      <c r="JE1" s="60">
        <v>21</v>
      </c>
      <c r="JF1" s="60">
        <v>22</v>
      </c>
      <c r="JG1" s="60">
        <v>22</v>
      </c>
      <c r="JH1" s="60">
        <v>22</v>
      </c>
      <c r="JI1" s="60">
        <v>22</v>
      </c>
      <c r="JJ1" s="60">
        <v>22</v>
      </c>
      <c r="JK1" s="60">
        <v>22</v>
      </c>
      <c r="JL1" s="60">
        <v>22</v>
      </c>
      <c r="JM1" s="60">
        <v>22</v>
      </c>
      <c r="JN1" s="60">
        <v>22</v>
      </c>
      <c r="JO1" s="60">
        <v>22</v>
      </c>
      <c r="JP1" s="60">
        <v>22</v>
      </c>
      <c r="JQ1" s="60">
        <v>22</v>
      </c>
      <c r="JR1" s="60">
        <v>23</v>
      </c>
      <c r="JS1" s="60">
        <v>23</v>
      </c>
      <c r="JT1" s="60">
        <v>23</v>
      </c>
      <c r="JU1" s="60">
        <v>23</v>
      </c>
      <c r="JV1" s="60">
        <v>23</v>
      </c>
      <c r="JW1" s="60">
        <v>23</v>
      </c>
      <c r="JX1" s="60">
        <v>23</v>
      </c>
      <c r="JY1" s="60">
        <v>23</v>
      </c>
      <c r="JZ1" s="60">
        <v>23</v>
      </c>
      <c r="KA1" s="60">
        <v>23</v>
      </c>
      <c r="KB1" s="60">
        <v>23</v>
      </c>
      <c r="KC1" s="60">
        <v>23</v>
      </c>
      <c r="KD1" s="60">
        <v>24</v>
      </c>
      <c r="KE1" s="60">
        <v>24</v>
      </c>
      <c r="KF1" s="60">
        <v>24</v>
      </c>
      <c r="KG1" s="60">
        <v>24</v>
      </c>
      <c r="KH1" s="60">
        <v>24</v>
      </c>
      <c r="KI1" s="60">
        <v>24</v>
      </c>
      <c r="KJ1" s="60">
        <v>24</v>
      </c>
      <c r="KK1" s="60">
        <v>24</v>
      </c>
      <c r="KL1" s="60">
        <v>24</v>
      </c>
      <c r="KM1" s="60">
        <v>24</v>
      </c>
      <c r="KN1" s="60">
        <v>24</v>
      </c>
      <c r="KO1" s="60">
        <v>24</v>
      </c>
      <c r="KP1" s="60">
        <v>25</v>
      </c>
      <c r="KQ1" s="60">
        <v>25</v>
      </c>
      <c r="KR1" s="60">
        <v>25</v>
      </c>
      <c r="KS1" s="60">
        <v>25</v>
      </c>
      <c r="KT1" s="60">
        <v>25</v>
      </c>
      <c r="KU1" s="60">
        <v>25</v>
      </c>
      <c r="KV1" s="60">
        <v>25</v>
      </c>
      <c r="KW1" s="60">
        <v>25</v>
      </c>
      <c r="KX1" s="60">
        <v>25</v>
      </c>
      <c r="KY1" s="60">
        <v>25</v>
      </c>
      <c r="KZ1" s="60">
        <v>25</v>
      </c>
      <c r="LA1" s="61">
        <v>25</v>
      </c>
      <c r="LB1" s="60">
        <v>26</v>
      </c>
      <c r="LC1" s="60">
        <v>26</v>
      </c>
      <c r="LD1" s="60">
        <v>26</v>
      </c>
      <c r="LE1" s="60">
        <v>26</v>
      </c>
      <c r="LF1" s="60">
        <v>26</v>
      </c>
      <c r="LG1" s="60">
        <v>26</v>
      </c>
      <c r="LH1" s="60">
        <v>26</v>
      </c>
      <c r="LI1" s="60">
        <v>26</v>
      </c>
      <c r="LJ1" s="60">
        <v>26</v>
      </c>
      <c r="LK1" s="60">
        <v>26</v>
      </c>
      <c r="LL1" s="60">
        <v>26</v>
      </c>
      <c r="LM1" s="60">
        <v>26</v>
      </c>
      <c r="LN1" s="61">
        <v>27</v>
      </c>
      <c r="LO1" s="61">
        <v>27</v>
      </c>
      <c r="LP1" s="61">
        <v>27</v>
      </c>
      <c r="LQ1" s="61">
        <v>27</v>
      </c>
      <c r="LR1" s="61">
        <v>27</v>
      </c>
      <c r="LS1" s="61">
        <v>27</v>
      </c>
      <c r="LT1" s="61">
        <v>27</v>
      </c>
      <c r="LU1" s="61">
        <v>27</v>
      </c>
      <c r="LV1" s="61">
        <v>27</v>
      </c>
      <c r="LW1" s="61">
        <v>27</v>
      </c>
      <c r="LX1" s="61">
        <v>27</v>
      </c>
      <c r="LY1" s="61">
        <v>27</v>
      </c>
      <c r="LZ1" s="61">
        <v>28</v>
      </c>
      <c r="MA1" s="61">
        <v>28</v>
      </c>
      <c r="MB1" s="61">
        <v>28</v>
      </c>
      <c r="MC1" s="61">
        <v>28</v>
      </c>
      <c r="MD1" s="61">
        <v>28</v>
      </c>
      <c r="ME1" s="61">
        <v>28</v>
      </c>
      <c r="MF1" s="61">
        <v>28</v>
      </c>
      <c r="MG1" s="61">
        <v>28</v>
      </c>
      <c r="MH1" s="61">
        <v>28</v>
      </c>
      <c r="MI1" s="61">
        <v>28</v>
      </c>
      <c r="MJ1" s="61">
        <v>28</v>
      </c>
      <c r="MK1" s="61">
        <v>28</v>
      </c>
      <c r="ML1" s="61">
        <v>29</v>
      </c>
      <c r="MM1" s="61">
        <v>29</v>
      </c>
      <c r="MN1" s="61">
        <v>29</v>
      </c>
      <c r="MO1" s="61">
        <v>29</v>
      </c>
      <c r="MP1" s="61">
        <v>29</v>
      </c>
      <c r="MQ1" s="61">
        <v>29</v>
      </c>
      <c r="MR1" s="61">
        <v>29</v>
      </c>
      <c r="MS1" s="61">
        <v>29</v>
      </c>
      <c r="MT1" s="61">
        <v>29</v>
      </c>
      <c r="MU1" s="61">
        <v>29</v>
      </c>
      <c r="MV1" s="61">
        <v>29</v>
      </c>
      <c r="MW1" s="60">
        <v>29</v>
      </c>
      <c r="MX1" s="61">
        <v>30</v>
      </c>
      <c r="MY1" s="61">
        <v>30</v>
      </c>
      <c r="MZ1" s="61">
        <v>30</v>
      </c>
      <c r="NA1" s="61">
        <v>30</v>
      </c>
      <c r="NB1" s="61">
        <v>30</v>
      </c>
      <c r="NC1" s="61">
        <v>30</v>
      </c>
      <c r="ND1" s="61">
        <v>30</v>
      </c>
      <c r="NE1" s="61">
        <v>30</v>
      </c>
      <c r="NF1" s="61">
        <v>30</v>
      </c>
      <c r="NG1" s="61">
        <v>30</v>
      </c>
      <c r="NH1" s="61">
        <v>30</v>
      </c>
      <c r="NI1" s="61">
        <v>30</v>
      </c>
      <c r="NJ1" s="61">
        <v>31</v>
      </c>
      <c r="NK1" s="61">
        <v>31</v>
      </c>
      <c r="NL1" s="61">
        <v>31</v>
      </c>
      <c r="NM1" s="61">
        <v>31</v>
      </c>
      <c r="NN1" s="61">
        <v>31</v>
      </c>
      <c r="NO1" s="61">
        <v>31</v>
      </c>
      <c r="NP1" s="61">
        <v>31</v>
      </c>
      <c r="NQ1" s="61">
        <v>31</v>
      </c>
      <c r="NR1" s="61">
        <v>31</v>
      </c>
      <c r="NS1" s="61">
        <v>31</v>
      </c>
      <c r="NT1" s="61">
        <v>31</v>
      </c>
      <c r="NU1" s="61">
        <v>31</v>
      </c>
      <c r="NV1" s="61">
        <v>32</v>
      </c>
      <c r="NW1" s="61">
        <v>32</v>
      </c>
      <c r="NX1" s="61">
        <v>32</v>
      </c>
      <c r="NY1" s="61">
        <v>32</v>
      </c>
      <c r="NZ1" s="61">
        <v>32</v>
      </c>
      <c r="OA1" s="61">
        <v>32</v>
      </c>
      <c r="OB1" s="61">
        <v>32</v>
      </c>
      <c r="OC1" s="61">
        <v>32</v>
      </c>
      <c r="OD1" s="61">
        <v>32</v>
      </c>
      <c r="OE1" s="61">
        <v>32</v>
      </c>
      <c r="OF1" s="61">
        <v>32</v>
      </c>
      <c r="OG1" s="61">
        <v>32</v>
      </c>
      <c r="OH1" s="61">
        <v>33</v>
      </c>
      <c r="OI1" s="61">
        <v>33</v>
      </c>
      <c r="OJ1" s="61">
        <v>33</v>
      </c>
      <c r="OK1" s="61">
        <v>33</v>
      </c>
      <c r="OL1" s="61">
        <v>33</v>
      </c>
      <c r="OM1" s="61">
        <v>33</v>
      </c>
      <c r="ON1" s="61">
        <v>33</v>
      </c>
      <c r="OO1" s="61">
        <v>33</v>
      </c>
      <c r="OP1" s="61">
        <v>33</v>
      </c>
      <c r="OQ1" s="61">
        <v>33</v>
      </c>
      <c r="OR1" s="61">
        <v>33</v>
      </c>
      <c r="OS1" s="61">
        <v>33</v>
      </c>
      <c r="OT1" s="61">
        <v>34</v>
      </c>
      <c r="OU1" s="61">
        <v>34</v>
      </c>
      <c r="OV1" s="61">
        <v>34</v>
      </c>
      <c r="OW1" s="61">
        <v>34</v>
      </c>
      <c r="OX1" s="61">
        <v>34</v>
      </c>
      <c r="OY1" s="61">
        <v>34</v>
      </c>
      <c r="OZ1" s="61">
        <v>34</v>
      </c>
      <c r="PA1" s="61">
        <v>34</v>
      </c>
      <c r="PB1" s="61">
        <v>34</v>
      </c>
      <c r="PC1" s="61">
        <v>34</v>
      </c>
      <c r="PD1" s="61">
        <v>34</v>
      </c>
      <c r="PE1" s="61">
        <v>34</v>
      </c>
      <c r="PF1" s="61">
        <v>35</v>
      </c>
      <c r="PG1" s="61">
        <v>35</v>
      </c>
      <c r="PH1" s="61">
        <v>35</v>
      </c>
      <c r="PI1" s="61">
        <v>35</v>
      </c>
      <c r="PJ1" s="61">
        <v>35</v>
      </c>
      <c r="PK1" s="61">
        <v>35</v>
      </c>
      <c r="PL1" s="61">
        <v>35</v>
      </c>
      <c r="PM1" s="61">
        <v>35</v>
      </c>
      <c r="PN1" s="61">
        <v>35</v>
      </c>
      <c r="PO1" s="61">
        <v>35</v>
      </c>
      <c r="PP1" s="61">
        <v>35</v>
      </c>
      <c r="PQ1" s="61">
        <v>35</v>
      </c>
      <c r="PR1" s="61">
        <v>36</v>
      </c>
      <c r="PS1" s="61">
        <v>36</v>
      </c>
      <c r="PT1" s="61">
        <v>36</v>
      </c>
      <c r="PU1" s="61">
        <v>36</v>
      </c>
      <c r="PV1" s="61">
        <v>36</v>
      </c>
      <c r="PW1" s="61">
        <v>36</v>
      </c>
      <c r="PX1" s="61">
        <v>36</v>
      </c>
      <c r="PY1" s="61">
        <v>36</v>
      </c>
      <c r="PZ1" s="61">
        <v>36</v>
      </c>
      <c r="QA1" s="61">
        <v>36</v>
      </c>
      <c r="QB1" s="61">
        <v>36</v>
      </c>
      <c r="QC1" s="61">
        <v>36</v>
      </c>
      <c r="QD1" s="61">
        <v>37</v>
      </c>
      <c r="QE1" s="61">
        <v>37</v>
      </c>
      <c r="QF1" s="61">
        <v>37</v>
      </c>
      <c r="QG1" s="61">
        <v>37</v>
      </c>
      <c r="QH1" s="61">
        <v>37</v>
      </c>
      <c r="QI1" s="61">
        <v>37</v>
      </c>
      <c r="QJ1" s="61">
        <v>37</v>
      </c>
      <c r="QK1" s="61">
        <v>37</v>
      </c>
      <c r="QL1" s="61">
        <v>37</v>
      </c>
      <c r="QM1" s="61">
        <v>37</v>
      </c>
      <c r="QN1" s="61">
        <v>37</v>
      </c>
      <c r="QO1" s="61">
        <v>37</v>
      </c>
      <c r="QP1" s="61">
        <v>38</v>
      </c>
      <c r="QQ1" s="61">
        <v>38</v>
      </c>
      <c r="QR1" s="61">
        <v>38</v>
      </c>
      <c r="QS1" s="61">
        <v>38</v>
      </c>
      <c r="QT1" s="61">
        <v>38</v>
      </c>
      <c r="QU1" s="61">
        <v>38</v>
      </c>
      <c r="QV1" s="61">
        <v>38</v>
      </c>
      <c r="QW1" s="61">
        <v>38</v>
      </c>
      <c r="QX1" s="61">
        <v>38</v>
      </c>
      <c r="QY1" s="61">
        <v>38</v>
      </c>
      <c r="QZ1" s="61">
        <v>38</v>
      </c>
      <c r="RA1" s="61">
        <v>38</v>
      </c>
      <c r="RB1" s="61">
        <v>39</v>
      </c>
      <c r="RC1" s="61">
        <v>39</v>
      </c>
      <c r="RD1" s="61">
        <v>39</v>
      </c>
      <c r="RE1" s="61">
        <v>39</v>
      </c>
      <c r="RF1" s="61">
        <v>39</v>
      </c>
      <c r="RG1" s="61">
        <v>39</v>
      </c>
      <c r="RH1" s="61">
        <v>39</v>
      </c>
      <c r="RI1" s="61">
        <v>39</v>
      </c>
      <c r="RJ1" s="61">
        <v>39</v>
      </c>
      <c r="RK1" s="61">
        <v>39</v>
      </c>
      <c r="RL1" s="61">
        <v>39</v>
      </c>
      <c r="RM1" s="61">
        <v>39</v>
      </c>
      <c r="RN1" s="61">
        <v>40</v>
      </c>
      <c r="RO1" s="61">
        <v>40</v>
      </c>
      <c r="RP1" s="61">
        <v>40</v>
      </c>
      <c r="RQ1" s="61">
        <v>40</v>
      </c>
      <c r="RR1" s="61">
        <v>40</v>
      </c>
      <c r="RS1" s="61">
        <v>40</v>
      </c>
      <c r="RT1" s="61">
        <v>40</v>
      </c>
      <c r="RU1" s="61">
        <v>40</v>
      </c>
      <c r="RV1" s="61">
        <v>40</v>
      </c>
      <c r="RW1" s="61">
        <v>40</v>
      </c>
      <c r="RX1" s="61">
        <v>40</v>
      </c>
      <c r="RY1" s="61">
        <v>40</v>
      </c>
      <c r="RZ1" s="61">
        <v>41</v>
      </c>
      <c r="SA1" s="61">
        <v>41</v>
      </c>
      <c r="SB1" s="61">
        <v>41</v>
      </c>
      <c r="SC1" s="61">
        <v>41</v>
      </c>
      <c r="SD1" s="61">
        <v>41</v>
      </c>
      <c r="SE1" s="61">
        <v>41</v>
      </c>
      <c r="SF1" s="61">
        <v>41</v>
      </c>
      <c r="SG1" s="61">
        <v>41</v>
      </c>
      <c r="SH1" s="61">
        <v>41</v>
      </c>
      <c r="SI1" s="61">
        <v>41</v>
      </c>
      <c r="SJ1" s="61">
        <v>41</v>
      </c>
      <c r="SK1" s="61">
        <v>41</v>
      </c>
      <c r="SL1" s="61">
        <v>42</v>
      </c>
      <c r="SM1" s="61">
        <v>42</v>
      </c>
      <c r="SN1" s="61">
        <v>42</v>
      </c>
      <c r="SO1" s="61">
        <v>42</v>
      </c>
      <c r="SP1" s="61">
        <v>42</v>
      </c>
      <c r="SQ1" s="61">
        <v>42</v>
      </c>
      <c r="SR1" s="61">
        <v>42</v>
      </c>
      <c r="SS1" s="61">
        <v>42</v>
      </c>
      <c r="ST1" s="61">
        <v>42</v>
      </c>
      <c r="SU1" s="61">
        <v>42</v>
      </c>
      <c r="SV1" s="61">
        <v>42</v>
      </c>
      <c r="SW1" s="61">
        <v>42</v>
      </c>
      <c r="SX1" s="61">
        <v>43</v>
      </c>
      <c r="SY1" s="61">
        <v>43</v>
      </c>
      <c r="SZ1" s="61">
        <v>43</v>
      </c>
      <c r="TA1" s="61">
        <v>43</v>
      </c>
      <c r="TB1" s="61">
        <v>43</v>
      </c>
      <c r="TC1" s="61">
        <v>43</v>
      </c>
      <c r="TD1" s="61">
        <v>43</v>
      </c>
      <c r="TE1" s="61">
        <v>43</v>
      </c>
      <c r="TF1" s="61">
        <v>43</v>
      </c>
      <c r="TG1" s="61">
        <v>43</v>
      </c>
      <c r="TH1" s="61">
        <v>43</v>
      </c>
      <c r="TI1" s="61">
        <v>43</v>
      </c>
      <c r="TJ1" s="61">
        <v>44</v>
      </c>
      <c r="TK1" s="61">
        <v>44</v>
      </c>
      <c r="TL1" s="61">
        <v>44</v>
      </c>
      <c r="TM1" s="61">
        <v>44</v>
      </c>
      <c r="TN1" s="61">
        <v>44</v>
      </c>
      <c r="TO1" s="61">
        <v>44</v>
      </c>
      <c r="TP1" s="61">
        <v>44</v>
      </c>
      <c r="TQ1" s="61">
        <v>44</v>
      </c>
      <c r="TR1" s="61">
        <v>44</v>
      </c>
      <c r="TS1" s="61">
        <v>44</v>
      </c>
      <c r="TT1" s="61">
        <v>44</v>
      </c>
      <c r="TU1" s="64">
        <v>44</v>
      </c>
    </row>
    <row r="2" spans="1:542" x14ac:dyDescent="0.25">
      <c r="A2" s="65" t="s">
        <v>3</v>
      </c>
      <c r="B2" s="66">
        <v>1</v>
      </c>
      <c r="C2" s="66">
        <v>2</v>
      </c>
      <c r="D2" s="66">
        <v>3</v>
      </c>
      <c r="E2" s="66">
        <v>4</v>
      </c>
      <c r="F2" s="66">
        <v>5</v>
      </c>
      <c r="G2" s="66">
        <v>6</v>
      </c>
      <c r="H2" s="66">
        <v>7</v>
      </c>
      <c r="I2" s="66">
        <v>8</v>
      </c>
      <c r="J2" s="66">
        <v>9</v>
      </c>
      <c r="K2" s="66">
        <v>10</v>
      </c>
      <c r="L2" s="66">
        <v>11</v>
      </c>
      <c r="M2" s="66">
        <v>12</v>
      </c>
      <c r="N2" s="66">
        <v>1</v>
      </c>
      <c r="O2" s="66">
        <v>2</v>
      </c>
      <c r="P2" s="66">
        <v>3</v>
      </c>
      <c r="Q2" s="66">
        <v>4</v>
      </c>
      <c r="R2" s="66">
        <v>5</v>
      </c>
      <c r="S2" s="66">
        <v>6</v>
      </c>
      <c r="T2" s="66">
        <v>7</v>
      </c>
      <c r="U2" s="66">
        <v>8</v>
      </c>
      <c r="V2" s="66">
        <v>9</v>
      </c>
      <c r="W2" s="66">
        <v>10</v>
      </c>
      <c r="X2" s="66">
        <v>11</v>
      </c>
      <c r="Y2" s="66">
        <v>12</v>
      </c>
      <c r="Z2" s="66">
        <v>1</v>
      </c>
      <c r="AA2" s="66">
        <v>2</v>
      </c>
      <c r="AB2" s="66">
        <v>3</v>
      </c>
      <c r="AC2" s="66">
        <v>4</v>
      </c>
      <c r="AD2" s="66">
        <v>5</v>
      </c>
      <c r="AE2" s="66">
        <v>6</v>
      </c>
      <c r="AF2" s="66">
        <v>7</v>
      </c>
      <c r="AG2" s="66">
        <v>8</v>
      </c>
      <c r="AH2" s="66">
        <v>9</v>
      </c>
      <c r="AI2" s="66">
        <v>10</v>
      </c>
      <c r="AJ2" s="66">
        <v>11</v>
      </c>
      <c r="AK2" s="66">
        <v>12</v>
      </c>
      <c r="AL2" s="66">
        <v>1</v>
      </c>
      <c r="AM2" s="66">
        <v>2</v>
      </c>
      <c r="AN2" s="66">
        <v>3</v>
      </c>
      <c r="AO2" s="66">
        <v>4</v>
      </c>
      <c r="AP2" s="66">
        <v>5</v>
      </c>
      <c r="AQ2" s="66">
        <v>6</v>
      </c>
      <c r="AR2" s="66">
        <v>7</v>
      </c>
      <c r="AS2" s="66">
        <v>8</v>
      </c>
      <c r="AT2" s="66">
        <v>9</v>
      </c>
      <c r="AU2" s="66">
        <v>10</v>
      </c>
      <c r="AV2" s="66">
        <v>11</v>
      </c>
      <c r="AW2" s="66">
        <v>12</v>
      </c>
      <c r="AX2" s="66">
        <v>1</v>
      </c>
      <c r="AY2" s="66">
        <v>2</v>
      </c>
      <c r="AZ2" s="66">
        <v>3</v>
      </c>
      <c r="BA2" s="66">
        <v>4</v>
      </c>
      <c r="BB2" s="66">
        <v>5</v>
      </c>
      <c r="BC2" s="66">
        <v>6</v>
      </c>
      <c r="BD2" s="66">
        <v>7</v>
      </c>
      <c r="BE2" s="66">
        <v>8</v>
      </c>
      <c r="BF2" s="66">
        <v>9</v>
      </c>
      <c r="BG2" s="66">
        <v>10</v>
      </c>
      <c r="BH2" s="66">
        <v>11</v>
      </c>
      <c r="BI2" s="66">
        <v>12</v>
      </c>
      <c r="BJ2" s="66">
        <v>1</v>
      </c>
      <c r="BK2" s="66">
        <v>2</v>
      </c>
      <c r="BL2" s="66">
        <v>3</v>
      </c>
      <c r="BM2" s="66">
        <v>4</v>
      </c>
      <c r="BN2" s="66">
        <v>5</v>
      </c>
      <c r="BO2" s="66">
        <v>6</v>
      </c>
      <c r="BP2" s="66">
        <v>7</v>
      </c>
      <c r="BQ2" s="66">
        <v>8</v>
      </c>
      <c r="BR2" s="66">
        <v>9</v>
      </c>
      <c r="BS2" s="66">
        <v>10</v>
      </c>
      <c r="BT2" s="66">
        <v>11</v>
      </c>
      <c r="BU2" s="66">
        <v>12</v>
      </c>
      <c r="BV2" s="66">
        <v>1</v>
      </c>
      <c r="BW2" s="66">
        <v>2</v>
      </c>
      <c r="BX2" s="66">
        <v>3</v>
      </c>
      <c r="BY2" s="66">
        <v>4</v>
      </c>
      <c r="BZ2" s="66">
        <v>5</v>
      </c>
      <c r="CA2" s="66">
        <v>6</v>
      </c>
      <c r="CB2" s="66">
        <v>7</v>
      </c>
      <c r="CC2" s="66">
        <v>8</v>
      </c>
      <c r="CD2" s="66">
        <v>9</v>
      </c>
      <c r="CE2" s="66">
        <v>10</v>
      </c>
      <c r="CF2" s="66">
        <v>11</v>
      </c>
      <c r="CG2" s="66">
        <v>12</v>
      </c>
      <c r="CH2" s="66">
        <v>1</v>
      </c>
      <c r="CI2" s="66">
        <v>2</v>
      </c>
      <c r="CJ2" s="66">
        <v>3</v>
      </c>
      <c r="CK2" s="66">
        <v>4</v>
      </c>
      <c r="CL2" s="66">
        <v>5</v>
      </c>
      <c r="CM2" s="66">
        <v>6</v>
      </c>
      <c r="CN2" s="66">
        <v>7</v>
      </c>
      <c r="CO2" s="66">
        <v>8</v>
      </c>
      <c r="CP2" s="66">
        <v>9</v>
      </c>
      <c r="CQ2" s="66">
        <v>10</v>
      </c>
      <c r="CR2" s="66">
        <v>11</v>
      </c>
      <c r="CS2" s="66">
        <v>12</v>
      </c>
      <c r="CT2" s="66">
        <v>1</v>
      </c>
      <c r="CU2" s="66">
        <v>2</v>
      </c>
      <c r="CV2" s="66">
        <v>3</v>
      </c>
      <c r="CW2" s="66">
        <v>4</v>
      </c>
      <c r="CX2" s="66">
        <v>5</v>
      </c>
      <c r="CY2" s="66">
        <v>6</v>
      </c>
      <c r="CZ2" s="66">
        <v>7</v>
      </c>
      <c r="DA2" s="66">
        <v>8</v>
      </c>
      <c r="DB2" s="66">
        <v>9</v>
      </c>
      <c r="DC2" s="66">
        <v>10</v>
      </c>
      <c r="DD2" s="66">
        <v>11</v>
      </c>
      <c r="DE2" s="66">
        <v>12</v>
      </c>
      <c r="DF2" s="66">
        <v>1</v>
      </c>
      <c r="DG2" s="66">
        <v>2</v>
      </c>
      <c r="DH2" s="66">
        <v>3</v>
      </c>
      <c r="DI2" s="66">
        <v>4</v>
      </c>
      <c r="DJ2" s="66">
        <v>5</v>
      </c>
      <c r="DK2" s="66">
        <v>6</v>
      </c>
      <c r="DL2" s="66">
        <v>7</v>
      </c>
      <c r="DM2" s="66">
        <v>8</v>
      </c>
      <c r="DN2" s="66">
        <v>9</v>
      </c>
      <c r="DO2" s="66">
        <v>10</v>
      </c>
      <c r="DP2" s="66">
        <v>11</v>
      </c>
      <c r="DQ2" s="66">
        <v>12</v>
      </c>
      <c r="DR2" s="66">
        <v>1</v>
      </c>
      <c r="DS2" s="66">
        <v>2</v>
      </c>
      <c r="DT2" s="66">
        <v>3</v>
      </c>
      <c r="DU2" s="66">
        <v>4</v>
      </c>
      <c r="DV2" s="66">
        <v>5</v>
      </c>
      <c r="DW2" s="66">
        <v>6</v>
      </c>
      <c r="DX2" s="66">
        <v>7</v>
      </c>
      <c r="DY2" s="66">
        <v>8</v>
      </c>
      <c r="DZ2" s="66">
        <v>9</v>
      </c>
      <c r="EA2" s="66">
        <v>10</v>
      </c>
      <c r="EB2" s="66">
        <v>11</v>
      </c>
      <c r="EC2" s="66">
        <v>12</v>
      </c>
      <c r="ED2" s="66">
        <v>1</v>
      </c>
      <c r="EE2" s="66">
        <v>2</v>
      </c>
      <c r="EF2" s="66">
        <v>3</v>
      </c>
      <c r="EG2" s="66">
        <v>4</v>
      </c>
      <c r="EH2" s="66">
        <v>5</v>
      </c>
      <c r="EI2" s="66">
        <v>6</v>
      </c>
      <c r="EJ2" s="66">
        <v>7</v>
      </c>
      <c r="EK2" s="66">
        <v>8</v>
      </c>
      <c r="EL2" s="66">
        <v>9</v>
      </c>
      <c r="EM2" s="66">
        <v>10</v>
      </c>
      <c r="EN2" s="66">
        <v>11</v>
      </c>
      <c r="EO2" s="66">
        <v>12</v>
      </c>
      <c r="EP2" s="66">
        <v>1</v>
      </c>
      <c r="EQ2" s="66">
        <v>2</v>
      </c>
      <c r="ER2" s="66">
        <v>3</v>
      </c>
      <c r="ES2" s="66">
        <v>4</v>
      </c>
      <c r="ET2" s="66">
        <v>5</v>
      </c>
      <c r="EU2" s="66">
        <v>6</v>
      </c>
      <c r="EV2" s="66">
        <v>7</v>
      </c>
      <c r="EW2" s="66">
        <v>8</v>
      </c>
      <c r="EX2" s="66">
        <v>9</v>
      </c>
      <c r="EY2" s="66">
        <v>10</v>
      </c>
      <c r="EZ2" s="66">
        <v>11</v>
      </c>
      <c r="FA2" s="66">
        <v>12</v>
      </c>
      <c r="FB2" s="66">
        <v>1</v>
      </c>
      <c r="FC2" s="66">
        <v>2</v>
      </c>
      <c r="FD2" s="66">
        <v>3</v>
      </c>
      <c r="FE2" s="66">
        <v>4</v>
      </c>
      <c r="FF2" s="66">
        <v>5</v>
      </c>
      <c r="FG2" s="66">
        <v>6</v>
      </c>
      <c r="FH2" s="66">
        <v>7</v>
      </c>
      <c r="FI2" s="66">
        <v>8</v>
      </c>
      <c r="FJ2" s="66">
        <v>9</v>
      </c>
      <c r="FK2" s="66">
        <v>10</v>
      </c>
      <c r="FL2" s="66">
        <v>11</v>
      </c>
      <c r="FM2" s="66">
        <v>12</v>
      </c>
      <c r="FN2" s="66">
        <v>1</v>
      </c>
      <c r="FO2" s="66">
        <v>2</v>
      </c>
      <c r="FP2" s="66">
        <v>3</v>
      </c>
      <c r="FQ2" s="66">
        <v>4</v>
      </c>
      <c r="FR2" s="66">
        <v>5</v>
      </c>
      <c r="FS2" s="66">
        <v>6</v>
      </c>
      <c r="FT2" s="66">
        <v>7</v>
      </c>
      <c r="FU2" s="66">
        <v>8</v>
      </c>
      <c r="FV2" s="66">
        <v>9</v>
      </c>
      <c r="FW2" s="66">
        <v>10</v>
      </c>
      <c r="FX2" s="66">
        <v>11</v>
      </c>
      <c r="FY2" s="66">
        <v>12</v>
      </c>
      <c r="FZ2" s="66">
        <v>1</v>
      </c>
      <c r="GA2" s="66">
        <v>2</v>
      </c>
      <c r="GB2" s="66">
        <v>3</v>
      </c>
      <c r="GC2" s="66">
        <v>4</v>
      </c>
      <c r="GD2" s="66">
        <v>5</v>
      </c>
      <c r="GE2" s="66">
        <v>6</v>
      </c>
      <c r="GF2" s="66">
        <v>7</v>
      </c>
      <c r="GG2" s="66">
        <v>8</v>
      </c>
      <c r="GH2" s="66">
        <v>9</v>
      </c>
      <c r="GI2" s="66">
        <v>10</v>
      </c>
      <c r="GJ2" s="66">
        <v>11</v>
      </c>
      <c r="GK2" s="66">
        <v>12</v>
      </c>
      <c r="GL2" s="66">
        <v>1</v>
      </c>
      <c r="GM2" s="66">
        <v>2</v>
      </c>
      <c r="GN2" s="66">
        <v>3</v>
      </c>
      <c r="GO2" s="66">
        <v>4</v>
      </c>
      <c r="GP2" s="66">
        <v>5</v>
      </c>
      <c r="GQ2" s="66">
        <v>6</v>
      </c>
      <c r="GR2" s="66">
        <v>7</v>
      </c>
      <c r="GS2" s="66">
        <v>8</v>
      </c>
      <c r="GT2" s="66">
        <v>9</v>
      </c>
      <c r="GU2" s="66">
        <v>10</v>
      </c>
      <c r="GV2" s="66">
        <v>11</v>
      </c>
      <c r="GW2" s="66">
        <v>12</v>
      </c>
      <c r="GX2" s="66">
        <v>1</v>
      </c>
      <c r="GY2" s="66">
        <v>2</v>
      </c>
      <c r="GZ2" s="66">
        <v>3</v>
      </c>
      <c r="HA2" s="66">
        <v>4</v>
      </c>
      <c r="HB2" s="66">
        <v>5</v>
      </c>
      <c r="HC2" s="66">
        <v>6</v>
      </c>
      <c r="HD2" s="66">
        <v>7</v>
      </c>
      <c r="HE2" s="66">
        <v>8</v>
      </c>
      <c r="HF2" s="66">
        <v>9</v>
      </c>
      <c r="HG2" s="66">
        <v>10</v>
      </c>
      <c r="HH2" s="66">
        <v>11</v>
      </c>
      <c r="HI2" s="66">
        <v>12</v>
      </c>
      <c r="HJ2" s="66">
        <v>1</v>
      </c>
      <c r="HK2" s="66">
        <v>2</v>
      </c>
      <c r="HL2" s="66">
        <v>3</v>
      </c>
      <c r="HM2" s="66">
        <v>4</v>
      </c>
      <c r="HN2" s="66">
        <v>5</v>
      </c>
      <c r="HO2" s="66">
        <v>6</v>
      </c>
      <c r="HP2" s="66">
        <v>7</v>
      </c>
      <c r="HQ2" s="66">
        <v>8</v>
      </c>
      <c r="HR2" s="66">
        <v>9</v>
      </c>
      <c r="HS2" s="66">
        <v>10</v>
      </c>
      <c r="HT2" s="66">
        <v>11</v>
      </c>
      <c r="HU2" s="66">
        <v>12</v>
      </c>
      <c r="HV2" s="66">
        <v>1</v>
      </c>
      <c r="HW2" s="66">
        <v>2</v>
      </c>
      <c r="HX2" s="66">
        <v>3</v>
      </c>
      <c r="HY2" s="66">
        <v>4</v>
      </c>
      <c r="HZ2" s="66">
        <v>5</v>
      </c>
      <c r="IA2" s="66">
        <v>6</v>
      </c>
      <c r="IB2" s="66">
        <v>7</v>
      </c>
      <c r="IC2" s="66">
        <v>8</v>
      </c>
      <c r="ID2" s="66">
        <v>9</v>
      </c>
      <c r="IE2" s="66">
        <v>10</v>
      </c>
      <c r="IF2" s="66">
        <v>11</v>
      </c>
      <c r="IG2" s="66">
        <v>12</v>
      </c>
      <c r="IH2" s="66">
        <v>1</v>
      </c>
      <c r="II2" s="66">
        <v>2</v>
      </c>
      <c r="IJ2" s="66">
        <v>3</v>
      </c>
      <c r="IK2" s="66">
        <v>4</v>
      </c>
      <c r="IL2" s="66">
        <v>5</v>
      </c>
      <c r="IM2" s="66">
        <v>6</v>
      </c>
      <c r="IN2" s="66">
        <v>7</v>
      </c>
      <c r="IO2" s="66">
        <v>8</v>
      </c>
      <c r="IP2" s="66">
        <v>9</v>
      </c>
      <c r="IQ2" s="66">
        <v>10</v>
      </c>
      <c r="IR2" s="66">
        <v>11</v>
      </c>
      <c r="IS2" s="66">
        <v>12</v>
      </c>
      <c r="IT2" s="66">
        <v>1</v>
      </c>
      <c r="IU2" s="66">
        <v>2</v>
      </c>
      <c r="IV2" s="66">
        <v>3</v>
      </c>
      <c r="IW2" s="66">
        <v>4</v>
      </c>
      <c r="IX2" s="66">
        <v>5</v>
      </c>
      <c r="IY2" s="66">
        <v>6</v>
      </c>
      <c r="IZ2" s="66">
        <v>7</v>
      </c>
      <c r="JA2" s="66">
        <v>8</v>
      </c>
      <c r="JB2" s="66">
        <v>9</v>
      </c>
      <c r="JC2" s="66">
        <v>10</v>
      </c>
      <c r="JD2" s="66">
        <v>11</v>
      </c>
      <c r="JE2" s="66">
        <v>12</v>
      </c>
      <c r="JF2" s="66">
        <v>1</v>
      </c>
      <c r="JG2" s="66">
        <v>2</v>
      </c>
      <c r="JH2" s="66">
        <v>3</v>
      </c>
      <c r="JI2" s="66">
        <v>4</v>
      </c>
      <c r="JJ2" s="66">
        <v>5</v>
      </c>
      <c r="JK2" s="66">
        <v>6</v>
      </c>
      <c r="JL2" s="66">
        <v>7</v>
      </c>
      <c r="JM2" s="66">
        <v>8</v>
      </c>
      <c r="JN2" s="66">
        <v>9</v>
      </c>
      <c r="JO2" s="66">
        <v>10</v>
      </c>
      <c r="JP2" s="66">
        <v>11</v>
      </c>
      <c r="JQ2" s="66">
        <v>12</v>
      </c>
      <c r="JR2" s="66">
        <v>1</v>
      </c>
      <c r="JS2" s="66">
        <v>2</v>
      </c>
      <c r="JT2" s="66">
        <v>3</v>
      </c>
      <c r="JU2" s="66">
        <v>4</v>
      </c>
      <c r="JV2" s="66">
        <v>5</v>
      </c>
      <c r="JW2" s="66">
        <v>6</v>
      </c>
      <c r="JX2" s="66">
        <v>7</v>
      </c>
      <c r="JY2" s="66">
        <v>8</v>
      </c>
      <c r="JZ2" s="66">
        <v>9</v>
      </c>
      <c r="KA2" s="66">
        <v>10</v>
      </c>
      <c r="KB2" s="66">
        <v>11</v>
      </c>
      <c r="KC2" s="66">
        <v>12</v>
      </c>
      <c r="KD2" s="66">
        <v>1</v>
      </c>
      <c r="KE2" s="66">
        <v>2</v>
      </c>
      <c r="KF2" s="66">
        <v>3</v>
      </c>
      <c r="KG2" s="66">
        <v>4</v>
      </c>
      <c r="KH2" s="66">
        <v>5</v>
      </c>
      <c r="KI2" s="66">
        <v>6</v>
      </c>
      <c r="KJ2" s="66">
        <v>7</v>
      </c>
      <c r="KK2" s="66">
        <v>8</v>
      </c>
      <c r="KL2" s="66">
        <v>9</v>
      </c>
      <c r="KM2" s="66">
        <v>10</v>
      </c>
      <c r="KN2" s="66">
        <v>11</v>
      </c>
      <c r="KO2" s="66">
        <v>12</v>
      </c>
      <c r="KP2" s="66">
        <v>1</v>
      </c>
      <c r="KQ2" s="66">
        <v>2</v>
      </c>
      <c r="KR2" s="66">
        <v>3</v>
      </c>
      <c r="KS2" s="66">
        <v>4</v>
      </c>
      <c r="KT2" s="66">
        <v>5</v>
      </c>
      <c r="KU2" s="66">
        <v>6</v>
      </c>
      <c r="KV2" s="66">
        <v>7</v>
      </c>
      <c r="KW2" s="66">
        <v>8</v>
      </c>
      <c r="KX2" s="66">
        <v>9</v>
      </c>
      <c r="KY2" s="66">
        <v>10</v>
      </c>
      <c r="KZ2" s="66">
        <v>11</v>
      </c>
      <c r="LA2" s="66">
        <v>12</v>
      </c>
      <c r="LB2" s="66">
        <v>1</v>
      </c>
      <c r="LC2" s="66">
        <v>2</v>
      </c>
      <c r="LD2" s="66">
        <v>3</v>
      </c>
      <c r="LE2" s="66">
        <v>4</v>
      </c>
      <c r="LF2" s="66">
        <v>5</v>
      </c>
      <c r="LG2" s="66">
        <v>6</v>
      </c>
      <c r="LH2" s="66">
        <v>7</v>
      </c>
      <c r="LI2" s="66">
        <v>8</v>
      </c>
      <c r="LJ2" s="66">
        <v>9</v>
      </c>
      <c r="LK2" s="66">
        <v>10</v>
      </c>
      <c r="LL2" s="66">
        <v>11</v>
      </c>
      <c r="LM2" s="67">
        <v>12</v>
      </c>
      <c r="LN2" s="66">
        <v>1</v>
      </c>
      <c r="LO2" s="66">
        <v>2</v>
      </c>
      <c r="LP2" s="66">
        <v>3</v>
      </c>
      <c r="LQ2" s="66">
        <v>4</v>
      </c>
      <c r="LR2" s="66">
        <v>5</v>
      </c>
      <c r="LS2" s="66">
        <v>6</v>
      </c>
      <c r="LT2" s="66">
        <v>7</v>
      </c>
      <c r="LU2" s="66">
        <v>8</v>
      </c>
      <c r="LV2" s="66">
        <v>9</v>
      </c>
      <c r="LW2" s="66">
        <v>10</v>
      </c>
      <c r="LX2" s="66">
        <v>11</v>
      </c>
      <c r="LY2" s="66">
        <v>12</v>
      </c>
      <c r="LZ2" s="66">
        <v>1</v>
      </c>
      <c r="MA2" s="66">
        <v>2</v>
      </c>
      <c r="MB2" s="66">
        <v>3</v>
      </c>
      <c r="MC2" s="66">
        <v>4</v>
      </c>
      <c r="MD2" s="66">
        <v>5</v>
      </c>
      <c r="ME2" s="66">
        <v>6</v>
      </c>
      <c r="MF2" s="66">
        <v>7</v>
      </c>
      <c r="MG2" s="66">
        <v>8</v>
      </c>
      <c r="MH2" s="66">
        <v>9</v>
      </c>
      <c r="MI2" s="66">
        <v>10</v>
      </c>
      <c r="MJ2" s="66">
        <v>11</v>
      </c>
      <c r="MK2" s="66">
        <v>12</v>
      </c>
      <c r="ML2" s="66">
        <v>1</v>
      </c>
      <c r="MM2" s="66">
        <v>2</v>
      </c>
      <c r="MN2" s="66">
        <v>3</v>
      </c>
      <c r="MO2" s="66">
        <v>4</v>
      </c>
      <c r="MP2" s="66">
        <v>5</v>
      </c>
      <c r="MQ2" s="66">
        <v>6</v>
      </c>
      <c r="MR2" s="66">
        <v>7</v>
      </c>
      <c r="MS2" s="66">
        <v>8</v>
      </c>
      <c r="MT2" s="66">
        <v>9</v>
      </c>
      <c r="MU2" s="66">
        <v>10</v>
      </c>
      <c r="MV2" s="66">
        <v>11</v>
      </c>
      <c r="MW2" s="66">
        <v>12</v>
      </c>
      <c r="MX2" s="67">
        <v>1</v>
      </c>
      <c r="MY2" s="67">
        <v>2</v>
      </c>
      <c r="MZ2" s="67">
        <v>3</v>
      </c>
      <c r="NA2" s="67">
        <v>4</v>
      </c>
      <c r="NB2" s="67">
        <v>5</v>
      </c>
      <c r="NC2" s="67">
        <v>6</v>
      </c>
      <c r="ND2" s="67">
        <v>7</v>
      </c>
      <c r="NE2" s="67">
        <v>8</v>
      </c>
      <c r="NF2" s="67">
        <v>9</v>
      </c>
      <c r="NG2" s="67">
        <v>10</v>
      </c>
      <c r="NH2" s="67">
        <v>11</v>
      </c>
      <c r="NI2" s="67">
        <v>12</v>
      </c>
      <c r="NJ2" s="67">
        <v>1</v>
      </c>
      <c r="NK2" s="67">
        <v>2</v>
      </c>
      <c r="NL2" s="67">
        <v>3</v>
      </c>
      <c r="NM2" s="67">
        <v>4</v>
      </c>
      <c r="NN2" s="67">
        <v>5</v>
      </c>
      <c r="NO2" s="67">
        <v>6</v>
      </c>
      <c r="NP2" s="67">
        <v>7</v>
      </c>
      <c r="NQ2" s="67">
        <v>8</v>
      </c>
      <c r="NR2" s="67">
        <v>9</v>
      </c>
      <c r="NS2" s="67">
        <v>10</v>
      </c>
      <c r="NT2" s="67">
        <v>11</v>
      </c>
      <c r="NU2" s="67">
        <v>12</v>
      </c>
      <c r="NV2" s="67">
        <v>1</v>
      </c>
      <c r="NW2" s="67">
        <v>2</v>
      </c>
      <c r="NX2" s="67">
        <v>3</v>
      </c>
      <c r="NY2" s="67">
        <v>4</v>
      </c>
      <c r="NZ2" s="67">
        <v>5</v>
      </c>
      <c r="OA2" s="67">
        <v>6</v>
      </c>
      <c r="OB2" s="67">
        <v>7</v>
      </c>
      <c r="OC2" s="67">
        <v>8</v>
      </c>
      <c r="OD2" s="67">
        <v>9</v>
      </c>
      <c r="OE2" s="67">
        <v>10</v>
      </c>
      <c r="OF2" s="67">
        <v>11</v>
      </c>
      <c r="OG2" s="67">
        <v>12</v>
      </c>
      <c r="OH2" s="67">
        <v>1</v>
      </c>
      <c r="OI2" s="67">
        <v>2</v>
      </c>
      <c r="OJ2" s="67">
        <v>3</v>
      </c>
      <c r="OK2" s="67">
        <v>4</v>
      </c>
      <c r="OL2" s="67">
        <v>5</v>
      </c>
      <c r="OM2" s="67">
        <v>6</v>
      </c>
      <c r="ON2" s="67">
        <v>7</v>
      </c>
      <c r="OO2" s="67">
        <v>8</v>
      </c>
      <c r="OP2" s="67">
        <v>9</v>
      </c>
      <c r="OQ2" s="67">
        <v>10</v>
      </c>
      <c r="OR2" s="67">
        <v>11</v>
      </c>
      <c r="OS2" s="67">
        <v>12</v>
      </c>
      <c r="OT2" s="67">
        <v>1</v>
      </c>
      <c r="OU2" s="67">
        <v>2</v>
      </c>
      <c r="OV2" s="67">
        <v>3</v>
      </c>
      <c r="OW2" s="67">
        <v>4</v>
      </c>
      <c r="OX2" s="67">
        <v>5</v>
      </c>
      <c r="OY2" s="67">
        <v>6</v>
      </c>
      <c r="OZ2" s="67">
        <v>7</v>
      </c>
      <c r="PA2" s="67">
        <v>8</v>
      </c>
      <c r="PB2" s="67">
        <v>9</v>
      </c>
      <c r="PC2" s="67">
        <v>10</v>
      </c>
      <c r="PD2" s="67">
        <v>11</v>
      </c>
      <c r="PE2" s="67">
        <v>12</v>
      </c>
      <c r="PF2" s="67">
        <v>1</v>
      </c>
      <c r="PG2" s="67">
        <v>2</v>
      </c>
      <c r="PH2" s="67">
        <v>3</v>
      </c>
      <c r="PI2" s="67">
        <v>4</v>
      </c>
      <c r="PJ2" s="67">
        <v>5</v>
      </c>
      <c r="PK2" s="67">
        <v>6</v>
      </c>
      <c r="PL2" s="67">
        <v>7</v>
      </c>
      <c r="PM2" s="67">
        <v>8</v>
      </c>
      <c r="PN2" s="67">
        <v>9</v>
      </c>
      <c r="PO2" s="67">
        <v>10</v>
      </c>
      <c r="PP2" s="67">
        <v>11</v>
      </c>
      <c r="PQ2" s="67">
        <v>12</v>
      </c>
      <c r="PR2" s="67">
        <v>1</v>
      </c>
      <c r="PS2" s="67">
        <v>2</v>
      </c>
      <c r="PT2" s="67">
        <v>3</v>
      </c>
      <c r="PU2" s="67">
        <v>4</v>
      </c>
      <c r="PV2" s="67">
        <v>5</v>
      </c>
      <c r="PW2" s="67">
        <v>6</v>
      </c>
      <c r="PX2" s="67">
        <v>7</v>
      </c>
      <c r="PY2" s="67">
        <v>8</v>
      </c>
      <c r="PZ2" s="67">
        <v>9</v>
      </c>
      <c r="QA2" s="67">
        <v>10</v>
      </c>
      <c r="QB2" s="67">
        <v>11</v>
      </c>
      <c r="QC2" s="67">
        <v>12</v>
      </c>
      <c r="QD2" s="67">
        <v>1</v>
      </c>
      <c r="QE2" s="67">
        <v>2</v>
      </c>
      <c r="QF2" s="67">
        <v>3</v>
      </c>
      <c r="QG2" s="67">
        <v>4</v>
      </c>
      <c r="QH2" s="67">
        <v>5</v>
      </c>
      <c r="QI2" s="67">
        <v>6</v>
      </c>
      <c r="QJ2" s="67">
        <v>7</v>
      </c>
      <c r="QK2" s="67">
        <v>8</v>
      </c>
      <c r="QL2" s="67">
        <v>9</v>
      </c>
      <c r="QM2" s="67">
        <v>10</v>
      </c>
      <c r="QN2" s="67">
        <v>11</v>
      </c>
      <c r="QO2" s="67">
        <v>12</v>
      </c>
      <c r="QP2" s="67">
        <v>1</v>
      </c>
      <c r="QQ2" s="67">
        <v>2</v>
      </c>
      <c r="QR2" s="67">
        <v>3</v>
      </c>
      <c r="QS2" s="67">
        <v>4</v>
      </c>
      <c r="QT2" s="67">
        <v>5</v>
      </c>
      <c r="QU2" s="67">
        <v>6</v>
      </c>
      <c r="QV2" s="67">
        <v>7</v>
      </c>
      <c r="QW2" s="67">
        <v>8</v>
      </c>
      <c r="QX2" s="67">
        <v>9</v>
      </c>
      <c r="QY2" s="67">
        <v>10</v>
      </c>
      <c r="QZ2" s="67">
        <v>11</v>
      </c>
      <c r="RA2" s="67">
        <v>12</v>
      </c>
      <c r="RB2" s="67">
        <v>1</v>
      </c>
      <c r="RC2" s="67">
        <v>2</v>
      </c>
      <c r="RD2" s="67">
        <v>3</v>
      </c>
      <c r="RE2" s="67">
        <v>4</v>
      </c>
      <c r="RF2" s="67">
        <v>5</v>
      </c>
      <c r="RG2" s="67">
        <v>6</v>
      </c>
      <c r="RH2" s="67">
        <v>7</v>
      </c>
      <c r="RI2" s="67">
        <v>8</v>
      </c>
      <c r="RJ2" s="67">
        <v>9</v>
      </c>
      <c r="RK2" s="67">
        <v>10</v>
      </c>
      <c r="RL2" s="67">
        <v>11</v>
      </c>
      <c r="RM2" s="67">
        <v>12</v>
      </c>
      <c r="RN2" s="67">
        <v>1</v>
      </c>
      <c r="RO2" s="67">
        <v>2</v>
      </c>
      <c r="RP2" s="67">
        <v>3</v>
      </c>
      <c r="RQ2" s="67">
        <v>4</v>
      </c>
      <c r="RR2" s="67">
        <v>5</v>
      </c>
      <c r="RS2" s="67">
        <v>6</v>
      </c>
      <c r="RT2" s="67">
        <v>7</v>
      </c>
      <c r="RU2" s="67">
        <v>8</v>
      </c>
      <c r="RV2" s="67">
        <v>9</v>
      </c>
      <c r="RW2" s="67">
        <v>10</v>
      </c>
      <c r="RX2" s="67">
        <v>11</v>
      </c>
      <c r="RY2" s="67">
        <v>12</v>
      </c>
      <c r="RZ2" s="67">
        <v>1</v>
      </c>
      <c r="SA2" s="67">
        <v>2</v>
      </c>
      <c r="SB2" s="67">
        <v>3</v>
      </c>
      <c r="SC2" s="67">
        <v>4</v>
      </c>
      <c r="SD2" s="67">
        <v>5</v>
      </c>
      <c r="SE2" s="67">
        <v>6</v>
      </c>
      <c r="SF2" s="67">
        <v>7</v>
      </c>
      <c r="SG2" s="67">
        <v>8</v>
      </c>
      <c r="SH2" s="67">
        <v>9</v>
      </c>
      <c r="SI2" s="67">
        <v>10</v>
      </c>
      <c r="SJ2" s="67">
        <v>11</v>
      </c>
      <c r="SK2" s="67">
        <v>12</v>
      </c>
      <c r="SL2" s="67">
        <v>1</v>
      </c>
      <c r="SM2" s="67">
        <v>2</v>
      </c>
      <c r="SN2" s="67">
        <v>3</v>
      </c>
      <c r="SO2" s="67">
        <v>4</v>
      </c>
      <c r="SP2" s="67">
        <v>5</v>
      </c>
      <c r="SQ2" s="67">
        <v>6</v>
      </c>
      <c r="SR2" s="67">
        <v>7</v>
      </c>
      <c r="SS2" s="67">
        <v>8</v>
      </c>
      <c r="ST2" s="67">
        <v>9</v>
      </c>
      <c r="SU2" s="67">
        <v>10</v>
      </c>
      <c r="SV2" s="67">
        <v>11</v>
      </c>
      <c r="SW2" s="67">
        <v>12</v>
      </c>
      <c r="SX2" s="67">
        <v>1</v>
      </c>
      <c r="SY2" s="67">
        <v>2</v>
      </c>
      <c r="SZ2" s="67">
        <v>3</v>
      </c>
      <c r="TA2" s="67">
        <v>4</v>
      </c>
      <c r="TB2" s="67">
        <v>5</v>
      </c>
      <c r="TC2" s="67">
        <v>6</v>
      </c>
      <c r="TD2" s="67">
        <v>7</v>
      </c>
      <c r="TE2" s="67">
        <v>8</v>
      </c>
      <c r="TF2" s="67">
        <v>9</v>
      </c>
      <c r="TG2" s="67">
        <v>10</v>
      </c>
      <c r="TH2" s="67">
        <v>11</v>
      </c>
      <c r="TI2" s="67">
        <v>12</v>
      </c>
      <c r="TJ2" s="67">
        <v>1</v>
      </c>
      <c r="TK2" s="67">
        <v>2</v>
      </c>
      <c r="TL2" s="67">
        <v>3</v>
      </c>
      <c r="TM2" s="67">
        <v>4</v>
      </c>
      <c r="TN2" s="67">
        <v>5</v>
      </c>
      <c r="TO2" s="67">
        <v>6</v>
      </c>
      <c r="TP2" s="67">
        <v>7</v>
      </c>
      <c r="TQ2" s="67">
        <v>8</v>
      </c>
      <c r="TR2" s="67">
        <v>9</v>
      </c>
      <c r="TS2" s="67">
        <v>10</v>
      </c>
      <c r="TT2" s="67">
        <v>11</v>
      </c>
      <c r="TU2" s="68">
        <v>12</v>
      </c>
    </row>
    <row r="3" spans="1:542" x14ac:dyDescent="0.25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1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1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70"/>
      <c r="EK3" s="70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  <c r="FG3" s="70"/>
      <c r="FH3" s="70"/>
      <c r="FI3" s="70"/>
      <c r="FJ3" s="70"/>
      <c r="FK3" s="70"/>
      <c r="FL3" s="70"/>
      <c r="FM3" s="70"/>
      <c r="FN3" s="70"/>
      <c r="FO3" s="70"/>
      <c r="FP3" s="70"/>
      <c r="FQ3" s="70"/>
      <c r="FR3" s="70"/>
      <c r="FS3" s="70"/>
      <c r="FT3" s="70"/>
      <c r="FU3" s="70"/>
      <c r="FV3" s="70"/>
      <c r="FW3" s="70"/>
      <c r="FX3" s="70"/>
      <c r="FY3" s="70"/>
      <c r="FZ3" s="70"/>
      <c r="GA3" s="70"/>
      <c r="GB3" s="70"/>
      <c r="GC3" s="70"/>
      <c r="GD3" s="70"/>
      <c r="GE3" s="70"/>
      <c r="GF3" s="70"/>
      <c r="GG3" s="70"/>
      <c r="GH3" s="70"/>
      <c r="GI3" s="70"/>
      <c r="GJ3" s="70"/>
      <c r="GK3" s="70"/>
      <c r="GL3" s="70"/>
      <c r="GM3" s="70"/>
      <c r="GN3" s="70"/>
      <c r="GO3" s="70"/>
      <c r="GP3" s="70"/>
      <c r="GQ3" s="70"/>
      <c r="GR3" s="70"/>
      <c r="GS3" s="70"/>
      <c r="GT3" s="70"/>
      <c r="GU3" s="70"/>
      <c r="GV3" s="70"/>
      <c r="GW3" s="70"/>
      <c r="GX3" s="70"/>
      <c r="GY3" s="71"/>
      <c r="GZ3" s="70"/>
      <c r="HA3" s="70"/>
      <c r="HB3" s="70"/>
      <c r="HC3" s="70"/>
      <c r="HD3" s="70"/>
      <c r="HE3" s="70"/>
      <c r="HF3" s="70"/>
      <c r="HG3" s="70"/>
      <c r="HH3" s="70"/>
      <c r="HI3" s="70"/>
      <c r="HJ3" s="70"/>
      <c r="HK3" s="70"/>
      <c r="HL3" s="70"/>
      <c r="HM3" s="70"/>
      <c r="HN3" s="70"/>
      <c r="HO3" s="70"/>
      <c r="HP3" s="70"/>
      <c r="HQ3" s="70"/>
      <c r="HR3" s="70"/>
      <c r="HS3" s="70"/>
      <c r="HT3" s="70"/>
      <c r="HU3" s="70"/>
      <c r="HV3" s="70"/>
      <c r="HW3" s="70"/>
      <c r="HX3" s="71"/>
      <c r="HY3" s="70"/>
      <c r="HZ3" s="70"/>
      <c r="IA3" s="70"/>
      <c r="IB3" s="70"/>
      <c r="IC3" s="70"/>
      <c r="ID3" s="70"/>
      <c r="IE3" s="70"/>
      <c r="IF3" s="70"/>
      <c r="IG3" s="70"/>
      <c r="IH3" s="70"/>
      <c r="II3" s="70"/>
      <c r="IJ3" s="70"/>
      <c r="IK3" s="70"/>
      <c r="IL3" s="70"/>
      <c r="IM3" s="70"/>
      <c r="IN3" s="70"/>
      <c r="IO3" s="70"/>
      <c r="IP3" s="70"/>
      <c r="IQ3" s="70"/>
      <c r="IR3" s="70"/>
      <c r="IS3" s="70"/>
      <c r="IT3" s="70"/>
      <c r="IU3" s="70"/>
      <c r="IV3" s="70"/>
      <c r="IW3" s="70"/>
      <c r="IX3" s="70"/>
      <c r="IY3" s="70"/>
      <c r="IZ3" s="70"/>
      <c r="JA3" s="70"/>
      <c r="JB3" s="70"/>
      <c r="JC3" s="70"/>
      <c r="JD3" s="70"/>
      <c r="JE3" s="70"/>
      <c r="JF3" s="70"/>
      <c r="JG3" s="70"/>
      <c r="JH3" s="70"/>
      <c r="JI3" s="70"/>
      <c r="JJ3" s="70"/>
      <c r="JK3" s="70"/>
      <c r="JL3" s="70"/>
      <c r="JM3" s="70"/>
      <c r="JN3" s="70"/>
      <c r="JO3" s="70"/>
      <c r="JP3" s="70"/>
      <c r="JQ3" s="70"/>
      <c r="JR3" s="70"/>
      <c r="JS3" s="70"/>
      <c r="JT3" s="70"/>
      <c r="JU3" s="70"/>
      <c r="JV3" s="70"/>
      <c r="JW3" s="70"/>
      <c r="JX3" s="70"/>
      <c r="JY3" s="70"/>
      <c r="JZ3" s="70"/>
      <c r="KA3" s="70"/>
      <c r="KB3" s="70"/>
      <c r="KC3" s="70"/>
      <c r="KD3" s="70"/>
      <c r="KE3" s="70"/>
      <c r="KF3" s="70"/>
      <c r="KG3" s="70"/>
      <c r="KH3" s="70"/>
      <c r="KI3" s="70"/>
      <c r="KJ3" s="70"/>
      <c r="KK3" s="70"/>
      <c r="KL3" s="70"/>
      <c r="KM3" s="70"/>
      <c r="KN3" s="70"/>
      <c r="KO3" s="70"/>
      <c r="KP3" s="72"/>
      <c r="KQ3" s="72"/>
      <c r="KR3" s="72"/>
      <c r="KS3" s="72"/>
      <c r="KT3" s="72"/>
      <c r="KU3" s="72"/>
      <c r="KV3" s="72"/>
      <c r="KW3" s="72"/>
      <c r="KX3" s="72"/>
      <c r="KY3" s="72"/>
      <c r="KZ3" s="72"/>
      <c r="LA3" s="72"/>
      <c r="LB3" s="72"/>
      <c r="LC3" s="72"/>
      <c r="LD3" s="72"/>
      <c r="LE3" s="72"/>
      <c r="LF3" s="72"/>
      <c r="LG3" s="72"/>
      <c r="LH3" s="72"/>
      <c r="LI3" s="72"/>
      <c r="LJ3" s="72"/>
      <c r="LK3" s="72"/>
      <c r="LL3" s="70"/>
      <c r="LM3" s="72"/>
      <c r="LN3" s="72"/>
      <c r="LO3" s="72"/>
      <c r="LP3" s="72"/>
      <c r="LQ3" s="72"/>
      <c r="LR3" s="72"/>
      <c r="LS3" s="72"/>
      <c r="LT3" s="72"/>
      <c r="LU3" s="72"/>
      <c r="LV3" s="72"/>
      <c r="LW3" s="72"/>
      <c r="LX3" s="72"/>
      <c r="LY3" s="72"/>
      <c r="LZ3" s="72"/>
      <c r="MA3" s="72"/>
      <c r="MB3" s="72"/>
      <c r="MC3" s="72"/>
      <c r="MD3" s="72"/>
      <c r="ME3" s="72"/>
      <c r="MF3" s="72"/>
      <c r="MG3" s="72"/>
      <c r="MH3" s="72"/>
      <c r="MI3" s="72"/>
      <c r="MJ3" s="72"/>
      <c r="MK3" s="72"/>
      <c r="ML3" s="72"/>
      <c r="MM3" s="72"/>
      <c r="MN3" s="72"/>
      <c r="MO3" s="72"/>
      <c r="MP3" s="72"/>
      <c r="MQ3" s="72"/>
      <c r="MR3" s="72"/>
      <c r="MS3" s="72"/>
      <c r="MT3" s="72"/>
      <c r="MU3" s="72"/>
      <c r="MV3" s="72"/>
      <c r="MW3" s="70"/>
      <c r="MX3" s="73"/>
      <c r="MY3" s="70"/>
      <c r="MZ3" s="73"/>
      <c r="NA3" s="70"/>
      <c r="NB3" s="73"/>
      <c r="NC3" s="70"/>
      <c r="ND3" s="73"/>
      <c r="NE3" s="70"/>
      <c r="NF3" s="73"/>
      <c r="NG3" s="70"/>
      <c r="NH3" s="73"/>
      <c r="NI3" s="70"/>
      <c r="NJ3" s="73"/>
      <c r="NK3" s="70"/>
      <c r="NL3" s="73"/>
      <c r="NM3" s="70"/>
      <c r="NN3" s="73"/>
      <c r="NO3" s="70"/>
      <c r="NP3" s="73"/>
      <c r="NQ3" s="70"/>
      <c r="NR3" s="73"/>
      <c r="NS3" s="70"/>
      <c r="NT3" s="73"/>
      <c r="NU3" s="70"/>
      <c r="NV3" s="73"/>
      <c r="NW3" s="70"/>
      <c r="NX3" s="73"/>
      <c r="NY3" s="70"/>
      <c r="NZ3" s="73"/>
      <c r="OA3" s="70"/>
      <c r="OB3" s="73"/>
      <c r="OC3" s="70"/>
      <c r="OD3" s="73"/>
      <c r="OE3" s="70"/>
      <c r="OF3" s="73"/>
      <c r="OG3" s="70"/>
      <c r="OH3" s="73"/>
      <c r="OI3" s="70"/>
      <c r="OJ3" s="73"/>
      <c r="OK3" s="70"/>
      <c r="OL3" s="73"/>
      <c r="OM3" s="70"/>
      <c r="ON3" s="73"/>
      <c r="OO3" s="70"/>
      <c r="OP3" s="73"/>
      <c r="OQ3" s="70"/>
      <c r="OR3" s="73"/>
      <c r="OS3" s="70"/>
      <c r="OT3" s="73"/>
      <c r="OU3" s="70"/>
      <c r="OV3" s="73"/>
      <c r="OW3" s="70"/>
      <c r="OX3" s="73"/>
      <c r="OY3" s="70"/>
      <c r="OZ3" s="73"/>
      <c r="PA3" s="70"/>
      <c r="PB3" s="73"/>
      <c r="PC3" s="70"/>
      <c r="PD3" s="73"/>
      <c r="PE3" s="70"/>
      <c r="PF3" s="73"/>
      <c r="PG3" s="70"/>
      <c r="PH3" s="73"/>
      <c r="PI3" s="70"/>
      <c r="PJ3" s="73"/>
      <c r="PK3" s="70"/>
      <c r="PL3" s="73"/>
      <c r="PM3" s="70"/>
      <c r="PN3" s="73"/>
      <c r="PO3" s="70"/>
      <c r="PP3" s="73"/>
      <c r="PQ3" s="70"/>
      <c r="PR3" s="73"/>
      <c r="PS3" s="70"/>
      <c r="PT3" s="73"/>
      <c r="PU3" s="70"/>
      <c r="PV3" s="73"/>
      <c r="PW3" s="70"/>
      <c r="PX3" s="73"/>
      <c r="PY3" s="70"/>
      <c r="PZ3" s="73"/>
      <c r="QA3" s="70"/>
      <c r="QB3" s="73"/>
      <c r="QC3" s="70"/>
      <c r="QD3" s="73"/>
      <c r="QE3" s="70"/>
      <c r="QF3" s="73"/>
      <c r="QG3" s="70"/>
      <c r="QH3" s="73"/>
      <c r="QI3" s="70"/>
      <c r="QJ3" s="73"/>
      <c r="QK3" s="70"/>
      <c r="QL3" s="73"/>
      <c r="QM3" s="70"/>
      <c r="QN3" s="73"/>
      <c r="QO3" s="70"/>
      <c r="QP3" s="73"/>
      <c r="QQ3" s="70"/>
      <c r="QR3" s="73"/>
      <c r="QS3" s="70"/>
      <c r="QT3" s="73"/>
      <c r="QU3" s="70"/>
      <c r="QV3" s="73"/>
      <c r="QW3" s="70"/>
      <c r="QX3" s="73"/>
      <c r="QY3" s="70"/>
      <c r="QZ3" s="73"/>
      <c r="RA3" s="70"/>
      <c r="RB3" s="73"/>
      <c r="RC3" s="70"/>
      <c r="RD3" s="73"/>
      <c r="RE3" s="70"/>
      <c r="RF3" s="73"/>
      <c r="RG3" s="70"/>
      <c r="RH3" s="73"/>
      <c r="RI3" s="70"/>
      <c r="RJ3" s="73"/>
      <c r="RK3" s="70"/>
      <c r="RL3" s="73"/>
      <c r="RM3" s="70"/>
      <c r="RN3" s="73"/>
      <c r="RO3" s="70"/>
      <c r="RP3" s="73"/>
      <c r="RQ3" s="70"/>
      <c r="RR3" s="73"/>
      <c r="RS3" s="70"/>
      <c r="RT3" s="73"/>
      <c r="RU3" s="70"/>
      <c r="RV3" s="73"/>
      <c r="RW3" s="70"/>
      <c r="RX3" s="73"/>
      <c r="RY3" s="70"/>
      <c r="RZ3" s="73"/>
      <c r="SA3" s="70"/>
      <c r="SB3" s="73"/>
      <c r="SC3" s="70"/>
      <c r="SD3" s="73"/>
      <c r="SE3" s="70"/>
      <c r="SF3" s="73"/>
      <c r="SG3" s="70"/>
      <c r="SH3" s="73"/>
      <c r="SI3" s="70"/>
      <c r="SJ3" s="73"/>
      <c r="SK3" s="70"/>
      <c r="SL3" s="73"/>
      <c r="SM3" s="70"/>
      <c r="SN3" s="73"/>
      <c r="SO3" s="70"/>
      <c r="SP3" s="73"/>
      <c r="SQ3" s="70"/>
      <c r="SR3" s="73"/>
      <c r="SS3" s="70"/>
      <c r="ST3" s="73"/>
      <c r="SU3" s="70"/>
      <c r="SV3" s="73"/>
      <c r="SW3" s="70"/>
      <c r="SX3" s="73"/>
      <c r="SY3" s="70"/>
      <c r="SZ3" s="73"/>
      <c r="TA3" s="70"/>
      <c r="TB3" s="73"/>
      <c r="TC3" s="70"/>
      <c r="TD3" s="73"/>
      <c r="TE3" s="70"/>
      <c r="TF3" s="73"/>
      <c r="TG3" s="70"/>
      <c r="TH3" s="73"/>
      <c r="TI3" s="70"/>
      <c r="TJ3" s="73"/>
      <c r="TK3" s="70"/>
      <c r="TL3" s="73"/>
      <c r="TM3" s="70"/>
      <c r="TN3" s="73"/>
      <c r="TO3" s="70"/>
      <c r="TP3" s="73"/>
      <c r="TQ3" s="70"/>
      <c r="TR3" s="73"/>
      <c r="TS3" s="70"/>
      <c r="TT3" s="73"/>
      <c r="TU3" s="74"/>
    </row>
    <row r="4" spans="1:542" x14ac:dyDescent="0.25">
      <c r="A4" s="139" t="s">
        <v>12</v>
      </c>
      <c r="B4" s="76">
        <f>$B$29*$B$24</f>
        <v>462.50148147490466</v>
      </c>
      <c r="C4" s="77">
        <f t="shared" ref="C4:BN4" si="0">IF((C$1*12+C$2)&lt;=240, IF((C$1*12+C$2)&lt;=$F$31, ($B$29*$B$24)+(B$4*$B$61), B$4*$B$61), IF((C$1*12+C$2-240)&lt;=$F$31, ((B$4*$B$61)-($B$24*($B$30*($B$61^240)))), B$4*$B$61))</f>
        <v>924.73230094362589</v>
      </c>
      <c r="D4" s="77">
        <f t="shared" si="0"/>
        <v>1386.6926168011623</v>
      </c>
      <c r="E4" s="77">
        <f t="shared" si="0"/>
        <v>1848.3825873498181</v>
      </c>
      <c r="F4" s="77">
        <f t="shared" si="0"/>
        <v>2309.8023707992561</v>
      </c>
      <c r="G4" s="77">
        <f t="shared" si="0"/>
        <v>2770.9521252665536</v>
      </c>
      <c r="H4" s="77">
        <f t="shared" si="0"/>
        <v>3231.8320087762554</v>
      </c>
      <c r="I4" s="77">
        <f t="shared" si="0"/>
        <v>3692.442179260428</v>
      </c>
      <c r="J4" s="77">
        <f t="shared" si="0"/>
        <v>4152.7827945587142</v>
      </c>
      <c r="K4" s="77">
        <f t="shared" si="0"/>
        <v>4612.8540124183864</v>
      </c>
      <c r="L4" s="77">
        <f t="shared" si="0"/>
        <v>5072.6559904944024</v>
      </c>
      <c r="M4" s="77">
        <f t="shared" si="0"/>
        <v>5532.1888863494569</v>
      </c>
      <c r="N4" s="77">
        <f t="shared" si="0"/>
        <v>5991.4528574540373</v>
      </c>
      <c r="O4" s="77">
        <f t="shared" si="0"/>
        <v>6450.4480611864774</v>
      </c>
      <c r="P4" s="77">
        <f t="shared" si="0"/>
        <v>6909.1746548330111</v>
      </c>
      <c r="Q4" s="77">
        <f t="shared" si="0"/>
        <v>7367.6327955878269</v>
      </c>
      <c r="R4" s="77">
        <f t="shared" si="0"/>
        <v>7825.8226405531195</v>
      </c>
      <c r="S4" s="77">
        <f t="shared" si="0"/>
        <v>8283.7443467391458</v>
      </c>
      <c r="T4" s="77">
        <f t="shared" si="0"/>
        <v>8741.3980710642791</v>
      </c>
      <c r="U4" s="77">
        <f t="shared" si="0"/>
        <v>9198.7839703550635</v>
      </c>
      <c r="V4" s="77">
        <f t="shared" si="0"/>
        <v>9655.9022013462618</v>
      </c>
      <c r="W4" s="77">
        <f t="shared" si="0"/>
        <v>10112.752920680916</v>
      </c>
      <c r="X4" s="77">
        <f t="shared" si="0"/>
        <v>10569.3362849104</v>
      </c>
      <c r="Y4" s="77">
        <f t="shared" si="0"/>
        <v>11025.652450494468</v>
      </c>
      <c r="Z4" s="77">
        <f t="shared" si="0"/>
        <v>11481.701573801316</v>
      </c>
      <c r="AA4" s="77">
        <f t="shared" si="0"/>
        <v>11937.48381110763</v>
      </c>
      <c r="AB4" s="77">
        <f t="shared" si="0"/>
        <v>12392.999318598639</v>
      </c>
      <c r="AC4" s="77">
        <f t="shared" si="0"/>
        <v>12848.24825236817</v>
      </c>
      <c r="AD4" s="77">
        <f t="shared" si="0"/>
        <v>13303.230768418705</v>
      </c>
      <c r="AE4" s="77">
        <f t="shared" si="0"/>
        <v>13757.94702266143</v>
      </c>
      <c r="AF4" s="77">
        <f t="shared" si="0"/>
        <v>14212.397170916289</v>
      </c>
      <c r="AG4" s="77">
        <f t="shared" si="0"/>
        <v>14666.581368912037</v>
      </c>
      <c r="AH4" s="77">
        <f t="shared" si="0"/>
        <v>15120.499772286297</v>
      </c>
      <c r="AI4" s="77">
        <f t="shared" si="0"/>
        <v>15574.152536585611</v>
      </c>
      <c r="AJ4" s="77">
        <f t="shared" si="0"/>
        <v>16027.539817265488</v>
      </c>
      <c r="AK4" s="77">
        <f t="shared" si="0"/>
        <v>16480.661769690469</v>
      </c>
      <c r="AL4" s="77">
        <f t="shared" si="0"/>
        <v>16933.518549134169</v>
      </c>
      <c r="AM4" s="77">
        <f t="shared" si="0"/>
        <v>17386.110310779339</v>
      </c>
      <c r="AN4" s="77">
        <f t="shared" si="0"/>
        <v>17838.437209717911</v>
      </c>
      <c r="AO4" s="77">
        <f t="shared" si="0"/>
        <v>18290.499400951056</v>
      </c>
      <c r="AP4" s="77">
        <f t="shared" si="0"/>
        <v>18742.297039389239</v>
      </c>
      <c r="AQ4" s="77">
        <f t="shared" si="0"/>
        <v>19193.830279852264</v>
      </c>
      <c r="AR4" s="77">
        <f t="shared" si="0"/>
        <v>19645.099277069337</v>
      </c>
      <c r="AS4" s="77">
        <f t="shared" si="0"/>
        <v>20096.104185679116</v>
      </c>
      <c r="AT4" s="77">
        <f t="shared" si="0"/>
        <v>20546.845160229757</v>
      </c>
      <c r="AU4" s="77">
        <f t="shared" si="0"/>
        <v>20997.322355178974</v>
      </c>
      <c r="AV4" s="77">
        <f t="shared" si="0"/>
        <v>21447.535924894091</v>
      </c>
      <c r="AW4" s="77">
        <f t="shared" si="0"/>
        <v>21897.486023652098</v>
      </c>
      <c r="AX4" s="77">
        <f t="shared" si="0"/>
        <v>22347.172805639693</v>
      </c>
      <c r="AY4" s="77">
        <f t="shared" si="0"/>
        <v>22796.596424953346</v>
      </c>
      <c r="AZ4" s="77">
        <f t="shared" si="0"/>
        <v>23245.757035599348</v>
      </c>
      <c r="BA4" s="77">
        <f t="shared" si="0"/>
        <v>23694.65479149386</v>
      </c>
      <c r="BB4" s="77">
        <f t="shared" si="0"/>
        <v>24143.289846462976</v>
      </c>
      <c r="BC4" s="77">
        <f t="shared" si="0"/>
        <v>24591.662354242762</v>
      </c>
      <c r="BD4" s="77">
        <f t="shared" si="0"/>
        <v>25039.772468479317</v>
      </c>
      <c r="BE4" s="77">
        <f t="shared" si="0"/>
        <v>25487.620342728827</v>
      </c>
      <c r="BF4" s="77">
        <f t="shared" si="0"/>
        <v>25935.206130457613</v>
      </c>
      <c r="BG4" s="77">
        <f t="shared" si="0"/>
        <v>26382.529985042187</v>
      </c>
      <c r="BH4" s="77">
        <f t="shared" si="0"/>
        <v>26829.5920597693</v>
      </c>
      <c r="BI4" s="77">
        <f t="shared" si="0"/>
        <v>27276.392507836001</v>
      </c>
      <c r="BJ4" s="77">
        <f t="shared" si="0"/>
        <v>27722.931482349682</v>
      </c>
      <c r="BK4" s="77">
        <f t="shared" si="0"/>
        <v>28169.20913632814</v>
      </c>
      <c r="BL4" s="77">
        <f t="shared" si="0"/>
        <v>28615.225622699618</v>
      </c>
      <c r="BM4" s="77">
        <f t="shared" si="0"/>
        <v>29060.981094302871</v>
      </c>
      <c r="BN4" s="77">
        <f t="shared" si="0"/>
        <v>29506.475703887201</v>
      </c>
      <c r="BO4" s="77">
        <f t="shared" ref="BO4:DZ4" si="1">IF((BO$1*12+BO$2)&lt;=240, IF((BO$1*12+BO$2)&lt;=$F$31, ($B$29*$B$24)+(BN$4*$B$61), BN$4*$B$61), IF((BO$1*12+BO$2-240)&lt;=$F$31, ((BN$4*$B$61)-($B$24*($B$30*($B$61^240)))), BN$4*$B$61))</f>
        <v>29951.709604112526</v>
      </c>
      <c r="BP4" s="77">
        <f t="shared" si="1"/>
        <v>30396.682947549427</v>
      </c>
      <c r="BQ4" s="77">
        <f t="shared" si="1"/>
        <v>30841.395886679191</v>
      </c>
      <c r="BR4" s="77">
        <f t="shared" si="1"/>
        <v>31285.848573893876</v>
      </c>
      <c r="BS4" s="77">
        <f t="shared" si="1"/>
        <v>31730.041161496356</v>
      </c>
      <c r="BT4" s="77">
        <f t="shared" si="1"/>
        <v>32173.97380170038</v>
      </c>
      <c r="BU4" s="77">
        <f t="shared" si="1"/>
        <v>32617.646646630612</v>
      </c>
      <c r="BV4" s="77">
        <f t="shared" si="1"/>
        <v>33061.059848322693</v>
      </c>
      <c r="BW4" s="77">
        <f t="shared" si="1"/>
        <v>33504.213558723299</v>
      </c>
      <c r="BX4" s="77">
        <f t="shared" si="1"/>
        <v>33947.107929690173</v>
      </c>
      <c r="BY4" s="77">
        <f t="shared" si="1"/>
        <v>34389.743112992197</v>
      </c>
      <c r="BZ4" s="77">
        <f t="shared" si="1"/>
        <v>34832.119260309431</v>
      </c>
      <c r="CA4" s="77">
        <f t="shared" si="1"/>
        <v>35274.236523233179</v>
      </c>
      <c r="CB4" s="77">
        <f t="shared" si="1"/>
        <v>35716.095053266014</v>
      </c>
      <c r="CC4" s="77">
        <f t="shared" si="1"/>
        <v>36157.695001821863</v>
      </c>
      <c r="CD4" s="77">
        <f t="shared" si="1"/>
        <v>36599.036520226044</v>
      </c>
      <c r="CE4" s="77">
        <f t="shared" si="1"/>
        <v>37040.1197597153</v>
      </c>
      <c r="CF4" s="77">
        <f t="shared" si="1"/>
        <v>37480.944871437889</v>
      </c>
      <c r="CG4" s="77">
        <f t="shared" si="1"/>
        <v>37459.010524978708</v>
      </c>
      <c r="CH4" s="77">
        <f t="shared" si="1"/>
        <v>37437.089014790232</v>
      </c>
      <c r="CI4" s="77">
        <f t="shared" si="1"/>
        <v>37415.180333360498</v>
      </c>
      <c r="CJ4" s="77">
        <f t="shared" si="1"/>
        <v>37393.284473181957</v>
      </c>
      <c r="CK4" s="77">
        <f t="shared" si="1"/>
        <v>37371.401426751436</v>
      </c>
      <c r="CL4" s="77">
        <f t="shared" si="1"/>
        <v>37349.531186570159</v>
      </c>
      <c r="CM4" s="77">
        <f t="shared" si="1"/>
        <v>37327.673745143744</v>
      </c>
      <c r="CN4" s="77">
        <f t="shared" si="1"/>
        <v>37305.829094982182</v>
      </c>
      <c r="CO4" s="77">
        <f t="shared" si="1"/>
        <v>37283.997228599859</v>
      </c>
      <c r="CP4" s="77">
        <f t="shared" si="1"/>
        <v>37262.178138515541</v>
      </c>
      <c r="CQ4" s="77">
        <f t="shared" si="1"/>
        <v>37240.371817252366</v>
      </c>
      <c r="CR4" s="77">
        <f t="shared" si="1"/>
        <v>37218.578257337846</v>
      </c>
      <c r="CS4" s="77">
        <f t="shared" si="1"/>
        <v>37196.797451303879</v>
      </c>
      <c r="CT4" s="77">
        <f t="shared" si="1"/>
        <v>37175.029391686716</v>
      </c>
      <c r="CU4" s="77">
        <f t="shared" si="1"/>
        <v>37153.274071026994</v>
      </c>
      <c r="CV4" s="77">
        <f t="shared" si="1"/>
        <v>37131.531481869701</v>
      </c>
      <c r="CW4" s="77">
        <f t="shared" si="1"/>
        <v>37109.801616764191</v>
      </c>
      <c r="CX4" s="77">
        <f t="shared" si="1"/>
        <v>37088.084468264184</v>
      </c>
      <c r="CY4" s="77">
        <f t="shared" si="1"/>
        <v>37066.38002892775</v>
      </c>
      <c r="CZ4" s="77">
        <f t="shared" si="1"/>
        <v>37044.688291317318</v>
      </c>
      <c r="DA4" s="77">
        <f t="shared" si="1"/>
        <v>37023.009247999675</v>
      </c>
      <c r="DB4" s="77">
        <f t="shared" si="1"/>
        <v>37001.342891545944</v>
      </c>
      <c r="DC4" s="77">
        <f t="shared" si="1"/>
        <v>36979.689214531609</v>
      </c>
      <c r="DD4" s="77">
        <f t="shared" si="1"/>
        <v>36958.048209536493</v>
      </c>
      <c r="DE4" s="77">
        <f t="shared" si="1"/>
        <v>36936.41986914476</v>
      </c>
      <c r="DF4" s="77">
        <f t="shared" si="1"/>
        <v>36914.804185944922</v>
      </c>
      <c r="DG4" s="77">
        <f t="shared" si="1"/>
        <v>36893.201152529815</v>
      </c>
      <c r="DH4" s="77">
        <f t="shared" si="1"/>
        <v>36871.610761496624</v>
      </c>
      <c r="DI4" s="77">
        <f t="shared" si="1"/>
        <v>36850.03300544685</v>
      </c>
      <c r="DJ4" s="77">
        <f t="shared" si="1"/>
        <v>36828.467876986346</v>
      </c>
      <c r="DK4" s="77">
        <f t="shared" si="1"/>
        <v>36806.915368725269</v>
      </c>
      <c r="DL4" s="77">
        <f t="shared" si="1"/>
        <v>36785.375473278109</v>
      </c>
      <c r="DM4" s="77">
        <f t="shared" si="1"/>
        <v>36763.84818326369</v>
      </c>
      <c r="DN4" s="77">
        <f t="shared" si="1"/>
        <v>36742.333491305137</v>
      </c>
      <c r="DO4" s="77">
        <f t="shared" si="1"/>
        <v>36720.831390029904</v>
      </c>
      <c r="DP4" s="77">
        <f t="shared" si="1"/>
        <v>36699.341872069752</v>
      </c>
      <c r="DQ4" s="77">
        <f t="shared" si="1"/>
        <v>36677.864930060765</v>
      </c>
      <c r="DR4" s="77">
        <f t="shared" si="1"/>
        <v>36656.400556643326</v>
      </c>
      <c r="DS4" s="77">
        <f t="shared" si="1"/>
        <v>36634.948744462126</v>
      </c>
      <c r="DT4" s="77">
        <f t="shared" si="1"/>
        <v>36613.509486166164</v>
      </c>
      <c r="DU4" s="77">
        <f t="shared" si="1"/>
        <v>36592.082774408744</v>
      </c>
      <c r="DV4" s="77">
        <f t="shared" si="1"/>
        <v>36570.668601847457</v>
      </c>
      <c r="DW4" s="77">
        <f t="shared" si="1"/>
        <v>36549.266961144203</v>
      </c>
      <c r="DX4" s="77">
        <f t="shared" si="1"/>
        <v>36527.877844965173</v>
      </c>
      <c r="DY4" s="77">
        <f t="shared" si="1"/>
        <v>36506.501245980849</v>
      </c>
      <c r="DZ4" s="77">
        <f t="shared" si="1"/>
        <v>36485.137156866003</v>
      </c>
      <c r="EA4" s="77">
        <f t="shared" ref="EA4:GL4" si="2">IF((EA$1*12+EA$2)&lt;=240, IF((EA$1*12+EA$2)&lt;=$F$31, ($B$29*$B$24)+(DZ$4*$B$61), DZ$4*$B$61), IF((EA$1*12+EA$2-240)&lt;=$F$31, ((DZ$4*$B$61)-($B$24*($B$30*($B$61^240)))), DZ$4*$B$61))</f>
        <v>36463.785570299697</v>
      </c>
      <c r="EB4" s="77">
        <f t="shared" si="2"/>
        <v>36442.44647896527</v>
      </c>
      <c r="EC4" s="77">
        <f t="shared" si="2"/>
        <v>36421.119875550343</v>
      </c>
      <c r="ED4" s="77">
        <f t="shared" si="2"/>
        <v>36399.805752746826</v>
      </c>
      <c r="EE4" s="77">
        <f t="shared" si="2"/>
        <v>36378.504103250896</v>
      </c>
      <c r="EF4" s="77">
        <f t="shared" si="2"/>
        <v>36357.214919763006</v>
      </c>
      <c r="EG4" s="77">
        <f t="shared" si="2"/>
        <v>36335.938194987888</v>
      </c>
      <c r="EH4" s="77">
        <f t="shared" si="2"/>
        <v>36314.67392163453</v>
      </c>
      <c r="EI4" s="77">
        <f t="shared" si="2"/>
        <v>36293.4220924162</v>
      </c>
      <c r="EJ4" s="77">
        <f t="shared" si="2"/>
        <v>36272.182700050427</v>
      </c>
      <c r="EK4" s="77">
        <f t="shared" si="2"/>
        <v>36250.955737258999</v>
      </c>
      <c r="EL4" s="77">
        <f t="shared" si="2"/>
        <v>36229.741196767958</v>
      </c>
      <c r="EM4" s="77">
        <f t="shared" si="2"/>
        <v>36208.539071307612</v>
      </c>
      <c r="EN4" s="77">
        <f t="shared" si="2"/>
        <v>36187.349353612524</v>
      </c>
      <c r="EO4" s="77">
        <f t="shared" si="2"/>
        <v>36166.1720364215</v>
      </c>
      <c r="EP4" s="77">
        <f t="shared" si="2"/>
        <v>36145.007112477608</v>
      </c>
      <c r="EQ4" s="77">
        <f t="shared" si="2"/>
        <v>36123.854574528144</v>
      </c>
      <c r="ER4" s="77">
        <f t="shared" si="2"/>
        <v>36102.71441532467</v>
      </c>
      <c r="ES4" s="77">
        <f t="shared" si="2"/>
        <v>36081.586627622979</v>
      </c>
      <c r="ET4" s="77">
        <f t="shared" si="2"/>
        <v>36060.471204183094</v>
      </c>
      <c r="EU4" s="77">
        <f t="shared" si="2"/>
        <v>36039.368137769292</v>
      </c>
      <c r="EV4" s="77">
        <f t="shared" si="2"/>
        <v>36018.27742115008</v>
      </c>
      <c r="EW4" s="77">
        <f t="shared" si="2"/>
        <v>35997.199047098191</v>
      </c>
      <c r="EX4" s="77">
        <f t="shared" si="2"/>
        <v>35976.133008390592</v>
      </c>
      <c r="EY4" s="77">
        <f t="shared" si="2"/>
        <v>35955.079297808472</v>
      </c>
      <c r="EZ4" s="77">
        <f t="shared" si="2"/>
        <v>35934.037908137252</v>
      </c>
      <c r="FA4" s="77">
        <f t="shared" si="2"/>
        <v>35913.008832166568</v>
      </c>
      <c r="FB4" s="77">
        <f t="shared" si="2"/>
        <v>35891.992062690282</v>
      </c>
      <c r="FC4" s="77">
        <f t="shared" si="2"/>
        <v>35870.98759250647</v>
      </c>
      <c r="FD4" s="77">
        <f t="shared" si="2"/>
        <v>35849.995414417419</v>
      </c>
      <c r="FE4" s="77">
        <f t="shared" si="2"/>
        <v>35829.015521229638</v>
      </c>
      <c r="FF4" s="77">
        <f t="shared" si="2"/>
        <v>35808.047905753832</v>
      </c>
      <c r="FG4" s="77">
        <f t="shared" si="2"/>
        <v>35787.092560804929</v>
      </c>
      <c r="FH4" s="77">
        <f t="shared" si="2"/>
        <v>35766.149479202053</v>
      </c>
      <c r="FI4" s="77">
        <f t="shared" si="2"/>
        <v>35745.218653768527</v>
      </c>
      <c r="FJ4" s="77">
        <f t="shared" si="2"/>
        <v>35724.300077331878</v>
      </c>
      <c r="FK4" s="77">
        <f t="shared" si="2"/>
        <v>35703.393742723834</v>
      </c>
      <c r="FL4" s="77">
        <f t="shared" si="2"/>
        <v>35682.499642780313</v>
      </c>
      <c r="FM4" s="77">
        <f t="shared" si="2"/>
        <v>35661.617770341421</v>
      </c>
      <c r="FN4" s="77">
        <f t="shared" si="2"/>
        <v>35640.748118251468</v>
      </c>
      <c r="FO4" s="77">
        <f t="shared" si="2"/>
        <v>35619.890679358941</v>
      </c>
      <c r="FP4" s="77">
        <f t="shared" si="2"/>
        <v>35599.045446516517</v>
      </c>
      <c r="FQ4" s="77">
        <f t="shared" si="2"/>
        <v>35578.212412581051</v>
      </c>
      <c r="FR4" s="77">
        <f t="shared" si="2"/>
        <v>35557.39157041358</v>
      </c>
      <c r="FS4" s="77">
        <f t="shared" si="2"/>
        <v>35536.582912879319</v>
      </c>
      <c r="FT4" s="77">
        <f t="shared" si="2"/>
        <v>35515.786432847657</v>
      </c>
      <c r="FU4" s="77">
        <f t="shared" si="2"/>
        <v>35495.002123192164</v>
      </c>
      <c r="FV4" s="77">
        <f t="shared" si="2"/>
        <v>35474.229976790572</v>
      </c>
      <c r="FW4" s="77">
        <f t="shared" si="2"/>
        <v>35453.469986524782</v>
      </c>
      <c r="FX4" s="77">
        <f t="shared" si="2"/>
        <v>35432.722145280866</v>
      </c>
      <c r="FY4" s="77">
        <f t="shared" si="2"/>
        <v>35411.986445949049</v>
      </c>
      <c r="FZ4" s="77">
        <f t="shared" si="2"/>
        <v>35391.262881423725</v>
      </c>
      <c r="GA4" s="77">
        <f t="shared" si="2"/>
        <v>35370.551444603443</v>
      </c>
      <c r="GB4" s="77">
        <f t="shared" si="2"/>
        <v>35349.852128390914</v>
      </c>
      <c r="GC4" s="77">
        <f t="shared" si="2"/>
        <v>35329.164925692996</v>
      </c>
      <c r="GD4" s="77">
        <f t="shared" si="2"/>
        <v>35308.489829420694</v>
      </c>
      <c r="GE4" s="77">
        <f t="shared" si="2"/>
        <v>35287.826832489176</v>
      </c>
      <c r="GF4" s="77">
        <f t="shared" si="2"/>
        <v>35267.175927817741</v>
      </c>
      <c r="GG4" s="77">
        <f t="shared" si="2"/>
        <v>35246.537108329838</v>
      </c>
      <c r="GH4" s="77">
        <f t="shared" si="2"/>
        <v>35225.91036695306</v>
      </c>
      <c r="GI4" s="77">
        <f t="shared" si="2"/>
        <v>35205.295696619134</v>
      </c>
      <c r="GJ4" s="77">
        <f t="shared" si="2"/>
        <v>35184.693090263921</v>
      </c>
      <c r="GK4" s="77">
        <f t="shared" si="2"/>
        <v>35164.102540827429</v>
      </c>
      <c r="GL4" s="77">
        <f t="shared" si="2"/>
        <v>35143.524041253782</v>
      </c>
      <c r="GM4" s="77">
        <f t="shared" ref="GM4:IX4" si="3">IF((GM$1*12+GM$2)&lt;=240, IF((GM$1*12+GM$2)&lt;=$F$31, ($B$29*$B$24)+(GL$4*$B$61), GL$4*$B$61), IF((GM$1*12+GM$2-240)&lt;=$F$31, ((GL$4*$B$61)-($B$24*($B$30*($B$61^240)))), GL$4*$B$61))</f>
        <v>35122.957584491247</v>
      </c>
      <c r="GN4" s="77">
        <f t="shared" si="3"/>
        <v>35102.403163492207</v>
      </c>
      <c r="GO4" s="77">
        <f t="shared" si="3"/>
        <v>35081.860771213171</v>
      </c>
      <c r="GP4" s="77">
        <f t="shared" si="3"/>
        <v>35061.330400614774</v>
      </c>
      <c r="GQ4" s="77">
        <f t="shared" si="3"/>
        <v>35040.812044661776</v>
      </c>
      <c r="GR4" s="77">
        <f t="shared" si="3"/>
        <v>35020.305696323041</v>
      </c>
      <c r="GS4" s="77">
        <f t="shared" si="3"/>
        <v>34999.811348571551</v>
      </c>
      <c r="GT4" s="77">
        <f t="shared" si="3"/>
        <v>34979.328994384407</v>
      </c>
      <c r="GU4" s="77">
        <f t="shared" si="3"/>
        <v>34958.858626742818</v>
      </c>
      <c r="GV4" s="77">
        <f t="shared" si="3"/>
        <v>34938.400238632094</v>
      </c>
      <c r="GW4" s="77">
        <f t="shared" si="3"/>
        <v>34917.953823041658</v>
      </c>
      <c r="GX4" s="77">
        <f t="shared" si="3"/>
        <v>34897.519372965027</v>
      </c>
      <c r="GY4" s="77">
        <f t="shared" si="3"/>
        <v>34877.096881399826</v>
      </c>
      <c r="GZ4" s="77">
        <f t="shared" si="3"/>
        <v>34856.686341347777</v>
      </c>
      <c r="HA4" s="77">
        <f t="shared" si="3"/>
        <v>34836.287745814698</v>
      </c>
      <c r="HB4" s="77">
        <f t="shared" si="3"/>
        <v>34815.901087810489</v>
      </c>
      <c r="HC4" s="77">
        <f t="shared" si="3"/>
        <v>34795.526360349162</v>
      </c>
      <c r="HD4" s="77">
        <f t="shared" si="3"/>
        <v>34775.163556448795</v>
      </c>
      <c r="HE4" s="77">
        <f t="shared" si="3"/>
        <v>34754.81266913157</v>
      </c>
      <c r="HF4" s="77">
        <f t="shared" si="3"/>
        <v>34734.473691423736</v>
      </c>
      <c r="HG4" s="77">
        <f t="shared" si="3"/>
        <v>34714.146616355632</v>
      </c>
      <c r="HH4" s="77">
        <f t="shared" si="3"/>
        <v>34693.831436961686</v>
      </c>
      <c r="HI4" s="77">
        <f t="shared" si="3"/>
        <v>34673.528146280383</v>
      </c>
      <c r="HJ4" s="77">
        <f t="shared" si="3"/>
        <v>34653.236737354287</v>
      </c>
      <c r="HK4" s="77">
        <f t="shared" si="3"/>
        <v>34632.957203230042</v>
      </c>
      <c r="HL4" s="77">
        <f t="shared" si="3"/>
        <v>34612.689536958358</v>
      </c>
      <c r="HM4" s="77">
        <f t="shared" si="3"/>
        <v>34592.433731594007</v>
      </c>
      <c r="HN4" s="77">
        <f t="shared" si="3"/>
        <v>34572.189780195833</v>
      </c>
      <c r="HO4" s="77">
        <f t="shared" si="3"/>
        <v>34551.957675826736</v>
      </c>
      <c r="HP4" s="77">
        <f t="shared" si="3"/>
        <v>34531.737411553673</v>
      </c>
      <c r="HQ4" s="77">
        <f t="shared" si="3"/>
        <v>34511.528980447663</v>
      </c>
      <c r="HR4" s="77">
        <f t="shared" si="3"/>
        <v>34491.332375583785</v>
      </c>
      <c r="HS4" s="77">
        <f t="shared" si="3"/>
        <v>34471.147590041161</v>
      </c>
      <c r="HT4" s="77">
        <f t="shared" si="3"/>
        <v>34450.974616902968</v>
      </c>
      <c r="HU4" s="77">
        <f t="shared" si="3"/>
        <v>34430.813449256428</v>
      </c>
      <c r="HV4" s="77">
        <f t="shared" si="3"/>
        <v>34410.664080192815</v>
      </c>
      <c r="HW4" s="77">
        <f t="shared" si="3"/>
        <v>34390.526502807443</v>
      </c>
      <c r="HX4" s="77">
        <f t="shared" si="3"/>
        <v>34370.400710199661</v>
      </c>
      <c r="HY4" s="77">
        <f t="shared" si="3"/>
        <v>34350.28669547286</v>
      </c>
      <c r="HZ4" s="77">
        <f t="shared" si="3"/>
        <v>34330.184451734473</v>
      </c>
      <c r="IA4" s="77">
        <f t="shared" si="3"/>
        <v>34310.093972095958</v>
      </c>
      <c r="IB4" s="77">
        <f t="shared" si="3"/>
        <v>34290.015249672804</v>
      </c>
      <c r="IC4" s="77">
        <f t="shared" si="3"/>
        <v>34269.948277584539</v>
      </c>
      <c r="ID4" s="77">
        <f t="shared" si="3"/>
        <v>34249.893048954706</v>
      </c>
      <c r="IE4" s="77">
        <f t="shared" si="3"/>
        <v>34229.849556910878</v>
      </c>
      <c r="IF4" s="77">
        <f t="shared" si="3"/>
        <v>34209.817794584655</v>
      </c>
      <c r="IG4" s="77">
        <f t="shared" si="3"/>
        <v>34189.797755111642</v>
      </c>
      <c r="IH4" s="77">
        <f t="shared" si="3"/>
        <v>33820.405113757108</v>
      </c>
      <c r="II4" s="77">
        <f t="shared" si="3"/>
        <v>33451.228645879593</v>
      </c>
      <c r="IJ4" s="77">
        <f t="shared" si="3"/>
        <v>33082.268224971514</v>
      </c>
      <c r="IK4" s="77">
        <f t="shared" si="3"/>
        <v>32713.523724599316</v>
      </c>
      <c r="IL4" s="77">
        <f t="shared" si="3"/>
        <v>32344.995018403435</v>
      </c>
      <c r="IM4" s="77">
        <f t="shared" si="3"/>
        <v>31976.681980098256</v>
      </c>
      <c r="IN4" s="77">
        <f t="shared" si="3"/>
        <v>31608.584483472063</v>
      </c>
      <c r="IO4" s="77">
        <f t="shared" si="3"/>
        <v>31240.702402387007</v>
      </c>
      <c r="IP4" s="77">
        <f t="shared" si="3"/>
        <v>30873.03561077905</v>
      </c>
      <c r="IQ4" s="77">
        <f t="shared" si="3"/>
        <v>30505.583982657936</v>
      </c>
      <c r="IR4" s="77">
        <f t="shared" si="3"/>
        <v>30138.347392107135</v>
      </c>
      <c r="IS4" s="77">
        <f t="shared" si="3"/>
        <v>29771.325713283808</v>
      </c>
      <c r="IT4" s="77">
        <f t="shared" si="3"/>
        <v>29404.518820418758</v>
      </c>
      <c r="IU4" s="77">
        <f t="shared" si="3"/>
        <v>29037.92658781639</v>
      </c>
      <c r="IV4" s="77">
        <f t="shared" si="3"/>
        <v>28671.548889854672</v>
      </c>
      <c r="IW4" s="77">
        <f t="shared" si="3"/>
        <v>28305.385600985082</v>
      </c>
      <c r="IX4" s="77">
        <f t="shared" si="3"/>
        <v>27939.436595732572</v>
      </c>
      <c r="IY4" s="77">
        <f t="shared" ref="IY4:LJ4" si="4">IF((IY$1*12+IY$2)&lt;=240, IF((IY$1*12+IY$2)&lt;=$F$31, ($B$29*$B$24)+(IX$4*$B$61), IX$4*$B$61), IF((IY$1*12+IY$2-240)&lt;=$F$31, ((IX$4*$B$61)-($B$24*($B$30*($B$61^240)))), IX$4*$B$61))</f>
        <v>27573.701748695526</v>
      </c>
      <c r="IZ4" s="77">
        <f t="shared" si="4"/>
        <v>27208.180934545715</v>
      </c>
      <c r="JA4" s="77">
        <f t="shared" si="4"/>
        <v>26842.874028028255</v>
      </c>
      <c r="JB4" s="77">
        <f t="shared" si="4"/>
        <v>26477.780903961553</v>
      </c>
      <c r="JC4" s="77">
        <f t="shared" si="4"/>
        <v>26112.901437237288</v>
      </c>
      <c r="JD4" s="77">
        <f t="shared" si="4"/>
        <v>25748.235502820342</v>
      </c>
      <c r="JE4" s="77">
        <f t="shared" si="4"/>
        <v>25383.782975748778</v>
      </c>
      <c r="JF4" s="77">
        <f t="shared" si="4"/>
        <v>25019.543731133781</v>
      </c>
      <c r="JG4" s="77">
        <f t="shared" si="4"/>
        <v>24655.51764415963</v>
      </c>
      <c r="JH4" s="77">
        <f t="shared" si="4"/>
        <v>24291.704590083642</v>
      </c>
      <c r="JI4" s="77">
        <f t="shared" si="4"/>
        <v>23928.104444236138</v>
      </c>
      <c r="JJ4" s="77">
        <f t="shared" si="4"/>
        <v>23564.717082020397</v>
      </c>
      <c r="JK4" s="77">
        <f t="shared" si="4"/>
        <v>23201.542378912611</v>
      </c>
      <c r="JL4" s="77">
        <f t="shared" si="4"/>
        <v>22838.580210461849</v>
      </c>
      <c r="JM4" s="77">
        <f t="shared" si="4"/>
        <v>22475.830452290007</v>
      </c>
      <c r="JN4" s="77">
        <f t="shared" si="4"/>
        <v>22113.292980091774</v>
      </c>
      <c r="JO4" s="77">
        <f t="shared" si="4"/>
        <v>21750.967669634578</v>
      </c>
      <c r="JP4" s="77">
        <f t="shared" si="4"/>
        <v>21388.85439675855</v>
      </c>
      <c r="JQ4" s="77">
        <f t="shared" si="4"/>
        <v>21026.953037376486</v>
      </c>
      <c r="JR4" s="77">
        <f t="shared" si="4"/>
        <v>20665.263467473796</v>
      </c>
      <c r="JS4" s="77">
        <f t="shared" si="4"/>
        <v>20303.785563108464</v>
      </c>
      <c r="JT4" s="77">
        <f t="shared" si="4"/>
        <v>19942.519200411007</v>
      </c>
      <c r="JU4" s="77">
        <f t="shared" si="4"/>
        <v>19581.464255584437</v>
      </c>
      <c r="JV4" s="77">
        <f t="shared" si="4"/>
        <v>19220.620604904205</v>
      </c>
      <c r="JW4" s="77">
        <f t="shared" si="4"/>
        <v>18859.988124718173</v>
      </c>
      <c r="JX4" s="77">
        <f t="shared" si="4"/>
        <v>18499.566691446566</v>
      </c>
      <c r="JY4" s="77">
        <f t="shared" si="4"/>
        <v>18139.356181581927</v>
      </c>
      <c r="JZ4" s="77">
        <f t="shared" si="4"/>
        <v>17779.35647168908</v>
      </c>
      <c r="KA4" s="77">
        <f t="shared" si="4"/>
        <v>17419.567438405084</v>
      </c>
      <c r="KB4" s="77">
        <f t="shared" si="4"/>
        <v>17059.988958439189</v>
      </c>
      <c r="KC4" s="77">
        <f t="shared" si="4"/>
        <v>16700.620908572801</v>
      </c>
      <c r="KD4" s="77">
        <f t="shared" si="4"/>
        <v>16341.463165659428</v>
      </c>
      <c r="KE4" s="77">
        <f t="shared" si="4"/>
        <v>15982.515606624653</v>
      </c>
      <c r="KF4" s="77">
        <f t="shared" si="4"/>
        <v>15623.778108466078</v>
      </c>
      <c r="KG4" s="77">
        <f t="shared" si="4"/>
        <v>15265.250548253292</v>
      </c>
      <c r="KH4" s="77">
        <f t="shared" si="4"/>
        <v>14906.932803127822</v>
      </c>
      <c r="KI4" s="77">
        <f t="shared" si="4"/>
        <v>14548.824750303093</v>
      </c>
      <c r="KJ4" s="77">
        <f t="shared" si="4"/>
        <v>14190.926267064388</v>
      </c>
      <c r="KK4" s="77">
        <f t="shared" si="4"/>
        <v>13833.237230768802</v>
      </c>
      <c r="KL4" s="77">
        <f t="shared" si="4"/>
        <v>13475.757518845207</v>
      </c>
      <c r="KM4" s="77">
        <f t="shared" si="4"/>
        <v>13118.487008794198</v>
      </c>
      <c r="KN4" s="77">
        <f t="shared" si="4"/>
        <v>12761.425578188064</v>
      </c>
      <c r="KO4" s="77">
        <f t="shared" si="4"/>
        <v>12404.573104670739</v>
      </c>
      <c r="KP4" s="77">
        <f t="shared" si="4"/>
        <v>12047.929465957761</v>
      </c>
      <c r="KQ4" s="77">
        <f t="shared" si="4"/>
        <v>11691.494539836229</v>
      </c>
      <c r="KR4" s="77">
        <f t="shared" si="4"/>
        <v>11335.268204164764</v>
      </c>
      <c r="KS4" s="77">
        <f t="shared" si="4"/>
        <v>10979.250336873467</v>
      </c>
      <c r="KT4" s="77">
        <f t="shared" si="4"/>
        <v>10623.440815963875</v>
      </c>
      <c r="KU4" s="77">
        <f t="shared" si="4"/>
        <v>10267.83951950892</v>
      </c>
      <c r="KV4" s="77">
        <f t="shared" si="4"/>
        <v>9912.4463256528852</v>
      </c>
      <c r="KW4" s="77">
        <f t="shared" si="4"/>
        <v>9557.2611126113698</v>
      </c>
      <c r="KX4" s="77">
        <f t="shared" si="4"/>
        <v>9202.2837586712394</v>
      </c>
      <c r="KY4" s="77">
        <f t="shared" si="4"/>
        <v>8847.5141421905882</v>
      </c>
      <c r="KZ4" s="77">
        <f t="shared" si="4"/>
        <v>8492.9521415986983</v>
      </c>
      <c r="LA4" s="77">
        <f t="shared" si="4"/>
        <v>8138.5976353959932</v>
      </c>
      <c r="LB4" s="77">
        <f t="shared" si="4"/>
        <v>7784.4505021540044</v>
      </c>
      <c r="LC4" s="77">
        <f t="shared" si="4"/>
        <v>7430.5106205153224</v>
      </c>
      <c r="LD4" s="77">
        <f t="shared" si="4"/>
        <v>7076.7778691935573</v>
      </c>
      <c r="LE4" s="77">
        <f t="shared" si="4"/>
        <v>6723.2521269732988</v>
      </c>
      <c r="LF4" s="77">
        <f t="shared" si="4"/>
        <v>6369.9332727100727</v>
      </c>
      <c r="LG4" s="77">
        <f t="shared" si="4"/>
        <v>6016.821185330301</v>
      </c>
      <c r="LH4" s="77">
        <f t="shared" si="4"/>
        <v>5663.9157438312577</v>
      </c>
      <c r="LI4" s="77">
        <f t="shared" si="4"/>
        <v>5311.2168272810313</v>
      </c>
      <c r="LJ4" s="77">
        <f t="shared" si="4"/>
        <v>4958.7243148184798</v>
      </c>
      <c r="LK4" s="77">
        <f t="shared" ref="LK4:NV4" si="5">IF((LK$1*12+LK$2)&lt;=240, IF((LK$1*12+LK$2)&lt;=$F$31, ($B$29*$B$24)+(LJ$4*$B$61), LJ$4*$B$61), IF((LK$1*12+LK$2-240)&lt;=$F$31, ((LJ$4*$B$61)-($B$24*($B$30*($B$61^240)))), LJ$4*$B$61))</f>
        <v>4606.4380856531916</v>
      </c>
      <c r="LL4" s="77">
        <f t="shared" si="5"/>
        <v>4254.3580190654429</v>
      </c>
      <c r="LM4" s="77">
        <f t="shared" si="5"/>
        <v>4251.8683122805242</v>
      </c>
      <c r="LN4" s="77">
        <f t="shared" si="5"/>
        <v>4249.3800625050644</v>
      </c>
      <c r="LO4" s="77">
        <f t="shared" si="5"/>
        <v>4246.8932688864024</v>
      </c>
      <c r="LP4" s="77">
        <f t="shared" si="5"/>
        <v>4244.4079305723753</v>
      </c>
      <c r="LQ4" s="77">
        <f t="shared" si="5"/>
        <v>4241.9240467113195</v>
      </c>
      <c r="LR4" s="77">
        <f t="shared" si="5"/>
        <v>4239.4416164520708</v>
      </c>
      <c r="LS4" s="77">
        <f t="shared" si="5"/>
        <v>4236.9606389439614</v>
      </c>
      <c r="LT4" s="77">
        <f t="shared" si="5"/>
        <v>4234.4811133368221</v>
      </c>
      <c r="LU4" s="77">
        <f t="shared" si="5"/>
        <v>4232.0030387809811</v>
      </c>
      <c r="LV4" s="77">
        <f t="shared" si="5"/>
        <v>4229.5264144272642</v>
      </c>
      <c r="LW4" s="77">
        <f t="shared" si="5"/>
        <v>4227.0512394269936</v>
      </c>
      <c r="LX4" s="77">
        <f t="shared" si="5"/>
        <v>4224.5775129319882</v>
      </c>
      <c r="LY4" s="77">
        <f t="shared" si="5"/>
        <v>4222.1052340945635</v>
      </c>
      <c r="LZ4" s="77">
        <f t="shared" si="5"/>
        <v>4219.6344020675315</v>
      </c>
      <c r="MA4" s="77">
        <f t="shared" si="5"/>
        <v>4217.1650160042</v>
      </c>
      <c r="MB4" s="77">
        <f t="shared" si="5"/>
        <v>4214.6970750583714</v>
      </c>
      <c r="MC4" s="77">
        <f t="shared" si="5"/>
        <v>4212.2305783843431</v>
      </c>
      <c r="MD4" s="77">
        <f t="shared" si="5"/>
        <v>4209.7655251369088</v>
      </c>
      <c r="ME4" s="77">
        <f t="shared" si="5"/>
        <v>4207.3019144713562</v>
      </c>
      <c r="MF4" s="77">
        <f t="shared" si="5"/>
        <v>4204.839745543467</v>
      </c>
      <c r="MG4" s="77">
        <f t="shared" si="5"/>
        <v>4202.3790175095164</v>
      </c>
      <c r="MH4" s="77">
        <f t="shared" si="5"/>
        <v>4199.9197295262757</v>
      </c>
      <c r="MI4" s="77">
        <f t="shared" si="5"/>
        <v>4197.4618807510069</v>
      </c>
      <c r="MJ4" s="77">
        <f t="shared" si="5"/>
        <v>4195.0054703414662</v>
      </c>
      <c r="MK4" s="77">
        <f t="shared" si="5"/>
        <v>4192.5504974559035</v>
      </c>
      <c r="ML4" s="77">
        <f t="shared" si="5"/>
        <v>4190.0969612530607</v>
      </c>
      <c r="MM4" s="77">
        <f t="shared" si="5"/>
        <v>4187.6448608921719</v>
      </c>
      <c r="MN4" s="77">
        <f t="shared" si="5"/>
        <v>4185.1941955329639</v>
      </c>
      <c r="MO4" s="77">
        <f t="shared" si="5"/>
        <v>4182.744964335654</v>
      </c>
      <c r="MP4" s="77">
        <f t="shared" si="5"/>
        <v>4180.2971664609513</v>
      </c>
      <c r="MQ4" s="77">
        <f t="shared" si="5"/>
        <v>4177.8508010700571</v>
      </c>
      <c r="MR4" s="77">
        <f t="shared" si="5"/>
        <v>4175.4058673246627</v>
      </c>
      <c r="MS4" s="77">
        <f t="shared" si="5"/>
        <v>4172.96236438695</v>
      </c>
      <c r="MT4" s="77">
        <f t="shared" si="5"/>
        <v>4170.5202914195916</v>
      </c>
      <c r="MU4" s="77">
        <f t="shared" si="5"/>
        <v>4168.0796475857496</v>
      </c>
      <c r="MV4" s="77">
        <f t="shared" si="5"/>
        <v>4165.6404320490765</v>
      </c>
      <c r="MW4" s="77">
        <f t="shared" si="5"/>
        <v>4163.2026439737128</v>
      </c>
      <c r="MX4" s="76">
        <f t="shared" si="5"/>
        <v>4160.7662825242905</v>
      </c>
      <c r="MY4" s="77">
        <f t="shared" si="5"/>
        <v>4158.331346865928</v>
      </c>
      <c r="MZ4" s="76">
        <f t="shared" si="5"/>
        <v>4155.8978361642339</v>
      </c>
      <c r="NA4" s="77">
        <f t="shared" si="5"/>
        <v>4153.4657495853053</v>
      </c>
      <c r="NB4" s="76">
        <f t="shared" si="5"/>
        <v>4151.0350862957257</v>
      </c>
      <c r="NC4" s="77">
        <f t="shared" si="5"/>
        <v>4148.6058454625681</v>
      </c>
      <c r="ND4" s="76">
        <f t="shared" si="5"/>
        <v>4146.1780262533912</v>
      </c>
      <c r="NE4" s="77">
        <f t="shared" si="5"/>
        <v>4143.7516278362427</v>
      </c>
      <c r="NF4" s="76">
        <f t="shared" si="5"/>
        <v>4141.3266493796555</v>
      </c>
      <c r="NG4" s="77">
        <f t="shared" si="5"/>
        <v>4138.9030900526504</v>
      </c>
      <c r="NH4" s="76">
        <f t="shared" si="5"/>
        <v>4136.4809490247335</v>
      </c>
      <c r="NI4" s="77">
        <f t="shared" si="5"/>
        <v>4134.0602254658979</v>
      </c>
      <c r="NJ4" s="76">
        <f t="shared" si="5"/>
        <v>4131.6409185466209</v>
      </c>
      <c r="NK4" s="77">
        <f t="shared" si="5"/>
        <v>4129.2230274378671</v>
      </c>
      <c r="NL4" s="76">
        <f t="shared" si="5"/>
        <v>4126.8065513110851</v>
      </c>
      <c r="NM4" s="77">
        <f t="shared" si="5"/>
        <v>4124.3914893382089</v>
      </c>
      <c r="NN4" s="76">
        <f t="shared" si="5"/>
        <v>4121.9778406916566</v>
      </c>
      <c r="NO4" s="77">
        <f t="shared" si="5"/>
        <v>4119.5656045443311</v>
      </c>
      <c r="NP4" s="76">
        <f t="shared" si="5"/>
        <v>4117.1547800696189</v>
      </c>
      <c r="NQ4" s="77">
        <f t="shared" si="5"/>
        <v>4114.7453664413906</v>
      </c>
      <c r="NR4" s="76">
        <f t="shared" si="5"/>
        <v>4112.3373628339996</v>
      </c>
      <c r="NS4" s="77">
        <f t="shared" si="5"/>
        <v>4109.9307684222831</v>
      </c>
      <c r="NT4" s="76">
        <f t="shared" si="5"/>
        <v>4107.5255823815614</v>
      </c>
      <c r="NU4" s="77">
        <f t="shared" si="5"/>
        <v>4105.1218038876377</v>
      </c>
      <c r="NV4" s="76">
        <f t="shared" si="5"/>
        <v>4102.7194321167963</v>
      </c>
      <c r="NW4" s="77">
        <f t="shared" ref="NW4:QH4" si="6">IF((NW$1*12+NW$2)&lt;=240, IF((NW$1*12+NW$2)&lt;=$F$31, ($B$29*$B$24)+(NV$4*$B$61), NV$4*$B$61), IF((NW$1*12+NW$2-240)&lt;=$F$31, ((NV$4*$B$61)-($B$24*($B$30*($B$61^240)))), NV$4*$B$61))</f>
        <v>4100.3184662458043</v>
      </c>
      <c r="NX4" s="76">
        <f t="shared" si="6"/>
        <v>4097.9189054519102</v>
      </c>
      <c r="NY4" s="77">
        <f t="shared" si="6"/>
        <v>4095.5207489128438</v>
      </c>
      <c r="NZ4" s="76">
        <f t="shared" si="6"/>
        <v>4093.1239958068172</v>
      </c>
      <c r="OA4" s="77">
        <f t="shared" si="6"/>
        <v>4090.728645312523</v>
      </c>
      <c r="OB4" s="76">
        <f t="shared" si="6"/>
        <v>4088.3346966091335</v>
      </c>
      <c r="OC4" s="77">
        <f t="shared" si="6"/>
        <v>4085.9421488763023</v>
      </c>
      <c r="OD4" s="76">
        <f t="shared" si="6"/>
        <v>4083.5510012941631</v>
      </c>
      <c r="OE4" s="77">
        <f t="shared" si="6"/>
        <v>4081.161253043329</v>
      </c>
      <c r="OF4" s="76">
        <f t="shared" si="6"/>
        <v>4078.7729033048927</v>
      </c>
      <c r="OG4" s="77">
        <f t="shared" si="6"/>
        <v>4076.3859512604263</v>
      </c>
      <c r="OH4" s="76">
        <f t="shared" si="6"/>
        <v>4074.0003960919803</v>
      </c>
      <c r="OI4" s="77">
        <f t="shared" si="6"/>
        <v>4071.616236982085</v>
      </c>
      <c r="OJ4" s="76">
        <f t="shared" si="6"/>
        <v>4069.233473113748</v>
      </c>
      <c r="OK4" s="77">
        <f t="shared" si="6"/>
        <v>4066.8521036704551</v>
      </c>
      <c r="OL4" s="76">
        <f t="shared" si="6"/>
        <v>4064.4721278361708</v>
      </c>
      <c r="OM4" s="77">
        <f t="shared" si="6"/>
        <v>4062.0935447953366</v>
      </c>
      <c r="ON4" s="76">
        <f t="shared" si="6"/>
        <v>4059.7163537328711</v>
      </c>
      <c r="OO4" s="77">
        <f t="shared" si="6"/>
        <v>4057.3405538341699</v>
      </c>
      <c r="OP4" s="76">
        <f t="shared" si="6"/>
        <v>4054.9661442851057</v>
      </c>
      <c r="OQ4" s="77">
        <f t="shared" si="6"/>
        <v>4052.5931242720276</v>
      </c>
      <c r="OR4" s="76">
        <f t="shared" si="6"/>
        <v>4050.2214929817605</v>
      </c>
      <c r="OS4" s="77">
        <f t="shared" si="6"/>
        <v>4047.8512496016051</v>
      </c>
      <c r="OT4" s="76">
        <f t="shared" si="6"/>
        <v>4045.4823933193384</v>
      </c>
      <c r="OU4" s="77">
        <f t="shared" si="6"/>
        <v>4043.1149233232122</v>
      </c>
      <c r="OV4" s="76">
        <f t="shared" si="6"/>
        <v>4040.7488388019533</v>
      </c>
      <c r="OW4" s="77">
        <f t="shared" si="6"/>
        <v>4038.3841389447634</v>
      </c>
      <c r="OX4" s="76">
        <f t="shared" si="6"/>
        <v>4036.0208229413192</v>
      </c>
      <c r="OY4" s="77">
        <f t="shared" si="6"/>
        <v>4033.6588899817707</v>
      </c>
      <c r="OZ4" s="76">
        <f t="shared" si="6"/>
        <v>4031.2983392567421</v>
      </c>
      <c r="PA4" s="77">
        <f t="shared" si="6"/>
        <v>4028.9391699573321</v>
      </c>
      <c r="PB4" s="76">
        <f t="shared" si="6"/>
        <v>4026.5813812751112</v>
      </c>
      <c r="PC4" s="77">
        <f t="shared" si="6"/>
        <v>4024.2249724021244</v>
      </c>
      <c r="PD4" s="76">
        <f t="shared" si="6"/>
        <v>4021.8699425308891</v>
      </c>
      <c r="PE4" s="77">
        <f t="shared" si="6"/>
        <v>4019.5162908543948</v>
      </c>
      <c r="PF4" s="76">
        <f t="shared" si="6"/>
        <v>4017.1640165661038</v>
      </c>
      <c r="PG4" s="77">
        <f t="shared" si="6"/>
        <v>4014.8131188599505</v>
      </c>
      <c r="PH4" s="76">
        <f t="shared" si="6"/>
        <v>4012.4635969303404</v>
      </c>
      <c r="PI4" s="77">
        <f t="shared" si="6"/>
        <v>4010.1154499721511</v>
      </c>
      <c r="PJ4" s="76">
        <f t="shared" si="6"/>
        <v>4007.7686771807307</v>
      </c>
      <c r="PK4" s="77">
        <f t="shared" si="6"/>
        <v>4005.4232777518991</v>
      </c>
      <c r="PL4" s="76">
        <f t="shared" si="6"/>
        <v>4003.0792508819459</v>
      </c>
      <c r="PM4" s="77">
        <f t="shared" si="6"/>
        <v>4000.7365957676316</v>
      </c>
      <c r="PN4" s="76">
        <f t="shared" si="6"/>
        <v>3998.3953116061862</v>
      </c>
      <c r="PO4" s="77">
        <f t="shared" si="6"/>
        <v>3996.0553975953103</v>
      </c>
      <c r="PP4" s="76">
        <f t="shared" si="6"/>
        <v>3993.7168529331734</v>
      </c>
      <c r="PQ4" s="77">
        <f t="shared" si="6"/>
        <v>3991.3796768184147</v>
      </c>
      <c r="PR4" s="76">
        <f t="shared" si="6"/>
        <v>3989.0438684501419</v>
      </c>
      <c r="PS4" s="77">
        <f t="shared" si="6"/>
        <v>3986.7094270279317</v>
      </c>
      <c r="PT4" s="76">
        <f t="shared" si="6"/>
        <v>3984.3763517518291</v>
      </c>
      <c r="PU4" s="77">
        <f t="shared" si="6"/>
        <v>3982.0446418223473</v>
      </c>
      <c r="PV4" s="76">
        <f t="shared" si="6"/>
        <v>3979.714296440467</v>
      </c>
      <c r="PW4" s="77">
        <f t="shared" si="6"/>
        <v>3977.3853148076373</v>
      </c>
      <c r="PX4" s="76">
        <f t="shared" si="6"/>
        <v>3975.0576961257739</v>
      </c>
      <c r="PY4" s="77">
        <f t="shared" si="6"/>
        <v>3972.7314395972599</v>
      </c>
      <c r="PZ4" s="76">
        <f t="shared" si="6"/>
        <v>3970.406544424945</v>
      </c>
      <c r="QA4" s="77">
        <f t="shared" si="6"/>
        <v>3968.0830098121451</v>
      </c>
      <c r="QB4" s="76">
        <f t="shared" si="6"/>
        <v>3965.7608349626435</v>
      </c>
      <c r="QC4" s="77">
        <f t="shared" si="6"/>
        <v>3963.4400190806882</v>
      </c>
      <c r="QD4" s="76">
        <f t="shared" si="6"/>
        <v>3961.1205613709935</v>
      </c>
      <c r="QE4" s="77">
        <f t="shared" si="6"/>
        <v>3958.8024610387388</v>
      </c>
      <c r="QF4" s="76">
        <f t="shared" si="6"/>
        <v>3956.4857172895686</v>
      </c>
      <c r="QG4" s="77">
        <f t="shared" si="6"/>
        <v>3954.1703293295932</v>
      </c>
      <c r="QH4" s="76">
        <f t="shared" si="6"/>
        <v>3951.8562963653862</v>
      </c>
      <c r="QI4" s="77">
        <f t="shared" ref="QI4:ST4" si="7">IF((QI$1*12+QI$2)&lt;=240, IF((QI$1*12+QI$2)&lt;=$F$31, ($B$29*$B$24)+(QH$4*$B$61), QH$4*$B$61), IF((QI$1*12+QI$2-240)&lt;=$F$31, ((QH$4*$B$61)-($B$24*($B$30*($B$61^240)))), QH$4*$B$61))</f>
        <v>3949.5436176039861</v>
      </c>
      <c r="QJ4" s="76">
        <f t="shared" si="7"/>
        <v>3947.2322922528956</v>
      </c>
      <c r="QK4" s="77">
        <f t="shared" si="7"/>
        <v>3944.9223195200811</v>
      </c>
      <c r="QL4" s="76">
        <f t="shared" si="7"/>
        <v>3942.6136986139722</v>
      </c>
      <c r="QM4" s="77">
        <f t="shared" si="7"/>
        <v>3940.3064287434622</v>
      </c>
      <c r="QN4" s="76">
        <f t="shared" si="7"/>
        <v>3938.0005091179069</v>
      </c>
      <c r="QO4" s="77">
        <f t="shared" si="7"/>
        <v>3935.6959389471253</v>
      </c>
      <c r="QP4" s="76">
        <f t="shared" si="7"/>
        <v>3933.3927174413984</v>
      </c>
      <c r="QQ4" s="77">
        <f t="shared" si="7"/>
        <v>3931.0908438114693</v>
      </c>
      <c r="QR4" s="76">
        <f t="shared" si="7"/>
        <v>3928.7903172685437</v>
      </c>
      <c r="QS4" s="77">
        <f t="shared" si="7"/>
        <v>3926.491137024288</v>
      </c>
      <c r="QT4" s="76">
        <f t="shared" si="7"/>
        <v>3924.1933022908306</v>
      </c>
      <c r="QU4" s="77">
        <f t="shared" si="7"/>
        <v>3921.8968122807605</v>
      </c>
      <c r="QV4" s="76">
        <f t="shared" si="7"/>
        <v>3919.6016662071274</v>
      </c>
      <c r="QW4" s="77">
        <f t="shared" si="7"/>
        <v>3917.3078632834427</v>
      </c>
      <c r="QX4" s="76">
        <f t="shared" si="7"/>
        <v>3915.0154027236767</v>
      </c>
      <c r="QY4" s="77">
        <f t="shared" si="7"/>
        <v>3912.72428374226</v>
      </c>
      <c r="QZ4" s="76">
        <f t="shared" si="7"/>
        <v>3910.4345055540834</v>
      </c>
      <c r="RA4" s="77">
        <f t="shared" si="7"/>
        <v>3908.1460673744973</v>
      </c>
      <c r="RB4" s="76">
        <f t="shared" si="7"/>
        <v>3905.8589684193103</v>
      </c>
      <c r="RC4" s="77">
        <f t="shared" si="7"/>
        <v>3903.5732079047907</v>
      </c>
      <c r="RD4" s="76">
        <f t="shared" si="7"/>
        <v>3901.2887850476654</v>
      </c>
      <c r="RE4" s="77">
        <f t="shared" si="7"/>
        <v>3899.0056990651196</v>
      </c>
      <c r="RF4" s="76">
        <f t="shared" si="7"/>
        <v>3896.7239491747964</v>
      </c>
      <c r="RG4" s="77">
        <f t="shared" si="7"/>
        <v>3894.4435345947968</v>
      </c>
      <c r="RH4" s="76">
        <f t="shared" si="7"/>
        <v>3892.1644545436793</v>
      </c>
      <c r="RI4" s="77">
        <f t="shared" si="7"/>
        <v>3889.8867082404604</v>
      </c>
      <c r="RJ4" s="76">
        <f t="shared" si="7"/>
        <v>3887.6102949046126</v>
      </c>
      <c r="RK4" s="77">
        <f t="shared" si="7"/>
        <v>3885.335213756066</v>
      </c>
      <c r="RL4" s="76">
        <f t="shared" si="7"/>
        <v>3883.0614640152066</v>
      </c>
      <c r="RM4" s="77">
        <f t="shared" si="7"/>
        <v>3880.7890449028773</v>
      </c>
      <c r="RN4" s="76">
        <f t="shared" si="7"/>
        <v>3878.5179556403768</v>
      </c>
      <c r="RO4" s="77">
        <f t="shared" si="7"/>
        <v>3876.2481954494588</v>
      </c>
      <c r="RP4" s="76">
        <f t="shared" si="7"/>
        <v>3873.9797635523332</v>
      </c>
      <c r="RQ4" s="77">
        <f t="shared" si="7"/>
        <v>3871.7126591716651</v>
      </c>
      <c r="RR4" s="76">
        <f t="shared" si="7"/>
        <v>3869.446881530574</v>
      </c>
      <c r="RS4" s="77">
        <f t="shared" si="7"/>
        <v>3867.1824298526344</v>
      </c>
      <c r="RT4" s="76">
        <f t="shared" si="7"/>
        <v>3864.9193033618749</v>
      </c>
      <c r="RU4" s="77">
        <f t="shared" si="7"/>
        <v>3862.6575012827784</v>
      </c>
      <c r="RV4" s="76">
        <f t="shared" si="7"/>
        <v>3860.3970228402818</v>
      </c>
      <c r="RW4" s="77">
        <f t="shared" si="7"/>
        <v>3858.1378672597752</v>
      </c>
      <c r="RX4" s="76">
        <f t="shared" si="7"/>
        <v>3855.8800337671023</v>
      </c>
      <c r="RY4" s="77">
        <f t="shared" si="7"/>
        <v>3853.6235215885595</v>
      </c>
      <c r="RZ4" s="76">
        <f t="shared" si="7"/>
        <v>3851.3683299508962</v>
      </c>
      <c r="SA4" s="77">
        <f t="shared" si="7"/>
        <v>3849.1144580813148</v>
      </c>
      <c r="SB4" s="76">
        <f t="shared" si="7"/>
        <v>3846.8619052074691</v>
      </c>
      <c r="SC4" s="77">
        <f t="shared" si="7"/>
        <v>3844.6106705574657</v>
      </c>
      <c r="SD4" s="76">
        <f t="shared" si="7"/>
        <v>3842.360753359862</v>
      </c>
      <c r="SE4" s="77">
        <f t="shared" si="7"/>
        <v>3840.1121528436679</v>
      </c>
      <c r="SF4" s="76">
        <f t="shared" si="7"/>
        <v>3837.8648682383437</v>
      </c>
      <c r="SG4" s="77">
        <f t="shared" si="7"/>
        <v>3835.618898773801</v>
      </c>
      <c r="SH4" s="76">
        <f t="shared" si="7"/>
        <v>3833.3742436804018</v>
      </c>
      <c r="SI4" s="77">
        <f t="shared" si="7"/>
        <v>3831.1309021889588</v>
      </c>
      <c r="SJ4" s="76">
        <f t="shared" si="7"/>
        <v>3828.8888735307341</v>
      </c>
      <c r="SK4" s="77">
        <f t="shared" si="7"/>
        <v>3826.6481569374409</v>
      </c>
      <c r="SL4" s="76">
        <f t="shared" si="7"/>
        <v>3824.4087516412415</v>
      </c>
      <c r="SM4" s="77">
        <f t="shared" si="7"/>
        <v>3822.1706568747472</v>
      </c>
      <c r="SN4" s="76">
        <f t="shared" si="7"/>
        <v>3819.9338718710187</v>
      </c>
      <c r="SO4" s="77">
        <f t="shared" si="7"/>
        <v>3817.6983958635651</v>
      </c>
      <c r="SP4" s="76">
        <f t="shared" si="7"/>
        <v>3815.464228086345</v>
      </c>
      <c r="SQ4" s="77">
        <f t="shared" si="7"/>
        <v>3813.2313677737643</v>
      </c>
      <c r="SR4" s="76">
        <f t="shared" si="7"/>
        <v>3810.9998141606775</v>
      </c>
      <c r="SS4" s="77">
        <f t="shared" si="7"/>
        <v>3808.7695664823864</v>
      </c>
      <c r="ST4" s="76">
        <f t="shared" si="7"/>
        <v>3806.5406239746408</v>
      </c>
      <c r="SU4" s="77">
        <f t="shared" ref="SU4:TU4" si="8">IF((SU$1*12+SU$2)&lt;=240, IF((SU$1*12+SU$2)&lt;=$F$31, ($B$29*$B$24)+(ST$4*$B$61), ST$4*$B$61), IF((SU$1*12+SU$2-240)&lt;=$F$31, ((ST$4*$B$61)-($B$24*($B$30*($B$61^240)))), ST$4*$B$61))</f>
        <v>3804.3129858736374</v>
      </c>
      <c r="SV4" s="76">
        <f t="shared" si="8"/>
        <v>3802.0866514160207</v>
      </c>
      <c r="SW4" s="77">
        <f t="shared" si="8"/>
        <v>3799.8616198388809</v>
      </c>
      <c r="SX4" s="76">
        <f t="shared" si="8"/>
        <v>3797.6378903797549</v>
      </c>
      <c r="SY4" s="77">
        <f t="shared" si="8"/>
        <v>3795.4154622766259</v>
      </c>
      <c r="SZ4" s="76">
        <f t="shared" si="8"/>
        <v>3793.1943347679235</v>
      </c>
      <c r="TA4" s="77">
        <f t="shared" si="8"/>
        <v>3790.9745070925223</v>
      </c>
      <c r="TB4" s="76">
        <f t="shared" si="8"/>
        <v>3788.7559784897426</v>
      </c>
      <c r="TC4" s="77">
        <f t="shared" si="8"/>
        <v>3786.5387481993498</v>
      </c>
      <c r="TD4" s="76">
        <f t="shared" si="8"/>
        <v>3784.3228154615545</v>
      </c>
      <c r="TE4" s="77">
        <f t="shared" si="8"/>
        <v>3782.1081795170112</v>
      </c>
      <c r="TF4" s="76">
        <f t="shared" si="8"/>
        <v>3779.8948396068199</v>
      </c>
      <c r="TG4" s="77">
        <f t="shared" si="8"/>
        <v>3777.6827949725239</v>
      </c>
      <c r="TH4" s="76">
        <f t="shared" si="8"/>
        <v>3775.4720448561102</v>
      </c>
      <c r="TI4" s="77">
        <f t="shared" si="8"/>
        <v>3773.2625885000102</v>
      </c>
      <c r="TJ4" s="76">
        <f t="shared" si="8"/>
        <v>3771.0544251470978</v>
      </c>
      <c r="TK4" s="77">
        <f t="shared" si="8"/>
        <v>3768.8475540406907</v>
      </c>
      <c r="TL4" s="76">
        <f t="shared" si="8"/>
        <v>3766.6419744245491</v>
      </c>
      <c r="TM4" s="77">
        <f t="shared" si="8"/>
        <v>3764.4376855428754</v>
      </c>
      <c r="TN4" s="76">
        <f t="shared" si="8"/>
        <v>3762.234686640315</v>
      </c>
      <c r="TO4" s="77">
        <f t="shared" si="8"/>
        <v>3760.0329769619548</v>
      </c>
      <c r="TP4" s="76">
        <f t="shared" si="8"/>
        <v>3757.832555753324</v>
      </c>
      <c r="TQ4" s="77">
        <f t="shared" si="8"/>
        <v>3755.6334222603928</v>
      </c>
      <c r="TR4" s="76">
        <f t="shared" si="8"/>
        <v>3753.435575729573</v>
      </c>
      <c r="TS4" s="77">
        <f t="shared" si="8"/>
        <v>3751.239015407717</v>
      </c>
      <c r="TT4" s="76">
        <f t="shared" si="8"/>
        <v>3749.0437405421185</v>
      </c>
      <c r="TU4" s="78">
        <f t="shared" si="8"/>
        <v>3746.8497503805111</v>
      </c>
    </row>
    <row r="5" spans="1:542" x14ac:dyDescent="0.25">
      <c r="A5" s="79" t="s">
        <v>11</v>
      </c>
      <c r="B5" s="80">
        <f>B4</f>
        <v>462.50148147490466</v>
      </c>
      <c r="C5" s="81">
        <f t="shared" ref="C5:BN5" si="9">B5+C4</f>
        <v>1387.2337824185306</v>
      </c>
      <c r="D5" s="81">
        <f t="shared" si="9"/>
        <v>2773.9263992196929</v>
      </c>
      <c r="E5" s="81">
        <f t="shared" si="9"/>
        <v>4622.308986569511</v>
      </c>
      <c r="F5" s="81">
        <f t="shared" si="9"/>
        <v>6932.1113573687671</v>
      </c>
      <c r="G5" s="81">
        <f t="shared" si="9"/>
        <v>9703.0634826353198</v>
      </c>
      <c r="H5" s="81">
        <f t="shared" si="9"/>
        <v>12934.895491411575</v>
      </c>
      <c r="I5" s="81">
        <f t="shared" si="9"/>
        <v>16627.337670672001</v>
      </c>
      <c r="J5" s="81">
        <f t="shared" si="9"/>
        <v>20780.120465230713</v>
      </c>
      <c r="K5" s="81">
        <f t="shared" si="9"/>
        <v>25392.974477649099</v>
      </c>
      <c r="L5" s="81">
        <f t="shared" si="9"/>
        <v>30465.630468143499</v>
      </c>
      <c r="M5" s="81">
        <f t="shared" si="9"/>
        <v>35997.819354492953</v>
      </c>
      <c r="N5" s="81">
        <f t="shared" si="9"/>
        <v>41989.272211946991</v>
      </c>
      <c r="O5" s="81">
        <f t="shared" si="9"/>
        <v>48439.720273133469</v>
      </c>
      <c r="P5" s="81">
        <f t="shared" si="9"/>
        <v>55348.894927966481</v>
      </c>
      <c r="Q5" s="81">
        <f t="shared" si="9"/>
        <v>62716.527723554311</v>
      </c>
      <c r="R5" s="81">
        <f t="shared" si="9"/>
        <v>70542.350364107435</v>
      </c>
      <c r="S5" s="81">
        <f t="shared" si="9"/>
        <v>78826.094710846577</v>
      </c>
      <c r="T5" s="81">
        <f t="shared" si="9"/>
        <v>87567.492781910856</v>
      </c>
      <c r="U5" s="81">
        <f t="shared" si="9"/>
        <v>96766.276752265927</v>
      </c>
      <c r="V5" s="81">
        <f t="shared" si="9"/>
        <v>106422.17895361219</v>
      </c>
      <c r="W5" s="81">
        <f t="shared" si="9"/>
        <v>116534.93187429311</v>
      </c>
      <c r="X5" s="81">
        <f t="shared" si="9"/>
        <v>127104.26815920351</v>
      </c>
      <c r="Y5" s="81">
        <f t="shared" si="9"/>
        <v>138129.92060969799</v>
      </c>
      <c r="Z5" s="81">
        <f t="shared" si="9"/>
        <v>149611.6221834993</v>
      </c>
      <c r="AA5" s="81">
        <f t="shared" si="9"/>
        <v>161549.10599460694</v>
      </c>
      <c r="AB5" s="81">
        <f t="shared" si="9"/>
        <v>173942.10531320557</v>
      </c>
      <c r="AC5" s="81">
        <f t="shared" si="9"/>
        <v>186790.35356557375</v>
      </c>
      <c r="AD5" s="81">
        <f t="shared" si="9"/>
        <v>200093.58433399245</v>
      </c>
      <c r="AE5" s="81">
        <f t="shared" si="9"/>
        <v>213851.53135665387</v>
      </c>
      <c r="AF5" s="81">
        <f t="shared" si="9"/>
        <v>228063.92852757015</v>
      </c>
      <c r="AG5" s="81">
        <f t="shared" si="9"/>
        <v>242730.5098964822</v>
      </c>
      <c r="AH5" s="81">
        <f t="shared" si="9"/>
        <v>257851.0096687685</v>
      </c>
      <c r="AI5" s="81">
        <f t="shared" si="9"/>
        <v>273425.16220535414</v>
      </c>
      <c r="AJ5" s="81">
        <f t="shared" si="9"/>
        <v>289452.7020226196</v>
      </c>
      <c r="AK5" s="81">
        <f t="shared" si="9"/>
        <v>305933.36379231006</v>
      </c>
      <c r="AL5" s="81">
        <f t="shared" si="9"/>
        <v>322866.88234144426</v>
      </c>
      <c r="AM5" s="81">
        <f t="shared" si="9"/>
        <v>340252.99265222362</v>
      </c>
      <c r="AN5" s="81">
        <f t="shared" si="9"/>
        <v>358091.42986194155</v>
      </c>
      <c r="AO5" s="81">
        <f t="shared" si="9"/>
        <v>376381.92926289258</v>
      </c>
      <c r="AP5" s="81">
        <f t="shared" si="9"/>
        <v>395124.22630228184</v>
      </c>
      <c r="AQ5" s="81">
        <f t="shared" si="9"/>
        <v>414318.0565821341</v>
      </c>
      <c r="AR5" s="81">
        <f t="shared" si="9"/>
        <v>433963.15585920343</v>
      </c>
      <c r="AS5" s="81">
        <f t="shared" si="9"/>
        <v>454059.26004488254</v>
      </c>
      <c r="AT5" s="81">
        <f t="shared" si="9"/>
        <v>474606.10520511231</v>
      </c>
      <c r="AU5" s="81">
        <f t="shared" si="9"/>
        <v>495603.42756029131</v>
      </c>
      <c r="AV5" s="81">
        <f t="shared" si="9"/>
        <v>517050.96348518541</v>
      </c>
      <c r="AW5" s="81">
        <f t="shared" si="9"/>
        <v>538948.44950883754</v>
      </c>
      <c r="AX5" s="81">
        <f t="shared" si="9"/>
        <v>561295.62231447722</v>
      </c>
      <c r="AY5" s="81">
        <f t="shared" si="9"/>
        <v>584092.21873943054</v>
      </c>
      <c r="AZ5" s="81">
        <f t="shared" si="9"/>
        <v>607337.97577502986</v>
      </c>
      <c r="BA5" s="81">
        <f t="shared" si="9"/>
        <v>631032.63056652376</v>
      </c>
      <c r="BB5" s="81">
        <f t="shared" si="9"/>
        <v>655175.92041298677</v>
      </c>
      <c r="BC5" s="81">
        <f t="shared" si="9"/>
        <v>679767.58276722953</v>
      </c>
      <c r="BD5" s="81">
        <f t="shared" si="9"/>
        <v>704807.35523570888</v>
      </c>
      <c r="BE5" s="81">
        <f t="shared" si="9"/>
        <v>730294.97557843768</v>
      </c>
      <c r="BF5" s="81">
        <f t="shared" si="9"/>
        <v>756230.18170889525</v>
      </c>
      <c r="BG5" s="81">
        <f t="shared" si="9"/>
        <v>782612.71169393742</v>
      </c>
      <c r="BH5" s="81">
        <f t="shared" si="9"/>
        <v>809442.30375370674</v>
      </c>
      <c r="BI5" s="81">
        <f t="shared" si="9"/>
        <v>836718.69626154273</v>
      </c>
      <c r="BJ5" s="81">
        <f t="shared" si="9"/>
        <v>864441.62774389237</v>
      </c>
      <c r="BK5" s="81">
        <f t="shared" si="9"/>
        <v>892610.83688022057</v>
      </c>
      <c r="BL5" s="81">
        <f t="shared" si="9"/>
        <v>921226.06250292016</v>
      </c>
      <c r="BM5" s="81">
        <f t="shared" si="9"/>
        <v>950287.043597223</v>
      </c>
      <c r="BN5" s="81">
        <f t="shared" si="9"/>
        <v>979793.51930111018</v>
      </c>
      <c r="BO5" s="81">
        <f t="shared" ref="BO5:DZ5" si="10">BN5+BO4</f>
        <v>1009745.2289052227</v>
      </c>
      <c r="BP5" s="81">
        <f t="shared" si="10"/>
        <v>1040141.9118527721</v>
      </c>
      <c r="BQ5" s="81">
        <f t="shared" si="10"/>
        <v>1070983.3077394513</v>
      </c>
      <c r="BR5" s="81">
        <f t="shared" si="10"/>
        <v>1102269.1563133451</v>
      </c>
      <c r="BS5" s="81">
        <f t="shared" si="10"/>
        <v>1133999.1974748415</v>
      </c>
      <c r="BT5" s="81">
        <f t="shared" si="10"/>
        <v>1166173.1712765419</v>
      </c>
      <c r="BU5" s="81">
        <f t="shared" si="10"/>
        <v>1198790.8179231726</v>
      </c>
      <c r="BV5" s="81">
        <f t="shared" si="10"/>
        <v>1231851.8777714954</v>
      </c>
      <c r="BW5" s="81">
        <f t="shared" si="10"/>
        <v>1265356.0913302186</v>
      </c>
      <c r="BX5" s="81">
        <f t="shared" si="10"/>
        <v>1299303.1992599089</v>
      </c>
      <c r="BY5" s="81">
        <f t="shared" si="10"/>
        <v>1333692.9423729011</v>
      </c>
      <c r="BZ5" s="81">
        <f t="shared" si="10"/>
        <v>1368525.0616332106</v>
      </c>
      <c r="CA5" s="81">
        <f t="shared" si="10"/>
        <v>1403799.2981564438</v>
      </c>
      <c r="CB5" s="81">
        <f t="shared" si="10"/>
        <v>1439515.3932097098</v>
      </c>
      <c r="CC5" s="81">
        <f t="shared" si="10"/>
        <v>1475673.0882115318</v>
      </c>
      <c r="CD5" s="81">
        <f t="shared" si="10"/>
        <v>1512272.1247317577</v>
      </c>
      <c r="CE5" s="81">
        <f t="shared" si="10"/>
        <v>1549312.2444914731</v>
      </c>
      <c r="CF5" s="81">
        <f t="shared" si="10"/>
        <v>1586793.189362911</v>
      </c>
      <c r="CG5" s="81">
        <f t="shared" si="10"/>
        <v>1624252.1998878897</v>
      </c>
      <c r="CH5" s="81">
        <f t="shared" si="10"/>
        <v>1661689.2889026799</v>
      </c>
      <c r="CI5" s="81">
        <f t="shared" si="10"/>
        <v>1699104.4692360405</v>
      </c>
      <c r="CJ5" s="81">
        <f t="shared" si="10"/>
        <v>1736497.7537092224</v>
      </c>
      <c r="CK5" s="81">
        <f t="shared" si="10"/>
        <v>1773869.1551359738</v>
      </c>
      <c r="CL5" s="81">
        <f t="shared" si="10"/>
        <v>1811218.686322544</v>
      </c>
      <c r="CM5" s="81">
        <f t="shared" si="10"/>
        <v>1848546.3600676877</v>
      </c>
      <c r="CN5" s="81">
        <f t="shared" si="10"/>
        <v>1885852.1891626699</v>
      </c>
      <c r="CO5" s="81">
        <f t="shared" si="10"/>
        <v>1923136.1863912698</v>
      </c>
      <c r="CP5" s="81">
        <f t="shared" si="10"/>
        <v>1960398.3645297852</v>
      </c>
      <c r="CQ5" s="81">
        <f t="shared" si="10"/>
        <v>1997638.7363470376</v>
      </c>
      <c r="CR5" s="81">
        <f t="shared" si="10"/>
        <v>2034857.3146043755</v>
      </c>
      <c r="CS5" s="81">
        <f t="shared" si="10"/>
        <v>2072054.1120556793</v>
      </c>
      <c r="CT5" s="81">
        <f t="shared" si="10"/>
        <v>2109229.1414473662</v>
      </c>
      <c r="CU5" s="81">
        <f t="shared" si="10"/>
        <v>2146382.4155183933</v>
      </c>
      <c r="CV5" s="81">
        <f t="shared" si="10"/>
        <v>2183513.9470002628</v>
      </c>
      <c r="CW5" s="81">
        <f t="shared" si="10"/>
        <v>2220623.748617027</v>
      </c>
      <c r="CX5" s="81">
        <f t="shared" si="10"/>
        <v>2257711.8330852911</v>
      </c>
      <c r="CY5" s="81">
        <f t="shared" si="10"/>
        <v>2294778.2131142188</v>
      </c>
      <c r="CZ5" s="81">
        <f t="shared" si="10"/>
        <v>2331822.9014055361</v>
      </c>
      <c r="DA5" s="81">
        <f t="shared" si="10"/>
        <v>2368845.9106535357</v>
      </c>
      <c r="DB5" s="81">
        <f t="shared" si="10"/>
        <v>2405847.2535450817</v>
      </c>
      <c r="DC5" s="81">
        <f t="shared" si="10"/>
        <v>2442826.9427596135</v>
      </c>
      <c r="DD5" s="81">
        <f t="shared" si="10"/>
        <v>2479784.9909691499</v>
      </c>
      <c r="DE5" s="81">
        <f t="shared" si="10"/>
        <v>2516721.4108382948</v>
      </c>
      <c r="DF5" s="81">
        <f t="shared" si="10"/>
        <v>2553636.2150242398</v>
      </c>
      <c r="DG5" s="81">
        <f t="shared" si="10"/>
        <v>2590529.4161767699</v>
      </c>
      <c r="DH5" s="81">
        <f t="shared" si="10"/>
        <v>2627401.0269382666</v>
      </c>
      <c r="DI5" s="81">
        <f t="shared" si="10"/>
        <v>2664251.0599437132</v>
      </c>
      <c r="DJ5" s="81">
        <f t="shared" si="10"/>
        <v>2701079.5278206994</v>
      </c>
      <c r="DK5" s="81">
        <f t="shared" si="10"/>
        <v>2737886.4431894245</v>
      </c>
      <c r="DL5" s="81">
        <f t="shared" si="10"/>
        <v>2774671.8186627026</v>
      </c>
      <c r="DM5" s="81">
        <f t="shared" si="10"/>
        <v>2811435.6668459661</v>
      </c>
      <c r="DN5" s="81">
        <f t="shared" si="10"/>
        <v>2848178.0003372715</v>
      </c>
      <c r="DO5" s="81">
        <f t="shared" si="10"/>
        <v>2884898.8317273012</v>
      </c>
      <c r="DP5" s="81">
        <f t="shared" si="10"/>
        <v>2921598.1735993708</v>
      </c>
      <c r="DQ5" s="81">
        <f t="shared" si="10"/>
        <v>2958276.0385294314</v>
      </c>
      <c r="DR5" s="81">
        <f t="shared" si="10"/>
        <v>2994932.4390860749</v>
      </c>
      <c r="DS5" s="81">
        <f t="shared" si="10"/>
        <v>3031567.3878305373</v>
      </c>
      <c r="DT5" s="81">
        <f t="shared" si="10"/>
        <v>3068180.8973167036</v>
      </c>
      <c r="DU5" s="81">
        <f t="shared" si="10"/>
        <v>3104772.9800911122</v>
      </c>
      <c r="DV5" s="81">
        <f t="shared" si="10"/>
        <v>3141343.6486929595</v>
      </c>
      <c r="DW5" s="81">
        <f t="shared" si="10"/>
        <v>3177892.9156541037</v>
      </c>
      <c r="DX5" s="81">
        <f t="shared" si="10"/>
        <v>3214420.7934990688</v>
      </c>
      <c r="DY5" s="81">
        <f t="shared" si="10"/>
        <v>3250927.2947450494</v>
      </c>
      <c r="DZ5" s="81">
        <f t="shared" si="10"/>
        <v>3287412.4319019155</v>
      </c>
      <c r="EA5" s="81">
        <f t="shared" ref="EA5:GL5" si="11">DZ5+EA4</f>
        <v>3323876.2174722152</v>
      </c>
      <c r="EB5" s="81">
        <f t="shared" si="11"/>
        <v>3360318.6639511804</v>
      </c>
      <c r="EC5" s="81">
        <f t="shared" si="11"/>
        <v>3396739.7838267307</v>
      </c>
      <c r="ED5" s="81">
        <f t="shared" si="11"/>
        <v>3433139.5895794774</v>
      </c>
      <c r="EE5" s="81">
        <f t="shared" si="11"/>
        <v>3469518.0936827282</v>
      </c>
      <c r="EF5" s="81">
        <f t="shared" si="11"/>
        <v>3505875.3086024914</v>
      </c>
      <c r="EG5" s="81">
        <f t="shared" si="11"/>
        <v>3542211.2467974792</v>
      </c>
      <c r="EH5" s="81">
        <f t="shared" si="11"/>
        <v>3578525.9207191137</v>
      </c>
      <c r="EI5" s="81">
        <f t="shared" si="11"/>
        <v>3614819.34281153</v>
      </c>
      <c r="EJ5" s="81">
        <f t="shared" si="11"/>
        <v>3651091.5255115805</v>
      </c>
      <c r="EK5" s="81">
        <f t="shared" si="11"/>
        <v>3687342.4812488393</v>
      </c>
      <c r="EL5" s="81">
        <f t="shared" si="11"/>
        <v>3723572.2224456072</v>
      </c>
      <c r="EM5" s="81">
        <f t="shared" si="11"/>
        <v>3759780.7615169147</v>
      </c>
      <c r="EN5" s="81">
        <f t="shared" si="11"/>
        <v>3795968.1108705271</v>
      </c>
      <c r="EO5" s="81">
        <f t="shared" si="11"/>
        <v>3832134.2829069486</v>
      </c>
      <c r="EP5" s="81">
        <f t="shared" si="11"/>
        <v>3868279.290019426</v>
      </c>
      <c r="EQ5" s="81">
        <f t="shared" si="11"/>
        <v>3904403.1445939541</v>
      </c>
      <c r="ER5" s="81">
        <f t="shared" si="11"/>
        <v>3940505.8590092789</v>
      </c>
      <c r="ES5" s="81">
        <f t="shared" si="11"/>
        <v>3976587.445636902</v>
      </c>
      <c r="ET5" s="81">
        <f t="shared" si="11"/>
        <v>4012647.9168410851</v>
      </c>
      <c r="EU5" s="81">
        <f t="shared" si="11"/>
        <v>4048687.2849788545</v>
      </c>
      <c r="EV5" s="81">
        <f t="shared" si="11"/>
        <v>4084705.5624000044</v>
      </c>
      <c r="EW5" s="81">
        <f t="shared" si="11"/>
        <v>4120702.7614471028</v>
      </c>
      <c r="EX5" s="81">
        <f t="shared" si="11"/>
        <v>4156678.8944554934</v>
      </c>
      <c r="EY5" s="81">
        <f t="shared" si="11"/>
        <v>4192633.9737533019</v>
      </c>
      <c r="EZ5" s="81">
        <f t="shared" si="11"/>
        <v>4228568.0116614392</v>
      </c>
      <c r="FA5" s="81">
        <f t="shared" si="11"/>
        <v>4264481.0204936061</v>
      </c>
      <c r="FB5" s="81">
        <f t="shared" si="11"/>
        <v>4300373.0125562968</v>
      </c>
      <c r="FC5" s="81">
        <f t="shared" si="11"/>
        <v>4336244.000148803</v>
      </c>
      <c r="FD5" s="81">
        <f t="shared" si="11"/>
        <v>4372093.9955632202</v>
      </c>
      <c r="FE5" s="81">
        <f t="shared" si="11"/>
        <v>4407923.0110844495</v>
      </c>
      <c r="FF5" s="81">
        <f t="shared" si="11"/>
        <v>4443731.0589902028</v>
      </c>
      <c r="FG5" s="81">
        <f t="shared" si="11"/>
        <v>4479518.1515510082</v>
      </c>
      <c r="FH5" s="81">
        <f t="shared" si="11"/>
        <v>4515284.3010302102</v>
      </c>
      <c r="FI5" s="81">
        <f t="shared" si="11"/>
        <v>4551029.5196839785</v>
      </c>
      <c r="FJ5" s="81">
        <f t="shared" si="11"/>
        <v>4586753.8197613107</v>
      </c>
      <c r="FK5" s="81">
        <f t="shared" si="11"/>
        <v>4622457.2135040341</v>
      </c>
      <c r="FL5" s="81">
        <f t="shared" si="11"/>
        <v>4658139.7131468141</v>
      </c>
      <c r="FM5" s="81">
        <f t="shared" si="11"/>
        <v>4693801.3309171554</v>
      </c>
      <c r="FN5" s="81">
        <f t="shared" si="11"/>
        <v>4729442.0790354069</v>
      </c>
      <c r="FO5" s="81">
        <f t="shared" si="11"/>
        <v>4765061.9697147654</v>
      </c>
      <c r="FP5" s="81">
        <f t="shared" si="11"/>
        <v>4800661.0151612824</v>
      </c>
      <c r="FQ5" s="81">
        <f t="shared" si="11"/>
        <v>4836239.2275738632</v>
      </c>
      <c r="FR5" s="81">
        <f t="shared" si="11"/>
        <v>4871796.6191442767</v>
      </c>
      <c r="FS5" s="81">
        <f t="shared" si="11"/>
        <v>4907333.2020571558</v>
      </c>
      <c r="FT5" s="81">
        <f t="shared" si="11"/>
        <v>4942848.9884900032</v>
      </c>
      <c r="FU5" s="81">
        <f t="shared" si="11"/>
        <v>4978343.9906131951</v>
      </c>
      <c r="FV5" s="81">
        <f t="shared" si="11"/>
        <v>5013818.2205899861</v>
      </c>
      <c r="FW5" s="81">
        <f t="shared" si="11"/>
        <v>5049271.6905765105</v>
      </c>
      <c r="FX5" s="81">
        <f t="shared" si="11"/>
        <v>5084704.4127217913</v>
      </c>
      <c r="FY5" s="81">
        <f t="shared" si="11"/>
        <v>5120116.3991677407</v>
      </c>
      <c r="FZ5" s="81">
        <f t="shared" si="11"/>
        <v>5155507.6620491641</v>
      </c>
      <c r="GA5" s="81">
        <f t="shared" si="11"/>
        <v>5190878.2134937672</v>
      </c>
      <c r="GB5" s="81">
        <f t="shared" si="11"/>
        <v>5226228.0656221583</v>
      </c>
      <c r="GC5" s="81">
        <f t="shared" si="11"/>
        <v>5261557.230547851</v>
      </c>
      <c r="GD5" s="81">
        <f t="shared" si="11"/>
        <v>5296865.720377272</v>
      </c>
      <c r="GE5" s="81">
        <f t="shared" si="11"/>
        <v>5332153.5472097611</v>
      </c>
      <c r="GF5" s="81">
        <f t="shared" si="11"/>
        <v>5367420.7231375789</v>
      </c>
      <c r="GG5" s="81">
        <f t="shared" si="11"/>
        <v>5402667.260245909</v>
      </c>
      <c r="GH5" s="81">
        <f t="shared" si="11"/>
        <v>5437893.1706128623</v>
      </c>
      <c r="GI5" s="81">
        <f t="shared" si="11"/>
        <v>5473098.4663094813</v>
      </c>
      <c r="GJ5" s="81">
        <f t="shared" si="11"/>
        <v>5508283.1593997451</v>
      </c>
      <c r="GK5" s="81">
        <f t="shared" si="11"/>
        <v>5543447.2619405724</v>
      </c>
      <c r="GL5" s="81">
        <f t="shared" si="11"/>
        <v>5578590.7859818265</v>
      </c>
      <c r="GM5" s="81">
        <f t="shared" ref="GM5:IX5" si="12">GL5+GM4</f>
        <v>5613713.7435663175</v>
      </c>
      <c r="GN5" s="81">
        <f t="shared" si="12"/>
        <v>5648816.1467298092</v>
      </c>
      <c r="GO5" s="81">
        <f t="shared" si="12"/>
        <v>5683898.007501022</v>
      </c>
      <c r="GP5" s="81">
        <f t="shared" si="12"/>
        <v>5718959.337901637</v>
      </c>
      <c r="GQ5" s="81">
        <f t="shared" si="12"/>
        <v>5754000.1499462985</v>
      </c>
      <c r="GR5" s="81">
        <f t="shared" si="12"/>
        <v>5789020.455642621</v>
      </c>
      <c r="GS5" s="81">
        <f t="shared" si="12"/>
        <v>5824020.2669911925</v>
      </c>
      <c r="GT5" s="81">
        <f t="shared" si="12"/>
        <v>5858999.5959855765</v>
      </c>
      <c r="GU5" s="81">
        <f t="shared" si="12"/>
        <v>5893958.4546123194</v>
      </c>
      <c r="GV5" s="81">
        <f t="shared" si="12"/>
        <v>5928896.8548509516</v>
      </c>
      <c r="GW5" s="81">
        <f t="shared" si="12"/>
        <v>5963814.8086739937</v>
      </c>
      <c r="GX5" s="81">
        <f t="shared" si="12"/>
        <v>5998712.3280469589</v>
      </c>
      <c r="GY5" s="81">
        <f t="shared" si="12"/>
        <v>6033589.4249283588</v>
      </c>
      <c r="GZ5" s="81">
        <f t="shared" si="12"/>
        <v>6068446.1112697069</v>
      </c>
      <c r="HA5" s="81">
        <f t="shared" si="12"/>
        <v>6103282.3990155216</v>
      </c>
      <c r="HB5" s="81">
        <f t="shared" si="12"/>
        <v>6138098.3001033319</v>
      </c>
      <c r="HC5" s="81">
        <f t="shared" si="12"/>
        <v>6172893.8264636807</v>
      </c>
      <c r="HD5" s="81">
        <f t="shared" si="12"/>
        <v>6207668.9900201298</v>
      </c>
      <c r="HE5" s="81">
        <f t="shared" si="12"/>
        <v>6242423.8026892617</v>
      </c>
      <c r="HF5" s="81">
        <f t="shared" si="12"/>
        <v>6277158.2763806852</v>
      </c>
      <c r="HG5" s="81">
        <f t="shared" si="12"/>
        <v>6311872.4229970407</v>
      </c>
      <c r="HH5" s="81">
        <f t="shared" si="12"/>
        <v>6346566.2544340026</v>
      </c>
      <c r="HI5" s="81">
        <f t="shared" si="12"/>
        <v>6381239.7825802825</v>
      </c>
      <c r="HJ5" s="81">
        <f t="shared" si="12"/>
        <v>6415893.0193176372</v>
      </c>
      <c r="HK5" s="81">
        <f t="shared" si="12"/>
        <v>6450525.9765208671</v>
      </c>
      <c r="HL5" s="81">
        <f t="shared" si="12"/>
        <v>6485138.6660578251</v>
      </c>
      <c r="HM5" s="81">
        <f t="shared" si="12"/>
        <v>6519731.0997894192</v>
      </c>
      <c r="HN5" s="81">
        <f t="shared" si="12"/>
        <v>6554303.2895696154</v>
      </c>
      <c r="HO5" s="81">
        <f t="shared" si="12"/>
        <v>6588855.2472454421</v>
      </c>
      <c r="HP5" s="81">
        <f t="shared" si="12"/>
        <v>6623386.9846569961</v>
      </c>
      <c r="HQ5" s="81">
        <f t="shared" si="12"/>
        <v>6657898.513637444</v>
      </c>
      <c r="HR5" s="81">
        <f t="shared" si="12"/>
        <v>6692389.8460130282</v>
      </c>
      <c r="HS5" s="81">
        <f t="shared" si="12"/>
        <v>6726860.9936030693</v>
      </c>
      <c r="HT5" s="81">
        <f t="shared" si="12"/>
        <v>6761311.9682199722</v>
      </c>
      <c r="HU5" s="81">
        <f t="shared" si="12"/>
        <v>6795742.7816692283</v>
      </c>
      <c r="HV5" s="81">
        <f t="shared" si="12"/>
        <v>6830153.4457494216</v>
      </c>
      <c r="HW5" s="81">
        <f t="shared" si="12"/>
        <v>6864543.9722522292</v>
      </c>
      <c r="HX5" s="81">
        <f t="shared" si="12"/>
        <v>6898914.3729624292</v>
      </c>
      <c r="HY5" s="81">
        <f t="shared" si="12"/>
        <v>6933264.6596579021</v>
      </c>
      <c r="HZ5" s="81">
        <f t="shared" si="12"/>
        <v>6967594.8441096367</v>
      </c>
      <c r="IA5" s="81">
        <f t="shared" si="12"/>
        <v>7001904.938081733</v>
      </c>
      <c r="IB5" s="81">
        <f t="shared" si="12"/>
        <v>7036194.9533314053</v>
      </c>
      <c r="IC5" s="81">
        <f t="shared" si="12"/>
        <v>7070464.9016089896</v>
      </c>
      <c r="ID5" s="81">
        <f t="shared" si="12"/>
        <v>7104714.7946579447</v>
      </c>
      <c r="IE5" s="81">
        <f t="shared" si="12"/>
        <v>7138944.6442148555</v>
      </c>
      <c r="IF5" s="81">
        <f t="shared" si="12"/>
        <v>7173154.4620094402</v>
      </c>
      <c r="IG5" s="81">
        <f t="shared" si="12"/>
        <v>7207344.2597645521</v>
      </c>
      <c r="IH5" s="81">
        <f t="shared" si="12"/>
        <v>7241164.6648783088</v>
      </c>
      <c r="II5" s="81">
        <f t="shared" si="12"/>
        <v>7274615.8935241885</v>
      </c>
      <c r="IJ5" s="81">
        <f t="shared" si="12"/>
        <v>7307698.1617491599</v>
      </c>
      <c r="IK5" s="81">
        <f t="shared" si="12"/>
        <v>7340411.6854737597</v>
      </c>
      <c r="IL5" s="81">
        <f t="shared" si="12"/>
        <v>7372756.6804921627</v>
      </c>
      <c r="IM5" s="81">
        <f t="shared" si="12"/>
        <v>7404733.3624722613</v>
      </c>
      <c r="IN5" s="81">
        <f t="shared" si="12"/>
        <v>7436341.946955733</v>
      </c>
      <c r="IO5" s="81">
        <f t="shared" si="12"/>
        <v>7467582.6493581198</v>
      </c>
      <c r="IP5" s="81">
        <f t="shared" si="12"/>
        <v>7498455.684968899</v>
      </c>
      <c r="IQ5" s="81">
        <f t="shared" si="12"/>
        <v>7528961.2689515566</v>
      </c>
      <c r="IR5" s="81">
        <f t="shared" si="12"/>
        <v>7559099.616343664</v>
      </c>
      <c r="IS5" s="81">
        <f t="shared" si="12"/>
        <v>7588870.9420569474</v>
      </c>
      <c r="IT5" s="81">
        <f t="shared" si="12"/>
        <v>7618275.4608773664</v>
      </c>
      <c r="IU5" s="81">
        <f t="shared" si="12"/>
        <v>7647313.3874651827</v>
      </c>
      <c r="IV5" s="81">
        <f t="shared" si="12"/>
        <v>7675984.9363550376</v>
      </c>
      <c r="IW5" s="81">
        <f t="shared" si="12"/>
        <v>7704290.3219560226</v>
      </c>
      <c r="IX5" s="81">
        <f t="shared" si="12"/>
        <v>7732229.758551755</v>
      </c>
      <c r="IY5" s="81">
        <f t="shared" ref="IY5:LJ5" si="13">IX5+IY4</f>
        <v>7759803.4603004502</v>
      </c>
      <c r="IZ5" s="81">
        <f t="shared" si="13"/>
        <v>7787011.6412349958</v>
      </c>
      <c r="JA5" s="81">
        <f t="shared" si="13"/>
        <v>7813854.5152630238</v>
      </c>
      <c r="JB5" s="81">
        <f t="shared" si="13"/>
        <v>7840332.2961669853</v>
      </c>
      <c r="JC5" s="81">
        <f t="shared" si="13"/>
        <v>7866445.1976042222</v>
      </c>
      <c r="JD5" s="81">
        <f t="shared" si="13"/>
        <v>7892193.4331070427</v>
      </c>
      <c r="JE5" s="81">
        <f t="shared" si="13"/>
        <v>7917577.2160827918</v>
      </c>
      <c r="JF5" s="81">
        <f t="shared" si="13"/>
        <v>7942596.7598139253</v>
      </c>
      <c r="JG5" s="81">
        <f t="shared" si="13"/>
        <v>7967252.2774580847</v>
      </c>
      <c r="JH5" s="81">
        <f t="shared" si="13"/>
        <v>7991543.9820481688</v>
      </c>
      <c r="JI5" s="81">
        <f t="shared" si="13"/>
        <v>8015472.0864924053</v>
      </c>
      <c r="JJ5" s="81">
        <f t="shared" si="13"/>
        <v>8039036.8035744261</v>
      </c>
      <c r="JK5" s="81">
        <f t="shared" si="13"/>
        <v>8062238.3459533388</v>
      </c>
      <c r="JL5" s="81">
        <f t="shared" si="13"/>
        <v>8085076.926163801</v>
      </c>
      <c r="JM5" s="81">
        <f t="shared" si="13"/>
        <v>8107552.7566160914</v>
      </c>
      <c r="JN5" s="81">
        <f t="shared" si="13"/>
        <v>8129666.049596183</v>
      </c>
      <c r="JO5" s="81">
        <f t="shared" si="13"/>
        <v>8151417.0172658172</v>
      </c>
      <c r="JP5" s="81">
        <f t="shared" si="13"/>
        <v>8172805.8716625758</v>
      </c>
      <c r="JQ5" s="81">
        <f t="shared" si="13"/>
        <v>8193832.8246999523</v>
      </c>
      <c r="JR5" s="81">
        <f t="shared" si="13"/>
        <v>8214498.0881674262</v>
      </c>
      <c r="JS5" s="81">
        <f t="shared" si="13"/>
        <v>8234801.8737305347</v>
      </c>
      <c r="JT5" s="81">
        <f t="shared" si="13"/>
        <v>8254744.3929309454</v>
      </c>
      <c r="JU5" s="81">
        <f t="shared" si="13"/>
        <v>8274325.8571865298</v>
      </c>
      <c r="JV5" s="81">
        <f t="shared" si="13"/>
        <v>8293546.4777914342</v>
      </c>
      <c r="JW5" s="81">
        <f t="shared" si="13"/>
        <v>8312406.4659161521</v>
      </c>
      <c r="JX5" s="81">
        <f t="shared" si="13"/>
        <v>8330906.0326075982</v>
      </c>
      <c r="JY5" s="81">
        <f t="shared" si="13"/>
        <v>8349045.3887891797</v>
      </c>
      <c r="JZ5" s="81">
        <f t="shared" si="13"/>
        <v>8366824.7452608692</v>
      </c>
      <c r="KA5" s="81">
        <f t="shared" si="13"/>
        <v>8384244.3126992742</v>
      </c>
      <c r="KB5" s="81">
        <f t="shared" si="13"/>
        <v>8401304.3016577139</v>
      </c>
      <c r="KC5" s="81">
        <f t="shared" si="13"/>
        <v>8418004.9225662872</v>
      </c>
      <c r="KD5" s="81">
        <f t="shared" si="13"/>
        <v>8434346.3857319467</v>
      </c>
      <c r="KE5" s="81">
        <f t="shared" si="13"/>
        <v>8450328.9013385717</v>
      </c>
      <c r="KF5" s="81">
        <f t="shared" si="13"/>
        <v>8465952.6794470381</v>
      </c>
      <c r="KG5" s="81">
        <f t="shared" si="13"/>
        <v>8481217.9299952909</v>
      </c>
      <c r="KH5" s="81">
        <f t="shared" si="13"/>
        <v>8496124.8627984188</v>
      </c>
      <c r="KI5" s="81">
        <f t="shared" si="13"/>
        <v>8510673.6875487212</v>
      </c>
      <c r="KJ5" s="81">
        <f t="shared" si="13"/>
        <v>8524864.6138157863</v>
      </c>
      <c r="KK5" s="81">
        <f t="shared" si="13"/>
        <v>8538697.8510465547</v>
      </c>
      <c r="KL5" s="81">
        <f t="shared" si="13"/>
        <v>8552173.6085653994</v>
      </c>
      <c r="KM5" s="81">
        <f t="shared" si="13"/>
        <v>8565292.0955741927</v>
      </c>
      <c r="KN5" s="81">
        <f t="shared" si="13"/>
        <v>8578053.5211523809</v>
      </c>
      <c r="KO5" s="81">
        <f t="shared" si="13"/>
        <v>8590458.0942570511</v>
      </c>
      <c r="KP5" s="81">
        <f t="shared" si="13"/>
        <v>8602506.0237230081</v>
      </c>
      <c r="KQ5" s="81">
        <f t="shared" si="13"/>
        <v>8614197.5182628445</v>
      </c>
      <c r="KR5" s="81">
        <f t="shared" si="13"/>
        <v>8625532.7864670102</v>
      </c>
      <c r="KS5" s="81">
        <f t="shared" si="13"/>
        <v>8636512.0368038844</v>
      </c>
      <c r="KT5" s="81">
        <f t="shared" si="13"/>
        <v>8647135.4776198491</v>
      </c>
      <c r="KU5" s="81">
        <f t="shared" si="13"/>
        <v>8657403.3171393573</v>
      </c>
      <c r="KV5" s="81">
        <f t="shared" si="13"/>
        <v>8667315.7634650096</v>
      </c>
      <c r="KW5" s="81">
        <f t="shared" si="13"/>
        <v>8676873.0245776214</v>
      </c>
      <c r="KX5" s="81">
        <f t="shared" si="13"/>
        <v>8686075.3083362933</v>
      </c>
      <c r="KY5" s="81">
        <f t="shared" si="13"/>
        <v>8694922.8224784844</v>
      </c>
      <c r="KZ5" s="81">
        <f t="shared" si="13"/>
        <v>8703415.7746200822</v>
      </c>
      <c r="LA5" s="81">
        <f t="shared" si="13"/>
        <v>8711554.3722554781</v>
      </c>
      <c r="LB5" s="81">
        <f t="shared" si="13"/>
        <v>8719338.8227576315</v>
      </c>
      <c r="LC5" s="81">
        <f t="shared" si="13"/>
        <v>8726769.3333781473</v>
      </c>
      <c r="LD5" s="81">
        <f t="shared" si="13"/>
        <v>8733846.1112473402</v>
      </c>
      <c r="LE5" s="81">
        <f t="shared" si="13"/>
        <v>8740569.3633743133</v>
      </c>
      <c r="LF5" s="81">
        <f t="shared" si="13"/>
        <v>8746939.2966470234</v>
      </c>
      <c r="LG5" s="81">
        <f t="shared" si="13"/>
        <v>8752956.1178323533</v>
      </c>
      <c r="LH5" s="81">
        <f t="shared" si="13"/>
        <v>8758620.0335761849</v>
      </c>
      <c r="LI5" s="81">
        <f t="shared" si="13"/>
        <v>8763931.2504034657</v>
      </c>
      <c r="LJ5" s="81">
        <f t="shared" si="13"/>
        <v>8768889.9747182839</v>
      </c>
      <c r="LK5" s="81">
        <f t="shared" ref="LK5:MW5" si="14">LJ5+LK4</f>
        <v>8773496.4128039367</v>
      </c>
      <c r="LL5" s="81">
        <f t="shared" si="14"/>
        <v>8777750.7708230019</v>
      </c>
      <c r="LM5" s="81">
        <f t="shared" si="14"/>
        <v>8782002.6391352825</v>
      </c>
      <c r="LN5" s="81">
        <f t="shared" si="14"/>
        <v>8786252.0191977881</v>
      </c>
      <c r="LO5" s="81">
        <f t="shared" si="14"/>
        <v>8790498.912466675</v>
      </c>
      <c r="LP5" s="81">
        <f t="shared" si="14"/>
        <v>8794743.3203972466</v>
      </c>
      <c r="LQ5" s="81">
        <f t="shared" si="14"/>
        <v>8798985.2444439586</v>
      </c>
      <c r="LR5" s="81">
        <f t="shared" si="14"/>
        <v>8803224.68606041</v>
      </c>
      <c r="LS5" s="81">
        <f t="shared" si="14"/>
        <v>8807461.6466993541</v>
      </c>
      <c r="LT5" s="81">
        <f t="shared" si="14"/>
        <v>8811696.127812691</v>
      </c>
      <c r="LU5" s="81">
        <f t="shared" si="14"/>
        <v>8815928.1308514718</v>
      </c>
      <c r="LV5" s="81">
        <f t="shared" si="14"/>
        <v>8820157.6572658997</v>
      </c>
      <c r="LW5" s="81">
        <f t="shared" si="14"/>
        <v>8824384.7085053269</v>
      </c>
      <c r="LX5" s="81">
        <f t="shared" si="14"/>
        <v>8828609.286018258</v>
      </c>
      <c r="LY5" s="81">
        <f t="shared" si="14"/>
        <v>8832831.3912523519</v>
      </c>
      <c r="LZ5" s="81">
        <f t="shared" si="14"/>
        <v>8837051.0256544203</v>
      </c>
      <c r="MA5" s="81">
        <f t="shared" si="14"/>
        <v>8841268.1906704251</v>
      </c>
      <c r="MB5" s="81">
        <f t="shared" si="14"/>
        <v>8845482.8877454828</v>
      </c>
      <c r="MC5" s="81">
        <f t="shared" si="14"/>
        <v>8849695.1183238663</v>
      </c>
      <c r="MD5" s="81">
        <f t="shared" si="14"/>
        <v>8853904.8838490024</v>
      </c>
      <c r="ME5" s="81">
        <f t="shared" si="14"/>
        <v>8858112.1857634746</v>
      </c>
      <c r="MF5" s="81">
        <f t="shared" si="14"/>
        <v>8862317.0255090185</v>
      </c>
      <c r="MG5" s="81">
        <f t="shared" si="14"/>
        <v>8866519.404526528</v>
      </c>
      <c r="MH5" s="81">
        <f t="shared" si="14"/>
        <v>8870719.3242560551</v>
      </c>
      <c r="MI5" s="81">
        <f t="shared" si="14"/>
        <v>8874916.786136806</v>
      </c>
      <c r="MJ5" s="81">
        <f t="shared" si="14"/>
        <v>8879111.7916071471</v>
      </c>
      <c r="MK5" s="81">
        <f t="shared" si="14"/>
        <v>8883304.3421046026</v>
      </c>
      <c r="ML5" s="81">
        <f t="shared" si="14"/>
        <v>8887494.439065855</v>
      </c>
      <c r="MM5" s="81">
        <f t="shared" si="14"/>
        <v>8891682.0839267466</v>
      </c>
      <c r="MN5" s="81">
        <f t="shared" si="14"/>
        <v>8895867.2781222798</v>
      </c>
      <c r="MO5" s="81">
        <f t="shared" si="14"/>
        <v>8900050.0230866149</v>
      </c>
      <c r="MP5" s="81">
        <f t="shared" si="14"/>
        <v>8904230.320253076</v>
      </c>
      <c r="MQ5" s="81">
        <f t="shared" si="14"/>
        <v>8908408.1710541453</v>
      </c>
      <c r="MR5" s="81">
        <f t="shared" si="14"/>
        <v>8912583.5769214705</v>
      </c>
      <c r="MS5" s="81">
        <f t="shared" si="14"/>
        <v>8916756.5392858572</v>
      </c>
      <c r="MT5" s="81">
        <f t="shared" si="14"/>
        <v>8920927.0595772769</v>
      </c>
      <c r="MU5" s="81">
        <f t="shared" si="14"/>
        <v>8925095.1392248627</v>
      </c>
      <c r="MV5" s="81">
        <f t="shared" si="14"/>
        <v>8929260.7796569113</v>
      </c>
      <c r="MW5" s="82">
        <f t="shared" si="14"/>
        <v>8933423.982300885</v>
      </c>
      <c r="MX5" s="83">
        <f t="shared" ref="MX5" si="15">MW5+MX4</f>
        <v>8937584.7485834099</v>
      </c>
      <c r="MY5" s="82">
        <f t="shared" ref="MY5" si="16">MX5+MY4</f>
        <v>8941743.0799302757</v>
      </c>
      <c r="MZ5" s="83">
        <f t="shared" ref="MZ5" si="17">MY5+MZ4</f>
        <v>8945898.9777664393</v>
      </c>
      <c r="NA5" s="82">
        <f t="shared" ref="NA5" si="18">MZ5+NA4</f>
        <v>8950052.4435160253</v>
      </c>
      <c r="NB5" s="83">
        <f t="shared" ref="NB5" si="19">NA5+NB4</f>
        <v>8954203.4786023218</v>
      </c>
      <c r="NC5" s="82">
        <f t="shared" ref="NC5" si="20">NB5+NC4</f>
        <v>8958352.0844477843</v>
      </c>
      <c r="ND5" s="83">
        <f t="shared" ref="ND5" si="21">NC5+ND4</f>
        <v>8962498.2624740377</v>
      </c>
      <c r="NE5" s="82">
        <f t="shared" ref="NE5" si="22">ND5+NE4</f>
        <v>8966642.0141018741</v>
      </c>
      <c r="NF5" s="83">
        <f t="shared" ref="NF5" si="23">NE5+NF4</f>
        <v>8970783.3407512531</v>
      </c>
      <c r="NG5" s="82">
        <f t="shared" ref="NG5" si="24">NF5+NG4</f>
        <v>8974922.2438413054</v>
      </c>
      <c r="NH5" s="83">
        <f t="shared" ref="NH5" si="25">NG5+NH4</f>
        <v>8979058.724790331</v>
      </c>
      <c r="NI5" s="82">
        <f t="shared" ref="NI5" si="26">NH5+NI4</f>
        <v>8983192.7850157972</v>
      </c>
      <c r="NJ5" s="83">
        <f t="shared" ref="NJ5" si="27">NI5+NJ4</f>
        <v>8987324.4259343445</v>
      </c>
      <c r="NK5" s="82">
        <f t="shared" ref="NK5" si="28">NJ5+NK4</f>
        <v>8991453.6489617825</v>
      </c>
      <c r="NL5" s="83">
        <f t="shared" ref="NL5" si="29">NK5+NL4</f>
        <v>8995580.4555130936</v>
      </c>
      <c r="NM5" s="82">
        <f t="shared" ref="NM5" si="30">NL5+NM4</f>
        <v>8999704.8470024318</v>
      </c>
      <c r="NN5" s="83">
        <f t="shared" ref="NN5" si="31">NM5+NN4</f>
        <v>9003826.8248431236</v>
      </c>
      <c r="NO5" s="82">
        <f t="shared" ref="NO5" si="32">NN5+NO4</f>
        <v>9007946.3904476687</v>
      </c>
      <c r="NP5" s="83">
        <f t="shared" ref="NP5" si="33">NO5+NP4</f>
        <v>9012063.5452277381</v>
      </c>
      <c r="NQ5" s="82">
        <f t="shared" ref="NQ5" si="34">NP5+NQ4</f>
        <v>9016178.2905941792</v>
      </c>
      <c r="NR5" s="83">
        <f t="shared" ref="NR5" si="35">NQ5+NR4</f>
        <v>9020290.6279570125</v>
      </c>
      <c r="NS5" s="82">
        <f t="shared" ref="NS5" si="36">NR5+NS4</f>
        <v>9024400.5587254353</v>
      </c>
      <c r="NT5" s="83">
        <f t="shared" ref="NT5" si="37">NS5+NT4</f>
        <v>9028508.0843078177</v>
      </c>
      <c r="NU5" s="82">
        <f t="shared" ref="NU5" si="38">NT5+NU4</f>
        <v>9032613.2061117049</v>
      </c>
      <c r="NV5" s="83">
        <f t="shared" ref="NV5" si="39">NU5+NV4</f>
        <v>9036715.9255438223</v>
      </c>
      <c r="NW5" s="82">
        <f t="shared" ref="NW5" si="40">NV5+NW4</f>
        <v>9040816.2440100685</v>
      </c>
      <c r="NX5" s="83">
        <f t="shared" ref="NX5" si="41">NW5+NX4</f>
        <v>9044914.1629155204</v>
      </c>
      <c r="NY5" s="82">
        <f t="shared" ref="NY5" si="42">NX5+NY4</f>
        <v>9049009.6836644337</v>
      </c>
      <c r="NZ5" s="83">
        <f t="shared" ref="NZ5" si="43">NY5+NZ4</f>
        <v>9053102.8076602407</v>
      </c>
      <c r="OA5" s="82">
        <f t="shared" ref="OA5" si="44">NZ5+OA4</f>
        <v>9057193.5363055523</v>
      </c>
      <c r="OB5" s="83">
        <f t="shared" ref="OB5" si="45">OA5+OB4</f>
        <v>9061281.8710021619</v>
      </c>
      <c r="OC5" s="82">
        <f t="shared" ref="OC5" si="46">OB5+OC4</f>
        <v>9065367.8131510373</v>
      </c>
      <c r="OD5" s="83">
        <f t="shared" ref="OD5" si="47">OC5+OD4</f>
        <v>9069451.3641523309</v>
      </c>
      <c r="OE5" s="82">
        <f t="shared" ref="OE5" si="48">OD5+OE4</f>
        <v>9073532.5254053734</v>
      </c>
      <c r="OF5" s="83">
        <f t="shared" ref="OF5" si="49">OE5+OF4</f>
        <v>9077611.298308678</v>
      </c>
      <c r="OG5" s="82">
        <f t="shared" ref="OG5" si="50">OF5+OG4</f>
        <v>9081687.6842599381</v>
      </c>
      <c r="OH5" s="83">
        <f t="shared" ref="OH5" si="51">OG5+OH4</f>
        <v>9085761.6846560296</v>
      </c>
      <c r="OI5" s="82">
        <f t="shared" ref="OI5" si="52">OH5+OI4</f>
        <v>9089833.3008930124</v>
      </c>
      <c r="OJ5" s="83">
        <f t="shared" ref="OJ5" si="53">OI5+OJ4</f>
        <v>9093902.5343661271</v>
      </c>
      <c r="OK5" s="82">
        <f t="shared" ref="OK5" si="54">OJ5+OK4</f>
        <v>9097969.3864697982</v>
      </c>
      <c r="OL5" s="83">
        <f t="shared" ref="OL5" si="55">OK5+OL4</f>
        <v>9102033.8585976344</v>
      </c>
      <c r="OM5" s="82">
        <f t="shared" ref="OM5" si="56">OL5+OM4</f>
        <v>9106095.9521424305</v>
      </c>
      <c r="ON5" s="83">
        <f t="shared" ref="ON5" si="57">OM5+ON4</f>
        <v>9110155.6684961636</v>
      </c>
      <c r="OO5" s="82">
        <f t="shared" ref="OO5" si="58">ON5+OO4</f>
        <v>9114213.0090499986</v>
      </c>
      <c r="OP5" s="83">
        <f t="shared" ref="OP5" si="59">OO5+OP4</f>
        <v>9118267.9751942828</v>
      </c>
      <c r="OQ5" s="82">
        <f t="shared" ref="OQ5" si="60">OP5+OQ4</f>
        <v>9122320.5683185551</v>
      </c>
      <c r="OR5" s="83">
        <f t="shared" ref="OR5" si="61">OQ5+OR4</f>
        <v>9126370.7898115367</v>
      </c>
      <c r="OS5" s="82">
        <f t="shared" ref="OS5" si="62">OR5+OS4</f>
        <v>9130418.6410611384</v>
      </c>
      <c r="OT5" s="83">
        <f t="shared" ref="OT5" si="63">OS5+OT4</f>
        <v>9134464.1234544571</v>
      </c>
      <c r="OU5" s="82">
        <f t="shared" ref="OU5" si="64">OT5+OU4</f>
        <v>9138507.2383777797</v>
      </c>
      <c r="OV5" s="83">
        <f t="shared" ref="OV5" si="65">OU5+OV4</f>
        <v>9142547.9872165825</v>
      </c>
      <c r="OW5" s="82">
        <f t="shared" ref="OW5" si="66">OV5+OW4</f>
        <v>9146586.371355528</v>
      </c>
      <c r="OX5" s="83">
        <f t="shared" ref="OX5" si="67">OW5+OX4</f>
        <v>9150622.3921784684</v>
      </c>
      <c r="OY5" s="82">
        <f t="shared" ref="OY5" si="68">OX5+OY4</f>
        <v>9154656.0510684494</v>
      </c>
      <c r="OZ5" s="83">
        <f t="shared" ref="OZ5" si="69">OY5+OZ4</f>
        <v>9158687.3494077064</v>
      </c>
      <c r="PA5" s="82">
        <f t="shared" ref="PA5" si="70">OZ5+PA4</f>
        <v>9162716.2885776646</v>
      </c>
      <c r="PB5" s="83">
        <f t="shared" ref="PB5" si="71">PA5+PB4</f>
        <v>9166742.869958939</v>
      </c>
      <c r="PC5" s="82">
        <f t="shared" ref="PC5" si="72">PB5+PC4</f>
        <v>9170767.0949313417</v>
      </c>
      <c r="PD5" s="83">
        <f t="shared" ref="PD5" si="73">PC5+PD4</f>
        <v>9174788.9648738727</v>
      </c>
      <c r="PE5" s="82">
        <f t="shared" ref="PE5" si="74">PD5+PE4</f>
        <v>9178808.4811647274</v>
      </c>
      <c r="PF5" s="83">
        <f t="shared" ref="PF5" si="75">PE5+PF4</f>
        <v>9182825.6451812927</v>
      </c>
      <c r="PG5" s="82">
        <f t="shared" ref="PG5" si="76">PF5+PG4</f>
        <v>9186840.4583001528</v>
      </c>
      <c r="PH5" s="83">
        <f t="shared" ref="PH5" si="77">PG5+PH4</f>
        <v>9190852.9218970835</v>
      </c>
      <c r="PI5" s="82">
        <f t="shared" ref="PI5" si="78">PH5+PI4</f>
        <v>9194863.037347056</v>
      </c>
      <c r="PJ5" s="83">
        <f t="shared" ref="PJ5" si="79">PI5+PJ4</f>
        <v>9198870.8060242366</v>
      </c>
      <c r="PK5" s="82">
        <f t="shared" ref="PK5" si="80">PJ5+PK4</f>
        <v>9202876.2293019891</v>
      </c>
      <c r="PL5" s="83">
        <f t="shared" ref="PL5" si="81">PK5+PL4</f>
        <v>9206879.3085528705</v>
      </c>
      <c r="PM5" s="82">
        <f t="shared" ref="PM5" si="82">PL5+PM4</f>
        <v>9210880.045148639</v>
      </c>
      <c r="PN5" s="83">
        <f t="shared" ref="PN5" si="83">PM5+PN4</f>
        <v>9214878.4404602461</v>
      </c>
      <c r="PO5" s="82">
        <f t="shared" ref="PO5" si="84">PN5+PO4</f>
        <v>9218874.4958578423</v>
      </c>
      <c r="PP5" s="83">
        <f t="shared" ref="PP5" si="85">PO5+PP4</f>
        <v>9222868.2127107754</v>
      </c>
      <c r="PQ5" s="82">
        <f t="shared" ref="PQ5" si="86">PP5+PQ4</f>
        <v>9226859.5923875943</v>
      </c>
      <c r="PR5" s="83">
        <f t="shared" ref="PR5" si="87">PQ5+PR4</f>
        <v>9230848.6362560447</v>
      </c>
      <c r="PS5" s="82">
        <f t="shared" ref="PS5" si="88">PR5+PS4</f>
        <v>9234835.3456830718</v>
      </c>
      <c r="PT5" s="83">
        <f t="shared" ref="PT5" si="89">PS5+PT4</f>
        <v>9238819.7220348231</v>
      </c>
      <c r="PU5" s="82">
        <f t="shared" ref="PU5" si="90">PT5+PU4</f>
        <v>9242801.7666766457</v>
      </c>
      <c r="PV5" s="83">
        <f t="shared" ref="PV5" si="91">PU5+PV4</f>
        <v>9246781.4809730854</v>
      </c>
      <c r="PW5" s="82">
        <f t="shared" ref="PW5" si="92">PV5+PW4</f>
        <v>9250758.8662878927</v>
      </c>
      <c r="PX5" s="83">
        <f t="shared" ref="PX5" si="93">PW5+PX4</f>
        <v>9254733.9239840191</v>
      </c>
      <c r="PY5" s="82">
        <f t="shared" ref="PY5" si="94">PX5+PY4</f>
        <v>9258706.655423617</v>
      </c>
      <c r="PZ5" s="83">
        <f t="shared" ref="PZ5" si="95">PY5+PZ4</f>
        <v>9262677.0619680416</v>
      </c>
      <c r="QA5" s="82">
        <f t="shared" ref="QA5" si="96">PZ5+QA4</f>
        <v>9266645.1449778546</v>
      </c>
      <c r="QB5" s="83">
        <f t="shared" ref="QB5" si="97">QA5+QB4</f>
        <v>9270610.9058128167</v>
      </c>
      <c r="QC5" s="82">
        <f t="shared" ref="QC5" si="98">QB5+QC4</f>
        <v>9274574.3458318971</v>
      </c>
      <c r="QD5" s="83">
        <f t="shared" ref="QD5" si="99">QC5+QD4</f>
        <v>9278535.4663932677</v>
      </c>
      <c r="QE5" s="82">
        <f t="shared" ref="QE5" si="100">QD5+QE4</f>
        <v>9282494.268854307</v>
      </c>
      <c r="QF5" s="83">
        <f t="shared" ref="QF5" si="101">QE5+QF4</f>
        <v>9286450.7545715962</v>
      </c>
      <c r="QG5" s="82">
        <f t="shared" ref="QG5" si="102">QF5+QG4</f>
        <v>9290404.9249009266</v>
      </c>
      <c r="QH5" s="83">
        <f t="shared" ref="QH5" si="103">QG5+QH4</f>
        <v>9294356.7811972927</v>
      </c>
      <c r="QI5" s="82">
        <f t="shared" ref="QI5" si="104">QH5+QI4</f>
        <v>9298306.324814897</v>
      </c>
      <c r="QJ5" s="83">
        <f t="shared" ref="QJ5" si="105">QI5+QJ4</f>
        <v>9302253.5571071506</v>
      </c>
      <c r="QK5" s="82">
        <f t="shared" ref="QK5" si="106">QJ5+QK4</f>
        <v>9306198.4794266708</v>
      </c>
      <c r="QL5" s="83">
        <f t="shared" ref="QL5" si="107">QK5+QL4</f>
        <v>9310141.0931252856</v>
      </c>
      <c r="QM5" s="82">
        <f t="shared" ref="QM5" si="108">QL5+QM4</f>
        <v>9314081.3995540291</v>
      </c>
      <c r="QN5" s="83">
        <f t="shared" ref="QN5" si="109">QM5+QN4</f>
        <v>9318019.4000631478</v>
      </c>
      <c r="QO5" s="82">
        <f t="shared" ref="QO5" si="110">QN5+QO4</f>
        <v>9321955.0960020944</v>
      </c>
      <c r="QP5" s="83">
        <f t="shared" ref="QP5" si="111">QO5+QP4</f>
        <v>9325888.488719536</v>
      </c>
      <c r="QQ5" s="82">
        <f t="shared" ref="QQ5" si="112">QP5+QQ4</f>
        <v>9329819.5795633476</v>
      </c>
      <c r="QR5" s="83">
        <f t="shared" ref="QR5" si="113">QQ5+QR4</f>
        <v>9333748.3698806167</v>
      </c>
      <c r="QS5" s="82">
        <f t="shared" ref="QS5" si="114">QR5+QS4</f>
        <v>9337674.8610176407</v>
      </c>
      <c r="QT5" s="83">
        <f t="shared" ref="QT5" si="115">QS5+QT4</f>
        <v>9341599.0543199312</v>
      </c>
      <c r="QU5" s="82">
        <f t="shared" ref="QU5" si="116">QT5+QU4</f>
        <v>9345520.9511322118</v>
      </c>
      <c r="QV5" s="83">
        <f t="shared" ref="QV5" si="117">QU5+QV4</f>
        <v>9349440.5527984183</v>
      </c>
      <c r="QW5" s="82">
        <f t="shared" ref="QW5" si="118">QV5+QW4</f>
        <v>9353357.8606617022</v>
      </c>
      <c r="QX5" s="83">
        <f t="shared" ref="QX5" si="119">QW5+QX4</f>
        <v>9357272.8760644253</v>
      </c>
      <c r="QY5" s="82">
        <f t="shared" ref="QY5" si="120">QX5+QY4</f>
        <v>9361185.6003481671</v>
      </c>
      <c r="QZ5" s="83">
        <f t="shared" ref="QZ5" si="121">QY5+QZ4</f>
        <v>9365096.034853721</v>
      </c>
      <c r="RA5" s="82">
        <f t="shared" ref="RA5" si="122">QZ5+RA4</f>
        <v>9369004.1809210964</v>
      </c>
      <c r="RB5" s="83">
        <f t="shared" ref="RB5" si="123">RA5+RB4</f>
        <v>9372910.0398895163</v>
      </c>
      <c r="RC5" s="82">
        <f t="shared" ref="RC5" si="124">RB5+RC4</f>
        <v>9376813.6130974218</v>
      </c>
      <c r="RD5" s="83">
        <f t="shared" ref="RD5" si="125">RC5+RD4</f>
        <v>9380714.9018824697</v>
      </c>
      <c r="RE5" s="82">
        <f t="shared" ref="RE5" si="126">RD5+RE4</f>
        <v>9384613.9075815342</v>
      </c>
      <c r="RF5" s="83">
        <f t="shared" ref="RF5" si="127">RE5+RF4</f>
        <v>9388510.6315307096</v>
      </c>
      <c r="RG5" s="82">
        <f t="shared" ref="RG5" si="128">RF5+RG4</f>
        <v>9392405.0750653036</v>
      </c>
      <c r="RH5" s="83">
        <f t="shared" ref="RH5" si="129">RG5+RH4</f>
        <v>9396297.2395198476</v>
      </c>
      <c r="RI5" s="82">
        <f t="shared" ref="RI5" si="130">RH5+RI4</f>
        <v>9400187.1262280885</v>
      </c>
      <c r="RJ5" s="83">
        <f t="shared" ref="RJ5" si="131">RI5+RJ4</f>
        <v>9404074.7365229931</v>
      </c>
      <c r="RK5" s="82">
        <f t="shared" ref="RK5" si="132">RJ5+RK4</f>
        <v>9407960.0717367493</v>
      </c>
      <c r="RL5" s="83">
        <f t="shared" ref="RL5" si="133">RK5+RL4</f>
        <v>9411843.1332007647</v>
      </c>
      <c r="RM5" s="82">
        <f t="shared" ref="RM5" si="134">RL5+RM4</f>
        <v>9415723.9222456682</v>
      </c>
      <c r="RN5" s="83">
        <f t="shared" ref="RN5" si="135">RM5+RN4</f>
        <v>9419602.4402013086</v>
      </c>
      <c r="RO5" s="82">
        <f t="shared" ref="RO5" si="136">RN5+RO4</f>
        <v>9423478.6883967575</v>
      </c>
      <c r="RP5" s="83">
        <f t="shared" ref="RP5" si="137">RO5+RP4</f>
        <v>9427352.66816031</v>
      </c>
      <c r="RQ5" s="82">
        <f t="shared" ref="RQ5" si="138">RP5+RQ4</f>
        <v>9431224.3808194809</v>
      </c>
      <c r="RR5" s="83">
        <f t="shared" ref="RR5" si="139">RQ5+RR4</f>
        <v>9435093.8277010117</v>
      </c>
      <c r="RS5" s="82">
        <f t="shared" ref="RS5" si="140">RR5+RS4</f>
        <v>9438961.0101308636</v>
      </c>
      <c r="RT5" s="83">
        <f t="shared" ref="RT5" si="141">RS5+RT4</f>
        <v>9442825.929434225</v>
      </c>
      <c r="RU5" s="82">
        <f t="shared" ref="RU5" si="142">RT5+RU4</f>
        <v>9446688.5869355071</v>
      </c>
      <c r="RV5" s="83">
        <f t="shared" ref="RV5" si="143">RU5+RV4</f>
        <v>9450548.9839583468</v>
      </c>
      <c r="RW5" s="82">
        <f t="shared" ref="RW5" si="144">RV5+RW4</f>
        <v>9454407.1218256056</v>
      </c>
      <c r="RX5" s="83">
        <f t="shared" ref="RX5" si="145">RW5+RX4</f>
        <v>9458263.0018593725</v>
      </c>
      <c r="RY5" s="82">
        <f t="shared" ref="RY5" si="146">RX5+RY4</f>
        <v>9462116.6253809612</v>
      </c>
      <c r="RZ5" s="83">
        <f t="shared" ref="RZ5" si="147">RY5+RZ4</f>
        <v>9465967.9937109128</v>
      </c>
      <c r="SA5" s="82">
        <f t="shared" ref="SA5" si="148">RZ5+SA4</f>
        <v>9469817.108168995</v>
      </c>
      <c r="SB5" s="83">
        <f t="shared" ref="SB5" si="149">SA5+SB4</f>
        <v>9473663.9700742029</v>
      </c>
      <c r="SC5" s="82">
        <f t="shared" ref="SC5" si="150">SB5+SC4</f>
        <v>9477508.5807447601</v>
      </c>
      <c r="SD5" s="83">
        <f t="shared" ref="SD5" si="151">SC5+SD4</f>
        <v>9481350.9414981194</v>
      </c>
      <c r="SE5" s="82">
        <f t="shared" ref="SE5" si="152">SD5+SE4</f>
        <v>9485191.0536509622</v>
      </c>
      <c r="SF5" s="83">
        <f t="shared" ref="SF5" si="153">SE5+SF4</f>
        <v>9489028.9185192008</v>
      </c>
      <c r="SG5" s="82">
        <f t="shared" ref="SG5" si="154">SF5+SG4</f>
        <v>9492864.5374179743</v>
      </c>
      <c r="SH5" s="83">
        <f t="shared" ref="SH5" si="155">SG5+SH4</f>
        <v>9496697.9116616547</v>
      </c>
      <c r="SI5" s="82">
        <f t="shared" ref="SI5" si="156">SH5+SI4</f>
        <v>9500529.0425638445</v>
      </c>
      <c r="SJ5" s="83">
        <f t="shared" ref="SJ5" si="157">SI5+SJ4</f>
        <v>9504357.931437375</v>
      </c>
      <c r="SK5" s="82">
        <f t="shared" ref="SK5" si="158">SJ5+SK4</f>
        <v>9508184.5795943122</v>
      </c>
      <c r="SL5" s="83">
        <f t="shared" ref="SL5" si="159">SK5+SL4</f>
        <v>9512008.9883459527</v>
      </c>
      <c r="SM5" s="82">
        <f t="shared" ref="SM5" si="160">SL5+SM4</f>
        <v>9515831.1590028275</v>
      </c>
      <c r="SN5" s="83">
        <f t="shared" ref="SN5" si="161">SM5+SN4</f>
        <v>9519651.0928746983</v>
      </c>
      <c r="SO5" s="82">
        <f t="shared" ref="SO5" si="162">SN5+SO4</f>
        <v>9523468.7912705615</v>
      </c>
      <c r="SP5" s="83">
        <f t="shared" ref="SP5" si="163">SO5+SP4</f>
        <v>9527284.2554986477</v>
      </c>
      <c r="SQ5" s="82">
        <f t="shared" ref="SQ5" si="164">SP5+SQ4</f>
        <v>9531097.486866422</v>
      </c>
      <c r="SR5" s="83">
        <f t="shared" ref="SR5" si="165">SQ5+SR4</f>
        <v>9534908.4866805822</v>
      </c>
      <c r="SS5" s="82">
        <f t="shared" ref="SS5" si="166">SR5+SS4</f>
        <v>9538717.2562470641</v>
      </c>
      <c r="ST5" s="83">
        <f t="shared" ref="ST5" si="167">SS5+ST4</f>
        <v>9542523.7968710382</v>
      </c>
      <c r="SU5" s="82">
        <f t="shared" ref="SU5" si="168">ST5+SU4</f>
        <v>9546328.109856911</v>
      </c>
      <c r="SV5" s="83">
        <f t="shared" ref="SV5" si="169">SU5+SV4</f>
        <v>9550130.1965083275</v>
      </c>
      <c r="SW5" s="82">
        <f t="shared" ref="SW5" si="170">SV5+SW4</f>
        <v>9553930.0581281669</v>
      </c>
      <c r="SX5" s="83">
        <f t="shared" ref="SX5" si="171">SW5+SX4</f>
        <v>9557727.6960185468</v>
      </c>
      <c r="SY5" s="82">
        <f t="shared" ref="SY5" si="172">SX5+SY4</f>
        <v>9561523.1114808228</v>
      </c>
      <c r="SZ5" s="83">
        <f t="shared" ref="SZ5" si="173">SY5+SZ4</f>
        <v>9565316.3058155905</v>
      </c>
      <c r="TA5" s="82">
        <f t="shared" ref="TA5" si="174">SZ5+TA4</f>
        <v>9569107.280322684</v>
      </c>
      <c r="TB5" s="83">
        <f t="shared" ref="TB5" si="175">TA5+TB4</f>
        <v>9572896.0363011733</v>
      </c>
      <c r="TC5" s="82">
        <f t="shared" ref="TC5" si="176">TB5+TC4</f>
        <v>9576682.5750493724</v>
      </c>
      <c r="TD5" s="83">
        <f t="shared" ref="TD5" si="177">TC5+TD4</f>
        <v>9580466.8978648335</v>
      </c>
      <c r="TE5" s="82">
        <f t="shared" ref="TE5" si="178">TD5+TE4</f>
        <v>9584249.0060443506</v>
      </c>
      <c r="TF5" s="83">
        <f t="shared" ref="TF5" si="179">TE5+TF4</f>
        <v>9588028.9008839577</v>
      </c>
      <c r="TG5" s="82">
        <f t="shared" ref="TG5" si="180">TF5+TG4</f>
        <v>9591806.583678931</v>
      </c>
      <c r="TH5" s="83">
        <f t="shared" ref="TH5" si="181">TG5+TH4</f>
        <v>9595582.0557237864</v>
      </c>
      <c r="TI5" s="82">
        <f t="shared" ref="TI5" si="182">TH5+TI4</f>
        <v>9599355.3183122855</v>
      </c>
      <c r="TJ5" s="83">
        <f t="shared" ref="TJ5" si="183">TI5+TJ4</f>
        <v>9603126.3727374319</v>
      </c>
      <c r="TK5" s="82">
        <f t="shared" ref="TK5" si="184">TJ5+TK4</f>
        <v>9606895.220291473</v>
      </c>
      <c r="TL5" s="83">
        <f t="shared" ref="TL5" si="185">TK5+TL4</f>
        <v>9610661.8622658979</v>
      </c>
      <c r="TM5" s="82">
        <f t="shared" ref="TM5" si="186">TL5+TM4</f>
        <v>9614426.2999514416</v>
      </c>
      <c r="TN5" s="83">
        <f t="shared" ref="TN5" si="187">TM5+TN4</f>
        <v>9618188.5346380826</v>
      </c>
      <c r="TO5" s="82">
        <f t="shared" ref="TO5" si="188">TN5+TO4</f>
        <v>9621948.5676150452</v>
      </c>
      <c r="TP5" s="83">
        <f t="shared" ref="TP5" si="189">TO5+TP4</f>
        <v>9625706.4001707993</v>
      </c>
      <c r="TQ5" s="82">
        <f t="shared" ref="TQ5" si="190">TP5+TQ4</f>
        <v>9629462.0335930604</v>
      </c>
      <c r="TR5" s="83">
        <f t="shared" ref="TR5" si="191">TQ5+TR4</f>
        <v>9633215.4691687897</v>
      </c>
      <c r="TS5" s="82">
        <f t="shared" ref="TS5" si="192">TR5+TS4</f>
        <v>9636966.7081841975</v>
      </c>
      <c r="TT5" s="83">
        <f t="shared" ref="TT5" si="193">TS5+TT4</f>
        <v>9640715.7519247402</v>
      </c>
      <c r="TU5" s="84">
        <f t="shared" ref="TU5" si="194">TT5+TU4</f>
        <v>9644462.6016751211</v>
      </c>
    </row>
    <row r="6" spans="1:542" x14ac:dyDescent="0.25">
      <c r="A6" s="85"/>
      <c r="B6" s="86"/>
      <c r="C6" s="86"/>
      <c r="D6" s="86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8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8"/>
      <c r="CV6" s="87"/>
      <c r="CW6" s="87"/>
      <c r="CX6" s="87"/>
      <c r="CY6" s="87"/>
      <c r="CZ6" s="87"/>
      <c r="DA6" s="87"/>
      <c r="DB6" s="87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87"/>
      <c r="FQ6" s="87"/>
      <c r="FR6" s="87"/>
      <c r="FS6" s="87"/>
      <c r="FT6" s="87"/>
      <c r="FU6" s="87"/>
      <c r="FV6" s="87"/>
      <c r="FW6" s="87"/>
      <c r="FX6" s="87"/>
      <c r="FY6" s="87"/>
      <c r="FZ6" s="87"/>
      <c r="GA6" s="87"/>
      <c r="GB6" s="87"/>
      <c r="GC6" s="87"/>
      <c r="GD6" s="87"/>
      <c r="GE6" s="87"/>
      <c r="GF6" s="87"/>
      <c r="GG6" s="87"/>
      <c r="GH6" s="87"/>
      <c r="GI6" s="87"/>
      <c r="GJ6" s="87"/>
      <c r="GK6" s="87"/>
      <c r="GL6" s="87"/>
      <c r="GM6" s="87"/>
      <c r="GN6" s="87"/>
      <c r="GO6" s="87"/>
      <c r="GP6" s="87"/>
      <c r="GQ6" s="87"/>
      <c r="GR6" s="87"/>
      <c r="GS6" s="87"/>
      <c r="GT6" s="87"/>
      <c r="GU6" s="87"/>
      <c r="GV6" s="87"/>
      <c r="GW6" s="87"/>
      <c r="GX6" s="87"/>
      <c r="GY6" s="88"/>
      <c r="GZ6" s="87"/>
      <c r="HA6" s="87"/>
      <c r="HB6" s="87"/>
      <c r="HC6" s="87"/>
      <c r="HD6" s="87"/>
      <c r="HE6" s="87"/>
      <c r="HF6" s="87"/>
      <c r="HG6" s="87"/>
      <c r="HH6" s="87"/>
      <c r="HI6" s="87"/>
      <c r="HJ6" s="87"/>
      <c r="HK6" s="87"/>
      <c r="HL6" s="87"/>
      <c r="HM6" s="87"/>
      <c r="HN6" s="87"/>
      <c r="HO6" s="87"/>
      <c r="HP6" s="87"/>
      <c r="HQ6" s="87"/>
      <c r="HR6" s="87"/>
      <c r="HS6" s="87"/>
      <c r="HT6" s="87"/>
      <c r="HU6" s="87"/>
      <c r="HV6" s="87"/>
      <c r="HW6" s="87"/>
      <c r="HX6" s="88"/>
      <c r="HY6" s="87"/>
      <c r="HZ6" s="87"/>
      <c r="IA6" s="87"/>
      <c r="IB6" s="87"/>
      <c r="IC6" s="87"/>
      <c r="ID6" s="87"/>
      <c r="IE6" s="87"/>
      <c r="IF6" s="87"/>
      <c r="IG6" s="87"/>
      <c r="IH6" s="87"/>
      <c r="II6" s="87"/>
      <c r="IJ6" s="87"/>
      <c r="IK6" s="87"/>
      <c r="IL6" s="87"/>
      <c r="IM6" s="87"/>
      <c r="IN6" s="87"/>
      <c r="IO6" s="87"/>
      <c r="IP6" s="87"/>
      <c r="IQ6" s="87"/>
      <c r="IR6" s="87"/>
      <c r="IS6" s="87"/>
      <c r="IT6" s="87"/>
      <c r="IU6" s="87"/>
      <c r="IV6" s="87"/>
      <c r="IW6" s="87"/>
      <c r="IX6" s="87"/>
      <c r="IY6" s="87"/>
      <c r="IZ6" s="87"/>
      <c r="JA6" s="87"/>
      <c r="JB6" s="87"/>
      <c r="JC6" s="87"/>
      <c r="JD6" s="87"/>
      <c r="JE6" s="87"/>
      <c r="JF6" s="87"/>
      <c r="JG6" s="87"/>
      <c r="JH6" s="87"/>
      <c r="JI6" s="87"/>
      <c r="JJ6" s="87"/>
      <c r="JK6" s="87"/>
      <c r="JL6" s="87"/>
      <c r="JM6" s="87"/>
      <c r="JN6" s="87"/>
      <c r="JO6" s="87"/>
      <c r="JP6" s="87"/>
      <c r="JQ6" s="87"/>
      <c r="JR6" s="87"/>
      <c r="JS6" s="87"/>
      <c r="JT6" s="87"/>
      <c r="JU6" s="87"/>
      <c r="JV6" s="87"/>
      <c r="JW6" s="87"/>
      <c r="JX6" s="87"/>
      <c r="JY6" s="87"/>
      <c r="JZ6" s="87"/>
      <c r="KA6" s="87"/>
      <c r="KB6" s="87"/>
      <c r="KC6" s="87"/>
      <c r="KD6" s="87"/>
      <c r="KE6" s="87"/>
      <c r="KF6" s="87"/>
      <c r="KG6" s="87"/>
      <c r="KH6" s="87"/>
      <c r="KI6" s="87"/>
      <c r="KJ6" s="87"/>
      <c r="KK6" s="87"/>
      <c r="KL6" s="87"/>
      <c r="KM6" s="87"/>
      <c r="KN6" s="87"/>
      <c r="KO6" s="87"/>
      <c r="KP6" s="87"/>
      <c r="KQ6" s="87"/>
      <c r="KR6" s="87"/>
      <c r="KS6" s="87"/>
      <c r="KT6" s="87"/>
      <c r="KU6" s="87"/>
      <c r="KV6" s="87"/>
      <c r="KW6" s="87"/>
      <c r="KX6" s="87"/>
      <c r="KY6" s="87"/>
      <c r="KZ6" s="87"/>
      <c r="LA6" s="87"/>
      <c r="LB6" s="87"/>
      <c r="LC6" s="87"/>
      <c r="LD6" s="87"/>
      <c r="LE6" s="87"/>
      <c r="LF6" s="87"/>
      <c r="LG6" s="87"/>
      <c r="LH6" s="87"/>
      <c r="LI6" s="87"/>
      <c r="LJ6" s="87"/>
      <c r="LK6" s="87"/>
      <c r="LL6" s="87"/>
      <c r="LM6" s="87"/>
      <c r="LN6" s="87"/>
      <c r="LO6" s="87"/>
      <c r="LP6" s="87"/>
      <c r="LQ6" s="87"/>
      <c r="LR6" s="87"/>
      <c r="LS6" s="89"/>
      <c r="LT6" s="87"/>
      <c r="LU6" s="87"/>
      <c r="LV6" s="87"/>
      <c r="LW6" s="87"/>
      <c r="LX6" s="87"/>
      <c r="LY6" s="87"/>
      <c r="LZ6" s="87"/>
      <c r="MA6" s="87"/>
      <c r="MB6" s="87"/>
      <c r="MC6" s="87"/>
      <c r="MD6" s="87"/>
      <c r="ME6" s="87"/>
      <c r="MF6" s="87"/>
      <c r="MG6" s="87"/>
      <c r="MH6" s="87"/>
      <c r="MI6" s="89"/>
      <c r="MJ6" s="87"/>
      <c r="MK6" s="87"/>
      <c r="ML6" s="87"/>
      <c r="MM6" s="87"/>
      <c r="MN6" s="87"/>
      <c r="MO6" s="87"/>
      <c r="MP6" s="87"/>
      <c r="MQ6" s="87"/>
      <c r="MR6" s="87"/>
      <c r="MS6" s="87"/>
      <c r="MT6" s="87"/>
      <c r="MU6" s="87"/>
      <c r="MV6" s="87"/>
      <c r="MW6" s="87"/>
      <c r="MX6" s="86"/>
      <c r="MY6" s="87"/>
      <c r="MZ6" s="86"/>
      <c r="NA6" s="87"/>
      <c r="NB6" s="86"/>
      <c r="NC6" s="87"/>
      <c r="ND6" s="86"/>
      <c r="NE6" s="87"/>
      <c r="NF6" s="86"/>
      <c r="NG6" s="87"/>
      <c r="NH6" s="86"/>
      <c r="NI6" s="87"/>
      <c r="NJ6" s="86"/>
      <c r="NK6" s="87"/>
      <c r="NL6" s="86"/>
      <c r="NM6" s="87"/>
      <c r="NN6" s="86"/>
      <c r="NO6" s="87"/>
      <c r="NP6" s="86"/>
      <c r="NQ6" s="87"/>
      <c r="NR6" s="86"/>
      <c r="NS6" s="87"/>
      <c r="NT6" s="86"/>
      <c r="NU6" s="87"/>
      <c r="NV6" s="86"/>
      <c r="NW6" s="87"/>
      <c r="NX6" s="86"/>
      <c r="NY6" s="87"/>
      <c r="NZ6" s="86"/>
      <c r="OA6" s="87"/>
      <c r="OB6" s="86"/>
      <c r="OC6" s="87"/>
      <c r="OD6" s="86"/>
      <c r="OE6" s="87"/>
      <c r="OF6" s="86"/>
      <c r="OG6" s="87"/>
      <c r="OH6" s="86"/>
      <c r="OI6" s="87"/>
      <c r="OJ6" s="86"/>
      <c r="OK6" s="87"/>
      <c r="OL6" s="86"/>
      <c r="OM6" s="87"/>
      <c r="ON6" s="86"/>
      <c r="OO6" s="87"/>
      <c r="OP6" s="86"/>
      <c r="OQ6" s="87"/>
      <c r="OR6" s="86"/>
      <c r="OS6" s="87"/>
      <c r="OT6" s="86"/>
      <c r="OU6" s="87"/>
      <c r="OV6" s="86"/>
      <c r="OW6" s="87"/>
      <c r="OX6" s="86"/>
      <c r="OY6" s="87"/>
      <c r="OZ6" s="86"/>
      <c r="PA6" s="87"/>
      <c r="PB6" s="86"/>
      <c r="PC6" s="87"/>
      <c r="PD6" s="86"/>
      <c r="PE6" s="87"/>
      <c r="PF6" s="86"/>
      <c r="PG6" s="87"/>
      <c r="PH6" s="86"/>
      <c r="PI6" s="87"/>
      <c r="PJ6" s="86"/>
      <c r="PK6" s="87"/>
      <c r="PL6" s="86"/>
      <c r="PM6" s="87"/>
      <c r="PN6" s="86"/>
      <c r="PO6" s="87"/>
      <c r="PP6" s="86"/>
      <c r="PQ6" s="87"/>
      <c r="PR6" s="86"/>
      <c r="PS6" s="87"/>
      <c r="PT6" s="86"/>
      <c r="PU6" s="87"/>
      <c r="PV6" s="86"/>
      <c r="PW6" s="87"/>
      <c r="PX6" s="86"/>
      <c r="PY6" s="87"/>
      <c r="PZ6" s="86"/>
      <c r="QA6" s="87"/>
      <c r="QB6" s="86"/>
      <c r="QC6" s="87"/>
      <c r="QD6" s="86"/>
      <c r="QE6" s="87"/>
      <c r="QF6" s="86"/>
      <c r="QG6" s="87"/>
      <c r="QH6" s="86"/>
      <c r="QI6" s="87"/>
      <c r="QJ6" s="86"/>
      <c r="QK6" s="87"/>
      <c r="QL6" s="86"/>
      <c r="QM6" s="87"/>
      <c r="QN6" s="86"/>
      <c r="QO6" s="87"/>
      <c r="QP6" s="86"/>
      <c r="QQ6" s="87"/>
      <c r="QR6" s="86"/>
      <c r="QS6" s="87"/>
      <c r="QT6" s="86"/>
      <c r="QU6" s="87"/>
      <c r="QV6" s="86"/>
      <c r="QW6" s="87"/>
      <c r="QX6" s="86"/>
      <c r="QY6" s="87"/>
      <c r="QZ6" s="86"/>
      <c r="RA6" s="87"/>
      <c r="RB6" s="86"/>
      <c r="RC6" s="87"/>
      <c r="RD6" s="86"/>
      <c r="RE6" s="87"/>
      <c r="RF6" s="86"/>
      <c r="RG6" s="87"/>
      <c r="RH6" s="86"/>
      <c r="RI6" s="87"/>
      <c r="RJ6" s="86"/>
      <c r="RK6" s="87"/>
      <c r="RL6" s="86"/>
      <c r="RM6" s="87"/>
      <c r="RN6" s="86"/>
      <c r="RO6" s="87"/>
      <c r="RP6" s="86"/>
      <c r="RQ6" s="87"/>
      <c r="RR6" s="86"/>
      <c r="RS6" s="87"/>
      <c r="RT6" s="86"/>
      <c r="RU6" s="87"/>
      <c r="RV6" s="86"/>
      <c r="RW6" s="87"/>
      <c r="RX6" s="86"/>
      <c r="RY6" s="87"/>
      <c r="RZ6" s="86"/>
      <c r="SA6" s="87"/>
      <c r="SB6" s="86"/>
      <c r="SC6" s="87"/>
      <c r="SD6" s="86"/>
      <c r="SE6" s="87"/>
      <c r="SF6" s="86"/>
      <c r="SG6" s="87"/>
      <c r="SH6" s="86"/>
      <c r="SI6" s="87"/>
      <c r="SJ6" s="86"/>
      <c r="SK6" s="87"/>
      <c r="SL6" s="86"/>
      <c r="SM6" s="87"/>
      <c r="SN6" s="86"/>
      <c r="SO6" s="87"/>
      <c r="SP6" s="86"/>
      <c r="SQ6" s="87"/>
      <c r="SR6" s="86"/>
      <c r="SS6" s="87"/>
      <c r="ST6" s="86"/>
      <c r="SU6" s="87"/>
      <c r="SV6" s="86"/>
      <c r="SW6" s="87"/>
      <c r="SX6" s="86"/>
      <c r="SY6" s="87"/>
      <c r="SZ6" s="86"/>
      <c r="TA6" s="87"/>
      <c r="TB6" s="86"/>
      <c r="TC6" s="87"/>
      <c r="TD6" s="86"/>
      <c r="TE6" s="87"/>
      <c r="TF6" s="86"/>
      <c r="TG6" s="87"/>
      <c r="TH6" s="86"/>
      <c r="TI6" s="87"/>
      <c r="TJ6" s="86"/>
      <c r="TK6" s="87"/>
      <c r="TL6" s="86"/>
      <c r="TM6" s="87"/>
      <c r="TN6" s="86"/>
      <c r="TO6" s="87"/>
      <c r="TP6" s="86"/>
      <c r="TQ6" s="87"/>
      <c r="TR6" s="86"/>
      <c r="TS6" s="87"/>
      <c r="TT6" s="86"/>
      <c r="TU6" s="90"/>
    </row>
    <row r="7" spans="1:542" x14ac:dyDescent="0.25">
      <c r="A7" s="91" t="s">
        <v>61</v>
      </c>
      <c r="B7" s="92">
        <f>$B$32*$B$24</f>
        <v>193.06900643604183</v>
      </c>
      <c r="C7" s="77">
        <f t="shared" ref="C7:BN7" si="195">IF((C$1*12+C$2)&lt;=$F$31, ($B$32*$B$24)+(B$7*$B$61), B$7*$B$61)</f>
        <v>386.02502632672781</v>
      </c>
      <c r="D7" s="77">
        <f t="shared" si="195"/>
        <v>578.86812579328398</v>
      </c>
      <c r="E7" s="77">
        <f t="shared" si="195"/>
        <v>771.59837091824147</v>
      </c>
      <c r="F7" s="77">
        <f t="shared" si="195"/>
        <v>964.21582774545902</v>
      </c>
      <c r="G7" s="77">
        <f t="shared" si="195"/>
        <v>1156.7205622801457</v>
      </c>
      <c r="H7" s="77">
        <f t="shared" si="195"/>
        <v>1349.1126404888832</v>
      </c>
      <c r="I7" s="77">
        <f t="shared" si="195"/>
        <v>1541.3921282996489</v>
      </c>
      <c r="J7" s="77">
        <f t="shared" si="195"/>
        <v>1733.5590916018382</v>
      </c>
      <c r="K7" s="77">
        <f t="shared" si="195"/>
        <v>1925.6135962462872</v>
      </c>
      <c r="L7" s="77">
        <f t="shared" si="195"/>
        <v>2117.5557080452954</v>
      </c>
      <c r="M7" s="77">
        <f t="shared" si="195"/>
        <v>2309.3854927726479</v>
      </c>
      <c r="N7" s="77">
        <f t="shared" si="195"/>
        <v>2501.1030161636377</v>
      </c>
      <c r="O7" s="77">
        <f t="shared" si="195"/>
        <v>2692.7083439150888</v>
      </c>
      <c r="P7" s="77">
        <f t="shared" si="195"/>
        <v>2884.2015416853792</v>
      </c>
      <c r="Q7" s="77">
        <f t="shared" si="195"/>
        <v>3075.582675094462</v>
      </c>
      <c r="R7" s="77">
        <f t="shared" si="195"/>
        <v>3266.8518097238893</v>
      </c>
      <c r="S7" s="77">
        <f t="shared" si="195"/>
        <v>3458.0090111168333</v>
      </c>
      <c r="T7" s="77">
        <f t="shared" si="195"/>
        <v>3649.0543447781097</v>
      </c>
      <c r="U7" s="77">
        <f t="shared" si="195"/>
        <v>3839.9878761742002</v>
      </c>
      <c r="V7" s="77">
        <f t="shared" si="195"/>
        <v>4030.8096707332743</v>
      </c>
      <c r="W7" s="77">
        <f t="shared" si="195"/>
        <v>4221.519793845212</v>
      </c>
      <c r="X7" s="77">
        <f t="shared" si="195"/>
        <v>4412.1183108616269</v>
      </c>
      <c r="Y7" s="77">
        <f t="shared" si="195"/>
        <v>4602.6052870958874</v>
      </c>
      <c r="Z7" s="77">
        <f t="shared" si="195"/>
        <v>4792.9807878231395</v>
      </c>
      <c r="AA7" s="77">
        <f t="shared" si="195"/>
        <v>4983.2448782803303</v>
      </c>
      <c r="AB7" s="77">
        <f t="shared" si="195"/>
        <v>5173.3976236662284</v>
      </c>
      <c r="AC7" s="77">
        <f t="shared" si="195"/>
        <v>5363.4390891414478</v>
      </c>
      <c r="AD7" s="77">
        <f t="shared" si="195"/>
        <v>5553.3693398284686</v>
      </c>
      <c r="AE7" s="77">
        <f t="shared" si="195"/>
        <v>5743.1884408116612</v>
      </c>
      <c r="AF7" s="77">
        <f t="shared" si="195"/>
        <v>5932.8964571373081</v>
      </c>
      <c r="AG7" s="77">
        <f t="shared" si="195"/>
        <v>6122.4934538136258</v>
      </c>
      <c r="AH7" s="77">
        <f t="shared" si="195"/>
        <v>6311.9794958107859</v>
      </c>
      <c r="AI7" s="77">
        <f t="shared" si="195"/>
        <v>6501.3546480609402</v>
      </c>
      <c r="AJ7" s="77">
        <f t="shared" si="195"/>
        <v>6690.6189754582401</v>
      </c>
      <c r="AK7" s="77">
        <f t="shared" si="195"/>
        <v>6879.772542858861</v>
      </c>
      <c r="AL7" s="77">
        <f t="shared" si="195"/>
        <v>7068.8154150810224</v>
      </c>
      <c r="AM7" s="77">
        <f t="shared" si="195"/>
        <v>7257.7476569050132</v>
      </c>
      <c r="AN7" s="77">
        <f t="shared" si="195"/>
        <v>7446.5693330732101</v>
      </c>
      <c r="AO7" s="77">
        <f t="shared" si="195"/>
        <v>7635.2805082901023</v>
      </c>
      <c r="AP7" s="77">
        <f t="shared" si="195"/>
        <v>7823.8812472223144</v>
      </c>
      <c r="AQ7" s="77">
        <f t="shared" si="195"/>
        <v>8012.3716144986247</v>
      </c>
      <c r="AR7" s="77">
        <f t="shared" si="195"/>
        <v>8200.7516747099926</v>
      </c>
      <c r="AS7" s="77">
        <f t="shared" si="195"/>
        <v>8389.0214924095762</v>
      </c>
      <c r="AT7" s="77">
        <f t="shared" si="195"/>
        <v>8577.181132112757</v>
      </c>
      <c r="AU7" s="77">
        <f t="shared" si="195"/>
        <v>8765.2306582971614</v>
      </c>
      <c r="AV7" s="77">
        <f t="shared" si="195"/>
        <v>8953.1701354026809</v>
      </c>
      <c r="AW7" s="77">
        <f t="shared" si="195"/>
        <v>9140.9996278314975</v>
      </c>
      <c r="AX7" s="77">
        <f t="shared" si="195"/>
        <v>9328.7191999481056</v>
      </c>
      <c r="AY7" s="77">
        <f t="shared" si="195"/>
        <v>9516.3289160793283</v>
      </c>
      <c r="AZ7" s="77">
        <f t="shared" si="195"/>
        <v>9703.8288405143485</v>
      </c>
      <c r="BA7" s="77">
        <f t="shared" si="195"/>
        <v>9891.219037504723</v>
      </c>
      <c r="BB7" s="77">
        <f t="shared" si="195"/>
        <v>10078.49957126441</v>
      </c>
      <c r="BC7" s="77">
        <f t="shared" si="195"/>
        <v>10265.670505969789</v>
      </c>
      <c r="BD7" s="77">
        <f t="shared" si="195"/>
        <v>10452.731905759678</v>
      </c>
      <c r="BE7" s="77">
        <f t="shared" si="195"/>
        <v>10639.683834735366</v>
      </c>
      <c r="BF7" s="77">
        <f t="shared" si="195"/>
        <v>10826.526356960625</v>
      </c>
      <c r="BG7" s="77">
        <f t="shared" si="195"/>
        <v>11013.259536461739</v>
      </c>
      <c r="BH7" s="77">
        <f t="shared" si="195"/>
        <v>11199.88343722752</v>
      </c>
      <c r="BI7" s="77">
        <f t="shared" si="195"/>
        <v>11386.398123209336</v>
      </c>
      <c r="BJ7" s="77">
        <f t="shared" si="195"/>
        <v>11572.803658321127</v>
      </c>
      <c r="BK7" s="77">
        <f t="shared" si="195"/>
        <v>11759.100106439431</v>
      </c>
      <c r="BL7" s="77">
        <f t="shared" si="195"/>
        <v>11945.287531403406</v>
      </c>
      <c r="BM7" s="77">
        <f t="shared" si="195"/>
        <v>12131.365997014849</v>
      </c>
      <c r="BN7" s="77">
        <f t="shared" si="195"/>
        <v>12317.335567038219</v>
      </c>
      <c r="BO7" s="77">
        <f t="shared" ref="BO7:DZ7" si="196">IF((BO$1*12+BO$2)&lt;=$F$31, ($B$32*$B$24)+(BN$7*$B$61), BN$7*$B$61)</f>
        <v>12503.196305200659</v>
      </c>
      <c r="BP7" s="77">
        <f t="shared" si="196"/>
        <v>12688.948275192019</v>
      </c>
      <c r="BQ7" s="77">
        <f t="shared" si="196"/>
        <v>12874.591540664876</v>
      </c>
      <c r="BR7" s="77">
        <f t="shared" si="196"/>
        <v>13060.126165234558</v>
      </c>
      <c r="BS7" s="77">
        <f t="shared" si="196"/>
        <v>13245.552212479164</v>
      </c>
      <c r="BT7" s="77">
        <f t="shared" si="196"/>
        <v>13430.869745939584</v>
      </c>
      <c r="BU7" s="77">
        <f t="shared" si="196"/>
        <v>13616.078829119528</v>
      </c>
      <c r="BV7" s="77">
        <f t="shared" si="196"/>
        <v>13801.179525485537</v>
      </c>
      <c r="BW7" s="77">
        <f t="shared" si="196"/>
        <v>13986.171898467013</v>
      </c>
      <c r="BX7" s="77">
        <f t="shared" si="196"/>
        <v>14171.056011456241</v>
      </c>
      <c r="BY7" s="77">
        <f t="shared" si="196"/>
        <v>14355.831927808404</v>
      </c>
      <c r="BZ7" s="77">
        <f t="shared" si="196"/>
        <v>14540.49971084161</v>
      </c>
      <c r="CA7" s="77">
        <f t="shared" si="196"/>
        <v>14725.059423836912</v>
      </c>
      <c r="CB7" s="77">
        <f t="shared" si="196"/>
        <v>14909.511130038332</v>
      </c>
      <c r="CC7" s="77">
        <f t="shared" si="196"/>
        <v>15093.85489265288</v>
      </c>
      <c r="CD7" s="77">
        <f t="shared" si="196"/>
        <v>15278.090774850574</v>
      </c>
      <c r="CE7" s="77">
        <f t="shared" si="196"/>
        <v>15462.218839764468</v>
      </c>
      <c r="CF7" s="77">
        <f t="shared" si="196"/>
        <v>15646.239150490666</v>
      </c>
      <c r="CG7" s="77">
        <f t="shared" si="196"/>
        <v>15637.082763652308</v>
      </c>
      <c r="CH7" s="77">
        <f t="shared" si="196"/>
        <v>15627.931735253069</v>
      </c>
      <c r="CI7" s="77">
        <f t="shared" si="196"/>
        <v>15618.786062157118</v>
      </c>
      <c r="CJ7" s="77">
        <f t="shared" si="196"/>
        <v>15609.645741230463</v>
      </c>
      <c r="CK7" s="77">
        <f t="shared" si="196"/>
        <v>15600.510769340943</v>
      </c>
      <c r="CL7" s="77">
        <f t="shared" si="196"/>
        <v>15591.381143358229</v>
      </c>
      <c r="CM7" s="77">
        <f t="shared" si="196"/>
        <v>15582.256860153826</v>
      </c>
      <c r="CN7" s="77">
        <f t="shared" si="196"/>
        <v>15573.13791660107</v>
      </c>
      <c r="CO7" s="77">
        <f t="shared" si="196"/>
        <v>15564.024309575127</v>
      </c>
      <c r="CP7" s="77">
        <f t="shared" si="196"/>
        <v>15554.916035952987</v>
      </c>
      <c r="CQ7" s="77">
        <f t="shared" si="196"/>
        <v>15545.813092613475</v>
      </c>
      <c r="CR7" s="77">
        <f t="shared" si="196"/>
        <v>15536.715476437237</v>
      </c>
      <c r="CS7" s="77">
        <f t="shared" si="196"/>
        <v>15527.623184306747</v>
      </c>
      <c r="CT7" s="77">
        <f t="shared" si="196"/>
        <v>15518.536213106303</v>
      </c>
      <c r="CU7" s="77">
        <f t="shared" si="196"/>
        <v>15509.454559722024</v>
      </c>
      <c r="CV7" s="77">
        <f t="shared" si="196"/>
        <v>15500.378221041856</v>
      </c>
      <c r="CW7" s="77">
        <f t="shared" si="196"/>
        <v>15491.307193955561</v>
      </c>
      <c r="CX7" s="77">
        <f t="shared" si="196"/>
        <v>15482.241475354727</v>
      </c>
      <c r="CY7" s="77">
        <f t="shared" si="196"/>
        <v>15473.181062132757</v>
      </c>
      <c r="CZ7" s="77">
        <f t="shared" si="196"/>
        <v>15464.125951184871</v>
      </c>
      <c r="DA7" s="77">
        <f t="shared" si="196"/>
        <v>15455.076139408109</v>
      </c>
      <c r="DB7" s="77">
        <f t="shared" si="196"/>
        <v>15446.031623701325</v>
      </c>
      <c r="DC7" s="77">
        <f t="shared" si="196"/>
        <v>15436.99240096519</v>
      </c>
      <c r="DD7" s="77">
        <f t="shared" si="196"/>
        <v>15427.958468102184</v>
      </c>
      <c r="DE7" s="77">
        <f t="shared" si="196"/>
        <v>15418.929822016607</v>
      </c>
      <c r="DF7" s="77">
        <f t="shared" si="196"/>
        <v>15409.906459614565</v>
      </c>
      <c r="DG7" s="77">
        <f t="shared" si="196"/>
        <v>15400.888377803976</v>
      </c>
      <c r="DH7" s="77">
        <f t="shared" si="196"/>
        <v>15391.87557349457</v>
      </c>
      <c r="DI7" s="77">
        <f t="shared" si="196"/>
        <v>15382.86804359788</v>
      </c>
      <c r="DJ7" s="77">
        <f t="shared" si="196"/>
        <v>15373.865785027252</v>
      </c>
      <c r="DK7" s="77">
        <f t="shared" si="196"/>
        <v>15364.868794697835</v>
      </c>
      <c r="DL7" s="77">
        <f t="shared" si="196"/>
        <v>15355.877069526585</v>
      </c>
      <c r="DM7" s="77">
        <f t="shared" si="196"/>
        <v>15346.89060643226</v>
      </c>
      <c r="DN7" s="77">
        <f t="shared" si="196"/>
        <v>15337.909402335423</v>
      </c>
      <c r="DO7" s="77">
        <f t="shared" si="196"/>
        <v>15328.933454158439</v>
      </c>
      <c r="DP7" s="77">
        <f t="shared" si="196"/>
        <v>15319.962758825475</v>
      </c>
      <c r="DQ7" s="77">
        <f t="shared" si="196"/>
        <v>15310.997313262498</v>
      </c>
      <c r="DR7" s="77">
        <f t="shared" si="196"/>
        <v>15302.037114397272</v>
      </c>
      <c r="DS7" s="77">
        <f t="shared" si="196"/>
        <v>15293.082159159358</v>
      </c>
      <c r="DT7" s="77">
        <f t="shared" si="196"/>
        <v>15284.132444480116</v>
      </c>
      <c r="DU7" s="77">
        <f t="shared" si="196"/>
        <v>15275.187967292703</v>
      </c>
      <c r="DV7" s="77">
        <f t="shared" si="196"/>
        <v>15266.248724532068</v>
      </c>
      <c r="DW7" s="77">
        <f t="shared" si="196"/>
        <v>15257.314713134956</v>
      </c>
      <c r="DX7" s="77">
        <f t="shared" si="196"/>
        <v>15248.385930039904</v>
      </c>
      <c r="DY7" s="77">
        <f t="shared" si="196"/>
        <v>15239.462372187239</v>
      </c>
      <c r="DZ7" s="77">
        <f t="shared" si="196"/>
        <v>15230.544036519081</v>
      </c>
      <c r="EA7" s="77">
        <f t="shared" ref="EA7:GL7" si="197">IF((EA$1*12+EA$2)&lt;=$F$31, ($B$32*$B$24)+(DZ$7*$B$61), DZ$7*$B$61)</f>
        <v>15221.630919979336</v>
      </c>
      <c r="EB7" s="77">
        <f t="shared" si="197"/>
        <v>15212.723019513704</v>
      </c>
      <c r="EC7" s="77">
        <f t="shared" si="197"/>
        <v>15203.820332069667</v>
      </c>
      <c r="ED7" s="77">
        <f t="shared" si="197"/>
        <v>15194.922854596496</v>
      </c>
      <c r="EE7" s="77">
        <f t="shared" si="197"/>
        <v>15186.030584045247</v>
      </c>
      <c r="EF7" s="77">
        <f t="shared" si="197"/>
        <v>15177.143517368761</v>
      </c>
      <c r="EG7" s="77">
        <f t="shared" si="197"/>
        <v>15168.26165152166</v>
      </c>
      <c r="EH7" s="77">
        <f t="shared" si="197"/>
        <v>15159.38498346035</v>
      </c>
      <c r="EI7" s="77">
        <f t="shared" si="197"/>
        <v>15150.513510143019</v>
      </c>
      <c r="EJ7" s="77">
        <f t="shared" si="197"/>
        <v>15141.647228529631</v>
      </c>
      <c r="EK7" s="77">
        <f t="shared" si="197"/>
        <v>15132.786135581935</v>
      </c>
      <c r="EL7" s="77">
        <f t="shared" si="197"/>
        <v>15123.930228263453</v>
      </c>
      <c r="EM7" s="77">
        <f t="shared" si="197"/>
        <v>15115.079503539488</v>
      </c>
      <c r="EN7" s="77">
        <f t="shared" si="197"/>
        <v>15106.233958377114</v>
      </c>
      <c r="EO7" s="77">
        <f t="shared" si="197"/>
        <v>15097.393589745185</v>
      </c>
      <c r="EP7" s="77">
        <f t="shared" si="197"/>
        <v>15088.558394614325</v>
      </c>
      <c r="EQ7" s="77">
        <f t="shared" si="197"/>
        <v>15079.728369956934</v>
      </c>
      <c r="ER7" s="77">
        <f t="shared" si="197"/>
        <v>15070.903512747183</v>
      </c>
      <c r="ES7" s="77">
        <f t="shared" si="197"/>
        <v>15062.083819961012</v>
      </c>
      <c r="ET7" s="77">
        <f t="shared" si="197"/>
        <v>15053.269288576132</v>
      </c>
      <c r="EU7" s="77">
        <f t="shared" si="197"/>
        <v>15044.459915572021</v>
      </c>
      <c r="EV7" s="77">
        <f t="shared" si="197"/>
        <v>15035.655697929928</v>
      </c>
      <c r="EW7" s="77">
        <f t="shared" si="197"/>
        <v>15026.856632632866</v>
      </c>
      <c r="EX7" s="77">
        <f t="shared" si="197"/>
        <v>15018.062716665614</v>
      </c>
      <c r="EY7" s="77">
        <f t="shared" si="197"/>
        <v>15009.273947014715</v>
      </c>
      <c r="EZ7" s="77">
        <f t="shared" si="197"/>
        <v>15000.490320668479</v>
      </c>
      <c r="FA7" s="77">
        <f t="shared" si="197"/>
        <v>14991.711834616974</v>
      </c>
      <c r="FB7" s="77">
        <f t="shared" si="197"/>
        <v>14982.938485852032</v>
      </c>
      <c r="FC7" s="77">
        <f t="shared" si="197"/>
        <v>14974.170271367244</v>
      </c>
      <c r="FD7" s="77">
        <f t="shared" si="197"/>
        <v>14965.40718815796</v>
      </c>
      <c r="FE7" s="77">
        <f t="shared" si="197"/>
        <v>14956.649233221293</v>
      </c>
      <c r="FF7" s="77">
        <f t="shared" si="197"/>
        <v>14947.896403556106</v>
      </c>
      <c r="FG7" s="77">
        <f t="shared" si="197"/>
        <v>14939.148696163023</v>
      </c>
      <c r="FH7" s="77">
        <f t="shared" si="197"/>
        <v>14930.406108044424</v>
      </c>
      <c r="FI7" s="77">
        <f t="shared" si="197"/>
        <v>14921.668636204442</v>
      </c>
      <c r="FJ7" s="77">
        <f t="shared" si="197"/>
        <v>14912.93627764896</v>
      </c>
      <c r="FK7" s="77">
        <f t="shared" si="197"/>
        <v>14904.209029385618</v>
      </c>
      <c r="FL7" s="77">
        <f t="shared" si="197"/>
        <v>14895.486888423806</v>
      </c>
      <c r="FM7" s="77">
        <f t="shared" si="197"/>
        <v>14886.769851774661</v>
      </c>
      <c r="FN7" s="77">
        <f t="shared" si="197"/>
        <v>14878.057916451073</v>
      </c>
      <c r="FO7" s="77">
        <f t="shared" si="197"/>
        <v>14869.351079467679</v>
      </c>
      <c r="FP7" s="77">
        <f t="shared" si="197"/>
        <v>14860.649337840861</v>
      </c>
      <c r="FQ7" s="77">
        <f t="shared" si="197"/>
        <v>14851.95268858875</v>
      </c>
      <c r="FR7" s="77">
        <f t="shared" si="197"/>
        <v>14843.261128731219</v>
      </c>
      <c r="FS7" s="77">
        <f t="shared" si="197"/>
        <v>14834.574655289889</v>
      </c>
      <c r="FT7" s="77">
        <f t="shared" si="197"/>
        <v>14825.893265288121</v>
      </c>
      <c r="FU7" s="77">
        <f t="shared" si="197"/>
        <v>14817.216955751019</v>
      </c>
      <c r="FV7" s="77">
        <f t="shared" si="197"/>
        <v>14808.545723705425</v>
      </c>
      <c r="FW7" s="77">
        <f t="shared" si="197"/>
        <v>14799.879566179927</v>
      </c>
      <c r="FX7" s="77">
        <f t="shared" si="197"/>
        <v>14791.218480204847</v>
      </c>
      <c r="FY7" s="77">
        <f t="shared" si="197"/>
        <v>14782.562462812246</v>
      </c>
      <c r="FZ7" s="77">
        <f t="shared" si="197"/>
        <v>14773.911511035923</v>
      </c>
      <c r="GA7" s="77">
        <f t="shared" si="197"/>
        <v>14765.265621911412</v>
      </c>
      <c r="GB7" s="77">
        <f t="shared" si="197"/>
        <v>14756.624792475983</v>
      </c>
      <c r="GC7" s="77">
        <f t="shared" si="197"/>
        <v>14747.989019768636</v>
      </c>
      <c r="GD7" s="77">
        <f t="shared" si="197"/>
        <v>14739.358300830108</v>
      </c>
      <c r="GE7" s="77">
        <f t="shared" si="197"/>
        <v>14730.732632702868</v>
      </c>
      <c r="GF7" s="77">
        <f t="shared" si="197"/>
        <v>14722.112012431111</v>
      </c>
      <c r="GG7" s="77">
        <f t="shared" si="197"/>
        <v>14713.496437060767</v>
      </c>
      <c r="GH7" s="77">
        <f t="shared" si="197"/>
        <v>14704.885903639493</v>
      </c>
      <c r="GI7" s="77">
        <f t="shared" si="197"/>
        <v>14696.280409216673</v>
      </c>
      <c r="GJ7" s="77">
        <f t="shared" si="197"/>
        <v>14687.679950843418</v>
      </c>
      <c r="GK7" s="77">
        <f t="shared" si="197"/>
        <v>14679.084525572565</v>
      </c>
      <c r="GL7" s="77">
        <f t="shared" si="197"/>
        <v>14670.494130458677</v>
      </c>
      <c r="GM7" s="77">
        <f t="shared" ref="GM7:IX7" si="198">IF((GM$1*12+GM$2)&lt;=$F$31, ($B$32*$B$24)+(GL$7*$B$61), GL$7*$B$61)</f>
        <v>14661.908762558038</v>
      </c>
      <c r="GN7" s="77">
        <f t="shared" si="198"/>
        <v>14653.328418928655</v>
      </c>
      <c r="GO7" s="77">
        <f t="shared" si="198"/>
        <v>14644.75309663026</v>
      </c>
      <c r="GP7" s="77">
        <f t="shared" si="198"/>
        <v>14636.182792724303</v>
      </c>
      <c r="GQ7" s="77">
        <f t="shared" si="198"/>
        <v>14627.617504273952</v>
      </c>
      <c r="GR7" s="77">
        <f t="shared" si="198"/>
        <v>14619.057228344098</v>
      </c>
      <c r="GS7" s="77">
        <f t="shared" si="198"/>
        <v>14610.501962001346</v>
      </c>
      <c r="GT7" s="77">
        <f t="shared" si="198"/>
        <v>14601.951702314022</v>
      </c>
      <c r="GU7" s="77">
        <f t="shared" si="198"/>
        <v>14593.406446352161</v>
      </c>
      <c r="GV7" s="77">
        <f t="shared" si="198"/>
        <v>14584.866191187519</v>
      </c>
      <c r="GW7" s="77">
        <f t="shared" si="198"/>
        <v>14576.330933893561</v>
      </c>
      <c r="GX7" s="77">
        <f t="shared" si="198"/>
        <v>14567.80067154547</v>
      </c>
      <c r="GY7" s="77">
        <f t="shared" si="198"/>
        <v>14559.275401220135</v>
      </c>
      <c r="GZ7" s="77">
        <f t="shared" si="198"/>
        <v>14550.755119996158</v>
      </c>
      <c r="HA7" s="77">
        <f t="shared" si="198"/>
        <v>14542.239824953851</v>
      </c>
      <c r="HB7" s="77">
        <f t="shared" si="198"/>
        <v>14533.729513175234</v>
      </c>
      <c r="HC7" s="77">
        <f t="shared" si="198"/>
        <v>14525.224181744037</v>
      </c>
      <c r="HD7" s="77">
        <f t="shared" si="198"/>
        <v>14516.723827745693</v>
      </c>
      <c r="HE7" s="77">
        <f t="shared" si="198"/>
        <v>14508.22844826734</v>
      </c>
      <c r="HF7" s="77">
        <f t="shared" si="198"/>
        <v>14499.738040397826</v>
      </c>
      <c r="HG7" s="77">
        <f t="shared" si="198"/>
        <v>14491.252601227699</v>
      </c>
      <c r="HH7" s="77">
        <f t="shared" si="198"/>
        <v>14482.77212784921</v>
      </c>
      <c r="HI7" s="77">
        <f t="shared" si="198"/>
        <v>14474.296617356311</v>
      </c>
      <c r="HJ7" s="77">
        <f t="shared" si="198"/>
        <v>14465.826066844656</v>
      </c>
      <c r="HK7" s="77">
        <f t="shared" si="198"/>
        <v>14457.360473411598</v>
      </c>
      <c r="HL7" s="77">
        <f t="shared" si="198"/>
        <v>14448.899834156189</v>
      </c>
      <c r="HM7" s="77">
        <f t="shared" si="198"/>
        <v>14440.444146179179</v>
      </c>
      <c r="HN7" s="77">
        <f t="shared" si="198"/>
        <v>14431.993406583013</v>
      </c>
      <c r="HO7" s="77">
        <f t="shared" si="198"/>
        <v>14423.547612471833</v>
      </c>
      <c r="HP7" s="77">
        <f t="shared" si="198"/>
        <v>14415.106760951478</v>
      </c>
      <c r="HQ7" s="77">
        <f t="shared" si="198"/>
        <v>14406.670849129474</v>
      </c>
      <c r="HR7" s="77">
        <f t="shared" si="198"/>
        <v>14398.239874115046</v>
      </c>
      <c r="HS7" s="77">
        <f t="shared" si="198"/>
        <v>14389.81383301911</v>
      </c>
      <c r="HT7" s="77">
        <f t="shared" si="198"/>
        <v>14381.39272295427</v>
      </c>
      <c r="HU7" s="77">
        <f t="shared" si="198"/>
        <v>14372.976541034821</v>
      </c>
      <c r="HV7" s="77">
        <f t="shared" si="198"/>
        <v>14364.565284376748</v>
      </c>
      <c r="HW7" s="77">
        <f t="shared" si="198"/>
        <v>14356.158950097721</v>
      </c>
      <c r="HX7" s="77">
        <f t="shared" si="198"/>
        <v>14347.7575353171</v>
      </c>
      <c r="HY7" s="77">
        <f t="shared" si="198"/>
        <v>14339.361037155928</v>
      </c>
      <c r="HZ7" s="77">
        <f t="shared" si="198"/>
        <v>14330.969452736936</v>
      </c>
      <c r="IA7" s="77">
        <f t="shared" si="198"/>
        <v>14322.582779184535</v>
      </c>
      <c r="IB7" s="77">
        <f t="shared" si="198"/>
        <v>14314.201013624821</v>
      </c>
      <c r="IC7" s="77">
        <f t="shared" si="198"/>
        <v>14305.824153185571</v>
      </c>
      <c r="ID7" s="77">
        <f t="shared" si="198"/>
        <v>14297.452194996245</v>
      </c>
      <c r="IE7" s="77">
        <f t="shared" si="198"/>
        <v>14289.085136187981</v>
      </c>
      <c r="IF7" s="77">
        <f t="shared" si="198"/>
        <v>14280.722973893595</v>
      </c>
      <c r="IG7" s="77">
        <f t="shared" si="198"/>
        <v>14272.365705247583</v>
      </c>
      <c r="IH7" s="77">
        <f t="shared" si="198"/>
        <v>14264.013327386116</v>
      </c>
      <c r="II7" s="77">
        <f t="shared" si="198"/>
        <v>14255.665837447043</v>
      </c>
      <c r="IJ7" s="77">
        <f t="shared" si="198"/>
        <v>14247.323232569886</v>
      </c>
      <c r="IK7" s="77">
        <f t="shared" si="198"/>
        <v>14238.985509895843</v>
      </c>
      <c r="IL7" s="77">
        <f t="shared" si="198"/>
        <v>14230.652666567783</v>
      </c>
      <c r="IM7" s="77">
        <f t="shared" si="198"/>
        <v>14222.324699730249</v>
      </c>
      <c r="IN7" s="77">
        <f t="shared" si="198"/>
        <v>14214.001606529453</v>
      </c>
      <c r="IO7" s="77">
        <f t="shared" si="198"/>
        <v>14205.683384113279</v>
      </c>
      <c r="IP7" s="77">
        <f t="shared" si="198"/>
        <v>14197.370029631278</v>
      </c>
      <c r="IQ7" s="77">
        <f t="shared" si="198"/>
        <v>14189.061540234672</v>
      </c>
      <c r="IR7" s="77">
        <f t="shared" si="198"/>
        <v>14180.757913076346</v>
      </c>
      <c r="IS7" s="77">
        <f t="shared" si="198"/>
        <v>14172.459145310855</v>
      </c>
      <c r="IT7" s="77">
        <f t="shared" si="198"/>
        <v>14164.165234094418</v>
      </c>
      <c r="IU7" s="77">
        <f t="shared" si="198"/>
        <v>14155.876176584919</v>
      </c>
      <c r="IV7" s="77">
        <f t="shared" si="198"/>
        <v>14147.591969941903</v>
      </c>
      <c r="IW7" s="77">
        <f t="shared" si="198"/>
        <v>14139.312611326577</v>
      </c>
      <c r="IX7" s="77">
        <f t="shared" si="198"/>
        <v>14131.038097901814</v>
      </c>
      <c r="IY7" s="77">
        <f t="shared" ref="IY7:LJ7" si="199">IF((IY$1*12+IY$2)&lt;=$F$31, ($B$32*$B$24)+(IX$7*$B$61), IX$7*$B$61)</f>
        <v>14122.768426832143</v>
      </c>
      <c r="IZ7" s="77">
        <f t="shared" si="199"/>
        <v>14114.503595283752</v>
      </c>
      <c r="JA7" s="77">
        <f t="shared" si="199"/>
        <v>14106.24360042449</v>
      </c>
      <c r="JB7" s="77">
        <f t="shared" si="199"/>
        <v>14097.988439423863</v>
      </c>
      <c r="JC7" s="77">
        <f t="shared" si="199"/>
        <v>14089.738109453032</v>
      </c>
      <c r="JD7" s="77">
        <f t="shared" si="199"/>
        <v>14081.492607684815</v>
      </c>
      <c r="JE7" s="77">
        <f t="shared" si="199"/>
        <v>14073.251931293684</v>
      </c>
      <c r="JF7" s="77">
        <f t="shared" si="199"/>
        <v>14065.016077455763</v>
      </c>
      <c r="JG7" s="77">
        <f t="shared" si="199"/>
        <v>14056.785043348829</v>
      </c>
      <c r="JH7" s="77">
        <f t="shared" si="199"/>
        <v>14048.558826152313</v>
      </c>
      <c r="JI7" s="77">
        <f t="shared" si="199"/>
        <v>14040.337423047296</v>
      </c>
      <c r="JJ7" s="77">
        <f t="shared" si="199"/>
        <v>14032.120831216507</v>
      </c>
      <c r="JK7" s="77">
        <f t="shared" si="199"/>
        <v>14023.909047844323</v>
      </c>
      <c r="JL7" s="77">
        <f t="shared" si="199"/>
        <v>14015.702070116771</v>
      </c>
      <c r="JM7" s="77">
        <f t="shared" si="199"/>
        <v>14007.499895221525</v>
      </c>
      <c r="JN7" s="77">
        <f t="shared" si="199"/>
        <v>13999.302520347903</v>
      </c>
      <c r="JO7" s="77">
        <f t="shared" si="199"/>
        <v>13991.109942686868</v>
      </c>
      <c r="JP7" s="77">
        <f t="shared" si="199"/>
        <v>13982.922159431027</v>
      </c>
      <c r="JQ7" s="77">
        <f t="shared" si="199"/>
        <v>13974.739167774633</v>
      </c>
      <c r="JR7" s="77">
        <f t="shared" si="199"/>
        <v>13966.560964913577</v>
      </c>
      <c r="JS7" s="77">
        <f t="shared" si="199"/>
        <v>13958.387548045392</v>
      </c>
      <c r="JT7" s="77">
        <f t="shared" si="199"/>
        <v>13950.218914369252</v>
      </c>
      <c r="JU7" s="77">
        <f t="shared" si="199"/>
        <v>13942.05506108597</v>
      </c>
      <c r="JV7" s="77">
        <f t="shared" si="199"/>
        <v>13933.895985397996</v>
      </c>
      <c r="JW7" s="77">
        <f t="shared" si="199"/>
        <v>13925.741684509418</v>
      </c>
      <c r="JX7" s="77">
        <f t="shared" si="199"/>
        <v>13917.592155625958</v>
      </c>
      <c r="JY7" s="77">
        <f t="shared" si="199"/>
        <v>13909.447395954978</v>
      </c>
      <c r="JZ7" s="77">
        <f t="shared" si="199"/>
        <v>13901.30740270547</v>
      </c>
      <c r="KA7" s="77">
        <f t="shared" si="199"/>
        <v>13893.172173088062</v>
      </c>
      <c r="KB7" s="77">
        <f t="shared" si="199"/>
        <v>13885.041704315014</v>
      </c>
      <c r="KC7" s="77">
        <f t="shared" si="199"/>
        <v>13876.915993600214</v>
      </c>
      <c r="KD7" s="77">
        <f t="shared" si="199"/>
        <v>13868.795038159185</v>
      </c>
      <c r="KE7" s="77">
        <f t="shared" si="199"/>
        <v>13860.678835209079</v>
      </c>
      <c r="KF7" s="77">
        <f t="shared" si="199"/>
        <v>13852.567381968673</v>
      </c>
      <c r="KG7" s="77">
        <f t="shared" si="199"/>
        <v>13844.460675658373</v>
      </c>
      <c r="KH7" s="77">
        <f t="shared" si="199"/>
        <v>13836.358713500214</v>
      </c>
      <c r="KI7" s="77">
        <f t="shared" si="199"/>
        <v>13828.261492717857</v>
      </c>
      <c r="KJ7" s="77">
        <f t="shared" si="199"/>
        <v>13820.169010536581</v>
      </c>
      <c r="KK7" s="77">
        <f t="shared" si="199"/>
        <v>13812.081264183298</v>
      </c>
      <c r="KL7" s="77">
        <f t="shared" si="199"/>
        <v>13803.998250886538</v>
      </c>
      <c r="KM7" s="77">
        <f t="shared" si="199"/>
        <v>13795.919967876453</v>
      </c>
      <c r="KN7" s="77">
        <f t="shared" si="199"/>
        <v>13787.846412384815</v>
      </c>
      <c r="KO7" s="77">
        <f t="shared" si="199"/>
        <v>13779.777581645019</v>
      </c>
      <c r="KP7" s="77">
        <f t="shared" si="199"/>
        <v>13771.713472892077</v>
      </c>
      <c r="KQ7" s="77">
        <f t="shared" si="199"/>
        <v>13763.65408336262</v>
      </c>
      <c r="KR7" s="77">
        <f t="shared" si="199"/>
        <v>13755.599410294897</v>
      </c>
      <c r="KS7" s="77">
        <f t="shared" si="199"/>
        <v>13747.549450928769</v>
      </c>
      <c r="KT7" s="77">
        <f t="shared" si="199"/>
        <v>13739.504202505717</v>
      </c>
      <c r="KU7" s="77">
        <f t="shared" si="199"/>
        <v>13731.463662268836</v>
      </c>
      <c r="KV7" s="77">
        <f t="shared" si="199"/>
        <v>13723.42782746283</v>
      </c>
      <c r="KW7" s="77">
        <f t="shared" si="199"/>
        <v>13715.39669533402</v>
      </c>
      <c r="KX7" s="77">
        <f t="shared" si="199"/>
        <v>13707.370263130337</v>
      </c>
      <c r="KY7" s="77">
        <f t="shared" si="199"/>
        <v>13699.348528101322</v>
      </c>
      <c r="KZ7" s="77">
        <f t="shared" si="199"/>
        <v>13691.331487498126</v>
      </c>
      <c r="LA7" s="77">
        <f t="shared" si="199"/>
        <v>13683.319138573508</v>
      </c>
      <c r="LB7" s="77">
        <f t="shared" si="199"/>
        <v>13675.311478581838</v>
      </c>
      <c r="LC7" s="77">
        <f t="shared" si="199"/>
        <v>13667.308504779088</v>
      </c>
      <c r="LD7" s="77">
        <f t="shared" si="199"/>
        <v>13659.310214422838</v>
      </c>
      <c r="LE7" s="77">
        <f t="shared" si="199"/>
        <v>13651.316604772273</v>
      </c>
      <c r="LF7" s="77">
        <f t="shared" si="199"/>
        <v>13643.327673088183</v>
      </c>
      <c r="LG7" s="77">
        <f t="shared" si="199"/>
        <v>13635.343416632959</v>
      </c>
      <c r="LH7" s="77">
        <f t="shared" si="199"/>
        <v>13627.363832670595</v>
      </c>
      <c r="LI7" s="77">
        <f t="shared" si="199"/>
        <v>13619.388918466686</v>
      </c>
      <c r="LJ7" s="77">
        <f t="shared" si="199"/>
        <v>13611.418671288429</v>
      </c>
      <c r="LK7" s="77">
        <f t="shared" ref="LK7:NV7" si="200">IF((LK$1*12+LK$2)&lt;=$F$31, ($B$32*$B$24)+(LJ$7*$B$61), LJ$7*$B$61)</f>
        <v>13603.453088404618</v>
      </c>
      <c r="LL7" s="77">
        <f t="shared" si="200"/>
        <v>13595.492167085644</v>
      </c>
      <c r="LM7" s="77">
        <f t="shared" si="200"/>
        <v>13587.535904603499</v>
      </c>
      <c r="LN7" s="77">
        <f t="shared" si="200"/>
        <v>13579.58429823177</v>
      </c>
      <c r="LO7" s="77">
        <f t="shared" si="200"/>
        <v>13571.637345245639</v>
      </c>
      <c r="LP7" s="77">
        <f t="shared" si="200"/>
        <v>13563.695042921883</v>
      </c>
      <c r="LQ7" s="77">
        <f t="shared" si="200"/>
        <v>13555.757388538872</v>
      </c>
      <c r="LR7" s="77">
        <f t="shared" si="200"/>
        <v>13547.824379376571</v>
      </c>
      <c r="LS7" s="77">
        <f t="shared" si="200"/>
        <v>13539.896012716534</v>
      </c>
      <c r="LT7" s="77">
        <f t="shared" si="200"/>
        <v>13531.972285841906</v>
      </c>
      <c r="LU7" s="77">
        <f t="shared" si="200"/>
        <v>13524.053196037425</v>
      </c>
      <c r="LV7" s="77">
        <f t="shared" si="200"/>
        <v>13516.138740589415</v>
      </c>
      <c r="LW7" s="77">
        <f t="shared" si="200"/>
        <v>13508.228916785789</v>
      </c>
      <c r="LX7" s="77">
        <f t="shared" si="200"/>
        <v>13500.323721916047</v>
      </c>
      <c r="LY7" s="77">
        <f t="shared" si="200"/>
        <v>13492.423153271278</v>
      </c>
      <c r="LZ7" s="77">
        <f t="shared" si="200"/>
        <v>13484.527208144151</v>
      </c>
      <c r="MA7" s="77">
        <f t="shared" si="200"/>
        <v>13476.635883828923</v>
      </c>
      <c r="MB7" s="77">
        <f t="shared" si="200"/>
        <v>13468.749177621434</v>
      </c>
      <c r="MC7" s="77">
        <f t="shared" si="200"/>
        <v>13460.867086819104</v>
      </c>
      <c r="MD7" s="77">
        <f t="shared" si="200"/>
        <v>13452.989608720938</v>
      </c>
      <c r="ME7" s="77">
        <f t="shared" si="200"/>
        <v>13445.116740627522</v>
      </c>
      <c r="MF7" s="77">
        <f t="shared" si="200"/>
        <v>13437.248479841017</v>
      </c>
      <c r="MG7" s="77">
        <f t="shared" si="200"/>
        <v>13429.384823665167</v>
      </c>
      <c r="MH7" s="77">
        <f t="shared" si="200"/>
        <v>13421.525769405293</v>
      </c>
      <c r="MI7" s="77">
        <f t="shared" si="200"/>
        <v>13413.671314368292</v>
      </c>
      <c r="MJ7" s="77">
        <f t="shared" si="200"/>
        <v>13405.821455862639</v>
      </c>
      <c r="MK7" s="77">
        <f t="shared" si="200"/>
        <v>13397.976191198382</v>
      </c>
      <c r="ML7" s="77">
        <f t="shared" si="200"/>
        <v>13390.135517687146</v>
      </c>
      <c r="MM7" s="77">
        <f t="shared" si="200"/>
        <v>13382.299432642125</v>
      </c>
      <c r="MN7" s="77">
        <f t="shared" si="200"/>
        <v>13374.467933378088</v>
      </c>
      <c r="MO7" s="77">
        <f t="shared" si="200"/>
        <v>13366.641017211374</v>
      </c>
      <c r="MP7" s="77">
        <f t="shared" si="200"/>
        <v>13358.818681459896</v>
      </c>
      <c r="MQ7" s="77">
        <f t="shared" si="200"/>
        <v>13351.000923443133</v>
      </c>
      <c r="MR7" s="77">
        <f t="shared" si="200"/>
        <v>13343.187740482133</v>
      </c>
      <c r="MS7" s="77">
        <f t="shared" si="200"/>
        <v>13335.379129899515</v>
      </c>
      <c r="MT7" s="77">
        <f t="shared" si="200"/>
        <v>13327.575089019459</v>
      </c>
      <c r="MU7" s="77">
        <f t="shared" si="200"/>
        <v>13319.775615167719</v>
      </c>
      <c r="MV7" s="77">
        <f t="shared" si="200"/>
        <v>13311.980705671605</v>
      </c>
      <c r="MW7" s="77">
        <f t="shared" si="200"/>
        <v>13304.190357859999</v>
      </c>
      <c r="MX7" s="76">
        <f t="shared" si="200"/>
        <v>13296.404569063341</v>
      </c>
      <c r="MY7" s="77">
        <f t="shared" si="200"/>
        <v>13288.623336613635</v>
      </c>
      <c r="MZ7" s="76">
        <f t="shared" si="200"/>
        <v>13280.846657844446</v>
      </c>
      <c r="NA7" s="77">
        <f t="shared" si="200"/>
        <v>13273.0745300909</v>
      </c>
      <c r="NB7" s="76">
        <f t="shared" si="200"/>
        <v>13265.306950689683</v>
      </c>
      <c r="NC7" s="77">
        <f t="shared" si="200"/>
        <v>13257.543916979037</v>
      </c>
      <c r="ND7" s="76">
        <f t="shared" si="200"/>
        <v>13249.785426298764</v>
      </c>
      <c r="NE7" s="77">
        <f t="shared" si="200"/>
        <v>13242.031475990223</v>
      </c>
      <c r="NF7" s="76">
        <f t="shared" si="200"/>
        <v>13234.282063396329</v>
      </c>
      <c r="NG7" s="77">
        <f t="shared" si="200"/>
        <v>13226.537185861551</v>
      </c>
      <c r="NH7" s="76">
        <f t="shared" si="200"/>
        <v>13218.796840731911</v>
      </c>
      <c r="NI7" s="77">
        <f t="shared" si="200"/>
        <v>13211.061025354986</v>
      </c>
      <c r="NJ7" s="76">
        <f t="shared" si="200"/>
        <v>13203.329737079905</v>
      </c>
      <c r="NK7" s="77">
        <f t="shared" si="200"/>
        <v>13195.602973257346</v>
      </c>
      <c r="NL7" s="76">
        <f t="shared" si="200"/>
        <v>13187.880731239542</v>
      </c>
      <c r="NM7" s="77">
        <f t="shared" si="200"/>
        <v>13180.16300838027</v>
      </c>
      <c r="NN7" s="76">
        <f t="shared" si="200"/>
        <v>13172.44980203486</v>
      </c>
      <c r="NO7" s="77">
        <f t="shared" si="200"/>
        <v>13164.741109560189</v>
      </c>
      <c r="NP7" s="76">
        <f t="shared" si="200"/>
        <v>13157.036928314679</v>
      </c>
      <c r="NQ7" s="77">
        <f t="shared" si="200"/>
        <v>13149.337255658298</v>
      </c>
      <c r="NR7" s="76">
        <f t="shared" si="200"/>
        <v>13141.642088952562</v>
      </c>
      <c r="NS7" s="77">
        <f t="shared" si="200"/>
        <v>13133.951425560526</v>
      </c>
      <c r="NT7" s="76">
        <f t="shared" si="200"/>
        <v>13126.265262846793</v>
      </c>
      <c r="NU7" s="77">
        <f t="shared" si="200"/>
        <v>13118.583598177505</v>
      </c>
      <c r="NV7" s="76">
        <f t="shared" si="200"/>
        <v>13110.906428920349</v>
      </c>
      <c r="NW7" s="77">
        <f t="shared" ref="NW7:QH7" si="201">IF((NW$1*12+NW$2)&lt;=$F$31, ($B$32*$B$24)+(NV$7*$B$61), NV$7*$B$61)</f>
        <v>13103.233752444548</v>
      </c>
      <c r="NX7" s="76">
        <f t="shared" si="201"/>
        <v>13095.565566120868</v>
      </c>
      <c r="NY7" s="77">
        <f t="shared" si="201"/>
        <v>13087.901867321611</v>
      </c>
      <c r="NZ7" s="76">
        <f t="shared" si="201"/>
        <v>13080.242653420619</v>
      </c>
      <c r="OA7" s="77">
        <f t="shared" si="201"/>
        <v>13072.587921793271</v>
      </c>
      <c r="OB7" s="76">
        <f t="shared" si="201"/>
        <v>13064.93766981648</v>
      </c>
      <c r="OC7" s="77">
        <f t="shared" si="201"/>
        <v>13057.291894868695</v>
      </c>
      <c r="OD7" s="76">
        <f t="shared" si="201"/>
        <v>13049.650594329898</v>
      </c>
      <c r="OE7" s="77">
        <f t="shared" si="201"/>
        <v>13042.013765581607</v>
      </c>
      <c r="OF7" s="76">
        <f t="shared" si="201"/>
        <v>13034.381406006871</v>
      </c>
      <c r="OG7" s="77">
        <f t="shared" si="201"/>
        <v>13026.753512990268</v>
      </c>
      <c r="OH7" s="76">
        <f t="shared" si="201"/>
        <v>13019.130083917911</v>
      </c>
      <c r="OI7" s="77">
        <f t="shared" si="201"/>
        <v>13011.51111617744</v>
      </c>
      <c r="OJ7" s="76">
        <f t="shared" si="201"/>
        <v>13003.896607158025</v>
      </c>
      <c r="OK7" s="77">
        <f t="shared" si="201"/>
        <v>12996.286554250364</v>
      </c>
      <c r="OL7" s="76">
        <f t="shared" si="201"/>
        <v>12988.680954846679</v>
      </c>
      <c r="OM7" s="77">
        <f t="shared" si="201"/>
        <v>12981.079806340722</v>
      </c>
      <c r="ON7" s="76">
        <f t="shared" si="201"/>
        <v>12973.483106127767</v>
      </c>
      <c r="OO7" s="77">
        <f t="shared" si="201"/>
        <v>12965.890851604616</v>
      </c>
      <c r="OP7" s="76">
        <f t="shared" si="201"/>
        <v>12958.303040169591</v>
      </c>
      <c r="OQ7" s="77">
        <f t="shared" si="201"/>
        <v>12950.719669222537</v>
      </c>
      <c r="OR7" s="76">
        <f t="shared" si="201"/>
        <v>12943.140736164823</v>
      </c>
      <c r="OS7" s="77">
        <f t="shared" si="201"/>
        <v>12935.566238399339</v>
      </c>
      <c r="OT7" s="76">
        <f t="shared" si="201"/>
        <v>12927.996173330488</v>
      </c>
      <c r="OU7" s="77">
        <f t="shared" si="201"/>
        <v>12920.4305383642</v>
      </c>
      <c r="OV7" s="76">
        <f t="shared" si="201"/>
        <v>12912.869330907923</v>
      </c>
      <c r="OW7" s="77">
        <f t="shared" si="201"/>
        <v>12905.312548370615</v>
      </c>
      <c r="OX7" s="76">
        <f t="shared" si="201"/>
        <v>12897.760188162756</v>
      </c>
      <c r="OY7" s="77">
        <f t="shared" si="201"/>
        <v>12890.212247696341</v>
      </c>
      <c r="OZ7" s="76">
        <f t="shared" si="201"/>
        <v>12882.668724384877</v>
      </c>
      <c r="PA7" s="77">
        <f t="shared" si="201"/>
        <v>12875.129615643387</v>
      </c>
      <c r="PB7" s="76">
        <f t="shared" si="201"/>
        <v>12867.594918888408</v>
      </c>
      <c r="PC7" s="77">
        <f t="shared" si="201"/>
        <v>12860.064631537984</v>
      </c>
      <c r="PD7" s="76">
        <f t="shared" si="201"/>
        <v>12852.538751011674</v>
      </c>
      <c r="PE7" s="77">
        <f t="shared" si="201"/>
        <v>12845.017274730548</v>
      </c>
      <c r="PF7" s="76">
        <f t="shared" si="201"/>
        <v>12837.50020011718</v>
      </c>
      <c r="PG7" s="77">
        <f t="shared" si="201"/>
        <v>12829.987524595657</v>
      </c>
      <c r="PH7" s="76">
        <f t="shared" si="201"/>
        <v>12822.479245591572</v>
      </c>
      <c r="PI7" s="77">
        <f t="shared" si="201"/>
        <v>12814.975360532026</v>
      </c>
      <c r="PJ7" s="76">
        <f t="shared" si="201"/>
        <v>12807.475866845622</v>
      </c>
      <c r="PK7" s="77">
        <f t="shared" si="201"/>
        <v>12799.980761962472</v>
      </c>
      <c r="PL7" s="76">
        <f t="shared" si="201"/>
        <v>12792.490043314188</v>
      </c>
      <c r="PM7" s="77">
        <f t="shared" si="201"/>
        <v>12785.00370833389</v>
      </c>
      <c r="PN7" s="76">
        <f t="shared" si="201"/>
        <v>12777.521754456195</v>
      </c>
      <c r="PO7" s="77">
        <f t="shared" si="201"/>
        <v>12770.044179117223</v>
      </c>
      <c r="PP7" s="76">
        <f t="shared" si="201"/>
        <v>12762.570979754599</v>
      </c>
      <c r="PQ7" s="77">
        <f t="shared" si="201"/>
        <v>12755.10215380744</v>
      </c>
      <c r="PR7" s="76">
        <f t="shared" si="201"/>
        <v>12747.637698716366</v>
      </c>
      <c r="PS7" s="77">
        <f t="shared" si="201"/>
        <v>12740.177611923493</v>
      </c>
      <c r="PT7" s="76">
        <f t="shared" si="201"/>
        <v>12732.721890872437</v>
      </c>
      <c r="PU7" s="77">
        <f t="shared" si="201"/>
        <v>12725.270533008306</v>
      </c>
      <c r="PV7" s="76">
        <f t="shared" si="201"/>
        <v>12717.823535777707</v>
      </c>
      <c r="PW7" s="77">
        <f t="shared" si="201"/>
        <v>12710.380896628738</v>
      </c>
      <c r="PX7" s="76">
        <f t="shared" si="201"/>
        <v>12702.942613010993</v>
      </c>
      <c r="PY7" s="77">
        <f t="shared" si="201"/>
        <v>12695.508682375557</v>
      </c>
      <c r="PZ7" s="76">
        <f t="shared" si="201"/>
        <v>12688.079102175006</v>
      </c>
      <c r="QA7" s="77">
        <f t="shared" si="201"/>
        <v>12680.653869863409</v>
      </c>
      <c r="QB7" s="76">
        <f t="shared" si="201"/>
        <v>12673.232982896321</v>
      </c>
      <c r="QC7" s="77">
        <f t="shared" si="201"/>
        <v>12665.816438730792</v>
      </c>
      <c r="QD7" s="76">
        <f t="shared" si="201"/>
        <v>12658.404234825355</v>
      </c>
      <c r="QE7" s="77">
        <f t="shared" si="201"/>
        <v>12650.996368640033</v>
      </c>
      <c r="QF7" s="76">
        <f t="shared" si="201"/>
        <v>12643.592837636335</v>
      </c>
      <c r="QG7" s="77">
        <f t="shared" si="201"/>
        <v>12636.193639277255</v>
      </c>
      <c r="QH7" s="76">
        <f t="shared" si="201"/>
        <v>12628.79877102727</v>
      </c>
      <c r="QI7" s="77">
        <f t="shared" ref="QI7:ST7" si="202">IF((QI$1*12+QI$2)&lt;=$F$31, ($B$32*$B$24)+(QH$7*$B$61), QH$7*$B$61)</f>
        <v>12621.408230352345</v>
      </c>
      <c r="QJ7" s="76">
        <f t="shared" si="202"/>
        <v>12614.022014719923</v>
      </c>
      <c r="QK7" s="77">
        <f t="shared" si="202"/>
        <v>12606.640121598935</v>
      </c>
      <c r="QL7" s="76">
        <f t="shared" si="202"/>
        <v>12599.262548459788</v>
      </c>
      <c r="QM7" s="77">
        <f t="shared" si="202"/>
        <v>12591.889292774371</v>
      </c>
      <c r="QN7" s="76">
        <f t="shared" si="202"/>
        <v>12584.520352016054</v>
      </c>
      <c r="QO7" s="77">
        <f t="shared" si="202"/>
        <v>12577.155723659684</v>
      </c>
      <c r="QP7" s="76">
        <f t="shared" si="202"/>
        <v>12569.795405181585</v>
      </c>
      <c r="QQ7" s="77">
        <f t="shared" si="202"/>
        <v>12562.43939405956</v>
      </c>
      <c r="QR7" s="76">
        <f t="shared" si="202"/>
        <v>12555.087687772888</v>
      </c>
      <c r="QS7" s="77">
        <f t="shared" si="202"/>
        <v>12547.740283802321</v>
      </c>
      <c r="QT7" s="76">
        <f t="shared" si="202"/>
        <v>12540.397179630087</v>
      </c>
      <c r="QU7" s="77">
        <f t="shared" si="202"/>
        <v>12533.058372739886</v>
      </c>
      <c r="QV7" s="76">
        <f t="shared" si="202"/>
        <v>12525.723860616892</v>
      </c>
      <c r="QW7" s="77">
        <f t="shared" si="202"/>
        <v>12518.39364074775</v>
      </c>
      <c r="QX7" s="76">
        <f t="shared" si="202"/>
        <v>12511.067710620577</v>
      </c>
      <c r="QY7" s="77">
        <f t="shared" si="202"/>
        <v>12503.746067724958</v>
      </c>
      <c r="QZ7" s="76">
        <f t="shared" si="202"/>
        <v>12496.428709551948</v>
      </c>
      <c r="RA7" s="77">
        <f t="shared" si="202"/>
        <v>12489.115633594072</v>
      </c>
      <c r="RB7" s="76">
        <f t="shared" si="202"/>
        <v>12481.806837345321</v>
      </c>
      <c r="RC7" s="77">
        <f t="shared" si="202"/>
        <v>12474.502318301151</v>
      </c>
      <c r="RD7" s="76">
        <f t="shared" si="202"/>
        <v>12467.202073958484</v>
      </c>
      <c r="RE7" s="77">
        <f t="shared" si="202"/>
        <v>12459.90610181571</v>
      </c>
      <c r="RF7" s="76">
        <f t="shared" si="202"/>
        <v>12452.61439937268</v>
      </c>
      <c r="RG7" s="77">
        <f t="shared" si="202"/>
        <v>12445.326964130711</v>
      </c>
      <c r="RH7" s="76">
        <f t="shared" si="202"/>
        <v>12438.043793592577</v>
      </c>
      <c r="RI7" s="77">
        <f t="shared" si="202"/>
        <v>12430.764885262519</v>
      </c>
      <c r="RJ7" s="76">
        <f t="shared" si="202"/>
        <v>12423.490236646236</v>
      </c>
      <c r="RK7" s="77">
        <f t="shared" si="202"/>
        <v>12416.219845250886</v>
      </c>
      <c r="RL7" s="76">
        <f t="shared" si="202"/>
        <v>12408.953708585088</v>
      </c>
      <c r="RM7" s="77">
        <f t="shared" si="202"/>
        <v>12401.691824158917</v>
      </c>
      <c r="RN7" s="76">
        <f t="shared" si="202"/>
        <v>12394.434189483907</v>
      </c>
      <c r="RO7" s="77">
        <f t="shared" si="202"/>
        <v>12387.180802073046</v>
      </c>
      <c r="RP7" s="76">
        <f t="shared" si="202"/>
        <v>12379.931659440779</v>
      </c>
      <c r="RQ7" s="77">
        <f t="shared" si="202"/>
        <v>12372.686759103004</v>
      </c>
      <c r="RR7" s="76">
        <f t="shared" si="202"/>
        <v>12365.446098577077</v>
      </c>
      <c r="RS7" s="77">
        <f t="shared" si="202"/>
        <v>12358.2096753818</v>
      </c>
      <c r="RT7" s="76">
        <f t="shared" si="202"/>
        <v>12350.977487037435</v>
      </c>
      <c r="RU7" s="77">
        <f t="shared" si="202"/>
        <v>12343.749531065687</v>
      </c>
      <c r="RV7" s="76">
        <f t="shared" si="202"/>
        <v>12336.525804989718</v>
      </c>
      <c r="RW7" s="77">
        <f t="shared" si="202"/>
        <v>12329.306306334136</v>
      </c>
      <c r="RX7" s="76">
        <f t="shared" si="202"/>
        <v>12322.091032624998</v>
      </c>
      <c r="RY7" s="77">
        <f t="shared" si="202"/>
        <v>12314.879981389809</v>
      </c>
      <c r="RZ7" s="76">
        <f t="shared" si="202"/>
        <v>12307.673150157523</v>
      </c>
      <c r="SA7" s="77">
        <f t="shared" si="202"/>
        <v>12300.470536458537</v>
      </c>
      <c r="SB7" s="76">
        <f t="shared" si="202"/>
        <v>12293.272137824695</v>
      </c>
      <c r="SC7" s="77">
        <f t="shared" si="202"/>
        <v>12286.077951789286</v>
      </c>
      <c r="SD7" s="76">
        <f t="shared" si="202"/>
        <v>12278.887975887039</v>
      </c>
      <c r="SE7" s="77">
        <f t="shared" si="202"/>
        <v>12271.702207654129</v>
      </c>
      <c r="SF7" s="76">
        <f t="shared" si="202"/>
        <v>12264.520644628174</v>
      </c>
      <c r="SG7" s="77">
        <f t="shared" si="202"/>
        <v>12257.343284348228</v>
      </c>
      <c r="SH7" s="76">
        <f t="shared" si="202"/>
        <v>12250.17012435479</v>
      </c>
      <c r="SI7" s="77">
        <f t="shared" si="202"/>
        <v>12243.001162189797</v>
      </c>
      <c r="SJ7" s="76">
        <f t="shared" si="202"/>
        <v>12235.836395396624</v>
      </c>
      <c r="SK7" s="77">
        <f t="shared" si="202"/>
        <v>12228.675821520083</v>
      </c>
      <c r="SL7" s="76">
        <f t="shared" si="202"/>
        <v>12221.519438106423</v>
      </c>
      <c r="SM7" s="77">
        <f t="shared" si="202"/>
        <v>12214.367242703331</v>
      </c>
      <c r="SN7" s="76">
        <f t="shared" si="202"/>
        <v>12207.219232859927</v>
      </c>
      <c r="SO7" s="77">
        <f t="shared" si="202"/>
        <v>12200.075406126765</v>
      </c>
      <c r="SP7" s="76">
        <f t="shared" si="202"/>
        <v>12192.935760055834</v>
      </c>
      <c r="SQ7" s="77">
        <f t="shared" si="202"/>
        <v>12185.800292200556</v>
      </c>
      <c r="SR7" s="76">
        <f t="shared" si="202"/>
        <v>12178.669000115782</v>
      </c>
      <c r="SS7" s="77">
        <f t="shared" si="202"/>
        <v>12171.541881357796</v>
      </c>
      <c r="ST7" s="76">
        <f t="shared" si="202"/>
        <v>12164.418933484312</v>
      </c>
      <c r="SU7" s="77">
        <f t="shared" ref="SU7:TU7" si="203">IF((SU$1*12+SU$2)&lt;=$F$31, ($B$32*$B$24)+(ST$7*$B$61), ST$7*$B$61)</f>
        <v>12157.300154054474</v>
      </c>
      <c r="SV7" s="76">
        <f t="shared" si="203"/>
        <v>12150.185540628852</v>
      </c>
      <c r="SW7" s="77">
        <f t="shared" si="203"/>
        <v>12143.075090769447</v>
      </c>
      <c r="SX7" s="76">
        <f t="shared" si="203"/>
        <v>12135.968802039682</v>
      </c>
      <c r="SY7" s="77">
        <f t="shared" si="203"/>
        <v>12128.866672004411</v>
      </c>
      <c r="SZ7" s="76">
        <f t="shared" si="203"/>
        <v>12121.768698229911</v>
      </c>
      <c r="TA7" s="77">
        <f t="shared" si="203"/>
        <v>12114.67487828388</v>
      </c>
      <c r="TB7" s="76">
        <f t="shared" si="203"/>
        <v>12107.585209735445</v>
      </c>
      <c r="TC7" s="77">
        <f t="shared" si="203"/>
        <v>12100.499690155153</v>
      </c>
      <c r="TD7" s="76">
        <f t="shared" si="203"/>
        <v>12093.418317114973</v>
      </c>
      <c r="TE7" s="77">
        <f t="shared" si="203"/>
        <v>12086.341088188294</v>
      </c>
      <c r="TF7" s="76">
        <f t="shared" si="203"/>
        <v>12079.268000949925</v>
      </c>
      <c r="TG7" s="77">
        <f t="shared" si="203"/>
        <v>12072.199052976097</v>
      </c>
      <c r="TH7" s="76">
        <f t="shared" si="203"/>
        <v>12065.134241844455</v>
      </c>
      <c r="TI7" s="77">
        <f t="shared" si="203"/>
        <v>12058.073565134066</v>
      </c>
      <c r="TJ7" s="76">
        <f t="shared" si="203"/>
        <v>12051.01702042541</v>
      </c>
      <c r="TK7" s="77">
        <f t="shared" si="203"/>
        <v>12043.964605300385</v>
      </c>
      <c r="TL7" s="76">
        <f t="shared" si="203"/>
        <v>12036.916317342306</v>
      </c>
      <c r="TM7" s="77">
        <f t="shared" si="203"/>
        <v>12029.872154135897</v>
      </c>
      <c r="TN7" s="76">
        <f t="shared" si="203"/>
        <v>12022.832113267303</v>
      </c>
      <c r="TO7" s="77">
        <f t="shared" si="203"/>
        <v>12015.796192324073</v>
      </c>
      <c r="TP7" s="76">
        <f t="shared" si="203"/>
        <v>12008.764388895173</v>
      </c>
      <c r="TQ7" s="77">
        <f t="shared" si="203"/>
        <v>12001.73670057098</v>
      </c>
      <c r="TR7" s="76">
        <f t="shared" si="203"/>
        <v>11994.71312494328</v>
      </c>
      <c r="TS7" s="77">
        <f t="shared" si="203"/>
        <v>11987.693659605267</v>
      </c>
      <c r="TT7" s="76">
        <f t="shared" si="203"/>
        <v>11980.678302151548</v>
      </c>
      <c r="TU7" s="78">
        <f t="shared" si="203"/>
        <v>11973.66705017813</v>
      </c>
    </row>
    <row r="8" spans="1:542" x14ac:dyDescent="0.25">
      <c r="A8" s="140" t="s">
        <v>62</v>
      </c>
      <c r="B8" s="94">
        <f>B7</f>
        <v>193.06900643604183</v>
      </c>
      <c r="C8" s="82">
        <f>B8+C7</f>
        <v>579.09403276276964</v>
      </c>
      <c r="D8" s="82">
        <f t="shared" ref="D8:BO8" si="204">C8+D7</f>
        <v>1157.9621585560535</v>
      </c>
      <c r="E8" s="82">
        <f t="shared" si="204"/>
        <v>1929.560529474295</v>
      </c>
      <c r="F8" s="82">
        <f t="shared" si="204"/>
        <v>2893.7763572197541</v>
      </c>
      <c r="G8" s="82">
        <f t="shared" si="204"/>
        <v>4050.4969194998998</v>
      </c>
      <c r="H8" s="82">
        <f t="shared" si="204"/>
        <v>5399.6095599887831</v>
      </c>
      <c r="I8" s="82">
        <f t="shared" si="204"/>
        <v>6941.001688288432</v>
      </c>
      <c r="J8" s="82">
        <f t="shared" si="204"/>
        <v>8674.5607798902711</v>
      </c>
      <c r="K8" s="82">
        <f t="shared" si="204"/>
        <v>10600.174376136558</v>
      </c>
      <c r="L8" s="82">
        <f t="shared" si="204"/>
        <v>12717.730084181854</v>
      </c>
      <c r="M8" s="82">
        <f t="shared" si="204"/>
        <v>15027.115576954502</v>
      </c>
      <c r="N8" s="82">
        <f t="shared" si="204"/>
        <v>17528.218593118141</v>
      </c>
      <c r="O8" s="82">
        <f t="shared" si="204"/>
        <v>20220.926937033229</v>
      </c>
      <c r="P8" s="82">
        <f t="shared" si="204"/>
        <v>23105.128478718609</v>
      </c>
      <c r="Q8" s="82">
        <f t="shared" si="204"/>
        <v>26180.71115381307</v>
      </c>
      <c r="R8" s="82">
        <f t="shared" si="204"/>
        <v>29447.562963536959</v>
      </c>
      <c r="S8" s="82">
        <f t="shared" si="204"/>
        <v>32905.571974653794</v>
      </c>
      <c r="T8" s="82">
        <f t="shared" si="204"/>
        <v>36554.626319431904</v>
      </c>
      <c r="U8" s="82">
        <f t="shared" si="204"/>
        <v>40394.614195606104</v>
      </c>
      <c r="V8" s="82">
        <f t="shared" si="204"/>
        <v>44425.423866339377</v>
      </c>
      <c r="W8" s="82">
        <f t="shared" si="204"/>
        <v>48646.943660184588</v>
      </c>
      <c r="X8" s="82">
        <f t="shared" si="204"/>
        <v>53059.061971046212</v>
      </c>
      <c r="Y8" s="82">
        <f t="shared" si="204"/>
        <v>57661.667258142101</v>
      </c>
      <c r="Z8" s="82">
        <f t="shared" si="204"/>
        <v>62454.648045965238</v>
      </c>
      <c r="AA8" s="82">
        <f t="shared" si="204"/>
        <v>67437.892924245563</v>
      </c>
      <c r="AB8" s="82">
        <f t="shared" si="204"/>
        <v>72611.290547911791</v>
      </c>
      <c r="AC8" s="82">
        <f t="shared" si="204"/>
        <v>77974.729637053242</v>
      </c>
      <c r="AD8" s="82">
        <f t="shared" si="204"/>
        <v>83528.098976881709</v>
      </c>
      <c r="AE8" s="82">
        <f t="shared" si="204"/>
        <v>89271.287417693369</v>
      </c>
      <c r="AF8" s="82">
        <f t="shared" si="204"/>
        <v>95204.183874830676</v>
      </c>
      <c r="AG8" s="82">
        <f t="shared" si="204"/>
        <v>101326.67732864431</v>
      </c>
      <c r="AH8" s="82">
        <f t="shared" si="204"/>
        <v>107638.65682445509</v>
      </c>
      <c r="AI8" s="82">
        <f t="shared" si="204"/>
        <v>114140.01147251602</v>
      </c>
      <c r="AJ8" s="82">
        <f t="shared" si="204"/>
        <v>120830.63044797427</v>
      </c>
      <c r="AK8" s="82">
        <f t="shared" si="204"/>
        <v>127710.40299083313</v>
      </c>
      <c r="AL8" s="82">
        <f t="shared" si="204"/>
        <v>134779.21840591414</v>
      </c>
      <c r="AM8" s="82">
        <f t="shared" si="204"/>
        <v>142036.96606281915</v>
      </c>
      <c r="AN8" s="82">
        <f t="shared" si="204"/>
        <v>149483.53539589237</v>
      </c>
      <c r="AO8" s="82">
        <f t="shared" si="204"/>
        <v>157118.81590418247</v>
      </c>
      <c r="AP8" s="82">
        <f t="shared" si="204"/>
        <v>164942.69715140478</v>
      </c>
      <c r="AQ8" s="82">
        <f t="shared" si="204"/>
        <v>172955.06876590342</v>
      </c>
      <c r="AR8" s="82">
        <f t="shared" si="204"/>
        <v>181155.8204406134</v>
      </c>
      <c r="AS8" s="82">
        <f t="shared" si="204"/>
        <v>189544.84193302298</v>
      </c>
      <c r="AT8" s="82">
        <f t="shared" si="204"/>
        <v>198122.02306513573</v>
      </c>
      <c r="AU8" s="82">
        <f t="shared" si="204"/>
        <v>206887.25372343289</v>
      </c>
      <c r="AV8" s="82">
        <f t="shared" si="204"/>
        <v>215840.42385883557</v>
      </c>
      <c r="AW8" s="82">
        <f t="shared" si="204"/>
        <v>224981.42348666707</v>
      </c>
      <c r="AX8" s="82">
        <f t="shared" si="204"/>
        <v>234310.14268661517</v>
      </c>
      <c r="AY8" s="82">
        <f t="shared" si="204"/>
        <v>243826.47160269451</v>
      </c>
      <c r="AZ8" s="82">
        <f t="shared" si="204"/>
        <v>253530.30044320886</v>
      </c>
      <c r="BA8" s="82">
        <f t="shared" si="204"/>
        <v>263421.51948071358</v>
      </c>
      <c r="BB8" s="82">
        <f t="shared" si="204"/>
        <v>273500.01905197802</v>
      </c>
      <c r="BC8" s="82">
        <f t="shared" si="204"/>
        <v>283765.6895579478</v>
      </c>
      <c r="BD8" s="82">
        <f t="shared" si="204"/>
        <v>294218.42146370746</v>
      </c>
      <c r="BE8" s="82">
        <f t="shared" si="204"/>
        <v>304858.10529844282</v>
      </c>
      <c r="BF8" s="82">
        <f t="shared" si="204"/>
        <v>315684.63165540347</v>
      </c>
      <c r="BG8" s="82">
        <f t="shared" si="204"/>
        <v>326697.8911918652</v>
      </c>
      <c r="BH8" s="82">
        <f t="shared" si="204"/>
        <v>337897.77462909272</v>
      </c>
      <c r="BI8" s="82">
        <f t="shared" si="204"/>
        <v>349284.17275230202</v>
      </c>
      <c r="BJ8" s="82">
        <f t="shared" si="204"/>
        <v>360856.97641062317</v>
      </c>
      <c r="BK8" s="82">
        <f t="shared" si="204"/>
        <v>372616.07651706261</v>
      </c>
      <c r="BL8" s="82">
        <f t="shared" si="204"/>
        <v>384561.36404846603</v>
      </c>
      <c r="BM8" s="82">
        <f t="shared" si="204"/>
        <v>396692.73004548089</v>
      </c>
      <c r="BN8" s="82">
        <f t="shared" si="204"/>
        <v>409010.0656125191</v>
      </c>
      <c r="BO8" s="82">
        <f t="shared" si="204"/>
        <v>421513.26191771973</v>
      </c>
      <c r="BP8" s="82">
        <f t="shared" ref="BP8:EA8" si="205">BO8+BP7</f>
        <v>434202.21019291173</v>
      </c>
      <c r="BQ8" s="82">
        <f t="shared" si="205"/>
        <v>447076.80173357663</v>
      </c>
      <c r="BR8" s="82">
        <f t="shared" si="205"/>
        <v>460136.92789881118</v>
      </c>
      <c r="BS8" s="82">
        <f t="shared" si="205"/>
        <v>473382.48011129035</v>
      </c>
      <c r="BT8" s="82">
        <f t="shared" si="205"/>
        <v>486813.34985722991</v>
      </c>
      <c r="BU8" s="82">
        <f t="shared" si="205"/>
        <v>500429.42868634942</v>
      </c>
      <c r="BV8" s="82">
        <f t="shared" si="205"/>
        <v>514230.60821183497</v>
      </c>
      <c r="BW8" s="82">
        <f t="shared" si="205"/>
        <v>528216.78011030203</v>
      </c>
      <c r="BX8" s="82">
        <f t="shared" si="205"/>
        <v>542387.83612175833</v>
      </c>
      <c r="BY8" s="82">
        <f t="shared" si="205"/>
        <v>556743.66804956668</v>
      </c>
      <c r="BZ8" s="82">
        <f t="shared" si="205"/>
        <v>571284.16776040825</v>
      </c>
      <c r="CA8" s="82">
        <f t="shared" si="205"/>
        <v>586009.22718424513</v>
      </c>
      <c r="CB8" s="82">
        <f t="shared" si="205"/>
        <v>600918.73831428343</v>
      </c>
      <c r="CC8" s="82">
        <f t="shared" si="205"/>
        <v>616012.59320693626</v>
      </c>
      <c r="CD8" s="82">
        <f t="shared" si="205"/>
        <v>631290.68398178683</v>
      </c>
      <c r="CE8" s="82">
        <f t="shared" si="205"/>
        <v>646752.90282155131</v>
      </c>
      <c r="CF8" s="82">
        <f t="shared" si="205"/>
        <v>662399.14197204192</v>
      </c>
      <c r="CG8" s="82">
        <f t="shared" si="205"/>
        <v>678036.22473569424</v>
      </c>
      <c r="CH8" s="82">
        <f t="shared" si="205"/>
        <v>693664.15647094732</v>
      </c>
      <c r="CI8" s="82">
        <f t="shared" si="205"/>
        <v>709282.94253310445</v>
      </c>
      <c r="CJ8" s="82">
        <f t="shared" si="205"/>
        <v>724892.58827433491</v>
      </c>
      <c r="CK8" s="82">
        <f t="shared" si="205"/>
        <v>740493.09904367581</v>
      </c>
      <c r="CL8" s="82">
        <f t="shared" si="205"/>
        <v>756084.480187034</v>
      </c>
      <c r="CM8" s="82">
        <f t="shared" si="205"/>
        <v>771666.73704718787</v>
      </c>
      <c r="CN8" s="82">
        <f t="shared" si="205"/>
        <v>787239.8749637889</v>
      </c>
      <c r="CO8" s="82">
        <f t="shared" si="205"/>
        <v>802803.89927336399</v>
      </c>
      <c r="CP8" s="82">
        <f t="shared" si="205"/>
        <v>818358.81530931697</v>
      </c>
      <c r="CQ8" s="82">
        <f t="shared" si="205"/>
        <v>833904.62840193044</v>
      </c>
      <c r="CR8" s="82">
        <f t="shared" si="205"/>
        <v>849441.34387836768</v>
      </c>
      <c r="CS8" s="82">
        <f t="shared" si="205"/>
        <v>864968.96706267446</v>
      </c>
      <c r="CT8" s="82">
        <f t="shared" si="205"/>
        <v>880487.50327578082</v>
      </c>
      <c r="CU8" s="82">
        <f t="shared" si="205"/>
        <v>895996.95783550281</v>
      </c>
      <c r="CV8" s="82">
        <f t="shared" si="205"/>
        <v>911497.33605654468</v>
      </c>
      <c r="CW8" s="82">
        <f t="shared" si="205"/>
        <v>926988.6432505002</v>
      </c>
      <c r="CX8" s="82">
        <f t="shared" si="205"/>
        <v>942470.88472585496</v>
      </c>
      <c r="CY8" s="82">
        <f t="shared" si="205"/>
        <v>957944.06578798767</v>
      </c>
      <c r="CZ8" s="82">
        <f t="shared" si="205"/>
        <v>973408.19173917256</v>
      </c>
      <c r="DA8" s="82">
        <f t="shared" si="205"/>
        <v>988863.26787858072</v>
      </c>
      <c r="DB8" s="82">
        <f t="shared" si="205"/>
        <v>1004309.2995022821</v>
      </c>
      <c r="DC8" s="82">
        <f t="shared" si="205"/>
        <v>1019746.2919032472</v>
      </c>
      <c r="DD8" s="82">
        <f t="shared" si="205"/>
        <v>1035174.2503713494</v>
      </c>
      <c r="DE8" s="82">
        <f t="shared" si="205"/>
        <v>1050593.180193366</v>
      </c>
      <c r="DF8" s="82">
        <f t="shared" si="205"/>
        <v>1066003.0866529807</v>
      </c>
      <c r="DG8" s="82">
        <f t="shared" si="205"/>
        <v>1081403.9750307847</v>
      </c>
      <c r="DH8" s="82">
        <f t="shared" si="205"/>
        <v>1096795.8506042792</v>
      </c>
      <c r="DI8" s="82">
        <f t="shared" si="205"/>
        <v>1112178.718647877</v>
      </c>
      <c r="DJ8" s="82">
        <f t="shared" si="205"/>
        <v>1127552.5844329041</v>
      </c>
      <c r="DK8" s="82">
        <f t="shared" si="205"/>
        <v>1142917.4532276019</v>
      </c>
      <c r="DL8" s="82">
        <f t="shared" si="205"/>
        <v>1158273.3302971285</v>
      </c>
      <c r="DM8" s="82">
        <f t="shared" si="205"/>
        <v>1173620.2209035608</v>
      </c>
      <c r="DN8" s="82">
        <f t="shared" si="205"/>
        <v>1188958.1303058963</v>
      </c>
      <c r="DO8" s="82">
        <f t="shared" si="205"/>
        <v>1204287.0637600548</v>
      </c>
      <c r="DP8" s="82">
        <f t="shared" si="205"/>
        <v>1219607.0265188802</v>
      </c>
      <c r="DQ8" s="82">
        <f t="shared" si="205"/>
        <v>1234918.0238321426</v>
      </c>
      <c r="DR8" s="82">
        <f t="shared" si="205"/>
        <v>1250220.0609465397</v>
      </c>
      <c r="DS8" s="82">
        <f t="shared" si="205"/>
        <v>1265513.1431056992</v>
      </c>
      <c r="DT8" s="82">
        <f t="shared" si="205"/>
        <v>1280797.2755501794</v>
      </c>
      <c r="DU8" s="82">
        <f t="shared" si="205"/>
        <v>1296072.4635174721</v>
      </c>
      <c r="DV8" s="82">
        <f t="shared" si="205"/>
        <v>1311338.7122420042</v>
      </c>
      <c r="DW8" s="82">
        <f t="shared" si="205"/>
        <v>1326596.0269551391</v>
      </c>
      <c r="DX8" s="82">
        <f t="shared" si="205"/>
        <v>1341844.412885179</v>
      </c>
      <c r="DY8" s="82">
        <f t="shared" si="205"/>
        <v>1357083.8752573663</v>
      </c>
      <c r="DZ8" s="82">
        <f t="shared" si="205"/>
        <v>1372314.4192938854</v>
      </c>
      <c r="EA8" s="82">
        <f t="shared" si="205"/>
        <v>1387536.0502138648</v>
      </c>
      <c r="EB8" s="82">
        <f t="shared" ref="EB8:GM8" si="206">EA8+EB7</f>
        <v>1402748.7732333785</v>
      </c>
      <c r="EC8" s="82">
        <f t="shared" si="206"/>
        <v>1417952.5935654482</v>
      </c>
      <c r="ED8" s="82">
        <f t="shared" si="206"/>
        <v>1433147.5164200447</v>
      </c>
      <c r="EE8" s="82">
        <f t="shared" si="206"/>
        <v>1448333.5470040899</v>
      </c>
      <c r="EF8" s="82">
        <f t="shared" si="206"/>
        <v>1463510.6905214586</v>
      </c>
      <c r="EG8" s="82">
        <f t="shared" si="206"/>
        <v>1478678.9521729802</v>
      </c>
      <c r="EH8" s="82">
        <f t="shared" si="206"/>
        <v>1493838.3371564406</v>
      </c>
      <c r="EI8" s="82">
        <f t="shared" si="206"/>
        <v>1508988.8506665835</v>
      </c>
      <c r="EJ8" s="82">
        <f t="shared" si="206"/>
        <v>1524130.4978951132</v>
      </c>
      <c r="EK8" s="82">
        <f t="shared" si="206"/>
        <v>1539263.2840306952</v>
      </c>
      <c r="EL8" s="82">
        <f t="shared" si="206"/>
        <v>1554387.2142589586</v>
      </c>
      <c r="EM8" s="82">
        <f t="shared" si="206"/>
        <v>1569502.2937624981</v>
      </c>
      <c r="EN8" s="82">
        <f t="shared" si="206"/>
        <v>1584608.5277208751</v>
      </c>
      <c r="EO8" s="82">
        <f t="shared" si="206"/>
        <v>1599705.9213106204</v>
      </c>
      <c r="EP8" s="82">
        <f t="shared" si="206"/>
        <v>1614794.4797052348</v>
      </c>
      <c r="EQ8" s="82">
        <f t="shared" si="206"/>
        <v>1629874.2080751916</v>
      </c>
      <c r="ER8" s="82">
        <f t="shared" si="206"/>
        <v>1644945.1115879389</v>
      </c>
      <c r="ES8" s="82">
        <f t="shared" si="206"/>
        <v>1660007.1954078998</v>
      </c>
      <c r="ET8" s="82">
        <f t="shared" si="206"/>
        <v>1675060.464696476</v>
      </c>
      <c r="EU8" s="82">
        <f t="shared" si="206"/>
        <v>1690104.9246120481</v>
      </c>
      <c r="EV8" s="82">
        <f t="shared" si="206"/>
        <v>1705140.580309978</v>
      </c>
      <c r="EW8" s="82">
        <f t="shared" si="206"/>
        <v>1720167.4369426109</v>
      </c>
      <c r="EX8" s="82">
        <f t="shared" si="206"/>
        <v>1735185.4996592766</v>
      </c>
      <c r="EY8" s="82">
        <f t="shared" si="206"/>
        <v>1750194.7736062913</v>
      </c>
      <c r="EZ8" s="82">
        <f t="shared" si="206"/>
        <v>1765195.2639269598</v>
      </c>
      <c r="FA8" s="82">
        <f t="shared" si="206"/>
        <v>1780186.9757615768</v>
      </c>
      <c r="FB8" s="82">
        <f t="shared" si="206"/>
        <v>1795169.9142474288</v>
      </c>
      <c r="FC8" s="82">
        <f t="shared" si="206"/>
        <v>1810144.0845187961</v>
      </c>
      <c r="FD8" s="82">
        <f t="shared" si="206"/>
        <v>1825109.4917069541</v>
      </c>
      <c r="FE8" s="82">
        <f t="shared" si="206"/>
        <v>1840066.1409401754</v>
      </c>
      <c r="FF8" s="82">
        <f t="shared" si="206"/>
        <v>1855014.0373437314</v>
      </c>
      <c r="FG8" s="82">
        <f t="shared" si="206"/>
        <v>1869953.1860398944</v>
      </c>
      <c r="FH8" s="82">
        <f t="shared" si="206"/>
        <v>1884883.5921479387</v>
      </c>
      <c r="FI8" s="82">
        <f t="shared" si="206"/>
        <v>1899805.2607841431</v>
      </c>
      <c r="FJ8" s="82">
        <f t="shared" si="206"/>
        <v>1914718.197061792</v>
      </c>
      <c r="FK8" s="82">
        <f t="shared" si="206"/>
        <v>1929622.4060911776</v>
      </c>
      <c r="FL8" s="82">
        <f t="shared" si="206"/>
        <v>1944517.8929796014</v>
      </c>
      <c r="FM8" s="82">
        <f t="shared" si="206"/>
        <v>1959404.6628313761</v>
      </c>
      <c r="FN8" s="82">
        <f t="shared" si="206"/>
        <v>1974282.7207478271</v>
      </c>
      <c r="FO8" s="82">
        <f t="shared" si="206"/>
        <v>1989152.0718272948</v>
      </c>
      <c r="FP8" s="82">
        <f t="shared" si="206"/>
        <v>2004012.7211651357</v>
      </c>
      <c r="FQ8" s="82">
        <f t="shared" si="206"/>
        <v>2018864.6738537245</v>
      </c>
      <c r="FR8" s="82">
        <f t="shared" si="206"/>
        <v>2033707.9349824558</v>
      </c>
      <c r="FS8" s="82">
        <f t="shared" si="206"/>
        <v>2048542.5096377458</v>
      </c>
      <c r="FT8" s="82">
        <f t="shared" si="206"/>
        <v>2063368.4029030339</v>
      </c>
      <c r="FU8" s="82">
        <f t="shared" si="206"/>
        <v>2078185.6198587848</v>
      </c>
      <c r="FV8" s="82">
        <f t="shared" si="206"/>
        <v>2092994.1655824902</v>
      </c>
      <c r="FW8" s="82">
        <f t="shared" si="206"/>
        <v>2107794.0451486702</v>
      </c>
      <c r="FX8" s="82">
        <f t="shared" si="206"/>
        <v>2122585.2636288749</v>
      </c>
      <c r="FY8" s="82">
        <f t="shared" si="206"/>
        <v>2137367.8260916872</v>
      </c>
      <c r="FZ8" s="82">
        <f t="shared" si="206"/>
        <v>2152141.7376027233</v>
      </c>
      <c r="GA8" s="82">
        <f t="shared" si="206"/>
        <v>2166907.0032246346</v>
      </c>
      <c r="GB8" s="82">
        <f t="shared" si="206"/>
        <v>2181663.6280171108</v>
      </c>
      <c r="GC8" s="82">
        <f t="shared" si="206"/>
        <v>2196411.6170368795</v>
      </c>
      <c r="GD8" s="82">
        <f t="shared" si="206"/>
        <v>2211150.9753377098</v>
      </c>
      <c r="GE8" s="82">
        <f t="shared" si="206"/>
        <v>2225881.7079704124</v>
      </c>
      <c r="GF8" s="82">
        <f t="shared" si="206"/>
        <v>2240603.8199828435</v>
      </c>
      <c r="GG8" s="82">
        <f t="shared" si="206"/>
        <v>2255317.3164199041</v>
      </c>
      <c r="GH8" s="82">
        <f t="shared" si="206"/>
        <v>2270022.2023235438</v>
      </c>
      <c r="GI8" s="82">
        <f t="shared" si="206"/>
        <v>2284718.4827327607</v>
      </c>
      <c r="GJ8" s="82">
        <f t="shared" si="206"/>
        <v>2299406.1626836043</v>
      </c>
      <c r="GK8" s="82">
        <f t="shared" si="206"/>
        <v>2314085.2472091769</v>
      </c>
      <c r="GL8" s="82">
        <f t="shared" si="206"/>
        <v>2328755.7413396356</v>
      </c>
      <c r="GM8" s="82">
        <f t="shared" si="206"/>
        <v>2343417.6501021935</v>
      </c>
      <c r="GN8" s="82">
        <f t="shared" ref="GN8:IY8" si="207">GM8+GN7</f>
        <v>2358070.9785211221</v>
      </c>
      <c r="GO8" s="82">
        <f t="shared" si="207"/>
        <v>2372715.7316177525</v>
      </c>
      <c r="GP8" s="82">
        <f t="shared" si="207"/>
        <v>2387351.9144104766</v>
      </c>
      <c r="GQ8" s="82">
        <f t="shared" si="207"/>
        <v>2401979.5319147506</v>
      </c>
      <c r="GR8" s="82">
        <f t="shared" si="207"/>
        <v>2416598.5891430946</v>
      </c>
      <c r="GS8" s="82">
        <f t="shared" si="207"/>
        <v>2431209.091105096</v>
      </c>
      <c r="GT8" s="82">
        <f t="shared" si="207"/>
        <v>2445811.04280741</v>
      </c>
      <c r="GU8" s="82">
        <f t="shared" si="207"/>
        <v>2460404.4492537621</v>
      </c>
      <c r="GV8" s="82">
        <f t="shared" si="207"/>
        <v>2474989.3154449495</v>
      </c>
      <c r="GW8" s="82">
        <f t="shared" si="207"/>
        <v>2489565.6463788431</v>
      </c>
      <c r="GX8" s="82">
        <f t="shared" si="207"/>
        <v>2504133.4470503884</v>
      </c>
      <c r="GY8" s="82">
        <f t="shared" si="207"/>
        <v>2518692.7224516086</v>
      </c>
      <c r="GZ8" s="82">
        <f t="shared" si="207"/>
        <v>2533243.4775716048</v>
      </c>
      <c r="HA8" s="82">
        <f t="shared" si="207"/>
        <v>2547785.7173965587</v>
      </c>
      <c r="HB8" s="82">
        <f t="shared" si="207"/>
        <v>2562319.446909734</v>
      </c>
      <c r="HC8" s="82">
        <f t="shared" si="207"/>
        <v>2576844.6710914783</v>
      </c>
      <c r="HD8" s="82">
        <f t="shared" si="207"/>
        <v>2591361.3949192241</v>
      </c>
      <c r="HE8" s="82">
        <f t="shared" si="207"/>
        <v>2605869.6233674916</v>
      </c>
      <c r="HF8" s="82">
        <f t="shared" si="207"/>
        <v>2620369.3614078895</v>
      </c>
      <c r="HG8" s="82">
        <f t="shared" si="207"/>
        <v>2634860.6140091172</v>
      </c>
      <c r="HH8" s="82">
        <f t="shared" si="207"/>
        <v>2649343.3861369663</v>
      </c>
      <c r="HI8" s="82">
        <f t="shared" si="207"/>
        <v>2663817.6827543224</v>
      </c>
      <c r="HJ8" s="82">
        <f t="shared" si="207"/>
        <v>2678283.5088211671</v>
      </c>
      <c r="HK8" s="82">
        <f t="shared" si="207"/>
        <v>2692740.8692945787</v>
      </c>
      <c r="HL8" s="82">
        <f t="shared" si="207"/>
        <v>2707189.7691287347</v>
      </c>
      <c r="HM8" s="82">
        <f t="shared" si="207"/>
        <v>2721630.2132749138</v>
      </c>
      <c r="HN8" s="82">
        <f t="shared" si="207"/>
        <v>2736062.2066814969</v>
      </c>
      <c r="HO8" s="82">
        <f t="shared" si="207"/>
        <v>2750485.7542939689</v>
      </c>
      <c r="HP8" s="82">
        <f t="shared" si="207"/>
        <v>2764900.8610549206</v>
      </c>
      <c r="HQ8" s="82">
        <f t="shared" si="207"/>
        <v>2779307.5319040501</v>
      </c>
      <c r="HR8" s="82">
        <f t="shared" si="207"/>
        <v>2793705.7717781654</v>
      </c>
      <c r="HS8" s="82">
        <f t="shared" si="207"/>
        <v>2808095.5856111846</v>
      </c>
      <c r="HT8" s="82">
        <f t="shared" si="207"/>
        <v>2822476.9783341386</v>
      </c>
      <c r="HU8" s="82">
        <f t="shared" si="207"/>
        <v>2836849.9548751735</v>
      </c>
      <c r="HV8" s="82">
        <f t="shared" si="207"/>
        <v>2851214.5201595505</v>
      </c>
      <c r="HW8" s="82">
        <f t="shared" si="207"/>
        <v>2865570.6791096483</v>
      </c>
      <c r="HX8" s="82">
        <f t="shared" si="207"/>
        <v>2879918.4366449653</v>
      </c>
      <c r="HY8" s="82">
        <f t="shared" si="207"/>
        <v>2894257.7976821214</v>
      </c>
      <c r="HZ8" s="82">
        <f t="shared" si="207"/>
        <v>2908588.7671348583</v>
      </c>
      <c r="IA8" s="82">
        <f t="shared" si="207"/>
        <v>2922911.3499140427</v>
      </c>
      <c r="IB8" s="82">
        <f t="shared" si="207"/>
        <v>2937225.5509276674</v>
      </c>
      <c r="IC8" s="82">
        <f t="shared" si="207"/>
        <v>2951531.3750808528</v>
      </c>
      <c r="ID8" s="82">
        <f t="shared" si="207"/>
        <v>2965828.8272758489</v>
      </c>
      <c r="IE8" s="82">
        <f t="shared" si="207"/>
        <v>2980117.9124120371</v>
      </c>
      <c r="IF8" s="82">
        <f t="shared" si="207"/>
        <v>2994398.6353859305</v>
      </c>
      <c r="IG8" s="82">
        <f t="shared" si="207"/>
        <v>3008671.001091178</v>
      </c>
      <c r="IH8" s="82">
        <f t="shared" si="207"/>
        <v>3022935.0144185643</v>
      </c>
      <c r="II8" s="82">
        <f t="shared" si="207"/>
        <v>3037190.6802560114</v>
      </c>
      <c r="IJ8" s="82">
        <f t="shared" si="207"/>
        <v>3051438.0034885812</v>
      </c>
      <c r="IK8" s="82">
        <f t="shared" si="207"/>
        <v>3065676.9889984769</v>
      </c>
      <c r="IL8" s="82">
        <f t="shared" si="207"/>
        <v>3079907.6416650447</v>
      </c>
      <c r="IM8" s="82">
        <f t="shared" si="207"/>
        <v>3094129.9663647749</v>
      </c>
      <c r="IN8" s="82">
        <f t="shared" si="207"/>
        <v>3108343.9679713044</v>
      </c>
      <c r="IO8" s="82">
        <f t="shared" si="207"/>
        <v>3122549.6513554179</v>
      </c>
      <c r="IP8" s="82">
        <f t="shared" si="207"/>
        <v>3136747.021385049</v>
      </c>
      <c r="IQ8" s="82">
        <f t="shared" si="207"/>
        <v>3150936.0829252838</v>
      </c>
      <c r="IR8" s="82">
        <f t="shared" si="207"/>
        <v>3165116.8408383601</v>
      </c>
      <c r="IS8" s="82">
        <f t="shared" si="207"/>
        <v>3179289.2999836709</v>
      </c>
      <c r="IT8" s="82">
        <f t="shared" si="207"/>
        <v>3193453.4652177654</v>
      </c>
      <c r="IU8" s="82">
        <f t="shared" si="207"/>
        <v>3207609.3413943504</v>
      </c>
      <c r="IV8" s="82">
        <f t="shared" si="207"/>
        <v>3221756.9333642921</v>
      </c>
      <c r="IW8" s="82">
        <f t="shared" si="207"/>
        <v>3235896.2459756187</v>
      </c>
      <c r="IX8" s="82">
        <f t="shared" si="207"/>
        <v>3250027.2840735205</v>
      </c>
      <c r="IY8" s="82">
        <f t="shared" si="207"/>
        <v>3264150.0525003527</v>
      </c>
      <c r="IZ8" s="82">
        <f t="shared" ref="IZ8:LK8" si="208">IY8+IZ7</f>
        <v>3278264.5560956364</v>
      </c>
      <c r="JA8" s="82">
        <f t="shared" si="208"/>
        <v>3292370.7996960608</v>
      </c>
      <c r="JB8" s="82">
        <f t="shared" si="208"/>
        <v>3306468.7881354848</v>
      </c>
      <c r="JC8" s="82">
        <f t="shared" si="208"/>
        <v>3320558.5262449379</v>
      </c>
      <c r="JD8" s="82">
        <f t="shared" si="208"/>
        <v>3334640.0188526227</v>
      </c>
      <c r="JE8" s="82">
        <f t="shared" si="208"/>
        <v>3348713.2707839166</v>
      </c>
      <c r="JF8" s="82">
        <f t="shared" si="208"/>
        <v>3362778.2868613722</v>
      </c>
      <c r="JG8" s="82">
        <f t="shared" si="208"/>
        <v>3376835.0719047212</v>
      </c>
      <c r="JH8" s="82">
        <f t="shared" si="208"/>
        <v>3390883.6307308734</v>
      </c>
      <c r="JI8" s="82">
        <f t="shared" si="208"/>
        <v>3404923.968153921</v>
      </c>
      <c r="JJ8" s="82">
        <f t="shared" si="208"/>
        <v>3418956.0889851376</v>
      </c>
      <c r="JK8" s="82">
        <f t="shared" si="208"/>
        <v>3432979.998032982</v>
      </c>
      <c r="JL8" s="82">
        <f t="shared" si="208"/>
        <v>3446995.700103099</v>
      </c>
      <c r="JM8" s="82">
        <f t="shared" si="208"/>
        <v>3461003.1999983205</v>
      </c>
      <c r="JN8" s="82">
        <f t="shared" si="208"/>
        <v>3475002.5025186683</v>
      </c>
      <c r="JO8" s="82">
        <f t="shared" si="208"/>
        <v>3488993.612461355</v>
      </c>
      <c r="JP8" s="82">
        <f t="shared" si="208"/>
        <v>3502976.5346207861</v>
      </c>
      <c r="JQ8" s="82">
        <f t="shared" si="208"/>
        <v>3516951.2737885606</v>
      </c>
      <c r="JR8" s="82">
        <f t="shared" si="208"/>
        <v>3530917.8347534742</v>
      </c>
      <c r="JS8" s="82">
        <f t="shared" si="208"/>
        <v>3544876.2223015195</v>
      </c>
      <c r="JT8" s="82">
        <f t="shared" si="208"/>
        <v>3558826.4412158886</v>
      </c>
      <c r="JU8" s="82">
        <f t="shared" si="208"/>
        <v>3572768.4962769747</v>
      </c>
      <c r="JV8" s="82">
        <f t="shared" si="208"/>
        <v>3586702.3922623727</v>
      </c>
      <c r="JW8" s="82">
        <f t="shared" si="208"/>
        <v>3600628.1339468821</v>
      </c>
      <c r="JX8" s="82">
        <f t="shared" si="208"/>
        <v>3614545.7261025081</v>
      </c>
      <c r="JY8" s="82">
        <f t="shared" si="208"/>
        <v>3628455.1734984629</v>
      </c>
      <c r="JZ8" s="82">
        <f t="shared" si="208"/>
        <v>3642356.4809011682</v>
      </c>
      <c r="KA8" s="82">
        <f t="shared" si="208"/>
        <v>3656249.6530742561</v>
      </c>
      <c r="KB8" s="82">
        <f t="shared" si="208"/>
        <v>3670134.6947785714</v>
      </c>
      <c r="KC8" s="82">
        <f t="shared" si="208"/>
        <v>3684011.6107721715</v>
      </c>
      <c r="KD8" s="82">
        <f t="shared" si="208"/>
        <v>3697880.4058103305</v>
      </c>
      <c r="KE8" s="82">
        <f t="shared" si="208"/>
        <v>3711741.0846455395</v>
      </c>
      <c r="KF8" s="82">
        <f t="shared" si="208"/>
        <v>3725593.6520275082</v>
      </c>
      <c r="KG8" s="82">
        <f t="shared" si="208"/>
        <v>3739438.1127031664</v>
      </c>
      <c r="KH8" s="82">
        <f t="shared" si="208"/>
        <v>3753274.4714166666</v>
      </c>
      <c r="KI8" s="82">
        <f t="shared" si="208"/>
        <v>3767102.7329093846</v>
      </c>
      <c r="KJ8" s="82">
        <f t="shared" si="208"/>
        <v>3780922.9019199214</v>
      </c>
      <c r="KK8" s="82">
        <f t="shared" si="208"/>
        <v>3794734.9831841048</v>
      </c>
      <c r="KL8" s="82">
        <f t="shared" si="208"/>
        <v>3808538.9814349911</v>
      </c>
      <c r="KM8" s="82">
        <f t="shared" si="208"/>
        <v>3822334.9014028674</v>
      </c>
      <c r="KN8" s="82">
        <f t="shared" si="208"/>
        <v>3836122.7478152523</v>
      </c>
      <c r="KO8" s="82">
        <f t="shared" si="208"/>
        <v>3849902.5253968975</v>
      </c>
      <c r="KP8" s="82">
        <f t="shared" si="208"/>
        <v>3863674.2388697895</v>
      </c>
      <c r="KQ8" s="82">
        <f t="shared" si="208"/>
        <v>3877437.8929531523</v>
      </c>
      <c r="KR8" s="82">
        <f t="shared" si="208"/>
        <v>3891193.4923634473</v>
      </c>
      <c r="KS8" s="82">
        <f t="shared" si="208"/>
        <v>3904941.0418143761</v>
      </c>
      <c r="KT8" s="82">
        <f t="shared" si="208"/>
        <v>3918680.5460168817</v>
      </c>
      <c r="KU8" s="82">
        <f t="shared" si="208"/>
        <v>3932412.0096791508</v>
      </c>
      <c r="KV8" s="82">
        <f t="shared" si="208"/>
        <v>3946135.4375066138</v>
      </c>
      <c r="KW8" s="82">
        <f t="shared" si="208"/>
        <v>3959850.8342019478</v>
      </c>
      <c r="KX8" s="82">
        <f t="shared" si="208"/>
        <v>3973558.2044650782</v>
      </c>
      <c r="KY8" s="82">
        <f t="shared" si="208"/>
        <v>3987257.5529931793</v>
      </c>
      <c r="KZ8" s="82">
        <f t="shared" si="208"/>
        <v>4000948.8844806775</v>
      </c>
      <c r="LA8" s="82">
        <f t="shared" si="208"/>
        <v>4014632.203619251</v>
      </c>
      <c r="LB8" s="82">
        <f t="shared" si="208"/>
        <v>4028307.5150978328</v>
      </c>
      <c r="LC8" s="82">
        <f t="shared" si="208"/>
        <v>4041974.8236026117</v>
      </c>
      <c r="LD8" s="82">
        <f t="shared" si="208"/>
        <v>4055634.1338170343</v>
      </c>
      <c r="LE8" s="82">
        <f t="shared" si="208"/>
        <v>4069285.4504218064</v>
      </c>
      <c r="LF8" s="82">
        <f t="shared" si="208"/>
        <v>4082928.7780948947</v>
      </c>
      <c r="LG8" s="82">
        <f t="shared" si="208"/>
        <v>4096564.1215115278</v>
      </c>
      <c r="LH8" s="82">
        <f t="shared" si="208"/>
        <v>4110191.4853441985</v>
      </c>
      <c r="LI8" s="82">
        <f t="shared" si="208"/>
        <v>4123810.8742626654</v>
      </c>
      <c r="LJ8" s="82">
        <f t="shared" si="208"/>
        <v>4137422.2929339539</v>
      </c>
      <c r="LK8" s="82">
        <f t="shared" si="208"/>
        <v>4151025.7460223585</v>
      </c>
      <c r="LL8" s="82">
        <f t="shared" ref="LL8:MW8" si="209">LK8+LL7</f>
        <v>4164621.2381894444</v>
      </c>
      <c r="LM8" s="82">
        <f t="shared" si="209"/>
        <v>4178208.774094048</v>
      </c>
      <c r="LN8" s="82">
        <f t="shared" si="209"/>
        <v>4191788.3583922796</v>
      </c>
      <c r="LO8" s="82">
        <f t="shared" si="209"/>
        <v>4205359.9957375256</v>
      </c>
      <c r="LP8" s="82">
        <f t="shared" si="209"/>
        <v>4218923.6907804478</v>
      </c>
      <c r="LQ8" s="82">
        <f t="shared" si="209"/>
        <v>4232479.4481689865</v>
      </c>
      <c r="LR8" s="82">
        <f t="shared" si="209"/>
        <v>4246027.2725483626</v>
      </c>
      <c r="LS8" s="82">
        <f t="shared" si="209"/>
        <v>4259567.1685610795</v>
      </c>
      <c r="LT8" s="82">
        <f t="shared" si="209"/>
        <v>4273099.1408469211</v>
      </c>
      <c r="LU8" s="82">
        <f t="shared" si="209"/>
        <v>4286623.1940429583</v>
      </c>
      <c r="LV8" s="82">
        <f t="shared" si="209"/>
        <v>4300139.3327835482</v>
      </c>
      <c r="LW8" s="82">
        <f t="shared" si="209"/>
        <v>4313647.5617003338</v>
      </c>
      <c r="LX8" s="82">
        <f t="shared" si="209"/>
        <v>4327147.8854222503</v>
      </c>
      <c r="LY8" s="82">
        <f t="shared" si="209"/>
        <v>4340640.3085755212</v>
      </c>
      <c r="LZ8" s="82">
        <f t="shared" si="209"/>
        <v>4354124.8357836651</v>
      </c>
      <c r="MA8" s="82">
        <f t="shared" si="209"/>
        <v>4367601.4716674937</v>
      </c>
      <c r="MB8" s="82">
        <f t="shared" si="209"/>
        <v>4381070.2208451154</v>
      </c>
      <c r="MC8" s="82">
        <f t="shared" si="209"/>
        <v>4394531.0879319347</v>
      </c>
      <c r="MD8" s="82">
        <f t="shared" si="209"/>
        <v>4407984.0775406556</v>
      </c>
      <c r="ME8" s="82">
        <f t="shared" si="209"/>
        <v>4421429.1942812828</v>
      </c>
      <c r="MF8" s="82">
        <f t="shared" si="209"/>
        <v>4434866.4427611241</v>
      </c>
      <c r="MG8" s="82">
        <f t="shared" si="209"/>
        <v>4448295.8275847891</v>
      </c>
      <c r="MH8" s="82">
        <f t="shared" si="209"/>
        <v>4461717.3533541942</v>
      </c>
      <c r="MI8" s="82">
        <f t="shared" si="209"/>
        <v>4475131.0246685622</v>
      </c>
      <c r="MJ8" s="82">
        <f t="shared" si="209"/>
        <v>4488536.8461244246</v>
      </c>
      <c r="MK8" s="82">
        <f t="shared" si="209"/>
        <v>4501934.8223156231</v>
      </c>
      <c r="ML8" s="82">
        <f t="shared" si="209"/>
        <v>4515324.9578333106</v>
      </c>
      <c r="MM8" s="82">
        <f t="shared" si="209"/>
        <v>4528707.2572659524</v>
      </c>
      <c r="MN8" s="82">
        <f t="shared" si="209"/>
        <v>4542081.7251993306</v>
      </c>
      <c r="MO8" s="82">
        <f t="shared" si="209"/>
        <v>4555448.3662165422</v>
      </c>
      <c r="MP8" s="82">
        <f t="shared" si="209"/>
        <v>4568807.1848980021</v>
      </c>
      <c r="MQ8" s="82">
        <f t="shared" si="209"/>
        <v>4582158.1858214457</v>
      </c>
      <c r="MR8" s="82">
        <f t="shared" si="209"/>
        <v>4595501.373561928</v>
      </c>
      <c r="MS8" s="82">
        <f t="shared" si="209"/>
        <v>4608836.7526918277</v>
      </c>
      <c r="MT8" s="82">
        <f t="shared" si="209"/>
        <v>4622164.3277808474</v>
      </c>
      <c r="MU8" s="82">
        <f t="shared" si="209"/>
        <v>4635484.1033960152</v>
      </c>
      <c r="MV8" s="82">
        <f t="shared" si="209"/>
        <v>4648796.0841016872</v>
      </c>
      <c r="MW8" s="82">
        <f t="shared" si="209"/>
        <v>4662100.2744595474</v>
      </c>
      <c r="MX8" s="95">
        <f t="shared" ref="MX8" si="210">MW8+MX7</f>
        <v>4675396.6790286107</v>
      </c>
      <c r="MY8" s="82">
        <f t="shared" ref="MY8" si="211">MX8+MY7</f>
        <v>4688685.3023652239</v>
      </c>
      <c r="MZ8" s="95">
        <f t="shared" ref="MZ8" si="212">MY8+MZ7</f>
        <v>4701966.1490230681</v>
      </c>
      <c r="NA8" s="82">
        <f t="shared" ref="NA8" si="213">MZ8+NA7</f>
        <v>4715239.2235531593</v>
      </c>
      <c r="NB8" s="95">
        <f t="shared" ref="NB8" si="214">NA8+NB7</f>
        <v>4728504.5305038486</v>
      </c>
      <c r="NC8" s="82">
        <f t="shared" ref="NC8" si="215">NB8+NC7</f>
        <v>4741762.0744208274</v>
      </c>
      <c r="ND8" s="95">
        <f t="shared" ref="ND8" si="216">NC8+ND7</f>
        <v>4755011.8598471265</v>
      </c>
      <c r="NE8" s="82">
        <f t="shared" ref="NE8" si="217">ND8+NE7</f>
        <v>4768253.8913231166</v>
      </c>
      <c r="NF8" s="95">
        <f t="shared" ref="NF8" si="218">NE8+NF7</f>
        <v>4781488.1733865133</v>
      </c>
      <c r="NG8" s="82">
        <f t="shared" ref="NG8" si="219">NF8+NG7</f>
        <v>4794714.710572375</v>
      </c>
      <c r="NH8" s="95">
        <f t="shared" ref="NH8" si="220">NG8+NH7</f>
        <v>4807933.507413107</v>
      </c>
      <c r="NI8" s="82">
        <f t="shared" ref="NI8" si="221">NH8+NI7</f>
        <v>4821144.568438462</v>
      </c>
      <c r="NJ8" s="95">
        <f t="shared" ref="NJ8" si="222">NI8+NJ7</f>
        <v>4834347.8981755422</v>
      </c>
      <c r="NK8" s="82">
        <f t="shared" ref="NK8" si="223">NJ8+NK7</f>
        <v>4847543.5011487994</v>
      </c>
      <c r="NL8" s="95">
        <f t="shared" ref="NL8" si="224">NK8+NL7</f>
        <v>4860731.3818800393</v>
      </c>
      <c r="NM8" s="82">
        <f t="shared" ref="NM8" si="225">NL8+NM7</f>
        <v>4873911.54488842</v>
      </c>
      <c r="NN8" s="95">
        <f t="shared" ref="NN8" si="226">NM8+NN7</f>
        <v>4887083.9946904546</v>
      </c>
      <c r="NO8" s="82">
        <f t="shared" ref="NO8" si="227">NN8+NO7</f>
        <v>4900248.7358000148</v>
      </c>
      <c r="NP8" s="95">
        <f t="shared" ref="NP8" si="228">NO8+NP7</f>
        <v>4913405.7727283295</v>
      </c>
      <c r="NQ8" s="82">
        <f t="shared" ref="NQ8" si="229">NP8+NQ7</f>
        <v>4926555.1099839881</v>
      </c>
      <c r="NR8" s="95">
        <f t="shared" ref="NR8" si="230">NQ8+NR7</f>
        <v>4939696.7520729406</v>
      </c>
      <c r="NS8" s="82">
        <f t="shared" ref="NS8" si="231">NR8+NS7</f>
        <v>4952830.7034985013</v>
      </c>
      <c r="NT8" s="95">
        <f t="shared" ref="NT8" si="232">NS8+NT7</f>
        <v>4965956.9687613482</v>
      </c>
      <c r="NU8" s="82">
        <f t="shared" ref="NU8" si="233">NT8+NU7</f>
        <v>4979075.552359526</v>
      </c>
      <c r="NV8" s="95">
        <f t="shared" ref="NV8" si="234">NU8+NV7</f>
        <v>4992186.4587884462</v>
      </c>
      <c r="NW8" s="82">
        <f t="shared" ref="NW8" si="235">NV8+NW7</f>
        <v>5005289.6925408905</v>
      </c>
      <c r="NX8" s="95">
        <f t="shared" ref="NX8" si="236">NW8+NX7</f>
        <v>5018385.2581070112</v>
      </c>
      <c r="NY8" s="82">
        <f t="shared" ref="NY8" si="237">NX8+NY7</f>
        <v>5031473.1599743329</v>
      </c>
      <c r="NZ8" s="95">
        <f t="shared" ref="NZ8" si="238">NY8+NZ7</f>
        <v>5044553.4026277531</v>
      </c>
      <c r="OA8" s="82">
        <f t="shared" ref="OA8" si="239">NZ8+OA7</f>
        <v>5057625.9905495467</v>
      </c>
      <c r="OB8" s="95">
        <f t="shared" ref="OB8" si="240">OA8+OB7</f>
        <v>5070690.9282193631</v>
      </c>
      <c r="OC8" s="82">
        <f t="shared" ref="OC8" si="241">OB8+OC7</f>
        <v>5083748.220114232</v>
      </c>
      <c r="OD8" s="95">
        <f t="shared" ref="OD8" si="242">OC8+OD7</f>
        <v>5096797.8707085615</v>
      </c>
      <c r="OE8" s="82">
        <f t="shared" ref="OE8" si="243">OD8+OE7</f>
        <v>5109839.8844741434</v>
      </c>
      <c r="OF8" s="95">
        <f t="shared" ref="OF8" si="244">OE8+OF7</f>
        <v>5122874.2658801507</v>
      </c>
      <c r="OG8" s="82">
        <f t="shared" ref="OG8" si="245">OF8+OG7</f>
        <v>5135901.0193931414</v>
      </c>
      <c r="OH8" s="95">
        <f t="shared" ref="OH8" si="246">OG8+OH7</f>
        <v>5148920.149477059</v>
      </c>
      <c r="OI8" s="82">
        <f t="shared" ref="OI8" si="247">OH8+OI7</f>
        <v>5161931.6605932368</v>
      </c>
      <c r="OJ8" s="95">
        <f t="shared" ref="OJ8" si="248">OI8+OJ7</f>
        <v>5174935.5572003946</v>
      </c>
      <c r="OK8" s="82">
        <f t="shared" ref="OK8" si="249">OJ8+OK7</f>
        <v>5187931.8437546445</v>
      </c>
      <c r="OL8" s="95">
        <f t="shared" ref="OL8" si="250">OK8+OL7</f>
        <v>5200920.5247094911</v>
      </c>
      <c r="OM8" s="82">
        <f t="shared" ref="OM8" si="251">OL8+OM7</f>
        <v>5213901.6045158319</v>
      </c>
      <c r="ON8" s="95">
        <f t="shared" ref="ON8" si="252">OM8+ON7</f>
        <v>5226875.0876219599</v>
      </c>
      <c r="OO8" s="82">
        <f t="shared" ref="OO8" si="253">ON8+OO7</f>
        <v>5239840.9784735646</v>
      </c>
      <c r="OP8" s="95">
        <f t="shared" ref="OP8" si="254">OO8+OP7</f>
        <v>5252799.2815137338</v>
      </c>
      <c r="OQ8" s="82">
        <f t="shared" ref="OQ8" si="255">OP8+OQ7</f>
        <v>5265750.0011829566</v>
      </c>
      <c r="OR8" s="95">
        <f t="shared" ref="OR8" si="256">OQ8+OR7</f>
        <v>5278693.1419191211</v>
      </c>
      <c r="OS8" s="82">
        <f t="shared" ref="OS8" si="257">OR8+OS7</f>
        <v>5291628.7081575207</v>
      </c>
      <c r="OT8" s="95">
        <f t="shared" ref="OT8" si="258">OS8+OT7</f>
        <v>5304556.7043308513</v>
      </c>
      <c r="OU8" s="82">
        <f t="shared" ref="OU8" si="259">OT8+OU7</f>
        <v>5317477.1348692151</v>
      </c>
      <c r="OV8" s="95">
        <f t="shared" ref="OV8" si="260">OU8+OV7</f>
        <v>5330390.0042001233</v>
      </c>
      <c r="OW8" s="82">
        <f t="shared" ref="OW8" si="261">OV8+OW7</f>
        <v>5343295.3167484943</v>
      </c>
      <c r="OX8" s="95">
        <f t="shared" ref="OX8" si="262">OW8+OX7</f>
        <v>5356193.0769366566</v>
      </c>
      <c r="OY8" s="82">
        <f t="shared" ref="OY8" si="263">OX8+OY7</f>
        <v>5369083.2891843533</v>
      </c>
      <c r="OZ8" s="95">
        <f t="shared" ref="OZ8" si="264">OY8+OZ7</f>
        <v>5381965.9579087384</v>
      </c>
      <c r="PA8" s="82">
        <f t="shared" ref="PA8" si="265">OZ8+PA7</f>
        <v>5394841.0875243815</v>
      </c>
      <c r="PB8" s="95">
        <f t="shared" ref="PB8" si="266">PA8+PB7</f>
        <v>5407708.6824432695</v>
      </c>
      <c r="PC8" s="82">
        <f t="shared" ref="PC8" si="267">PB8+PC7</f>
        <v>5420568.7470748071</v>
      </c>
      <c r="PD8" s="95">
        <f t="shared" ref="PD8" si="268">PC8+PD7</f>
        <v>5433421.2858258188</v>
      </c>
      <c r="PE8" s="82">
        <f t="shared" ref="PE8" si="269">PD8+PE7</f>
        <v>5446266.3031005496</v>
      </c>
      <c r="PF8" s="95">
        <f t="shared" ref="PF8" si="270">PE8+PF7</f>
        <v>5459103.8033006666</v>
      </c>
      <c r="PG8" s="82">
        <f t="shared" ref="PG8" si="271">PF8+PG7</f>
        <v>5471933.7908252627</v>
      </c>
      <c r="PH8" s="95">
        <f t="shared" ref="PH8" si="272">PG8+PH7</f>
        <v>5484756.2700708546</v>
      </c>
      <c r="PI8" s="82">
        <f t="shared" ref="PI8" si="273">PH8+PI7</f>
        <v>5497571.2454313869</v>
      </c>
      <c r="PJ8" s="95">
        <f t="shared" ref="PJ8" si="274">PI8+PJ7</f>
        <v>5510378.7212982327</v>
      </c>
      <c r="PK8" s="82">
        <f t="shared" ref="PK8" si="275">PJ8+PK7</f>
        <v>5523178.7020601947</v>
      </c>
      <c r="PL8" s="95">
        <f t="shared" ref="PL8" si="276">PK8+PL7</f>
        <v>5535971.1921035089</v>
      </c>
      <c r="PM8" s="82">
        <f t="shared" ref="PM8" si="277">PL8+PM7</f>
        <v>5548756.1958118426</v>
      </c>
      <c r="PN8" s="95">
        <f t="shared" ref="PN8" si="278">PM8+PN7</f>
        <v>5561533.7175662983</v>
      </c>
      <c r="PO8" s="82">
        <f t="shared" ref="PO8" si="279">PN8+PO7</f>
        <v>5574303.7617454156</v>
      </c>
      <c r="PP8" s="95">
        <f t="shared" ref="PP8" si="280">PO8+PP7</f>
        <v>5587066.3327251701</v>
      </c>
      <c r="PQ8" s="82">
        <f t="shared" ref="PQ8" si="281">PP8+PQ7</f>
        <v>5599821.4348789779</v>
      </c>
      <c r="PR8" s="95">
        <f t="shared" ref="PR8" si="282">PQ8+PR7</f>
        <v>5612569.0725776944</v>
      </c>
      <c r="PS8" s="82">
        <f t="shared" ref="PS8" si="283">PR8+PS7</f>
        <v>5625309.2501896182</v>
      </c>
      <c r="PT8" s="95">
        <f t="shared" ref="PT8" si="284">PS8+PT7</f>
        <v>5638041.9720804906</v>
      </c>
      <c r="PU8" s="82">
        <f t="shared" ref="PU8" si="285">PT8+PU7</f>
        <v>5650767.2426134991</v>
      </c>
      <c r="PV8" s="95">
        <f t="shared" ref="PV8" si="286">PU8+PV7</f>
        <v>5663485.0661492767</v>
      </c>
      <c r="PW8" s="82">
        <f t="shared" ref="PW8" si="287">PV8+PW7</f>
        <v>5676195.4470459055</v>
      </c>
      <c r="PX8" s="95">
        <f t="shared" ref="PX8" si="288">PW8+PX7</f>
        <v>5688898.3896589167</v>
      </c>
      <c r="PY8" s="82">
        <f t="shared" ref="PY8" si="289">PX8+PY7</f>
        <v>5701593.8983412925</v>
      </c>
      <c r="PZ8" s="95">
        <f t="shared" ref="PZ8" si="290">PY8+PZ7</f>
        <v>5714281.9774434678</v>
      </c>
      <c r="QA8" s="82">
        <f t="shared" ref="QA8" si="291">PZ8+QA7</f>
        <v>5726962.6313133314</v>
      </c>
      <c r="QB8" s="95">
        <f t="shared" ref="QB8" si="292">QA8+QB7</f>
        <v>5739635.8642962277</v>
      </c>
      <c r="QC8" s="82">
        <f t="shared" ref="QC8" si="293">QB8+QC7</f>
        <v>5752301.6807349585</v>
      </c>
      <c r="QD8" s="95">
        <f t="shared" ref="QD8" si="294">QC8+QD7</f>
        <v>5764960.0849697841</v>
      </c>
      <c r="QE8" s="82">
        <f t="shared" ref="QE8" si="295">QD8+QE7</f>
        <v>5777611.0813384242</v>
      </c>
      <c r="QF8" s="95">
        <f t="shared" ref="QF8" si="296">QE8+QF7</f>
        <v>5790254.6741760606</v>
      </c>
      <c r="QG8" s="82">
        <f t="shared" ref="QG8" si="297">QF8+QG7</f>
        <v>5802890.8678153381</v>
      </c>
      <c r="QH8" s="95">
        <f t="shared" ref="QH8" si="298">QG8+QH7</f>
        <v>5815519.6665863656</v>
      </c>
      <c r="QI8" s="82">
        <f t="shared" ref="QI8" si="299">QH8+QI7</f>
        <v>5828141.0748167178</v>
      </c>
      <c r="QJ8" s="95">
        <f t="shared" ref="QJ8" si="300">QI8+QJ7</f>
        <v>5840755.0968314381</v>
      </c>
      <c r="QK8" s="82">
        <f t="shared" ref="QK8" si="301">QJ8+QK7</f>
        <v>5853361.7369530369</v>
      </c>
      <c r="QL8" s="95">
        <f t="shared" ref="QL8" si="302">QK8+QL7</f>
        <v>5865960.9995014966</v>
      </c>
      <c r="QM8" s="82">
        <f t="shared" ref="QM8" si="303">QL8+QM7</f>
        <v>5878552.8887942713</v>
      </c>
      <c r="QN8" s="95">
        <f t="shared" ref="QN8" si="304">QM8+QN7</f>
        <v>5891137.4091462875</v>
      </c>
      <c r="QO8" s="82">
        <f t="shared" ref="QO8" si="305">QN8+QO7</f>
        <v>5903714.5648699468</v>
      </c>
      <c r="QP8" s="95">
        <f t="shared" ref="QP8" si="306">QO8+QP7</f>
        <v>5916284.3602751279</v>
      </c>
      <c r="QQ8" s="82">
        <f t="shared" ref="QQ8" si="307">QP8+QQ7</f>
        <v>5928846.7996691875</v>
      </c>
      <c r="QR8" s="95">
        <f t="shared" ref="QR8" si="308">QQ8+QR7</f>
        <v>5941401.8873569602</v>
      </c>
      <c r="QS8" s="82">
        <f t="shared" ref="QS8" si="309">QR8+QS7</f>
        <v>5953949.6276407624</v>
      </c>
      <c r="QT8" s="95">
        <f t="shared" ref="QT8" si="310">QS8+QT7</f>
        <v>5966490.024820392</v>
      </c>
      <c r="QU8" s="82">
        <f t="shared" ref="QU8" si="311">QT8+QU7</f>
        <v>5979023.0831931317</v>
      </c>
      <c r="QV8" s="95">
        <f t="shared" ref="QV8" si="312">QU8+QV7</f>
        <v>5991548.8070537485</v>
      </c>
      <c r="QW8" s="82">
        <f t="shared" ref="QW8" si="313">QV8+QW7</f>
        <v>6004067.2006944958</v>
      </c>
      <c r="QX8" s="95">
        <f t="shared" ref="QX8" si="314">QW8+QX7</f>
        <v>6016578.2684051162</v>
      </c>
      <c r="QY8" s="82">
        <f t="shared" ref="QY8" si="315">QX8+QY7</f>
        <v>6029082.0144728413</v>
      </c>
      <c r="QZ8" s="95">
        <f t="shared" ref="QZ8" si="316">QY8+QZ7</f>
        <v>6041578.443182393</v>
      </c>
      <c r="RA8" s="82">
        <f t="shared" ref="RA8" si="317">QZ8+RA7</f>
        <v>6054067.5588159868</v>
      </c>
      <c r="RB8" s="95">
        <f t="shared" ref="RB8" si="318">RA8+RB7</f>
        <v>6066549.3656533323</v>
      </c>
      <c r="RC8" s="82">
        <f t="shared" ref="RC8" si="319">RB8+RC7</f>
        <v>6079023.8679716336</v>
      </c>
      <c r="RD8" s="95">
        <f t="shared" ref="RD8" si="320">RC8+RD7</f>
        <v>6091491.0700455923</v>
      </c>
      <c r="RE8" s="82">
        <f t="shared" ref="RE8" si="321">RD8+RE7</f>
        <v>6103950.9761474077</v>
      </c>
      <c r="RF8" s="95">
        <f t="shared" ref="RF8" si="322">RE8+RF7</f>
        <v>6116403.5905467803</v>
      </c>
      <c r="RG8" s="82">
        <f t="shared" ref="RG8" si="323">RF8+RG7</f>
        <v>6128848.9175109109</v>
      </c>
      <c r="RH8" s="95">
        <f t="shared" ref="RH8" si="324">RG8+RH7</f>
        <v>6141286.9613045035</v>
      </c>
      <c r="RI8" s="82">
        <f t="shared" ref="RI8" si="325">RH8+RI7</f>
        <v>6153717.7261897661</v>
      </c>
      <c r="RJ8" s="95">
        <f t="shared" ref="RJ8" si="326">RI8+RJ7</f>
        <v>6166141.2164264126</v>
      </c>
      <c r="RK8" s="82">
        <f t="shared" ref="RK8" si="327">RJ8+RK7</f>
        <v>6178557.4362716638</v>
      </c>
      <c r="RL8" s="95">
        <f t="shared" ref="RL8" si="328">RK8+RL7</f>
        <v>6190966.3899802491</v>
      </c>
      <c r="RM8" s="82">
        <f t="shared" ref="RM8" si="329">RL8+RM7</f>
        <v>6203368.0818044078</v>
      </c>
      <c r="RN8" s="95">
        <f t="shared" ref="RN8" si="330">RM8+RN7</f>
        <v>6215762.5159938913</v>
      </c>
      <c r="RO8" s="82">
        <f t="shared" ref="RO8" si="331">RN8+RO7</f>
        <v>6228149.6967959646</v>
      </c>
      <c r="RP8" s="95">
        <f t="shared" ref="RP8" si="332">RO8+RP7</f>
        <v>6240529.6284554051</v>
      </c>
      <c r="RQ8" s="82">
        <f t="shared" ref="RQ8" si="333">RP8+RQ7</f>
        <v>6252902.3152145082</v>
      </c>
      <c r="RR8" s="95">
        <f t="shared" ref="RR8" si="334">RQ8+RR7</f>
        <v>6265267.7613130854</v>
      </c>
      <c r="RS8" s="82">
        <f t="shared" ref="RS8" si="335">RR8+RS7</f>
        <v>6277625.9709884673</v>
      </c>
      <c r="RT8" s="95">
        <f t="shared" ref="RT8" si="336">RS8+RT7</f>
        <v>6289976.9484755052</v>
      </c>
      <c r="RU8" s="82">
        <f t="shared" ref="RU8" si="337">RT8+RU7</f>
        <v>6302320.6980065713</v>
      </c>
      <c r="RV8" s="95">
        <f t="shared" ref="RV8" si="338">RU8+RV7</f>
        <v>6314657.2238115612</v>
      </c>
      <c r="RW8" s="82">
        <f t="shared" ref="RW8" si="339">RV8+RW7</f>
        <v>6326986.5301178955</v>
      </c>
      <c r="RX8" s="95">
        <f t="shared" ref="RX8" si="340">RW8+RX7</f>
        <v>6339308.6211505206</v>
      </c>
      <c r="RY8" s="82">
        <f t="shared" ref="RY8" si="341">RX8+RY7</f>
        <v>6351623.5011319108</v>
      </c>
      <c r="RZ8" s="95">
        <f t="shared" ref="RZ8" si="342">RY8+RZ7</f>
        <v>6363931.1742820684</v>
      </c>
      <c r="SA8" s="82">
        <f t="shared" ref="SA8" si="343">RZ8+SA7</f>
        <v>6376231.6448185267</v>
      </c>
      <c r="SB8" s="95">
        <f t="shared" ref="SB8" si="344">SA8+SB7</f>
        <v>6388524.9169563511</v>
      </c>
      <c r="SC8" s="82">
        <f t="shared" ref="SC8" si="345">SB8+SC7</f>
        <v>6400810.99490814</v>
      </c>
      <c r="SD8" s="95">
        <f t="shared" ref="SD8" si="346">SC8+SD7</f>
        <v>6413089.8828840274</v>
      </c>
      <c r="SE8" s="82">
        <f t="shared" ref="SE8" si="347">SD8+SE7</f>
        <v>6425361.5850916812</v>
      </c>
      <c r="SF8" s="95">
        <f t="shared" ref="SF8" si="348">SE8+SF7</f>
        <v>6437626.1057363097</v>
      </c>
      <c r="SG8" s="82">
        <f t="shared" ref="SG8" si="349">SF8+SG7</f>
        <v>6449883.4490206577</v>
      </c>
      <c r="SH8" s="95">
        <f t="shared" ref="SH8" si="350">SG8+SH7</f>
        <v>6462133.6191450125</v>
      </c>
      <c r="SI8" s="82">
        <f t="shared" ref="SI8" si="351">SH8+SI7</f>
        <v>6474376.6203072025</v>
      </c>
      <c r="SJ8" s="95">
        <f t="shared" ref="SJ8" si="352">SI8+SJ7</f>
        <v>6486612.4567025993</v>
      </c>
      <c r="SK8" s="82">
        <f t="shared" ref="SK8" si="353">SJ8+SK7</f>
        <v>6498841.1325241197</v>
      </c>
      <c r="SL8" s="95">
        <f t="shared" ref="SL8" si="354">SK8+SL7</f>
        <v>6511062.6519622263</v>
      </c>
      <c r="SM8" s="82">
        <f t="shared" ref="SM8" si="355">SL8+SM7</f>
        <v>6523277.0192049295</v>
      </c>
      <c r="SN8" s="95">
        <f t="shared" ref="SN8" si="356">SM8+SN7</f>
        <v>6535484.2384377895</v>
      </c>
      <c r="SO8" s="82">
        <f t="shared" ref="SO8" si="357">SN8+SO7</f>
        <v>6547684.3138439162</v>
      </c>
      <c r="SP8" s="95">
        <f t="shared" ref="SP8" si="358">SO8+SP7</f>
        <v>6559877.2496039718</v>
      </c>
      <c r="SQ8" s="82">
        <f t="shared" ref="SQ8" si="359">SP8+SQ7</f>
        <v>6572063.0498961722</v>
      </c>
      <c r="SR8" s="95">
        <f t="shared" ref="SR8" si="360">SQ8+SR7</f>
        <v>6584241.7188962884</v>
      </c>
      <c r="SS8" s="82">
        <f t="shared" ref="SS8" si="361">SR8+SS7</f>
        <v>6596413.2607776467</v>
      </c>
      <c r="ST8" s="95">
        <f t="shared" ref="ST8" si="362">SS8+ST7</f>
        <v>6608577.6797111314</v>
      </c>
      <c r="SU8" s="82">
        <f t="shared" ref="SU8" si="363">ST8+SU7</f>
        <v>6620734.9798651859</v>
      </c>
      <c r="SV8" s="95">
        <f t="shared" ref="SV8" si="364">SU8+SV7</f>
        <v>6632885.1654058145</v>
      </c>
      <c r="SW8" s="82">
        <f t="shared" ref="SW8" si="365">SV8+SW7</f>
        <v>6645028.2404965842</v>
      </c>
      <c r="SX8" s="95">
        <f t="shared" ref="SX8" si="366">SW8+SX7</f>
        <v>6657164.2092986237</v>
      </c>
      <c r="SY8" s="82">
        <f t="shared" ref="SY8" si="367">SX8+SY7</f>
        <v>6669293.0759706283</v>
      </c>
      <c r="SZ8" s="95">
        <f t="shared" ref="SZ8" si="368">SY8+SZ7</f>
        <v>6681414.8446688578</v>
      </c>
      <c r="TA8" s="82">
        <f t="shared" ref="TA8" si="369">SZ8+TA7</f>
        <v>6693529.5195471421</v>
      </c>
      <c r="TB8" s="95">
        <f t="shared" ref="TB8" si="370">TA8+TB7</f>
        <v>6705637.1047568778</v>
      </c>
      <c r="TC8" s="82">
        <f t="shared" ref="TC8" si="371">TB8+TC7</f>
        <v>6717737.6044470333</v>
      </c>
      <c r="TD8" s="95">
        <f t="shared" ref="TD8" si="372">TC8+TD7</f>
        <v>6729831.0227641482</v>
      </c>
      <c r="TE8" s="82">
        <f t="shared" ref="TE8" si="373">TD8+TE7</f>
        <v>6741917.3638523361</v>
      </c>
      <c r="TF8" s="95">
        <f t="shared" ref="TF8" si="374">TE8+TF7</f>
        <v>6753996.6318532862</v>
      </c>
      <c r="TG8" s="82">
        <f t="shared" ref="TG8" si="375">TF8+TG7</f>
        <v>6766068.8309062626</v>
      </c>
      <c r="TH8" s="95">
        <f t="shared" ref="TH8" si="376">TG8+TH7</f>
        <v>6778133.9651481071</v>
      </c>
      <c r="TI8" s="82">
        <f t="shared" ref="TI8" si="377">TH8+TI7</f>
        <v>6790192.038713241</v>
      </c>
      <c r="TJ8" s="95">
        <f t="shared" ref="TJ8" si="378">TI8+TJ7</f>
        <v>6802243.0557336668</v>
      </c>
      <c r="TK8" s="82">
        <f t="shared" ref="TK8" si="379">TJ8+TK7</f>
        <v>6814287.0203389674</v>
      </c>
      <c r="TL8" s="95">
        <f t="shared" ref="TL8" si="380">TK8+TL7</f>
        <v>6826323.9366563093</v>
      </c>
      <c r="TM8" s="82">
        <f t="shared" ref="TM8" si="381">TL8+TM7</f>
        <v>6838353.8088104455</v>
      </c>
      <c r="TN8" s="95">
        <f t="shared" ref="TN8" si="382">TM8+TN7</f>
        <v>6850376.6409237124</v>
      </c>
      <c r="TO8" s="82">
        <f t="shared" ref="TO8" si="383">TN8+TO7</f>
        <v>6862392.4371160362</v>
      </c>
      <c r="TP8" s="95">
        <f t="shared" ref="TP8" si="384">TO8+TP7</f>
        <v>6874401.2015049318</v>
      </c>
      <c r="TQ8" s="82">
        <f t="shared" ref="TQ8" si="385">TP8+TQ7</f>
        <v>6886402.9382055029</v>
      </c>
      <c r="TR8" s="95">
        <f t="shared" ref="TR8" si="386">TQ8+TR7</f>
        <v>6898397.6513304459</v>
      </c>
      <c r="TS8" s="82">
        <f t="shared" ref="TS8" si="387">TR8+TS7</f>
        <v>6910385.3449900514</v>
      </c>
      <c r="TT8" s="95">
        <f t="shared" ref="TT8" si="388">TS8+TT7</f>
        <v>6922366.0232922025</v>
      </c>
      <c r="TU8" s="84">
        <f t="shared" ref="TU8" si="389">TT8+TU7</f>
        <v>6934339.6903423807</v>
      </c>
    </row>
    <row r="9" spans="1:542" x14ac:dyDescent="0.25">
      <c r="A9" s="69"/>
      <c r="B9" s="87"/>
      <c r="C9" s="96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8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8"/>
      <c r="CV9" s="87"/>
      <c r="CW9" s="87"/>
      <c r="CX9" s="87"/>
      <c r="CY9" s="87"/>
      <c r="CZ9" s="87"/>
      <c r="DA9" s="87"/>
      <c r="DB9" s="87"/>
      <c r="DC9" s="87"/>
      <c r="DD9" s="87"/>
      <c r="DE9" s="87"/>
      <c r="DF9" s="87"/>
      <c r="DG9" s="87"/>
      <c r="DH9" s="87"/>
      <c r="DI9" s="87"/>
      <c r="DJ9" s="87"/>
      <c r="DK9" s="87"/>
      <c r="DL9" s="87"/>
      <c r="DM9" s="87"/>
      <c r="DN9" s="87"/>
      <c r="DO9" s="87"/>
      <c r="DP9" s="87"/>
      <c r="DQ9" s="87"/>
      <c r="DR9" s="87"/>
      <c r="DS9" s="87"/>
      <c r="DT9" s="87"/>
      <c r="DU9" s="87"/>
      <c r="DV9" s="87"/>
      <c r="DW9" s="87"/>
      <c r="DX9" s="87"/>
      <c r="DY9" s="87"/>
      <c r="DZ9" s="87"/>
      <c r="EA9" s="87"/>
      <c r="EB9" s="87"/>
      <c r="EC9" s="87"/>
      <c r="ED9" s="87"/>
      <c r="EE9" s="87"/>
      <c r="EF9" s="87"/>
      <c r="EG9" s="87"/>
      <c r="EH9" s="87"/>
      <c r="EI9" s="87"/>
      <c r="EJ9" s="87"/>
      <c r="EK9" s="87"/>
      <c r="EL9" s="87"/>
      <c r="EM9" s="87"/>
      <c r="EN9" s="87"/>
      <c r="EO9" s="87"/>
      <c r="EP9" s="87"/>
      <c r="EQ9" s="87"/>
      <c r="ER9" s="87"/>
      <c r="ES9" s="87"/>
      <c r="ET9" s="87"/>
      <c r="EU9" s="87"/>
      <c r="EV9" s="87"/>
      <c r="EW9" s="87"/>
      <c r="EX9" s="87"/>
      <c r="EY9" s="87"/>
      <c r="EZ9" s="87"/>
      <c r="FA9" s="87"/>
      <c r="FB9" s="87"/>
      <c r="FC9" s="87"/>
      <c r="FD9" s="87"/>
      <c r="FE9" s="87"/>
      <c r="FF9" s="87"/>
      <c r="FG9" s="87"/>
      <c r="FH9" s="87"/>
      <c r="FI9" s="87"/>
      <c r="FJ9" s="87"/>
      <c r="FK9" s="87"/>
      <c r="FL9" s="87"/>
      <c r="FM9" s="87"/>
      <c r="FN9" s="87"/>
      <c r="FO9" s="87"/>
      <c r="FP9" s="87"/>
      <c r="FQ9" s="87"/>
      <c r="FR9" s="87"/>
      <c r="FS9" s="87"/>
      <c r="FT9" s="87"/>
      <c r="FU9" s="87"/>
      <c r="FV9" s="87"/>
      <c r="FW9" s="87"/>
      <c r="FX9" s="87"/>
      <c r="FY9" s="87"/>
      <c r="FZ9" s="87"/>
      <c r="GA9" s="87"/>
      <c r="GB9" s="87"/>
      <c r="GC9" s="87"/>
      <c r="GD9" s="87"/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8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8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  <c r="IW9" s="87"/>
      <c r="IX9" s="87"/>
      <c r="IY9" s="87"/>
      <c r="IZ9" s="87"/>
      <c r="JA9" s="87"/>
      <c r="JB9" s="87"/>
      <c r="JC9" s="87"/>
      <c r="JD9" s="87"/>
      <c r="JE9" s="87"/>
      <c r="JF9" s="87"/>
      <c r="JG9" s="87"/>
      <c r="JH9" s="87"/>
      <c r="JI9" s="87"/>
      <c r="JJ9" s="87"/>
      <c r="JK9" s="87"/>
      <c r="JL9" s="87"/>
      <c r="JM9" s="87"/>
      <c r="JN9" s="87"/>
      <c r="JO9" s="87"/>
      <c r="JP9" s="87"/>
      <c r="JQ9" s="87"/>
      <c r="JR9" s="87"/>
      <c r="JS9" s="87"/>
      <c r="JT9" s="87"/>
      <c r="JU9" s="87"/>
      <c r="JV9" s="87"/>
      <c r="JW9" s="87"/>
      <c r="JX9" s="87"/>
      <c r="JY9" s="87"/>
      <c r="JZ9" s="87"/>
      <c r="KA9" s="87"/>
      <c r="KB9" s="87"/>
      <c r="KC9" s="87"/>
      <c r="KD9" s="87"/>
      <c r="KE9" s="87"/>
      <c r="KF9" s="87"/>
      <c r="KG9" s="87"/>
      <c r="KH9" s="87"/>
      <c r="KI9" s="87"/>
      <c r="KJ9" s="87"/>
      <c r="KK9" s="87"/>
      <c r="KL9" s="87"/>
      <c r="KM9" s="87"/>
      <c r="KN9" s="87"/>
      <c r="KO9" s="87"/>
      <c r="KP9" s="87"/>
      <c r="KQ9" s="87"/>
      <c r="KR9" s="87"/>
      <c r="KS9" s="87"/>
      <c r="KT9" s="87"/>
      <c r="KU9" s="87"/>
      <c r="KV9" s="87"/>
      <c r="KW9" s="87"/>
      <c r="KX9" s="87"/>
      <c r="KY9" s="87"/>
      <c r="KZ9" s="87"/>
      <c r="LA9" s="87"/>
      <c r="LB9" s="87"/>
      <c r="LC9" s="87"/>
      <c r="LD9" s="87"/>
      <c r="LE9" s="87"/>
      <c r="LF9" s="87"/>
      <c r="LG9" s="87"/>
      <c r="LH9" s="87"/>
      <c r="LI9" s="87"/>
      <c r="LJ9" s="87"/>
      <c r="LK9" s="87"/>
      <c r="LL9" s="87"/>
      <c r="LM9" s="87"/>
      <c r="LN9" s="87"/>
      <c r="LO9" s="87"/>
      <c r="LP9" s="87"/>
      <c r="LQ9" s="87"/>
      <c r="LR9" s="87"/>
      <c r="LS9" s="87"/>
      <c r="LT9" s="87"/>
      <c r="LU9" s="87"/>
      <c r="LV9" s="87"/>
      <c r="LW9" s="87"/>
      <c r="LX9" s="87"/>
      <c r="LY9" s="87"/>
      <c r="LZ9" s="87"/>
      <c r="MA9" s="87"/>
      <c r="MB9" s="87"/>
      <c r="MC9" s="87"/>
      <c r="MD9" s="87"/>
      <c r="ME9" s="87"/>
      <c r="MF9" s="87"/>
      <c r="MG9" s="87"/>
      <c r="MH9" s="87"/>
      <c r="MI9" s="87"/>
      <c r="MJ9" s="87"/>
      <c r="MK9" s="87"/>
      <c r="ML9" s="87"/>
      <c r="MM9" s="87"/>
      <c r="MN9" s="87"/>
      <c r="MO9" s="87"/>
      <c r="MP9" s="87"/>
      <c r="MQ9" s="87"/>
      <c r="MR9" s="87"/>
      <c r="MS9" s="87"/>
      <c r="MT9" s="87"/>
      <c r="MU9" s="87"/>
      <c r="MV9" s="87"/>
      <c r="MW9" s="86"/>
      <c r="MX9" s="86"/>
      <c r="MY9" s="86"/>
      <c r="MZ9" s="86"/>
      <c r="NA9" s="86"/>
      <c r="NB9" s="86"/>
      <c r="NC9" s="86"/>
      <c r="ND9" s="86"/>
      <c r="NE9" s="86"/>
      <c r="NF9" s="86"/>
      <c r="NG9" s="86"/>
      <c r="NH9" s="86"/>
      <c r="NI9" s="86"/>
      <c r="NJ9" s="86"/>
      <c r="NK9" s="86"/>
      <c r="NL9" s="86"/>
      <c r="NM9" s="86"/>
      <c r="NN9" s="86"/>
      <c r="NO9" s="86"/>
      <c r="NP9" s="86"/>
      <c r="NQ9" s="86"/>
      <c r="NR9" s="86"/>
      <c r="NS9" s="86"/>
      <c r="NT9" s="86"/>
      <c r="NU9" s="86"/>
      <c r="NV9" s="86"/>
      <c r="NW9" s="86"/>
      <c r="NX9" s="86"/>
      <c r="NY9" s="86"/>
      <c r="NZ9" s="86"/>
      <c r="OA9" s="86"/>
      <c r="OB9" s="86"/>
      <c r="OC9" s="86"/>
      <c r="OD9" s="86"/>
      <c r="OE9" s="86"/>
      <c r="OF9" s="86"/>
      <c r="OG9" s="86"/>
      <c r="OH9" s="86"/>
      <c r="OI9" s="86"/>
      <c r="OJ9" s="86"/>
      <c r="OK9" s="86"/>
      <c r="OL9" s="86"/>
      <c r="OM9" s="86"/>
      <c r="ON9" s="86"/>
      <c r="OO9" s="86"/>
      <c r="OP9" s="86"/>
      <c r="OQ9" s="86"/>
      <c r="OR9" s="86"/>
      <c r="OS9" s="86"/>
      <c r="OT9" s="86"/>
      <c r="OU9" s="86"/>
      <c r="OV9" s="86"/>
      <c r="OW9" s="86"/>
      <c r="OX9" s="86"/>
      <c r="OY9" s="86"/>
      <c r="OZ9" s="86"/>
      <c r="PA9" s="86"/>
      <c r="PB9" s="86"/>
      <c r="PC9" s="86"/>
      <c r="PD9" s="86"/>
      <c r="PE9" s="86"/>
      <c r="PF9" s="86"/>
      <c r="PG9" s="86"/>
      <c r="PH9" s="86"/>
      <c r="PI9" s="86"/>
      <c r="PJ9" s="86"/>
      <c r="PK9" s="86"/>
      <c r="PL9" s="86"/>
      <c r="PM9" s="86"/>
      <c r="PN9" s="86"/>
      <c r="PO9" s="86"/>
      <c r="PP9" s="86"/>
      <c r="PQ9" s="86"/>
      <c r="PR9" s="86"/>
      <c r="PS9" s="86"/>
      <c r="PT9" s="86"/>
      <c r="PU9" s="86"/>
      <c r="PV9" s="86"/>
      <c r="PW9" s="86"/>
      <c r="PX9" s="86"/>
      <c r="PY9" s="86"/>
      <c r="PZ9" s="86"/>
      <c r="QA9" s="86"/>
      <c r="QB9" s="86"/>
      <c r="QC9" s="86"/>
      <c r="QD9" s="86"/>
      <c r="QE9" s="86"/>
      <c r="QF9" s="86"/>
      <c r="QG9" s="86"/>
      <c r="QH9" s="86"/>
      <c r="QI9" s="86"/>
      <c r="QJ9" s="86"/>
      <c r="QK9" s="86"/>
      <c r="QL9" s="86"/>
      <c r="QM9" s="86"/>
      <c r="QN9" s="86"/>
      <c r="QO9" s="86"/>
      <c r="QP9" s="86"/>
      <c r="QQ9" s="86"/>
      <c r="QR9" s="86"/>
      <c r="QS9" s="86"/>
      <c r="QT9" s="86"/>
      <c r="QU9" s="86"/>
      <c r="QV9" s="86"/>
      <c r="QW9" s="86"/>
      <c r="QX9" s="86"/>
      <c r="QY9" s="86"/>
      <c r="QZ9" s="86"/>
      <c r="RA9" s="86"/>
      <c r="RB9" s="86"/>
      <c r="RC9" s="86"/>
      <c r="RD9" s="86"/>
      <c r="RE9" s="86"/>
      <c r="RF9" s="86"/>
      <c r="RG9" s="86"/>
      <c r="RH9" s="86"/>
      <c r="RI9" s="86"/>
      <c r="RJ9" s="86"/>
      <c r="RK9" s="86"/>
      <c r="RL9" s="86"/>
      <c r="RM9" s="86"/>
      <c r="RN9" s="86"/>
      <c r="RO9" s="86"/>
      <c r="RP9" s="86"/>
      <c r="RQ9" s="86"/>
      <c r="RR9" s="86"/>
      <c r="RS9" s="86"/>
      <c r="RT9" s="86"/>
      <c r="RU9" s="86"/>
      <c r="RV9" s="86"/>
      <c r="RW9" s="86"/>
      <c r="RX9" s="86"/>
      <c r="RY9" s="86"/>
      <c r="RZ9" s="86"/>
      <c r="SA9" s="86"/>
      <c r="SB9" s="86"/>
      <c r="SC9" s="86"/>
      <c r="SD9" s="86"/>
      <c r="SE9" s="86"/>
      <c r="SF9" s="86"/>
      <c r="SG9" s="86"/>
      <c r="SH9" s="86"/>
      <c r="SI9" s="86"/>
      <c r="SJ9" s="86"/>
      <c r="SK9" s="86"/>
      <c r="SL9" s="86"/>
      <c r="SM9" s="86"/>
      <c r="SN9" s="86"/>
      <c r="SO9" s="86"/>
      <c r="SP9" s="86"/>
      <c r="SQ9" s="86"/>
      <c r="SR9" s="86"/>
      <c r="SS9" s="86"/>
      <c r="ST9" s="86"/>
      <c r="SU9" s="86"/>
      <c r="SV9" s="86"/>
      <c r="SW9" s="86"/>
      <c r="SX9" s="86"/>
      <c r="SY9" s="86"/>
      <c r="SZ9" s="86"/>
      <c r="TA9" s="86"/>
      <c r="TB9" s="86"/>
      <c r="TC9" s="86"/>
      <c r="TD9" s="86"/>
      <c r="TE9" s="86"/>
      <c r="TF9" s="86"/>
      <c r="TG9" s="86"/>
      <c r="TH9" s="86"/>
      <c r="TI9" s="86"/>
      <c r="TJ9" s="86"/>
      <c r="TK9" s="86"/>
      <c r="TL9" s="86"/>
      <c r="TM9" s="86"/>
      <c r="TN9" s="86"/>
      <c r="TO9" s="86"/>
      <c r="TP9" s="86"/>
      <c r="TQ9" s="86"/>
      <c r="TR9" s="86"/>
      <c r="TS9" s="86"/>
      <c r="TT9" s="86"/>
      <c r="TU9" s="97"/>
    </row>
    <row r="10" spans="1:542" x14ac:dyDescent="0.25">
      <c r="A10" s="98" t="s">
        <v>40</v>
      </c>
      <c r="B10" s="99">
        <f t="shared" ref="B10:BM10" si="390">IF((B1*12+B2)&lt;=$F$31, $B$31*$B$24, 0)</f>
        <v>81545.853016894602</v>
      </c>
      <c r="C10" s="99">
        <f t="shared" si="390"/>
        <v>81545.853016894602</v>
      </c>
      <c r="D10" s="99">
        <f t="shared" si="390"/>
        <v>81545.853016894602</v>
      </c>
      <c r="E10" s="99">
        <f t="shared" si="390"/>
        <v>81545.853016894602</v>
      </c>
      <c r="F10" s="99">
        <f t="shared" si="390"/>
        <v>81545.853016894602</v>
      </c>
      <c r="G10" s="99">
        <f t="shared" si="390"/>
        <v>81545.853016894602</v>
      </c>
      <c r="H10" s="99">
        <f t="shared" si="390"/>
        <v>81545.853016894602</v>
      </c>
      <c r="I10" s="99">
        <f t="shared" si="390"/>
        <v>81545.853016894602</v>
      </c>
      <c r="J10" s="99">
        <f t="shared" si="390"/>
        <v>81545.853016894602</v>
      </c>
      <c r="K10" s="99">
        <f t="shared" si="390"/>
        <v>81545.853016894602</v>
      </c>
      <c r="L10" s="99">
        <f t="shared" si="390"/>
        <v>81545.853016894602</v>
      </c>
      <c r="M10" s="99">
        <f t="shared" si="390"/>
        <v>81545.853016894602</v>
      </c>
      <c r="N10" s="99">
        <f t="shared" si="390"/>
        <v>81545.853016894602</v>
      </c>
      <c r="O10" s="99">
        <f t="shared" si="390"/>
        <v>81545.853016894602</v>
      </c>
      <c r="P10" s="99">
        <f t="shared" si="390"/>
        <v>81545.853016894602</v>
      </c>
      <c r="Q10" s="99">
        <f t="shared" si="390"/>
        <v>81545.853016894602</v>
      </c>
      <c r="R10" s="99">
        <f t="shared" si="390"/>
        <v>81545.853016894602</v>
      </c>
      <c r="S10" s="99">
        <f t="shared" si="390"/>
        <v>81545.853016894602</v>
      </c>
      <c r="T10" s="99">
        <f t="shared" si="390"/>
        <v>81545.853016894602</v>
      </c>
      <c r="U10" s="99">
        <f t="shared" si="390"/>
        <v>81545.853016894602</v>
      </c>
      <c r="V10" s="99">
        <f t="shared" si="390"/>
        <v>81545.853016894602</v>
      </c>
      <c r="W10" s="99">
        <f t="shared" si="390"/>
        <v>81545.853016894602</v>
      </c>
      <c r="X10" s="99">
        <f t="shared" si="390"/>
        <v>81545.853016894602</v>
      </c>
      <c r="Y10" s="99">
        <f t="shared" si="390"/>
        <v>81545.853016894602</v>
      </c>
      <c r="Z10" s="99">
        <f t="shared" si="390"/>
        <v>81545.853016894602</v>
      </c>
      <c r="AA10" s="99">
        <f t="shared" si="390"/>
        <v>81545.853016894602</v>
      </c>
      <c r="AB10" s="99">
        <f t="shared" si="390"/>
        <v>81545.853016894602</v>
      </c>
      <c r="AC10" s="99">
        <f t="shared" si="390"/>
        <v>81545.853016894602</v>
      </c>
      <c r="AD10" s="99">
        <f t="shared" si="390"/>
        <v>81545.853016894602</v>
      </c>
      <c r="AE10" s="100">
        <f t="shared" si="390"/>
        <v>81545.853016894602</v>
      </c>
      <c r="AF10" s="99">
        <f t="shared" si="390"/>
        <v>81545.853016894602</v>
      </c>
      <c r="AG10" s="99">
        <f t="shared" si="390"/>
        <v>81545.853016894602</v>
      </c>
      <c r="AH10" s="99">
        <f t="shared" si="390"/>
        <v>81545.853016894602</v>
      </c>
      <c r="AI10" s="99">
        <f t="shared" si="390"/>
        <v>81545.853016894602</v>
      </c>
      <c r="AJ10" s="99">
        <f t="shared" si="390"/>
        <v>81545.853016894602</v>
      </c>
      <c r="AK10" s="99">
        <f t="shared" si="390"/>
        <v>81545.853016894602</v>
      </c>
      <c r="AL10" s="99">
        <f t="shared" si="390"/>
        <v>81545.853016894602</v>
      </c>
      <c r="AM10" s="99">
        <f t="shared" si="390"/>
        <v>81545.853016894602</v>
      </c>
      <c r="AN10" s="99">
        <f t="shared" si="390"/>
        <v>81545.853016894602</v>
      </c>
      <c r="AO10" s="99">
        <f t="shared" si="390"/>
        <v>81545.853016894602</v>
      </c>
      <c r="AP10" s="99">
        <f t="shared" si="390"/>
        <v>81545.853016894602</v>
      </c>
      <c r="AQ10" s="99">
        <f t="shared" si="390"/>
        <v>81545.853016894602</v>
      </c>
      <c r="AR10" s="99">
        <f t="shared" si="390"/>
        <v>81545.853016894602</v>
      </c>
      <c r="AS10" s="99">
        <f t="shared" si="390"/>
        <v>81545.853016894602</v>
      </c>
      <c r="AT10" s="99">
        <f t="shared" si="390"/>
        <v>81545.853016894602</v>
      </c>
      <c r="AU10" s="99">
        <f t="shared" si="390"/>
        <v>81545.853016894602</v>
      </c>
      <c r="AV10" s="99">
        <f t="shared" si="390"/>
        <v>81545.853016894602</v>
      </c>
      <c r="AW10" s="99">
        <f t="shared" si="390"/>
        <v>81545.853016894602</v>
      </c>
      <c r="AX10" s="99">
        <f t="shared" si="390"/>
        <v>81545.853016894602</v>
      </c>
      <c r="AY10" s="99">
        <f t="shared" si="390"/>
        <v>81545.853016894602</v>
      </c>
      <c r="AZ10" s="99">
        <f t="shared" si="390"/>
        <v>81545.853016894602</v>
      </c>
      <c r="BA10" s="99">
        <f t="shared" si="390"/>
        <v>81545.853016894602</v>
      </c>
      <c r="BB10" s="99">
        <f t="shared" si="390"/>
        <v>81545.853016894602</v>
      </c>
      <c r="BC10" s="99">
        <f t="shared" si="390"/>
        <v>81545.853016894602</v>
      </c>
      <c r="BD10" s="99">
        <f t="shared" si="390"/>
        <v>81545.853016894602</v>
      </c>
      <c r="BE10" s="99">
        <f t="shared" si="390"/>
        <v>81545.853016894602</v>
      </c>
      <c r="BF10" s="99">
        <f t="shared" si="390"/>
        <v>81545.853016894602</v>
      </c>
      <c r="BG10" s="99">
        <f t="shared" si="390"/>
        <v>81545.853016894602</v>
      </c>
      <c r="BH10" s="99">
        <f t="shared" si="390"/>
        <v>81545.853016894602</v>
      </c>
      <c r="BI10" s="99">
        <f t="shared" si="390"/>
        <v>81545.853016894602</v>
      </c>
      <c r="BJ10" s="99">
        <f t="shared" si="390"/>
        <v>81545.853016894602</v>
      </c>
      <c r="BK10" s="99">
        <f t="shared" si="390"/>
        <v>81545.853016894602</v>
      </c>
      <c r="BL10" s="99">
        <f t="shared" si="390"/>
        <v>81545.853016894602</v>
      </c>
      <c r="BM10" s="99">
        <f t="shared" si="390"/>
        <v>81545.853016894602</v>
      </c>
      <c r="BN10" s="99">
        <f t="shared" ref="BN10:DY10" si="391">IF((BN1*12+BN2)&lt;=$F$31, $B$31*$B$24, 0)</f>
        <v>81545.853016894602</v>
      </c>
      <c r="BO10" s="99">
        <f t="shared" si="391"/>
        <v>81545.853016894602</v>
      </c>
      <c r="BP10" s="99">
        <f t="shared" si="391"/>
        <v>81545.853016894602</v>
      </c>
      <c r="BQ10" s="99">
        <f t="shared" si="391"/>
        <v>81545.853016894602</v>
      </c>
      <c r="BR10" s="99">
        <f t="shared" si="391"/>
        <v>81545.853016894602</v>
      </c>
      <c r="BS10" s="99">
        <f t="shared" si="391"/>
        <v>81545.853016894602</v>
      </c>
      <c r="BT10" s="99">
        <f t="shared" si="391"/>
        <v>81545.853016894602</v>
      </c>
      <c r="BU10" s="99">
        <f t="shared" si="391"/>
        <v>81545.853016894602</v>
      </c>
      <c r="BV10" s="99">
        <f t="shared" si="391"/>
        <v>81545.853016894602</v>
      </c>
      <c r="BW10" s="99">
        <f t="shared" si="391"/>
        <v>81545.853016894602</v>
      </c>
      <c r="BX10" s="99">
        <f t="shared" si="391"/>
        <v>81545.853016894602</v>
      </c>
      <c r="BY10" s="99">
        <f t="shared" si="391"/>
        <v>81545.853016894602</v>
      </c>
      <c r="BZ10" s="99">
        <f t="shared" si="391"/>
        <v>81545.853016894602</v>
      </c>
      <c r="CA10" s="99">
        <f t="shared" si="391"/>
        <v>81545.853016894602</v>
      </c>
      <c r="CB10" s="99">
        <f t="shared" si="391"/>
        <v>81545.853016894602</v>
      </c>
      <c r="CC10" s="99">
        <f t="shared" si="391"/>
        <v>81545.853016894602</v>
      </c>
      <c r="CD10" s="99">
        <f t="shared" si="391"/>
        <v>81545.853016894602</v>
      </c>
      <c r="CE10" s="99">
        <f t="shared" si="391"/>
        <v>81545.853016894602</v>
      </c>
      <c r="CF10" s="99">
        <f t="shared" si="391"/>
        <v>81545.853016894602</v>
      </c>
      <c r="CG10" s="99">
        <f t="shared" si="391"/>
        <v>0</v>
      </c>
      <c r="CH10" s="99">
        <f t="shared" si="391"/>
        <v>0</v>
      </c>
      <c r="CI10" s="99">
        <f t="shared" si="391"/>
        <v>0</v>
      </c>
      <c r="CJ10" s="99">
        <f t="shared" si="391"/>
        <v>0</v>
      </c>
      <c r="CK10" s="99">
        <f t="shared" si="391"/>
        <v>0</v>
      </c>
      <c r="CL10" s="99">
        <f t="shared" si="391"/>
        <v>0</v>
      </c>
      <c r="CM10" s="99">
        <f t="shared" si="391"/>
        <v>0</v>
      </c>
      <c r="CN10" s="99">
        <f t="shared" si="391"/>
        <v>0</v>
      </c>
      <c r="CO10" s="99">
        <f t="shared" si="391"/>
        <v>0</v>
      </c>
      <c r="CP10" s="99">
        <f t="shared" si="391"/>
        <v>0</v>
      </c>
      <c r="CQ10" s="99">
        <f t="shared" si="391"/>
        <v>0</v>
      </c>
      <c r="CR10" s="99">
        <f t="shared" si="391"/>
        <v>0</v>
      </c>
      <c r="CS10" s="99">
        <f t="shared" si="391"/>
        <v>0</v>
      </c>
      <c r="CT10" s="99">
        <f t="shared" si="391"/>
        <v>0</v>
      </c>
      <c r="CU10" s="100">
        <f t="shared" si="391"/>
        <v>0</v>
      </c>
      <c r="CV10" s="99">
        <f t="shared" si="391"/>
        <v>0</v>
      </c>
      <c r="CW10" s="99">
        <f t="shared" si="391"/>
        <v>0</v>
      </c>
      <c r="CX10" s="99">
        <f t="shared" si="391"/>
        <v>0</v>
      </c>
      <c r="CY10" s="99">
        <f t="shared" si="391"/>
        <v>0</v>
      </c>
      <c r="CZ10" s="99">
        <f t="shared" si="391"/>
        <v>0</v>
      </c>
      <c r="DA10" s="99">
        <f t="shared" si="391"/>
        <v>0</v>
      </c>
      <c r="DB10" s="99">
        <f t="shared" si="391"/>
        <v>0</v>
      </c>
      <c r="DC10" s="99">
        <f t="shared" si="391"/>
        <v>0</v>
      </c>
      <c r="DD10" s="99">
        <f t="shared" si="391"/>
        <v>0</v>
      </c>
      <c r="DE10" s="99">
        <f t="shared" si="391"/>
        <v>0</v>
      </c>
      <c r="DF10" s="99">
        <f t="shared" si="391"/>
        <v>0</v>
      </c>
      <c r="DG10" s="99">
        <f t="shared" si="391"/>
        <v>0</v>
      </c>
      <c r="DH10" s="99">
        <f t="shared" si="391"/>
        <v>0</v>
      </c>
      <c r="DI10" s="99">
        <f t="shared" si="391"/>
        <v>0</v>
      </c>
      <c r="DJ10" s="99">
        <f t="shared" si="391"/>
        <v>0</v>
      </c>
      <c r="DK10" s="99">
        <f t="shared" si="391"/>
        <v>0</v>
      </c>
      <c r="DL10" s="99">
        <f t="shared" si="391"/>
        <v>0</v>
      </c>
      <c r="DM10" s="99">
        <f t="shared" si="391"/>
        <v>0</v>
      </c>
      <c r="DN10" s="99">
        <f t="shared" si="391"/>
        <v>0</v>
      </c>
      <c r="DO10" s="99">
        <f t="shared" si="391"/>
        <v>0</v>
      </c>
      <c r="DP10" s="99">
        <f t="shared" si="391"/>
        <v>0</v>
      </c>
      <c r="DQ10" s="99">
        <f t="shared" si="391"/>
        <v>0</v>
      </c>
      <c r="DR10" s="99">
        <f t="shared" si="391"/>
        <v>0</v>
      </c>
      <c r="DS10" s="99">
        <f t="shared" si="391"/>
        <v>0</v>
      </c>
      <c r="DT10" s="99">
        <f t="shared" si="391"/>
        <v>0</v>
      </c>
      <c r="DU10" s="99">
        <f t="shared" si="391"/>
        <v>0</v>
      </c>
      <c r="DV10" s="99">
        <f t="shared" si="391"/>
        <v>0</v>
      </c>
      <c r="DW10" s="99">
        <f t="shared" si="391"/>
        <v>0</v>
      </c>
      <c r="DX10" s="99">
        <f t="shared" si="391"/>
        <v>0</v>
      </c>
      <c r="DY10" s="99">
        <f t="shared" si="391"/>
        <v>0</v>
      </c>
      <c r="DZ10" s="99">
        <f t="shared" ref="DZ10:GK10" si="392">IF((DZ1*12+DZ2)&lt;=$F$31, $B$31*$B$24, 0)</f>
        <v>0</v>
      </c>
      <c r="EA10" s="99">
        <f t="shared" si="392"/>
        <v>0</v>
      </c>
      <c r="EB10" s="99">
        <f t="shared" si="392"/>
        <v>0</v>
      </c>
      <c r="EC10" s="99">
        <f t="shared" si="392"/>
        <v>0</v>
      </c>
      <c r="ED10" s="99">
        <f t="shared" si="392"/>
        <v>0</v>
      </c>
      <c r="EE10" s="99">
        <f t="shared" si="392"/>
        <v>0</v>
      </c>
      <c r="EF10" s="99">
        <f t="shared" si="392"/>
        <v>0</v>
      </c>
      <c r="EG10" s="99">
        <f t="shared" si="392"/>
        <v>0</v>
      </c>
      <c r="EH10" s="99">
        <f t="shared" si="392"/>
        <v>0</v>
      </c>
      <c r="EI10" s="99">
        <f t="shared" si="392"/>
        <v>0</v>
      </c>
      <c r="EJ10" s="99">
        <f t="shared" si="392"/>
        <v>0</v>
      </c>
      <c r="EK10" s="99">
        <f t="shared" si="392"/>
        <v>0</v>
      </c>
      <c r="EL10" s="99">
        <f t="shared" si="392"/>
        <v>0</v>
      </c>
      <c r="EM10" s="99">
        <f t="shared" si="392"/>
        <v>0</v>
      </c>
      <c r="EN10" s="99">
        <f t="shared" si="392"/>
        <v>0</v>
      </c>
      <c r="EO10" s="99">
        <f t="shared" si="392"/>
        <v>0</v>
      </c>
      <c r="EP10" s="99">
        <f t="shared" si="392"/>
        <v>0</v>
      </c>
      <c r="EQ10" s="99">
        <f t="shared" si="392"/>
        <v>0</v>
      </c>
      <c r="ER10" s="99">
        <f t="shared" si="392"/>
        <v>0</v>
      </c>
      <c r="ES10" s="99">
        <f t="shared" si="392"/>
        <v>0</v>
      </c>
      <c r="ET10" s="99">
        <f t="shared" si="392"/>
        <v>0</v>
      </c>
      <c r="EU10" s="99">
        <f t="shared" si="392"/>
        <v>0</v>
      </c>
      <c r="EV10" s="99">
        <f t="shared" si="392"/>
        <v>0</v>
      </c>
      <c r="EW10" s="99">
        <f t="shared" si="392"/>
        <v>0</v>
      </c>
      <c r="EX10" s="99">
        <f t="shared" si="392"/>
        <v>0</v>
      </c>
      <c r="EY10" s="99">
        <f t="shared" si="392"/>
        <v>0</v>
      </c>
      <c r="EZ10" s="99">
        <f t="shared" si="392"/>
        <v>0</v>
      </c>
      <c r="FA10" s="99">
        <f t="shared" si="392"/>
        <v>0</v>
      </c>
      <c r="FB10" s="99">
        <f t="shared" si="392"/>
        <v>0</v>
      </c>
      <c r="FC10" s="99">
        <f t="shared" si="392"/>
        <v>0</v>
      </c>
      <c r="FD10" s="99">
        <f t="shared" si="392"/>
        <v>0</v>
      </c>
      <c r="FE10" s="99">
        <f t="shared" si="392"/>
        <v>0</v>
      </c>
      <c r="FF10" s="99">
        <f t="shared" si="392"/>
        <v>0</v>
      </c>
      <c r="FG10" s="99">
        <f t="shared" si="392"/>
        <v>0</v>
      </c>
      <c r="FH10" s="99">
        <f t="shared" si="392"/>
        <v>0</v>
      </c>
      <c r="FI10" s="99">
        <f t="shared" si="392"/>
        <v>0</v>
      </c>
      <c r="FJ10" s="99">
        <f t="shared" si="392"/>
        <v>0</v>
      </c>
      <c r="FK10" s="99">
        <f t="shared" si="392"/>
        <v>0</v>
      </c>
      <c r="FL10" s="99">
        <f t="shared" si="392"/>
        <v>0</v>
      </c>
      <c r="FM10" s="99">
        <f t="shared" si="392"/>
        <v>0</v>
      </c>
      <c r="FN10" s="99">
        <f t="shared" si="392"/>
        <v>0</v>
      </c>
      <c r="FO10" s="99">
        <f t="shared" si="392"/>
        <v>0</v>
      </c>
      <c r="FP10" s="99">
        <f t="shared" si="392"/>
        <v>0</v>
      </c>
      <c r="FQ10" s="99">
        <f t="shared" si="392"/>
        <v>0</v>
      </c>
      <c r="FR10" s="99">
        <f t="shared" si="392"/>
        <v>0</v>
      </c>
      <c r="FS10" s="99">
        <f t="shared" si="392"/>
        <v>0</v>
      </c>
      <c r="FT10" s="99">
        <f t="shared" si="392"/>
        <v>0</v>
      </c>
      <c r="FU10" s="99">
        <f t="shared" si="392"/>
        <v>0</v>
      </c>
      <c r="FV10" s="99">
        <f t="shared" si="392"/>
        <v>0</v>
      </c>
      <c r="FW10" s="99">
        <f t="shared" si="392"/>
        <v>0</v>
      </c>
      <c r="FX10" s="99">
        <f t="shared" si="392"/>
        <v>0</v>
      </c>
      <c r="FY10" s="99">
        <f t="shared" si="392"/>
        <v>0</v>
      </c>
      <c r="FZ10" s="99">
        <f t="shared" si="392"/>
        <v>0</v>
      </c>
      <c r="GA10" s="99">
        <f t="shared" si="392"/>
        <v>0</v>
      </c>
      <c r="GB10" s="99">
        <f t="shared" si="392"/>
        <v>0</v>
      </c>
      <c r="GC10" s="99">
        <f t="shared" si="392"/>
        <v>0</v>
      </c>
      <c r="GD10" s="99">
        <f t="shared" si="392"/>
        <v>0</v>
      </c>
      <c r="GE10" s="99">
        <f t="shared" si="392"/>
        <v>0</v>
      </c>
      <c r="GF10" s="99">
        <f t="shared" si="392"/>
        <v>0</v>
      </c>
      <c r="GG10" s="99">
        <f t="shared" si="392"/>
        <v>0</v>
      </c>
      <c r="GH10" s="99">
        <f t="shared" si="392"/>
        <v>0</v>
      </c>
      <c r="GI10" s="99">
        <f t="shared" si="392"/>
        <v>0</v>
      </c>
      <c r="GJ10" s="99">
        <f t="shared" si="392"/>
        <v>0</v>
      </c>
      <c r="GK10" s="99">
        <f t="shared" si="392"/>
        <v>0</v>
      </c>
      <c r="GL10" s="99">
        <f t="shared" ref="GL10:IW10" si="393">IF((GL1*12+GL2)&lt;=$F$31, $B$31*$B$24, 0)</f>
        <v>0</v>
      </c>
      <c r="GM10" s="99">
        <f t="shared" si="393"/>
        <v>0</v>
      </c>
      <c r="GN10" s="99">
        <f t="shared" si="393"/>
        <v>0</v>
      </c>
      <c r="GO10" s="99">
        <f t="shared" si="393"/>
        <v>0</v>
      </c>
      <c r="GP10" s="99">
        <f t="shared" si="393"/>
        <v>0</v>
      </c>
      <c r="GQ10" s="99">
        <f t="shared" si="393"/>
        <v>0</v>
      </c>
      <c r="GR10" s="99">
        <f t="shared" si="393"/>
        <v>0</v>
      </c>
      <c r="GS10" s="99">
        <f t="shared" si="393"/>
        <v>0</v>
      </c>
      <c r="GT10" s="99">
        <f t="shared" si="393"/>
        <v>0</v>
      </c>
      <c r="GU10" s="99">
        <f t="shared" si="393"/>
        <v>0</v>
      </c>
      <c r="GV10" s="99">
        <f t="shared" si="393"/>
        <v>0</v>
      </c>
      <c r="GW10" s="99">
        <f t="shared" si="393"/>
        <v>0</v>
      </c>
      <c r="GX10" s="99">
        <f t="shared" si="393"/>
        <v>0</v>
      </c>
      <c r="GY10" s="100">
        <f t="shared" si="393"/>
        <v>0</v>
      </c>
      <c r="GZ10" s="99">
        <f t="shared" si="393"/>
        <v>0</v>
      </c>
      <c r="HA10" s="99">
        <f t="shared" si="393"/>
        <v>0</v>
      </c>
      <c r="HB10" s="99">
        <f t="shared" si="393"/>
        <v>0</v>
      </c>
      <c r="HC10" s="99">
        <f t="shared" si="393"/>
        <v>0</v>
      </c>
      <c r="HD10" s="99">
        <f t="shared" si="393"/>
        <v>0</v>
      </c>
      <c r="HE10" s="99">
        <f t="shared" si="393"/>
        <v>0</v>
      </c>
      <c r="HF10" s="99">
        <f t="shared" si="393"/>
        <v>0</v>
      </c>
      <c r="HG10" s="99">
        <f t="shared" si="393"/>
        <v>0</v>
      </c>
      <c r="HH10" s="99">
        <f t="shared" si="393"/>
        <v>0</v>
      </c>
      <c r="HI10" s="99">
        <f t="shared" si="393"/>
        <v>0</v>
      </c>
      <c r="HJ10" s="99">
        <f t="shared" si="393"/>
        <v>0</v>
      </c>
      <c r="HK10" s="99">
        <f t="shared" si="393"/>
        <v>0</v>
      </c>
      <c r="HL10" s="99">
        <f t="shared" si="393"/>
        <v>0</v>
      </c>
      <c r="HM10" s="99">
        <f t="shared" si="393"/>
        <v>0</v>
      </c>
      <c r="HN10" s="99">
        <f t="shared" si="393"/>
        <v>0</v>
      </c>
      <c r="HO10" s="99">
        <f t="shared" si="393"/>
        <v>0</v>
      </c>
      <c r="HP10" s="99">
        <f t="shared" si="393"/>
        <v>0</v>
      </c>
      <c r="HQ10" s="99">
        <f t="shared" si="393"/>
        <v>0</v>
      </c>
      <c r="HR10" s="99">
        <f t="shared" si="393"/>
        <v>0</v>
      </c>
      <c r="HS10" s="99">
        <f t="shared" si="393"/>
        <v>0</v>
      </c>
      <c r="HT10" s="99">
        <f t="shared" si="393"/>
        <v>0</v>
      </c>
      <c r="HU10" s="99">
        <f t="shared" si="393"/>
        <v>0</v>
      </c>
      <c r="HV10" s="99">
        <f t="shared" si="393"/>
        <v>0</v>
      </c>
      <c r="HW10" s="99">
        <f t="shared" si="393"/>
        <v>0</v>
      </c>
      <c r="HX10" s="100">
        <f t="shared" si="393"/>
        <v>0</v>
      </c>
      <c r="HY10" s="99">
        <f t="shared" si="393"/>
        <v>0</v>
      </c>
      <c r="HZ10" s="99">
        <f t="shared" si="393"/>
        <v>0</v>
      </c>
      <c r="IA10" s="99">
        <f t="shared" si="393"/>
        <v>0</v>
      </c>
      <c r="IB10" s="99">
        <f t="shared" si="393"/>
        <v>0</v>
      </c>
      <c r="IC10" s="99">
        <f t="shared" si="393"/>
        <v>0</v>
      </c>
      <c r="ID10" s="99">
        <f t="shared" si="393"/>
        <v>0</v>
      </c>
      <c r="IE10" s="99">
        <f t="shared" si="393"/>
        <v>0</v>
      </c>
      <c r="IF10" s="99">
        <f t="shared" si="393"/>
        <v>0</v>
      </c>
      <c r="IG10" s="99">
        <f t="shared" si="393"/>
        <v>0</v>
      </c>
      <c r="IH10" s="99">
        <f t="shared" si="393"/>
        <v>0</v>
      </c>
      <c r="II10" s="99">
        <f t="shared" si="393"/>
        <v>0</v>
      </c>
      <c r="IJ10" s="99">
        <f t="shared" si="393"/>
        <v>0</v>
      </c>
      <c r="IK10" s="99">
        <f t="shared" si="393"/>
        <v>0</v>
      </c>
      <c r="IL10" s="99">
        <f t="shared" si="393"/>
        <v>0</v>
      </c>
      <c r="IM10" s="99">
        <f t="shared" si="393"/>
        <v>0</v>
      </c>
      <c r="IN10" s="99">
        <f t="shared" si="393"/>
        <v>0</v>
      </c>
      <c r="IO10" s="99">
        <f t="shared" si="393"/>
        <v>0</v>
      </c>
      <c r="IP10" s="99">
        <f t="shared" si="393"/>
        <v>0</v>
      </c>
      <c r="IQ10" s="99">
        <f t="shared" si="393"/>
        <v>0</v>
      </c>
      <c r="IR10" s="99">
        <f t="shared" si="393"/>
        <v>0</v>
      </c>
      <c r="IS10" s="99">
        <f t="shared" si="393"/>
        <v>0</v>
      </c>
      <c r="IT10" s="99">
        <f t="shared" si="393"/>
        <v>0</v>
      </c>
      <c r="IU10" s="99">
        <f t="shared" si="393"/>
        <v>0</v>
      </c>
      <c r="IV10" s="99">
        <f t="shared" si="393"/>
        <v>0</v>
      </c>
      <c r="IW10" s="99">
        <f t="shared" si="393"/>
        <v>0</v>
      </c>
      <c r="IX10" s="99">
        <f t="shared" ref="IX10:LI10" si="394">IF((IX1*12+IX2)&lt;=$F$31, $B$31*$B$24, 0)</f>
        <v>0</v>
      </c>
      <c r="IY10" s="99">
        <f t="shared" si="394"/>
        <v>0</v>
      </c>
      <c r="IZ10" s="99">
        <f t="shared" si="394"/>
        <v>0</v>
      </c>
      <c r="JA10" s="99">
        <f t="shared" si="394"/>
        <v>0</v>
      </c>
      <c r="JB10" s="99">
        <f t="shared" si="394"/>
        <v>0</v>
      </c>
      <c r="JC10" s="99">
        <f t="shared" si="394"/>
        <v>0</v>
      </c>
      <c r="JD10" s="99">
        <f t="shared" si="394"/>
        <v>0</v>
      </c>
      <c r="JE10" s="99">
        <f t="shared" si="394"/>
        <v>0</v>
      </c>
      <c r="JF10" s="99">
        <f t="shared" si="394"/>
        <v>0</v>
      </c>
      <c r="JG10" s="99">
        <f t="shared" si="394"/>
        <v>0</v>
      </c>
      <c r="JH10" s="99">
        <f t="shared" si="394"/>
        <v>0</v>
      </c>
      <c r="JI10" s="99">
        <f t="shared" si="394"/>
        <v>0</v>
      </c>
      <c r="JJ10" s="99">
        <f t="shared" si="394"/>
        <v>0</v>
      </c>
      <c r="JK10" s="99">
        <f t="shared" si="394"/>
        <v>0</v>
      </c>
      <c r="JL10" s="99">
        <f t="shared" si="394"/>
        <v>0</v>
      </c>
      <c r="JM10" s="99">
        <f t="shared" si="394"/>
        <v>0</v>
      </c>
      <c r="JN10" s="99">
        <f t="shared" si="394"/>
        <v>0</v>
      </c>
      <c r="JO10" s="99">
        <f t="shared" si="394"/>
        <v>0</v>
      </c>
      <c r="JP10" s="99">
        <f t="shared" si="394"/>
        <v>0</v>
      </c>
      <c r="JQ10" s="99">
        <f t="shared" si="394"/>
        <v>0</v>
      </c>
      <c r="JR10" s="99">
        <f t="shared" si="394"/>
        <v>0</v>
      </c>
      <c r="JS10" s="99">
        <f t="shared" si="394"/>
        <v>0</v>
      </c>
      <c r="JT10" s="99">
        <f t="shared" si="394"/>
        <v>0</v>
      </c>
      <c r="JU10" s="99">
        <f t="shared" si="394"/>
        <v>0</v>
      </c>
      <c r="JV10" s="99">
        <f t="shared" si="394"/>
        <v>0</v>
      </c>
      <c r="JW10" s="99">
        <f t="shared" si="394"/>
        <v>0</v>
      </c>
      <c r="JX10" s="99">
        <f t="shared" si="394"/>
        <v>0</v>
      </c>
      <c r="JY10" s="99">
        <f t="shared" si="394"/>
        <v>0</v>
      </c>
      <c r="JZ10" s="99">
        <f t="shared" si="394"/>
        <v>0</v>
      </c>
      <c r="KA10" s="99">
        <f t="shared" si="394"/>
        <v>0</v>
      </c>
      <c r="KB10" s="99">
        <f t="shared" si="394"/>
        <v>0</v>
      </c>
      <c r="KC10" s="99">
        <f t="shared" si="394"/>
        <v>0</v>
      </c>
      <c r="KD10" s="99">
        <f t="shared" si="394"/>
        <v>0</v>
      </c>
      <c r="KE10" s="99">
        <f t="shared" si="394"/>
        <v>0</v>
      </c>
      <c r="KF10" s="99">
        <f t="shared" si="394"/>
        <v>0</v>
      </c>
      <c r="KG10" s="99">
        <f t="shared" si="394"/>
        <v>0</v>
      </c>
      <c r="KH10" s="99">
        <f t="shared" si="394"/>
        <v>0</v>
      </c>
      <c r="KI10" s="99">
        <f t="shared" si="394"/>
        <v>0</v>
      </c>
      <c r="KJ10" s="99">
        <f t="shared" si="394"/>
        <v>0</v>
      </c>
      <c r="KK10" s="99">
        <f t="shared" si="394"/>
        <v>0</v>
      </c>
      <c r="KL10" s="99">
        <f t="shared" si="394"/>
        <v>0</v>
      </c>
      <c r="KM10" s="99">
        <f t="shared" si="394"/>
        <v>0</v>
      </c>
      <c r="KN10" s="99">
        <f t="shared" si="394"/>
        <v>0</v>
      </c>
      <c r="KO10" s="99">
        <f t="shared" si="394"/>
        <v>0</v>
      </c>
      <c r="KP10" s="101">
        <f t="shared" si="394"/>
        <v>0</v>
      </c>
      <c r="KQ10" s="99">
        <f t="shared" si="394"/>
        <v>0</v>
      </c>
      <c r="KR10" s="99">
        <f t="shared" si="394"/>
        <v>0</v>
      </c>
      <c r="KS10" s="99">
        <f t="shared" si="394"/>
        <v>0</v>
      </c>
      <c r="KT10" s="101">
        <f t="shared" si="394"/>
        <v>0</v>
      </c>
      <c r="KU10" s="101">
        <f t="shared" si="394"/>
        <v>0</v>
      </c>
      <c r="KV10" s="101">
        <f t="shared" si="394"/>
        <v>0</v>
      </c>
      <c r="KW10" s="101">
        <f t="shared" si="394"/>
        <v>0</v>
      </c>
      <c r="KX10" s="101">
        <f t="shared" si="394"/>
        <v>0</v>
      </c>
      <c r="KY10" s="101">
        <f t="shared" si="394"/>
        <v>0</v>
      </c>
      <c r="KZ10" s="101">
        <f t="shared" si="394"/>
        <v>0</v>
      </c>
      <c r="LA10" s="101">
        <f t="shared" si="394"/>
        <v>0</v>
      </c>
      <c r="LB10" s="101">
        <f t="shared" si="394"/>
        <v>0</v>
      </c>
      <c r="LC10" s="101">
        <f t="shared" si="394"/>
        <v>0</v>
      </c>
      <c r="LD10" s="101">
        <f t="shared" si="394"/>
        <v>0</v>
      </c>
      <c r="LE10" s="101">
        <f t="shared" si="394"/>
        <v>0</v>
      </c>
      <c r="LF10" s="101">
        <f t="shared" si="394"/>
        <v>0</v>
      </c>
      <c r="LG10" s="101">
        <f t="shared" si="394"/>
        <v>0</v>
      </c>
      <c r="LH10" s="101">
        <f t="shared" si="394"/>
        <v>0</v>
      </c>
      <c r="LI10" s="101">
        <f t="shared" si="394"/>
        <v>0</v>
      </c>
      <c r="LJ10" s="101">
        <f t="shared" ref="LJ10:NU10" si="395">IF((LJ1*12+LJ2)&lt;=$F$31, $B$31*$B$24, 0)</f>
        <v>0</v>
      </c>
      <c r="LK10" s="101">
        <f t="shared" si="395"/>
        <v>0</v>
      </c>
      <c r="LL10" s="101">
        <f t="shared" si="395"/>
        <v>0</v>
      </c>
      <c r="LM10" s="99">
        <f t="shared" si="395"/>
        <v>0</v>
      </c>
      <c r="LN10" s="101">
        <f t="shared" si="395"/>
        <v>0</v>
      </c>
      <c r="LO10" s="101">
        <f t="shared" si="395"/>
        <v>0</v>
      </c>
      <c r="LP10" s="101">
        <f t="shared" si="395"/>
        <v>0</v>
      </c>
      <c r="LQ10" s="101">
        <f t="shared" si="395"/>
        <v>0</v>
      </c>
      <c r="LR10" s="101">
        <f t="shared" si="395"/>
        <v>0</v>
      </c>
      <c r="LS10" s="99">
        <f t="shared" si="395"/>
        <v>0</v>
      </c>
      <c r="LT10" s="101">
        <f t="shared" si="395"/>
        <v>0</v>
      </c>
      <c r="LU10" s="101">
        <f t="shared" si="395"/>
        <v>0</v>
      </c>
      <c r="LV10" s="101">
        <f t="shared" si="395"/>
        <v>0</v>
      </c>
      <c r="LW10" s="101">
        <f t="shared" si="395"/>
        <v>0</v>
      </c>
      <c r="LX10" s="101">
        <f t="shared" si="395"/>
        <v>0</v>
      </c>
      <c r="LY10" s="101">
        <f t="shared" si="395"/>
        <v>0</v>
      </c>
      <c r="LZ10" s="101">
        <f t="shared" si="395"/>
        <v>0</v>
      </c>
      <c r="MA10" s="101">
        <f t="shared" si="395"/>
        <v>0</v>
      </c>
      <c r="MB10" s="101">
        <f t="shared" si="395"/>
        <v>0</v>
      </c>
      <c r="MC10" s="101">
        <f t="shared" si="395"/>
        <v>0</v>
      </c>
      <c r="MD10" s="101">
        <f t="shared" si="395"/>
        <v>0</v>
      </c>
      <c r="ME10" s="101">
        <f t="shared" si="395"/>
        <v>0</v>
      </c>
      <c r="MF10" s="101">
        <f t="shared" si="395"/>
        <v>0</v>
      </c>
      <c r="MG10" s="101">
        <f t="shared" si="395"/>
        <v>0</v>
      </c>
      <c r="MH10" s="101">
        <f t="shared" si="395"/>
        <v>0</v>
      </c>
      <c r="MI10" s="101">
        <f t="shared" si="395"/>
        <v>0</v>
      </c>
      <c r="MJ10" s="101">
        <f t="shared" si="395"/>
        <v>0</v>
      </c>
      <c r="MK10" s="101">
        <f t="shared" si="395"/>
        <v>0</v>
      </c>
      <c r="ML10" s="101">
        <f t="shared" si="395"/>
        <v>0</v>
      </c>
      <c r="MM10" s="101">
        <f t="shared" si="395"/>
        <v>0</v>
      </c>
      <c r="MN10" s="101">
        <f t="shared" si="395"/>
        <v>0</v>
      </c>
      <c r="MO10" s="101">
        <f t="shared" si="395"/>
        <v>0</v>
      </c>
      <c r="MP10" s="101">
        <f t="shared" si="395"/>
        <v>0</v>
      </c>
      <c r="MQ10" s="101">
        <f t="shared" si="395"/>
        <v>0</v>
      </c>
      <c r="MR10" s="101">
        <f t="shared" si="395"/>
        <v>0</v>
      </c>
      <c r="MS10" s="101">
        <f t="shared" si="395"/>
        <v>0</v>
      </c>
      <c r="MT10" s="101">
        <f t="shared" si="395"/>
        <v>0</v>
      </c>
      <c r="MU10" s="101">
        <f t="shared" si="395"/>
        <v>0</v>
      </c>
      <c r="MV10" s="101">
        <f t="shared" si="395"/>
        <v>0</v>
      </c>
      <c r="MW10" s="99">
        <f t="shared" si="395"/>
        <v>0</v>
      </c>
      <c r="MX10" s="101">
        <f t="shared" si="395"/>
        <v>0</v>
      </c>
      <c r="MY10" s="99">
        <f t="shared" si="395"/>
        <v>0</v>
      </c>
      <c r="MZ10" s="101">
        <f t="shared" si="395"/>
        <v>0</v>
      </c>
      <c r="NA10" s="99">
        <f t="shared" si="395"/>
        <v>0</v>
      </c>
      <c r="NB10" s="101">
        <f t="shared" si="395"/>
        <v>0</v>
      </c>
      <c r="NC10" s="99">
        <f t="shared" si="395"/>
        <v>0</v>
      </c>
      <c r="ND10" s="101">
        <f t="shared" si="395"/>
        <v>0</v>
      </c>
      <c r="NE10" s="99">
        <f t="shared" si="395"/>
        <v>0</v>
      </c>
      <c r="NF10" s="101">
        <f t="shared" si="395"/>
        <v>0</v>
      </c>
      <c r="NG10" s="99">
        <f t="shared" si="395"/>
        <v>0</v>
      </c>
      <c r="NH10" s="101">
        <f t="shared" si="395"/>
        <v>0</v>
      </c>
      <c r="NI10" s="99">
        <f t="shared" si="395"/>
        <v>0</v>
      </c>
      <c r="NJ10" s="101">
        <f t="shared" si="395"/>
        <v>0</v>
      </c>
      <c r="NK10" s="99">
        <f t="shared" si="395"/>
        <v>0</v>
      </c>
      <c r="NL10" s="101">
        <f t="shared" si="395"/>
        <v>0</v>
      </c>
      <c r="NM10" s="99">
        <f t="shared" si="395"/>
        <v>0</v>
      </c>
      <c r="NN10" s="101">
        <f t="shared" si="395"/>
        <v>0</v>
      </c>
      <c r="NO10" s="99">
        <f t="shared" si="395"/>
        <v>0</v>
      </c>
      <c r="NP10" s="101">
        <f t="shared" si="395"/>
        <v>0</v>
      </c>
      <c r="NQ10" s="99">
        <f t="shared" si="395"/>
        <v>0</v>
      </c>
      <c r="NR10" s="101">
        <f t="shared" si="395"/>
        <v>0</v>
      </c>
      <c r="NS10" s="99">
        <f t="shared" si="395"/>
        <v>0</v>
      </c>
      <c r="NT10" s="101">
        <f t="shared" si="395"/>
        <v>0</v>
      </c>
      <c r="NU10" s="99">
        <f t="shared" si="395"/>
        <v>0</v>
      </c>
      <c r="NV10" s="101">
        <f t="shared" ref="NV10:QG10" si="396">IF((NV1*12+NV2)&lt;=$F$31, $B$31*$B$24, 0)</f>
        <v>0</v>
      </c>
      <c r="NW10" s="99">
        <f t="shared" si="396"/>
        <v>0</v>
      </c>
      <c r="NX10" s="101">
        <f t="shared" si="396"/>
        <v>0</v>
      </c>
      <c r="NY10" s="99">
        <f t="shared" si="396"/>
        <v>0</v>
      </c>
      <c r="NZ10" s="101">
        <f t="shared" si="396"/>
        <v>0</v>
      </c>
      <c r="OA10" s="99">
        <f t="shared" si="396"/>
        <v>0</v>
      </c>
      <c r="OB10" s="101">
        <f t="shared" si="396"/>
        <v>0</v>
      </c>
      <c r="OC10" s="99">
        <f t="shared" si="396"/>
        <v>0</v>
      </c>
      <c r="OD10" s="101">
        <f t="shared" si="396"/>
        <v>0</v>
      </c>
      <c r="OE10" s="99">
        <f t="shared" si="396"/>
        <v>0</v>
      </c>
      <c r="OF10" s="101">
        <f t="shared" si="396"/>
        <v>0</v>
      </c>
      <c r="OG10" s="99">
        <f t="shared" si="396"/>
        <v>0</v>
      </c>
      <c r="OH10" s="101">
        <f t="shared" si="396"/>
        <v>0</v>
      </c>
      <c r="OI10" s="99">
        <f t="shared" si="396"/>
        <v>0</v>
      </c>
      <c r="OJ10" s="101">
        <f t="shared" si="396"/>
        <v>0</v>
      </c>
      <c r="OK10" s="99">
        <f t="shared" si="396"/>
        <v>0</v>
      </c>
      <c r="OL10" s="101">
        <f t="shared" si="396"/>
        <v>0</v>
      </c>
      <c r="OM10" s="99">
        <f t="shared" si="396"/>
        <v>0</v>
      </c>
      <c r="ON10" s="101">
        <f t="shared" si="396"/>
        <v>0</v>
      </c>
      <c r="OO10" s="99">
        <f t="shared" si="396"/>
        <v>0</v>
      </c>
      <c r="OP10" s="101">
        <f t="shared" si="396"/>
        <v>0</v>
      </c>
      <c r="OQ10" s="99">
        <f t="shared" si="396"/>
        <v>0</v>
      </c>
      <c r="OR10" s="101">
        <f t="shared" si="396"/>
        <v>0</v>
      </c>
      <c r="OS10" s="99">
        <f t="shared" si="396"/>
        <v>0</v>
      </c>
      <c r="OT10" s="101">
        <f t="shared" si="396"/>
        <v>0</v>
      </c>
      <c r="OU10" s="99">
        <f t="shared" si="396"/>
        <v>0</v>
      </c>
      <c r="OV10" s="101">
        <f t="shared" si="396"/>
        <v>0</v>
      </c>
      <c r="OW10" s="99">
        <f t="shared" si="396"/>
        <v>0</v>
      </c>
      <c r="OX10" s="101">
        <f t="shared" si="396"/>
        <v>0</v>
      </c>
      <c r="OY10" s="99">
        <f t="shared" si="396"/>
        <v>0</v>
      </c>
      <c r="OZ10" s="101">
        <f t="shared" si="396"/>
        <v>0</v>
      </c>
      <c r="PA10" s="99">
        <f t="shared" si="396"/>
        <v>0</v>
      </c>
      <c r="PB10" s="101">
        <f t="shared" si="396"/>
        <v>0</v>
      </c>
      <c r="PC10" s="99">
        <f t="shared" si="396"/>
        <v>0</v>
      </c>
      <c r="PD10" s="101">
        <f t="shared" si="396"/>
        <v>0</v>
      </c>
      <c r="PE10" s="99">
        <f t="shared" si="396"/>
        <v>0</v>
      </c>
      <c r="PF10" s="101">
        <f t="shared" si="396"/>
        <v>0</v>
      </c>
      <c r="PG10" s="99">
        <f t="shared" si="396"/>
        <v>0</v>
      </c>
      <c r="PH10" s="101">
        <f t="shared" si="396"/>
        <v>0</v>
      </c>
      <c r="PI10" s="99">
        <f t="shared" si="396"/>
        <v>0</v>
      </c>
      <c r="PJ10" s="101">
        <f t="shared" si="396"/>
        <v>0</v>
      </c>
      <c r="PK10" s="99">
        <f t="shared" si="396"/>
        <v>0</v>
      </c>
      <c r="PL10" s="101">
        <f t="shared" si="396"/>
        <v>0</v>
      </c>
      <c r="PM10" s="99">
        <f t="shared" si="396"/>
        <v>0</v>
      </c>
      <c r="PN10" s="101">
        <f t="shared" si="396"/>
        <v>0</v>
      </c>
      <c r="PO10" s="99">
        <f t="shared" si="396"/>
        <v>0</v>
      </c>
      <c r="PP10" s="101">
        <f t="shared" si="396"/>
        <v>0</v>
      </c>
      <c r="PQ10" s="99">
        <f t="shared" si="396"/>
        <v>0</v>
      </c>
      <c r="PR10" s="101">
        <f t="shared" si="396"/>
        <v>0</v>
      </c>
      <c r="PS10" s="99">
        <f t="shared" si="396"/>
        <v>0</v>
      </c>
      <c r="PT10" s="101">
        <f t="shared" si="396"/>
        <v>0</v>
      </c>
      <c r="PU10" s="99">
        <f t="shared" si="396"/>
        <v>0</v>
      </c>
      <c r="PV10" s="101">
        <f t="shared" si="396"/>
        <v>0</v>
      </c>
      <c r="PW10" s="99">
        <f t="shared" si="396"/>
        <v>0</v>
      </c>
      <c r="PX10" s="101">
        <f t="shared" si="396"/>
        <v>0</v>
      </c>
      <c r="PY10" s="99">
        <f t="shared" si="396"/>
        <v>0</v>
      </c>
      <c r="PZ10" s="101">
        <f t="shared" si="396"/>
        <v>0</v>
      </c>
      <c r="QA10" s="99">
        <f t="shared" si="396"/>
        <v>0</v>
      </c>
      <c r="QB10" s="101">
        <f t="shared" si="396"/>
        <v>0</v>
      </c>
      <c r="QC10" s="99">
        <f t="shared" si="396"/>
        <v>0</v>
      </c>
      <c r="QD10" s="101">
        <f t="shared" si="396"/>
        <v>0</v>
      </c>
      <c r="QE10" s="99">
        <f t="shared" si="396"/>
        <v>0</v>
      </c>
      <c r="QF10" s="101">
        <f t="shared" si="396"/>
        <v>0</v>
      </c>
      <c r="QG10" s="99">
        <f t="shared" si="396"/>
        <v>0</v>
      </c>
      <c r="QH10" s="101">
        <f t="shared" ref="QH10:SS10" si="397">IF((QH1*12+QH2)&lt;=$F$31, $B$31*$B$24, 0)</f>
        <v>0</v>
      </c>
      <c r="QI10" s="99">
        <f t="shared" si="397"/>
        <v>0</v>
      </c>
      <c r="QJ10" s="101">
        <f t="shared" si="397"/>
        <v>0</v>
      </c>
      <c r="QK10" s="99">
        <f t="shared" si="397"/>
        <v>0</v>
      </c>
      <c r="QL10" s="101">
        <f t="shared" si="397"/>
        <v>0</v>
      </c>
      <c r="QM10" s="99">
        <f t="shared" si="397"/>
        <v>0</v>
      </c>
      <c r="QN10" s="101">
        <f t="shared" si="397"/>
        <v>0</v>
      </c>
      <c r="QO10" s="99">
        <f t="shared" si="397"/>
        <v>0</v>
      </c>
      <c r="QP10" s="101">
        <f t="shared" si="397"/>
        <v>0</v>
      </c>
      <c r="QQ10" s="99">
        <f t="shared" si="397"/>
        <v>0</v>
      </c>
      <c r="QR10" s="101">
        <f t="shared" si="397"/>
        <v>0</v>
      </c>
      <c r="QS10" s="99">
        <f t="shared" si="397"/>
        <v>0</v>
      </c>
      <c r="QT10" s="101">
        <f t="shared" si="397"/>
        <v>0</v>
      </c>
      <c r="QU10" s="99">
        <f t="shared" si="397"/>
        <v>0</v>
      </c>
      <c r="QV10" s="101">
        <f t="shared" si="397"/>
        <v>0</v>
      </c>
      <c r="QW10" s="99">
        <f t="shared" si="397"/>
        <v>0</v>
      </c>
      <c r="QX10" s="101">
        <f t="shared" si="397"/>
        <v>0</v>
      </c>
      <c r="QY10" s="99">
        <f t="shared" si="397"/>
        <v>0</v>
      </c>
      <c r="QZ10" s="101">
        <f t="shared" si="397"/>
        <v>0</v>
      </c>
      <c r="RA10" s="99">
        <f t="shared" si="397"/>
        <v>0</v>
      </c>
      <c r="RB10" s="101">
        <f t="shared" si="397"/>
        <v>0</v>
      </c>
      <c r="RC10" s="99">
        <f t="shared" si="397"/>
        <v>0</v>
      </c>
      <c r="RD10" s="101">
        <f t="shared" si="397"/>
        <v>0</v>
      </c>
      <c r="RE10" s="99">
        <f t="shared" si="397"/>
        <v>0</v>
      </c>
      <c r="RF10" s="101">
        <f t="shared" si="397"/>
        <v>0</v>
      </c>
      <c r="RG10" s="99">
        <f t="shared" si="397"/>
        <v>0</v>
      </c>
      <c r="RH10" s="101">
        <f t="shared" si="397"/>
        <v>0</v>
      </c>
      <c r="RI10" s="99">
        <f t="shared" si="397"/>
        <v>0</v>
      </c>
      <c r="RJ10" s="101">
        <f t="shared" si="397"/>
        <v>0</v>
      </c>
      <c r="RK10" s="99">
        <f t="shared" si="397"/>
        <v>0</v>
      </c>
      <c r="RL10" s="101">
        <f t="shared" si="397"/>
        <v>0</v>
      </c>
      <c r="RM10" s="99">
        <f t="shared" si="397"/>
        <v>0</v>
      </c>
      <c r="RN10" s="101">
        <f t="shared" si="397"/>
        <v>0</v>
      </c>
      <c r="RO10" s="99">
        <f t="shared" si="397"/>
        <v>0</v>
      </c>
      <c r="RP10" s="101">
        <f t="shared" si="397"/>
        <v>0</v>
      </c>
      <c r="RQ10" s="99">
        <f t="shared" si="397"/>
        <v>0</v>
      </c>
      <c r="RR10" s="101">
        <f t="shared" si="397"/>
        <v>0</v>
      </c>
      <c r="RS10" s="99">
        <f t="shared" si="397"/>
        <v>0</v>
      </c>
      <c r="RT10" s="101">
        <f t="shared" si="397"/>
        <v>0</v>
      </c>
      <c r="RU10" s="99">
        <f t="shared" si="397"/>
        <v>0</v>
      </c>
      <c r="RV10" s="101">
        <f t="shared" si="397"/>
        <v>0</v>
      </c>
      <c r="RW10" s="99">
        <f t="shared" si="397"/>
        <v>0</v>
      </c>
      <c r="RX10" s="101">
        <f t="shared" si="397"/>
        <v>0</v>
      </c>
      <c r="RY10" s="99">
        <f t="shared" si="397"/>
        <v>0</v>
      </c>
      <c r="RZ10" s="101">
        <f t="shared" si="397"/>
        <v>0</v>
      </c>
      <c r="SA10" s="99">
        <f t="shared" si="397"/>
        <v>0</v>
      </c>
      <c r="SB10" s="101">
        <f t="shared" si="397"/>
        <v>0</v>
      </c>
      <c r="SC10" s="99">
        <f t="shared" si="397"/>
        <v>0</v>
      </c>
      <c r="SD10" s="101">
        <f t="shared" si="397"/>
        <v>0</v>
      </c>
      <c r="SE10" s="99">
        <f t="shared" si="397"/>
        <v>0</v>
      </c>
      <c r="SF10" s="101">
        <f t="shared" si="397"/>
        <v>0</v>
      </c>
      <c r="SG10" s="99">
        <f t="shared" si="397"/>
        <v>0</v>
      </c>
      <c r="SH10" s="101">
        <f t="shared" si="397"/>
        <v>0</v>
      </c>
      <c r="SI10" s="99">
        <f t="shared" si="397"/>
        <v>0</v>
      </c>
      <c r="SJ10" s="101">
        <f t="shared" si="397"/>
        <v>0</v>
      </c>
      <c r="SK10" s="99">
        <f t="shared" si="397"/>
        <v>0</v>
      </c>
      <c r="SL10" s="101">
        <f t="shared" si="397"/>
        <v>0</v>
      </c>
      <c r="SM10" s="99">
        <f t="shared" si="397"/>
        <v>0</v>
      </c>
      <c r="SN10" s="101">
        <f t="shared" si="397"/>
        <v>0</v>
      </c>
      <c r="SO10" s="99">
        <f t="shared" si="397"/>
        <v>0</v>
      </c>
      <c r="SP10" s="101">
        <f t="shared" si="397"/>
        <v>0</v>
      </c>
      <c r="SQ10" s="99">
        <f t="shared" si="397"/>
        <v>0</v>
      </c>
      <c r="SR10" s="101">
        <f t="shared" si="397"/>
        <v>0</v>
      </c>
      <c r="SS10" s="99">
        <f t="shared" si="397"/>
        <v>0</v>
      </c>
      <c r="ST10" s="101">
        <f t="shared" ref="ST10:TU10" si="398">IF((ST1*12+ST2)&lt;=$F$31, $B$31*$B$24, 0)</f>
        <v>0</v>
      </c>
      <c r="SU10" s="99">
        <f t="shared" si="398"/>
        <v>0</v>
      </c>
      <c r="SV10" s="101">
        <f t="shared" si="398"/>
        <v>0</v>
      </c>
      <c r="SW10" s="99">
        <f t="shared" si="398"/>
        <v>0</v>
      </c>
      <c r="SX10" s="101">
        <f t="shared" si="398"/>
        <v>0</v>
      </c>
      <c r="SY10" s="99">
        <f t="shared" si="398"/>
        <v>0</v>
      </c>
      <c r="SZ10" s="101">
        <f t="shared" si="398"/>
        <v>0</v>
      </c>
      <c r="TA10" s="99">
        <f t="shared" si="398"/>
        <v>0</v>
      </c>
      <c r="TB10" s="101">
        <f t="shared" si="398"/>
        <v>0</v>
      </c>
      <c r="TC10" s="99">
        <f t="shared" si="398"/>
        <v>0</v>
      </c>
      <c r="TD10" s="101">
        <f t="shared" si="398"/>
        <v>0</v>
      </c>
      <c r="TE10" s="99">
        <f t="shared" si="398"/>
        <v>0</v>
      </c>
      <c r="TF10" s="101">
        <f t="shared" si="398"/>
        <v>0</v>
      </c>
      <c r="TG10" s="99">
        <f t="shared" si="398"/>
        <v>0</v>
      </c>
      <c r="TH10" s="101">
        <f t="shared" si="398"/>
        <v>0</v>
      </c>
      <c r="TI10" s="99">
        <f t="shared" si="398"/>
        <v>0</v>
      </c>
      <c r="TJ10" s="101">
        <f t="shared" si="398"/>
        <v>0</v>
      </c>
      <c r="TK10" s="99">
        <f t="shared" si="398"/>
        <v>0</v>
      </c>
      <c r="TL10" s="101">
        <f t="shared" si="398"/>
        <v>0</v>
      </c>
      <c r="TM10" s="99">
        <f t="shared" si="398"/>
        <v>0</v>
      </c>
      <c r="TN10" s="101">
        <f t="shared" si="398"/>
        <v>0</v>
      </c>
      <c r="TO10" s="99">
        <f t="shared" si="398"/>
        <v>0</v>
      </c>
      <c r="TP10" s="101">
        <f t="shared" si="398"/>
        <v>0</v>
      </c>
      <c r="TQ10" s="99">
        <f t="shared" si="398"/>
        <v>0</v>
      </c>
      <c r="TR10" s="101">
        <f t="shared" si="398"/>
        <v>0</v>
      </c>
      <c r="TS10" s="99">
        <f t="shared" si="398"/>
        <v>0</v>
      </c>
      <c r="TT10" s="101">
        <f t="shared" si="398"/>
        <v>0</v>
      </c>
      <c r="TU10" s="102">
        <f t="shared" si="398"/>
        <v>0</v>
      </c>
    </row>
    <row r="11" spans="1:542" x14ac:dyDescent="0.25">
      <c r="A11" s="103" t="s">
        <v>14</v>
      </c>
      <c r="B11" s="104">
        <v>15000</v>
      </c>
      <c r="C11" s="104">
        <v>0</v>
      </c>
      <c r="D11" s="104">
        <v>0</v>
      </c>
      <c r="E11" s="104">
        <v>0</v>
      </c>
      <c r="F11" s="104">
        <v>0</v>
      </c>
      <c r="G11" s="104">
        <v>0</v>
      </c>
      <c r="H11" s="104">
        <v>0</v>
      </c>
      <c r="I11" s="104">
        <v>0</v>
      </c>
      <c r="J11" s="104">
        <v>0</v>
      </c>
      <c r="K11" s="104">
        <v>0</v>
      </c>
      <c r="L11" s="104">
        <v>0</v>
      </c>
      <c r="M11" s="104">
        <v>0</v>
      </c>
      <c r="N11" s="104">
        <v>0</v>
      </c>
      <c r="O11" s="104">
        <v>0</v>
      </c>
      <c r="P11" s="104">
        <v>0</v>
      </c>
      <c r="Q11" s="104">
        <v>0</v>
      </c>
      <c r="R11" s="104">
        <v>0</v>
      </c>
      <c r="S11" s="104">
        <v>0</v>
      </c>
      <c r="T11" s="104">
        <v>0</v>
      </c>
      <c r="U11" s="104">
        <v>0</v>
      </c>
      <c r="V11" s="104">
        <v>0</v>
      </c>
      <c r="W11" s="104">
        <v>0</v>
      </c>
      <c r="X11" s="104">
        <v>0</v>
      </c>
      <c r="Y11" s="104">
        <v>0</v>
      </c>
      <c r="Z11" s="104">
        <v>0</v>
      </c>
      <c r="AA11" s="104">
        <v>0</v>
      </c>
      <c r="AB11" s="104">
        <v>0</v>
      </c>
      <c r="AC11" s="104">
        <v>0</v>
      </c>
      <c r="AD11" s="104">
        <v>0</v>
      </c>
      <c r="AE11" s="105">
        <v>0</v>
      </c>
      <c r="AF11" s="104">
        <v>0</v>
      </c>
      <c r="AG11" s="104">
        <v>0</v>
      </c>
      <c r="AH11" s="104">
        <v>0</v>
      </c>
      <c r="AI11" s="104">
        <v>0</v>
      </c>
      <c r="AJ11" s="104">
        <v>0</v>
      </c>
      <c r="AK11" s="104">
        <v>0</v>
      </c>
      <c r="AL11" s="104">
        <v>0</v>
      </c>
      <c r="AM11" s="104">
        <v>0</v>
      </c>
      <c r="AN11" s="104">
        <v>0</v>
      </c>
      <c r="AO11" s="104">
        <v>0</v>
      </c>
      <c r="AP11" s="104">
        <v>0</v>
      </c>
      <c r="AQ11" s="104">
        <v>0</v>
      </c>
      <c r="AR11" s="104">
        <v>0</v>
      </c>
      <c r="AS11" s="104">
        <v>0</v>
      </c>
      <c r="AT11" s="104">
        <v>0</v>
      </c>
      <c r="AU11" s="104">
        <v>0</v>
      </c>
      <c r="AV11" s="104">
        <v>0</v>
      </c>
      <c r="AW11" s="104">
        <v>0</v>
      </c>
      <c r="AX11" s="104">
        <v>0</v>
      </c>
      <c r="AY11" s="104">
        <v>0</v>
      </c>
      <c r="AZ11" s="104">
        <v>0</v>
      </c>
      <c r="BA11" s="104">
        <v>0</v>
      </c>
      <c r="BB11" s="104">
        <v>0</v>
      </c>
      <c r="BC11" s="104">
        <v>0</v>
      </c>
      <c r="BD11" s="104">
        <v>0</v>
      </c>
      <c r="BE11" s="104">
        <v>0</v>
      </c>
      <c r="BF11" s="104">
        <v>0</v>
      </c>
      <c r="BG11" s="104">
        <v>0</v>
      </c>
      <c r="BH11" s="104">
        <v>0</v>
      </c>
      <c r="BI11" s="104">
        <v>0</v>
      </c>
      <c r="BJ11" s="104">
        <v>0</v>
      </c>
      <c r="BK11" s="104">
        <v>0</v>
      </c>
      <c r="BL11" s="104">
        <v>0</v>
      </c>
      <c r="BM11" s="104">
        <v>0</v>
      </c>
      <c r="BN11" s="104">
        <v>0</v>
      </c>
      <c r="BO11" s="104">
        <v>0</v>
      </c>
      <c r="BP11" s="104">
        <v>0</v>
      </c>
      <c r="BQ11" s="104">
        <v>0</v>
      </c>
      <c r="BR11" s="104">
        <v>0</v>
      </c>
      <c r="BS11" s="104">
        <v>0</v>
      </c>
      <c r="BT11" s="104">
        <v>0</v>
      </c>
      <c r="BU11" s="104">
        <v>0</v>
      </c>
      <c r="BV11" s="104">
        <v>0</v>
      </c>
      <c r="BW11" s="104">
        <v>0</v>
      </c>
      <c r="BX11" s="104">
        <v>0</v>
      </c>
      <c r="BY11" s="104">
        <v>0</v>
      </c>
      <c r="BZ11" s="104">
        <v>0</v>
      </c>
      <c r="CA11" s="104">
        <v>0</v>
      </c>
      <c r="CB11" s="104">
        <v>0</v>
      </c>
      <c r="CC11" s="104">
        <v>0</v>
      </c>
      <c r="CD11" s="104">
        <v>0</v>
      </c>
      <c r="CE11" s="104">
        <v>0</v>
      </c>
      <c r="CF11" s="104">
        <v>0</v>
      </c>
      <c r="CG11" s="104">
        <v>0</v>
      </c>
      <c r="CH11" s="104">
        <v>0</v>
      </c>
      <c r="CI11" s="104">
        <v>0</v>
      </c>
      <c r="CJ11" s="104">
        <v>0</v>
      </c>
      <c r="CK11" s="104">
        <v>0</v>
      </c>
      <c r="CL11" s="104">
        <v>0</v>
      </c>
      <c r="CM11" s="104">
        <v>0</v>
      </c>
      <c r="CN11" s="104">
        <v>0</v>
      </c>
      <c r="CO11" s="104">
        <v>0</v>
      </c>
      <c r="CP11" s="104">
        <v>0</v>
      </c>
      <c r="CQ11" s="104">
        <v>0</v>
      </c>
      <c r="CR11" s="104">
        <v>0</v>
      </c>
      <c r="CS11" s="104">
        <v>0</v>
      </c>
      <c r="CT11" s="104">
        <v>0</v>
      </c>
      <c r="CU11" s="105">
        <v>0</v>
      </c>
      <c r="CV11" s="104">
        <v>0</v>
      </c>
      <c r="CW11" s="104">
        <v>0</v>
      </c>
      <c r="CX11" s="104">
        <v>0</v>
      </c>
      <c r="CY11" s="104">
        <v>0</v>
      </c>
      <c r="CZ11" s="104">
        <v>0</v>
      </c>
      <c r="DA11" s="104">
        <v>0</v>
      </c>
      <c r="DB11" s="104">
        <v>0</v>
      </c>
      <c r="DC11" s="104">
        <v>0</v>
      </c>
      <c r="DD11" s="104">
        <v>0</v>
      </c>
      <c r="DE11" s="104">
        <v>0</v>
      </c>
      <c r="DF11" s="104">
        <v>0</v>
      </c>
      <c r="DG11" s="104">
        <v>0</v>
      </c>
      <c r="DH11" s="104">
        <v>0</v>
      </c>
      <c r="DI11" s="104">
        <v>0</v>
      </c>
      <c r="DJ11" s="104">
        <v>0</v>
      </c>
      <c r="DK11" s="104">
        <v>0</v>
      </c>
      <c r="DL11" s="104">
        <v>0</v>
      </c>
      <c r="DM11" s="104">
        <v>0</v>
      </c>
      <c r="DN11" s="104">
        <v>0</v>
      </c>
      <c r="DO11" s="104">
        <v>0</v>
      </c>
      <c r="DP11" s="104">
        <v>0</v>
      </c>
      <c r="DQ11" s="104">
        <v>0</v>
      </c>
      <c r="DR11" s="104">
        <v>0</v>
      </c>
      <c r="DS11" s="104">
        <v>0</v>
      </c>
      <c r="DT11" s="104">
        <v>0</v>
      </c>
      <c r="DU11" s="104">
        <v>0</v>
      </c>
      <c r="DV11" s="104">
        <v>0</v>
      </c>
      <c r="DW11" s="104">
        <v>0</v>
      </c>
      <c r="DX11" s="104">
        <v>0</v>
      </c>
      <c r="DY11" s="104">
        <v>0</v>
      </c>
      <c r="DZ11" s="104">
        <v>0</v>
      </c>
      <c r="EA11" s="104">
        <v>0</v>
      </c>
      <c r="EB11" s="104">
        <v>0</v>
      </c>
      <c r="EC11" s="104">
        <v>0</v>
      </c>
      <c r="ED11" s="104">
        <v>0</v>
      </c>
      <c r="EE11" s="104">
        <v>0</v>
      </c>
      <c r="EF11" s="104">
        <v>0</v>
      </c>
      <c r="EG11" s="104">
        <v>0</v>
      </c>
      <c r="EH11" s="104">
        <v>0</v>
      </c>
      <c r="EI11" s="104">
        <v>0</v>
      </c>
      <c r="EJ11" s="104">
        <v>0</v>
      </c>
      <c r="EK11" s="104">
        <v>0</v>
      </c>
      <c r="EL11" s="104">
        <v>0</v>
      </c>
      <c r="EM11" s="104">
        <v>0</v>
      </c>
      <c r="EN11" s="104">
        <v>0</v>
      </c>
      <c r="EO11" s="104">
        <v>0</v>
      </c>
      <c r="EP11" s="104">
        <v>0</v>
      </c>
      <c r="EQ11" s="104">
        <v>0</v>
      </c>
      <c r="ER11" s="104">
        <v>0</v>
      </c>
      <c r="ES11" s="104">
        <v>0</v>
      </c>
      <c r="ET11" s="104">
        <v>0</v>
      </c>
      <c r="EU11" s="104">
        <v>0</v>
      </c>
      <c r="EV11" s="104">
        <v>0</v>
      </c>
      <c r="EW11" s="104">
        <v>0</v>
      </c>
      <c r="EX11" s="104">
        <v>0</v>
      </c>
      <c r="EY11" s="104">
        <v>0</v>
      </c>
      <c r="EZ11" s="104">
        <v>0</v>
      </c>
      <c r="FA11" s="104">
        <v>0</v>
      </c>
      <c r="FB11" s="104">
        <v>0</v>
      </c>
      <c r="FC11" s="104">
        <v>0</v>
      </c>
      <c r="FD11" s="104">
        <v>0</v>
      </c>
      <c r="FE11" s="104">
        <v>0</v>
      </c>
      <c r="FF11" s="104">
        <v>0</v>
      </c>
      <c r="FG11" s="104">
        <v>0</v>
      </c>
      <c r="FH11" s="104">
        <v>0</v>
      </c>
      <c r="FI11" s="104">
        <v>0</v>
      </c>
      <c r="FJ11" s="104">
        <v>0</v>
      </c>
      <c r="FK11" s="104">
        <v>0</v>
      </c>
      <c r="FL11" s="104">
        <v>0</v>
      </c>
      <c r="FM11" s="104">
        <v>0</v>
      </c>
      <c r="FN11" s="104">
        <v>0</v>
      </c>
      <c r="FO11" s="104">
        <v>0</v>
      </c>
      <c r="FP11" s="104">
        <v>0</v>
      </c>
      <c r="FQ11" s="104">
        <v>0</v>
      </c>
      <c r="FR11" s="104">
        <v>0</v>
      </c>
      <c r="FS11" s="104">
        <v>0</v>
      </c>
      <c r="FT11" s="104">
        <v>0</v>
      </c>
      <c r="FU11" s="104">
        <v>0</v>
      </c>
      <c r="FV11" s="104">
        <v>0</v>
      </c>
      <c r="FW11" s="104">
        <v>0</v>
      </c>
      <c r="FX11" s="104">
        <v>0</v>
      </c>
      <c r="FY11" s="104">
        <v>0</v>
      </c>
      <c r="FZ11" s="104">
        <v>0</v>
      </c>
      <c r="GA11" s="104">
        <v>0</v>
      </c>
      <c r="GB11" s="104">
        <v>0</v>
      </c>
      <c r="GC11" s="104">
        <v>0</v>
      </c>
      <c r="GD11" s="104">
        <v>0</v>
      </c>
      <c r="GE11" s="104">
        <v>0</v>
      </c>
      <c r="GF11" s="104">
        <v>0</v>
      </c>
      <c r="GG11" s="104">
        <v>0</v>
      </c>
      <c r="GH11" s="104">
        <v>0</v>
      </c>
      <c r="GI11" s="104">
        <v>0</v>
      </c>
      <c r="GJ11" s="104">
        <v>0</v>
      </c>
      <c r="GK11" s="104">
        <v>0</v>
      </c>
      <c r="GL11" s="104">
        <v>0</v>
      </c>
      <c r="GM11" s="104">
        <v>0</v>
      </c>
      <c r="GN11" s="104">
        <v>0</v>
      </c>
      <c r="GO11" s="104">
        <v>0</v>
      </c>
      <c r="GP11" s="104">
        <v>0</v>
      </c>
      <c r="GQ11" s="104">
        <v>0</v>
      </c>
      <c r="GR11" s="104">
        <v>0</v>
      </c>
      <c r="GS11" s="104">
        <v>0</v>
      </c>
      <c r="GT11" s="104">
        <v>0</v>
      </c>
      <c r="GU11" s="104">
        <v>0</v>
      </c>
      <c r="GV11" s="104">
        <v>0</v>
      </c>
      <c r="GW11" s="104">
        <v>0</v>
      </c>
      <c r="GX11" s="104">
        <v>0</v>
      </c>
      <c r="GY11" s="105">
        <v>0</v>
      </c>
      <c r="GZ11" s="104">
        <v>0</v>
      </c>
      <c r="HA11" s="104">
        <v>0</v>
      </c>
      <c r="HB11" s="104">
        <v>0</v>
      </c>
      <c r="HC11" s="104">
        <v>0</v>
      </c>
      <c r="HD11" s="104">
        <v>0</v>
      </c>
      <c r="HE11" s="104">
        <v>0</v>
      </c>
      <c r="HF11" s="104">
        <v>0</v>
      </c>
      <c r="HG11" s="104">
        <v>0</v>
      </c>
      <c r="HH11" s="104">
        <v>0</v>
      </c>
      <c r="HI11" s="104">
        <v>0</v>
      </c>
      <c r="HJ11" s="104">
        <v>0</v>
      </c>
      <c r="HK11" s="104">
        <v>0</v>
      </c>
      <c r="HL11" s="104">
        <v>0</v>
      </c>
      <c r="HM11" s="104">
        <v>0</v>
      </c>
      <c r="HN11" s="104">
        <v>0</v>
      </c>
      <c r="HO11" s="104">
        <v>0</v>
      </c>
      <c r="HP11" s="104">
        <v>0</v>
      </c>
      <c r="HQ11" s="104">
        <v>0</v>
      </c>
      <c r="HR11" s="104">
        <v>0</v>
      </c>
      <c r="HS11" s="104">
        <v>0</v>
      </c>
      <c r="HT11" s="104">
        <v>0</v>
      </c>
      <c r="HU11" s="104">
        <v>0</v>
      </c>
      <c r="HV11" s="104">
        <v>0</v>
      </c>
      <c r="HW11" s="104">
        <v>0</v>
      </c>
      <c r="HX11" s="105">
        <v>0</v>
      </c>
      <c r="HY11" s="104">
        <v>0</v>
      </c>
      <c r="HZ11" s="104">
        <v>0</v>
      </c>
      <c r="IA11" s="104">
        <v>0</v>
      </c>
      <c r="IB11" s="104">
        <v>0</v>
      </c>
      <c r="IC11" s="104">
        <v>0</v>
      </c>
      <c r="ID11" s="104">
        <v>0</v>
      </c>
      <c r="IE11" s="104">
        <v>0</v>
      </c>
      <c r="IF11" s="104">
        <v>0</v>
      </c>
      <c r="IG11" s="104">
        <v>0</v>
      </c>
      <c r="IH11" s="104">
        <v>0</v>
      </c>
      <c r="II11" s="104">
        <v>0</v>
      </c>
      <c r="IJ11" s="104">
        <v>0</v>
      </c>
      <c r="IK11" s="104">
        <v>0</v>
      </c>
      <c r="IL11" s="104">
        <v>0</v>
      </c>
      <c r="IM11" s="104">
        <v>0</v>
      </c>
      <c r="IN11" s="104">
        <v>0</v>
      </c>
      <c r="IO11" s="104">
        <v>0</v>
      </c>
      <c r="IP11" s="104">
        <v>0</v>
      </c>
      <c r="IQ11" s="104">
        <v>0</v>
      </c>
      <c r="IR11" s="104">
        <v>0</v>
      </c>
      <c r="IS11" s="104">
        <v>0</v>
      </c>
      <c r="IT11" s="104">
        <v>0</v>
      </c>
      <c r="IU11" s="104">
        <v>0</v>
      </c>
      <c r="IV11" s="104">
        <v>0</v>
      </c>
      <c r="IW11" s="104">
        <v>0</v>
      </c>
      <c r="IX11" s="104">
        <v>0</v>
      </c>
      <c r="IY11" s="104">
        <v>0</v>
      </c>
      <c r="IZ11" s="104">
        <v>0</v>
      </c>
      <c r="JA11" s="104">
        <v>0</v>
      </c>
      <c r="JB11" s="104">
        <v>0</v>
      </c>
      <c r="JC11" s="104">
        <v>0</v>
      </c>
      <c r="JD11" s="104">
        <v>0</v>
      </c>
      <c r="JE11" s="104">
        <v>0</v>
      </c>
      <c r="JF11" s="104">
        <v>0</v>
      </c>
      <c r="JG11" s="104">
        <v>0</v>
      </c>
      <c r="JH11" s="104">
        <v>0</v>
      </c>
      <c r="JI11" s="104">
        <v>0</v>
      </c>
      <c r="JJ11" s="104">
        <v>0</v>
      </c>
      <c r="JK11" s="104">
        <v>0</v>
      </c>
      <c r="JL11" s="104">
        <v>0</v>
      </c>
      <c r="JM11" s="104">
        <v>0</v>
      </c>
      <c r="JN11" s="104">
        <v>0</v>
      </c>
      <c r="JO11" s="104">
        <v>0</v>
      </c>
      <c r="JP11" s="104">
        <v>0</v>
      </c>
      <c r="JQ11" s="104">
        <v>0</v>
      </c>
      <c r="JR11" s="104">
        <v>0</v>
      </c>
      <c r="JS11" s="104">
        <v>0</v>
      </c>
      <c r="JT11" s="104">
        <v>0</v>
      </c>
      <c r="JU11" s="104">
        <v>0</v>
      </c>
      <c r="JV11" s="104">
        <v>0</v>
      </c>
      <c r="JW11" s="104">
        <v>0</v>
      </c>
      <c r="JX11" s="104">
        <v>0</v>
      </c>
      <c r="JY11" s="104">
        <v>0</v>
      </c>
      <c r="JZ11" s="104">
        <v>0</v>
      </c>
      <c r="KA11" s="104">
        <v>0</v>
      </c>
      <c r="KB11" s="104">
        <v>0</v>
      </c>
      <c r="KC11" s="104">
        <v>0</v>
      </c>
      <c r="KD11" s="104">
        <v>0</v>
      </c>
      <c r="KE11" s="104">
        <v>0</v>
      </c>
      <c r="KF11" s="104">
        <v>0</v>
      </c>
      <c r="KG11" s="104">
        <v>0</v>
      </c>
      <c r="KH11" s="104">
        <v>0</v>
      </c>
      <c r="KI11" s="104">
        <v>0</v>
      </c>
      <c r="KJ11" s="104">
        <v>0</v>
      </c>
      <c r="KK11" s="104">
        <v>0</v>
      </c>
      <c r="KL11" s="104">
        <v>0</v>
      </c>
      <c r="KM11" s="104">
        <v>0</v>
      </c>
      <c r="KN11" s="104">
        <v>0</v>
      </c>
      <c r="KO11" s="104">
        <v>0</v>
      </c>
      <c r="KP11" s="106">
        <v>0</v>
      </c>
      <c r="KQ11" s="104">
        <v>0</v>
      </c>
      <c r="KR11" s="104">
        <v>0</v>
      </c>
      <c r="KS11" s="104">
        <v>0</v>
      </c>
      <c r="KT11" s="106">
        <v>0</v>
      </c>
      <c r="KU11" s="106">
        <v>0</v>
      </c>
      <c r="KV11" s="106">
        <v>0</v>
      </c>
      <c r="KW11" s="106">
        <v>0</v>
      </c>
      <c r="KX11" s="106">
        <v>0</v>
      </c>
      <c r="KY11" s="106">
        <v>0</v>
      </c>
      <c r="KZ11" s="106">
        <v>0</v>
      </c>
      <c r="LA11" s="106">
        <v>0</v>
      </c>
      <c r="LB11" s="106">
        <v>0</v>
      </c>
      <c r="LC11" s="106">
        <v>0</v>
      </c>
      <c r="LD11" s="106">
        <v>0</v>
      </c>
      <c r="LE11" s="106">
        <v>0</v>
      </c>
      <c r="LF11" s="106">
        <v>0</v>
      </c>
      <c r="LG11" s="106">
        <v>0</v>
      </c>
      <c r="LH11" s="106">
        <v>0</v>
      </c>
      <c r="LI11" s="106">
        <v>0</v>
      </c>
      <c r="LJ11" s="106">
        <v>0</v>
      </c>
      <c r="LK11" s="106">
        <v>0</v>
      </c>
      <c r="LL11" s="106">
        <v>0</v>
      </c>
      <c r="LM11" s="104">
        <v>0</v>
      </c>
      <c r="LN11" s="106">
        <v>0</v>
      </c>
      <c r="LO11" s="106">
        <v>0</v>
      </c>
      <c r="LP11" s="106">
        <v>0</v>
      </c>
      <c r="LQ11" s="106">
        <v>0</v>
      </c>
      <c r="LR11" s="106">
        <v>0</v>
      </c>
      <c r="LS11" s="104">
        <v>0</v>
      </c>
      <c r="LT11" s="106">
        <v>0</v>
      </c>
      <c r="LU11" s="106">
        <v>0</v>
      </c>
      <c r="LV11" s="106">
        <v>0</v>
      </c>
      <c r="LW11" s="106">
        <v>0</v>
      </c>
      <c r="LX11" s="106">
        <v>0</v>
      </c>
      <c r="LY11" s="106">
        <v>0</v>
      </c>
      <c r="LZ11" s="106">
        <v>0</v>
      </c>
      <c r="MA11" s="106">
        <v>0</v>
      </c>
      <c r="MB11" s="106">
        <v>0</v>
      </c>
      <c r="MC11" s="106">
        <v>0</v>
      </c>
      <c r="MD11" s="106">
        <v>0</v>
      </c>
      <c r="ME11" s="106">
        <v>0</v>
      </c>
      <c r="MF11" s="106">
        <v>0</v>
      </c>
      <c r="MG11" s="106">
        <v>0</v>
      </c>
      <c r="MH11" s="106">
        <v>0</v>
      </c>
      <c r="MI11" s="106">
        <v>0</v>
      </c>
      <c r="MJ11" s="106">
        <v>0</v>
      </c>
      <c r="MK11" s="106">
        <v>0</v>
      </c>
      <c r="ML11" s="106">
        <v>0</v>
      </c>
      <c r="MM11" s="106">
        <v>0</v>
      </c>
      <c r="MN11" s="106">
        <v>0</v>
      </c>
      <c r="MO11" s="106">
        <v>0</v>
      </c>
      <c r="MP11" s="106">
        <v>0</v>
      </c>
      <c r="MQ11" s="106">
        <v>0</v>
      </c>
      <c r="MR11" s="106">
        <v>0</v>
      </c>
      <c r="MS11" s="106">
        <v>0</v>
      </c>
      <c r="MT11" s="106">
        <v>0</v>
      </c>
      <c r="MU11" s="106">
        <v>0</v>
      </c>
      <c r="MV11" s="106">
        <v>0</v>
      </c>
      <c r="MW11" s="104">
        <v>0</v>
      </c>
      <c r="MX11" s="106">
        <v>0</v>
      </c>
      <c r="MY11" s="104">
        <v>0</v>
      </c>
      <c r="MZ11" s="106">
        <v>0</v>
      </c>
      <c r="NA11" s="104">
        <v>0</v>
      </c>
      <c r="NB11" s="106">
        <v>0</v>
      </c>
      <c r="NC11" s="104">
        <v>0</v>
      </c>
      <c r="ND11" s="106">
        <v>0</v>
      </c>
      <c r="NE11" s="104">
        <v>0</v>
      </c>
      <c r="NF11" s="106">
        <v>0</v>
      </c>
      <c r="NG11" s="104">
        <v>0</v>
      </c>
      <c r="NH11" s="106">
        <v>0</v>
      </c>
      <c r="NI11" s="104">
        <v>0</v>
      </c>
      <c r="NJ11" s="106">
        <v>0</v>
      </c>
      <c r="NK11" s="104">
        <v>0</v>
      </c>
      <c r="NL11" s="106">
        <v>0</v>
      </c>
      <c r="NM11" s="104">
        <v>0</v>
      </c>
      <c r="NN11" s="106">
        <v>0</v>
      </c>
      <c r="NO11" s="104">
        <v>0</v>
      </c>
      <c r="NP11" s="106">
        <v>0</v>
      </c>
      <c r="NQ11" s="104">
        <v>0</v>
      </c>
      <c r="NR11" s="106">
        <v>0</v>
      </c>
      <c r="NS11" s="104">
        <v>0</v>
      </c>
      <c r="NT11" s="106">
        <v>0</v>
      </c>
      <c r="NU11" s="104">
        <v>0</v>
      </c>
      <c r="NV11" s="106">
        <v>0</v>
      </c>
      <c r="NW11" s="104">
        <v>0</v>
      </c>
      <c r="NX11" s="106">
        <v>0</v>
      </c>
      <c r="NY11" s="104">
        <v>0</v>
      </c>
      <c r="NZ11" s="106">
        <v>0</v>
      </c>
      <c r="OA11" s="104">
        <v>0</v>
      </c>
      <c r="OB11" s="106">
        <v>0</v>
      </c>
      <c r="OC11" s="104">
        <v>0</v>
      </c>
      <c r="OD11" s="106">
        <v>0</v>
      </c>
      <c r="OE11" s="104">
        <v>0</v>
      </c>
      <c r="OF11" s="106">
        <v>0</v>
      </c>
      <c r="OG11" s="104">
        <v>0</v>
      </c>
      <c r="OH11" s="106">
        <v>0</v>
      </c>
      <c r="OI11" s="104">
        <v>0</v>
      </c>
      <c r="OJ11" s="106">
        <v>0</v>
      </c>
      <c r="OK11" s="104">
        <v>0</v>
      </c>
      <c r="OL11" s="106">
        <v>0</v>
      </c>
      <c r="OM11" s="104">
        <v>0</v>
      </c>
      <c r="ON11" s="106">
        <v>0</v>
      </c>
      <c r="OO11" s="104">
        <v>0</v>
      </c>
      <c r="OP11" s="106">
        <v>0</v>
      </c>
      <c r="OQ11" s="104">
        <v>0</v>
      </c>
      <c r="OR11" s="106">
        <v>0</v>
      </c>
      <c r="OS11" s="104">
        <v>0</v>
      </c>
      <c r="OT11" s="106">
        <v>0</v>
      </c>
      <c r="OU11" s="104">
        <v>0</v>
      </c>
      <c r="OV11" s="106">
        <v>0</v>
      </c>
      <c r="OW11" s="104">
        <v>0</v>
      </c>
      <c r="OX11" s="106">
        <v>0</v>
      </c>
      <c r="OY11" s="104">
        <v>0</v>
      </c>
      <c r="OZ11" s="106">
        <v>0</v>
      </c>
      <c r="PA11" s="104">
        <v>0</v>
      </c>
      <c r="PB11" s="106">
        <v>0</v>
      </c>
      <c r="PC11" s="104">
        <v>0</v>
      </c>
      <c r="PD11" s="106">
        <v>0</v>
      </c>
      <c r="PE11" s="104">
        <v>0</v>
      </c>
      <c r="PF11" s="106">
        <v>0</v>
      </c>
      <c r="PG11" s="104">
        <v>0</v>
      </c>
      <c r="PH11" s="106">
        <v>0</v>
      </c>
      <c r="PI11" s="104">
        <v>0</v>
      </c>
      <c r="PJ11" s="106">
        <v>0</v>
      </c>
      <c r="PK11" s="104">
        <v>0</v>
      </c>
      <c r="PL11" s="106">
        <v>0</v>
      </c>
      <c r="PM11" s="104">
        <v>0</v>
      </c>
      <c r="PN11" s="106">
        <v>0</v>
      </c>
      <c r="PO11" s="104">
        <v>0</v>
      </c>
      <c r="PP11" s="106">
        <v>0</v>
      </c>
      <c r="PQ11" s="104">
        <v>0</v>
      </c>
      <c r="PR11" s="106">
        <v>0</v>
      </c>
      <c r="PS11" s="104">
        <v>0</v>
      </c>
      <c r="PT11" s="106">
        <v>0</v>
      </c>
      <c r="PU11" s="104">
        <v>0</v>
      </c>
      <c r="PV11" s="106">
        <v>0</v>
      </c>
      <c r="PW11" s="104">
        <v>0</v>
      </c>
      <c r="PX11" s="106">
        <v>0</v>
      </c>
      <c r="PY11" s="104">
        <v>0</v>
      </c>
      <c r="PZ11" s="106">
        <v>0</v>
      </c>
      <c r="QA11" s="104">
        <v>0</v>
      </c>
      <c r="QB11" s="106">
        <v>0</v>
      </c>
      <c r="QC11" s="104">
        <v>0</v>
      </c>
      <c r="QD11" s="106">
        <v>0</v>
      </c>
      <c r="QE11" s="104">
        <v>0</v>
      </c>
      <c r="QF11" s="106">
        <v>0</v>
      </c>
      <c r="QG11" s="104">
        <v>0</v>
      </c>
      <c r="QH11" s="106">
        <v>0</v>
      </c>
      <c r="QI11" s="104">
        <v>0</v>
      </c>
      <c r="QJ11" s="106">
        <v>0</v>
      </c>
      <c r="QK11" s="104">
        <v>0</v>
      </c>
      <c r="QL11" s="106">
        <v>0</v>
      </c>
      <c r="QM11" s="104">
        <v>0</v>
      </c>
      <c r="QN11" s="106">
        <v>0</v>
      </c>
      <c r="QO11" s="104">
        <v>0</v>
      </c>
      <c r="QP11" s="106">
        <v>0</v>
      </c>
      <c r="QQ11" s="104">
        <v>0</v>
      </c>
      <c r="QR11" s="106">
        <v>0</v>
      </c>
      <c r="QS11" s="104">
        <v>0</v>
      </c>
      <c r="QT11" s="106">
        <v>0</v>
      </c>
      <c r="QU11" s="104">
        <v>0</v>
      </c>
      <c r="QV11" s="106">
        <v>0</v>
      </c>
      <c r="QW11" s="104">
        <v>0</v>
      </c>
      <c r="QX11" s="106">
        <v>0</v>
      </c>
      <c r="QY11" s="104">
        <v>0</v>
      </c>
      <c r="QZ11" s="106">
        <v>0</v>
      </c>
      <c r="RA11" s="104">
        <v>0</v>
      </c>
      <c r="RB11" s="106">
        <v>0</v>
      </c>
      <c r="RC11" s="104">
        <v>0</v>
      </c>
      <c r="RD11" s="106">
        <v>0</v>
      </c>
      <c r="RE11" s="104">
        <v>0</v>
      </c>
      <c r="RF11" s="106">
        <v>0</v>
      </c>
      <c r="RG11" s="104">
        <v>0</v>
      </c>
      <c r="RH11" s="106">
        <v>0</v>
      </c>
      <c r="RI11" s="104">
        <v>0</v>
      </c>
      <c r="RJ11" s="106">
        <v>0</v>
      </c>
      <c r="RK11" s="104">
        <v>0</v>
      </c>
      <c r="RL11" s="106">
        <v>0</v>
      </c>
      <c r="RM11" s="104">
        <v>0</v>
      </c>
      <c r="RN11" s="106">
        <v>0</v>
      </c>
      <c r="RO11" s="104">
        <v>0</v>
      </c>
      <c r="RP11" s="106">
        <v>0</v>
      </c>
      <c r="RQ11" s="104">
        <v>0</v>
      </c>
      <c r="RR11" s="106">
        <v>0</v>
      </c>
      <c r="RS11" s="104">
        <v>0</v>
      </c>
      <c r="RT11" s="106">
        <v>0</v>
      </c>
      <c r="RU11" s="104">
        <v>0</v>
      </c>
      <c r="RV11" s="106">
        <v>0</v>
      </c>
      <c r="RW11" s="104">
        <v>0</v>
      </c>
      <c r="RX11" s="106">
        <v>0</v>
      </c>
      <c r="RY11" s="104">
        <v>0</v>
      </c>
      <c r="RZ11" s="106">
        <v>0</v>
      </c>
      <c r="SA11" s="104">
        <v>0</v>
      </c>
      <c r="SB11" s="106">
        <v>0</v>
      </c>
      <c r="SC11" s="104">
        <v>0</v>
      </c>
      <c r="SD11" s="106">
        <v>0</v>
      </c>
      <c r="SE11" s="104">
        <v>0</v>
      </c>
      <c r="SF11" s="106">
        <v>0</v>
      </c>
      <c r="SG11" s="104">
        <v>0</v>
      </c>
      <c r="SH11" s="106">
        <v>0</v>
      </c>
      <c r="SI11" s="104">
        <v>0</v>
      </c>
      <c r="SJ11" s="106">
        <v>0</v>
      </c>
      <c r="SK11" s="104">
        <v>0</v>
      </c>
      <c r="SL11" s="106">
        <v>0</v>
      </c>
      <c r="SM11" s="104">
        <v>0</v>
      </c>
      <c r="SN11" s="106">
        <v>0</v>
      </c>
      <c r="SO11" s="104">
        <v>0</v>
      </c>
      <c r="SP11" s="106">
        <v>0</v>
      </c>
      <c r="SQ11" s="104">
        <v>0</v>
      </c>
      <c r="SR11" s="106">
        <v>0</v>
      </c>
      <c r="SS11" s="104">
        <v>0</v>
      </c>
      <c r="ST11" s="106">
        <v>0</v>
      </c>
      <c r="SU11" s="104">
        <v>0</v>
      </c>
      <c r="SV11" s="106">
        <v>0</v>
      </c>
      <c r="SW11" s="104">
        <v>0</v>
      </c>
      <c r="SX11" s="106">
        <v>0</v>
      </c>
      <c r="SY11" s="104">
        <v>0</v>
      </c>
      <c r="SZ11" s="106">
        <v>0</v>
      </c>
      <c r="TA11" s="104">
        <v>0</v>
      </c>
      <c r="TB11" s="106">
        <v>0</v>
      </c>
      <c r="TC11" s="104">
        <v>0</v>
      </c>
      <c r="TD11" s="106">
        <v>0</v>
      </c>
      <c r="TE11" s="104">
        <v>0</v>
      </c>
      <c r="TF11" s="106">
        <v>0</v>
      </c>
      <c r="TG11" s="104">
        <v>0</v>
      </c>
      <c r="TH11" s="106">
        <v>0</v>
      </c>
      <c r="TI11" s="104">
        <v>0</v>
      </c>
      <c r="TJ11" s="106">
        <v>0</v>
      </c>
      <c r="TK11" s="104">
        <v>0</v>
      </c>
      <c r="TL11" s="106">
        <v>0</v>
      </c>
      <c r="TM11" s="104">
        <v>0</v>
      </c>
      <c r="TN11" s="106">
        <v>0</v>
      </c>
      <c r="TO11" s="104">
        <v>0</v>
      </c>
      <c r="TP11" s="106">
        <v>0</v>
      </c>
      <c r="TQ11" s="104">
        <v>0</v>
      </c>
      <c r="TR11" s="106">
        <v>0</v>
      </c>
      <c r="TS11" s="104">
        <v>0</v>
      </c>
      <c r="TT11" s="106">
        <v>0</v>
      </c>
      <c r="TU11" s="107">
        <v>0</v>
      </c>
    </row>
    <row r="12" spans="1:542" x14ac:dyDescent="0.25">
      <c r="A12" s="103" t="s">
        <v>19</v>
      </c>
      <c r="B12" s="104">
        <f t="shared" ref="B12:BM12" si="399">IF(AND(B$1*12+B$2&gt;=121, B$1*12+B$2&lt;($F$31+121)),$B$24*$B$51, 0)</f>
        <v>0</v>
      </c>
      <c r="C12" s="104">
        <f t="shared" si="399"/>
        <v>0</v>
      </c>
      <c r="D12" s="104">
        <f t="shared" si="399"/>
        <v>0</v>
      </c>
      <c r="E12" s="104">
        <f t="shared" si="399"/>
        <v>0</v>
      </c>
      <c r="F12" s="104">
        <f t="shared" si="399"/>
        <v>0</v>
      </c>
      <c r="G12" s="104">
        <f t="shared" si="399"/>
        <v>0</v>
      </c>
      <c r="H12" s="104">
        <f t="shared" si="399"/>
        <v>0</v>
      </c>
      <c r="I12" s="104">
        <f t="shared" si="399"/>
        <v>0</v>
      </c>
      <c r="J12" s="104">
        <f t="shared" si="399"/>
        <v>0</v>
      </c>
      <c r="K12" s="104">
        <f t="shared" si="399"/>
        <v>0</v>
      </c>
      <c r="L12" s="104">
        <f t="shared" si="399"/>
        <v>0</v>
      </c>
      <c r="M12" s="104">
        <f t="shared" si="399"/>
        <v>0</v>
      </c>
      <c r="N12" s="104">
        <f t="shared" si="399"/>
        <v>0</v>
      </c>
      <c r="O12" s="104">
        <f t="shared" si="399"/>
        <v>0</v>
      </c>
      <c r="P12" s="104">
        <f t="shared" si="399"/>
        <v>0</v>
      </c>
      <c r="Q12" s="104">
        <f t="shared" si="399"/>
        <v>0</v>
      </c>
      <c r="R12" s="104">
        <f t="shared" si="399"/>
        <v>0</v>
      </c>
      <c r="S12" s="104">
        <f t="shared" si="399"/>
        <v>0</v>
      </c>
      <c r="T12" s="104">
        <f t="shared" si="399"/>
        <v>0</v>
      </c>
      <c r="U12" s="104">
        <f t="shared" si="399"/>
        <v>0</v>
      </c>
      <c r="V12" s="104">
        <f t="shared" si="399"/>
        <v>0</v>
      </c>
      <c r="W12" s="104">
        <f t="shared" si="399"/>
        <v>0</v>
      </c>
      <c r="X12" s="104">
        <f t="shared" si="399"/>
        <v>0</v>
      </c>
      <c r="Y12" s="104">
        <f t="shared" si="399"/>
        <v>0</v>
      </c>
      <c r="Z12" s="104">
        <f t="shared" si="399"/>
        <v>0</v>
      </c>
      <c r="AA12" s="104">
        <f t="shared" si="399"/>
        <v>0</v>
      </c>
      <c r="AB12" s="104">
        <f t="shared" si="399"/>
        <v>0</v>
      </c>
      <c r="AC12" s="104">
        <f t="shared" si="399"/>
        <v>0</v>
      </c>
      <c r="AD12" s="104">
        <f t="shared" si="399"/>
        <v>0</v>
      </c>
      <c r="AE12" s="104">
        <f t="shared" si="399"/>
        <v>0</v>
      </c>
      <c r="AF12" s="104">
        <f t="shared" si="399"/>
        <v>0</v>
      </c>
      <c r="AG12" s="104">
        <f t="shared" si="399"/>
        <v>0</v>
      </c>
      <c r="AH12" s="104">
        <f t="shared" si="399"/>
        <v>0</v>
      </c>
      <c r="AI12" s="104">
        <f t="shared" si="399"/>
        <v>0</v>
      </c>
      <c r="AJ12" s="104">
        <f t="shared" si="399"/>
        <v>0</v>
      </c>
      <c r="AK12" s="104">
        <f t="shared" si="399"/>
        <v>0</v>
      </c>
      <c r="AL12" s="104">
        <f t="shared" si="399"/>
        <v>0</v>
      </c>
      <c r="AM12" s="104">
        <f t="shared" si="399"/>
        <v>0</v>
      </c>
      <c r="AN12" s="104">
        <f t="shared" si="399"/>
        <v>0</v>
      </c>
      <c r="AO12" s="104">
        <f t="shared" si="399"/>
        <v>0</v>
      </c>
      <c r="AP12" s="104">
        <f t="shared" si="399"/>
        <v>0</v>
      </c>
      <c r="AQ12" s="104">
        <f t="shared" si="399"/>
        <v>0</v>
      </c>
      <c r="AR12" s="104">
        <f t="shared" si="399"/>
        <v>0</v>
      </c>
      <c r="AS12" s="104">
        <f t="shared" si="399"/>
        <v>0</v>
      </c>
      <c r="AT12" s="104">
        <f t="shared" si="399"/>
        <v>0</v>
      </c>
      <c r="AU12" s="104">
        <f t="shared" si="399"/>
        <v>0</v>
      </c>
      <c r="AV12" s="104">
        <f t="shared" si="399"/>
        <v>0</v>
      </c>
      <c r="AW12" s="104">
        <f t="shared" si="399"/>
        <v>0</v>
      </c>
      <c r="AX12" s="104">
        <f t="shared" si="399"/>
        <v>0</v>
      </c>
      <c r="AY12" s="104">
        <f t="shared" si="399"/>
        <v>0</v>
      </c>
      <c r="AZ12" s="104">
        <f t="shared" si="399"/>
        <v>0</v>
      </c>
      <c r="BA12" s="104">
        <f t="shared" si="399"/>
        <v>0</v>
      </c>
      <c r="BB12" s="104">
        <f t="shared" si="399"/>
        <v>0</v>
      </c>
      <c r="BC12" s="104">
        <f t="shared" si="399"/>
        <v>0</v>
      </c>
      <c r="BD12" s="104">
        <f t="shared" si="399"/>
        <v>0</v>
      </c>
      <c r="BE12" s="104">
        <f t="shared" si="399"/>
        <v>0</v>
      </c>
      <c r="BF12" s="104">
        <f t="shared" si="399"/>
        <v>0</v>
      </c>
      <c r="BG12" s="104">
        <f t="shared" si="399"/>
        <v>0</v>
      </c>
      <c r="BH12" s="104">
        <f t="shared" si="399"/>
        <v>0</v>
      </c>
      <c r="BI12" s="104">
        <f t="shared" si="399"/>
        <v>0</v>
      </c>
      <c r="BJ12" s="104">
        <f t="shared" si="399"/>
        <v>0</v>
      </c>
      <c r="BK12" s="104">
        <f t="shared" si="399"/>
        <v>0</v>
      </c>
      <c r="BL12" s="104">
        <f t="shared" si="399"/>
        <v>0</v>
      </c>
      <c r="BM12" s="104">
        <f t="shared" si="399"/>
        <v>0</v>
      </c>
      <c r="BN12" s="104">
        <f t="shared" ref="BN12:DY12" si="400">IF(AND(BN$1*12+BN$2&gt;=121, BN$1*12+BN$2&lt;($F$31+121)),$B$24*$B$51, 0)</f>
        <v>0</v>
      </c>
      <c r="BO12" s="104">
        <f t="shared" si="400"/>
        <v>0</v>
      </c>
      <c r="BP12" s="104">
        <f t="shared" si="400"/>
        <v>0</v>
      </c>
      <c r="BQ12" s="104">
        <f t="shared" si="400"/>
        <v>0</v>
      </c>
      <c r="BR12" s="104">
        <f t="shared" si="400"/>
        <v>0</v>
      </c>
      <c r="BS12" s="104">
        <f t="shared" si="400"/>
        <v>0</v>
      </c>
      <c r="BT12" s="104">
        <f t="shared" si="400"/>
        <v>0</v>
      </c>
      <c r="BU12" s="104">
        <f t="shared" si="400"/>
        <v>0</v>
      </c>
      <c r="BV12" s="104">
        <f t="shared" si="400"/>
        <v>0</v>
      </c>
      <c r="BW12" s="104">
        <f t="shared" si="400"/>
        <v>0</v>
      </c>
      <c r="BX12" s="104">
        <f t="shared" si="400"/>
        <v>0</v>
      </c>
      <c r="BY12" s="104">
        <f t="shared" si="400"/>
        <v>0</v>
      </c>
      <c r="BZ12" s="104">
        <f t="shared" si="400"/>
        <v>0</v>
      </c>
      <c r="CA12" s="104">
        <f t="shared" si="400"/>
        <v>0</v>
      </c>
      <c r="CB12" s="104">
        <f t="shared" si="400"/>
        <v>0</v>
      </c>
      <c r="CC12" s="104">
        <f t="shared" si="400"/>
        <v>0</v>
      </c>
      <c r="CD12" s="104">
        <f t="shared" si="400"/>
        <v>0</v>
      </c>
      <c r="CE12" s="104">
        <f t="shared" si="400"/>
        <v>0</v>
      </c>
      <c r="CF12" s="104">
        <f t="shared" si="400"/>
        <v>0</v>
      </c>
      <c r="CG12" s="104">
        <f t="shared" si="400"/>
        <v>0</v>
      </c>
      <c r="CH12" s="104">
        <f t="shared" si="400"/>
        <v>0</v>
      </c>
      <c r="CI12" s="104">
        <f t="shared" si="400"/>
        <v>0</v>
      </c>
      <c r="CJ12" s="104">
        <f t="shared" si="400"/>
        <v>0</v>
      </c>
      <c r="CK12" s="104">
        <f t="shared" si="400"/>
        <v>0</v>
      </c>
      <c r="CL12" s="104">
        <f t="shared" si="400"/>
        <v>0</v>
      </c>
      <c r="CM12" s="104">
        <f t="shared" si="400"/>
        <v>0</v>
      </c>
      <c r="CN12" s="104">
        <f t="shared" si="400"/>
        <v>0</v>
      </c>
      <c r="CO12" s="104">
        <f t="shared" si="400"/>
        <v>0</v>
      </c>
      <c r="CP12" s="104">
        <f t="shared" si="400"/>
        <v>0</v>
      </c>
      <c r="CQ12" s="104">
        <f t="shared" si="400"/>
        <v>0</v>
      </c>
      <c r="CR12" s="104">
        <f t="shared" si="400"/>
        <v>0</v>
      </c>
      <c r="CS12" s="104">
        <f t="shared" si="400"/>
        <v>0</v>
      </c>
      <c r="CT12" s="104">
        <f t="shared" si="400"/>
        <v>0</v>
      </c>
      <c r="CU12" s="104">
        <f t="shared" si="400"/>
        <v>0</v>
      </c>
      <c r="CV12" s="104">
        <f t="shared" si="400"/>
        <v>0</v>
      </c>
      <c r="CW12" s="104">
        <f t="shared" si="400"/>
        <v>0</v>
      </c>
      <c r="CX12" s="104">
        <f t="shared" si="400"/>
        <v>0</v>
      </c>
      <c r="CY12" s="104">
        <f t="shared" si="400"/>
        <v>0</v>
      </c>
      <c r="CZ12" s="104">
        <f t="shared" si="400"/>
        <v>0</v>
      </c>
      <c r="DA12" s="104">
        <f t="shared" si="400"/>
        <v>0</v>
      </c>
      <c r="DB12" s="104">
        <f t="shared" si="400"/>
        <v>0</v>
      </c>
      <c r="DC12" s="104">
        <f t="shared" si="400"/>
        <v>0</v>
      </c>
      <c r="DD12" s="104">
        <f t="shared" si="400"/>
        <v>0</v>
      </c>
      <c r="DE12" s="104">
        <f t="shared" si="400"/>
        <v>0</v>
      </c>
      <c r="DF12" s="104">
        <f t="shared" si="400"/>
        <v>0</v>
      </c>
      <c r="DG12" s="104">
        <f t="shared" si="400"/>
        <v>0</v>
      </c>
      <c r="DH12" s="104">
        <f t="shared" si="400"/>
        <v>0</v>
      </c>
      <c r="DI12" s="104">
        <f t="shared" si="400"/>
        <v>0</v>
      </c>
      <c r="DJ12" s="104">
        <f t="shared" si="400"/>
        <v>0</v>
      </c>
      <c r="DK12" s="104">
        <f t="shared" si="400"/>
        <v>0</v>
      </c>
      <c r="DL12" s="104">
        <f t="shared" si="400"/>
        <v>0</v>
      </c>
      <c r="DM12" s="104">
        <f t="shared" si="400"/>
        <v>0</v>
      </c>
      <c r="DN12" s="104">
        <f t="shared" si="400"/>
        <v>0</v>
      </c>
      <c r="DO12" s="104">
        <f t="shared" si="400"/>
        <v>0</v>
      </c>
      <c r="DP12" s="104">
        <f t="shared" si="400"/>
        <v>0</v>
      </c>
      <c r="DQ12" s="104">
        <f t="shared" si="400"/>
        <v>0</v>
      </c>
      <c r="DR12" s="104">
        <f t="shared" si="400"/>
        <v>7500</v>
      </c>
      <c r="DS12" s="104">
        <f t="shared" si="400"/>
        <v>7500</v>
      </c>
      <c r="DT12" s="104">
        <f t="shared" si="400"/>
        <v>7500</v>
      </c>
      <c r="DU12" s="104">
        <f t="shared" si="400"/>
        <v>7500</v>
      </c>
      <c r="DV12" s="104">
        <f t="shared" si="400"/>
        <v>7500</v>
      </c>
      <c r="DW12" s="104">
        <f t="shared" si="400"/>
        <v>7500</v>
      </c>
      <c r="DX12" s="104">
        <f t="shared" si="400"/>
        <v>7500</v>
      </c>
      <c r="DY12" s="104">
        <f t="shared" si="400"/>
        <v>7500</v>
      </c>
      <c r="DZ12" s="104">
        <f t="shared" ref="DZ12:GK12" si="401">IF(AND(DZ$1*12+DZ$2&gt;=121, DZ$1*12+DZ$2&lt;($F$31+121)),$B$24*$B$51, 0)</f>
        <v>7500</v>
      </c>
      <c r="EA12" s="104">
        <f t="shared" si="401"/>
        <v>7500</v>
      </c>
      <c r="EB12" s="104">
        <f t="shared" si="401"/>
        <v>7500</v>
      </c>
      <c r="EC12" s="104">
        <f t="shared" si="401"/>
        <v>7500</v>
      </c>
      <c r="ED12" s="104">
        <f t="shared" si="401"/>
        <v>7500</v>
      </c>
      <c r="EE12" s="104">
        <f t="shared" si="401"/>
        <v>7500</v>
      </c>
      <c r="EF12" s="104">
        <f t="shared" si="401"/>
        <v>7500</v>
      </c>
      <c r="EG12" s="104">
        <f t="shared" si="401"/>
        <v>7500</v>
      </c>
      <c r="EH12" s="104">
        <f t="shared" si="401"/>
        <v>7500</v>
      </c>
      <c r="EI12" s="104">
        <f t="shared" si="401"/>
        <v>7500</v>
      </c>
      <c r="EJ12" s="104">
        <f t="shared" si="401"/>
        <v>7500</v>
      </c>
      <c r="EK12" s="104">
        <f t="shared" si="401"/>
        <v>7500</v>
      </c>
      <c r="EL12" s="104">
        <f t="shared" si="401"/>
        <v>7500</v>
      </c>
      <c r="EM12" s="104">
        <f t="shared" si="401"/>
        <v>7500</v>
      </c>
      <c r="EN12" s="104">
        <f t="shared" si="401"/>
        <v>7500</v>
      </c>
      <c r="EO12" s="104">
        <f t="shared" si="401"/>
        <v>7500</v>
      </c>
      <c r="EP12" s="104">
        <f t="shared" si="401"/>
        <v>7500</v>
      </c>
      <c r="EQ12" s="104">
        <f t="shared" si="401"/>
        <v>7500</v>
      </c>
      <c r="ER12" s="104">
        <f t="shared" si="401"/>
        <v>7500</v>
      </c>
      <c r="ES12" s="104">
        <f t="shared" si="401"/>
        <v>7500</v>
      </c>
      <c r="ET12" s="104">
        <f t="shared" si="401"/>
        <v>7500</v>
      </c>
      <c r="EU12" s="104">
        <f t="shared" si="401"/>
        <v>7500</v>
      </c>
      <c r="EV12" s="104">
        <f t="shared" si="401"/>
        <v>7500</v>
      </c>
      <c r="EW12" s="104">
        <f t="shared" si="401"/>
        <v>7500</v>
      </c>
      <c r="EX12" s="104">
        <f t="shared" si="401"/>
        <v>7500</v>
      </c>
      <c r="EY12" s="104">
        <f t="shared" si="401"/>
        <v>7500</v>
      </c>
      <c r="EZ12" s="104">
        <f t="shared" si="401"/>
        <v>7500</v>
      </c>
      <c r="FA12" s="104">
        <f t="shared" si="401"/>
        <v>7500</v>
      </c>
      <c r="FB12" s="104">
        <f t="shared" si="401"/>
        <v>7500</v>
      </c>
      <c r="FC12" s="104">
        <f t="shared" si="401"/>
        <v>7500</v>
      </c>
      <c r="FD12" s="104">
        <f t="shared" si="401"/>
        <v>7500</v>
      </c>
      <c r="FE12" s="104">
        <f t="shared" si="401"/>
        <v>7500</v>
      </c>
      <c r="FF12" s="104">
        <f t="shared" si="401"/>
        <v>7500</v>
      </c>
      <c r="FG12" s="104">
        <f t="shared" si="401"/>
        <v>7500</v>
      </c>
      <c r="FH12" s="104">
        <f t="shared" si="401"/>
        <v>7500</v>
      </c>
      <c r="FI12" s="104">
        <f t="shared" si="401"/>
        <v>7500</v>
      </c>
      <c r="FJ12" s="104">
        <f t="shared" si="401"/>
        <v>7500</v>
      </c>
      <c r="FK12" s="104">
        <f t="shared" si="401"/>
        <v>7500</v>
      </c>
      <c r="FL12" s="104">
        <f t="shared" si="401"/>
        <v>7500</v>
      </c>
      <c r="FM12" s="104">
        <f t="shared" si="401"/>
        <v>7500</v>
      </c>
      <c r="FN12" s="104">
        <f t="shared" si="401"/>
        <v>7500</v>
      </c>
      <c r="FO12" s="104">
        <f t="shared" si="401"/>
        <v>7500</v>
      </c>
      <c r="FP12" s="104">
        <f t="shared" si="401"/>
        <v>7500</v>
      </c>
      <c r="FQ12" s="104">
        <f t="shared" si="401"/>
        <v>7500</v>
      </c>
      <c r="FR12" s="104">
        <f t="shared" si="401"/>
        <v>7500</v>
      </c>
      <c r="FS12" s="104">
        <f t="shared" si="401"/>
        <v>7500</v>
      </c>
      <c r="FT12" s="104">
        <f t="shared" si="401"/>
        <v>7500</v>
      </c>
      <c r="FU12" s="104">
        <f t="shared" si="401"/>
        <v>7500</v>
      </c>
      <c r="FV12" s="104">
        <f t="shared" si="401"/>
        <v>7500</v>
      </c>
      <c r="FW12" s="104">
        <f t="shared" si="401"/>
        <v>7500</v>
      </c>
      <c r="FX12" s="104">
        <f t="shared" si="401"/>
        <v>7500</v>
      </c>
      <c r="FY12" s="104">
        <f t="shared" si="401"/>
        <v>7500</v>
      </c>
      <c r="FZ12" s="104">
        <f t="shared" si="401"/>
        <v>7500</v>
      </c>
      <c r="GA12" s="104">
        <f t="shared" si="401"/>
        <v>7500</v>
      </c>
      <c r="GB12" s="104">
        <f t="shared" si="401"/>
        <v>7500</v>
      </c>
      <c r="GC12" s="104">
        <f t="shared" si="401"/>
        <v>7500</v>
      </c>
      <c r="GD12" s="104">
        <f t="shared" si="401"/>
        <v>7500</v>
      </c>
      <c r="GE12" s="104">
        <f t="shared" si="401"/>
        <v>7500</v>
      </c>
      <c r="GF12" s="104">
        <f t="shared" si="401"/>
        <v>7500</v>
      </c>
      <c r="GG12" s="104">
        <f t="shared" si="401"/>
        <v>7500</v>
      </c>
      <c r="GH12" s="104">
        <f t="shared" si="401"/>
        <v>7500</v>
      </c>
      <c r="GI12" s="104">
        <f t="shared" si="401"/>
        <v>7500</v>
      </c>
      <c r="GJ12" s="104">
        <f t="shared" si="401"/>
        <v>7500</v>
      </c>
      <c r="GK12" s="104">
        <f t="shared" si="401"/>
        <v>7500</v>
      </c>
      <c r="GL12" s="104">
        <f t="shared" ref="GL12:IW12" si="402">IF(AND(GL$1*12+GL$2&gt;=121, GL$1*12+GL$2&lt;($F$31+121)),$B$24*$B$51, 0)</f>
        <v>7500</v>
      </c>
      <c r="GM12" s="104">
        <f t="shared" si="402"/>
        <v>7500</v>
      </c>
      <c r="GN12" s="104">
        <f t="shared" si="402"/>
        <v>7500</v>
      </c>
      <c r="GO12" s="104">
        <f t="shared" si="402"/>
        <v>7500</v>
      </c>
      <c r="GP12" s="104">
        <f t="shared" si="402"/>
        <v>7500</v>
      </c>
      <c r="GQ12" s="104">
        <f t="shared" si="402"/>
        <v>7500</v>
      </c>
      <c r="GR12" s="104">
        <f t="shared" si="402"/>
        <v>7500</v>
      </c>
      <c r="GS12" s="104">
        <f t="shared" si="402"/>
        <v>7500</v>
      </c>
      <c r="GT12" s="104">
        <f t="shared" si="402"/>
        <v>7500</v>
      </c>
      <c r="GU12" s="104">
        <f t="shared" si="402"/>
        <v>7500</v>
      </c>
      <c r="GV12" s="104">
        <f t="shared" si="402"/>
        <v>7500</v>
      </c>
      <c r="GW12" s="104">
        <f t="shared" si="402"/>
        <v>0</v>
      </c>
      <c r="GX12" s="104">
        <f t="shared" si="402"/>
        <v>0</v>
      </c>
      <c r="GY12" s="104">
        <f t="shared" si="402"/>
        <v>0</v>
      </c>
      <c r="GZ12" s="104">
        <f t="shared" si="402"/>
        <v>0</v>
      </c>
      <c r="HA12" s="104">
        <f t="shared" si="402"/>
        <v>0</v>
      </c>
      <c r="HB12" s="104">
        <f t="shared" si="402"/>
        <v>0</v>
      </c>
      <c r="HC12" s="104">
        <f t="shared" si="402"/>
        <v>0</v>
      </c>
      <c r="HD12" s="104">
        <f t="shared" si="402"/>
        <v>0</v>
      </c>
      <c r="HE12" s="104">
        <f t="shared" si="402"/>
        <v>0</v>
      </c>
      <c r="HF12" s="104">
        <f t="shared" si="402"/>
        <v>0</v>
      </c>
      <c r="HG12" s="104">
        <f t="shared" si="402"/>
        <v>0</v>
      </c>
      <c r="HH12" s="104">
        <f t="shared" si="402"/>
        <v>0</v>
      </c>
      <c r="HI12" s="104">
        <f t="shared" si="402"/>
        <v>0</v>
      </c>
      <c r="HJ12" s="104">
        <f t="shared" si="402"/>
        <v>0</v>
      </c>
      <c r="HK12" s="104">
        <f t="shared" si="402"/>
        <v>0</v>
      </c>
      <c r="HL12" s="104">
        <f t="shared" si="402"/>
        <v>0</v>
      </c>
      <c r="HM12" s="104">
        <f t="shared" si="402"/>
        <v>0</v>
      </c>
      <c r="HN12" s="104">
        <f t="shared" si="402"/>
        <v>0</v>
      </c>
      <c r="HO12" s="104">
        <f t="shared" si="402"/>
        <v>0</v>
      </c>
      <c r="HP12" s="104">
        <f t="shared" si="402"/>
        <v>0</v>
      </c>
      <c r="HQ12" s="104">
        <f t="shared" si="402"/>
        <v>0</v>
      </c>
      <c r="HR12" s="104">
        <f t="shared" si="402"/>
        <v>0</v>
      </c>
      <c r="HS12" s="104">
        <f t="shared" si="402"/>
        <v>0</v>
      </c>
      <c r="HT12" s="104">
        <f t="shared" si="402"/>
        <v>0</v>
      </c>
      <c r="HU12" s="104">
        <f t="shared" si="402"/>
        <v>0</v>
      </c>
      <c r="HV12" s="104">
        <f t="shared" si="402"/>
        <v>0</v>
      </c>
      <c r="HW12" s="104">
        <f t="shared" si="402"/>
        <v>0</v>
      </c>
      <c r="HX12" s="104">
        <f t="shared" si="402"/>
        <v>0</v>
      </c>
      <c r="HY12" s="104">
        <f t="shared" si="402"/>
        <v>0</v>
      </c>
      <c r="HZ12" s="104">
        <f t="shared" si="402"/>
        <v>0</v>
      </c>
      <c r="IA12" s="104">
        <f t="shared" si="402"/>
        <v>0</v>
      </c>
      <c r="IB12" s="104">
        <f t="shared" si="402"/>
        <v>0</v>
      </c>
      <c r="IC12" s="104">
        <f t="shared" si="402"/>
        <v>0</v>
      </c>
      <c r="ID12" s="104">
        <f t="shared" si="402"/>
        <v>0</v>
      </c>
      <c r="IE12" s="104">
        <f t="shared" si="402"/>
        <v>0</v>
      </c>
      <c r="IF12" s="104">
        <f t="shared" si="402"/>
        <v>0</v>
      </c>
      <c r="IG12" s="104">
        <f t="shared" si="402"/>
        <v>0</v>
      </c>
      <c r="IH12" s="104">
        <f t="shared" si="402"/>
        <v>0</v>
      </c>
      <c r="II12" s="104">
        <f t="shared" si="402"/>
        <v>0</v>
      </c>
      <c r="IJ12" s="104">
        <f t="shared" si="402"/>
        <v>0</v>
      </c>
      <c r="IK12" s="104">
        <f t="shared" si="402"/>
        <v>0</v>
      </c>
      <c r="IL12" s="104">
        <f t="shared" si="402"/>
        <v>0</v>
      </c>
      <c r="IM12" s="104">
        <f t="shared" si="402"/>
        <v>0</v>
      </c>
      <c r="IN12" s="104">
        <f t="shared" si="402"/>
        <v>0</v>
      </c>
      <c r="IO12" s="104">
        <f t="shared" si="402"/>
        <v>0</v>
      </c>
      <c r="IP12" s="104">
        <f t="shared" si="402"/>
        <v>0</v>
      </c>
      <c r="IQ12" s="104">
        <f t="shared" si="402"/>
        <v>0</v>
      </c>
      <c r="IR12" s="104">
        <f t="shared" si="402"/>
        <v>0</v>
      </c>
      <c r="IS12" s="104">
        <f t="shared" si="402"/>
        <v>0</v>
      </c>
      <c r="IT12" s="104">
        <f t="shared" si="402"/>
        <v>0</v>
      </c>
      <c r="IU12" s="104">
        <f t="shared" si="402"/>
        <v>0</v>
      </c>
      <c r="IV12" s="104">
        <f t="shared" si="402"/>
        <v>0</v>
      </c>
      <c r="IW12" s="104">
        <f t="shared" si="402"/>
        <v>0</v>
      </c>
      <c r="IX12" s="104">
        <f t="shared" ref="IX12:LI12" si="403">IF(AND(IX$1*12+IX$2&gt;=121, IX$1*12+IX$2&lt;($F$31+121)),$B$24*$B$51, 0)</f>
        <v>0</v>
      </c>
      <c r="IY12" s="104">
        <f t="shared" si="403"/>
        <v>0</v>
      </c>
      <c r="IZ12" s="104">
        <f t="shared" si="403"/>
        <v>0</v>
      </c>
      <c r="JA12" s="104">
        <f t="shared" si="403"/>
        <v>0</v>
      </c>
      <c r="JB12" s="104">
        <f t="shared" si="403"/>
        <v>0</v>
      </c>
      <c r="JC12" s="104">
        <f t="shared" si="403"/>
        <v>0</v>
      </c>
      <c r="JD12" s="104">
        <f t="shared" si="403"/>
        <v>0</v>
      </c>
      <c r="JE12" s="104">
        <f t="shared" si="403"/>
        <v>0</v>
      </c>
      <c r="JF12" s="104">
        <f t="shared" si="403"/>
        <v>0</v>
      </c>
      <c r="JG12" s="104">
        <f t="shared" si="403"/>
        <v>0</v>
      </c>
      <c r="JH12" s="104">
        <f t="shared" si="403"/>
        <v>0</v>
      </c>
      <c r="JI12" s="104">
        <f t="shared" si="403"/>
        <v>0</v>
      </c>
      <c r="JJ12" s="104">
        <f t="shared" si="403"/>
        <v>0</v>
      </c>
      <c r="JK12" s="104">
        <f t="shared" si="403"/>
        <v>0</v>
      </c>
      <c r="JL12" s="104">
        <f t="shared" si="403"/>
        <v>0</v>
      </c>
      <c r="JM12" s="104">
        <f t="shared" si="403"/>
        <v>0</v>
      </c>
      <c r="JN12" s="104">
        <f t="shared" si="403"/>
        <v>0</v>
      </c>
      <c r="JO12" s="104">
        <f t="shared" si="403"/>
        <v>0</v>
      </c>
      <c r="JP12" s="104">
        <f t="shared" si="403"/>
        <v>0</v>
      </c>
      <c r="JQ12" s="104">
        <f t="shared" si="403"/>
        <v>0</v>
      </c>
      <c r="JR12" s="104">
        <f t="shared" si="403"/>
        <v>0</v>
      </c>
      <c r="JS12" s="104">
        <f t="shared" si="403"/>
        <v>0</v>
      </c>
      <c r="JT12" s="104">
        <f t="shared" si="403"/>
        <v>0</v>
      </c>
      <c r="JU12" s="104">
        <f t="shared" si="403"/>
        <v>0</v>
      </c>
      <c r="JV12" s="104">
        <f t="shared" si="403"/>
        <v>0</v>
      </c>
      <c r="JW12" s="104">
        <f t="shared" si="403"/>
        <v>0</v>
      </c>
      <c r="JX12" s="104">
        <f t="shared" si="403"/>
        <v>0</v>
      </c>
      <c r="JY12" s="104">
        <f t="shared" si="403"/>
        <v>0</v>
      </c>
      <c r="JZ12" s="104">
        <f t="shared" si="403"/>
        <v>0</v>
      </c>
      <c r="KA12" s="104">
        <f t="shared" si="403"/>
        <v>0</v>
      </c>
      <c r="KB12" s="104">
        <f t="shared" si="403"/>
        <v>0</v>
      </c>
      <c r="KC12" s="104">
        <f t="shared" si="403"/>
        <v>0</v>
      </c>
      <c r="KD12" s="104">
        <f t="shared" si="403"/>
        <v>0</v>
      </c>
      <c r="KE12" s="104">
        <f t="shared" si="403"/>
        <v>0</v>
      </c>
      <c r="KF12" s="104">
        <f t="shared" si="403"/>
        <v>0</v>
      </c>
      <c r="KG12" s="104">
        <f t="shared" si="403"/>
        <v>0</v>
      </c>
      <c r="KH12" s="104">
        <f t="shared" si="403"/>
        <v>0</v>
      </c>
      <c r="KI12" s="104">
        <f t="shared" si="403"/>
        <v>0</v>
      </c>
      <c r="KJ12" s="104">
        <f t="shared" si="403"/>
        <v>0</v>
      </c>
      <c r="KK12" s="104">
        <f t="shared" si="403"/>
        <v>0</v>
      </c>
      <c r="KL12" s="104">
        <f t="shared" si="403"/>
        <v>0</v>
      </c>
      <c r="KM12" s="104">
        <f t="shared" si="403"/>
        <v>0</v>
      </c>
      <c r="KN12" s="104">
        <f t="shared" si="403"/>
        <v>0</v>
      </c>
      <c r="KO12" s="104">
        <f t="shared" si="403"/>
        <v>0</v>
      </c>
      <c r="KP12" s="104">
        <f t="shared" si="403"/>
        <v>0</v>
      </c>
      <c r="KQ12" s="104">
        <f t="shared" si="403"/>
        <v>0</v>
      </c>
      <c r="KR12" s="104">
        <f t="shared" si="403"/>
        <v>0</v>
      </c>
      <c r="KS12" s="104">
        <f t="shared" si="403"/>
        <v>0</v>
      </c>
      <c r="KT12" s="104">
        <f t="shared" si="403"/>
        <v>0</v>
      </c>
      <c r="KU12" s="104">
        <f t="shared" si="403"/>
        <v>0</v>
      </c>
      <c r="KV12" s="104">
        <f t="shared" si="403"/>
        <v>0</v>
      </c>
      <c r="KW12" s="104">
        <f t="shared" si="403"/>
        <v>0</v>
      </c>
      <c r="KX12" s="104">
        <f t="shared" si="403"/>
        <v>0</v>
      </c>
      <c r="KY12" s="104">
        <f t="shared" si="403"/>
        <v>0</v>
      </c>
      <c r="KZ12" s="104">
        <f t="shared" si="403"/>
        <v>0</v>
      </c>
      <c r="LA12" s="104">
        <f t="shared" si="403"/>
        <v>0</v>
      </c>
      <c r="LB12" s="104">
        <f t="shared" si="403"/>
        <v>0</v>
      </c>
      <c r="LC12" s="104">
        <f t="shared" si="403"/>
        <v>0</v>
      </c>
      <c r="LD12" s="104">
        <f t="shared" si="403"/>
        <v>0</v>
      </c>
      <c r="LE12" s="104">
        <f t="shared" si="403"/>
        <v>0</v>
      </c>
      <c r="LF12" s="104">
        <f t="shared" si="403"/>
        <v>0</v>
      </c>
      <c r="LG12" s="104">
        <f t="shared" si="403"/>
        <v>0</v>
      </c>
      <c r="LH12" s="104">
        <f t="shared" si="403"/>
        <v>0</v>
      </c>
      <c r="LI12" s="104">
        <f t="shared" si="403"/>
        <v>0</v>
      </c>
      <c r="LJ12" s="104">
        <f t="shared" ref="LJ12:NU12" si="404">IF(AND(LJ$1*12+LJ$2&gt;=121, LJ$1*12+LJ$2&lt;($F$31+121)),$B$24*$B$51, 0)</f>
        <v>0</v>
      </c>
      <c r="LK12" s="104">
        <f t="shared" si="404"/>
        <v>0</v>
      </c>
      <c r="LL12" s="104">
        <f t="shared" si="404"/>
        <v>0</v>
      </c>
      <c r="LM12" s="104">
        <f t="shared" si="404"/>
        <v>0</v>
      </c>
      <c r="LN12" s="104">
        <f t="shared" si="404"/>
        <v>0</v>
      </c>
      <c r="LO12" s="104">
        <f t="shared" si="404"/>
        <v>0</v>
      </c>
      <c r="LP12" s="104">
        <f t="shared" si="404"/>
        <v>0</v>
      </c>
      <c r="LQ12" s="104">
        <f t="shared" si="404"/>
        <v>0</v>
      </c>
      <c r="LR12" s="104">
        <f t="shared" si="404"/>
        <v>0</v>
      </c>
      <c r="LS12" s="104">
        <f t="shared" si="404"/>
        <v>0</v>
      </c>
      <c r="LT12" s="104">
        <f t="shared" si="404"/>
        <v>0</v>
      </c>
      <c r="LU12" s="104">
        <f t="shared" si="404"/>
        <v>0</v>
      </c>
      <c r="LV12" s="104">
        <f t="shared" si="404"/>
        <v>0</v>
      </c>
      <c r="LW12" s="104">
        <f t="shared" si="404"/>
        <v>0</v>
      </c>
      <c r="LX12" s="104">
        <f t="shared" si="404"/>
        <v>0</v>
      </c>
      <c r="LY12" s="104">
        <f t="shared" si="404"/>
        <v>0</v>
      </c>
      <c r="LZ12" s="104">
        <f t="shared" si="404"/>
        <v>0</v>
      </c>
      <c r="MA12" s="104">
        <f t="shared" si="404"/>
        <v>0</v>
      </c>
      <c r="MB12" s="104">
        <f t="shared" si="404"/>
        <v>0</v>
      </c>
      <c r="MC12" s="104">
        <f t="shared" si="404"/>
        <v>0</v>
      </c>
      <c r="MD12" s="104">
        <f t="shared" si="404"/>
        <v>0</v>
      </c>
      <c r="ME12" s="104">
        <f t="shared" si="404"/>
        <v>0</v>
      </c>
      <c r="MF12" s="104">
        <f t="shared" si="404"/>
        <v>0</v>
      </c>
      <c r="MG12" s="104">
        <f t="shared" si="404"/>
        <v>0</v>
      </c>
      <c r="MH12" s="104">
        <f t="shared" si="404"/>
        <v>0</v>
      </c>
      <c r="MI12" s="104">
        <f t="shared" si="404"/>
        <v>0</v>
      </c>
      <c r="MJ12" s="104">
        <f t="shared" si="404"/>
        <v>0</v>
      </c>
      <c r="MK12" s="104">
        <f t="shared" si="404"/>
        <v>0</v>
      </c>
      <c r="ML12" s="104">
        <f t="shared" si="404"/>
        <v>0</v>
      </c>
      <c r="MM12" s="104">
        <f t="shared" si="404"/>
        <v>0</v>
      </c>
      <c r="MN12" s="104">
        <f t="shared" si="404"/>
        <v>0</v>
      </c>
      <c r="MO12" s="104">
        <f t="shared" si="404"/>
        <v>0</v>
      </c>
      <c r="MP12" s="104">
        <f t="shared" si="404"/>
        <v>0</v>
      </c>
      <c r="MQ12" s="104">
        <f t="shared" si="404"/>
        <v>0</v>
      </c>
      <c r="MR12" s="104">
        <f t="shared" si="404"/>
        <v>0</v>
      </c>
      <c r="MS12" s="104">
        <f t="shared" si="404"/>
        <v>0</v>
      </c>
      <c r="MT12" s="104">
        <f t="shared" si="404"/>
        <v>0</v>
      </c>
      <c r="MU12" s="104">
        <f t="shared" si="404"/>
        <v>0</v>
      </c>
      <c r="MV12" s="104">
        <f t="shared" si="404"/>
        <v>0</v>
      </c>
      <c r="MW12" s="104">
        <f t="shared" si="404"/>
        <v>0</v>
      </c>
      <c r="MX12" s="104">
        <f t="shared" si="404"/>
        <v>0</v>
      </c>
      <c r="MY12" s="104">
        <f t="shared" si="404"/>
        <v>0</v>
      </c>
      <c r="MZ12" s="104">
        <f t="shared" si="404"/>
        <v>0</v>
      </c>
      <c r="NA12" s="104">
        <f t="shared" si="404"/>
        <v>0</v>
      </c>
      <c r="NB12" s="104">
        <f t="shared" si="404"/>
        <v>0</v>
      </c>
      <c r="NC12" s="104">
        <f t="shared" si="404"/>
        <v>0</v>
      </c>
      <c r="ND12" s="104">
        <f t="shared" si="404"/>
        <v>0</v>
      </c>
      <c r="NE12" s="104">
        <f t="shared" si="404"/>
        <v>0</v>
      </c>
      <c r="NF12" s="104">
        <f t="shared" si="404"/>
        <v>0</v>
      </c>
      <c r="NG12" s="104">
        <f t="shared" si="404"/>
        <v>0</v>
      </c>
      <c r="NH12" s="104">
        <f t="shared" si="404"/>
        <v>0</v>
      </c>
      <c r="NI12" s="104">
        <f t="shared" si="404"/>
        <v>0</v>
      </c>
      <c r="NJ12" s="104">
        <f t="shared" si="404"/>
        <v>0</v>
      </c>
      <c r="NK12" s="104">
        <f t="shared" si="404"/>
        <v>0</v>
      </c>
      <c r="NL12" s="104">
        <f t="shared" si="404"/>
        <v>0</v>
      </c>
      <c r="NM12" s="104">
        <f t="shared" si="404"/>
        <v>0</v>
      </c>
      <c r="NN12" s="104">
        <f t="shared" si="404"/>
        <v>0</v>
      </c>
      <c r="NO12" s="104">
        <f t="shared" si="404"/>
        <v>0</v>
      </c>
      <c r="NP12" s="104">
        <f t="shared" si="404"/>
        <v>0</v>
      </c>
      <c r="NQ12" s="104">
        <f t="shared" si="404"/>
        <v>0</v>
      </c>
      <c r="NR12" s="104">
        <f t="shared" si="404"/>
        <v>0</v>
      </c>
      <c r="NS12" s="104">
        <f t="shared" si="404"/>
        <v>0</v>
      </c>
      <c r="NT12" s="104">
        <f t="shared" si="404"/>
        <v>0</v>
      </c>
      <c r="NU12" s="104">
        <f t="shared" si="404"/>
        <v>0</v>
      </c>
      <c r="NV12" s="104">
        <f t="shared" ref="NV12:QG12" si="405">IF(AND(NV$1*12+NV$2&gt;=121, NV$1*12+NV$2&lt;($F$31+121)),$B$24*$B$51, 0)</f>
        <v>0</v>
      </c>
      <c r="NW12" s="104">
        <f t="shared" si="405"/>
        <v>0</v>
      </c>
      <c r="NX12" s="104">
        <f t="shared" si="405"/>
        <v>0</v>
      </c>
      <c r="NY12" s="104">
        <f t="shared" si="405"/>
        <v>0</v>
      </c>
      <c r="NZ12" s="104">
        <f t="shared" si="405"/>
        <v>0</v>
      </c>
      <c r="OA12" s="104">
        <f t="shared" si="405"/>
        <v>0</v>
      </c>
      <c r="OB12" s="104">
        <f t="shared" si="405"/>
        <v>0</v>
      </c>
      <c r="OC12" s="104">
        <f t="shared" si="405"/>
        <v>0</v>
      </c>
      <c r="OD12" s="104">
        <f t="shared" si="405"/>
        <v>0</v>
      </c>
      <c r="OE12" s="104">
        <f t="shared" si="405"/>
        <v>0</v>
      </c>
      <c r="OF12" s="104">
        <f t="shared" si="405"/>
        <v>0</v>
      </c>
      <c r="OG12" s="104">
        <f t="shared" si="405"/>
        <v>0</v>
      </c>
      <c r="OH12" s="104">
        <f t="shared" si="405"/>
        <v>0</v>
      </c>
      <c r="OI12" s="104">
        <f t="shared" si="405"/>
        <v>0</v>
      </c>
      <c r="OJ12" s="104">
        <f t="shared" si="405"/>
        <v>0</v>
      </c>
      <c r="OK12" s="104">
        <f t="shared" si="405"/>
        <v>0</v>
      </c>
      <c r="OL12" s="104">
        <f t="shared" si="405"/>
        <v>0</v>
      </c>
      <c r="OM12" s="104">
        <f t="shared" si="405"/>
        <v>0</v>
      </c>
      <c r="ON12" s="104">
        <f t="shared" si="405"/>
        <v>0</v>
      </c>
      <c r="OO12" s="104">
        <f t="shared" si="405"/>
        <v>0</v>
      </c>
      <c r="OP12" s="104">
        <f t="shared" si="405"/>
        <v>0</v>
      </c>
      <c r="OQ12" s="104">
        <f t="shared" si="405"/>
        <v>0</v>
      </c>
      <c r="OR12" s="104">
        <f t="shared" si="405"/>
        <v>0</v>
      </c>
      <c r="OS12" s="104">
        <f t="shared" si="405"/>
        <v>0</v>
      </c>
      <c r="OT12" s="104">
        <f t="shared" si="405"/>
        <v>0</v>
      </c>
      <c r="OU12" s="104">
        <f t="shared" si="405"/>
        <v>0</v>
      </c>
      <c r="OV12" s="104">
        <f t="shared" si="405"/>
        <v>0</v>
      </c>
      <c r="OW12" s="104">
        <f t="shared" si="405"/>
        <v>0</v>
      </c>
      <c r="OX12" s="104">
        <f t="shared" si="405"/>
        <v>0</v>
      </c>
      <c r="OY12" s="104">
        <f t="shared" si="405"/>
        <v>0</v>
      </c>
      <c r="OZ12" s="104">
        <f t="shared" si="405"/>
        <v>0</v>
      </c>
      <c r="PA12" s="104">
        <f t="shared" si="405"/>
        <v>0</v>
      </c>
      <c r="PB12" s="104">
        <f t="shared" si="405"/>
        <v>0</v>
      </c>
      <c r="PC12" s="104">
        <f t="shared" si="405"/>
        <v>0</v>
      </c>
      <c r="PD12" s="104">
        <f t="shared" si="405"/>
        <v>0</v>
      </c>
      <c r="PE12" s="104">
        <f t="shared" si="405"/>
        <v>0</v>
      </c>
      <c r="PF12" s="104">
        <f t="shared" si="405"/>
        <v>0</v>
      </c>
      <c r="PG12" s="104">
        <f t="shared" si="405"/>
        <v>0</v>
      </c>
      <c r="PH12" s="104">
        <f t="shared" si="405"/>
        <v>0</v>
      </c>
      <c r="PI12" s="104">
        <f t="shared" si="405"/>
        <v>0</v>
      </c>
      <c r="PJ12" s="104">
        <f t="shared" si="405"/>
        <v>0</v>
      </c>
      <c r="PK12" s="104">
        <f t="shared" si="405"/>
        <v>0</v>
      </c>
      <c r="PL12" s="104">
        <f t="shared" si="405"/>
        <v>0</v>
      </c>
      <c r="PM12" s="104">
        <f t="shared" si="405"/>
        <v>0</v>
      </c>
      <c r="PN12" s="104">
        <f t="shared" si="405"/>
        <v>0</v>
      </c>
      <c r="PO12" s="104">
        <f t="shared" si="405"/>
        <v>0</v>
      </c>
      <c r="PP12" s="104">
        <f t="shared" si="405"/>
        <v>0</v>
      </c>
      <c r="PQ12" s="104">
        <f t="shared" si="405"/>
        <v>0</v>
      </c>
      <c r="PR12" s="104">
        <f t="shared" si="405"/>
        <v>0</v>
      </c>
      <c r="PS12" s="104">
        <f t="shared" si="405"/>
        <v>0</v>
      </c>
      <c r="PT12" s="104">
        <f t="shared" si="405"/>
        <v>0</v>
      </c>
      <c r="PU12" s="104">
        <f t="shared" si="405"/>
        <v>0</v>
      </c>
      <c r="PV12" s="104">
        <f t="shared" si="405"/>
        <v>0</v>
      </c>
      <c r="PW12" s="104">
        <f t="shared" si="405"/>
        <v>0</v>
      </c>
      <c r="PX12" s="104">
        <f t="shared" si="405"/>
        <v>0</v>
      </c>
      <c r="PY12" s="104">
        <f t="shared" si="405"/>
        <v>0</v>
      </c>
      <c r="PZ12" s="104">
        <f t="shared" si="405"/>
        <v>0</v>
      </c>
      <c r="QA12" s="104">
        <f t="shared" si="405"/>
        <v>0</v>
      </c>
      <c r="QB12" s="104">
        <f t="shared" si="405"/>
        <v>0</v>
      </c>
      <c r="QC12" s="104">
        <f t="shared" si="405"/>
        <v>0</v>
      </c>
      <c r="QD12" s="104">
        <f t="shared" si="405"/>
        <v>0</v>
      </c>
      <c r="QE12" s="104">
        <f t="shared" si="405"/>
        <v>0</v>
      </c>
      <c r="QF12" s="104">
        <f t="shared" si="405"/>
        <v>0</v>
      </c>
      <c r="QG12" s="104">
        <f t="shared" si="405"/>
        <v>0</v>
      </c>
      <c r="QH12" s="104">
        <f t="shared" ref="QH12:SS12" si="406">IF(AND(QH$1*12+QH$2&gt;=121, QH$1*12+QH$2&lt;($F$31+121)),$B$24*$B$51, 0)</f>
        <v>0</v>
      </c>
      <c r="QI12" s="104">
        <f t="shared" si="406"/>
        <v>0</v>
      </c>
      <c r="QJ12" s="104">
        <f t="shared" si="406"/>
        <v>0</v>
      </c>
      <c r="QK12" s="104">
        <f t="shared" si="406"/>
        <v>0</v>
      </c>
      <c r="QL12" s="104">
        <f t="shared" si="406"/>
        <v>0</v>
      </c>
      <c r="QM12" s="104">
        <f t="shared" si="406"/>
        <v>0</v>
      </c>
      <c r="QN12" s="104">
        <f t="shared" si="406"/>
        <v>0</v>
      </c>
      <c r="QO12" s="104">
        <f t="shared" si="406"/>
        <v>0</v>
      </c>
      <c r="QP12" s="104">
        <f t="shared" si="406"/>
        <v>0</v>
      </c>
      <c r="QQ12" s="104">
        <f t="shared" si="406"/>
        <v>0</v>
      </c>
      <c r="QR12" s="104">
        <f t="shared" si="406"/>
        <v>0</v>
      </c>
      <c r="QS12" s="104">
        <f t="shared" si="406"/>
        <v>0</v>
      </c>
      <c r="QT12" s="104">
        <f t="shared" si="406"/>
        <v>0</v>
      </c>
      <c r="QU12" s="104">
        <f t="shared" si="406"/>
        <v>0</v>
      </c>
      <c r="QV12" s="104">
        <f t="shared" si="406"/>
        <v>0</v>
      </c>
      <c r="QW12" s="104">
        <f t="shared" si="406"/>
        <v>0</v>
      </c>
      <c r="QX12" s="104">
        <f t="shared" si="406"/>
        <v>0</v>
      </c>
      <c r="QY12" s="104">
        <f t="shared" si="406"/>
        <v>0</v>
      </c>
      <c r="QZ12" s="104">
        <f t="shared" si="406"/>
        <v>0</v>
      </c>
      <c r="RA12" s="104">
        <f t="shared" si="406"/>
        <v>0</v>
      </c>
      <c r="RB12" s="104">
        <f t="shared" si="406"/>
        <v>0</v>
      </c>
      <c r="RC12" s="104">
        <f t="shared" si="406"/>
        <v>0</v>
      </c>
      <c r="RD12" s="104">
        <f t="shared" si="406"/>
        <v>0</v>
      </c>
      <c r="RE12" s="104">
        <f t="shared" si="406"/>
        <v>0</v>
      </c>
      <c r="RF12" s="104">
        <f t="shared" si="406"/>
        <v>0</v>
      </c>
      <c r="RG12" s="104">
        <f t="shared" si="406"/>
        <v>0</v>
      </c>
      <c r="RH12" s="104">
        <f t="shared" si="406"/>
        <v>0</v>
      </c>
      <c r="RI12" s="104">
        <f t="shared" si="406"/>
        <v>0</v>
      </c>
      <c r="RJ12" s="104">
        <f t="shared" si="406"/>
        <v>0</v>
      </c>
      <c r="RK12" s="104">
        <f t="shared" si="406"/>
        <v>0</v>
      </c>
      <c r="RL12" s="104">
        <f t="shared" si="406"/>
        <v>0</v>
      </c>
      <c r="RM12" s="104">
        <f t="shared" si="406"/>
        <v>0</v>
      </c>
      <c r="RN12" s="104">
        <f t="shared" si="406"/>
        <v>0</v>
      </c>
      <c r="RO12" s="104">
        <f t="shared" si="406"/>
        <v>0</v>
      </c>
      <c r="RP12" s="104">
        <f t="shared" si="406"/>
        <v>0</v>
      </c>
      <c r="RQ12" s="104">
        <f t="shared" si="406"/>
        <v>0</v>
      </c>
      <c r="RR12" s="104">
        <f t="shared" si="406"/>
        <v>0</v>
      </c>
      <c r="RS12" s="104">
        <f t="shared" si="406"/>
        <v>0</v>
      </c>
      <c r="RT12" s="104">
        <f t="shared" si="406"/>
        <v>0</v>
      </c>
      <c r="RU12" s="104">
        <f t="shared" si="406"/>
        <v>0</v>
      </c>
      <c r="RV12" s="104">
        <f t="shared" si="406"/>
        <v>0</v>
      </c>
      <c r="RW12" s="104">
        <f t="shared" si="406"/>
        <v>0</v>
      </c>
      <c r="RX12" s="104">
        <f t="shared" si="406"/>
        <v>0</v>
      </c>
      <c r="RY12" s="104">
        <f t="shared" si="406"/>
        <v>0</v>
      </c>
      <c r="RZ12" s="104">
        <f t="shared" si="406"/>
        <v>0</v>
      </c>
      <c r="SA12" s="104">
        <f t="shared" si="406"/>
        <v>0</v>
      </c>
      <c r="SB12" s="104">
        <f t="shared" si="406"/>
        <v>0</v>
      </c>
      <c r="SC12" s="104">
        <f t="shared" si="406"/>
        <v>0</v>
      </c>
      <c r="SD12" s="104">
        <f t="shared" si="406"/>
        <v>0</v>
      </c>
      <c r="SE12" s="104">
        <f t="shared" si="406"/>
        <v>0</v>
      </c>
      <c r="SF12" s="104">
        <f t="shared" si="406"/>
        <v>0</v>
      </c>
      <c r="SG12" s="104">
        <f t="shared" si="406"/>
        <v>0</v>
      </c>
      <c r="SH12" s="104">
        <f t="shared" si="406"/>
        <v>0</v>
      </c>
      <c r="SI12" s="104">
        <f t="shared" si="406"/>
        <v>0</v>
      </c>
      <c r="SJ12" s="104">
        <f t="shared" si="406"/>
        <v>0</v>
      </c>
      <c r="SK12" s="104">
        <f t="shared" si="406"/>
        <v>0</v>
      </c>
      <c r="SL12" s="104">
        <f t="shared" si="406"/>
        <v>0</v>
      </c>
      <c r="SM12" s="104">
        <f t="shared" si="406"/>
        <v>0</v>
      </c>
      <c r="SN12" s="104">
        <f t="shared" si="406"/>
        <v>0</v>
      </c>
      <c r="SO12" s="104">
        <f t="shared" si="406"/>
        <v>0</v>
      </c>
      <c r="SP12" s="104">
        <f t="shared" si="406"/>
        <v>0</v>
      </c>
      <c r="SQ12" s="104">
        <f t="shared" si="406"/>
        <v>0</v>
      </c>
      <c r="SR12" s="104">
        <f t="shared" si="406"/>
        <v>0</v>
      </c>
      <c r="SS12" s="104">
        <f t="shared" si="406"/>
        <v>0</v>
      </c>
      <c r="ST12" s="104">
        <f t="shared" ref="ST12:TU12" si="407">IF(AND(ST$1*12+ST$2&gt;=121, ST$1*12+ST$2&lt;($F$31+121)),$B$24*$B$51, 0)</f>
        <v>0</v>
      </c>
      <c r="SU12" s="104">
        <f t="shared" si="407"/>
        <v>0</v>
      </c>
      <c r="SV12" s="104">
        <f t="shared" si="407"/>
        <v>0</v>
      </c>
      <c r="SW12" s="104">
        <f t="shared" si="407"/>
        <v>0</v>
      </c>
      <c r="SX12" s="104">
        <f t="shared" si="407"/>
        <v>0</v>
      </c>
      <c r="SY12" s="104">
        <f t="shared" si="407"/>
        <v>0</v>
      </c>
      <c r="SZ12" s="104">
        <f t="shared" si="407"/>
        <v>0</v>
      </c>
      <c r="TA12" s="104">
        <f t="shared" si="407"/>
        <v>0</v>
      </c>
      <c r="TB12" s="104">
        <f t="shared" si="407"/>
        <v>0</v>
      </c>
      <c r="TC12" s="104">
        <f t="shared" si="407"/>
        <v>0</v>
      </c>
      <c r="TD12" s="104">
        <f t="shared" si="407"/>
        <v>0</v>
      </c>
      <c r="TE12" s="104">
        <f t="shared" si="407"/>
        <v>0</v>
      </c>
      <c r="TF12" s="104">
        <f t="shared" si="407"/>
        <v>0</v>
      </c>
      <c r="TG12" s="104">
        <f t="shared" si="407"/>
        <v>0</v>
      </c>
      <c r="TH12" s="104">
        <f t="shared" si="407"/>
        <v>0</v>
      </c>
      <c r="TI12" s="104">
        <f t="shared" si="407"/>
        <v>0</v>
      </c>
      <c r="TJ12" s="104">
        <f t="shared" si="407"/>
        <v>0</v>
      </c>
      <c r="TK12" s="104">
        <f t="shared" si="407"/>
        <v>0</v>
      </c>
      <c r="TL12" s="104">
        <f t="shared" si="407"/>
        <v>0</v>
      </c>
      <c r="TM12" s="104">
        <f t="shared" si="407"/>
        <v>0</v>
      </c>
      <c r="TN12" s="104">
        <f t="shared" si="407"/>
        <v>0</v>
      </c>
      <c r="TO12" s="104">
        <f t="shared" si="407"/>
        <v>0</v>
      </c>
      <c r="TP12" s="104">
        <f t="shared" si="407"/>
        <v>0</v>
      </c>
      <c r="TQ12" s="104">
        <f t="shared" si="407"/>
        <v>0</v>
      </c>
      <c r="TR12" s="104">
        <f t="shared" si="407"/>
        <v>0</v>
      </c>
      <c r="TS12" s="104">
        <f t="shared" si="407"/>
        <v>0</v>
      </c>
      <c r="TT12" s="104">
        <f t="shared" si="407"/>
        <v>0</v>
      </c>
      <c r="TU12" s="131">
        <f t="shared" si="407"/>
        <v>0</v>
      </c>
      <c r="TV12" s="54"/>
    </row>
    <row r="13" spans="1:542" x14ac:dyDescent="0.25">
      <c r="A13" s="103" t="s">
        <v>15</v>
      </c>
      <c r="B13" s="104">
        <v>10000</v>
      </c>
      <c r="C13" s="104">
        <v>0</v>
      </c>
      <c r="D13" s="104">
        <v>0</v>
      </c>
      <c r="E13" s="104">
        <v>0</v>
      </c>
      <c r="F13" s="104">
        <v>0</v>
      </c>
      <c r="G13" s="104">
        <v>0</v>
      </c>
      <c r="H13" s="104">
        <v>0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104">
        <v>0</v>
      </c>
      <c r="O13" s="104">
        <v>0</v>
      </c>
      <c r="P13" s="104">
        <v>0</v>
      </c>
      <c r="Q13" s="104">
        <v>0</v>
      </c>
      <c r="R13" s="104">
        <v>0</v>
      </c>
      <c r="S13" s="104">
        <v>0</v>
      </c>
      <c r="T13" s="104">
        <v>0</v>
      </c>
      <c r="U13" s="104">
        <v>0</v>
      </c>
      <c r="V13" s="104">
        <v>0</v>
      </c>
      <c r="W13" s="104">
        <v>0</v>
      </c>
      <c r="X13" s="104">
        <v>0</v>
      </c>
      <c r="Y13" s="104">
        <v>0</v>
      </c>
      <c r="Z13" s="104">
        <v>0</v>
      </c>
      <c r="AA13" s="104">
        <v>0</v>
      </c>
      <c r="AB13" s="104">
        <v>0</v>
      </c>
      <c r="AC13" s="104">
        <v>0</v>
      </c>
      <c r="AD13" s="104">
        <v>0</v>
      </c>
      <c r="AE13" s="105">
        <v>0</v>
      </c>
      <c r="AF13" s="104">
        <v>0</v>
      </c>
      <c r="AG13" s="104">
        <v>0</v>
      </c>
      <c r="AH13" s="104">
        <v>0</v>
      </c>
      <c r="AI13" s="104">
        <v>0</v>
      </c>
      <c r="AJ13" s="104">
        <v>0</v>
      </c>
      <c r="AK13" s="104">
        <v>0</v>
      </c>
      <c r="AL13" s="104">
        <v>0</v>
      </c>
      <c r="AM13" s="104">
        <v>0</v>
      </c>
      <c r="AN13" s="104">
        <v>0</v>
      </c>
      <c r="AO13" s="104">
        <v>0</v>
      </c>
      <c r="AP13" s="104">
        <v>0</v>
      </c>
      <c r="AQ13" s="104">
        <v>0</v>
      </c>
      <c r="AR13" s="104">
        <v>0</v>
      </c>
      <c r="AS13" s="104">
        <v>0</v>
      </c>
      <c r="AT13" s="104">
        <v>0</v>
      </c>
      <c r="AU13" s="104">
        <v>0</v>
      </c>
      <c r="AV13" s="104">
        <v>0</v>
      </c>
      <c r="AW13" s="104">
        <v>0</v>
      </c>
      <c r="AX13" s="104">
        <v>0</v>
      </c>
      <c r="AY13" s="104">
        <v>0</v>
      </c>
      <c r="AZ13" s="104">
        <v>0</v>
      </c>
      <c r="BA13" s="104">
        <v>0</v>
      </c>
      <c r="BB13" s="104">
        <v>0</v>
      </c>
      <c r="BC13" s="104">
        <v>0</v>
      </c>
      <c r="BD13" s="104">
        <v>0</v>
      </c>
      <c r="BE13" s="104">
        <v>0</v>
      </c>
      <c r="BF13" s="104">
        <v>0</v>
      </c>
      <c r="BG13" s="104">
        <v>0</v>
      </c>
      <c r="BH13" s="104">
        <v>0</v>
      </c>
      <c r="BI13" s="104">
        <v>0</v>
      </c>
      <c r="BJ13" s="104">
        <v>0</v>
      </c>
      <c r="BK13" s="104">
        <v>0</v>
      </c>
      <c r="BL13" s="104">
        <v>0</v>
      </c>
      <c r="BM13" s="104">
        <v>0</v>
      </c>
      <c r="BN13" s="104">
        <v>0</v>
      </c>
      <c r="BO13" s="104">
        <v>0</v>
      </c>
      <c r="BP13" s="104">
        <v>0</v>
      </c>
      <c r="BQ13" s="104">
        <v>0</v>
      </c>
      <c r="BR13" s="104">
        <v>0</v>
      </c>
      <c r="BS13" s="104">
        <v>0</v>
      </c>
      <c r="BT13" s="104">
        <v>0</v>
      </c>
      <c r="BU13" s="104">
        <v>0</v>
      </c>
      <c r="BV13" s="104">
        <v>0</v>
      </c>
      <c r="BW13" s="104">
        <v>0</v>
      </c>
      <c r="BX13" s="104">
        <v>0</v>
      </c>
      <c r="BY13" s="104">
        <v>0</v>
      </c>
      <c r="BZ13" s="104">
        <v>0</v>
      </c>
      <c r="CA13" s="104">
        <v>0</v>
      </c>
      <c r="CB13" s="104">
        <v>0</v>
      </c>
      <c r="CC13" s="104">
        <v>0</v>
      </c>
      <c r="CD13" s="104">
        <v>0</v>
      </c>
      <c r="CE13" s="104">
        <v>0</v>
      </c>
      <c r="CF13" s="104">
        <v>0</v>
      </c>
      <c r="CG13" s="104">
        <v>0</v>
      </c>
      <c r="CH13" s="104">
        <v>0</v>
      </c>
      <c r="CI13" s="104">
        <v>0</v>
      </c>
      <c r="CJ13" s="104">
        <v>0</v>
      </c>
      <c r="CK13" s="104">
        <v>0</v>
      </c>
      <c r="CL13" s="104">
        <v>0</v>
      </c>
      <c r="CM13" s="104">
        <v>0</v>
      </c>
      <c r="CN13" s="104">
        <v>0</v>
      </c>
      <c r="CO13" s="104">
        <v>0</v>
      </c>
      <c r="CP13" s="104">
        <v>0</v>
      </c>
      <c r="CQ13" s="104">
        <v>0</v>
      </c>
      <c r="CR13" s="104">
        <v>0</v>
      </c>
      <c r="CS13" s="104">
        <v>0</v>
      </c>
      <c r="CT13" s="104">
        <v>0</v>
      </c>
      <c r="CU13" s="105">
        <v>0</v>
      </c>
      <c r="CV13" s="104">
        <v>0</v>
      </c>
      <c r="CW13" s="104">
        <v>0</v>
      </c>
      <c r="CX13" s="104">
        <v>0</v>
      </c>
      <c r="CY13" s="104">
        <v>0</v>
      </c>
      <c r="CZ13" s="104">
        <v>0</v>
      </c>
      <c r="DA13" s="104">
        <v>0</v>
      </c>
      <c r="DB13" s="104">
        <v>0</v>
      </c>
      <c r="DC13" s="104">
        <v>0</v>
      </c>
      <c r="DD13" s="104">
        <v>0</v>
      </c>
      <c r="DE13" s="104">
        <v>0</v>
      </c>
      <c r="DF13" s="104">
        <v>0</v>
      </c>
      <c r="DG13" s="104">
        <v>0</v>
      </c>
      <c r="DH13" s="104">
        <v>0</v>
      </c>
      <c r="DI13" s="104">
        <v>0</v>
      </c>
      <c r="DJ13" s="104">
        <v>0</v>
      </c>
      <c r="DK13" s="104">
        <v>0</v>
      </c>
      <c r="DL13" s="104">
        <v>0</v>
      </c>
      <c r="DM13" s="104">
        <v>0</v>
      </c>
      <c r="DN13" s="104">
        <v>0</v>
      </c>
      <c r="DO13" s="104">
        <v>0</v>
      </c>
      <c r="DP13" s="104">
        <v>0</v>
      </c>
      <c r="DQ13" s="104">
        <v>0</v>
      </c>
      <c r="DR13" s="104">
        <v>0</v>
      </c>
      <c r="DS13" s="104">
        <v>0</v>
      </c>
      <c r="DT13" s="104">
        <v>0</v>
      </c>
      <c r="DU13" s="104">
        <v>0</v>
      </c>
      <c r="DV13" s="104">
        <v>0</v>
      </c>
      <c r="DW13" s="104">
        <v>0</v>
      </c>
      <c r="DX13" s="104">
        <v>0</v>
      </c>
      <c r="DY13" s="104">
        <v>0</v>
      </c>
      <c r="DZ13" s="104">
        <v>0</v>
      </c>
      <c r="EA13" s="104">
        <v>0</v>
      </c>
      <c r="EB13" s="104">
        <v>0</v>
      </c>
      <c r="EC13" s="104">
        <v>0</v>
      </c>
      <c r="ED13" s="104">
        <v>0</v>
      </c>
      <c r="EE13" s="104">
        <v>0</v>
      </c>
      <c r="EF13" s="104">
        <v>0</v>
      </c>
      <c r="EG13" s="104">
        <v>0</v>
      </c>
      <c r="EH13" s="104">
        <v>0</v>
      </c>
      <c r="EI13" s="104">
        <v>0</v>
      </c>
      <c r="EJ13" s="104">
        <v>0</v>
      </c>
      <c r="EK13" s="104">
        <v>0</v>
      </c>
      <c r="EL13" s="104">
        <v>0</v>
      </c>
      <c r="EM13" s="104">
        <v>0</v>
      </c>
      <c r="EN13" s="104">
        <v>0</v>
      </c>
      <c r="EO13" s="104">
        <v>0</v>
      </c>
      <c r="EP13" s="104">
        <v>0</v>
      </c>
      <c r="EQ13" s="104">
        <v>0</v>
      </c>
      <c r="ER13" s="104">
        <v>0</v>
      </c>
      <c r="ES13" s="104">
        <v>0</v>
      </c>
      <c r="ET13" s="104">
        <v>0</v>
      </c>
      <c r="EU13" s="104">
        <v>0</v>
      </c>
      <c r="EV13" s="104">
        <v>0</v>
      </c>
      <c r="EW13" s="104">
        <v>0</v>
      </c>
      <c r="EX13" s="104">
        <v>0</v>
      </c>
      <c r="EY13" s="104">
        <v>0</v>
      </c>
      <c r="EZ13" s="104">
        <v>0</v>
      </c>
      <c r="FA13" s="104">
        <v>0</v>
      </c>
      <c r="FB13" s="104">
        <v>0</v>
      </c>
      <c r="FC13" s="104">
        <v>0</v>
      </c>
      <c r="FD13" s="104">
        <v>0</v>
      </c>
      <c r="FE13" s="104">
        <v>0</v>
      </c>
      <c r="FF13" s="104">
        <v>0</v>
      </c>
      <c r="FG13" s="104">
        <v>0</v>
      </c>
      <c r="FH13" s="104">
        <v>0</v>
      </c>
      <c r="FI13" s="104">
        <v>0</v>
      </c>
      <c r="FJ13" s="104">
        <v>0</v>
      </c>
      <c r="FK13" s="104">
        <v>0</v>
      </c>
      <c r="FL13" s="104">
        <v>0</v>
      </c>
      <c r="FM13" s="104">
        <v>0</v>
      </c>
      <c r="FN13" s="104">
        <v>0</v>
      </c>
      <c r="FO13" s="104">
        <v>0</v>
      </c>
      <c r="FP13" s="104">
        <v>0</v>
      </c>
      <c r="FQ13" s="104">
        <v>0</v>
      </c>
      <c r="FR13" s="104">
        <v>0</v>
      </c>
      <c r="FS13" s="104">
        <v>0</v>
      </c>
      <c r="FT13" s="104">
        <v>0</v>
      </c>
      <c r="FU13" s="104">
        <v>0</v>
      </c>
      <c r="FV13" s="104">
        <v>0</v>
      </c>
      <c r="FW13" s="104">
        <v>0</v>
      </c>
      <c r="FX13" s="104">
        <v>0</v>
      </c>
      <c r="FY13" s="104">
        <v>0</v>
      </c>
      <c r="FZ13" s="104">
        <v>0</v>
      </c>
      <c r="GA13" s="104">
        <v>0</v>
      </c>
      <c r="GB13" s="104">
        <v>0</v>
      </c>
      <c r="GC13" s="104">
        <v>0</v>
      </c>
      <c r="GD13" s="104">
        <v>0</v>
      </c>
      <c r="GE13" s="104">
        <v>0</v>
      </c>
      <c r="GF13" s="104">
        <v>0</v>
      </c>
      <c r="GG13" s="104">
        <v>0</v>
      </c>
      <c r="GH13" s="104">
        <v>0</v>
      </c>
      <c r="GI13" s="104">
        <v>0</v>
      </c>
      <c r="GJ13" s="104">
        <v>0</v>
      </c>
      <c r="GK13" s="104">
        <v>0</v>
      </c>
      <c r="GL13" s="104">
        <v>0</v>
      </c>
      <c r="GM13" s="104">
        <v>0</v>
      </c>
      <c r="GN13" s="104">
        <v>0</v>
      </c>
      <c r="GO13" s="104">
        <v>0</v>
      </c>
      <c r="GP13" s="104">
        <v>0</v>
      </c>
      <c r="GQ13" s="104">
        <v>0</v>
      </c>
      <c r="GR13" s="104">
        <v>0</v>
      </c>
      <c r="GS13" s="104">
        <v>0</v>
      </c>
      <c r="GT13" s="104">
        <v>0</v>
      </c>
      <c r="GU13" s="104">
        <v>0</v>
      </c>
      <c r="GV13" s="104">
        <v>0</v>
      </c>
      <c r="GW13" s="104">
        <v>0</v>
      </c>
      <c r="GX13" s="104">
        <v>0</v>
      </c>
      <c r="GY13" s="105">
        <v>0</v>
      </c>
      <c r="GZ13" s="104">
        <v>0</v>
      </c>
      <c r="HA13" s="104">
        <v>0</v>
      </c>
      <c r="HB13" s="104">
        <v>0</v>
      </c>
      <c r="HC13" s="104">
        <v>0</v>
      </c>
      <c r="HD13" s="104">
        <v>0</v>
      </c>
      <c r="HE13" s="104">
        <v>0</v>
      </c>
      <c r="HF13" s="104">
        <v>0</v>
      </c>
      <c r="HG13" s="104">
        <v>0</v>
      </c>
      <c r="HH13" s="104">
        <v>0</v>
      </c>
      <c r="HI13" s="104">
        <v>0</v>
      </c>
      <c r="HJ13" s="104">
        <v>0</v>
      </c>
      <c r="HK13" s="104">
        <v>0</v>
      </c>
      <c r="HL13" s="104">
        <v>0</v>
      </c>
      <c r="HM13" s="104">
        <v>0</v>
      </c>
      <c r="HN13" s="104">
        <v>0</v>
      </c>
      <c r="HO13" s="104">
        <v>0</v>
      </c>
      <c r="HP13" s="104">
        <v>0</v>
      </c>
      <c r="HQ13" s="104">
        <v>0</v>
      </c>
      <c r="HR13" s="104">
        <v>0</v>
      </c>
      <c r="HS13" s="104">
        <v>0</v>
      </c>
      <c r="HT13" s="104">
        <v>0</v>
      </c>
      <c r="HU13" s="104">
        <v>0</v>
      </c>
      <c r="HV13" s="104">
        <v>0</v>
      </c>
      <c r="HW13" s="104">
        <v>0</v>
      </c>
      <c r="HX13" s="105">
        <v>0</v>
      </c>
      <c r="HY13" s="104">
        <v>0</v>
      </c>
      <c r="HZ13" s="104">
        <v>0</v>
      </c>
      <c r="IA13" s="104">
        <v>0</v>
      </c>
      <c r="IB13" s="104">
        <v>0</v>
      </c>
      <c r="IC13" s="104">
        <v>0</v>
      </c>
      <c r="ID13" s="104">
        <v>0</v>
      </c>
      <c r="IE13" s="104">
        <v>0</v>
      </c>
      <c r="IF13" s="104">
        <v>0</v>
      </c>
      <c r="IG13" s="104">
        <v>0</v>
      </c>
      <c r="IH13" s="104">
        <v>0</v>
      </c>
      <c r="II13" s="104">
        <v>0</v>
      </c>
      <c r="IJ13" s="104">
        <v>0</v>
      </c>
      <c r="IK13" s="104">
        <v>0</v>
      </c>
      <c r="IL13" s="104">
        <v>0</v>
      </c>
      <c r="IM13" s="104">
        <v>0</v>
      </c>
      <c r="IN13" s="104">
        <v>0</v>
      </c>
      <c r="IO13" s="104">
        <v>0</v>
      </c>
      <c r="IP13" s="104">
        <v>0</v>
      </c>
      <c r="IQ13" s="104">
        <v>0</v>
      </c>
      <c r="IR13" s="104">
        <v>0</v>
      </c>
      <c r="IS13" s="104">
        <v>0</v>
      </c>
      <c r="IT13" s="104">
        <v>0</v>
      </c>
      <c r="IU13" s="104">
        <v>0</v>
      </c>
      <c r="IV13" s="104">
        <v>0</v>
      </c>
      <c r="IW13" s="104">
        <v>0</v>
      </c>
      <c r="IX13" s="104">
        <v>0</v>
      </c>
      <c r="IY13" s="104">
        <v>0</v>
      </c>
      <c r="IZ13" s="104">
        <v>0</v>
      </c>
      <c r="JA13" s="104">
        <v>0</v>
      </c>
      <c r="JB13" s="104">
        <v>0</v>
      </c>
      <c r="JC13" s="104">
        <v>0</v>
      </c>
      <c r="JD13" s="104">
        <v>0</v>
      </c>
      <c r="JE13" s="104">
        <v>0</v>
      </c>
      <c r="JF13" s="104">
        <v>0</v>
      </c>
      <c r="JG13" s="104">
        <v>0</v>
      </c>
      <c r="JH13" s="104">
        <v>0</v>
      </c>
      <c r="JI13" s="104">
        <v>0</v>
      </c>
      <c r="JJ13" s="104">
        <v>0</v>
      </c>
      <c r="JK13" s="104">
        <v>0</v>
      </c>
      <c r="JL13" s="104">
        <v>0</v>
      </c>
      <c r="JM13" s="104">
        <v>0</v>
      </c>
      <c r="JN13" s="104">
        <v>0</v>
      </c>
      <c r="JO13" s="104">
        <v>0</v>
      </c>
      <c r="JP13" s="104">
        <v>0</v>
      </c>
      <c r="JQ13" s="104">
        <v>0</v>
      </c>
      <c r="JR13" s="104">
        <v>0</v>
      </c>
      <c r="JS13" s="104">
        <v>0</v>
      </c>
      <c r="JT13" s="104">
        <v>0</v>
      </c>
      <c r="JU13" s="104">
        <v>0</v>
      </c>
      <c r="JV13" s="104">
        <v>0</v>
      </c>
      <c r="JW13" s="104">
        <v>0</v>
      </c>
      <c r="JX13" s="104">
        <v>0</v>
      </c>
      <c r="JY13" s="104">
        <v>0</v>
      </c>
      <c r="JZ13" s="104">
        <v>0</v>
      </c>
      <c r="KA13" s="104">
        <v>0</v>
      </c>
      <c r="KB13" s="104">
        <v>0</v>
      </c>
      <c r="KC13" s="104">
        <v>0</v>
      </c>
      <c r="KD13" s="104">
        <v>0</v>
      </c>
      <c r="KE13" s="104">
        <v>0</v>
      </c>
      <c r="KF13" s="104">
        <v>0</v>
      </c>
      <c r="KG13" s="104">
        <v>0</v>
      </c>
      <c r="KH13" s="104">
        <v>0</v>
      </c>
      <c r="KI13" s="104">
        <v>0</v>
      </c>
      <c r="KJ13" s="104">
        <v>0</v>
      </c>
      <c r="KK13" s="104">
        <v>0</v>
      </c>
      <c r="KL13" s="104">
        <v>0</v>
      </c>
      <c r="KM13" s="104">
        <v>0</v>
      </c>
      <c r="KN13" s="104">
        <v>0</v>
      </c>
      <c r="KO13" s="104">
        <v>0</v>
      </c>
      <c r="KP13" s="106">
        <v>0</v>
      </c>
      <c r="KQ13" s="104">
        <v>0</v>
      </c>
      <c r="KR13" s="104">
        <v>0</v>
      </c>
      <c r="KS13" s="104">
        <v>0</v>
      </c>
      <c r="KT13" s="106">
        <v>0</v>
      </c>
      <c r="KU13" s="106">
        <v>0</v>
      </c>
      <c r="KV13" s="106">
        <v>0</v>
      </c>
      <c r="KW13" s="106">
        <v>0</v>
      </c>
      <c r="KX13" s="106">
        <v>0</v>
      </c>
      <c r="KY13" s="106">
        <v>0</v>
      </c>
      <c r="KZ13" s="106">
        <v>0</v>
      </c>
      <c r="LA13" s="106">
        <v>0</v>
      </c>
      <c r="LB13" s="106">
        <v>0</v>
      </c>
      <c r="LC13" s="106">
        <v>0</v>
      </c>
      <c r="LD13" s="106">
        <v>0</v>
      </c>
      <c r="LE13" s="106">
        <v>0</v>
      </c>
      <c r="LF13" s="106">
        <v>0</v>
      </c>
      <c r="LG13" s="106">
        <v>0</v>
      </c>
      <c r="LH13" s="106">
        <v>0</v>
      </c>
      <c r="LI13" s="106">
        <v>0</v>
      </c>
      <c r="LJ13" s="106">
        <v>0</v>
      </c>
      <c r="LK13" s="106">
        <v>0</v>
      </c>
      <c r="LL13" s="106">
        <v>0</v>
      </c>
      <c r="LM13" s="104">
        <v>0</v>
      </c>
      <c r="LN13" s="106">
        <v>0</v>
      </c>
      <c r="LO13" s="106">
        <v>0</v>
      </c>
      <c r="LP13" s="106">
        <v>0</v>
      </c>
      <c r="LQ13" s="106">
        <v>0</v>
      </c>
      <c r="LR13" s="106">
        <v>0</v>
      </c>
      <c r="LS13" s="104">
        <v>0</v>
      </c>
      <c r="LT13" s="106">
        <v>0</v>
      </c>
      <c r="LU13" s="106">
        <v>0</v>
      </c>
      <c r="LV13" s="106">
        <v>0</v>
      </c>
      <c r="LW13" s="106">
        <v>0</v>
      </c>
      <c r="LX13" s="106">
        <v>0</v>
      </c>
      <c r="LY13" s="106">
        <v>0</v>
      </c>
      <c r="LZ13" s="106">
        <v>0</v>
      </c>
      <c r="MA13" s="106">
        <v>0</v>
      </c>
      <c r="MB13" s="106">
        <v>0</v>
      </c>
      <c r="MC13" s="106">
        <v>0</v>
      </c>
      <c r="MD13" s="106">
        <v>0</v>
      </c>
      <c r="ME13" s="106">
        <v>0</v>
      </c>
      <c r="MF13" s="106">
        <v>0</v>
      </c>
      <c r="MG13" s="106">
        <v>0</v>
      </c>
      <c r="MH13" s="106">
        <v>0</v>
      </c>
      <c r="MI13" s="106">
        <v>0</v>
      </c>
      <c r="MJ13" s="106">
        <v>0</v>
      </c>
      <c r="MK13" s="106">
        <v>0</v>
      </c>
      <c r="ML13" s="106">
        <v>0</v>
      </c>
      <c r="MM13" s="106">
        <v>0</v>
      </c>
      <c r="MN13" s="106">
        <v>0</v>
      </c>
      <c r="MO13" s="106">
        <v>0</v>
      </c>
      <c r="MP13" s="106">
        <v>0</v>
      </c>
      <c r="MQ13" s="106">
        <v>0</v>
      </c>
      <c r="MR13" s="106">
        <v>0</v>
      </c>
      <c r="MS13" s="106">
        <v>0</v>
      </c>
      <c r="MT13" s="106">
        <v>0</v>
      </c>
      <c r="MU13" s="106">
        <v>0</v>
      </c>
      <c r="MV13" s="106">
        <v>0</v>
      </c>
      <c r="MW13" s="104">
        <v>0</v>
      </c>
      <c r="MX13" s="106">
        <v>0</v>
      </c>
      <c r="MY13" s="104">
        <v>0</v>
      </c>
      <c r="MZ13" s="106">
        <v>0</v>
      </c>
      <c r="NA13" s="104">
        <v>0</v>
      </c>
      <c r="NB13" s="106">
        <v>0</v>
      </c>
      <c r="NC13" s="104">
        <v>0</v>
      </c>
      <c r="ND13" s="106">
        <v>0</v>
      </c>
      <c r="NE13" s="104">
        <v>0</v>
      </c>
      <c r="NF13" s="106">
        <v>0</v>
      </c>
      <c r="NG13" s="104">
        <v>0</v>
      </c>
      <c r="NH13" s="106">
        <v>0</v>
      </c>
      <c r="NI13" s="104">
        <v>0</v>
      </c>
      <c r="NJ13" s="106">
        <v>0</v>
      </c>
      <c r="NK13" s="104">
        <v>0</v>
      </c>
      <c r="NL13" s="106">
        <v>0</v>
      </c>
      <c r="NM13" s="104">
        <v>0</v>
      </c>
      <c r="NN13" s="106">
        <v>0</v>
      </c>
      <c r="NO13" s="104">
        <v>0</v>
      </c>
      <c r="NP13" s="106">
        <v>0</v>
      </c>
      <c r="NQ13" s="104">
        <v>0</v>
      </c>
      <c r="NR13" s="106">
        <v>0</v>
      </c>
      <c r="NS13" s="104">
        <v>0</v>
      </c>
      <c r="NT13" s="106">
        <v>0</v>
      </c>
      <c r="NU13" s="104">
        <v>0</v>
      </c>
      <c r="NV13" s="106">
        <v>0</v>
      </c>
      <c r="NW13" s="104">
        <v>0</v>
      </c>
      <c r="NX13" s="106">
        <v>0</v>
      </c>
      <c r="NY13" s="104">
        <v>0</v>
      </c>
      <c r="NZ13" s="106">
        <v>0</v>
      </c>
      <c r="OA13" s="104">
        <v>0</v>
      </c>
      <c r="OB13" s="106">
        <v>0</v>
      </c>
      <c r="OC13" s="104">
        <v>0</v>
      </c>
      <c r="OD13" s="106">
        <v>0</v>
      </c>
      <c r="OE13" s="104">
        <v>0</v>
      </c>
      <c r="OF13" s="106">
        <v>0</v>
      </c>
      <c r="OG13" s="104">
        <v>0</v>
      </c>
      <c r="OH13" s="106">
        <v>0</v>
      </c>
      <c r="OI13" s="104">
        <v>0</v>
      </c>
      <c r="OJ13" s="106">
        <v>0</v>
      </c>
      <c r="OK13" s="104">
        <v>0</v>
      </c>
      <c r="OL13" s="106">
        <v>0</v>
      </c>
      <c r="OM13" s="104">
        <v>0</v>
      </c>
      <c r="ON13" s="106">
        <v>0</v>
      </c>
      <c r="OO13" s="104">
        <v>0</v>
      </c>
      <c r="OP13" s="106">
        <v>0</v>
      </c>
      <c r="OQ13" s="104">
        <v>0</v>
      </c>
      <c r="OR13" s="106">
        <v>0</v>
      </c>
      <c r="OS13" s="104">
        <v>0</v>
      </c>
      <c r="OT13" s="106">
        <v>0</v>
      </c>
      <c r="OU13" s="104">
        <v>0</v>
      </c>
      <c r="OV13" s="106">
        <v>0</v>
      </c>
      <c r="OW13" s="104">
        <v>0</v>
      </c>
      <c r="OX13" s="106">
        <v>0</v>
      </c>
      <c r="OY13" s="104">
        <v>0</v>
      </c>
      <c r="OZ13" s="106">
        <v>0</v>
      </c>
      <c r="PA13" s="104">
        <v>0</v>
      </c>
      <c r="PB13" s="106">
        <v>0</v>
      </c>
      <c r="PC13" s="104">
        <v>0</v>
      </c>
      <c r="PD13" s="106">
        <v>0</v>
      </c>
      <c r="PE13" s="104">
        <v>0</v>
      </c>
      <c r="PF13" s="106">
        <v>0</v>
      </c>
      <c r="PG13" s="104">
        <v>0</v>
      </c>
      <c r="PH13" s="106">
        <v>0</v>
      </c>
      <c r="PI13" s="104">
        <v>0</v>
      </c>
      <c r="PJ13" s="106">
        <v>0</v>
      </c>
      <c r="PK13" s="104">
        <v>0</v>
      </c>
      <c r="PL13" s="106">
        <v>0</v>
      </c>
      <c r="PM13" s="104">
        <v>0</v>
      </c>
      <c r="PN13" s="106">
        <v>0</v>
      </c>
      <c r="PO13" s="104">
        <v>0</v>
      </c>
      <c r="PP13" s="106">
        <v>0</v>
      </c>
      <c r="PQ13" s="104">
        <v>0</v>
      </c>
      <c r="PR13" s="106">
        <v>0</v>
      </c>
      <c r="PS13" s="104">
        <v>0</v>
      </c>
      <c r="PT13" s="106">
        <v>0</v>
      </c>
      <c r="PU13" s="104">
        <v>0</v>
      </c>
      <c r="PV13" s="106">
        <v>0</v>
      </c>
      <c r="PW13" s="104">
        <v>0</v>
      </c>
      <c r="PX13" s="106">
        <v>0</v>
      </c>
      <c r="PY13" s="104">
        <v>0</v>
      </c>
      <c r="PZ13" s="106">
        <v>0</v>
      </c>
      <c r="QA13" s="104">
        <v>0</v>
      </c>
      <c r="QB13" s="106">
        <v>0</v>
      </c>
      <c r="QC13" s="104">
        <v>0</v>
      </c>
      <c r="QD13" s="106">
        <v>0</v>
      </c>
      <c r="QE13" s="104">
        <v>0</v>
      </c>
      <c r="QF13" s="106">
        <v>0</v>
      </c>
      <c r="QG13" s="104">
        <v>0</v>
      </c>
      <c r="QH13" s="106">
        <v>0</v>
      </c>
      <c r="QI13" s="104">
        <v>0</v>
      </c>
      <c r="QJ13" s="106">
        <v>0</v>
      </c>
      <c r="QK13" s="104">
        <v>0</v>
      </c>
      <c r="QL13" s="106">
        <v>0</v>
      </c>
      <c r="QM13" s="104">
        <v>0</v>
      </c>
      <c r="QN13" s="106">
        <v>0</v>
      </c>
      <c r="QO13" s="104">
        <v>0</v>
      </c>
      <c r="QP13" s="106">
        <v>0</v>
      </c>
      <c r="QQ13" s="104">
        <v>0</v>
      </c>
      <c r="QR13" s="106">
        <v>0</v>
      </c>
      <c r="QS13" s="104">
        <v>0</v>
      </c>
      <c r="QT13" s="106">
        <v>0</v>
      </c>
      <c r="QU13" s="104">
        <v>0</v>
      </c>
      <c r="QV13" s="106">
        <v>0</v>
      </c>
      <c r="QW13" s="104">
        <v>0</v>
      </c>
      <c r="QX13" s="106">
        <v>0</v>
      </c>
      <c r="QY13" s="104">
        <v>0</v>
      </c>
      <c r="QZ13" s="106">
        <v>0</v>
      </c>
      <c r="RA13" s="104">
        <v>0</v>
      </c>
      <c r="RB13" s="106">
        <v>0</v>
      </c>
      <c r="RC13" s="104">
        <v>0</v>
      </c>
      <c r="RD13" s="106">
        <v>0</v>
      </c>
      <c r="RE13" s="104">
        <v>0</v>
      </c>
      <c r="RF13" s="106">
        <v>0</v>
      </c>
      <c r="RG13" s="104">
        <v>0</v>
      </c>
      <c r="RH13" s="106">
        <v>0</v>
      </c>
      <c r="RI13" s="104">
        <v>0</v>
      </c>
      <c r="RJ13" s="106">
        <v>0</v>
      </c>
      <c r="RK13" s="104">
        <v>0</v>
      </c>
      <c r="RL13" s="106">
        <v>0</v>
      </c>
      <c r="RM13" s="104">
        <v>0</v>
      </c>
      <c r="RN13" s="106">
        <v>0</v>
      </c>
      <c r="RO13" s="104">
        <v>0</v>
      </c>
      <c r="RP13" s="106">
        <v>0</v>
      </c>
      <c r="RQ13" s="104">
        <v>0</v>
      </c>
      <c r="RR13" s="106">
        <v>0</v>
      </c>
      <c r="RS13" s="104">
        <v>0</v>
      </c>
      <c r="RT13" s="106">
        <v>0</v>
      </c>
      <c r="RU13" s="104">
        <v>0</v>
      </c>
      <c r="RV13" s="106">
        <v>0</v>
      </c>
      <c r="RW13" s="104">
        <v>0</v>
      </c>
      <c r="RX13" s="106">
        <v>0</v>
      </c>
      <c r="RY13" s="104">
        <v>0</v>
      </c>
      <c r="RZ13" s="106">
        <v>0</v>
      </c>
      <c r="SA13" s="104">
        <v>0</v>
      </c>
      <c r="SB13" s="106">
        <v>0</v>
      </c>
      <c r="SC13" s="104">
        <v>0</v>
      </c>
      <c r="SD13" s="106">
        <v>0</v>
      </c>
      <c r="SE13" s="104">
        <v>0</v>
      </c>
      <c r="SF13" s="106">
        <v>0</v>
      </c>
      <c r="SG13" s="104">
        <v>0</v>
      </c>
      <c r="SH13" s="106">
        <v>0</v>
      </c>
      <c r="SI13" s="104">
        <v>0</v>
      </c>
      <c r="SJ13" s="106">
        <v>0</v>
      </c>
      <c r="SK13" s="104">
        <v>0</v>
      </c>
      <c r="SL13" s="106">
        <v>0</v>
      </c>
      <c r="SM13" s="104">
        <v>0</v>
      </c>
      <c r="SN13" s="106">
        <v>0</v>
      </c>
      <c r="SO13" s="104">
        <v>0</v>
      </c>
      <c r="SP13" s="106">
        <v>0</v>
      </c>
      <c r="SQ13" s="104">
        <v>0</v>
      </c>
      <c r="SR13" s="106">
        <v>0</v>
      </c>
      <c r="SS13" s="104">
        <v>0</v>
      </c>
      <c r="ST13" s="106">
        <v>0</v>
      </c>
      <c r="SU13" s="104">
        <v>0</v>
      </c>
      <c r="SV13" s="106">
        <v>0</v>
      </c>
      <c r="SW13" s="104">
        <v>0</v>
      </c>
      <c r="SX13" s="106">
        <v>0</v>
      </c>
      <c r="SY13" s="104">
        <v>0</v>
      </c>
      <c r="SZ13" s="106">
        <v>0</v>
      </c>
      <c r="TA13" s="104">
        <v>0</v>
      </c>
      <c r="TB13" s="106">
        <v>0</v>
      </c>
      <c r="TC13" s="104">
        <v>0</v>
      </c>
      <c r="TD13" s="106">
        <v>0</v>
      </c>
      <c r="TE13" s="104">
        <v>0</v>
      </c>
      <c r="TF13" s="106">
        <v>0</v>
      </c>
      <c r="TG13" s="104">
        <v>0</v>
      </c>
      <c r="TH13" s="106">
        <v>0</v>
      </c>
      <c r="TI13" s="104">
        <v>0</v>
      </c>
      <c r="TJ13" s="106">
        <v>0</v>
      </c>
      <c r="TK13" s="104">
        <v>0</v>
      </c>
      <c r="TL13" s="106">
        <v>0</v>
      </c>
      <c r="TM13" s="104">
        <v>0</v>
      </c>
      <c r="TN13" s="106">
        <v>0</v>
      </c>
      <c r="TO13" s="104">
        <v>0</v>
      </c>
      <c r="TP13" s="106">
        <v>0</v>
      </c>
      <c r="TQ13" s="104">
        <v>0</v>
      </c>
      <c r="TR13" s="106">
        <v>0</v>
      </c>
      <c r="TS13" s="104">
        <v>0</v>
      </c>
      <c r="TT13" s="106">
        <v>0</v>
      </c>
      <c r="TU13" s="107">
        <v>0</v>
      </c>
    </row>
    <row r="14" spans="1:542" x14ac:dyDescent="0.25">
      <c r="A14" s="103" t="s">
        <v>1</v>
      </c>
      <c r="B14" s="104">
        <v>0</v>
      </c>
      <c r="C14" s="104">
        <v>0</v>
      </c>
      <c r="D14" s="104">
        <v>0</v>
      </c>
      <c r="E14" s="104">
        <v>0</v>
      </c>
      <c r="F14" s="104">
        <v>0</v>
      </c>
      <c r="G14" s="104">
        <v>0</v>
      </c>
      <c r="H14" s="104">
        <v>0</v>
      </c>
      <c r="I14" s="104">
        <v>0</v>
      </c>
      <c r="J14" s="104">
        <v>0</v>
      </c>
      <c r="K14" s="104">
        <v>0</v>
      </c>
      <c r="L14" s="104">
        <v>0</v>
      </c>
      <c r="M14" s="104">
        <v>0</v>
      </c>
      <c r="N14" s="104">
        <f t="shared" ref="N14:BY14" si="408">IF((N$1*12+N$2)&lt;=240,IF((N$1*12+N$2)&gt;($B$56*12),IF((N$1*12+N$2)&gt;($F$31+(12*$B$56)),B$14,B$14+($B$24*$B$53)),0),MAX(B$14-($B$24*$B$53),0))</f>
        <v>0</v>
      </c>
      <c r="O14" s="104">
        <f t="shared" si="408"/>
        <v>0</v>
      </c>
      <c r="P14" s="104">
        <f t="shared" si="408"/>
        <v>0</v>
      </c>
      <c r="Q14" s="104">
        <f t="shared" si="408"/>
        <v>0</v>
      </c>
      <c r="R14" s="104">
        <f t="shared" si="408"/>
        <v>0</v>
      </c>
      <c r="S14" s="104">
        <f t="shared" si="408"/>
        <v>0</v>
      </c>
      <c r="T14" s="104">
        <f t="shared" si="408"/>
        <v>0</v>
      </c>
      <c r="U14" s="104">
        <f t="shared" si="408"/>
        <v>0</v>
      </c>
      <c r="V14" s="104">
        <f t="shared" si="408"/>
        <v>0</v>
      </c>
      <c r="W14" s="104">
        <f t="shared" si="408"/>
        <v>0</v>
      </c>
      <c r="X14" s="104">
        <f t="shared" si="408"/>
        <v>0</v>
      </c>
      <c r="Y14" s="104">
        <f t="shared" si="408"/>
        <v>0</v>
      </c>
      <c r="Z14" s="104">
        <f t="shared" si="408"/>
        <v>0</v>
      </c>
      <c r="AA14" s="104">
        <f t="shared" si="408"/>
        <v>0</v>
      </c>
      <c r="AB14" s="104">
        <f t="shared" si="408"/>
        <v>0</v>
      </c>
      <c r="AC14" s="104">
        <f t="shared" si="408"/>
        <v>0</v>
      </c>
      <c r="AD14" s="104">
        <f t="shared" si="408"/>
        <v>0</v>
      </c>
      <c r="AE14" s="104">
        <f t="shared" si="408"/>
        <v>0</v>
      </c>
      <c r="AF14" s="104">
        <f t="shared" si="408"/>
        <v>0</v>
      </c>
      <c r="AG14" s="104">
        <f t="shared" si="408"/>
        <v>0</v>
      </c>
      <c r="AH14" s="104">
        <f t="shared" si="408"/>
        <v>0</v>
      </c>
      <c r="AI14" s="104">
        <f t="shared" si="408"/>
        <v>0</v>
      </c>
      <c r="AJ14" s="104">
        <f t="shared" si="408"/>
        <v>0</v>
      </c>
      <c r="AK14" s="104">
        <f t="shared" si="408"/>
        <v>0</v>
      </c>
      <c r="AL14" s="104">
        <f t="shared" si="408"/>
        <v>0</v>
      </c>
      <c r="AM14" s="104">
        <f t="shared" si="408"/>
        <v>0</v>
      </c>
      <c r="AN14" s="104">
        <f t="shared" si="408"/>
        <v>0</v>
      </c>
      <c r="AO14" s="104">
        <f t="shared" si="408"/>
        <v>0</v>
      </c>
      <c r="AP14" s="104">
        <f t="shared" si="408"/>
        <v>0</v>
      </c>
      <c r="AQ14" s="104">
        <f t="shared" si="408"/>
        <v>0</v>
      </c>
      <c r="AR14" s="104">
        <f t="shared" si="408"/>
        <v>0</v>
      </c>
      <c r="AS14" s="104">
        <f t="shared" si="408"/>
        <v>0</v>
      </c>
      <c r="AT14" s="104">
        <f t="shared" si="408"/>
        <v>0</v>
      </c>
      <c r="AU14" s="104">
        <f t="shared" si="408"/>
        <v>0</v>
      </c>
      <c r="AV14" s="104">
        <f t="shared" si="408"/>
        <v>0</v>
      </c>
      <c r="AW14" s="104">
        <f t="shared" si="408"/>
        <v>0</v>
      </c>
      <c r="AX14" s="104">
        <f t="shared" si="408"/>
        <v>0</v>
      </c>
      <c r="AY14" s="104">
        <f t="shared" si="408"/>
        <v>0</v>
      </c>
      <c r="AZ14" s="104">
        <f t="shared" si="408"/>
        <v>0</v>
      </c>
      <c r="BA14" s="104">
        <f t="shared" si="408"/>
        <v>0</v>
      </c>
      <c r="BB14" s="104">
        <f t="shared" si="408"/>
        <v>0</v>
      </c>
      <c r="BC14" s="104">
        <f t="shared" si="408"/>
        <v>0</v>
      </c>
      <c r="BD14" s="104">
        <f t="shared" si="408"/>
        <v>0</v>
      </c>
      <c r="BE14" s="104">
        <f t="shared" si="408"/>
        <v>0</v>
      </c>
      <c r="BF14" s="104">
        <f t="shared" si="408"/>
        <v>0</v>
      </c>
      <c r="BG14" s="104">
        <f t="shared" si="408"/>
        <v>0</v>
      </c>
      <c r="BH14" s="104">
        <f t="shared" si="408"/>
        <v>0</v>
      </c>
      <c r="BI14" s="104">
        <f t="shared" si="408"/>
        <v>0</v>
      </c>
      <c r="BJ14" s="104">
        <f t="shared" si="408"/>
        <v>758.7610619469026</v>
      </c>
      <c r="BK14" s="104">
        <f t="shared" si="408"/>
        <v>758.7610619469026</v>
      </c>
      <c r="BL14" s="104">
        <f t="shared" si="408"/>
        <v>758.7610619469026</v>
      </c>
      <c r="BM14" s="104">
        <f t="shared" si="408"/>
        <v>758.7610619469026</v>
      </c>
      <c r="BN14" s="104">
        <f t="shared" si="408"/>
        <v>758.7610619469026</v>
      </c>
      <c r="BO14" s="104">
        <f t="shared" si="408"/>
        <v>758.7610619469026</v>
      </c>
      <c r="BP14" s="104">
        <f t="shared" si="408"/>
        <v>758.7610619469026</v>
      </c>
      <c r="BQ14" s="104">
        <f t="shared" si="408"/>
        <v>758.7610619469026</v>
      </c>
      <c r="BR14" s="104">
        <f t="shared" si="408"/>
        <v>758.7610619469026</v>
      </c>
      <c r="BS14" s="104">
        <f t="shared" si="408"/>
        <v>758.7610619469026</v>
      </c>
      <c r="BT14" s="104">
        <f t="shared" si="408"/>
        <v>758.7610619469026</v>
      </c>
      <c r="BU14" s="104">
        <f t="shared" si="408"/>
        <v>758.7610619469026</v>
      </c>
      <c r="BV14" s="104">
        <f t="shared" si="408"/>
        <v>1517.5221238938052</v>
      </c>
      <c r="BW14" s="104">
        <f t="shared" si="408"/>
        <v>1517.5221238938052</v>
      </c>
      <c r="BX14" s="104">
        <f t="shared" si="408"/>
        <v>1517.5221238938052</v>
      </c>
      <c r="BY14" s="104">
        <f t="shared" si="408"/>
        <v>1517.5221238938052</v>
      </c>
      <c r="BZ14" s="104">
        <f t="shared" ref="BZ14:EK14" si="409">IF((BZ$1*12+BZ$2)&lt;=240,IF((BZ$1*12+BZ$2)&gt;($B$56*12),IF((BZ$1*12+BZ$2)&gt;($F$31+(12*$B$56)),BN$14,BN$14+($B$24*$B$53)),0),MAX(BN$14-($B$24*$B$53),0))</f>
        <v>1517.5221238938052</v>
      </c>
      <c r="CA14" s="104">
        <f t="shared" si="409"/>
        <v>1517.5221238938052</v>
      </c>
      <c r="CB14" s="104">
        <f t="shared" si="409"/>
        <v>1517.5221238938052</v>
      </c>
      <c r="CC14" s="104">
        <f t="shared" si="409"/>
        <v>1517.5221238938052</v>
      </c>
      <c r="CD14" s="104">
        <f t="shared" si="409"/>
        <v>1517.5221238938052</v>
      </c>
      <c r="CE14" s="104">
        <f t="shared" si="409"/>
        <v>1517.5221238938052</v>
      </c>
      <c r="CF14" s="104">
        <f t="shared" si="409"/>
        <v>1517.5221238938052</v>
      </c>
      <c r="CG14" s="104">
        <f t="shared" si="409"/>
        <v>1517.5221238938052</v>
      </c>
      <c r="CH14" s="104">
        <f t="shared" si="409"/>
        <v>2276.283185840708</v>
      </c>
      <c r="CI14" s="104">
        <f t="shared" si="409"/>
        <v>2276.283185840708</v>
      </c>
      <c r="CJ14" s="104">
        <f t="shared" si="409"/>
        <v>2276.283185840708</v>
      </c>
      <c r="CK14" s="104">
        <f t="shared" si="409"/>
        <v>2276.283185840708</v>
      </c>
      <c r="CL14" s="104">
        <f t="shared" si="409"/>
        <v>2276.283185840708</v>
      </c>
      <c r="CM14" s="104">
        <f t="shared" si="409"/>
        <v>2276.283185840708</v>
      </c>
      <c r="CN14" s="104">
        <f t="shared" si="409"/>
        <v>2276.283185840708</v>
      </c>
      <c r="CO14" s="104">
        <f t="shared" si="409"/>
        <v>2276.283185840708</v>
      </c>
      <c r="CP14" s="104">
        <f t="shared" si="409"/>
        <v>2276.283185840708</v>
      </c>
      <c r="CQ14" s="104">
        <f t="shared" si="409"/>
        <v>2276.283185840708</v>
      </c>
      <c r="CR14" s="104">
        <f t="shared" si="409"/>
        <v>2276.283185840708</v>
      </c>
      <c r="CS14" s="104">
        <f t="shared" si="409"/>
        <v>2276.283185840708</v>
      </c>
      <c r="CT14" s="104">
        <f t="shared" si="409"/>
        <v>3035.0442477876104</v>
      </c>
      <c r="CU14" s="104">
        <f t="shared" si="409"/>
        <v>3035.0442477876104</v>
      </c>
      <c r="CV14" s="104">
        <f t="shared" si="409"/>
        <v>3035.0442477876104</v>
      </c>
      <c r="CW14" s="104">
        <f t="shared" si="409"/>
        <v>3035.0442477876104</v>
      </c>
      <c r="CX14" s="104">
        <f t="shared" si="409"/>
        <v>3035.0442477876104</v>
      </c>
      <c r="CY14" s="104">
        <f t="shared" si="409"/>
        <v>3035.0442477876104</v>
      </c>
      <c r="CZ14" s="104">
        <f t="shared" si="409"/>
        <v>3035.0442477876104</v>
      </c>
      <c r="DA14" s="104">
        <f t="shared" si="409"/>
        <v>3035.0442477876104</v>
      </c>
      <c r="DB14" s="104">
        <f t="shared" si="409"/>
        <v>3035.0442477876104</v>
      </c>
      <c r="DC14" s="104">
        <f t="shared" si="409"/>
        <v>3035.0442477876104</v>
      </c>
      <c r="DD14" s="104">
        <f t="shared" si="409"/>
        <v>3035.0442477876104</v>
      </c>
      <c r="DE14" s="104">
        <f t="shared" si="409"/>
        <v>3035.0442477876104</v>
      </c>
      <c r="DF14" s="104">
        <f t="shared" si="409"/>
        <v>3793.8053097345128</v>
      </c>
      <c r="DG14" s="104">
        <f t="shared" si="409"/>
        <v>3793.8053097345128</v>
      </c>
      <c r="DH14" s="104">
        <f t="shared" si="409"/>
        <v>3793.8053097345128</v>
      </c>
      <c r="DI14" s="104">
        <f t="shared" si="409"/>
        <v>3793.8053097345128</v>
      </c>
      <c r="DJ14" s="104">
        <f t="shared" si="409"/>
        <v>3793.8053097345128</v>
      </c>
      <c r="DK14" s="104">
        <f t="shared" si="409"/>
        <v>3793.8053097345128</v>
      </c>
      <c r="DL14" s="104">
        <f t="shared" si="409"/>
        <v>3793.8053097345128</v>
      </c>
      <c r="DM14" s="104">
        <f t="shared" si="409"/>
        <v>3793.8053097345128</v>
      </c>
      <c r="DN14" s="104">
        <f t="shared" si="409"/>
        <v>3793.8053097345128</v>
      </c>
      <c r="DO14" s="104">
        <f t="shared" si="409"/>
        <v>3793.8053097345128</v>
      </c>
      <c r="DP14" s="104">
        <f t="shared" si="409"/>
        <v>3793.8053097345128</v>
      </c>
      <c r="DQ14" s="104">
        <f t="shared" si="409"/>
        <v>3793.8053097345128</v>
      </c>
      <c r="DR14" s="104">
        <f t="shared" si="409"/>
        <v>4552.5663716814151</v>
      </c>
      <c r="DS14" s="104">
        <f t="shared" si="409"/>
        <v>4552.5663716814151</v>
      </c>
      <c r="DT14" s="104">
        <f t="shared" si="409"/>
        <v>4552.5663716814151</v>
      </c>
      <c r="DU14" s="104">
        <f t="shared" si="409"/>
        <v>4552.5663716814151</v>
      </c>
      <c r="DV14" s="104">
        <f t="shared" si="409"/>
        <v>4552.5663716814151</v>
      </c>
      <c r="DW14" s="104">
        <f t="shared" si="409"/>
        <v>4552.5663716814151</v>
      </c>
      <c r="DX14" s="104">
        <f t="shared" si="409"/>
        <v>4552.5663716814151</v>
      </c>
      <c r="DY14" s="104">
        <f t="shared" si="409"/>
        <v>4552.5663716814151</v>
      </c>
      <c r="DZ14" s="104">
        <f t="shared" si="409"/>
        <v>4552.5663716814151</v>
      </c>
      <c r="EA14" s="104">
        <f t="shared" si="409"/>
        <v>4552.5663716814151</v>
      </c>
      <c r="EB14" s="104">
        <f t="shared" si="409"/>
        <v>4552.5663716814151</v>
      </c>
      <c r="EC14" s="104">
        <f t="shared" si="409"/>
        <v>4552.5663716814151</v>
      </c>
      <c r="ED14" s="104">
        <f t="shared" si="409"/>
        <v>5311.3274336283175</v>
      </c>
      <c r="EE14" s="104">
        <f t="shared" si="409"/>
        <v>5311.3274336283175</v>
      </c>
      <c r="EF14" s="104">
        <f t="shared" si="409"/>
        <v>5311.3274336283175</v>
      </c>
      <c r="EG14" s="104">
        <f t="shared" si="409"/>
        <v>5311.3274336283175</v>
      </c>
      <c r="EH14" s="104">
        <f t="shared" si="409"/>
        <v>5311.3274336283175</v>
      </c>
      <c r="EI14" s="104">
        <f t="shared" si="409"/>
        <v>5311.3274336283175</v>
      </c>
      <c r="EJ14" s="104">
        <f t="shared" si="409"/>
        <v>5311.3274336283175</v>
      </c>
      <c r="EK14" s="104">
        <f t="shared" si="409"/>
        <v>5311.3274336283175</v>
      </c>
      <c r="EL14" s="104">
        <f t="shared" ref="EL14:GW14" si="410">IF((EL$1*12+EL$2)&lt;=240,IF((EL$1*12+EL$2)&gt;($B$56*12),IF((EL$1*12+EL$2)&gt;($F$31+(12*$B$56)),DZ$14,DZ$14+($B$24*$B$53)),0),MAX(DZ$14-($B$24*$B$53),0))</f>
        <v>5311.3274336283175</v>
      </c>
      <c r="EM14" s="104">
        <f t="shared" si="410"/>
        <v>5311.3274336283175</v>
      </c>
      <c r="EN14" s="104">
        <f t="shared" si="410"/>
        <v>5311.3274336283175</v>
      </c>
      <c r="EO14" s="104">
        <f t="shared" si="410"/>
        <v>4552.5663716814151</v>
      </c>
      <c r="EP14" s="104">
        <f t="shared" si="410"/>
        <v>5311.3274336283175</v>
      </c>
      <c r="EQ14" s="104">
        <f t="shared" si="410"/>
        <v>5311.3274336283175</v>
      </c>
      <c r="ER14" s="104">
        <f t="shared" si="410"/>
        <v>5311.3274336283175</v>
      </c>
      <c r="ES14" s="104">
        <f t="shared" si="410"/>
        <v>5311.3274336283175</v>
      </c>
      <c r="ET14" s="104">
        <f t="shared" si="410"/>
        <v>5311.3274336283175</v>
      </c>
      <c r="EU14" s="104">
        <f t="shared" si="410"/>
        <v>5311.3274336283175</v>
      </c>
      <c r="EV14" s="104">
        <f t="shared" si="410"/>
        <v>5311.3274336283175</v>
      </c>
      <c r="EW14" s="104">
        <f t="shared" si="410"/>
        <v>5311.3274336283175</v>
      </c>
      <c r="EX14" s="104">
        <f t="shared" si="410"/>
        <v>5311.3274336283175</v>
      </c>
      <c r="EY14" s="104">
        <f t="shared" si="410"/>
        <v>5311.3274336283175</v>
      </c>
      <c r="EZ14" s="104">
        <f t="shared" si="410"/>
        <v>5311.3274336283175</v>
      </c>
      <c r="FA14" s="104">
        <f t="shared" si="410"/>
        <v>4552.5663716814151</v>
      </c>
      <c r="FB14" s="104">
        <f t="shared" si="410"/>
        <v>5311.3274336283175</v>
      </c>
      <c r="FC14" s="104">
        <f t="shared" si="410"/>
        <v>5311.3274336283175</v>
      </c>
      <c r="FD14" s="104">
        <f t="shared" si="410"/>
        <v>5311.3274336283175</v>
      </c>
      <c r="FE14" s="104">
        <f t="shared" si="410"/>
        <v>5311.3274336283175</v>
      </c>
      <c r="FF14" s="104">
        <f t="shared" si="410"/>
        <v>5311.3274336283175</v>
      </c>
      <c r="FG14" s="104">
        <f t="shared" si="410"/>
        <v>5311.3274336283175</v>
      </c>
      <c r="FH14" s="104">
        <f t="shared" si="410"/>
        <v>5311.3274336283175</v>
      </c>
      <c r="FI14" s="104">
        <f t="shared" si="410"/>
        <v>5311.3274336283175</v>
      </c>
      <c r="FJ14" s="104">
        <f t="shared" si="410"/>
        <v>5311.3274336283175</v>
      </c>
      <c r="FK14" s="104">
        <f t="shared" si="410"/>
        <v>5311.3274336283175</v>
      </c>
      <c r="FL14" s="104">
        <f t="shared" si="410"/>
        <v>5311.3274336283175</v>
      </c>
      <c r="FM14" s="104">
        <f t="shared" si="410"/>
        <v>4552.5663716814151</v>
      </c>
      <c r="FN14" s="104">
        <f t="shared" si="410"/>
        <v>5311.3274336283175</v>
      </c>
      <c r="FO14" s="104">
        <f t="shared" si="410"/>
        <v>5311.3274336283175</v>
      </c>
      <c r="FP14" s="104">
        <f t="shared" si="410"/>
        <v>5311.3274336283175</v>
      </c>
      <c r="FQ14" s="104">
        <f t="shared" si="410"/>
        <v>5311.3274336283175</v>
      </c>
      <c r="FR14" s="104">
        <f t="shared" si="410"/>
        <v>5311.3274336283175</v>
      </c>
      <c r="FS14" s="104">
        <f t="shared" si="410"/>
        <v>5311.3274336283175</v>
      </c>
      <c r="FT14" s="104">
        <f t="shared" si="410"/>
        <v>5311.3274336283175</v>
      </c>
      <c r="FU14" s="104">
        <f t="shared" si="410"/>
        <v>5311.3274336283175</v>
      </c>
      <c r="FV14" s="104">
        <f t="shared" si="410"/>
        <v>5311.3274336283175</v>
      </c>
      <c r="FW14" s="104">
        <f t="shared" si="410"/>
        <v>5311.3274336283175</v>
      </c>
      <c r="FX14" s="104">
        <f t="shared" si="410"/>
        <v>5311.3274336283175</v>
      </c>
      <c r="FY14" s="104">
        <f t="shared" si="410"/>
        <v>4552.5663716814151</v>
      </c>
      <c r="FZ14" s="104">
        <f t="shared" si="410"/>
        <v>5311.3274336283175</v>
      </c>
      <c r="GA14" s="104">
        <f t="shared" si="410"/>
        <v>5311.3274336283175</v>
      </c>
      <c r="GB14" s="104">
        <f t="shared" si="410"/>
        <v>5311.3274336283175</v>
      </c>
      <c r="GC14" s="104">
        <f t="shared" si="410"/>
        <v>5311.3274336283175</v>
      </c>
      <c r="GD14" s="104">
        <f t="shared" si="410"/>
        <v>5311.3274336283175</v>
      </c>
      <c r="GE14" s="104">
        <f t="shared" si="410"/>
        <v>5311.3274336283175</v>
      </c>
      <c r="GF14" s="104">
        <f t="shared" si="410"/>
        <v>5311.3274336283175</v>
      </c>
      <c r="GG14" s="104">
        <f t="shared" si="410"/>
        <v>5311.3274336283175</v>
      </c>
      <c r="GH14" s="104">
        <f t="shared" si="410"/>
        <v>5311.3274336283175</v>
      </c>
      <c r="GI14" s="104">
        <f t="shared" si="410"/>
        <v>5311.3274336283175</v>
      </c>
      <c r="GJ14" s="104">
        <f t="shared" si="410"/>
        <v>5311.3274336283175</v>
      </c>
      <c r="GK14" s="104">
        <f t="shared" si="410"/>
        <v>4552.5663716814151</v>
      </c>
      <c r="GL14" s="104">
        <f t="shared" si="410"/>
        <v>5311.3274336283175</v>
      </c>
      <c r="GM14" s="104">
        <f t="shared" si="410"/>
        <v>5311.3274336283175</v>
      </c>
      <c r="GN14" s="104">
        <f t="shared" si="410"/>
        <v>5311.3274336283175</v>
      </c>
      <c r="GO14" s="104">
        <f t="shared" si="410"/>
        <v>5311.3274336283175</v>
      </c>
      <c r="GP14" s="104">
        <f t="shared" si="410"/>
        <v>5311.3274336283175</v>
      </c>
      <c r="GQ14" s="104">
        <f t="shared" si="410"/>
        <v>5311.3274336283175</v>
      </c>
      <c r="GR14" s="104">
        <f t="shared" si="410"/>
        <v>5311.3274336283175</v>
      </c>
      <c r="GS14" s="104">
        <f t="shared" si="410"/>
        <v>5311.3274336283175</v>
      </c>
      <c r="GT14" s="104">
        <f t="shared" si="410"/>
        <v>5311.3274336283175</v>
      </c>
      <c r="GU14" s="104">
        <f t="shared" si="410"/>
        <v>5311.3274336283175</v>
      </c>
      <c r="GV14" s="104">
        <f t="shared" si="410"/>
        <v>5311.3274336283175</v>
      </c>
      <c r="GW14" s="104">
        <f t="shared" si="410"/>
        <v>4552.5663716814151</v>
      </c>
      <c r="GX14" s="104">
        <f t="shared" ref="GX14:JI14" si="411">IF((GX$1*12+GX$2)&lt;=240,IF((GX$1*12+GX$2)&gt;($B$56*12),IF((GX$1*12+GX$2)&gt;($F$31+(12*$B$56)),GL$14,GL$14+($B$24*$B$53)),0),MAX(GL$14-($B$24*$B$53),0))</f>
        <v>5311.3274336283175</v>
      </c>
      <c r="GY14" s="104">
        <f t="shared" si="411"/>
        <v>5311.3274336283175</v>
      </c>
      <c r="GZ14" s="104">
        <f t="shared" si="411"/>
        <v>5311.3274336283175</v>
      </c>
      <c r="HA14" s="104">
        <f t="shared" si="411"/>
        <v>5311.3274336283175</v>
      </c>
      <c r="HB14" s="104">
        <f t="shared" si="411"/>
        <v>5311.3274336283175</v>
      </c>
      <c r="HC14" s="104">
        <f t="shared" si="411"/>
        <v>5311.3274336283175</v>
      </c>
      <c r="HD14" s="104">
        <f t="shared" si="411"/>
        <v>5311.3274336283175</v>
      </c>
      <c r="HE14" s="104">
        <f t="shared" si="411"/>
        <v>5311.3274336283175</v>
      </c>
      <c r="HF14" s="104">
        <f t="shared" si="411"/>
        <v>5311.3274336283175</v>
      </c>
      <c r="HG14" s="104">
        <f t="shared" si="411"/>
        <v>5311.3274336283175</v>
      </c>
      <c r="HH14" s="104">
        <f t="shared" si="411"/>
        <v>5311.3274336283175</v>
      </c>
      <c r="HI14" s="104">
        <f t="shared" si="411"/>
        <v>4552.5663716814151</v>
      </c>
      <c r="HJ14" s="104">
        <f t="shared" si="411"/>
        <v>5311.3274336283175</v>
      </c>
      <c r="HK14" s="104">
        <f t="shared" si="411"/>
        <v>5311.3274336283175</v>
      </c>
      <c r="HL14" s="104">
        <f t="shared" si="411"/>
        <v>5311.3274336283175</v>
      </c>
      <c r="HM14" s="104">
        <f t="shared" si="411"/>
        <v>5311.3274336283175</v>
      </c>
      <c r="HN14" s="104">
        <f t="shared" si="411"/>
        <v>5311.3274336283175</v>
      </c>
      <c r="HO14" s="104">
        <f t="shared" si="411"/>
        <v>5311.3274336283175</v>
      </c>
      <c r="HP14" s="104">
        <f t="shared" si="411"/>
        <v>5311.3274336283175</v>
      </c>
      <c r="HQ14" s="104">
        <f t="shared" si="411"/>
        <v>5311.3274336283175</v>
      </c>
      <c r="HR14" s="104">
        <f t="shared" si="411"/>
        <v>5311.3274336283175</v>
      </c>
      <c r="HS14" s="104">
        <f t="shared" si="411"/>
        <v>5311.3274336283175</v>
      </c>
      <c r="HT14" s="104">
        <f t="shared" si="411"/>
        <v>5311.3274336283175</v>
      </c>
      <c r="HU14" s="104">
        <f t="shared" si="411"/>
        <v>4552.5663716814151</v>
      </c>
      <c r="HV14" s="104">
        <f t="shared" si="411"/>
        <v>5311.3274336283175</v>
      </c>
      <c r="HW14" s="104">
        <f t="shared" si="411"/>
        <v>5311.3274336283175</v>
      </c>
      <c r="HX14" s="104">
        <f t="shared" si="411"/>
        <v>5311.3274336283175</v>
      </c>
      <c r="HY14" s="104">
        <f t="shared" si="411"/>
        <v>5311.3274336283175</v>
      </c>
      <c r="HZ14" s="104">
        <f t="shared" si="411"/>
        <v>5311.3274336283175</v>
      </c>
      <c r="IA14" s="104">
        <f t="shared" si="411"/>
        <v>5311.3274336283175</v>
      </c>
      <c r="IB14" s="104">
        <f t="shared" si="411"/>
        <v>5311.3274336283175</v>
      </c>
      <c r="IC14" s="104">
        <f t="shared" si="411"/>
        <v>5311.3274336283175</v>
      </c>
      <c r="ID14" s="104">
        <f t="shared" si="411"/>
        <v>5311.3274336283175</v>
      </c>
      <c r="IE14" s="104">
        <f t="shared" si="411"/>
        <v>5311.3274336283175</v>
      </c>
      <c r="IF14" s="104">
        <f t="shared" si="411"/>
        <v>5311.3274336283175</v>
      </c>
      <c r="IG14" s="104">
        <f t="shared" si="411"/>
        <v>4552.5663716814151</v>
      </c>
      <c r="IH14" s="104">
        <f t="shared" si="411"/>
        <v>4552.5663716814151</v>
      </c>
      <c r="II14" s="104">
        <f t="shared" si="411"/>
        <v>4552.5663716814151</v>
      </c>
      <c r="IJ14" s="104">
        <f t="shared" si="411"/>
        <v>4552.5663716814151</v>
      </c>
      <c r="IK14" s="104">
        <f t="shared" si="411"/>
        <v>4552.5663716814151</v>
      </c>
      <c r="IL14" s="104">
        <f t="shared" si="411"/>
        <v>4552.5663716814151</v>
      </c>
      <c r="IM14" s="104">
        <f t="shared" si="411"/>
        <v>4552.5663716814151</v>
      </c>
      <c r="IN14" s="104">
        <f t="shared" si="411"/>
        <v>4552.5663716814151</v>
      </c>
      <c r="IO14" s="104">
        <f t="shared" si="411"/>
        <v>4552.5663716814151</v>
      </c>
      <c r="IP14" s="104">
        <f t="shared" si="411"/>
        <v>4552.5663716814151</v>
      </c>
      <c r="IQ14" s="104">
        <f t="shared" si="411"/>
        <v>4552.5663716814151</v>
      </c>
      <c r="IR14" s="104">
        <f t="shared" si="411"/>
        <v>4552.5663716814151</v>
      </c>
      <c r="IS14" s="104">
        <f t="shared" si="411"/>
        <v>3793.8053097345128</v>
      </c>
      <c r="IT14" s="104">
        <f t="shared" si="411"/>
        <v>3793.8053097345128</v>
      </c>
      <c r="IU14" s="104">
        <f t="shared" si="411"/>
        <v>3793.8053097345128</v>
      </c>
      <c r="IV14" s="104">
        <f t="shared" si="411"/>
        <v>3793.8053097345128</v>
      </c>
      <c r="IW14" s="104">
        <f t="shared" si="411"/>
        <v>3793.8053097345128</v>
      </c>
      <c r="IX14" s="104">
        <f t="shared" si="411"/>
        <v>3793.8053097345128</v>
      </c>
      <c r="IY14" s="104">
        <f t="shared" si="411"/>
        <v>3793.8053097345128</v>
      </c>
      <c r="IZ14" s="104">
        <f t="shared" si="411"/>
        <v>3793.8053097345128</v>
      </c>
      <c r="JA14" s="104">
        <f t="shared" si="411"/>
        <v>3793.8053097345128</v>
      </c>
      <c r="JB14" s="104">
        <f t="shared" si="411"/>
        <v>3793.8053097345128</v>
      </c>
      <c r="JC14" s="104">
        <f t="shared" si="411"/>
        <v>3793.8053097345128</v>
      </c>
      <c r="JD14" s="104">
        <f t="shared" si="411"/>
        <v>3793.8053097345128</v>
      </c>
      <c r="JE14" s="104">
        <f t="shared" si="411"/>
        <v>3035.0442477876104</v>
      </c>
      <c r="JF14" s="104">
        <f t="shared" si="411"/>
        <v>3035.0442477876104</v>
      </c>
      <c r="JG14" s="104">
        <f t="shared" si="411"/>
        <v>3035.0442477876104</v>
      </c>
      <c r="JH14" s="104">
        <f t="shared" si="411"/>
        <v>3035.0442477876104</v>
      </c>
      <c r="JI14" s="104">
        <f t="shared" si="411"/>
        <v>3035.0442477876104</v>
      </c>
      <c r="JJ14" s="104">
        <f t="shared" ref="JJ14:LU14" si="412">IF((JJ$1*12+JJ$2)&lt;=240,IF((JJ$1*12+JJ$2)&gt;($B$56*12),IF((JJ$1*12+JJ$2)&gt;($F$31+(12*$B$56)),IX$14,IX$14+($B$24*$B$53)),0),MAX(IX$14-($B$24*$B$53),0))</f>
        <v>3035.0442477876104</v>
      </c>
      <c r="JK14" s="104">
        <f t="shared" si="412"/>
        <v>3035.0442477876104</v>
      </c>
      <c r="JL14" s="104">
        <f t="shared" si="412"/>
        <v>3035.0442477876104</v>
      </c>
      <c r="JM14" s="104">
        <f t="shared" si="412"/>
        <v>3035.0442477876104</v>
      </c>
      <c r="JN14" s="104">
        <f t="shared" si="412"/>
        <v>3035.0442477876104</v>
      </c>
      <c r="JO14" s="104">
        <f t="shared" si="412"/>
        <v>3035.0442477876104</v>
      </c>
      <c r="JP14" s="104">
        <f t="shared" si="412"/>
        <v>3035.0442477876104</v>
      </c>
      <c r="JQ14" s="104">
        <f t="shared" si="412"/>
        <v>2276.283185840708</v>
      </c>
      <c r="JR14" s="104">
        <f t="shared" si="412"/>
        <v>2276.283185840708</v>
      </c>
      <c r="JS14" s="104">
        <f t="shared" si="412"/>
        <v>2276.283185840708</v>
      </c>
      <c r="JT14" s="104">
        <f t="shared" si="412"/>
        <v>2276.283185840708</v>
      </c>
      <c r="JU14" s="104">
        <f t="shared" si="412"/>
        <v>2276.283185840708</v>
      </c>
      <c r="JV14" s="104">
        <f t="shared" si="412"/>
        <v>2276.283185840708</v>
      </c>
      <c r="JW14" s="104">
        <f t="shared" si="412"/>
        <v>2276.283185840708</v>
      </c>
      <c r="JX14" s="104">
        <f t="shared" si="412"/>
        <v>2276.283185840708</v>
      </c>
      <c r="JY14" s="104">
        <f t="shared" si="412"/>
        <v>2276.283185840708</v>
      </c>
      <c r="JZ14" s="104">
        <f t="shared" si="412"/>
        <v>2276.283185840708</v>
      </c>
      <c r="KA14" s="104">
        <f t="shared" si="412"/>
        <v>2276.283185840708</v>
      </c>
      <c r="KB14" s="104">
        <f t="shared" si="412"/>
        <v>2276.283185840708</v>
      </c>
      <c r="KC14" s="104">
        <f t="shared" si="412"/>
        <v>1517.5221238938054</v>
      </c>
      <c r="KD14" s="104">
        <f t="shared" si="412"/>
        <v>1517.5221238938054</v>
      </c>
      <c r="KE14" s="104">
        <f t="shared" si="412"/>
        <v>1517.5221238938054</v>
      </c>
      <c r="KF14" s="104">
        <f t="shared" si="412"/>
        <v>1517.5221238938054</v>
      </c>
      <c r="KG14" s="104">
        <f t="shared" si="412"/>
        <v>1517.5221238938054</v>
      </c>
      <c r="KH14" s="104">
        <f t="shared" si="412"/>
        <v>1517.5221238938054</v>
      </c>
      <c r="KI14" s="104">
        <f t="shared" si="412"/>
        <v>1517.5221238938054</v>
      </c>
      <c r="KJ14" s="104">
        <f t="shared" si="412"/>
        <v>1517.5221238938054</v>
      </c>
      <c r="KK14" s="104">
        <f t="shared" si="412"/>
        <v>1517.5221238938054</v>
      </c>
      <c r="KL14" s="104">
        <f t="shared" si="412"/>
        <v>1517.5221238938054</v>
      </c>
      <c r="KM14" s="104">
        <f t="shared" si="412"/>
        <v>1517.5221238938054</v>
      </c>
      <c r="KN14" s="104">
        <f t="shared" si="412"/>
        <v>1517.5221238938054</v>
      </c>
      <c r="KO14" s="104">
        <f t="shared" si="412"/>
        <v>758.76106194690283</v>
      </c>
      <c r="KP14" s="104">
        <f t="shared" si="412"/>
        <v>758.76106194690283</v>
      </c>
      <c r="KQ14" s="104">
        <f t="shared" si="412"/>
        <v>758.76106194690283</v>
      </c>
      <c r="KR14" s="104">
        <f t="shared" si="412"/>
        <v>758.76106194690283</v>
      </c>
      <c r="KS14" s="104">
        <f t="shared" si="412"/>
        <v>758.76106194690283</v>
      </c>
      <c r="KT14" s="104">
        <f t="shared" si="412"/>
        <v>758.76106194690283</v>
      </c>
      <c r="KU14" s="104">
        <f t="shared" si="412"/>
        <v>758.76106194690283</v>
      </c>
      <c r="KV14" s="104">
        <f t="shared" si="412"/>
        <v>758.76106194690283</v>
      </c>
      <c r="KW14" s="104">
        <f t="shared" si="412"/>
        <v>758.76106194690283</v>
      </c>
      <c r="KX14" s="104">
        <f t="shared" si="412"/>
        <v>758.76106194690283</v>
      </c>
      <c r="KY14" s="104">
        <f t="shared" si="412"/>
        <v>758.76106194690283</v>
      </c>
      <c r="KZ14" s="104">
        <f t="shared" si="412"/>
        <v>758.76106194690283</v>
      </c>
      <c r="LA14" s="104">
        <f t="shared" si="412"/>
        <v>2.2737367544323206E-13</v>
      </c>
      <c r="LB14" s="104">
        <f t="shared" si="412"/>
        <v>2.2737367544323206E-13</v>
      </c>
      <c r="LC14" s="104">
        <f t="shared" si="412"/>
        <v>2.2737367544323206E-13</v>
      </c>
      <c r="LD14" s="104">
        <f t="shared" si="412"/>
        <v>2.2737367544323206E-13</v>
      </c>
      <c r="LE14" s="104">
        <f t="shared" si="412"/>
        <v>2.2737367544323206E-13</v>
      </c>
      <c r="LF14" s="104">
        <f t="shared" si="412"/>
        <v>2.2737367544323206E-13</v>
      </c>
      <c r="LG14" s="104">
        <f t="shared" si="412"/>
        <v>2.2737367544323206E-13</v>
      </c>
      <c r="LH14" s="104">
        <f t="shared" si="412"/>
        <v>2.2737367544323206E-13</v>
      </c>
      <c r="LI14" s="104">
        <f t="shared" si="412"/>
        <v>2.2737367544323206E-13</v>
      </c>
      <c r="LJ14" s="104">
        <f t="shared" si="412"/>
        <v>2.2737367544323206E-13</v>
      </c>
      <c r="LK14" s="104">
        <f t="shared" si="412"/>
        <v>2.2737367544323206E-13</v>
      </c>
      <c r="LL14" s="104">
        <f t="shared" si="412"/>
        <v>2.2737367544323206E-13</v>
      </c>
      <c r="LM14" s="104">
        <f t="shared" si="412"/>
        <v>0</v>
      </c>
      <c r="LN14" s="104">
        <f t="shared" si="412"/>
        <v>0</v>
      </c>
      <c r="LO14" s="104">
        <f t="shared" si="412"/>
        <v>0</v>
      </c>
      <c r="LP14" s="104">
        <f t="shared" si="412"/>
        <v>0</v>
      </c>
      <c r="LQ14" s="104">
        <f t="shared" si="412"/>
        <v>0</v>
      </c>
      <c r="LR14" s="104">
        <f t="shared" si="412"/>
        <v>0</v>
      </c>
      <c r="LS14" s="104">
        <f t="shared" si="412"/>
        <v>0</v>
      </c>
      <c r="LT14" s="104">
        <f t="shared" si="412"/>
        <v>0</v>
      </c>
      <c r="LU14" s="104">
        <f t="shared" si="412"/>
        <v>0</v>
      </c>
      <c r="LV14" s="104">
        <f t="shared" ref="LV14:OG14" si="413">IF((LV$1*12+LV$2)&lt;=240,IF((LV$1*12+LV$2)&gt;($B$56*12),IF((LV$1*12+LV$2)&gt;($F$31+(12*$B$56)),LJ$14,LJ$14+($B$24*$B$53)),0),MAX(LJ$14-($B$24*$B$53),0))</f>
        <v>0</v>
      </c>
      <c r="LW14" s="104">
        <f t="shared" si="413"/>
        <v>0</v>
      </c>
      <c r="LX14" s="104">
        <f t="shared" si="413"/>
        <v>0</v>
      </c>
      <c r="LY14" s="104">
        <f t="shared" si="413"/>
        <v>0</v>
      </c>
      <c r="LZ14" s="104">
        <f t="shared" si="413"/>
        <v>0</v>
      </c>
      <c r="MA14" s="104">
        <f t="shared" si="413"/>
        <v>0</v>
      </c>
      <c r="MB14" s="104">
        <f t="shared" si="413"/>
        <v>0</v>
      </c>
      <c r="MC14" s="104">
        <f t="shared" si="413"/>
        <v>0</v>
      </c>
      <c r="MD14" s="104">
        <f t="shared" si="413"/>
        <v>0</v>
      </c>
      <c r="ME14" s="104">
        <f t="shared" si="413"/>
        <v>0</v>
      </c>
      <c r="MF14" s="104">
        <f t="shared" si="413"/>
        <v>0</v>
      </c>
      <c r="MG14" s="104">
        <f t="shared" si="413"/>
        <v>0</v>
      </c>
      <c r="MH14" s="104">
        <f t="shared" si="413"/>
        <v>0</v>
      </c>
      <c r="MI14" s="104">
        <f t="shared" si="413"/>
        <v>0</v>
      </c>
      <c r="MJ14" s="104">
        <f t="shared" si="413"/>
        <v>0</v>
      </c>
      <c r="MK14" s="104">
        <f t="shared" si="413"/>
        <v>0</v>
      </c>
      <c r="ML14" s="104">
        <f t="shared" si="413"/>
        <v>0</v>
      </c>
      <c r="MM14" s="104">
        <f t="shared" si="413"/>
        <v>0</v>
      </c>
      <c r="MN14" s="104">
        <f t="shared" si="413"/>
        <v>0</v>
      </c>
      <c r="MO14" s="104">
        <f t="shared" si="413"/>
        <v>0</v>
      </c>
      <c r="MP14" s="104">
        <f t="shared" si="413"/>
        <v>0</v>
      </c>
      <c r="MQ14" s="104">
        <f t="shared" si="413"/>
        <v>0</v>
      </c>
      <c r="MR14" s="104">
        <f t="shared" si="413"/>
        <v>0</v>
      </c>
      <c r="MS14" s="104">
        <f t="shared" si="413"/>
        <v>0</v>
      </c>
      <c r="MT14" s="104">
        <f t="shared" si="413"/>
        <v>0</v>
      </c>
      <c r="MU14" s="104">
        <f t="shared" si="413"/>
        <v>0</v>
      </c>
      <c r="MV14" s="104">
        <f t="shared" si="413"/>
        <v>0</v>
      </c>
      <c r="MW14" s="104">
        <f t="shared" si="413"/>
        <v>0</v>
      </c>
      <c r="MX14" s="106">
        <f t="shared" si="413"/>
        <v>0</v>
      </c>
      <c r="MY14" s="104">
        <f t="shared" si="413"/>
        <v>0</v>
      </c>
      <c r="MZ14" s="106">
        <f t="shared" si="413"/>
        <v>0</v>
      </c>
      <c r="NA14" s="104">
        <f t="shared" si="413"/>
        <v>0</v>
      </c>
      <c r="NB14" s="106">
        <f t="shared" si="413"/>
        <v>0</v>
      </c>
      <c r="NC14" s="104">
        <f t="shared" si="413"/>
        <v>0</v>
      </c>
      <c r="ND14" s="106">
        <f t="shared" si="413"/>
        <v>0</v>
      </c>
      <c r="NE14" s="104">
        <f t="shared" si="413"/>
        <v>0</v>
      </c>
      <c r="NF14" s="106">
        <f t="shared" si="413"/>
        <v>0</v>
      </c>
      <c r="NG14" s="104">
        <f t="shared" si="413"/>
        <v>0</v>
      </c>
      <c r="NH14" s="106">
        <f t="shared" si="413"/>
        <v>0</v>
      </c>
      <c r="NI14" s="104">
        <f t="shared" si="413"/>
        <v>0</v>
      </c>
      <c r="NJ14" s="106">
        <f t="shared" si="413"/>
        <v>0</v>
      </c>
      <c r="NK14" s="104">
        <f t="shared" si="413"/>
        <v>0</v>
      </c>
      <c r="NL14" s="106">
        <f t="shared" si="413"/>
        <v>0</v>
      </c>
      <c r="NM14" s="104">
        <f t="shared" si="413"/>
        <v>0</v>
      </c>
      <c r="NN14" s="106">
        <f t="shared" si="413"/>
        <v>0</v>
      </c>
      <c r="NO14" s="104">
        <f t="shared" si="413"/>
        <v>0</v>
      </c>
      <c r="NP14" s="106">
        <f t="shared" si="413"/>
        <v>0</v>
      </c>
      <c r="NQ14" s="104">
        <f t="shared" si="413"/>
        <v>0</v>
      </c>
      <c r="NR14" s="106">
        <f t="shared" si="413"/>
        <v>0</v>
      </c>
      <c r="NS14" s="104">
        <f t="shared" si="413"/>
        <v>0</v>
      </c>
      <c r="NT14" s="106">
        <f t="shared" si="413"/>
        <v>0</v>
      </c>
      <c r="NU14" s="104">
        <f t="shared" si="413"/>
        <v>0</v>
      </c>
      <c r="NV14" s="106">
        <f t="shared" si="413"/>
        <v>0</v>
      </c>
      <c r="NW14" s="104">
        <f t="shared" si="413"/>
        <v>0</v>
      </c>
      <c r="NX14" s="106">
        <f t="shared" si="413"/>
        <v>0</v>
      </c>
      <c r="NY14" s="104">
        <f t="shared" si="413"/>
        <v>0</v>
      </c>
      <c r="NZ14" s="106">
        <f t="shared" si="413"/>
        <v>0</v>
      </c>
      <c r="OA14" s="104">
        <f t="shared" si="413"/>
        <v>0</v>
      </c>
      <c r="OB14" s="106">
        <f t="shared" si="413"/>
        <v>0</v>
      </c>
      <c r="OC14" s="104">
        <f t="shared" si="413"/>
        <v>0</v>
      </c>
      <c r="OD14" s="106">
        <f t="shared" si="413"/>
        <v>0</v>
      </c>
      <c r="OE14" s="104">
        <f t="shared" si="413"/>
        <v>0</v>
      </c>
      <c r="OF14" s="106">
        <f t="shared" si="413"/>
        <v>0</v>
      </c>
      <c r="OG14" s="104">
        <f t="shared" si="413"/>
        <v>0</v>
      </c>
      <c r="OH14" s="106">
        <f t="shared" ref="OH14:QS14" si="414">IF((OH$1*12+OH$2)&lt;=240,IF((OH$1*12+OH$2)&gt;($B$56*12),IF((OH$1*12+OH$2)&gt;($F$31+(12*$B$56)),NV$14,NV$14+($B$24*$B$53)),0),MAX(NV$14-($B$24*$B$53),0))</f>
        <v>0</v>
      </c>
      <c r="OI14" s="104">
        <f t="shared" si="414"/>
        <v>0</v>
      </c>
      <c r="OJ14" s="106">
        <f t="shared" si="414"/>
        <v>0</v>
      </c>
      <c r="OK14" s="104">
        <f t="shared" si="414"/>
        <v>0</v>
      </c>
      <c r="OL14" s="106">
        <f t="shared" si="414"/>
        <v>0</v>
      </c>
      <c r="OM14" s="104">
        <f t="shared" si="414"/>
        <v>0</v>
      </c>
      <c r="ON14" s="106">
        <f t="shared" si="414"/>
        <v>0</v>
      </c>
      <c r="OO14" s="104">
        <f t="shared" si="414"/>
        <v>0</v>
      </c>
      <c r="OP14" s="106">
        <f t="shared" si="414"/>
        <v>0</v>
      </c>
      <c r="OQ14" s="104">
        <f t="shared" si="414"/>
        <v>0</v>
      </c>
      <c r="OR14" s="106">
        <f t="shared" si="414"/>
        <v>0</v>
      </c>
      <c r="OS14" s="104">
        <f t="shared" si="414"/>
        <v>0</v>
      </c>
      <c r="OT14" s="106">
        <f t="shared" si="414"/>
        <v>0</v>
      </c>
      <c r="OU14" s="104">
        <f t="shared" si="414"/>
        <v>0</v>
      </c>
      <c r="OV14" s="106">
        <f t="shared" si="414"/>
        <v>0</v>
      </c>
      <c r="OW14" s="104">
        <f t="shared" si="414"/>
        <v>0</v>
      </c>
      <c r="OX14" s="106">
        <f t="shared" si="414"/>
        <v>0</v>
      </c>
      <c r="OY14" s="104">
        <f t="shared" si="414"/>
        <v>0</v>
      </c>
      <c r="OZ14" s="106">
        <f t="shared" si="414"/>
        <v>0</v>
      </c>
      <c r="PA14" s="104">
        <f t="shared" si="414"/>
        <v>0</v>
      </c>
      <c r="PB14" s="106">
        <f t="shared" si="414"/>
        <v>0</v>
      </c>
      <c r="PC14" s="104">
        <f t="shared" si="414"/>
        <v>0</v>
      </c>
      <c r="PD14" s="106">
        <f t="shared" si="414"/>
        <v>0</v>
      </c>
      <c r="PE14" s="104">
        <f t="shared" si="414"/>
        <v>0</v>
      </c>
      <c r="PF14" s="106">
        <f t="shared" si="414"/>
        <v>0</v>
      </c>
      <c r="PG14" s="104">
        <f t="shared" si="414"/>
        <v>0</v>
      </c>
      <c r="PH14" s="106">
        <f t="shared" si="414"/>
        <v>0</v>
      </c>
      <c r="PI14" s="104">
        <f t="shared" si="414"/>
        <v>0</v>
      </c>
      <c r="PJ14" s="106">
        <f t="shared" si="414"/>
        <v>0</v>
      </c>
      <c r="PK14" s="104">
        <f t="shared" si="414"/>
        <v>0</v>
      </c>
      <c r="PL14" s="106">
        <f t="shared" si="414"/>
        <v>0</v>
      </c>
      <c r="PM14" s="104">
        <f t="shared" si="414"/>
        <v>0</v>
      </c>
      <c r="PN14" s="106">
        <f t="shared" si="414"/>
        <v>0</v>
      </c>
      <c r="PO14" s="104">
        <f t="shared" si="414"/>
        <v>0</v>
      </c>
      <c r="PP14" s="106">
        <f t="shared" si="414"/>
        <v>0</v>
      </c>
      <c r="PQ14" s="104">
        <f t="shared" si="414"/>
        <v>0</v>
      </c>
      <c r="PR14" s="106">
        <f t="shared" si="414"/>
        <v>0</v>
      </c>
      <c r="PS14" s="104">
        <f t="shared" si="414"/>
        <v>0</v>
      </c>
      <c r="PT14" s="106">
        <f t="shared" si="414"/>
        <v>0</v>
      </c>
      <c r="PU14" s="104">
        <f t="shared" si="414"/>
        <v>0</v>
      </c>
      <c r="PV14" s="106">
        <f t="shared" si="414"/>
        <v>0</v>
      </c>
      <c r="PW14" s="104">
        <f t="shared" si="414"/>
        <v>0</v>
      </c>
      <c r="PX14" s="106">
        <f t="shared" si="414"/>
        <v>0</v>
      </c>
      <c r="PY14" s="104">
        <f t="shared" si="414"/>
        <v>0</v>
      </c>
      <c r="PZ14" s="106">
        <f t="shared" si="414"/>
        <v>0</v>
      </c>
      <c r="QA14" s="104">
        <f t="shared" si="414"/>
        <v>0</v>
      </c>
      <c r="QB14" s="106">
        <f t="shared" si="414"/>
        <v>0</v>
      </c>
      <c r="QC14" s="104">
        <f t="shared" si="414"/>
        <v>0</v>
      </c>
      <c r="QD14" s="106">
        <f t="shared" si="414"/>
        <v>0</v>
      </c>
      <c r="QE14" s="104">
        <f t="shared" si="414"/>
        <v>0</v>
      </c>
      <c r="QF14" s="106">
        <f t="shared" si="414"/>
        <v>0</v>
      </c>
      <c r="QG14" s="104">
        <f t="shared" si="414"/>
        <v>0</v>
      </c>
      <c r="QH14" s="106">
        <f t="shared" si="414"/>
        <v>0</v>
      </c>
      <c r="QI14" s="104">
        <f t="shared" si="414"/>
        <v>0</v>
      </c>
      <c r="QJ14" s="106">
        <f t="shared" si="414"/>
        <v>0</v>
      </c>
      <c r="QK14" s="104">
        <f t="shared" si="414"/>
        <v>0</v>
      </c>
      <c r="QL14" s="106">
        <f t="shared" si="414"/>
        <v>0</v>
      </c>
      <c r="QM14" s="104">
        <f t="shared" si="414"/>
        <v>0</v>
      </c>
      <c r="QN14" s="106">
        <f t="shared" si="414"/>
        <v>0</v>
      </c>
      <c r="QO14" s="104">
        <f t="shared" si="414"/>
        <v>0</v>
      </c>
      <c r="QP14" s="106">
        <f t="shared" si="414"/>
        <v>0</v>
      </c>
      <c r="QQ14" s="104">
        <f t="shared" si="414"/>
        <v>0</v>
      </c>
      <c r="QR14" s="106">
        <f t="shared" si="414"/>
        <v>0</v>
      </c>
      <c r="QS14" s="104">
        <f t="shared" si="414"/>
        <v>0</v>
      </c>
      <c r="QT14" s="106">
        <f t="shared" ref="QT14:TE14" si="415">IF((QT$1*12+QT$2)&lt;=240,IF((QT$1*12+QT$2)&gt;($B$56*12),IF((QT$1*12+QT$2)&gt;($F$31+(12*$B$56)),QH$14,QH$14+($B$24*$B$53)),0),MAX(QH$14-($B$24*$B$53),0))</f>
        <v>0</v>
      </c>
      <c r="QU14" s="104">
        <f t="shared" si="415"/>
        <v>0</v>
      </c>
      <c r="QV14" s="106">
        <f t="shared" si="415"/>
        <v>0</v>
      </c>
      <c r="QW14" s="104">
        <f t="shared" si="415"/>
        <v>0</v>
      </c>
      <c r="QX14" s="106">
        <f t="shared" si="415"/>
        <v>0</v>
      </c>
      <c r="QY14" s="104">
        <f t="shared" si="415"/>
        <v>0</v>
      </c>
      <c r="QZ14" s="106">
        <f t="shared" si="415"/>
        <v>0</v>
      </c>
      <c r="RA14" s="104">
        <f t="shared" si="415"/>
        <v>0</v>
      </c>
      <c r="RB14" s="106">
        <f t="shared" si="415"/>
        <v>0</v>
      </c>
      <c r="RC14" s="104">
        <f t="shared" si="415"/>
        <v>0</v>
      </c>
      <c r="RD14" s="106">
        <f t="shared" si="415"/>
        <v>0</v>
      </c>
      <c r="RE14" s="104">
        <f t="shared" si="415"/>
        <v>0</v>
      </c>
      <c r="RF14" s="106">
        <f t="shared" si="415"/>
        <v>0</v>
      </c>
      <c r="RG14" s="104">
        <f t="shared" si="415"/>
        <v>0</v>
      </c>
      <c r="RH14" s="106">
        <f t="shared" si="415"/>
        <v>0</v>
      </c>
      <c r="RI14" s="104">
        <f t="shared" si="415"/>
        <v>0</v>
      </c>
      <c r="RJ14" s="106">
        <f t="shared" si="415"/>
        <v>0</v>
      </c>
      <c r="RK14" s="104">
        <f t="shared" si="415"/>
        <v>0</v>
      </c>
      <c r="RL14" s="106">
        <f t="shared" si="415"/>
        <v>0</v>
      </c>
      <c r="RM14" s="104">
        <f t="shared" si="415"/>
        <v>0</v>
      </c>
      <c r="RN14" s="106">
        <f t="shared" si="415"/>
        <v>0</v>
      </c>
      <c r="RO14" s="104">
        <f t="shared" si="415"/>
        <v>0</v>
      </c>
      <c r="RP14" s="106">
        <f t="shared" si="415"/>
        <v>0</v>
      </c>
      <c r="RQ14" s="104">
        <f t="shared" si="415"/>
        <v>0</v>
      </c>
      <c r="RR14" s="106">
        <f t="shared" si="415"/>
        <v>0</v>
      </c>
      <c r="RS14" s="104">
        <f t="shared" si="415"/>
        <v>0</v>
      </c>
      <c r="RT14" s="106">
        <f t="shared" si="415"/>
        <v>0</v>
      </c>
      <c r="RU14" s="104">
        <f t="shared" si="415"/>
        <v>0</v>
      </c>
      <c r="RV14" s="106">
        <f t="shared" si="415"/>
        <v>0</v>
      </c>
      <c r="RW14" s="104">
        <f t="shared" si="415"/>
        <v>0</v>
      </c>
      <c r="RX14" s="106">
        <f t="shared" si="415"/>
        <v>0</v>
      </c>
      <c r="RY14" s="104">
        <f t="shared" si="415"/>
        <v>0</v>
      </c>
      <c r="RZ14" s="106">
        <f t="shared" si="415"/>
        <v>0</v>
      </c>
      <c r="SA14" s="104">
        <f t="shared" si="415"/>
        <v>0</v>
      </c>
      <c r="SB14" s="106">
        <f t="shared" si="415"/>
        <v>0</v>
      </c>
      <c r="SC14" s="104">
        <f t="shared" si="415"/>
        <v>0</v>
      </c>
      <c r="SD14" s="106">
        <f t="shared" si="415"/>
        <v>0</v>
      </c>
      <c r="SE14" s="104">
        <f t="shared" si="415"/>
        <v>0</v>
      </c>
      <c r="SF14" s="106">
        <f t="shared" si="415"/>
        <v>0</v>
      </c>
      <c r="SG14" s="104">
        <f t="shared" si="415"/>
        <v>0</v>
      </c>
      <c r="SH14" s="106">
        <f t="shared" si="415"/>
        <v>0</v>
      </c>
      <c r="SI14" s="104">
        <f t="shared" si="415"/>
        <v>0</v>
      </c>
      <c r="SJ14" s="106">
        <f t="shared" si="415"/>
        <v>0</v>
      </c>
      <c r="SK14" s="104">
        <f t="shared" si="415"/>
        <v>0</v>
      </c>
      <c r="SL14" s="106">
        <f t="shared" si="415"/>
        <v>0</v>
      </c>
      <c r="SM14" s="104">
        <f t="shared" si="415"/>
        <v>0</v>
      </c>
      <c r="SN14" s="106">
        <f t="shared" si="415"/>
        <v>0</v>
      </c>
      <c r="SO14" s="104">
        <f t="shared" si="415"/>
        <v>0</v>
      </c>
      <c r="SP14" s="106">
        <f t="shared" si="415"/>
        <v>0</v>
      </c>
      <c r="SQ14" s="104">
        <f t="shared" si="415"/>
        <v>0</v>
      </c>
      <c r="SR14" s="106">
        <f t="shared" si="415"/>
        <v>0</v>
      </c>
      <c r="SS14" s="104">
        <f t="shared" si="415"/>
        <v>0</v>
      </c>
      <c r="ST14" s="106">
        <f t="shared" si="415"/>
        <v>0</v>
      </c>
      <c r="SU14" s="104">
        <f t="shared" si="415"/>
        <v>0</v>
      </c>
      <c r="SV14" s="106">
        <f t="shared" si="415"/>
        <v>0</v>
      </c>
      <c r="SW14" s="104">
        <f t="shared" si="415"/>
        <v>0</v>
      </c>
      <c r="SX14" s="106">
        <f t="shared" si="415"/>
        <v>0</v>
      </c>
      <c r="SY14" s="104">
        <f t="shared" si="415"/>
        <v>0</v>
      </c>
      <c r="SZ14" s="106">
        <f t="shared" si="415"/>
        <v>0</v>
      </c>
      <c r="TA14" s="104">
        <f t="shared" si="415"/>
        <v>0</v>
      </c>
      <c r="TB14" s="106">
        <f t="shared" si="415"/>
        <v>0</v>
      </c>
      <c r="TC14" s="104">
        <f t="shared" si="415"/>
        <v>0</v>
      </c>
      <c r="TD14" s="106">
        <f t="shared" si="415"/>
        <v>0</v>
      </c>
      <c r="TE14" s="104">
        <f t="shared" si="415"/>
        <v>0</v>
      </c>
      <c r="TF14" s="106">
        <f t="shared" ref="TF14:TU14" si="416">IF((TF$1*12+TF$2)&lt;=240,IF((TF$1*12+TF$2)&gt;($B$56*12),IF((TF$1*12+TF$2)&gt;($F$31+(12*$B$56)),ST$14,ST$14+($B$24*$B$53)),0),MAX(ST$14-($B$24*$B$53),0))</f>
        <v>0</v>
      </c>
      <c r="TG14" s="104">
        <f t="shared" si="416"/>
        <v>0</v>
      </c>
      <c r="TH14" s="106">
        <f t="shared" si="416"/>
        <v>0</v>
      </c>
      <c r="TI14" s="104">
        <f t="shared" si="416"/>
        <v>0</v>
      </c>
      <c r="TJ14" s="106">
        <f t="shared" si="416"/>
        <v>0</v>
      </c>
      <c r="TK14" s="104">
        <f t="shared" si="416"/>
        <v>0</v>
      </c>
      <c r="TL14" s="106">
        <f t="shared" si="416"/>
        <v>0</v>
      </c>
      <c r="TM14" s="104">
        <f t="shared" si="416"/>
        <v>0</v>
      </c>
      <c r="TN14" s="106">
        <f t="shared" si="416"/>
        <v>0</v>
      </c>
      <c r="TO14" s="104">
        <f t="shared" si="416"/>
        <v>0</v>
      </c>
      <c r="TP14" s="106">
        <f t="shared" si="416"/>
        <v>0</v>
      </c>
      <c r="TQ14" s="104">
        <f t="shared" si="416"/>
        <v>0</v>
      </c>
      <c r="TR14" s="106">
        <f t="shared" si="416"/>
        <v>0</v>
      </c>
      <c r="TS14" s="104">
        <f t="shared" si="416"/>
        <v>0</v>
      </c>
      <c r="TT14" s="106">
        <f t="shared" si="416"/>
        <v>0</v>
      </c>
      <c r="TU14" s="107">
        <f t="shared" si="416"/>
        <v>0</v>
      </c>
    </row>
    <row r="15" spans="1:542" x14ac:dyDescent="0.25">
      <c r="A15" s="109" t="s">
        <v>4</v>
      </c>
      <c r="B15" s="110">
        <f>SUM(B10:B14)</f>
        <v>106545.8530168946</v>
      </c>
      <c r="C15" s="110">
        <f t="shared" ref="C15:BN15" si="417">SUM(C10:C14)+B15</f>
        <v>188091.7060337892</v>
      </c>
      <c r="D15" s="110">
        <f t="shared" si="417"/>
        <v>269637.55905068381</v>
      </c>
      <c r="E15" s="110">
        <f t="shared" si="417"/>
        <v>351183.41206757841</v>
      </c>
      <c r="F15" s="110">
        <f t="shared" si="417"/>
        <v>432729.26508447301</v>
      </c>
      <c r="G15" s="110">
        <f t="shared" si="417"/>
        <v>514275.11810136761</v>
      </c>
      <c r="H15" s="110">
        <f t="shared" si="417"/>
        <v>595820.97111826227</v>
      </c>
      <c r="I15" s="110">
        <f t="shared" si="417"/>
        <v>677366.82413515681</v>
      </c>
      <c r="J15" s="110">
        <f t="shared" si="417"/>
        <v>758912.67715205136</v>
      </c>
      <c r="K15" s="110">
        <f t="shared" si="417"/>
        <v>840458.5301689459</v>
      </c>
      <c r="L15" s="110">
        <f t="shared" si="417"/>
        <v>922004.38318584044</v>
      </c>
      <c r="M15" s="110">
        <f t="shared" si="417"/>
        <v>1003550.236202735</v>
      </c>
      <c r="N15" s="110">
        <f t="shared" si="417"/>
        <v>1085096.0892196295</v>
      </c>
      <c r="O15" s="110">
        <f t="shared" si="417"/>
        <v>1166641.9422365241</v>
      </c>
      <c r="P15" s="110">
        <f t="shared" si="417"/>
        <v>1248187.7952534186</v>
      </c>
      <c r="Q15" s="110">
        <f t="shared" si="417"/>
        <v>1329733.6482703132</v>
      </c>
      <c r="R15" s="110">
        <f t="shared" si="417"/>
        <v>1411279.5012872077</v>
      </c>
      <c r="S15" s="110">
        <f t="shared" si="417"/>
        <v>1492825.3543041022</v>
      </c>
      <c r="T15" s="110">
        <f t="shared" si="417"/>
        <v>1574371.2073209968</v>
      </c>
      <c r="U15" s="110">
        <f t="shared" si="417"/>
        <v>1655917.0603378913</v>
      </c>
      <c r="V15" s="110">
        <f t="shared" si="417"/>
        <v>1737462.9133547859</v>
      </c>
      <c r="W15" s="110">
        <f t="shared" si="417"/>
        <v>1819008.7663716804</v>
      </c>
      <c r="X15" s="110">
        <f t="shared" si="417"/>
        <v>1900554.619388575</v>
      </c>
      <c r="Y15" s="110">
        <f t="shared" si="417"/>
        <v>1982100.4724054695</v>
      </c>
      <c r="Z15" s="110">
        <f t="shared" si="417"/>
        <v>2063646.3254223641</v>
      </c>
      <c r="AA15" s="110">
        <f t="shared" si="417"/>
        <v>2145192.1784392586</v>
      </c>
      <c r="AB15" s="110">
        <f t="shared" si="417"/>
        <v>2226738.0314561534</v>
      </c>
      <c r="AC15" s="110">
        <f t="shared" si="417"/>
        <v>2308283.8844730482</v>
      </c>
      <c r="AD15" s="110">
        <f t="shared" si="417"/>
        <v>2389829.7374899429</v>
      </c>
      <c r="AE15" s="111">
        <f t="shared" si="417"/>
        <v>2471375.5905068377</v>
      </c>
      <c r="AF15" s="110">
        <f t="shared" si="417"/>
        <v>2552921.4435237325</v>
      </c>
      <c r="AG15" s="110">
        <f t="shared" si="417"/>
        <v>2634467.2965406273</v>
      </c>
      <c r="AH15" s="110">
        <f t="shared" si="417"/>
        <v>2716013.149557522</v>
      </c>
      <c r="AI15" s="110">
        <f t="shared" si="417"/>
        <v>2797559.0025744168</v>
      </c>
      <c r="AJ15" s="110">
        <f t="shared" si="417"/>
        <v>2879104.8555913116</v>
      </c>
      <c r="AK15" s="110">
        <f t="shared" si="417"/>
        <v>2960650.7086082064</v>
      </c>
      <c r="AL15" s="110">
        <f t="shared" si="417"/>
        <v>3042196.5616251011</v>
      </c>
      <c r="AM15" s="110">
        <f t="shared" si="417"/>
        <v>3123742.4146419959</v>
      </c>
      <c r="AN15" s="110">
        <f t="shared" si="417"/>
        <v>3205288.2676588907</v>
      </c>
      <c r="AO15" s="110">
        <f t="shared" si="417"/>
        <v>3286834.1206757855</v>
      </c>
      <c r="AP15" s="110">
        <f t="shared" si="417"/>
        <v>3368379.9736926802</v>
      </c>
      <c r="AQ15" s="110">
        <f t="shared" si="417"/>
        <v>3449925.826709575</v>
      </c>
      <c r="AR15" s="110">
        <f t="shared" si="417"/>
        <v>3531471.6797264698</v>
      </c>
      <c r="AS15" s="110">
        <f t="shared" si="417"/>
        <v>3613017.5327433646</v>
      </c>
      <c r="AT15" s="110">
        <f t="shared" si="417"/>
        <v>3694563.3857602593</v>
      </c>
      <c r="AU15" s="110">
        <f t="shared" si="417"/>
        <v>3776109.2387771541</v>
      </c>
      <c r="AV15" s="110">
        <f t="shared" si="417"/>
        <v>3857655.0917940489</v>
      </c>
      <c r="AW15" s="110">
        <f t="shared" si="417"/>
        <v>3939200.9448109437</v>
      </c>
      <c r="AX15" s="110">
        <f t="shared" si="417"/>
        <v>4020746.7978278385</v>
      </c>
      <c r="AY15" s="110">
        <f t="shared" si="417"/>
        <v>4102292.6508447332</v>
      </c>
      <c r="AZ15" s="110">
        <f t="shared" si="417"/>
        <v>4183838.503861628</v>
      </c>
      <c r="BA15" s="110">
        <f t="shared" si="417"/>
        <v>4265384.3568785228</v>
      </c>
      <c r="BB15" s="110">
        <f t="shared" si="417"/>
        <v>4346930.2098954171</v>
      </c>
      <c r="BC15" s="110">
        <f t="shared" si="417"/>
        <v>4428476.0629123114</v>
      </c>
      <c r="BD15" s="110">
        <f t="shared" si="417"/>
        <v>4510021.9159292057</v>
      </c>
      <c r="BE15" s="110">
        <f t="shared" si="417"/>
        <v>4591567.7689461</v>
      </c>
      <c r="BF15" s="110">
        <f t="shared" si="417"/>
        <v>4673113.6219629943</v>
      </c>
      <c r="BG15" s="110">
        <f t="shared" si="417"/>
        <v>4754659.4749798886</v>
      </c>
      <c r="BH15" s="110">
        <f t="shared" si="417"/>
        <v>4836205.327996783</v>
      </c>
      <c r="BI15" s="110">
        <f t="shared" si="417"/>
        <v>4917751.1810136773</v>
      </c>
      <c r="BJ15" s="110">
        <f t="shared" si="417"/>
        <v>5000055.7950925184</v>
      </c>
      <c r="BK15" s="110">
        <f t="shared" si="417"/>
        <v>5082360.4091713596</v>
      </c>
      <c r="BL15" s="110">
        <f t="shared" si="417"/>
        <v>5164665.0232502008</v>
      </c>
      <c r="BM15" s="110">
        <f t="shared" si="417"/>
        <v>5246969.637329042</v>
      </c>
      <c r="BN15" s="110">
        <f t="shared" si="417"/>
        <v>5329274.2514078831</v>
      </c>
      <c r="BO15" s="110">
        <f t="shared" ref="BO15:DZ15" si="418">SUM(BO10:BO14)+BN15</f>
        <v>5411578.8654867243</v>
      </c>
      <c r="BP15" s="110">
        <f t="shared" si="418"/>
        <v>5493883.4795655655</v>
      </c>
      <c r="BQ15" s="110">
        <f t="shared" si="418"/>
        <v>5576188.0936444066</v>
      </c>
      <c r="BR15" s="110">
        <f t="shared" si="418"/>
        <v>5658492.7077232478</v>
      </c>
      <c r="BS15" s="110">
        <f t="shared" si="418"/>
        <v>5740797.321802089</v>
      </c>
      <c r="BT15" s="110">
        <f t="shared" si="418"/>
        <v>5823101.9358809302</v>
      </c>
      <c r="BU15" s="110">
        <f t="shared" si="418"/>
        <v>5905406.5499597713</v>
      </c>
      <c r="BV15" s="110">
        <f t="shared" si="418"/>
        <v>5988469.9251005594</v>
      </c>
      <c r="BW15" s="110">
        <f t="shared" si="418"/>
        <v>6071533.3002413474</v>
      </c>
      <c r="BX15" s="110">
        <f t="shared" si="418"/>
        <v>6154596.6753821354</v>
      </c>
      <c r="BY15" s="110">
        <f t="shared" si="418"/>
        <v>6237660.0505229235</v>
      </c>
      <c r="BZ15" s="110">
        <f t="shared" si="418"/>
        <v>6320723.4256637115</v>
      </c>
      <c r="CA15" s="110">
        <f t="shared" si="418"/>
        <v>6403786.8008044995</v>
      </c>
      <c r="CB15" s="110">
        <f t="shared" si="418"/>
        <v>6486850.1759452876</v>
      </c>
      <c r="CC15" s="110">
        <f t="shared" si="418"/>
        <v>6569913.5510860756</v>
      </c>
      <c r="CD15" s="110">
        <f t="shared" si="418"/>
        <v>6652976.9262268636</v>
      </c>
      <c r="CE15" s="110">
        <f t="shared" si="418"/>
        <v>6736040.3013676517</v>
      </c>
      <c r="CF15" s="110">
        <f t="shared" si="418"/>
        <v>6819103.6765084397</v>
      </c>
      <c r="CG15" s="110">
        <f t="shared" si="418"/>
        <v>6820621.1986323334</v>
      </c>
      <c r="CH15" s="110">
        <f t="shared" si="418"/>
        <v>6822897.481818174</v>
      </c>
      <c r="CI15" s="110">
        <f t="shared" si="418"/>
        <v>6825173.7650040146</v>
      </c>
      <c r="CJ15" s="110">
        <f t="shared" si="418"/>
        <v>6827450.0481898552</v>
      </c>
      <c r="CK15" s="110">
        <f t="shared" si="418"/>
        <v>6829726.3313756958</v>
      </c>
      <c r="CL15" s="110">
        <f t="shared" si="418"/>
        <v>6832002.6145615363</v>
      </c>
      <c r="CM15" s="110">
        <f t="shared" si="418"/>
        <v>6834278.8977473769</v>
      </c>
      <c r="CN15" s="110">
        <f t="shared" si="418"/>
        <v>6836555.1809332175</v>
      </c>
      <c r="CO15" s="110">
        <f t="shared" si="418"/>
        <v>6838831.4641190581</v>
      </c>
      <c r="CP15" s="110">
        <f t="shared" si="418"/>
        <v>6841107.7473048987</v>
      </c>
      <c r="CQ15" s="110">
        <f t="shared" si="418"/>
        <v>6843384.0304907393</v>
      </c>
      <c r="CR15" s="110">
        <f t="shared" si="418"/>
        <v>6845660.3136765799</v>
      </c>
      <c r="CS15" s="110">
        <f t="shared" si="418"/>
        <v>6847936.5968624204</v>
      </c>
      <c r="CT15" s="110">
        <f t="shared" si="418"/>
        <v>6850971.6411102079</v>
      </c>
      <c r="CU15" s="111">
        <f t="shared" si="418"/>
        <v>6854006.6853579953</v>
      </c>
      <c r="CV15" s="110">
        <f t="shared" si="418"/>
        <v>6857041.7296057828</v>
      </c>
      <c r="CW15" s="110">
        <f t="shared" si="418"/>
        <v>6860076.7738535702</v>
      </c>
      <c r="CX15" s="110">
        <f t="shared" si="418"/>
        <v>6863111.8181013577</v>
      </c>
      <c r="CY15" s="110">
        <f t="shared" si="418"/>
        <v>6866146.8623491451</v>
      </c>
      <c r="CZ15" s="110">
        <f t="shared" si="418"/>
        <v>6869181.9065969326</v>
      </c>
      <c r="DA15" s="110">
        <f t="shared" si="418"/>
        <v>6872216.95084472</v>
      </c>
      <c r="DB15" s="110">
        <f t="shared" si="418"/>
        <v>6875251.9950925075</v>
      </c>
      <c r="DC15" s="110">
        <f t="shared" si="418"/>
        <v>6878287.0393402949</v>
      </c>
      <c r="DD15" s="110">
        <f t="shared" si="418"/>
        <v>6881322.0835880823</v>
      </c>
      <c r="DE15" s="110">
        <f t="shared" si="418"/>
        <v>6884357.1278358698</v>
      </c>
      <c r="DF15" s="110">
        <f t="shared" si="418"/>
        <v>6888150.9331456041</v>
      </c>
      <c r="DG15" s="110">
        <f t="shared" si="418"/>
        <v>6891944.7384553384</v>
      </c>
      <c r="DH15" s="110">
        <f t="shared" si="418"/>
        <v>6895738.5437650727</v>
      </c>
      <c r="DI15" s="110">
        <f t="shared" si="418"/>
        <v>6899532.349074807</v>
      </c>
      <c r="DJ15" s="110">
        <f t="shared" si="418"/>
        <v>6903326.1543845413</v>
      </c>
      <c r="DK15" s="110">
        <f t="shared" si="418"/>
        <v>6907119.9596942756</v>
      </c>
      <c r="DL15" s="110">
        <f t="shared" si="418"/>
        <v>6910913.7650040099</v>
      </c>
      <c r="DM15" s="110">
        <f t="shared" si="418"/>
        <v>6914707.5703137442</v>
      </c>
      <c r="DN15" s="110">
        <f t="shared" si="418"/>
        <v>6918501.3756234786</v>
      </c>
      <c r="DO15" s="110">
        <f t="shared" si="418"/>
        <v>6922295.1809332129</v>
      </c>
      <c r="DP15" s="110">
        <f t="shared" si="418"/>
        <v>6926088.9862429472</v>
      </c>
      <c r="DQ15" s="110">
        <f t="shared" si="418"/>
        <v>6929882.7915526815</v>
      </c>
      <c r="DR15" s="110">
        <f t="shared" si="418"/>
        <v>6941935.3579243626</v>
      </c>
      <c r="DS15" s="110">
        <f t="shared" si="418"/>
        <v>6953987.9242960438</v>
      </c>
      <c r="DT15" s="110">
        <f t="shared" si="418"/>
        <v>6966040.490667725</v>
      </c>
      <c r="DU15" s="110">
        <f t="shared" si="418"/>
        <v>6978093.0570394062</v>
      </c>
      <c r="DV15" s="110">
        <f t="shared" si="418"/>
        <v>6990145.6234110873</v>
      </c>
      <c r="DW15" s="110">
        <f t="shared" si="418"/>
        <v>7002198.1897827685</v>
      </c>
      <c r="DX15" s="110">
        <f t="shared" si="418"/>
        <v>7014250.7561544497</v>
      </c>
      <c r="DY15" s="110">
        <f t="shared" si="418"/>
        <v>7026303.3225261308</v>
      </c>
      <c r="DZ15" s="110">
        <f t="shared" si="418"/>
        <v>7038355.888897812</v>
      </c>
      <c r="EA15" s="110">
        <f t="shared" ref="EA15:GL15" si="419">SUM(EA10:EA14)+DZ15</f>
        <v>7050408.4552694932</v>
      </c>
      <c r="EB15" s="110">
        <f t="shared" si="419"/>
        <v>7062461.0216411743</v>
      </c>
      <c r="EC15" s="110">
        <f t="shared" si="419"/>
        <v>7074513.5880128555</v>
      </c>
      <c r="ED15" s="110">
        <f t="shared" si="419"/>
        <v>7087324.9154464835</v>
      </c>
      <c r="EE15" s="110">
        <f t="shared" si="419"/>
        <v>7100136.2428801116</v>
      </c>
      <c r="EF15" s="110">
        <f t="shared" si="419"/>
        <v>7112947.5703137396</v>
      </c>
      <c r="EG15" s="110">
        <f t="shared" si="419"/>
        <v>7125758.8977473676</v>
      </c>
      <c r="EH15" s="110">
        <f t="shared" si="419"/>
        <v>7138570.2251809957</v>
      </c>
      <c r="EI15" s="110">
        <f t="shared" si="419"/>
        <v>7151381.5526146237</v>
      </c>
      <c r="EJ15" s="110">
        <f t="shared" si="419"/>
        <v>7164192.8800482517</v>
      </c>
      <c r="EK15" s="110">
        <f t="shared" si="419"/>
        <v>7177004.2074818797</v>
      </c>
      <c r="EL15" s="110">
        <f t="shared" si="419"/>
        <v>7189815.5349155078</v>
      </c>
      <c r="EM15" s="110">
        <f t="shared" si="419"/>
        <v>7202626.8623491358</v>
      </c>
      <c r="EN15" s="110">
        <f t="shared" si="419"/>
        <v>7215438.1897827638</v>
      </c>
      <c r="EO15" s="110">
        <f t="shared" si="419"/>
        <v>7227490.756154445</v>
      </c>
      <c r="EP15" s="110">
        <f t="shared" si="419"/>
        <v>7240302.083588073</v>
      </c>
      <c r="EQ15" s="110">
        <f t="shared" si="419"/>
        <v>7253113.4110217011</v>
      </c>
      <c r="ER15" s="110">
        <f t="shared" si="419"/>
        <v>7265924.7384553291</v>
      </c>
      <c r="ES15" s="110">
        <f t="shared" si="419"/>
        <v>7278736.0658889571</v>
      </c>
      <c r="ET15" s="110">
        <f t="shared" si="419"/>
        <v>7291547.3933225852</v>
      </c>
      <c r="EU15" s="110">
        <f t="shared" si="419"/>
        <v>7304358.7207562132</v>
      </c>
      <c r="EV15" s="110">
        <f t="shared" si="419"/>
        <v>7317170.0481898412</v>
      </c>
      <c r="EW15" s="110">
        <f t="shared" si="419"/>
        <v>7329981.3756234692</v>
      </c>
      <c r="EX15" s="110">
        <f t="shared" si="419"/>
        <v>7342792.7030570973</v>
      </c>
      <c r="EY15" s="110">
        <f t="shared" si="419"/>
        <v>7355604.0304907253</v>
      </c>
      <c r="EZ15" s="110">
        <f t="shared" si="419"/>
        <v>7368415.3579243533</v>
      </c>
      <c r="FA15" s="110">
        <f t="shared" si="419"/>
        <v>7380467.9242960345</v>
      </c>
      <c r="FB15" s="110">
        <f t="shared" si="419"/>
        <v>7393279.2517296625</v>
      </c>
      <c r="FC15" s="110">
        <f t="shared" si="419"/>
        <v>7406090.5791632906</v>
      </c>
      <c r="FD15" s="110">
        <f t="shared" si="419"/>
        <v>7418901.9065969186</v>
      </c>
      <c r="FE15" s="110">
        <f t="shared" si="419"/>
        <v>7431713.2340305466</v>
      </c>
      <c r="FF15" s="110">
        <f t="shared" si="419"/>
        <v>7444524.5614641747</v>
      </c>
      <c r="FG15" s="110">
        <f t="shared" si="419"/>
        <v>7457335.8888978027</v>
      </c>
      <c r="FH15" s="110">
        <f t="shared" si="419"/>
        <v>7470147.2163314307</v>
      </c>
      <c r="FI15" s="110">
        <f t="shared" si="419"/>
        <v>7482958.5437650587</v>
      </c>
      <c r="FJ15" s="110">
        <f t="shared" si="419"/>
        <v>7495769.8711986868</v>
      </c>
      <c r="FK15" s="110">
        <f t="shared" si="419"/>
        <v>7508581.1986323148</v>
      </c>
      <c r="FL15" s="110">
        <f t="shared" si="419"/>
        <v>7521392.5260659428</v>
      </c>
      <c r="FM15" s="110">
        <f t="shared" si="419"/>
        <v>7533445.092437624</v>
      </c>
      <c r="FN15" s="110">
        <f t="shared" si="419"/>
        <v>7546256.419871252</v>
      </c>
      <c r="FO15" s="110">
        <f t="shared" si="419"/>
        <v>7559067.7473048801</v>
      </c>
      <c r="FP15" s="110">
        <f t="shared" si="419"/>
        <v>7571879.0747385081</v>
      </c>
      <c r="FQ15" s="110">
        <f t="shared" si="419"/>
        <v>7584690.4021721361</v>
      </c>
      <c r="FR15" s="110">
        <f t="shared" si="419"/>
        <v>7597501.7296057642</v>
      </c>
      <c r="FS15" s="110">
        <f t="shared" si="419"/>
        <v>7610313.0570393922</v>
      </c>
      <c r="FT15" s="110">
        <f t="shared" si="419"/>
        <v>7623124.3844730202</v>
      </c>
      <c r="FU15" s="110">
        <f t="shared" si="419"/>
        <v>7635935.7119066482</v>
      </c>
      <c r="FV15" s="110">
        <f t="shared" si="419"/>
        <v>7648747.0393402763</v>
      </c>
      <c r="FW15" s="110">
        <f t="shared" si="419"/>
        <v>7661558.3667739043</v>
      </c>
      <c r="FX15" s="110">
        <f t="shared" si="419"/>
        <v>7674369.6942075323</v>
      </c>
      <c r="FY15" s="110">
        <f t="shared" si="419"/>
        <v>7686422.2605792135</v>
      </c>
      <c r="FZ15" s="110">
        <f t="shared" si="419"/>
        <v>7699233.5880128415</v>
      </c>
      <c r="GA15" s="110">
        <f t="shared" si="419"/>
        <v>7712044.9154464696</v>
      </c>
      <c r="GB15" s="110">
        <f t="shared" si="419"/>
        <v>7724856.2428800976</v>
      </c>
      <c r="GC15" s="110">
        <f t="shared" si="419"/>
        <v>7737667.5703137256</v>
      </c>
      <c r="GD15" s="110">
        <f t="shared" si="419"/>
        <v>7750478.8977473537</v>
      </c>
      <c r="GE15" s="110">
        <f t="shared" si="419"/>
        <v>7763290.2251809817</v>
      </c>
      <c r="GF15" s="110">
        <f t="shared" si="419"/>
        <v>7776101.5526146097</v>
      </c>
      <c r="GG15" s="110">
        <f t="shared" si="419"/>
        <v>7788912.8800482377</v>
      </c>
      <c r="GH15" s="110">
        <f t="shared" si="419"/>
        <v>7801724.2074818658</v>
      </c>
      <c r="GI15" s="110">
        <f t="shared" si="419"/>
        <v>7814535.5349154938</v>
      </c>
      <c r="GJ15" s="110">
        <f t="shared" si="419"/>
        <v>7827346.8623491218</v>
      </c>
      <c r="GK15" s="110">
        <f t="shared" si="419"/>
        <v>7839399.428720803</v>
      </c>
      <c r="GL15" s="110">
        <f t="shared" si="419"/>
        <v>7852210.756154431</v>
      </c>
      <c r="GM15" s="110">
        <f t="shared" ref="GM15:IX15" si="420">SUM(GM10:GM14)+GL15</f>
        <v>7865022.0835880591</v>
      </c>
      <c r="GN15" s="110">
        <f t="shared" si="420"/>
        <v>7877833.4110216871</v>
      </c>
      <c r="GO15" s="110">
        <f t="shared" si="420"/>
        <v>7890644.7384553151</v>
      </c>
      <c r="GP15" s="110">
        <f t="shared" si="420"/>
        <v>7903456.0658889432</v>
      </c>
      <c r="GQ15" s="110">
        <f t="shared" si="420"/>
        <v>7916267.3933225712</v>
      </c>
      <c r="GR15" s="110">
        <f t="shared" si="420"/>
        <v>7929078.7207561992</v>
      </c>
      <c r="GS15" s="110">
        <f t="shared" si="420"/>
        <v>7941890.0481898272</v>
      </c>
      <c r="GT15" s="110">
        <f t="shared" si="420"/>
        <v>7954701.3756234553</v>
      </c>
      <c r="GU15" s="110">
        <f t="shared" si="420"/>
        <v>7967512.7030570833</v>
      </c>
      <c r="GV15" s="110">
        <f t="shared" si="420"/>
        <v>7980324.0304907113</v>
      </c>
      <c r="GW15" s="110">
        <f t="shared" si="420"/>
        <v>7984876.5968623925</v>
      </c>
      <c r="GX15" s="110">
        <f t="shared" si="420"/>
        <v>7990187.9242960205</v>
      </c>
      <c r="GY15" s="111">
        <f t="shared" si="420"/>
        <v>7995499.2517296486</v>
      </c>
      <c r="GZ15" s="110">
        <f t="shared" si="420"/>
        <v>8000810.5791632766</v>
      </c>
      <c r="HA15" s="110">
        <f t="shared" si="420"/>
        <v>8006121.9065969046</v>
      </c>
      <c r="HB15" s="110">
        <f t="shared" si="420"/>
        <v>8011433.2340305327</v>
      </c>
      <c r="HC15" s="110">
        <f t="shared" si="420"/>
        <v>8016744.5614641607</v>
      </c>
      <c r="HD15" s="110">
        <f t="shared" si="420"/>
        <v>8022055.8888977887</v>
      </c>
      <c r="HE15" s="110">
        <f t="shared" si="420"/>
        <v>8027367.2163314167</v>
      </c>
      <c r="HF15" s="110">
        <f t="shared" si="420"/>
        <v>8032678.5437650448</v>
      </c>
      <c r="HG15" s="110">
        <f t="shared" si="420"/>
        <v>8037989.8711986728</v>
      </c>
      <c r="HH15" s="110">
        <f t="shared" si="420"/>
        <v>8043301.1986323008</v>
      </c>
      <c r="HI15" s="110">
        <f t="shared" si="420"/>
        <v>8047853.765003982</v>
      </c>
      <c r="HJ15" s="110">
        <f t="shared" si="420"/>
        <v>8053165.09243761</v>
      </c>
      <c r="HK15" s="110">
        <f t="shared" si="420"/>
        <v>8058476.4198712381</v>
      </c>
      <c r="HL15" s="110">
        <f t="shared" si="420"/>
        <v>8063787.7473048661</v>
      </c>
      <c r="HM15" s="110">
        <f t="shared" si="420"/>
        <v>8069099.0747384941</v>
      </c>
      <c r="HN15" s="110">
        <f t="shared" si="420"/>
        <v>8074410.4021721222</v>
      </c>
      <c r="HO15" s="110">
        <f t="shared" si="420"/>
        <v>8079721.7296057502</v>
      </c>
      <c r="HP15" s="110">
        <f t="shared" si="420"/>
        <v>8085033.0570393782</v>
      </c>
      <c r="HQ15" s="110">
        <f t="shared" si="420"/>
        <v>8090344.3844730062</v>
      </c>
      <c r="HR15" s="110">
        <f t="shared" si="420"/>
        <v>8095655.7119066343</v>
      </c>
      <c r="HS15" s="110">
        <f t="shared" si="420"/>
        <v>8100967.0393402623</v>
      </c>
      <c r="HT15" s="110">
        <f t="shared" si="420"/>
        <v>8106278.3667738903</v>
      </c>
      <c r="HU15" s="110">
        <f t="shared" si="420"/>
        <v>8110830.9331455715</v>
      </c>
      <c r="HV15" s="110">
        <f t="shared" si="420"/>
        <v>8116142.2605791995</v>
      </c>
      <c r="HW15" s="110">
        <f t="shared" si="420"/>
        <v>8121453.5880128276</v>
      </c>
      <c r="HX15" s="111">
        <f t="shared" si="420"/>
        <v>8126764.9154464556</v>
      </c>
      <c r="HY15" s="110">
        <f t="shared" si="420"/>
        <v>8132076.2428800836</v>
      </c>
      <c r="HZ15" s="110">
        <f t="shared" si="420"/>
        <v>8137387.5703137117</v>
      </c>
      <c r="IA15" s="110">
        <f t="shared" si="420"/>
        <v>8142698.8977473397</v>
      </c>
      <c r="IB15" s="110">
        <f t="shared" si="420"/>
        <v>8148010.2251809677</v>
      </c>
      <c r="IC15" s="110">
        <f t="shared" si="420"/>
        <v>8153321.5526145957</v>
      </c>
      <c r="ID15" s="110">
        <f t="shared" si="420"/>
        <v>8158632.8800482238</v>
      </c>
      <c r="IE15" s="110">
        <f t="shared" si="420"/>
        <v>8163944.2074818518</v>
      </c>
      <c r="IF15" s="110">
        <f t="shared" si="420"/>
        <v>8169255.5349154798</v>
      </c>
      <c r="IG15" s="110">
        <f t="shared" si="420"/>
        <v>8173808.101287161</v>
      </c>
      <c r="IH15" s="110">
        <f t="shared" si="420"/>
        <v>8178360.6676588422</v>
      </c>
      <c r="II15" s="110">
        <f t="shared" si="420"/>
        <v>8182913.2340305233</v>
      </c>
      <c r="IJ15" s="110">
        <f t="shared" si="420"/>
        <v>8187465.8004022045</v>
      </c>
      <c r="IK15" s="110">
        <f t="shared" si="420"/>
        <v>8192018.3667738857</v>
      </c>
      <c r="IL15" s="110">
        <f t="shared" si="420"/>
        <v>8196570.9331455668</v>
      </c>
      <c r="IM15" s="110">
        <f t="shared" si="420"/>
        <v>8201123.499517248</v>
      </c>
      <c r="IN15" s="110">
        <f t="shared" si="420"/>
        <v>8205676.0658889292</v>
      </c>
      <c r="IO15" s="110">
        <f t="shared" si="420"/>
        <v>8210228.6322606103</v>
      </c>
      <c r="IP15" s="110">
        <f t="shared" si="420"/>
        <v>8214781.1986322915</v>
      </c>
      <c r="IQ15" s="110">
        <f t="shared" si="420"/>
        <v>8219333.7650039727</v>
      </c>
      <c r="IR15" s="110">
        <f t="shared" si="420"/>
        <v>8223886.3313756539</v>
      </c>
      <c r="IS15" s="110">
        <f t="shared" si="420"/>
        <v>8227680.1366853882</v>
      </c>
      <c r="IT15" s="110">
        <f t="shared" si="420"/>
        <v>8231473.9419951225</v>
      </c>
      <c r="IU15" s="110">
        <f t="shared" si="420"/>
        <v>8235267.7473048568</v>
      </c>
      <c r="IV15" s="110">
        <f t="shared" si="420"/>
        <v>8239061.5526145911</v>
      </c>
      <c r="IW15" s="110">
        <f t="shared" si="420"/>
        <v>8242855.3579243254</v>
      </c>
      <c r="IX15" s="110">
        <f t="shared" si="420"/>
        <v>8246649.1632340597</v>
      </c>
      <c r="IY15" s="110">
        <f t="shared" ref="IY15:LJ15" si="421">SUM(IY10:IY14)+IX15</f>
        <v>8250442.968543794</v>
      </c>
      <c r="IZ15" s="110">
        <f t="shared" si="421"/>
        <v>8254236.7738535283</v>
      </c>
      <c r="JA15" s="110">
        <f t="shared" si="421"/>
        <v>8258030.5791632626</v>
      </c>
      <c r="JB15" s="110">
        <f t="shared" si="421"/>
        <v>8261824.3844729969</v>
      </c>
      <c r="JC15" s="110">
        <f t="shared" si="421"/>
        <v>8265618.1897827312</v>
      </c>
      <c r="JD15" s="110">
        <f t="shared" si="421"/>
        <v>8269411.9950924655</v>
      </c>
      <c r="JE15" s="110">
        <f t="shared" si="421"/>
        <v>8272447.039340253</v>
      </c>
      <c r="JF15" s="110">
        <f t="shared" si="421"/>
        <v>8275482.0835880404</v>
      </c>
      <c r="JG15" s="110">
        <f t="shared" si="421"/>
        <v>8278517.1278358279</v>
      </c>
      <c r="JH15" s="110">
        <f t="shared" si="421"/>
        <v>8281552.1720836153</v>
      </c>
      <c r="JI15" s="110">
        <f t="shared" si="421"/>
        <v>8284587.2163314028</v>
      </c>
      <c r="JJ15" s="110">
        <f t="shared" si="421"/>
        <v>8287622.2605791902</v>
      </c>
      <c r="JK15" s="110">
        <f t="shared" si="421"/>
        <v>8290657.3048269777</v>
      </c>
      <c r="JL15" s="110">
        <f t="shared" si="421"/>
        <v>8293692.3490747651</v>
      </c>
      <c r="JM15" s="110">
        <f t="shared" si="421"/>
        <v>8296727.3933225526</v>
      </c>
      <c r="JN15" s="110">
        <f t="shared" si="421"/>
        <v>8299762.43757034</v>
      </c>
      <c r="JO15" s="110">
        <f t="shared" si="421"/>
        <v>8302797.4818181274</v>
      </c>
      <c r="JP15" s="110">
        <f t="shared" si="421"/>
        <v>8305832.5260659149</v>
      </c>
      <c r="JQ15" s="110">
        <f t="shared" si="421"/>
        <v>8308108.8092517555</v>
      </c>
      <c r="JR15" s="110">
        <f t="shared" si="421"/>
        <v>8310385.0924375961</v>
      </c>
      <c r="JS15" s="110">
        <f t="shared" si="421"/>
        <v>8312661.3756234366</v>
      </c>
      <c r="JT15" s="110">
        <f t="shared" si="421"/>
        <v>8314937.6588092772</v>
      </c>
      <c r="JU15" s="110">
        <f t="shared" si="421"/>
        <v>8317213.9419951178</v>
      </c>
      <c r="JV15" s="110">
        <f t="shared" si="421"/>
        <v>8319490.2251809584</v>
      </c>
      <c r="JW15" s="110">
        <f t="shared" si="421"/>
        <v>8321766.508366799</v>
      </c>
      <c r="JX15" s="110">
        <f t="shared" si="421"/>
        <v>8324042.7915526396</v>
      </c>
      <c r="JY15" s="110">
        <f t="shared" si="421"/>
        <v>8326319.0747384802</v>
      </c>
      <c r="JZ15" s="110">
        <f t="shared" si="421"/>
        <v>8328595.3579243207</v>
      </c>
      <c r="KA15" s="110">
        <f t="shared" si="421"/>
        <v>8330871.6411101613</v>
      </c>
      <c r="KB15" s="110">
        <f t="shared" si="421"/>
        <v>8333147.9242960019</v>
      </c>
      <c r="KC15" s="110">
        <f t="shared" si="421"/>
        <v>8334665.4464198956</v>
      </c>
      <c r="KD15" s="110">
        <f t="shared" si="421"/>
        <v>8336182.9685437893</v>
      </c>
      <c r="KE15" s="110">
        <f t="shared" si="421"/>
        <v>8337700.4906676831</v>
      </c>
      <c r="KF15" s="110">
        <f t="shared" si="421"/>
        <v>8339218.0127915768</v>
      </c>
      <c r="KG15" s="110">
        <f t="shared" si="421"/>
        <v>8340735.5349154705</v>
      </c>
      <c r="KH15" s="110">
        <f t="shared" si="421"/>
        <v>8342253.0570393642</v>
      </c>
      <c r="KI15" s="110">
        <f t="shared" si="421"/>
        <v>8343770.579163258</v>
      </c>
      <c r="KJ15" s="110">
        <f t="shared" si="421"/>
        <v>8345288.1012871517</v>
      </c>
      <c r="KK15" s="110">
        <f t="shared" si="421"/>
        <v>8346805.6234110454</v>
      </c>
      <c r="KL15" s="110">
        <f t="shared" si="421"/>
        <v>8348323.1455349391</v>
      </c>
      <c r="KM15" s="110">
        <f t="shared" si="421"/>
        <v>8349840.6676588329</v>
      </c>
      <c r="KN15" s="110">
        <f t="shared" si="421"/>
        <v>8351358.1897827266</v>
      </c>
      <c r="KO15" s="110">
        <f t="shared" si="421"/>
        <v>8352116.9508446734</v>
      </c>
      <c r="KP15" s="112">
        <f t="shared" si="421"/>
        <v>8352875.7119066203</v>
      </c>
      <c r="KQ15" s="110">
        <f t="shared" si="421"/>
        <v>8353634.4729685672</v>
      </c>
      <c r="KR15" s="110">
        <f t="shared" si="421"/>
        <v>8354393.234030514</v>
      </c>
      <c r="KS15" s="110">
        <f t="shared" si="421"/>
        <v>8355151.9950924609</v>
      </c>
      <c r="KT15" s="112">
        <f t="shared" si="421"/>
        <v>8355910.7561544077</v>
      </c>
      <c r="KU15" s="112">
        <f t="shared" si="421"/>
        <v>8356669.5172163546</v>
      </c>
      <c r="KV15" s="112">
        <f t="shared" si="421"/>
        <v>8357428.2782783015</v>
      </c>
      <c r="KW15" s="112">
        <f t="shared" si="421"/>
        <v>8358187.0393402483</v>
      </c>
      <c r="KX15" s="112">
        <f t="shared" si="421"/>
        <v>8358945.8004021952</v>
      </c>
      <c r="KY15" s="112">
        <f t="shared" si="421"/>
        <v>8359704.5614641421</v>
      </c>
      <c r="KZ15" s="112">
        <f t="shared" si="421"/>
        <v>8360463.3225260889</v>
      </c>
      <c r="LA15" s="112">
        <f t="shared" si="421"/>
        <v>8360463.3225260889</v>
      </c>
      <c r="LB15" s="112">
        <f t="shared" si="421"/>
        <v>8360463.3225260889</v>
      </c>
      <c r="LC15" s="112">
        <f t="shared" si="421"/>
        <v>8360463.3225260889</v>
      </c>
      <c r="LD15" s="112">
        <f t="shared" si="421"/>
        <v>8360463.3225260889</v>
      </c>
      <c r="LE15" s="112">
        <f t="shared" si="421"/>
        <v>8360463.3225260889</v>
      </c>
      <c r="LF15" s="112">
        <f t="shared" si="421"/>
        <v>8360463.3225260889</v>
      </c>
      <c r="LG15" s="112">
        <f t="shared" si="421"/>
        <v>8360463.3225260889</v>
      </c>
      <c r="LH15" s="112">
        <f t="shared" si="421"/>
        <v>8360463.3225260889</v>
      </c>
      <c r="LI15" s="112">
        <f t="shared" si="421"/>
        <v>8360463.3225260889</v>
      </c>
      <c r="LJ15" s="112">
        <f t="shared" si="421"/>
        <v>8360463.3225260889</v>
      </c>
      <c r="LK15" s="112">
        <f t="shared" ref="LK15:MW15" si="422">SUM(LK10:LK14)+LJ15</f>
        <v>8360463.3225260889</v>
      </c>
      <c r="LL15" s="112">
        <f t="shared" si="422"/>
        <v>8360463.3225260889</v>
      </c>
      <c r="LM15" s="110">
        <f t="shared" si="422"/>
        <v>8360463.3225260889</v>
      </c>
      <c r="LN15" s="112">
        <f t="shared" si="422"/>
        <v>8360463.3225260889</v>
      </c>
      <c r="LO15" s="112">
        <f t="shared" si="422"/>
        <v>8360463.3225260889</v>
      </c>
      <c r="LP15" s="112">
        <f t="shared" si="422"/>
        <v>8360463.3225260889</v>
      </c>
      <c r="LQ15" s="112">
        <f t="shared" si="422"/>
        <v>8360463.3225260889</v>
      </c>
      <c r="LR15" s="112">
        <f t="shared" si="422"/>
        <v>8360463.3225260889</v>
      </c>
      <c r="LS15" s="110">
        <f t="shared" si="422"/>
        <v>8360463.3225260889</v>
      </c>
      <c r="LT15" s="112">
        <f t="shared" si="422"/>
        <v>8360463.3225260889</v>
      </c>
      <c r="LU15" s="112">
        <f t="shared" si="422"/>
        <v>8360463.3225260889</v>
      </c>
      <c r="LV15" s="112">
        <f t="shared" si="422"/>
        <v>8360463.3225260889</v>
      </c>
      <c r="LW15" s="112">
        <f t="shared" si="422"/>
        <v>8360463.3225260889</v>
      </c>
      <c r="LX15" s="112">
        <f t="shared" si="422"/>
        <v>8360463.3225260889</v>
      </c>
      <c r="LY15" s="112">
        <f t="shared" si="422"/>
        <v>8360463.3225260889</v>
      </c>
      <c r="LZ15" s="112">
        <f t="shared" si="422"/>
        <v>8360463.3225260889</v>
      </c>
      <c r="MA15" s="112">
        <f t="shared" si="422"/>
        <v>8360463.3225260889</v>
      </c>
      <c r="MB15" s="112">
        <f t="shared" si="422"/>
        <v>8360463.3225260889</v>
      </c>
      <c r="MC15" s="112">
        <f t="shared" si="422"/>
        <v>8360463.3225260889</v>
      </c>
      <c r="MD15" s="112">
        <f t="shared" si="422"/>
        <v>8360463.3225260889</v>
      </c>
      <c r="ME15" s="112">
        <f t="shared" si="422"/>
        <v>8360463.3225260889</v>
      </c>
      <c r="MF15" s="112">
        <f t="shared" si="422"/>
        <v>8360463.3225260889</v>
      </c>
      <c r="MG15" s="112">
        <f t="shared" si="422"/>
        <v>8360463.3225260889</v>
      </c>
      <c r="MH15" s="112">
        <f t="shared" si="422"/>
        <v>8360463.3225260889</v>
      </c>
      <c r="MI15" s="112">
        <f t="shared" si="422"/>
        <v>8360463.3225260889</v>
      </c>
      <c r="MJ15" s="112">
        <f t="shared" si="422"/>
        <v>8360463.3225260889</v>
      </c>
      <c r="MK15" s="112">
        <f t="shared" si="422"/>
        <v>8360463.3225260889</v>
      </c>
      <c r="ML15" s="112">
        <f t="shared" si="422"/>
        <v>8360463.3225260889</v>
      </c>
      <c r="MM15" s="112">
        <f t="shared" si="422"/>
        <v>8360463.3225260889</v>
      </c>
      <c r="MN15" s="112">
        <f t="shared" si="422"/>
        <v>8360463.3225260889</v>
      </c>
      <c r="MO15" s="112">
        <f t="shared" si="422"/>
        <v>8360463.3225260889</v>
      </c>
      <c r="MP15" s="112">
        <f t="shared" si="422"/>
        <v>8360463.3225260889</v>
      </c>
      <c r="MQ15" s="112">
        <f t="shared" si="422"/>
        <v>8360463.3225260889</v>
      </c>
      <c r="MR15" s="112">
        <f t="shared" si="422"/>
        <v>8360463.3225260889</v>
      </c>
      <c r="MS15" s="112">
        <f t="shared" si="422"/>
        <v>8360463.3225260889</v>
      </c>
      <c r="MT15" s="112">
        <f t="shared" si="422"/>
        <v>8360463.3225260889</v>
      </c>
      <c r="MU15" s="112">
        <f t="shared" si="422"/>
        <v>8360463.3225260889</v>
      </c>
      <c r="MV15" s="112">
        <f t="shared" si="422"/>
        <v>8360463.3225260889</v>
      </c>
      <c r="MW15" s="110">
        <f t="shared" si="422"/>
        <v>8360463.3225260889</v>
      </c>
      <c r="MX15" s="112">
        <f t="shared" ref="MX15" si="423">SUM(MX10:MX14)+MW15</f>
        <v>8360463.3225260889</v>
      </c>
      <c r="MY15" s="110">
        <f t="shared" ref="MY15" si="424">SUM(MY10:MY14)+MX15</f>
        <v>8360463.3225260889</v>
      </c>
      <c r="MZ15" s="112">
        <f t="shared" ref="MZ15" si="425">SUM(MZ10:MZ14)+MY15</f>
        <v>8360463.3225260889</v>
      </c>
      <c r="NA15" s="110">
        <f t="shared" ref="NA15" si="426">SUM(NA10:NA14)+MZ15</f>
        <v>8360463.3225260889</v>
      </c>
      <c r="NB15" s="112">
        <f t="shared" ref="NB15" si="427">SUM(NB10:NB14)+NA15</f>
        <v>8360463.3225260889</v>
      </c>
      <c r="NC15" s="110">
        <f t="shared" ref="NC15" si="428">SUM(NC10:NC14)+NB15</f>
        <v>8360463.3225260889</v>
      </c>
      <c r="ND15" s="112">
        <f t="shared" ref="ND15" si="429">SUM(ND10:ND14)+NC15</f>
        <v>8360463.3225260889</v>
      </c>
      <c r="NE15" s="110">
        <f t="shared" ref="NE15" si="430">SUM(NE10:NE14)+ND15</f>
        <v>8360463.3225260889</v>
      </c>
      <c r="NF15" s="112">
        <f t="shared" ref="NF15" si="431">SUM(NF10:NF14)+NE15</f>
        <v>8360463.3225260889</v>
      </c>
      <c r="NG15" s="110">
        <f t="shared" ref="NG15" si="432">SUM(NG10:NG14)+NF15</f>
        <v>8360463.3225260889</v>
      </c>
      <c r="NH15" s="112">
        <f t="shared" ref="NH15" si="433">SUM(NH10:NH14)+NG15</f>
        <v>8360463.3225260889</v>
      </c>
      <c r="NI15" s="110">
        <f t="shared" ref="NI15" si="434">SUM(NI10:NI14)+NH15</f>
        <v>8360463.3225260889</v>
      </c>
      <c r="NJ15" s="112">
        <f t="shared" ref="NJ15" si="435">SUM(NJ10:NJ14)+NI15</f>
        <v>8360463.3225260889</v>
      </c>
      <c r="NK15" s="110">
        <f t="shared" ref="NK15" si="436">SUM(NK10:NK14)+NJ15</f>
        <v>8360463.3225260889</v>
      </c>
      <c r="NL15" s="112">
        <f t="shared" ref="NL15" si="437">SUM(NL10:NL14)+NK15</f>
        <v>8360463.3225260889</v>
      </c>
      <c r="NM15" s="110">
        <f t="shared" ref="NM15" si="438">SUM(NM10:NM14)+NL15</f>
        <v>8360463.3225260889</v>
      </c>
      <c r="NN15" s="112">
        <f t="shared" ref="NN15" si="439">SUM(NN10:NN14)+NM15</f>
        <v>8360463.3225260889</v>
      </c>
      <c r="NO15" s="110">
        <f t="shared" ref="NO15" si="440">SUM(NO10:NO14)+NN15</f>
        <v>8360463.3225260889</v>
      </c>
      <c r="NP15" s="112">
        <f t="shared" ref="NP15" si="441">SUM(NP10:NP14)+NO15</f>
        <v>8360463.3225260889</v>
      </c>
      <c r="NQ15" s="110">
        <f t="shared" ref="NQ15" si="442">SUM(NQ10:NQ14)+NP15</f>
        <v>8360463.3225260889</v>
      </c>
      <c r="NR15" s="112">
        <f t="shared" ref="NR15" si="443">SUM(NR10:NR14)+NQ15</f>
        <v>8360463.3225260889</v>
      </c>
      <c r="NS15" s="110">
        <f t="shared" ref="NS15" si="444">SUM(NS10:NS14)+NR15</f>
        <v>8360463.3225260889</v>
      </c>
      <c r="NT15" s="112">
        <f t="shared" ref="NT15" si="445">SUM(NT10:NT14)+NS15</f>
        <v>8360463.3225260889</v>
      </c>
      <c r="NU15" s="110">
        <f t="shared" ref="NU15" si="446">SUM(NU10:NU14)+NT15</f>
        <v>8360463.3225260889</v>
      </c>
      <c r="NV15" s="112">
        <f t="shared" ref="NV15" si="447">SUM(NV10:NV14)+NU15</f>
        <v>8360463.3225260889</v>
      </c>
      <c r="NW15" s="110">
        <f t="shared" ref="NW15" si="448">SUM(NW10:NW14)+NV15</f>
        <v>8360463.3225260889</v>
      </c>
      <c r="NX15" s="112">
        <f t="shared" ref="NX15" si="449">SUM(NX10:NX14)+NW15</f>
        <v>8360463.3225260889</v>
      </c>
      <c r="NY15" s="110">
        <f t="shared" ref="NY15" si="450">SUM(NY10:NY14)+NX15</f>
        <v>8360463.3225260889</v>
      </c>
      <c r="NZ15" s="112">
        <f t="shared" ref="NZ15" si="451">SUM(NZ10:NZ14)+NY15</f>
        <v>8360463.3225260889</v>
      </c>
      <c r="OA15" s="110">
        <f t="shared" ref="OA15" si="452">SUM(OA10:OA14)+NZ15</f>
        <v>8360463.3225260889</v>
      </c>
      <c r="OB15" s="112">
        <f t="shared" ref="OB15" si="453">SUM(OB10:OB14)+OA15</f>
        <v>8360463.3225260889</v>
      </c>
      <c r="OC15" s="110">
        <f t="shared" ref="OC15" si="454">SUM(OC10:OC14)+OB15</f>
        <v>8360463.3225260889</v>
      </c>
      <c r="OD15" s="112">
        <f t="shared" ref="OD15" si="455">SUM(OD10:OD14)+OC15</f>
        <v>8360463.3225260889</v>
      </c>
      <c r="OE15" s="110">
        <f t="shared" ref="OE15" si="456">SUM(OE10:OE14)+OD15</f>
        <v>8360463.3225260889</v>
      </c>
      <c r="OF15" s="112">
        <f t="shared" ref="OF15" si="457">SUM(OF10:OF14)+OE15</f>
        <v>8360463.3225260889</v>
      </c>
      <c r="OG15" s="110">
        <f t="shared" ref="OG15" si="458">SUM(OG10:OG14)+OF15</f>
        <v>8360463.3225260889</v>
      </c>
      <c r="OH15" s="112">
        <f t="shared" ref="OH15" si="459">SUM(OH10:OH14)+OG15</f>
        <v>8360463.3225260889</v>
      </c>
      <c r="OI15" s="110">
        <f t="shared" ref="OI15" si="460">SUM(OI10:OI14)+OH15</f>
        <v>8360463.3225260889</v>
      </c>
      <c r="OJ15" s="112">
        <f t="shared" ref="OJ15" si="461">SUM(OJ10:OJ14)+OI15</f>
        <v>8360463.3225260889</v>
      </c>
      <c r="OK15" s="110">
        <f t="shared" ref="OK15" si="462">SUM(OK10:OK14)+OJ15</f>
        <v>8360463.3225260889</v>
      </c>
      <c r="OL15" s="112">
        <f t="shared" ref="OL15" si="463">SUM(OL10:OL14)+OK15</f>
        <v>8360463.3225260889</v>
      </c>
      <c r="OM15" s="110">
        <f t="shared" ref="OM15" si="464">SUM(OM10:OM14)+OL15</f>
        <v>8360463.3225260889</v>
      </c>
      <c r="ON15" s="112">
        <f t="shared" ref="ON15" si="465">SUM(ON10:ON14)+OM15</f>
        <v>8360463.3225260889</v>
      </c>
      <c r="OO15" s="110">
        <f t="shared" ref="OO15" si="466">SUM(OO10:OO14)+ON15</f>
        <v>8360463.3225260889</v>
      </c>
      <c r="OP15" s="112">
        <f t="shared" ref="OP15" si="467">SUM(OP10:OP14)+OO15</f>
        <v>8360463.3225260889</v>
      </c>
      <c r="OQ15" s="110">
        <f t="shared" ref="OQ15" si="468">SUM(OQ10:OQ14)+OP15</f>
        <v>8360463.3225260889</v>
      </c>
      <c r="OR15" s="112">
        <f t="shared" ref="OR15" si="469">SUM(OR10:OR14)+OQ15</f>
        <v>8360463.3225260889</v>
      </c>
      <c r="OS15" s="110">
        <f t="shared" ref="OS15" si="470">SUM(OS10:OS14)+OR15</f>
        <v>8360463.3225260889</v>
      </c>
      <c r="OT15" s="112">
        <f t="shared" ref="OT15" si="471">SUM(OT10:OT14)+OS15</f>
        <v>8360463.3225260889</v>
      </c>
      <c r="OU15" s="110">
        <f t="shared" ref="OU15" si="472">SUM(OU10:OU14)+OT15</f>
        <v>8360463.3225260889</v>
      </c>
      <c r="OV15" s="112">
        <f t="shared" ref="OV15" si="473">SUM(OV10:OV14)+OU15</f>
        <v>8360463.3225260889</v>
      </c>
      <c r="OW15" s="110">
        <f t="shared" ref="OW15" si="474">SUM(OW10:OW14)+OV15</f>
        <v>8360463.3225260889</v>
      </c>
      <c r="OX15" s="112">
        <f t="shared" ref="OX15" si="475">SUM(OX10:OX14)+OW15</f>
        <v>8360463.3225260889</v>
      </c>
      <c r="OY15" s="110">
        <f t="shared" ref="OY15" si="476">SUM(OY10:OY14)+OX15</f>
        <v>8360463.3225260889</v>
      </c>
      <c r="OZ15" s="112">
        <f t="shared" ref="OZ15" si="477">SUM(OZ10:OZ14)+OY15</f>
        <v>8360463.3225260889</v>
      </c>
      <c r="PA15" s="110">
        <f t="shared" ref="PA15" si="478">SUM(PA10:PA14)+OZ15</f>
        <v>8360463.3225260889</v>
      </c>
      <c r="PB15" s="112">
        <f t="shared" ref="PB15" si="479">SUM(PB10:PB14)+PA15</f>
        <v>8360463.3225260889</v>
      </c>
      <c r="PC15" s="110">
        <f t="shared" ref="PC15" si="480">SUM(PC10:PC14)+PB15</f>
        <v>8360463.3225260889</v>
      </c>
      <c r="PD15" s="112">
        <f t="shared" ref="PD15" si="481">SUM(PD10:PD14)+PC15</f>
        <v>8360463.3225260889</v>
      </c>
      <c r="PE15" s="110">
        <f t="shared" ref="PE15" si="482">SUM(PE10:PE14)+PD15</f>
        <v>8360463.3225260889</v>
      </c>
      <c r="PF15" s="112">
        <f t="shared" ref="PF15" si="483">SUM(PF10:PF14)+PE15</f>
        <v>8360463.3225260889</v>
      </c>
      <c r="PG15" s="110">
        <f t="shared" ref="PG15" si="484">SUM(PG10:PG14)+PF15</f>
        <v>8360463.3225260889</v>
      </c>
      <c r="PH15" s="112">
        <f t="shared" ref="PH15" si="485">SUM(PH10:PH14)+PG15</f>
        <v>8360463.3225260889</v>
      </c>
      <c r="PI15" s="110">
        <f t="shared" ref="PI15" si="486">SUM(PI10:PI14)+PH15</f>
        <v>8360463.3225260889</v>
      </c>
      <c r="PJ15" s="112">
        <f t="shared" ref="PJ15" si="487">SUM(PJ10:PJ14)+PI15</f>
        <v>8360463.3225260889</v>
      </c>
      <c r="PK15" s="110">
        <f t="shared" ref="PK15" si="488">SUM(PK10:PK14)+PJ15</f>
        <v>8360463.3225260889</v>
      </c>
      <c r="PL15" s="112">
        <f t="shared" ref="PL15" si="489">SUM(PL10:PL14)+PK15</f>
        <v>8360463.3225260889</v>
      </c>
      <c r="PM15" s="110">
        <f t="shared" ref="PM15" si="490">SUM(PM10:PM14)+PL15</f>
        <v>8360463.3225260889</v>
      </c>
      <c r="PN15" s="112">
        <f t="shared" ref="PN15" si="491">SUM(PN10:PN14)+PM15</f>
        <v>8360463.3225260889</v>
      </c>
      <c r="PO15" s="110">
        <f t="shared" ref="PO15" si="492">SUM(PO10:PO14)+PN15</f>
        <v>8360463.3225260889</v>
      </c>
      <c r="PP15" s="112">
        <f t="shared" ref="PP15" si="493">SUM(PP10:PP14)+PO15</f>
        <v>8360463.3225260889</v>
      </c>
      <c r="PQ15" s="110">
        <f t="shared" ref="PQ15" si="494">SUM(PQ10:PQ14)+PP15</f>
        <v>8360463.3225260889</v>
      </c>
      <c r="PR15" s="112">
        <f t="shared" ref="PR15" si="495">SUM(PR10:PR14)+PQ15</f>
        <v>8360463.3225260889</v>
      </c>
      <c r="PS15" s="110">
        <f t="shared" ref="PS15" si="496">SUM(PS10:PS14)+PR15</f>
        <v>8360463.3225260889</v>
      </c>
      <c r="PT15" s="112">
        <f t="shared" ref="PT15" si="497">SUM(PT10:PT14)+PS15</f>
        <v>8360463.3225260889</v>
      </c>
      <c r="PU15" s="110">
        <f t="shared" ref="PU15" si="498">SUM(PU10:PU14)+PT15</f>
        <v>8360463.3225260889</v>
      </c>
      <c r="PV15" s="112">
        <f t="shared" ref="PV15" si="499">SUM(PV10:PV14)+PU15</f>
        <v>8360463.3225260889</v>
      </c>
      <c r="PW15" s="110">
        <f t="shared" ref="PW15" si="500">SUM(PW10:PW14)+PV15</f>
        <v>8360463.3225260889</v>
      </c>
      <c r="PX15" s="112">
        <f t="shared" ref="PX15" si="501">SUM(PX10:PX14)+PW15</f>
        <v>8360463.3225260889</v>
      </c>
      <c r="PY15" s="110">
        <f t="shared" ref="PY15" si="502">SUM(PY10:PY14)+PX15</f>
        <v>8360463.3225260889</v>
      </c>
      <c r="PZ15" s="112">
        <f t="shared" ref="PZ15" si="503">SUM(PZ10:PZ14)+PY15</f>
        <v>8360463.3225260889</v>
      </c>
      <c r="QA15" s="110">
        <f t="shared" ref="QA15" si="504">SUM(QA10:QA14)+PZ15</f>
        <v>8360463.3225260889</v>
      </c>
      <c r="QB15" s="112">
        <f t="shared" ref="QB15" si="505">SUM(QB10:QB14)+QA15</f>
        <v>8360463.3225260889</v>
      </c>
      <c r="QC15" s="110">
        <f t="shared" ref="QC15" si="506">SUM(QC10:QC14)+QB15</f>
        <v>8360463.3225260889</v>
      </c>
      <c r="QD15" s="112">
        <f t="shared" ref="QD15" si="507">SUM(QD10:QD14)+QC15</f>
        <v>8360463.3225260889</v>
      </c>
      <c r="QE15" s="110">
        <f t="shared" ref="QE15" si="508">SUM(QE10:QE14)+QD15</f>
        <v>8360463.3225260889</v>
      </c>
      <c r="QF15" s="112">
        <f t="shared" ref="QF15" si="509">SUM(QF10:QF14)+QE15</f>
        <v>8360463.3225260889</v>
      </c>
      <c r="QG15" s="110">
        <f t="shared" ref="QG15" si="510">SUM(QG10:QG14)+QF15</f>
        <v>8360463.3225260889</v>
      </c>
      <c r="QH15" s="112">
        <f t="shared" ref="QH15" si="511">SUM(QH10:QH14)+QG15</f>
        <v>8360463.3225260889</v>
      </c>
      <c r="QI15" s="110">
        <f t="shared" ref="QI15" si="512">SUM(QI10:QI14)+QH15</f>
        <v>8360463.3225260889</v>
      </c>
      <c r="QJ15" s="112">
        <f t="shared" ref="QJ15" si="513">SUM(QJ10:QJ14)+QI15</f>
        <v>8360463.3225260889</v>
      </c>
      <c r="QK15" s="110">
        <f t="shared" ref="QK15" si="514">SUM(QK10:QK14)+QJ15</f>
        <v>8360463.3225260889</v>
      </c>
      <c r="QL15" s="112">
        <f t="shared" ref="QL15" si="515">SUM(QL10:QL14)+QK15</f>
        <v>8360463.3225260889</v>
      </c>
      <c r="QM15" s="110">
        <f t="shared" ref="QM15" si="516">SUM(QM10:QM14)+QL15</f>
        <v>8360463.3225260889</v>
      </c>
      <c r="QN15" s="112">
        <f t="shared" ref="QN15" si="517">SUM(QN10:QN14)+QM15</f>
        <v>8360463.3225260889</v>
      </c>
      <c r="QO15" s="110">
        <f t="shared" ref="QO15" si="518">SUM(QO10:QO14)+QN15</f>
        <v>8360463.3225260889</v>
      </c>
      <c r="QP15" s="112">
        <f t="shared" ref="QP15" si="519">SUM(QP10:QP14)+QO15</f>
        <v>8360463.3225260889</v>
      </c>
      <c r="QQ15" s="110">
        <f t="shared" ref="QQ15" si="520">SUM(QQ10:QQ14)+QP15</f>
        <v>8360463.3225260889</v>
      </c>
      <c r="QR15" s="112">
        <f t="shared" ref="QR15" si="521">SUM(QR10:QR14)+QQ15</f>
        <v>8360463.3225260889</v>
      </c>
      <c r="QS15" s="110">
        <f t="shared" ref="QS15" si="522">SUM(QS10:QS14)+QR15</f>
        <v>8360463.3225260889</v>
      </c>
      <c r="QT15" s="112">
        <f t="shared" ref="QT15" si="523">SUM(QT10:QT14)+QS15</f>
        <v>8360463.3225260889</v>
      </c>
      <c r="QU15" s="110">
        <f t="shared" ref="QU15" si="524">SUM(QU10:QU14)+QT15</f>
        <v>8360463.3225260889</v>
      </c>
      <c r="QV15" s="112">
        <f t="shared" ref="QV15" si="525">SUM(QV10:QV14)+QU15</f>
        <v>8360463.3225260889</v>
      </c>
      <c r="QW15" s="110">
        <f t="shared" ref="QW15" si="526">SUM(QW10:QW14)+QV15</f>
        <v>8360463.3225260889</v>
      </c>
      <c r="QX15" s="112">
        <f t="shared" ref="QX15" si="527">SUM(QX10:QX14)+QW15</f>
        <v>8360463.3225260889</v>
      </c>
      <c r="QY15" s="110">
        <f t="shared" ref="QY15" si="528">SUM(QY10:QY14)+QX15</f>
        <v>8360463.3225260889</v>
      </c>
      <c r="QZ15" s="112">
        <f t="shared" ref="QZ15" si="529">SUM(QZ10:QZ14)+QY15</f>
        <v>8360463.3225260889</v>
      </c>
      <c r="RA15" s="110">
        <f t="shared" ref="RA15" si="530">SUM(RA10:RA14)+QZ15</f>
        <v>8360463.3225260889</v>
      </c>
      <c r="RB15" s="112">
        <f t="shared" ref="RB15" si="531">SUM(RB10:RB14)+RA15</f>
        <v>8360463.3225260889</v>
      </c>
      <c r="RC15" s="110">
        <f t="shared" ref="RC15" si="532">SUM(RC10:RC14)+RB15</f>
        <v>8360463.3225260889</v>
      </c>
      <c r="RD15" s="112">
        <f t="shared" ref="RD15" si="533">SUM(RD10:RD14)+RC15</f>
        <v>8360463.3225260889</v>
      </c>
      <c r="RE15" s="110">
        <f t="shared" ref="RE15" si="534">SUM(RE10:RE14)+RD15</f>
        <v>8360463.3225260889</v>
      </c>
      <c r="RF15" s="112">
        <f t="shared" ref="RF15" si="535">SUM(RF10:RF14)+RE15</f>
        <v>8360463.3225260889</v>
      </c>
      <c r="RG15" s="110">
        <f t="shared" ref="RG15" si="536">SUM(RG10:RG14)+RF15</f>
        <v>8360463.3225260889</v>
      </c>
      <c r="RH15" s="112">
        <f t="shared" ref="RH15" si="537">SUM(RH10:RH14)+RG15</f>
        <v>8360463.3225260889</v>
      </c>
      <c r="RI15" s="110">
        <f t="shared" ref="RI15" si="538">SUM(RI10:RI14)+RH15</f>
        <v>8360463.3225260889</v>
      </c>
      <c r="RJ15" s="112">
        <f t="shared" ref="RJ15" si="539">SUM(RJ10:RJ14)+RI15</f>
        <v>8360463.3225260889</v>
      </c>
      <c r="RK15" s="110">
        <f t="shared" ref="RK15" si="540">SUM(RK10:RK14)+RJ15</f>
        <v>8360463.3225260889</v>
      </c>
      <c r="RL15" s="112">
        <f t="shared" ref="RL15" si="541">SUM(RL10:RL14)+RK15</f>
        <v>8360463.3225260889</v>
      </c>
      <c r="RM15" s="110">
        <f t="shared" ref="RM15" si="542">SUM(RM10:RM14)+RL15</f>
        <v>8360463.3225260889</v>
      </c>
      <c r="RN15" s="112">
        <f t="shared" ref="RN15" si="543">SUM(RN10:RN14)+RM15</f>
        <v>8360463.3225260889</v>
      </c>
      <c r="RO15" s="110">
        <f t="shared" ref="RO15" si="544">SUM(RO10:RO14)+RN15</f>
        <v>8360463.3225260889</v>
      </c>
      <c r="RP15" s="112">
        <f t="shared" ref="RP15" si="545">SUM(RP10:RP14)+RO15</f>
        <v>8360463.3225260889</v>
      </c>
      <c r="RQ15" s="110">
        <f t="shared" ref="RQ15" si="546">SUM(RQ10:RQ14)+RP15</f>
        <v>8360463.3225260889</v>
      </c>
      <c r="RR15" s="112">
        <f t="shared" ref="RR15" si="547">SUM(RR10:RR14)+RQ15</f>
        <v>8360463.3225260889</v>
      </c>
      <c r="RS15" s="110">
        <f t="shared" ref="RS15" si="548">SUM(RS10:RS14)+RR15</f>
        <v>8360463.3225260889</v>
      </c>
      <c r="RT15" s="112">
        <f t="shared" ref="RT15" si="549">SUM(RT10:RT14)+RS15</f>
        <v>8360463.3225260889</v>
      </c>
      <c r="RU15" s="110">
        <f t="shared" ref="RU15" si="550">SUM(RU10:RU14)+RT15</f>
        <v>8360463.3225260889</v>
      </c>
      <c r="RV15" s="112">
        <f t="shared" ref="RV15" si="551">SUM(RV10:RV14)+RU15</f>
        <v>8360463.3225260889</v>
      </c>
      <c r="RW15" s="110">
        <f t="shared" ref="RW15" si="552">SUM(RW10:RW14)+RV15</f>
        <v>8360463.3225260889</v>
      </c>
      <c r="RX15" s="112">
        <f t="shared" ref="RX15" si="553">SUM(RX10:RX14)+RW15</f>
        <v>8360463.3225260889</v>
      </c>
      <c r="RY15" s="110">
        <f t="shared" ref="RY15" si="554">SUM(RY10:RY14)+RX15</f>
        <v>8360463.3225260889</v>
      </c>
      <c r="RZ15" s="112">
        <f t="shared" ref="RZ15" si="555">SUM(RZ10:RZ14)+RY15</f>
        <v>8360463.3225260889</v>
      </c>
      <c r="SA15" s="110">
        <f t="shared" ref="SA15" si="556">SUM(SA10:SA14)+RZ15</f>
        <v>8360463.3225260889</v>
      </c>
      <c r="SB15" s="112">
        <f t="shared" ref="SB15" si="557">SUM(SB10:SB14)+SA15</f>
        <v>8360463.3225260889</v>
      </c>
      <c r="SC15" s="110">
        <f t="shared" ref="SC15" si="558">SUM(SC10:SC14)+SB15</f>
        <v>8360463.3225260889</v>
      </c>
      <c r="SD15" s="112">
        <f t="shared" ref="SD15" si="559">SUM(SD10:SD14)+SC15</f>
        <v>8360463.3225260889</v>
      </c>
      <c r="SE15" s="110">
        <f t="shared" ref="SE15" si="560">SUM(SE10:SE14)+SD15</f>
        <v>8360463.3225260889</v>
      </c>
      <c r="SF15" s="112">
        <f t="shared" ref="SF15" si="561">SUM(SF10:SF14)+SE15</f>
        <v>8360463.3225260889</v>
      </c>
      <c r="SG15" s="110">
        <f t="shared" ref="SG15" si="562">SUM(SG10:SG14)+SF15</f>
        <v>8360463.3225260889</v>
      </c>
      <c r="SH15" s="112">
        <f t="shared" ref="SH15" si="563">SUM(SH10:SH14)+SG15</f>
        <v>8360463.3225260889</v>
      </c>
      <c r="SI15" s="110">
        <f t="shared" ref="SI15" si="564">SUM(SI10:SI14)+SH15</f>
        <v>8360463.3225260889</v>
      </c>
      <c r="SJ15" s="112">
        <f t="shared" ref="SJ15" si="565">SUM(SJ10:SJ14)+SI15</f>
        <v>8360463.3225260889</v>
      </c>
      <c r="SK15" s="110">
        <f t="shared" ref="SK15" si="566">SUM(SK10:SK14)+SJ15</f>
        <v>8360463.3225260889</v>
      </c>
      <c r="SL15" s="112">
        <f t="shared" ref="SL15" si="567">SUM(SL10:SL14)+SK15</f>
        <v>8360463.3225260889</v>
      </c>
      <c r="SM15" s="110">
        <f t="shared" ref="SM15" si="568">SUM(SM10:SM14)+SL15</f>
        <v>8360463.3225260889</v>
      </c>
      <c r="SN15" s="112">
        <f t="shared" ref="SN15" si="569">SUM(SN10:SN14)+SM15</f>
        <v>8360463.3225260889</v>
      </c>
      <c r="SO15" s="110">
        <f t="shared" ref="SO15" si="570">SUM(SO10:SO14)+SN15</f>
        <v>8360463.3225260889</v>
      </c>
      <c r="SP15" s="112">
        <f t="shared" ref="SP15" si="571">SUM(SP10:SP14)+SO15</f>
        <v>8360463.3225260889</v>
      </c>
      <c r="SQ15" s="110">
        <f t="shared" ref="SQ15" si="572">SUM(SQ10:SQ14)+SP15</f>
        <v>8360463.3225260889</v>
      </c>
      <c r="SR15" s="112">
        <f t="shared" ref="SR15" si="573">SUM(SR10:SR14)+SQ15</f>
        <v>8360463.3225260889</v>
      </c>
      <c r="SS15" s="110">
        <f t="shared" ref="SS15" si="574">SUM(SS10:SS14)+SR15</f>
        <v>8360463.3225260889</v>
      </c>
      <c r="ST15" s="112">
        <f t="shared" ref="ST15" si="575">SUM(ST10:ST14)+SS15</f>
        <v>8360463.3225260889</v>
      </c>
      <c r="SU15" s="110">
        <f t="shared" ref="SU15" si="576">SUM(SU10:SU14)+ST15</f>
        <v>8360463.3225260889</v>
      </c>
      <c r="SV15" s="112">
        <f t="shared" ref="SV15" si="577">SUM(SV10:SV14)+SU15</f>
        <v>8360463.3225260889</v>
      </c>
      <c r="SW15" s="110">
        <f t="shared" ref="SW15" si="578">SUM(SW10:SW14)+SV15</f>
        <v>8360463.3225260889</v>
      </c>
      <c r="SX15" s="112">
        <f t="shared" ref="SX15" si="579">SUM(SX10:SX14)+SW15</f>
        <v>8360463.3225260889</v>
      </c>
      <c r="SY15" s="110">
        <f t="shared" ref="SY15" si="580">SUM(SY10:SY14)+SX15</f>
        <v>8360463.3225260889</v>
      </c>
      <c r="SZ15" s="112">
        <f t="shared" ref="SZ15" si="581">SUM(SZ10:SZ14)+SY15</f>
        <v>8360463.3225260889</v>
      </c>
      <c r="TA15" s="110">
        <f t="shared" ref="TA15" si="582">SUM(TA10:TA14)+SZ15</f>
        <v>8360463.3225260889</v>
      </c>
      <c r="TB15" s="112">
        <f t="shared" ref="TB15" si="583">SUM(TB10:TB14)+TA15</f>
        <v>8360463.3225260889</v>
      </c>
      <c r="TC15" s="110">
        <f t="shared" ref="TC15" si="584">SUM(TC10:TC14)+TB15</f>
        <v>8360463.3225260889</v>
      </c>
      <c r="TD15" s="112">
        <f t="shared" ref="TD15" si="585">SUM(TD10:TD14)+TC15</f>
        <v>8360463.3225260889</v>
      </c>
      <c r="TE15" s="110">
        <f t="shared" ref="TE15" si="586">SUM(TE10:TE14)+TD15</f>
        <v>8360463.3225260889</v>
      </c>
      <c r="TF15" s="112">
        <f t="shared" ref="TF15" si="587">SUM(TF10:TF14)+TE15</f>
        <v>8360463.3225260889</v>
      </c>
      <c r="TG15" s="110">
        <f t="shared" ref="TG15" si="588">SUM(TG10:TG14)+TF15</f>
        <v>8360463.3225260889</v>
      </c>
      <c r="TH15" s="112">
        <f t="shared" ref="TH15" si="589">SUM(TH10:TH14)+TG15</f>
        <v>8360463.3225260889</v>
      </c>
      <c r="TI15" s="110">
        <f t="shared" ref="TI15" si="590">SUM(TI10:TI14)+TH15</f>
        <v>8360463.3225260889</v>
      </c>
      <c r="TJ15" s="112">
        <f t="shared" ref="TJ15" si="591">SUM(TJ10:TJ14)+TI15</f>
        <v>8360463.3225260889</v>
      </c>
      <c r="TK15" s="110">
        <f t="shared" ref="TK15" si="592">SUM(TK10:TK14)+TJ15</f>
        <v>8360463.3225260889</v>
      </c>
      <c r="TL15" s="112">
        <f t="shared" ref="TL15" si="593">SUM(TL10:TL14)+TK15</f>
        <v>8360463.3225260889</v>
      </c>
      <c r="TM15" s="110">
        <f t="shared" ref="TM15" si="594">SUM(TM10:TM14)+TL15</f>
        <v>8360463.3225260889</v>
      </c>
      <c r="TN15" s="112">
        <f t="shared" ref="TN15" si="595">SUM(TN10:TN14)+TM15</f>
        <v>8360463.3225260889</v>
      </c>
      <c r="TO15" s="110">
        <f t="shared" ref="TO15" si="596">SUM(TO10:TO14)+TN15</f>
        <v>8360463.3225260889</v>
      </c>
      <c r="TP15" s="112">
        <f t="shared" ref="TP15" si="597">SUM(TP10:TP14)+TO15</f>
        <v>8360463.3225260889</v>
      </c>
      <c r="TQ15" s="110">
        <f t="shared" ref="TQ15" si="598">SUM(TQ10:TQ14)+TP15</f>
        <v>8360463.3225260889</v>
      </c>
      <c r="TR15" s="112">
        <f t="shared" ref="TR15" si="599">SUM(TR10:TR14)+TQ15</f>
        <v>8360463.3225260889</v>
      </c>
      <c r="TS15" s="110">
        <f t="shared" ref="TS15" si="600">SUM(TS10:TS14)+TR15</f>
        <v>8360463.3225260889</v>
      </c>
      <c r="TT15" s="112">
        <f t="shared" ref="TT15" si="601">SUM(TT10:TT14)+TS15</f>
        <v>8360463.3225260889</v>
      </c>
      <c r="TU15" s="113">
        <f t="shared" ref="TU15" si="602">SUM(TU10:TU14)+TT15</f>
        <v>8360463.3225260889</v>
      </c>
    </row>
    <row r="16" spans="1:542" x14ac:dyDescent="0.25">
      <c r="A16" s="69"/>
      <c r="B16" s="114"/>
      <c r="C16" s="114"/>
      <c r="D16" s="114"/>
      <c r="E16" s="143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5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  <c r="CJ16" s="114"/>
      <c r="CK16" s="114"/>
      <c r="CL16" s="114"/>
      <c r="CM16" s="114"/>
      <c r="CN16" s="114"/>
      <c r="CO16" s="114"/>
      <c r="CP16" s="114"/>
      <c r="CQ16" s="114"/>
      <c r="CR16" s="114"/>
      <c r="CS16" s="114"/>
      <c r="CT16" s="114"/>
      <c r="CU16" s="115"/>
      <c r="CV16" s="114"/>
      <c r="CW16" s="114"/>
      <c r="CX16" s="114"/>
      <c r="CY16" s="114"/>
      <c r="CZ16" s="114"/>
      <c r="DA16" s="114"/>
      <c r="DB16" s="114"/>
      <c r="DC16" s="114"/>
      <c r="DD16" s="114"/>
      <c r="DE16" s="114"/>
      <c r="DF16" s="114"/>
      <c r="DG16" s="114"/>
      <c r="DH16" s="114"/>
      <c r="DI16" s="114"/>
      <c r="DJ16" s="114"/>
      <c r="DK16" s="114"/>
      <c r="DL16" s="114"/>
      <c r="DM16" s="114"/>
      <c r="DN16" s="114"/>
      <c r="DO16" s="114"/>
      <c r="DP16" s="114"/>
      <c r="DQ16" s="114"/>
      <c r="DR16" s="114"/>
      <c r="DS16" s="114"/>
      <c r="DT16" s="114"/>
      <c r="DU16" s="114"/>
      <c r="DV16" s="114"/>
      <c r="DW16" s="114"/>
      <c r="DX16" s="114"/>
      <c r="DY16" s="114"/>
      <c r="DZ16" s="114"/>
      <c r="EA16" s="114"/>
      <c r="EB16" s="114"/>
      <c r="EC16" s="114"/>
      <c r="ED16" s="114"/>
      <c r="EE16" s="114"/>
      <c r="EF16" s="114"/>
      <c r="EG16" s="114"/>
      <c r="EH16" s="114"/>
      <c r="EI16" s="114"/>
      <c r="EJ16" s="114"/>
      <c r="EK16" s="114"/>
      <c r="EL16" s="114"/>
      <c r="EM16" s="114"/>
      <c r="EN16" s="114"/>
      <c r="EO16" s="114"/>
      <c r="EP16" s="114"/>
      <c r="EQ16" s="114"/>
      <c r="ER16" s="114"/>
      <c r="ES16" s="114"/>
      <c r="ET16" s="114"/>
      <c r="EU16" s="114"/>
      <c r="EV16" s="114"/>
      <c r="EW16" s="114"/>
      <c r="EX16" s="114"/>
      <c r="EY16" s="114"/>
      <c r="EZ16" s="114"/>
      <c r="FA16" s="114"/>
      <c r="FB16" s="114"/>
      <c r="FC16" s="114"/>
      <c r="FD16" s="114"/>
      <c r="FE16" s="114"/>
      <c r="FF16" s="114"/>
      <c r="FG16" s="114"/>
      <c r="FH16" s="114"/>
      <c r="FI16" s="114"/>
      <c r="FJ16" s="114"/>
      <c r="FK16" s="114"/>
      <c r="FL16" s="114"/>
      <c r="FM16" s="114"/>
      <c r="FN16" s="114"/>
      <c r="FO16" s="114"/>
      <c r="FP16" s="114"/>
      <c r="FQ16" s="114"/>
      <c r="FR16" s="114"/>
      <c r="FS16" s="114"/>
      <c r="FT16" s="114"/>
      <c r="FU16" s="114"/>
      <c r="FV16" s="114"/>
      <c r="FW16" s="114"/>
      <c r="FX16" s="114"/>
      <c r="FY16" s="114"/>
      <c r="FZ16" s="114"/>
      <c r="GA16" s="114"/>
      <c r="GB16" s="114"/>
      <c r="GC16" s="114"/>
      <c r="GD16" s="114"/>
      <c r="GE16" s="114"/>
      <c r="GF16" s="114"/>
      <c r="GG16" s="114"/>
      <c r="GH16" s="114"/>
      <c r="GI16" s="114"/>
      <c r="GJ16" s="114"/>
      <c r="GK16" s="114"/>
      <c r="GL16" s="114"/>
      <c r="GM16" s="114"/>
      <c r="GN16" s="114"/>
      <c r="GO16" s="114"/>
      <c r="GP16" s="114"/>
      <c r="GQ16" s="114"/>
      <c r="GR16" s="114"/>
      <c r="GS16" s="114"/>
      <c r="GT16" s="114"/>
      <c r="GU16" s="114"/>
      <c r="GV16" s="114"/>
      <c r="GW16" s="114"/>
      <c r="GX16" s="114"/>
      <c r="GY16" s="115"/>
      <c r="GZ16" s="114"/>
      <c r="HA16" s="114"/>
      <c r="HB16" s="114"/>
      <c r="HC16" s="114"/>
      <c r="HD16" s="114"/>
      <c r="HE16" s="114"/>
      <c r="HF16" s="114"/>
      <c r="HG16" s="114"/>
      <c r="HH16" s="114"/>
      <c r="HI16" s="114"/>
      <c r="HJ16" s="114"/>
      <c r="HK16" s="114"/>
      <c r="HL16" s="114"/>
      <c r="HM16" s="114"/>
      <c r="HN16" s="114"/>
      <c r="HO16" s="114"/>
      <c r="HP16" s="114"/>
      <c r="HQ16" s="114"/>
      <c r="HR16" s="114"/>
      <c r="HS16" s="114"/>
      <c r="HT16" s="114"/>
      <c r="HU16" s="114"/>
      <c r="HV16" s="114"/>
      <c r="HW16" s="114"/>
      <c r="HX16" s="115"/>
      <c r="HY16" s="114"/>
      <c r="HZ16" s="114"/>
      <c r="IA16" s="114"/>
      <c r="IB16" s="114"/>
      <c r="IC16" s="114"/>
      <c r="ID16" s="114"/>
      <c r="IE16" s="114"/>
      <c r="IF16" s="114"/>
      <c r="IG16" s="114"/>
      <c r="IH16" s="114"/>
      <c r="II16" s="114"/>
      <c r="IJ16" s="114"/>
      <c r="IK16" s="114"/>
      <c r="IL16" s="114"/>
      <c r="IM16" s="114"/>
      <c r="IN16" s="114"/>
      <c r="IO16" s="114"/>
      <c r="IP16" s="114"/>
      <c r="IQ16" s="114"/>
      <c r="IR16" s="114"/>
      <c r="IS16" s="114"/>
      <c r="IT16" s="114"/>
      <c r="IU16" s="114"/>
      <c r="IV16" s="114"/>
      <c r="IW16" s="114"/>
      <c r="IX16" s="114"/>
      <c r="IY16" s="114"/>
      <c r="IZ16" s="114"/>
      <c r="JA16" s="114"/>
      <c r="JB16" s="114"/>
      <c r="JC16" s="114"/>
      <c r="JD16" s="114"/>
      <c r="JE16" s="114"/>
      <c r="JF16" s="114"/>
      <c r="JG16" s="114"/>
      <c r="JH16" s="114"/>
      <c r="JI16" s="114"/>
      <c r="JJ16" s="114"/>
      <c r="JK16" s="114"/>
      <c r="JL16" s="114"/>
      <c r="JM16" s="114"/>
      <c r="JN16" s="114"/>
      <c r="JO16" s="114"/>
      <c r="JP16" s="114"/>
      <c r="JQ16" s="114"/>
      <c r="JR16" s="114"/>
      <c r="JS16" s="114"/>
      <c r="JT16" s="114"/>
      <c r="JU16" s="114"/>
      <c r="JV16" s="114"/>
      <c r="JW16" s="114"/>
      <c r="JX16" s="114"/>
      <c r="JY16" s="114"/>
      <c r="JZ16" s="114"/>
      <c r="KA16" s="114"/>
      <c r="KB16" s="114"/>
      <c r="KC16" s="114"/>
      <c r="KD16" s="114"/>
      <c r="KE16" s="114"/>
      <c r="KF16" s="114"/>
      <c r="KG16" s="114"/>
      <c r="KH16" s="114"/>
      <c r="KI16" s="114"/>
      <c r="KJ16" s="114"/>
      <c r="KK16" s="114"/>
      <c r="KL16" s="114"/>
      <c r="KM16" s="114"/>
      <c r="KN16" s="114"/>
      <c r="KO16" s="114"/>
      <c r="KP16" s="114"/>
      <c r="KQ16" s="114"/>
      <c r="KR16" s="114"/>
      <c r="KS16" s="114"/>
      <c r="KT16" s="114"/>
      <c r="KU16" s="114"/>
      <c r="KV16" s="114"/>
      <c r="KW16" s="114"/>
      <c r="KX16" s="114"/>
      <c r="KY16" s="114"/>
      <c r="KZ16" s="114"/>
      <c r="LA16" s="114"/>
      <c r="LB16" s="114"/>
      <c r="LC16" s="114"/>
      <c r="LD16" s="114"/>
      <c r="LE16" s="114"/>
      <c r="LF16" s="114"/>
      <c r="LG16" s="114"/>
      <c r="LH16" s="114"/>
      <c r="LI16" s="114"/>
      <c r="LJ16" s="114"/>
      <c r="LK16" s="114"/>
      <c r="LL16" s="114"/>
      <c r="LM16" s="114"/>
      <c r="LN16" s="114"/>
      <c r="LO16" s="114"/>
      <c r="LP16" s="114"/>
      <c r="LQ16" s="114"/>
      <c r="LR16" s="114"/>
      <c r="LS16" s="114"/>
      <c r="LT16" s="114"/>
      <c r="LU16" s="114"/>
      <c r="LV16" s="114"/>
      <c r="LW16" s="114"/>
      <c r="LX16" s="114"/>
      <c r="LY16" s="114"/>
      <c r="LZ16" s="114"/>
      <c r="MA16" s="114"/>
      <c r="MB16" s="114"/>
      <c r="MC16" s="114"/>
      <c r="MD16" s="114"/>
      <c r="ME16" s="114"/>
      <c r="MF16" s="114"/>
      <c r="MG16" s="114"/>
      <c r="MH16" s="114"/>
      <c r="MI16" s="114"/>
      <c r="MJ16" s="114"/>
      <c r="MK16" s="114"/>
      <c r="ML16" s="114"/>
      <c r="MM16" s="114"/>
      <c r="MN16" s="114"/>
      <c r="MO16" s="114"/>
      <c r="MP16" s="114"/>
      <c r="MQ16" s="114"/>
      <c r="MR16" s="114"/>
      <c r="MS16" s="114"/>
      <c r="MT16" s="114"/>
      <c r="MU16" s="114"/>
      <c r="MV16" s="114"/>
      <c r="MW16" s="114"/>
      <c r="MX16" s="114"/>
      <c r="MY16" s="114"/>
      <c r="MZ16" s="114"/>
      <c r="NA16" s="114"/>
      <c r="NB16" s="114"/>
      <c r="NC16" s="114"/>
      <c r="ND16" s="114"/>
      <c r="NE16" s="114"/>
      <c r="NF16" s="114"/>
      <c r="NG16" s="114"/>
      <c r="NH16" s="114"/>
      <c r="NI16" s="114"/>
      <c r="NJ16" s="114"/>
      <c r="NK16" s="114"/>
      <c r="NL16" s="114"/>
      <c r="NM16" s="114"/>
      <c r="NN16" s="114"/>
      <c r="NO16" s="114"/>
      <c r="NP16" s="114"/>
      <c r="NQ16" s="114"/>
      <c r="NR16" s="114"/>
      <c r="NS16" s="114"/>
      <c r="NT16" s="114"/>
      <c r="NU16" s="114"/>
      <c r="NV16" s="114"/>
      <c r="NW16" s="114"/>
      <c r="NX16" s="114"/>
      <c r="NY16" s="114"/>
      <c r="NZ16" s="114"/>
      <c r="OA16" s="114"/>
      <c r="OB16" s="114"/>
      <c r="OC16" s="114"/>
      <c r="OD16" s="114"/>
      <c r="OE16" s="114"/>
      <c r="OF16" s="114"/>
      <c r="OG16" s="114"/>
      <c r="OH16" s="114"/>
      <c r="OI16" s="114"/>
      <c r="OJ16" s="114"/>
      <c r="OK16" s="114"/>
      <c r="OL16" s="114"/>
      <c r="OM16" s="114"/>
      <c r="ON16" s="114"/>
      <c r="OO16" s="114"/>
      <c r="OP16" s="114"/>
      <c r="OQ16" s="114"/>
      <c r="OR16" s="114"/>
      <c r="OS16" s="114"/>
      <c r="OT16" s="114"/>
      <c r="OU16" s="114"/>
      <c r="OV16" s="114"/>
      <c r="OW16" s="114"/>
      <c r="OX16" s="114"/>
      <c r="OY16" s="114"/>
      <c r="OZ16" s="114"/>
      <c r="PA16" s="114"/>
      <c r="PB16" s="114"/>
      <c r="PC16" s="114"/>
      <c r="PD16" s="114"/>
      <c r="PE16" s="114"/>
      <c r="PF16" s="114"/>
      <c r="PG16" s="114"/>
      <c r="PH16" s="114"/>
      <c r="PI16" s="114"/>
      <c r="PJ16" s="114"/>
      <c r="PK16" s="114"/>
      <c r="PL16" s="114"/>
      <c r="PM16" s="114"/>
      <c r="PN16" s="114"/>
      <c r="PO16" s="114"/>
      <c r="PP16" s="114"/>
      <c r="PQ16" s="114"/>
      <c r="PR16" s="114"/>
      <c r="PS16" s="114"/>
      <c r="PT16" s="114"/>
      <c r="PU16" s="114"/>
      <c r="PV16" s="114"/>
      <c r="PW16" s="114"/>
      <c r="PX16" s="114"/>
      <c r="PY16" s="114"/>
      <c r="PZ16" s="114"/>
      <c r="QA16" s="114"/>
      <c r="QB16" s="114"/>
      <c r="QC16" s="114"/>
      <c r="QD16" s="114"/>
      <c r="QE16" s="114"/>
      <c r="QF16" s="114"/>
      <c r="QG16" s="114"/>
      <c r="QH16" s="114"/>
      <c r="QI16" s="114"/>
      <c r="QJ16" s="114"/>
      <c r="QK16" s="114"/>
      <c r="QL16" s="114"/>
      <c r="QM16" s="114"/>
      <c r="QN16" s="114"/>
      <c r="QO16" s="114"/>
      <c r="QP16" s="114"/>
      <c r="QQ16" s="114"/>
      <c r="QR16" s="114"/>
      <c r="QS16" s="114"/>
      <c r="QT16" s="114"/>
      <c r="QU16" s="114"/>
      <c r="QV16" s="114"/>
      <c r="QW16" s="114"/>
      <c r="QX16" s="114"/>
      <c r="QY16" s="114"/>
      <c r="QZ16" s="114"/>
      <c r="RA16" s="114"/>
      <c r="RB16" s="114"/>
      <c r="RC16" s="114"/>
      <c r="RD16" s="114"/>
      <c r="RE16" s="114"/>
      <c r="RF16" s="114"/>
      <c r="RG16" s="114"/>
      <c r="RH16" s="114"/>
      <c r="RI16" s="114"/>
      <c r="RJ16" s="114"/>
      <c r="RK16" s="114"/>
      <c r="RL16" s="114"/>
      <c r="RM16" s="114"/>
      <c r="RN16" s="114"/>
      <c r="RO16" s="114"/>
      <c r="RP16" s="114"/>
      <c r="RQ16" s="114"/>
      <c r="RR16" s="114"/>
      <c r="RS16" s="114"/>
      <c r="RT16" s="114"/>
      <c r="RU16" s="114"/>
      <c r="RV16" s="114"/>
      <c r="RW16" s="114"/>
      <c r="RX16" s="114"/>
      <c r="RY16" s="114"/>
      <c r="RZ16" s="114"/>
      <c r="SA16" s="114"/>
      <c r="SB16" s="114"/>
      <c r="SC16" s="114"/>
      <c r="SD16" s="114"/>
      <c r="SE16" s="114"/>
      <c r="SF16" s="114"/>
      <c r="SG16" s="114"/>
      <c r="SH16" s="114"/>
      <c r="SI16" s="114"/>
      <c r="SJ16" s="114"/>
      <c r="SK16" s="114"/>
      <c r="SL16" s="114"/>
      <c r="SM16" s="114"/>
      <c r="SN16" s="114"/>
      <c r="SO16" s="114"/>
      <c r="SP16" s="114"/>
      <c r="SQ16" s="114"/>
      <c r="SR16" s="114"/>
      <c r="SS16" s="114"/>
      <c r="ST16" s="114"/>
      <c r="SU16" s="114"/>
      <c r="SV16" s="114"/>
      <c r="SW16" s="114"/>
      <c r="SX16" s="114"/>
      <c r="SY16" s="114"/>
      <c r="SZ16" s="114"/>
      <c r="TA16" s="114"/>
      <c r="TB16" s="114"/>
      <c r="TC16" s="114"/>
      <c r="TD16" s="114"/>
      <c r="TE16" s="114"/>
      <c r="TF16" s="114"/>
      <c r="TG16" s="114"/>
      <c r="TH16" s="114"/>
      <c r="TI16" s="114"/>
      <c r="TJ16" s="114"/>
      <c r="TK16" s="114"/>
      <c r="TL16" s="114"/>
      <c r="TM16" s="114"/>
      <c r="TN16" s="114"/>
      <c r="TO16" s="114"/>
      <c r="TP16" s="114"/>
      <c r="TQ16" s="114"/>
      <c r="TR16" s="114"/>
      <c r="TS16" s="114"/>
      <c r="TT16" s="114"/>
      <c r="TU16" s="138"/>
    </row>
    <row r="17" spans="1:541" x14ac:dyDescent="0.25">
      <c r="A17" s="141" t="s">
        <v>85</v>
      </c>
      <c r="B17" s="163">
        <f>$B$33*$B$24</f>
        <v>6393.9662384040894</v>
      </c>
      <c r="C17" s="164">
        <f>IF((C$1*12+C$2)&lt;=$F$31, ($B$33*$B$24)+(B$17*$B$61), B$17*$B$61)</f>
        <v>12784.190642892238</v>
      </c>
      <c r="D17" s="164">
        <f t="shared" ref="D17:BO17" si="603">IF((D$1*12+D$2)&lt;=$F$31, ($B$33*$B$24)+(C$17*$B$61), C$17*$B$61)</f>
        <v>19170.67540323532</v>
      </c>
      <c r="E17" s="164">
        <f t="shared" si="603"/>
        <v>25553.422707922731</v>
      </c>
      <c r="F17" s="164">
        <f t="shared" si="603"/>
        <v>31932.434744163133</v>
      </c>
      <c r="G17" s="164">
        <f t="shared" si="603"/>
        <v>38307.7136978852</v>
      </c>
      <c r="H17" s="164">
        <f t="shared" si="603"/>
        <v>44679.261753738378</v>
      </c>
      <c r="I17" s="164">
        <f t="shared" si="603"/>
        <v>51047.081095093614</v>
      </c>
      <c r="J17" s="164">
        <f t="shared" si="603"/>
        <v>57411.173904044146</v>
      </c>
      <c r="K17" s="164">
        <f t="shared" si="603"/>
        <v>63771.542361406187</v>
      </c>
      <c r="L17" s="164">
        <f t="shared" si="603"/>
        <v>70128.188646719733</v>
      </c>
      <c r="M17" s="164">
        <f t="shared" si="603"/>
        <v>76481.114938249259</v>
      </c>
      <c r="N17" s="164">
        <f t="shared" si="603"/>
        <v>82830.323412984522</v>
      </c>
      <c r="O17" s="164">
        <f t="shared" si="603"/>
        <v>89175.816246641247</v>
      </c>
      <c r="P17" s="164">
        <f t="shared" si="603"/>
        <v>95517.595613661921</v>
      </c>
      <c r="Q17" s="164">
        <f t="shared" si="603"/>
        <v>101855.66368721653</v>
      </c>
      <c r="R17" s="164">
        <f t="shared" si="603"/>
        <v>108190.02263920325</v>
      </c>
      <c r="S17" s="164">
        <f t="shared" si="603"/>
        <v>114520.67464024926</v>
      </c>
      <c r="T17" s="164">
        <f t="shared" si="603"/>
        <v>120847.62185971146</v>
      </c>
      <c r="U17" s="164">
        <f t="shared" si="603"/>
        <v>127170.86646567722</v>
      </c>
      <c r="V17" s="164">
        <f t="shared" si="603"/>
        <v>133490.41062496509</v>
      </c>
      <c r="W17" s="164">
        <f t="shared" si="603"/>
        <v>139806.25650312562</v>
      </c>
      <c r="X17" s="164">
        <f t="shared" si="603"/>
        <v>146118.40626444199</v>
      </c>
      <c r="Y17" s="164">
        <f t="shared" si="603"/>
        <v>152426.86207193084</v>
      </c>
      <c r="Z17" s="164">
        <f t="shared" si="603"/>
        <v>158731.62608734297</v>
      </c>
      <c r="AA17" s="164">
        <f t="shared" si="603"/>
        <v>165032.70047116413</v>
      </c>
      <c r="AB17" s="164">
        <f t="shared" si="603"/>
        <v>171330.08738261569</v>
      </c>
      <c r="AC17" s="164">
        <f t="shared" si="603"/>
        <v>177623.78897965542</v>
      </c>
      <c r="AD17" s="164">
        <f t="shared" si="603"/>
        <v>183913.80741897825</v>
      </c>
      <c r="AE17" s="164">
        <f t="shared" si="603"/>
        <v>190200.14485601697</v>
      </c>
      <c r="AF17" s="164">
        <f t="shared" si="603"/>
        <v>196482.80344494295</v>
      </c>
      <c r="AG17" s="164">
        <f t="shared" si="603"/>
        <v>202761.78533866696</v>
      </c>
      <c r="AH17" s="164">
        <f t="shared" si="603"/>
        <v>209037.09268883982</v>
      </c>
      <c r="AI17" s="164">
        <f t="shared" si="603"/>
        <v>215308.72764585321</v>
      </c>
      <c r="AJ17" s="164">
        <f t="shared" si="603"/>
        <v>221576.69235884037</v>
      </c>
      <c r="AK17" s="164">
        <f t="shared" si="603"/>
        <v>227840.9889756768</v>
      </c>
      <c r="AL17" s="164">
        <f t="shared" si="603"/>
        <v>234101.61964298104</v>
      </c>
      <c r="AM17" s="164">
        <f t="shared" si="603"/>
        <v>240358.58650611545</v>
      </c>
      <c r="AN17" s="164">
        <f t="shared" si="603"/>
        <v>246611.89170918684</v>
      </c>
      <c r="AO17" s="164">
        <f t="shared" si="603"/>
        <v>252861.53739504729</v>
      </c>
      <c r="AP17" s="164">
        <f t="shared" si="603"/>
        <v>259107.52570529486</v>
      </c>
      <c r="AQ17" s="164">
        <f t="shared" si="603"/>
        <v>265349.85878027428</v>
      </c>
      <c r="AR17" s="164">
        <f t="shared" si="603"/>
        <v>271588.53875907778</v>
      </c>
      <c r="AS17" s="164">
        <f t="shared" si="603"/>
        <v>277823.56777954573</v>
      </c>
      <c r="AT17" s="164">
        <f t="shared" si="603"/>
        <v>284054.94797826739</v>
      </c>
      <c r="AU17" s="164">
        <f t="shared" si="603"/>
        <v>290282.68149058172</v>
      </c>
      <c r="AV17" s="164">
        <f t="shared" si="603"/>
        <v>296506.77045057795</v>
      </c>
      <c r="AW17" s="164">
        <f t="shared" si="603"/>
        <v>302727.2169910965</v>
      </c>
      <c r="AX17" s="164">
        <f t="shared" si="603"/>
        <v>308944.02324372961</v>
      </c>
      <c r="AY17" s="164">
        <f t="shared" si="603"/>
        <v>315157.19133882207</v>
      </c>
      <c r="AZ17" s="164">
        <f t="shared" si="603"/>
        <v>321366.72340547194</v>
      </c>
      <c r="BA17" s="164">
        <f t="shared" si="603"/>
        <v>327572.6215715314</v>
      </c>
      <c r="BB17" s="164">
        <f t="shared" si="603"/>
        <v>333774.88796360727</v>
      </c>
      <c r="BC17" s="164">
        <f t="shared" si="603"/>
        <v>339973.52470706188</v>
      </c>
      <c r="BD17" s="164">
        <f t="shared" si="603"/>
        <v>346168.53392601374</v>
      </c>
      <c r="BE17" s="164">
        <f t="shared" si="603"/>
        <v>352359.91774333839</v>
      </c>
      <c r="BF17" s="164">
        <f t="shared" si="603"/>
        <v>358547.67828066903</v>
      </c>
      <c r="BG17" s="164">
        <f t="shared" si="603"/>
        <v>364731.81765839714</v>
      </c>
      <c r="BH17" s="164">
        <f t="shared" si="603"/>
        <v>370912.33799567341</v>
      </c>
      <c r="BI17" s="164">
        <f t="shared" si="603"/>
        <v>377089.24141040834</v>
      </c>
      <c r="BJ17" s="164">
        <f t="shared" si="603"/>
        <v>383262.53001927305</v>
      </c>
      <c r="BK17" s="164">
        <f t="shared" si="603"/>
        <v>389432.20593769988</v>
      </c>
      <c r="BL17" s="164">
        <f t="shared" si="603"/>
        <v>395598.27127988322</v>
      </c>
      <c r="BM17" s="164">
        <f t="shared" si="603"/>
        <v>401760.72815878026</v>
      </c>
      <c r="BN17" s="164">
        <f t="shared" si="603"/>
        <v>407919.57868611155</v>
      </c>
      <c r="BO17" s="164">
        <f t="shared" si="603"/>
        <v>414074.82497236197</v>
      </c>
      <c r="BP17" s="164">
        <f t="shared" ref="BP17:EA17" si="604">IF((BP$1*12+BP$2)&lt;=$F$31, ($B$33*$B$24)+(BO$17*$B$61), BO$17*$B$61)</f>
        <v>420226.46912678122</v>
      </c>
      <c r="BQ17" s="164">
        <f t="shared" si="604"/>
        <v>426374.51325738459</v>
      </c>
      <c r="BR17" s="164">
        <f t="shared" si="604"/>
        <v>432518.95947095391</v>
      </c>
      <c r="BS17" s="164">
        <f t="shared" si="604"/>
        <v>438659.80987303791</v>
      </c>
      <c r="BT17" s="164">
        <f t="shared" si="604"/>
        <v>444797.06656795327</v>
      </c>
      <c r="BU17" s="164">
        <f t="shared" si="604"/>
        <v>450930.73165878508</v>
      </c>
      <c r="BV17" s="164">
        <f t="shared" si="604"/>
        <v>457060.80724738771</v>
      </c>
      <c r="BW17" s="164">
        <f t="shared" si="604"/>
        <v>463187.29543438554</v>
      </c>
      <c r="BX17" s="164">
        <f t="shared" si="604"/>
        <v>469310.19831917359</v>
      </c>
      <c r="BY17" s="164">
        <f t="shared" si="604"/>
        <v>475429.51799991832</v>
      </c>
      <c r="BZ17" s="164">
        <f t="shared" si="604"/>
        <v>481545.25657355832</v>
      </c>
      <c r="CA17" s="164">
        <f t="shared" si="604"/>
        <v>487657.41613580496</v>
      </c>
      <c r="CB17" s="164">
        <f t="shared" si="604"/>
        <v>493765.99878114322</v>
      </c>
      <c r="CC17" s="164">
        <f t="shared" si="604"/>
        <v>499871.00660283241</v>
      </c>
      <c r="CD17" s="164">
        <f t="shared" si="604"/>
        <v>505972.44169290672</v>
      </c>
      <c r="CE17" s="164">
        <f t="shared" si="604"/>
        <v>512070.30614217615</v>
      </c>
      <c r="CF17" s="164">
        <f t="shared" si="604"/>
        <v>518164.6020402271</v>
      </c>
      <c r="CG17" s="164">
        <f t="shared" si="604"/>
        <v>517861.36523701897</v>
      </c>
      <c r="CH17" s="164">
        <f t="shared" si="604"/>
        <v>517558.30589201325</v>
      </c>
      <c r="CI17" s="164">
        <f t="shared" si="604"/>
        <v>517255.42390135903</v>
      </c>
      <c r="CJ17" s="164">
        <f t="shared" si="604"/>
        <v>516952.71916126617</v>
      </c>
      <c r="CK17" s="164">
        <f t="shared" si="604"/>
        <v>516650.19156800531</v>
      </c>
      <c r="CL17" s="164">
        <f t="shared" si="604"/>
        <v>516347.84101790772</v>
      </c>
      <c r="CM17" s="164">
        <f t="shared" si="604"/>
        <v>516045.66740736546</v>
      </c>
      <c r="CN17" s="164">
        <f t="shared" si="604"/>
        <v>515743.67063283111</v>
      </c>
      <c r="CO17" s="164">
        <f t="shared" si="604"/>
        <v>515441.85059081792</v>
      </c>
      <c r="CP17" s="164">
        <f t="shared" si="604"/>
        <v>515140.20717789966</v>
      </c>
      <c r="CQ17" s="164">
        <f t="shared" si="604"/>
        <v>514838.74029071064</v>
      </c>
      <c r="CR17" s="164">
        <f t="shared" si="604"/>
        <v>514537.44982594566</v>
      </c>
      <c r="CS17" s="164">
        <f t="shared" si="604"/>
        <v>514236.33568035997</v>
      </c>
      <c r="CT17" s="164">
        <f t="shared" si="604"/>
        <v>513935.39775076928</v>
      </c>
      <c r="CU17" s="164">
        <f t="shared" si="604"/>
        <v>513634.63593404961</v>
      </c>
      <c r="CV17" s="164">
        <f t="shared" si="604"/>
        <v>513334.05012713739</v>
      </c>
      <c r="CW17" s="164">
        <f t="shared" si="604"/>
        <v>513033.64022702933</v>
      </c>
      <c r="CX17" s="164">
        <f t="shared" si="604"/>
        <v>512733.40613078244</v>
      </c>
      <c r="CY17" s="164">
        <f t="shared" si="604"/>
        <v>512433.34773551399</v>
      </c>
      <c r="CZ17" s="164">
        <f t="shared" si="604"/>
        <v>512133.46493840142</v>
      </c>
      <c r="DA17" s="164">
        <f t="shared" si="604"/>
        <v>511833.75763668231</v>
      </c>
      <c r="DB17" s="164">
        <f t="shared" si="604"/>
        <v>511534.22572765447</v>
      </c>
      <c r="DC17" s="164">
        <f t="shared" si="604"/>
        <v>511234.8691086758</v>
      </c>
      <c r="DD17" s="164">
        <f t="shared" si="604"/>
        <v>510935.68767716421</v>
      </c>
      <c r="DE17" s="164">
        <f t="shared" si="604"/>
        <v>510636.68133059767</v>
      </c>
      <c r="DF17" s="164">
        <f t="shared" si="604"/>
        <v>510337.8499665141</v>
      </c>
      <c r="DG17" s="164">
        <f t="shared" si="604"/>
        <v>510039.1934825115</v>
      </c>
      <c r="DH17" s="164">
        <f t="shared" si="604"/>
        <v>509740.71177624766</v>
      </c>
      <c r="DI17" s="164">
        <f t="shared" si="604"/>
        <v>509442.40474544035</v>
      </c>
      <c r="DJ17" s="164">
        <f t="shared" si="604"/>
        <v>509144.27228786721</v>
      </c>
      <c r="DK17" s="164">
        <f t="shared" si="604"/>
        <v>508846.31430136564</v>
      </c>
      <c r="DL17" s="164">
        <f t="shared" si="604"/>
        <v>508548.53068383283</v>
      </c>
      <c r="DM17" s="164">
        <f t="shared" si="604"/>
        <v>508250.92133322579</v>
      </c>
      <c r="DN17" s="164">
        <f t="shared" si="604"/>
        <v>507953.48614756117</v>
      </c>
      <c r="DO17" s="164">
        <f t="shared" si="604"/>
        <v>507656.22502491536</v>
      </c>
      <c r="DP17" s="164">
        <f t="shared" si="604"/>
        <v>507359.13786342432</v>
      </c>
      <c r="DQ17" s="164">
        <f t="shared" si="604"/>
        <v>507062.22456128371</v>
      </c>
      <c r="DR17" s="164">
        <f t="shared" si="604"/>
        <v>506765.48501674872</v>
      </c>
      <c r="DS17" s="164">
        <f t="shared" si="604"/>
        <v>506468.91912813409</v>
      </c>
      <c r="DT17" s="164">
        <f t="shared" si="604"/>
        <v>506172.52679381409</v>
      </c>
      <c r="DU17" s="164">
        <f t="shared" si="604"/>
        <v>505876.30791222246</v>
      </c>
      <c r="DV17" s="164">
        <f t="shared" si="604"/>
        <v>505580.26238185231</v>
      </c>
      <c r="DW17" s="164">
        <f t="shared" si="604"/>
        <v>505284.39010125626</v>
      </c>
      <c r="DX17" s="164">
        <f t="shared" si="604"/>
        <v>504988.69096904621</v>
      </c>
      <c r="DY17" s="164">
        <f t="shared" si="604"/>
        <v>504693.16488389339</v>
      </c>
      <c r="DZ17" s="164">
        <f t="shared" si="604"/>
        <v>504397.81174452842</v>
      </c>
      <c r="EA17" s="164">
        <f t="shared" si="604"/>
        <v>504102.63144974108</v>
      </c>
      <c r="EB17" s="164">
        <f t="shared" ref="EB17:GM17" si="605">IF((EB$1*12+EB$2)&lt;=$F$31, ($B$33*$B$24)+(EA$17*$B$61), EA$17*$B$61)</f>
        <v>503807.62389838049</v>
      </c>
      <c r="EC17" s="164">
        <f t="shared" si="605"/>
        <v>503512.78898935486</v>
      </c>
      <c r="ED17" s="164">
        <f t="shared" si="605"/>
        <v>503218.12662163161</v>
      </c>
      <c r="EE17" s="164">
        <f t="shared" si="605"/>
        <v>502923.6366942373</v>
      </c>
      <c r="EF17" s="164">
        <f t="shared" si="605"/>
        <v>502629.31910625758</v>
      </c>
      <c r="EG17" s="164">
        <f t="shared" si="605"/>
        <v>502335.17375683709</v>
      </c>
      <c r="EH17" s="164">
        <f t="shared" si="605"/>
        <v>502041.20054517954</v>
      </c>
      <c r="EI17" s="164">
        <f t="shared" si="605"/>
        <v>501747.39937054762</v>
      </c>
      <c r="EJ17" s="164">
        <f t="shared" si="605"/>
        <v>501453.77013226302</v>
      </c>
      <c r="EK17" s="164">
        <f t="shared" si="605"/>
        <v>501160.31272970629</v>
      </c>
      <c r="EL17" s="164">
        <f t="shared" si="605"/>
        <v>500867.02706231689</v>
      </c>
      <c r="EM17" s="164">
        <f t="shared" si="605"/>
        <v>500573.91302959307</v>
      </c>
      <c r="EN17" s="164">
        <f t="shared" si="605"/>
        <v>500280.97053109203</v>
      </c>
      <c r="EO17" s="164">
        <f t="shared" si="605"/>
        <v>499988.19946642959</v>
      </c>
      <c r="EP17" s="164">
        <f t="shared" si="605"/>
        <v>499695.59973528044</v>
      </c>
      <c r="EQ17" s="164">
        <f t="shared" si="605"/>
        <v>499403.17123737792</v>
      </c>
      <c r="ER17" s="164">
        <f t="shared" si="605"/>
        <v>499110.91387251404</v>
      </c>
      <c r="ES17" s="164">
        <f t="shared" si="605"/>
        <v>498818.8275405395</v>
      </c>
      <c r="ET17" s="164">
        <f t="shared" si="605"/>
        <v>498526.91214136354</v>
      </c>
      <c r="EU17" s="164">
        <f t="shared" si="605"/>
        <v>498235.16757495404</v>
      </c>
      <c r="EV17" s="164">
        <f t="shared" si="605"/>
        <v>497943.59374133742</v>
      </c>
      <c r="EW17" s="164">
        <f t="shared" si="605"/>
        <v>497652.19054059859</v>
      </c>
      <c r="EX17" s="164">
        <f t="shared" si="605"/>
        <v>497360.95787288091</v>
      </c>
      <c r="EY17" s="164">
        <f t="shared" si="605"/>
        <v>497069.8956383862</v>
      </c>
      <c r="EZ17" s="164">
        <f t="shared" si="605"/>
        <v>496779.00373737462</v>
      </c>
      <c r="FA17" s="164">
        <f t="shared" si="605"/>
        <v>496488.2820701648</v>
      </c>
      <c r="FB17" s="164">
        <f t="shared" si="605"/>
        <v>496197.7305371337</v>
      </c>
      <c r="FC17" s="164">
        <f t="shared" si="605"/>
        <v>495907.34903871646</v>
      </c>
      <c r="FD17" s="164">
        <f t="shared" si="605"/>
        <v>495617.13747540663</v>
      </c>
      <c r="FE17" s="164">
        <f t="shared" si="605"/>
        <v>495327.0957477559</v>
      </c>
      <c r="FF17" s="164">
        <f t="shared" si="605"/>
        <v>495037.22375637421</v>
      </c>
      <c r="FG17" s="164">
        <f t="shared" si="605"/>
        <v>494747.52140192961</v>
      </c>
      <c r="FH17" s="164">
        <f t="shared" si="605"/>
        <v>494457.9885851483</v>
      </c>
      <c r="FI17" s="164">
        <f t="shared" si="605"/>
        <v>494168.62520681461</v>
      </c>
      <c r="FJ17" s="164">
        <f t="shared" si="605"/>
        <v>493879.43116777093</v>
      </c>
      <c r="FK17" s="164">
        <f t="shared" si="605"/>
        <v>493590.40636891767</v>
      </c>
      <c r="FL17" s="164">
        <f t="shared" si="605"/>
        <v>493301.5507112132</v>
      </c>
      <c r="FM17" s="164">
        <f t="shared" si="605"/>
        <v>493012.8640956739</v>
      </c>
      <c r="FN17" s="164">
        <f t="shared" si="605"/>
        <v>492724.34642337397</v>
      </c>
      <c r="FO17" s="164">
        <f t="shared" si="605"/>
        <v>492435.99759544566</v>
      </c>
      <c r="FP17" s="164">
        <f t="shared" si="605"/>
        <v>492147.81751307898</v>
      </c>
      <c r="FQ17" s="164">
        <f t="shared" si="605"/>
        <v>491859.80607752182</v>
      </c>
      <c r="FR17" s="164">
        <f t="shared" si="605"/>
        <v>491571.96319007978</v>
      </c>
      <c r="FS17" s="164">
        <f t="shared" si="605"/>
        <v>491284.28875211626</v>
      </c>
      <c r="FT17" s="164">
        <f t="shared" si="605"/>
        <v>490996.78266505245</v>
      </c>
      <c r="FU17" s="164">
        <f t="shared" si="605"/>
        <v>490709.44483036711</v>
      </c>
      <c r="FV17" s="164">
        <f t="shared" si="605"/>
        <v>490422.27514959674</v>
      </c>
      <c r="FW17" s="164">
        <f t="shared" si="605"/>
        <v>490135.27352433541</v>
      </c>
      <c r="FX17" s="164">
        <f t="shared" si="605"/>
        <v>489848.43985623488</v>
      </c>
      <c r="FY17" s="164">
        <f t="shared" si="605"/>
        <v>489561.77404700429</v>
      </c>
      <c r="FZ17" s="164">
        <f t="shared" si="605"/>
        <v>489275.27599841048</v>
      </c>
      <c r="GA17" s="164">
        <f t="shared" si="605"/>
        <v>488988.94561227766</v>
      </c>
      <c r="GB17" s="164">
        <f t="shared" si="605"/>
        <v>488702.78279048757</v>
      </c>
      <c r="GC17" s="164">
        <f t="shared" si="605"/>
        <v>488416.78743497928</v>
      </c>
      <c r="GD17" s="164">
        <f t="shared" si="605"/>
        <v>488130.95944774931</v>
      </c>
      <c r="GE17" s="164">
        <f t="shared" si="605"/>
        <v>487845.29873085156</v>
      </c>
      <c r="GF17" s="164">
        <f t="shared" si="605"/>
        <v>487559.80518639716</v>
      </c>
      <c r="GG17" s="164">
        <f t="shared" si="605"/>
        <v>487274.47871655464</v>
      </c>
      <c r="GH17" s="164">
        <f t="shared" si="605"/>
        <v>486989.31922354968</v>
      </c>
      <c r="GI17" s="164">
        <f t="shared" si="605"/>
        <v>486704.32660966524</v>
      </c>
      <c r="GJ17" s="164">
        <f t="shared" si="605"/>
        <v>486419.50077724137</v>
      </c>
      <c r="GK17" s="164">
        <f t="shared" si="605"/>
        <v>486134.84162867541</v>
      </c>
      <c r="GL17" s="164">
        <f t="shared" si="605"/>
        <v>485850.34906642174</v>
      </c>
      <c r="GM17" s="164">
        <f t="shared" si="605"/>
        <v>485566.02299299184</v>
      </c>
      <c r="GN17" s="164">
        <f t="shared" ref="GN17:IY17" si="606">IF((GN$1*12+GN$2)&lt;=$F$31, ($B$33*$B$24)+(GM$17*$B$61), GM$17*$B$61)</f>
        <v>485281.86331095424</v>
      </c>
      <c r="GO17" s="164">
        <f t="shared" si="606"/>
        <v>484997.86992293451</v>
      </c>
      <c r="GP17" s="164">
        <f t="shared" si="606"/>
        <v>484714.04273161519</v>
      </c>
      <c r="GQ17" s="164">
        <f t="shared" si="606"/>
        <v>484430.38163973571</v>
      </c>
      <c r="GR17" s="164">
        <f t="shared" si="606"/>
        <v>484146.88655009255</v>
      </c>
      <c r="GS17" s="164">
        <f t="shared" si="606"/>
        <v>483863.5573655389</v>
      </c>
      <c r="GT17" s="164">
        <f t="shared" si="606"/>
        <v>483580.39398898499</v>
      </c>
      <c r="GU17" s="164">
        <f t="shared" si="606"/>
        <v>483297.3963233977</v>
      </c>
      <c r="GV17" s="164">
        <f t="shared" si="606"/>
        <v>483014.5642718008</v>
      </c>
      <c r="GW17" s="164">
        <f t="shared" si="606"/>
        <v>482731.89773727482</v>
      </c>
      <c r="GX17" s="164">
        <f t="shared" si="606"/>
        <v>482449.39662295696</v>
      </c>
      <c r="GY17" s="164">
        <f t="shared" si="606"/>
        <v>482167.06083204108</v>
      </c>
      <c r="GZ17" s="164">
        <f t="shared" si="606"/>
        <v>481884.89026777778</v>
      </c>
      <c r="HA17" s="164">
        <f t="shared" si="606"/>
        <v>481602.88483347418</v>
      </c>
      <c r="HB17" s="164">
        <f t="shared" si="606"/>
        <v>481321.04443249409</v>
      </c>
      <c r="HC17" s="164">
        <f t="shared" si="606"/>
        <v>481039.3689682578</v>
      </c>
      <c r="HD17" s="164">
        <f t="shared" si="606"/>
        <v>480757.85834424209</v>
      </c>
      <c r="HE17" s="164">
        <f t="shared" si="606"/>
        <v>480476.51246398035</v>
      </c>
      <c r="HF17" s="164">
        <f t="shared" si="606"/>
        <v>480195.3312310623</v>
      </c>
      <c r="HG17" s="164">
        <f t="shared" si="606"/>
        <v>479914.31454913411</v>
      </c>
      <c r="HH17" s="164">
        <f t="shared" si="606"/>
        <v>479633.46232189843</v>
      </c>
      <c r="HI17" s="164">
        <f t="shared" si="606"/>
        <v>479352.77445311414</v>
      </c>
      <c r="HJ17" s="164">
        <f t="shared" si="606"/>
        <v>479072.25084659649</v>
      </c>
      <c r="HK17" s="164">
        <f t="shared" si="606"/>
        <v>478791.89140621701</v>
      </c>
      <c r="HL17" s="164">
        <f t="shared" si="606"/>
        <v>478511.69603590353</v>
      </c>
      <c r="HM17" s="164">
        <f t="shared" si="606"/>
        <v>478231.66463964008</v>
      </c>
      <c r="HN17" s="164">
        <f t="shared" si="606"/>
        <v>477951.79712146684</v>
      </c>
      <c r="HO17" s="164">
        <f t="shared" si="606"/>
        <v>477672.09338548017</v>
      </c>
      <c r="HP17" s="164">
        <f t="shared" si="606"/>
        <v>477392.55333583261</v>
      </c>
      <c r="HQ17" s="164">
        <f t="shared" si="606"/>
        <v>477113.17687673267</v>
      </c>
      <c r="HR17" s="164">
        <f t="shared" si="606"/>
        <v>476833.96391244506</v>
      </c>
      <c r="HS17" s="164">
        <f t="shared" si="606"/>
        <v>476554.91434729041</v>
      </c>
      <c r="HT17" s="164">
        <f t="shared" si="606"/>
        <v>476276.02808564535</v>
      </c>
      <c r="HU17" s="164">
        <f t="shared" si="606"/>
        <v>475997.30503194255</v>
      </c>
      <c r="HV17" s="164">
        <f t="shared" si="606"/>
        <v>475718.74509067053</v>
      </c>
      <c r="HW17" s="164">
        <f t="shared" si="606"/>
        <v>475440.34816637373</v>
      </c>
      <c r="HX17" s="164">
        <f t="shared" si="606"/>
        <v>475162.11416365247</v>
      </c>
      <c r="HY17" s="164">
        <f t="shared" si="606"/>
        <v>474884.04298716283</v>
      </c>
      <c r="HZ17" s="164">
        <f t="shared" si="606"/>
        <v>474606.13454161678</v>
      </c>
      <c r="IA17" s="164">
        <f t="shared" si="606"/>
        <v>474328.38873178203</v>
      </c>
      <c r="IB17" s="164">
        <f t="shared" si="606"/>
        <v>474050.80546248198</v>
      </c>
      <c r="IC17" s="164">
        <f t="shared" si="606"/>
        <v>473773.38463859574</v>
      </c>
      <c r="ID17" s="164">
        <f t="shared" si="606"/>
        <v>473496.12616505811</v>
      </c>
      <c r="IE17" s="164">
        <f t="shared" si="606"/>
        <v>473219.02994685952</v>
      </c>
      <c r="IF17" s="164">
        <f t="shared" si="606"/>
        <v>472942.09588904597</v>
      </c>
      <c r="IG17" s="164">
        <f t="shared" si="606"/>
        <v>472665.32389671908</v>
      </c>
      <c r="IH17" s="164">
        <f t="shared" si="606"/>
        <v>472388.71387503599</v>
      </c>
      <c r="II17" s="164">
        <f t="shared" si="606"/>
        <v>472112.26572920929</v>
      </c>
      <c r="IJ17" s="164">
        <f t="shared" si="606"/>
        <v>471835.97936450707</v>
      </c>
      <c r="IK17" s="164">
        <f t="shared" si="606"/>
        <v>471559.85468625289</v>
      </c>
      <c r="IL17" s="164">
        <f t="shared" si="606"/>
        <v>471283.8915998257</v>
      </c>
      <c r="IM17" s="164">
        <f t="shared" si="606"/>
        <v>471008.09001065977</v>
      </c>
      <c r="IN17" s="164">
        <f t="shared" si="606"/>
        <v>470732.44982424483</v>
      </c>
      <c r="IO17" s="164">
        <f t="shared" si="606"/>
        <v>470456.9709461258</v>
      </c>
      <c r="IP17" s="164">
        <f t="shared" si="606"/>
        <v>470181.65328190295</v>
      </c>
      <c r="IQ17" s="164">
        <f t="shared" si="606"/>
        <v>469906.49673723173</v>
      </c>
      <c r="IR17" s="164">
        <f t="shared" si="606"/>
        <v>469631.50121782289</v>
      </c>
      <c r="IS17" s="164">
        <f t="shared" si="606"/>
        <v>469356.6666294423</v>
      </c>
      <c r="IT17" s="164">
        <f t="shared" si="606"/>
        <v>469081.99287791096</v>
      </c>
      <c r="IU17" s="164">
        <f t="shared" si="606"/>
        <v>468807.47986910504</v>
      </c>
      <c r="IV17" s="164">
        <f t="shared" si="606"/>
        <v>468533.12750895572</v>
      </c>
      <c r="IW17" s="164">
        <f t="shared" si="606"/>
        <v>468258.9357034493</v>
      </c>
      <c r="IX17" s="164">
        <f t="shared" si="606"/>
        <v>467984.9043586271</v>
      </c>
      <c r="IY17" s="164">
        <f t="shared" si="606"/>
        <v>467711.03338058537</v>
      </c>
      <c r="IZ17" s="164">
        <f t="shared" ref="IZ17:LK17" si="607">IF((IZ$1*12+IZ$2)&lt;=$F$31, ($B$33*$B$24)+(IY$17*$B$61), IY$17*$B$61)</f>
        <v>467437.32267547533</v>
      </c>
      <c r="JA17" s="164">
        <f t="shared" si="607"/>
        <v>467163.77214950311</v>
      </c>
      <c r="JB17" s="164">
        <f t="shared" si="607"/>
        <v>466890.38170892984</v>
      </c>
      <c r="JC17" s="164">
        <f t="shared" si="607"/>
        <v>466617.15126007132</v>
      </c>
      <c r="JD17" s="164">
        <f t="shared" si="607"/>
        <v>466344.08070929832</v>
      </c>
      <c r="JE17" s="164">
        <f t="shared" si="607"/>
        <v>466071.16996303637</v>
      </c>
      <c r="JF17" s="164">
        <f t="shared" si="607"/>
        <v>465798.41892776574</v>
      </c>
      <c r="JG17" s="164">
        <f t="shared" si="607"/>
        <v>465525.82751002145</v>
      </c>
      <c r="JH17" s="164">
        <f t="shared" si="607"/>
        <v>465253.39561639319</v>
      </c>
      <c r="JI17" s="164">
        <f t="shared" si="607"/>
        <v>464981.12315352535</v>
      </c>
      <c r="JJ17" s="164">
        <f t="shared" si="607"/>
        <v>464709.01002811687</v>
      </c>
      <c r="JK17" s="164">
        <f t="shared" si="607"/>
        <v>464437.05614692142</v>
      </c>
      <c r="JL17" s="164">
        <f t="shared" si="607"/>
        <v>464165.26141674712</v>
      </c>
      <c r="JM17" s="164">
        <f t="shared" si="607"/>
        <v>463893.62574445672</v>
      </c>
      <c r="JN17" s="164">
        <f t="shared" si="607"/>
        <v>463622.14903696743</v>
      </c>
      <c r="JO17" s="164">
        <f t="shared" si="607"/>
        <v>463350.83120125096</v>
      </c>
      <c r="JP17" s="164">
        <f t="shared" si="607"/>
        <v>463079.67214433337</v>
      </c>
      <c r="JQ17" s="164">
        <f t="shared" si="607"/>
        <v>462808.67177329527</v>
      </c>
      <c r="JR17" s="164">
        <f t="shared" si="607"/>
        <v>462537.82999527152</v>
      </c>
      <c r="JS17" s="164">
        <f t="shared" si="607"/>
        <v>462267.14671745145</v>
      </c>
      <c r="JT17" s="164">
        <f t="shared" si="607"/>
        <v>461996.62184707861</v>
      </c>
      <c r="JU17" s="164">
        <f t="shared" si="607"/>
        <v>461726.25529145083</v>
      </c>
      <c r="JV17" s="164">
        <f t="shared" si="607"/>
        <v>461456.04695792025</v>
      </c>
      <c r="JW17" s="164">
        <f t="shared" si="607"/>
        <v>461185.99675389315</v>
      </c>
      <c r="JX17" s="164">
        <f t="shared" si="607"/>
        <v>460916.10458683007</v>
      </c>
      <c r="JY17" s="164">
        <f t="shared" si="607"/>
        <v>460646.37036424573</v>
      </c>
      <c r="JZ17" s="164">
        <f t="shared" si="607"/>
        <v>460376.79399370885</v>
      </c>
      <c r="KA17" s="164">
        <f t="shared" si="607"/>
        <v>460107.37538284238</v>
      </c>
      <c r="KB17" s="164">
        <f t="shared" si="607"/>
        <v>459838.11443932325</v>
      </c>
      <c r="KC17" s="164">
        <f t="shared" si="607"/>
        <v>459569.01107088244</v>
      </c>
      <c r="KD17" s="164">
        <f t="shared" si="607"/>
        <v>459300.06518530485</v>
      </c>
      <c r="KE17" s="164">
        <f t="shared" si="607"/>
        <v>459031.27669042948</v>
      </c>
      <c r="KF17" s="164">
        <f t="shared" si="607"/>
        <v>458762.64549414924</v>
      </c>
      <c r="KG17" s="164">
        <f t="shared" si="607"/>
        <v>458494.17150441086</v>
      </c>
      <c r="KH17" s="164">
        <f t="shared" si="607"/>
        <v>458225.85462921497</v>
      </c>
      <c r="KI17" s="164">
        <f t="shared" si="607"/>
        <v>457957.69477661606</v>
      </c>
      <c r="KJ17" s="164">
        <f t="shared" si="607"/>
        <v>457689.69185472245</v>
      </c>
      <c r="KK17" s="164">
        <f t="shared" si="607"/>
        <v>457421.84577169619</v>
      </c>
      <c r="KL17" s="164">
        <f t="shared" si="607"/>
        <v>457154.1564357531</v>
      </c>
      <c r="KM17" s="164">
        <f t="shared" si="607"/>
        <v>456886.6237551627</v>
      </c>
      <c r="KN17" s="164">
        <f t="shared" si="607"/>
        <v>456619.2476382482</v>
      </c>
      <c r="KO17" s="164">
        <f t="shared" si="607"/>
        <v>456352.02799338644</v>
      </c>
      <c r="KP17" s="164">
        <f t="shared" si="607"/>
        <v>456084.96472900792</v>
      </c>
      <c r="KQ17" s="164">
        <f t="shared" si="607"/>
        <v>455818.05775359669</v>
      </c>
      <c r="KR17" s="164">
        <f t="shared" si="607"/>
        <v>455551.30697569042</v>
      </c>
      <c r="KS17" s="164">
        <f t="shared" si="607"/>
        <v>455284.71230388019</v>
      </c>
      <c r="KT17" s="164">
        <f t="shared" si="607"/>
        <v>455018.27364681067</v>
      </c>
      <c r="KU17" s="164">
        <f t="shared" si="607"/>
        <v>454751.99091317999</v>
      </c>
      <c r="KV17" s="164">
        <f t="shared" si="607"/>
        <v>454485.86401173961</v>
      </c>
      <c r="KW17" s="164">
        <f t="shared" si="607"/>
        <v>454219.89285129454</v>
      </c>
      <c r="KX17" s="164">
        <f t="shared" si="607"/>
        <v>453954.07734070305</v>
      </c>
      <c r="KY17" s="164">
        <f t="shared" si="607"/>
        <v>453688.41738887678</v>
      </c>
      <c r="KZ17" s="164">
        <f t="shared" si="607"/>
        <v>453422.91290478065</v>
      </c>
      <c r="LA17" s="164">
        <f t="shared" si="607"/>
        <v>453157.56379743293</v>
      </c>
      <c r="LB17" s="164">
        <f t="shared" si="607"/>
        <v>452892.36997590505</v>
      </c>
      <c r="LC17" s="164">
        <f t="shared" si="607"/>
        <v>452627.3313493217</v>
      </c>
      <c r="LD17" s="164">
        <f t="shared" si="607"/>
        <v>452362.44782686076</v>
      </c>
      <c r="LE17" s="164">
        <f t="shared" si="607"/>
        <v>452097.71931775322</v>
      </c>
      <c r="LF17" s="164">
        <f t="shared" si="607"/>
        <v>451833.14573128318</v>
      </c>
      <c r="LG17" s="164">
        <f t="shared" si="607"/>
        <v>451568.7269767879</v>
      </c>
      <c r="LH17" s="164">
        <f t="shared" si="607"/>
        <v>451304.46296365763</v>
      </c>
      <c r="LI17" s="164">
        <f t="shared" si="607"/>
        <v>451040.35360133566</v>
      </c>
      <c r="LJ17" s="164">
        <f t="shared" si="607"/>
        <v>450776.3987993183</v>
      </c>
      <c r="LK17" s="164">
        <f t="shared" si="607"/>
        <v>450512.59846715478</v>
      </c>
      <c r="LL17" s="164">
        <f t="shared" ref="LL17:NW17" si="608">IF((LL$1*12+LL$2)&lt;=$F$31, ($B$33*$B$24)+(LK$17*$B$61), LK$17*$B$61)</f>
        <v>450248.95251444733</v>
      </c>
      <c r="LM17" s="164">
        <f t="shared" si="608"/>
        <v>449985.46085085103</v>
      </c>
      <c r="LN17" s="164">
        <f t="shared" si="608"/>
        <v>449722.12338607386</v>
      </c>
      <c r="LO17" s="164">
        <f t="shared" si="608"/>
        <v>449458.9400298766</v>
      </c>
      <c r="LP17" s="164">
        <f t="shared" si="608"/>
        <v>449195.91069207288</v>
      </c>
      <c r="LQ17" s="164">
        <f t="shared" si="608"/>
        <v>448933.03528252908</v>
      </c>
      <c r="LR17" s="164">
        <f t="shared" si="608"/>
        <v>448670.31371116434</v>
      </c>
      <c r="LS17" s="164">
        <f t="shared" si="608"/>
        <v>448407.74588795053</v>
      </c>
      <c r="LT17" s="164">
        <f t="shared" si="608"/>
        <v>448145.33172291215</v>
      </c>
      <c r="LU17" s="164">
        <f t="shared" si="608"/>
        <v>447883.07112612645</v>
      </c>
      <c r="LV17" s="164">
        <f t="shared" si="608"/>
        <v>447620.9640077232</v>
      </c>
      <c r="LW17" s="164">
        <f t="shared" si="608"/>
        <v>447359.01027788484</v>
      </c>
      <c r="LX17" s="164">
        <f t="shared" si="608"/>
        <v>447097.20984684635</v>
      </c>
      <c r="LY17" s="164">
        <f t="shared" si="608"/>
        <v>446835.56262489525</v>
      </c>
      <c r="LZ17" s="164">
        <f t="shared" si="608"/>
        <v>446574.06852237153</v>
      </c>
      <c r="MA17" s="164">
        <f t="shared" si="608"/>
        <v>446312.72744966764</v>
      </c>
      <c r="MB17" s="164">
        <f t="shared" si="608"/>
        <v>446051.53931722854</v>
      </c>
      <c r="MC17" s="164">
        <f t="shared" si="608"/>
        <v>445790.50403555157</v>
      </c>
      <c r="MD17" s="164">
        <f t="shared" si="608"/>
        <v>445529.62151518639</v>
      </c>
      <c r="ME17" s="164">
        <f t="shared" si="608"/>
        <v>445268.89166673506</v>
      </c>
      <c r="MF17" s="164">
        <f t="shared" si="608"/>
        <v>445008.31440085196</v>
      </c>
      <c r="MG17" s="164">
        <f t="shared" si="608"/>
        <v>444747.88962824375</v>
      </c>
      <c r="MH17" s="164">
        <f t="shared" si="608"/>
        <v>444487.61725966935</v>
      </c>
      <c r="MI17" s="164">
        <f t="shared" si="608"/>
        <v>444227.49720593984</v>
      </c>
      <c r="MJ17" s="164">
        <f t="shared" si="608"/>
        <v>443967.52937791863</v>
      </c>
      <c r="MK17" s="164">
        <f t="shared" si="608"/>
        <v>443707.71368652117</v>
      </c>
      <c r="ML17" s="164">
        <f t="shared" si="608"/>
        <v>443448.0500427151</v>
      </c>
      <c r="MM17" s="164">
        <f t="shared" si="608"/>
        <v>443188.53835752013</v>
      </c>
      <c r="MN17" s="164">
        <f t="shared" si="608"/>
        <v>442929.1785420081</v>
      </c>
      <c r="MO17" s="164">
        <f t="shared" si="608"/>
        <v>442669.97050730285</v>
      </c>
      <c r="MP17" s="164">
        <f t="shared" si="608"/>
        <v>442410.91416458023</v>
      </c>
      <c r="MQ17" s="164">
        <f t="shared" si="608"/>
        <v>442152.00942506804</v>
      </c>
      <c r="MR17" s="164">
        <f t="shared" si="608"/>
        <v>441893.2562000461</v>
      </c>
      <c r="MS17" s="164">
        <f t="shared" si="608"/>
        <v>441634.65440084616</v>
      </c>
      <c r="MT17" s="164">
        <f t="shared" si="608"/>
        <v>441376.20393885177</v>
      </c>
      <c r="MU17" s="164">
        <f t="shared" si="608"/>
        <v>441117.9047254984</v>
      </c>
      <c r="MV17" s="164">
        <f t="shared" si="608"/>
        <v>440859.75667227333</v>
      </c>
      <c r="MW17" s="164">
        <f t="shared" si="608"/>
        <v>440601.75969071564</v>
      </c>
      <c r="MX17" s="164">
        <f t="shared" si="608"/>
        <v>440343.91369241622</v>
      </c>
      <c r="MY17" s="164">
        <f t="shared" si="608"/>
        <v>440086.21858901763</v>
      </c>
      <c r="MZ17" s="164">
        <f t="shared" si="608"/>
        <v>439828.67429221421</v>
      </c>
      <c r="NA17" s="164">
        <f t="shared" si="608"/>
        <v>439571.28071375191</v>
      </c>
      <c r="NB17" s="164">
        <f t="shared" si="608"/>
        <v>439314.03776542837</v>
      </c>
      <c r="NC17" s="164">
        <f t="shared" si="608"/>
        <v>439056.94535909279</v>
      </c>
      <c r="ND17" s="164">
        <f t="shared" si="608"/>
        <v>438800.00340664602</v>
      </c>
      <c r="NE17" s="164">
        <f t="shared" si="608"/>
        <v>438543.21182004048</v>
      </c>
      <c r="NF17" s="164">
        <f t="shared" si="608"/>
        <v>438286.57051128004</v>
      </c>
      <c r="NG17" s="164">
        <f t="shared" si="608"/>
        <v>438030.07939242013</v>
      </c>
      <c r="NH17" s="164">
        <f t="shared" si="608"/>
        <v>437773.73837556766</v>
      </c>
      <c r="NI17" s="164">
        <f t="shared" si="608"/>
        <v>437517.54737288086</v>
      </c>
      <c r="NJ17" s="164">
        <f t="shared" si="608"/>
        <v>437261.50629656954</v>
      </c>
      <c r="NK17" s="164">
        <f t="shared" si="608"/>
        <v>437005.61505889473</v>
      </c>
      <c r="NL17" s="164">
        <f t="shared" si="608"/>
        <v>436749.87357216893</v>
      </c>
      <c r="NM17" s="164">
        <f t="shared" si="608"/>
        <v>436494.28174875583</v>
      </c>
      <c r="NN17" s="164">
        <f t="shared" si="608"/>
        <v>436238.8395010705</v>
      </c>
      <c r="NO17" s="164">
        <f t="shared" si="608"/>
        <v>435983.54674157925</v>
      </c>
      <c r="NP17" s="164">
        <f t="shared" si="608"/>
        <v>435728.40338279959</v>
      </c>
      <c r="NQ17" s="164">
        <f t="shared" si="608"/>
        <v>435473.40933730028</v>
      </c>
      <c r="NR17" s="164">
        <f t="shared" si="608"/>
        <v>435218.56451770116</v>
      </c>
      <c r="NS17" s="164">
        <f t="shared" si="608"/>
        <v>434963.86883667327</v>
      </c>
      <c r="NT17" s="164">
        <f t="shared" si="608"/>
        <v>434709.32220693876</v>
      </c>
      <c r="NU17" s="164">
        <f t="shared" si="608"/>
        <v>434454.92454127077</v>
      </c>
      <c r="NV17" s="164">
        <f t="shared" si="608"/>
        <v>434200.67575249361</v>
      </c>
      <c r="NW17" s="164">
        <f t="shared" si="608"/>
        <v>433946.57575348252</v>
      </c>
      <c r="NX17" s="164">
        <f t="shared" ref="NX17:QI17" si="609">IF((NX$1*12+NX$2)&lt;=$F$31, ($B$33*$B$24)+(NW$17*$B$61), NW$17*$B$61)</f>
        <v>433692.62445716379</v>
      </c>
      <c r="NY17" s="164">
        <f t="shared" si="609"/>
        <v>433438.82177651458</v>
      </c>
      <c r="NZ17" s="164">
        <f t="shared" si="609"/>
        <v>433185.1676245631</v>
      </c>
      <c r="OA17" s="164">
        <f t="shared" si="609"/>
        <v>432931.6619143883</v>
      </c>
      <c r="OB17" s="164">
        <f t="shared" si="609"/>
        <v>432678.30455912009</v>
      </c>
      <c r="OC17" s="164">
        <f t="shared" si="609"/>
        <v>432425.09547193925</v>
      </c>
      <c r="OD17" s="164">
        <f t="shared" si="609"/>
        <v>432172.03456607735</v>
      </c>
      <c r="OE17" s="164">
        <f t="shared" si="609"/>
        <v>431919.12175481668</v>
      </c>
      <c r="OF17" s="164">
        <f t="shared" si="609"/>
        <v>431666.35695149028</v>
      </c>
      <c r="OG17" s="164">
        <f t="shared" si="609"/>
        <v>431413.74006948201</v>
      </c>
      <c r="OH17" s="164">
        <f t="shared" si="609"/>
        <v>431161.27102222631</v>
      </c>
      <c r="OI17" s="164">
        <f t="shared" si="609"/>
        <v>430908.94972320832</v>
      </c>
      <c r="OJ17" s="164">
        <f t="shared" si="609"/>
        <v>430656.77608596382</v>
      </c>
      <c r="OK17" s="164">
        <f t="shared" si="609"/>
        <v>430404.75002407917</v>
      </c>
      <c r="OL17" s="164">
        <f t="shared" si="609"/>
        <v>430152.87145119131</v>
      </c>
      <c r="OM17" s="164">
        <f t="shared" si="609"/>
        <v>429901.14028098772</v>
      </c>
      <c r="ON17" s="164">
        <f t="shared" si="609"/>
        <v>429649.55642720644</v>
      </c>
      <c r="OO17" s="164">
        <f t="shared" si="609"/>
        <v>429398.11980363587</v>
      </c>
      <c r="OP17" s="164">
        <f t="shared" si="609"/>
        <v>429146.830324115</v>
      </c>
      <c r="OQ17" s="164">
        <f t="shared" si="609"/>
        <v>428895.68790253316</v>
      </c>
      <c r="OR17" s="164">
        <f t="shared" si="609"/>
        <v>428644.69245283009</v>
      </c>
      <c r="OS17" s="164">
        <f t="shared" si="609"/>
        <v>428393.84388899588</v>
      </c>
      <c r="OT17" s="164">
        <f t="shared" si="609"/>
        <v>428143.14212507097</v>
      </c>
      <c r="OU17" s="164">
        <f t="shared" si="609"/>
        <v>427892.58707514609</v>
      </c>
      <c r="OV17" s="164">
        <f t="shared" si="609"/>
        <v>427642.17865336227</v>
      </c>
      <c r="OW17" s="164">
        <f t="shared" si="609"/>
        <v>427391.91677391081</v>
      </c>
      <c r="OX17" s="164">
        <f t="shared" si="609"/>
        <v>427141.80135103315</v>
      </c>
      <c r="OY17" s="164">
        <f t="shared" si="609"/>
        <v>426891.83229902101</v>
      </c>
      <c r="OZ17" s="164">
        <f t="shared" si="609"/>
        <v>426642.00953221618</v>
      </c>
      <c r="PA17" s="164">
        <f t="shared" si="609"/>
        <v>426392.3329650106</v>
      </c>
      <c r="PB17" s="164">
        <f t="shared" si="609"/>
        <v>426142.80251184636</v>
      </c>
      <c r="PC17" s="164">
        <f t="shared" si="609"/>
        <v>425893.41808721557</v>
      </c>
      <c r="PD17" s="164">
        <f t="shared" si="609"/>
        <v>425644.17960566038</v>
      </c>
      <c r="PE17" s="164">
        <f t="shared" si="609"/>
        <v>425395.08698177297</v>
      </c>
      <c r="PF17" s="164">
        <f t="shared" si="609"/>
        <v>425146.14013019553</v>
      </c>
      <c r="PG17" s="164">
        <f t="shared" si="609"/>
        <v>424897.33896562015</v>
      </c>
      <c r="PH17" s="164">
        <f t="shared" si="609"/>
        <v>424648.68340278883</v>
      </c>
      <c r="PI17" s="164">
        <f t="shared" si="609"/>
        <v>424400.17335649353</v>
      </c>
      <c r="PJ17" s="164">
        <f t="shared" si="609"/>
        <v>424151.80874157604</v>
      </c>
      <c r="PK17" s="164">
        <f t="shared" si="609"/>
        <v>423903.58947292797</v>
      </c>
      <c r="PL17" s="164">
        <f t="shared" si="609"/>
        <v>423655.51546549075</v>
      </c>
      <c r="PM17" s="164">
        <f t="shared" si="609"/>
        <v>423407.58663425565</v>
      </c>
      <c r="PN17" s="164">
        <f t="shared" si="609"/>
        <v>423159.80289426359</v>
      </c>
      <c r="PO17" s="164">
        <f t="shared" si="609"/>
        <v>422912.16416060523</v>
      </c>
      <c r="PP17" s="164">
        <f t="shared" si="609"/>
        <v>422664.67034842091</v>
      </c>
      <c r="PQ17" s="164">
        <f t="shared" si="609"/>
        <v>422417.32137290074</v>
      </c>
      <c r="PR17" s="164">
        <f t="shared" si="609"/>
        <v>422170.11714928434</v>
      </c>
      <c r="PS17" s="164">
        <f t="shared" si="609"/>
        <v>421923.05759286095</v>
      </c>
      <c r="PT17" s="164">
        <f t="shared" si="609"/>
        <v>421676.14261896943</v>
      </c>
      <c r="PU17" s="164">
        <f t="shared" si="609"/>
        <v>421429.37214299821</v>
      </c>
      <c r="PV17" s="164">
        <f t="shared" si="609"/>
        <v>421182.74608038511</v>
      </c>
      <c r="PW17" s="164">
        <f t="shared" si="609"/>
        <v>420936.26434661757</v>
      </c>
      <c r="PX17" s="164">
        <f t="shared" si="609"/>
        <v>420689.92685723241</v>
      </c>
      <c r="PY17" s="164">
        <f t="shared" si="609"/>
        <v>420443.73352781596</v>
      </c>
      <c r="PZ17" s="164">
        <f t="shared" si="609"/>
        <v>420197.68427400384</v>
      </c>
      <c r="QA17" s="164">
        <f t="shared" si="609"/>
        <v>419951.77901148109</v>
      </c>
      <c r="QB17" s="164">
        <f t="shared" si="609"/>
        <v>419706.01765598211</v>
      </c>
      <c r="QC17" s="164">
        <f t="shared" si="609"/>
        <v>419460.4001232906</v>
      </c>
      <c r="QD17" s="164">
        <f t="shared" si="609"/>
        <v>419214.9263292395</v>
      </c>
      <c r="QE17" s="164">
        <f t="shared" si="609"/>
        <v>418969.59618971113</v>
      </c>
      <c r="QF17" s="164">
        <f t="shared" si="609"/>
        <v>418724.4096206369</v>
      </c>
      <c r="QG17" s="164">
        <f t="shared" si="609"/>
        <v>418479.36653799744</v>
      </c>
      <c r="QH17" s="164">
        <f t="shared" si="609"/>
        <v>418234.46685782267</v>
      </c>
      <c r="QI17" s="164">
        <f t="shared" si="609"/>
        <v>417989.71049619152</v>
      </c>
      <c r="QJ17" s="164">
        <f t="shared" ref="QJ17:SU17" si="610">IF((QJ$1*12+QJ$2)&lt;=$F$31, ($B$33*$B$24)+(QI$17*$B$61), QI$17*$B$61)</f>
        <v>417745.0973692321</v>
      </c>
      <c r="QK17" s="164">
        <f t="shared" si="610"/>
        <v>417500.62739312154</v>
      </c>
      <c r="QL17" s="164">
        <f t="shared" si="610"/>
        <v>417256.3004840861</v>
      </c>
      <c r="QM17" s="164">
        <f t="shared" si="610"/>
        <v>417012.11655840097</v>
      </c>
      <c r="QN17" s="164">
        <f t="shared" si="610"/>
        <v>416768.07553239045</v>
      </c>
      <c r="QO17" s="164">
        <f t="shared" si="610"/>
        <v>416524.17732242774</v>
      </c>
      <c r="QP17" s="164">
        <f t="shared" si="610"/>
        <v>416280.42184493499</v>
      </c>
      <c r="QQ17" s="164">
        <f t="shared" si="610"/>
        <v>416036.80901638325</v>
      </c>
      <c r="QR17" s="164">
        <f t="shared" si="610"/>
        <v>415793.33875329251</v>
      </c>
      <c r="QS17" s="164">
        <f t="shared" si="610"/>
        <v>415550.01097223157</v>
      </c>
      <c r="QT17" s="164">
        <f t="shared" si="610"/>
        <v>415306.82558981801</v>
      </c>
      <c r="QU17" s="164">
        <f t="shared" si="610"/>
        <v>415063.78252271825</v>
      </c>
      <c r="QV17" s="164">
        <f t="shared" si="610"/>
        <v>414820.88168764755</v>
      </c>
      <c r="QW17" s="164">
        <f t="shared" si="610"/>
        <v>414578.12300136976</v>
      </c>
      <c r="QX17" s="164">
        <f t="shared" si="610"/>
        <v>414335.50638069754</v>
      </c>
      <c r="QY17" s="164">
        <f t="shared" si="610"/>
        <v>414093.03174249223</v>
      </c>
      <c r="QZ17" s="164">
        <f t="shared" si="610"/>
        <v>413850.69900366379</v>
      </c>
      <c r="RA17" s="164">
        <f t="shared" si="610"/>
        <v>413608.50808117085</v>
      </c>
      <c r="RB17" s="164">
        <f t="shared" si="610"/>
        <v>413366.45889202057</v>
      </c>
      <c r="RC17" s="164">
        <f t="shared" si="610"/>
        <v>413124.55135326873</v>
      </c>
      <c r="RD17" s="164">
        <f t="shared" si="610"/>
        <v>412882.78538201965</v>
      </c>
      <c r="RE17" s="164">
        <f t="shared" si="610"/>
        <v>412641.16089542612</v>
      </c>
      <c r="RF17" s="164">
        <f t="shared" si="610"/>
        <v>412399.67781068943</v>
      </c>
      <c r="RG17" s="164">
        <f t="shared" si="610"/>
        <v>412158.33604505938</v>
      </c>
      <c r="RH17" s="164">
        <f t="shared" si="610"/>
        <v>411917.13551583415</v>
      </c>
      <c r="RI17" s="164">
        <f t="shared" si="610"/>
        <v>411676.07614036032</v>
      </c>
      <c r="RJ17" s="164">
        <f t="shared" si="610"/>
        <v>411435.1578360328</v>
      </c>
      <c r="RK17" s="164">
        <f t="shared" si="610"/>
        <v>411194.38052029494</v>
      </c>
      <c r="RL17" s="164">
        <f t="shared" si="610"/>
        <v>410953.74411063833</v>
      </c>
      <c r="RM17" s="164">
        <f t="shared" si="610"/>
        <v>410713.24852460285</v>
      </c>
      <c r="RN17" s="164">
        <f t="shared" si="610"/>
        <v>410472.89367977664</v>
      </c>
      <c r="RO17" s="164">
        <f t="shared" si="610"/>
        <v>410232.67949379608</v>
      </c>
      <c r="RP17" s="164">
        <f t="shared" si="610"/>
        <v>409992.60588434571</v>
      </c>
      <c r="RQ17" s="164">
        <f t="shared" si="610"/>
        <v>409752.67276915832</v>
      </c>
      <c r="RR17" s="164">
        <f t="shared" si="610"/>
        <v>409512.88006601483</v>
      </c>
      <c r="RS17" s="164">
        <f t="shared" si="610"/>
        <v>409273.22769274417</v>
      </c>
      <c r="RT17" s="164">
        <f t="shared" si="610"/>
        <v>409033.71556722349</v>
      </c>
      <c r="RU17" s="164">
        <f t="shared" si="610"/>
        <v>408794.34360737796</v>
      </c>
      <c r="RV17" s="164">
        <f t="shared" si="610"/>
        <v>408555.11173118075</v>
      </c>
      <c r="RW17" s="164">
        <f t="shared" si="610"/>
        <v>408316.01985665306</v>
      </c>
      <c r="RX17" s="164">
        <f t="shared" si="610"/>
        <v>408077.06790186401</v>
      </c>
      <c r="RY17" s="164">
        <f t="shared" si="610"/>
        <v>407838.25578493072</v>
      </c>
      <c r="RZ17" s="164">
        <f t="shared" si="610"/>
        <v>407599.58342401829</v>
      </c>
      <c r="SA17" s="164">
        <f t="shared" si="610"/>
        <v>407361.0507373396</v>
      </c>
      <c r="SB17" s="164">
        <f t="shared" si="610"/>
        <v>407122.65764315537</v>
      </c>
      <c r="SC17" s="164">
        <f t="shared" si="610"/>
        <v>406884.4040597743</v>
      </c>
      <c r="SD17" s="164">
        <f t="shared" si="610"/>
        <v>406646.28990555281</v>
      </c>
      <c r="SE17" s="164">
        <f t="shared" si="610"/>
        <v>406408.31509889505</v>
      </c>
      <c r="SF17" s="164">
        <f t="shared" si="610"/>
        <v>406170.47955825302</v>
      </c>
      <c r="SG17" s="164">
        <f t="shared" si="610"/>
        <v>405932.78320212639</v>
      </c>
      <c r="SH17" s="164">
        <f t="shared" si="610"/>
        <v>405695.22594906256</v>
      </c>
      <c r="SI17" s="164">
        <f t="shared" si="610"/>
        <v>405457.80771765654</v>
      </c>
      <c r="SJ17" s="164">
        <f t="shared" si="610"/>
        <v>405220.52842655103</v>
      </c>
      <c r="SK17" s="164">
        <f t="shared" si="610"/>
        <v>404983.38799443631</v>
      </c>
      <c r="SL17" s="164">
        <f t="shared" si="610"/>
        <v>404746.38634005026</v>
      </c>
      <c r="SM17" s="164">
        <f t="shared" si="610"/>
        <v>404509.52338217827</v>
      </c>
      <c r="SN17" s="164">
        <f t="shared" si="610"/>
        <v>404272.79903965339</v>
      </c>
      <c r="SO17" s="164">
        <f t="shared" si="610"/>
        <v>404036.213231356</v>
      </c>
      <c r="SP17" s="164">
        <f t="shared" si="610"/>
        <v>403799.76587621408</v>
      </c>
      <c r="SQ17" s="164">
        <f t="shared" si="610"/>
        <v>403563.45689320297</v>
      </c>
      <c r="SR17" s="164">
        <f t="shared" si="610"/>
        <v>403327.28620134544</v>
      </c>
      <c r="SS17" s="164">
        <f t="shared" si="610"/>
        <v>403091.25371971173</v>
      </c>
      <c r="ST17" s="164">
        <f t="shared" si="610"/>
        <v>402855.35936741933</v>
      </c>
      <c r="SU17" s="164">
        <f t="shared" si="610"/>
        <v>402619.60306363314</v>
      </c>
      <c r="SV17" s="164">
        <f t="shared" ref="SV17:TU17" si="611">IF((SV$1*12+SV$2)&lt;=$F$31, ($B$33*$B$24)+(SU$17*$B$61), SU$17*$B$61)</f>
        <v>402383.98472756537</v>
      </c>
      <c r="SW17" s="164">
        <f t="shared" si="611"/>
        <v>402148.50427847548</v>
      </c>
      <c r="SX17" s="164">
        <f t="shared" si="611"/>
        <v>401913.16163567011</v>
      </c>
      <c r="SY17" s="164">
        <f t="shared" si="611"/>
        <v>401677.95671850326</v>
      </c>
      <c r="SZ17" s="164">
        <f t="shared" si="611"/>
        <v>401442.88944637601</v>
      </c>
      <c r="TA17" s="164">
        <f t="shared" si="611"/>
        <v>401207.95973873668</v>
      </c>
      <c r="TB17" s="164">
        <f t="shared" si="611"/>
        <v>400973.16751508071</v>
      </c>
      <c r="TC17" s="164">
        <f t="shared" si="611"/>
        <v>400738.51269495068</v>
      </c>
      <c r="TD17" s="164">
        <f t="shared" si="611"/>
        <v>400503.99519793619</v>
      </c>
      <c r="TE17" s="164">
        <f t="shared" si="611"/>
        <v>400269.61494367389</v>
      </c>
      <c r="TF17" s="164">
        <f t="shared" si="611"/>
        <v>400035.37185184757</v>
      </c>
      <c r="TG17" s="164">
        <f t="shared" si="611"/>
        <v>399801.26584218792</v>
      </c>
      <c r="TH17" s="164">
        <f t="shared" si="611"/>
        <v>399567.29683447263</v>
      </c>
      <c r="TI17" s="164">
        <f t="shared" si="611"/>
        <v>399333.46474852634</v>
      </c>
      <c r="TJ17" s="164">
        <f t="shared" si="611"/>
        <v>399099.76950422063</v>
      </c>
      <c r="TK17" s="164">
        <f t="shared" si="611"/>
        <v>398866.21102147392</v>
      </c>
      <c r="TL17" s="164">
        <f t="shared" si="611"/>
        <v>398632.78922025155</v>
      </c>
      <c r="TM17" s="164">
        <f t="shared" si="611"/>
        <v>398399.50402056571</v>
      </c>
      <c r="TN17" s="164">
        <f t="shared" si="611"/>
        <v>398166.35534247535</v>
      </c>
      <c r="TO17" s="164">
        <f t="shared" si="611"/>
        <v>397933.34310608619</v>
      </c>
      <c r="TP17" s="164">
        <f t="shared" si="611"/>
        <v>397700.46723155078</v>
      </c>
      <c r="TQ17" s="164">
        <f t="shared" si="611"/>
        <v>397467.72763906833</v>
      </c>
      <c r="TR17" s="164">
        <f t="shared" si="611"/>
        <v>397235.12424888479</v>
      </c>
      <c r="TS17" s="164">
        <f t="shared" si="611"/>
        <v>397002.65698129276</v>
      </c>
      <c r="TT17" s="164">
        <f t="shared" si="611"/>
        <v>396770.32575663144</v>
      </c>
      <c r="TU17" s="167">
        <f t="shared" si="611"/>
        <v>396538.13049528678</v>
      </c>
    </row>
    <row r="18" spans="1:541" x14ac:dyDescent="0.25">
      <c r="A18" s="142" t="s">
        <v>86</v>
      </c>
      <c r="B18" s="165">
        <f>B17</f>
        <v>6393.9662384040894</v>
      </c>
      <c r="C18" s="166">
        <f>C17+B18</f>
        <v>19178.156881296327</v>
      </c>
      <c r="D18" s="166">
        <f>D17+C18</f>
        <v>38348.832284531643</v>
      </c>
      <c r="E18" s="166">
        <f t="shared" ref="E18:BP18" si="612">E17+D18</f>
        <v>63902.254992454371</v>
      </c>
      <c r="F18" s="166">
        <f t="shared" si="612"/>
        <v>95834.689736617496</v>
      </c>
      <c r="G18" s="166">
        <f t="shared" si="612"/>
        <v>134142.40343450269</v>
      </c>
      <c r="H18" s="166">
        <f t="shared" si="612"/>
        <v>178821.66518824105</v>
      </c>
      <c r="I18" s="166">
        <f t="shared" si="612"/>
        <v>229868.74628333468</v>
      </c>
      <c r="J18" s="166">
        <f t="shared" si="612"/>
        <v>287279.92018737883</v>
      </c>
      <c r="K18" s="166">
        <f t="shared" si="612"/>
        <v>351051.46254878503</v>
      </c>
      <c r="L18" s="166">
        <f t="shared" si="612"/>
        <v>421179.65119550476</v>
      </c>
      <c r="M18" s="166">
        <f t="shared" si="612"/>
        <v>497660.76613375405</v>
      </c>
      <c r="N18" s="166">
        <f t="shared" si="612"/>
        <v>580491.08954673854</v>
      </c>
      <c r="O18" s="166">
        <f t="shared" si="612"/>
        <v>669666.90579337976</v>
      </c>
      <c r="P18" s="166">
        <f t="shared" si="612"/>
        <v>765184.50140704168</v>
      </c>
      <c r="Q18" s="166">
        <f t="shared" si="612"/>
        <v>867040.16509425826</v>
      </c>
      <c r="R18" s="166">
        <f t="shared" si="612"/>
        <v>975230.1877334615</v>
      </c>
      <c r="S18" s="166">
        <f t="shared" si="612"/>
        <v>1089750.8623737108</v>
      </c>
      <c r="T18" s="166">
        <f t="shared" si="612"/>
        <v>1210598.4842334222</v>
      </c>
      <c r="U18" s="166">
        <f t="shared" si="612"/>
        <v>1337769.3506990995</v>
      </c>
      <c r="V18" s="166">
        <f t="shared" si="612"/>
        <v>1471259.7613240646</v>
      </c>
      <c r="W18" s="166">
        <f t="shared" si="612"/>
        <v>1611066.0178271902</v>
      </c>
      <c r="X18" s="166">
        <f t="shared" si="612"/>
        <v>1757184.4240916322</v>
      </c>
      <c r="Y18" s="166">
        <f t="shared" si="612"/>
        <v>1909611.2861635631</v>
      </c>
      <c r="Z18" s="166">
        <f t="shared" si="612"/>
        <v>2068342.9122509062</v>
      </c>
      <c r="AA18" s="166">
        <f t="shared" si="612"/>
        <v>2233375.6127220704</v>
      </c>
      <c r="AB18" s="166">
        <f t="shared" si="612"/>
        <v>2404705.700104686</v>
      </c>
      <c r="AC18" s="166">
        <f t="shared" si="612"/>
        <v>2582329.4890843416</v>
      </c>
      <c r="AD18" s="166">
        <f t="shared" si="612"/>
        <v>2766243.2965033199</v>
      </c>
      <c r="AE18" s="166">
        <f t="shared" si="612"/>
        <v>2956443.441359337</v>
      </c>
      <c r="AF18" s="166">
        <f t="shared" si="612"/>
        <v>3152926.2448042799</v>
      </c>
      <c r="AG18" s="166">
        <f t="shared" si="612"/>
        <v>3355688.0301429466</v>
      </c>
      <c r="AH18" s="166">
        <f t="shared" si="612"/>
        <v>3564725.1228317865</v>
      </c>
      <c r="AI18" s="166">
        <f t="shared" si="612"/>
        <v>3780033.8504776396</v>
      </c>
      <c r="AJ18" s="166">
        <f t="shared" si="612"/>
        <v>4001610.5428364798</v>
      </c>
      <c r="AK18" s="166">
        <f t="shared" si="612"/>
        <v>4229451.5318121566</v>
      </c>
      <c r="AL18" s="166">
        <f t="shared" si="612"/>
        <v>4463553.1514551379</v>
      </c>
      <c r="AM18" s="166">
        <f t="shared" si="612"/>
        <v>4703911.7379612532</v>
      </c>
      <c r="AN18" s="166">
        <f t="shared" si="612"/>
        <v>4950523.6296704402</v>
      </c>
      <c r="AO18" s="166">
        <f t="shared" si="612"/>
        <v>5203385.1670654872</v>
      </c>
      <c r="AP18" s="166">
        <f t="shared" si="612"/>
        <v>5462492.6927707819</v>
      </c>
      <c r="AQ18" s="166">
        <f t="shared" si="612"/>
        <v>5727842.5515510561</v>
      </c>
      <c r="AR18" s="166">
        <f t="shared" si="612"/>
        <v>5999431.090310134</v>
      </c>
      <c r="AS18" s="166">
        <f t="shared" si="612"/>
        <v>6277254.6580896797</v>
      </c>
      <c r="AT18" s="166">
        <f t="shared" si="612"/>
        <v>6561309.6060679471</v>
      </c>
      <c r="AU18" s="166">
        <f t="shared" si="612"/>
        <v>6851592.2875585286</v>
      </c>
      <c r="AV18" s="166">
        <f t="shared" si="612"/>
        <v>7148099.0580091067</v>
      </c>
      <c r="AW18" s="166">
        <f t="shared" si="612"/>
        <v>7450826.2750002034</v>
      </c>
      <c r="AX18" s="166">
        <f t="shared" si="612"/>
        <v>7759770.2982439334</v>
      </c>
      <c r="AY18" s="166">
        <f t="shared" si="612"/>
        <v>8074927.4895827556</v>
      </c>
      <c r="AZ18" s="166">
        <f t="shared" si="612"/>
        <v>8396294.2129882276</v>
      </c>
      <c r="BA18" s="166">
        <f t="shared" si="612"/>
        <v>8723866.8345597591</v>
      </c>
      <c r="BB18" s="166">
        <f t="shared" si="612"/>
        <v>9057641.722523367</v>
      </c>
      <c r="BC18" s="166">
        <f t="shared" si="612"/>
        <v>9397615.2472304292</v>
      </c>
      <c r="BD18" s="166">
        <f t="shared" si="612"/>
        <v>9743783.7811564431</v>
      </c>
      <c r="BE18" s="166">
        <f t="shared" si="612"/>
        <v>10096143.698899781</v>
      </c>
      <c r="BF18" s="166">
        <f t="shared" si="612"/>
        <v>10454691.37718045</v>
      </c>
      <c r="BG18" s="166">
        <f t="shared" si="612"/>
        <v>10819423.194838846</v>
      </c>
      <c r="BH18" s="166">
        <f t="shared" si="612"/>
        <v>11190335.532834519</v>
      </c>
      <c r="BI18" s="166">
        <f t="shared" si="612"/>
        <v>11567424.774244927</v>
      </c>
      <c r="BJ18" s="166">
        <f t="shared" si="612"/>
        <v>11950687.304264199</v>
      </c>
      <c r="BK18" s="166">
        <f t="shared" si="612"/>
        <v>12340119.510201899</v>
      </c>
      <c r="BL18" s="166">
        <f t="shared" si="612"/>
        <v>12735717.781481782</v>
      </c>
      <c r="BM18" s="166">
        <f t="shared" si="612"/>
        <v>13137478.509640561</v>
      </c>
      <c r="BN18" s="166">
        <f t="shared" si="612"/>
        <v>13545398.088326672</v>
      </c>
      <c r="BO18" s="166">
        <f t="shared" si="612"/>
        <v>13959472.913299033</v>
      </c>
      <c r="BP18" s="166">
        <f t="shared" si="612"/>
        <v>14379699.382425815</v>
      </c>
      <c r="BQ18" s="166">
        <f t="shared" ref="BQ18:EB18" si="613">BQ17+BP18</f>
        <v>14806073.895683199</v>
      </c>
      <c r="BR18" s="166">
        <f t="shared" si="613"/>
        <v>15238592.855154153</v>
      </c>
      <c r="BS18" s="166">
        <f t="shared" si="613"/>
        <v>15677252.66502719</v>
      </c>
      <c r="BT18" s="166">
        <f t="shared" si="613"/>
        <v>16122049.731595144</v>
      </c>
      <c r="BU18" s="166">
        <f t="shared" si="613"/>
        <v>16572980.463253928</v>
      </c>
      <c r="BV18" s="166">
        <f t="shared" si="613"/>
        <v>17030041.270501316</v>
      </c>
      <c r="BW18" s="166">
        <f t="shared" si="613"/>
        <v>17493228.565935701</v>
      </c>
      <c r="BX18" s="166">
        <f t="shared" si="613"/>
        <v>17962538.764254875</v>
      </c>
      <c r="BY18" s="166">
        <f t="shared" si="613"/>
        <v>18437968.282254793</v>
      </c>
      <c r="BZ18" s="166">
        <f t="shared" si="613"/>
        <v>18919513.538828351</v>
      </c>
      <c r="CA18" s="166">
        <f t="shared" si="613"/>
        <v>19407170.954964157</v>
      </c>
      <c r="CB18" s="166">
        <f t="shared" si="613"/>
        <v>19900936.953745302</v>
      </c>
      <c r="CC18" s="166">
        <f t="shared" si="613"/>
        <v>20400807.960348133</v>
      </c>
      <c r="CD18" s="166">
        <f t="shared" si="613"/>
        <v>20906780.40204104</v>
      </c>
      <c r="CE18" s="166">
        <f t="shared" si="613"/>
        <v>21418850.708183218</v>
      </c>
      <c r="CF18" s="166">
        <f t="shared" si="613"/>
        <v>21937015.310223445</v>
      </c>
      <c r="CG18" s="166">
        <f t="shared" si="613"/>
        <v>22454876.675460465</v>
      </c>
      <c r="CH18" s="166">
        <f t="shared" si="613"/>
        <v>22972434.981352478</v>
      </c>
      <c r="CI18" s="166">
        <f t="shared" si="613"/>
        <v>23489690.405253839</v>
      </c>
      <c r="CJ18" s="166">
        <f t="shared" si="613"/>
        <v>24006643.124415103</v>
      </c>
      <c r="CK18" s="166">
        <f t="shared" si="613"/>
        <v>24523293.315983109</v>
      </c>
      <c r="CL18" s="166">
        <f t="shared" si="613"/>
        <v>25039641.157001019</v>
      </c>
      <c r="CM18" s="166">
        <f t="shared" si="613"/>
        <v>25555686.824408382</v>
      </c>
      <c r="CN18" s="166">
        <f t="shared" si="613"/>
        <v>26071430.495041214</v>
      </c>
      <c r="CO18" s="166">
        <f t="shared" si="613"/>
        <v>26586872.345632032</v>
      </c>
      <c r="CP18" s="166">
        <f t="shared" si="613"/>
        <v>27102012.552809931</v>
      </c>
      <c r="CQ18" s="166">
        <f t="shared" si="613"/>
        <v>27616851.29310064</v>
      </c>
      <c r="CR18" s="166">
        <f t="shared" si="613"/>
        <v>28131388.742926586</v>
      </c>
      <c r="CS18" s="166">
        <f t="shared" si="613"/>
        <v>28645625.078606948</v>
      </c>
      <c r="CT18" s="166">
        <f t="shared" si="613"/>
        <v>29159560.476357717</v>
      </c>
      <c r="CU18" s="166">
        <f t="shared" si="613"/>
        <v>29673195.112291768</v>
      </c>
      <c r="CV18" s="166">
        <f t="shared" si="613"/>
        <v>30186529.162418906</v>
      </c>
      <c r="CW18" s="166">
        <f t="shared" si="613"/>
        <v>30699562.802645937</v>
      </c>
      <c r="CX18" s="166">
        <f t="shared" si="613"/>
        <v>31212296.20877672</v>
      </c>
      <c r="CY18" s="166">
        <f t="shared" si="613"/>
        <v>31724729.556512233</v>
      </c>
      <c r="CZ18" s="166">
        <f t="shared" si="613"/>
        <v>32236863.021450635</v>
      </c>
      <c r="DA18" s="166">
        <f t="shared" si="613"/>
        <v>32748696.779087316</v>
      </c>
      <c r="DB18" s="166">
        <f t="shared" si="613"/>
        <v>33260231.004814971</v>
      </c>
      <c r="DC18" s="166">
        <f t="shared" si="613"/>
        <v>33771465.873923644</v>
      </c>
      <c r="DD18" s="166">
        <f t="shared" si="613"/>
        <v>34282401.561600812</v>
      </c>
      <c r="DE18" s="166">
        <f t="shared" si="613"/>
        <v>34793038.242931411</v>
      </c>
      <c r="DF18" s="166">
        <f t="shared" si="613"/>
        <v>35303376.092897922</v>
      </c>
      <c r="DG18" s="166">
        <f t="shared" si="613"/>
        <v>35813415.286380433</v>
      </c>
      <c r="DH18" s="166">
        <f t="shared" si="613"/>
        <v>36323155.998156682</v>
      </c>
      <c r="DI18" s="166">
        <f t="shared" si="613"/>
        <v>36832598.402902119</v>
      </c>
      <c r="DJ18" s="166">
        <f t="shared" si="613"/>
        <v>37341742.675189987</v>
      </c>
      <c r="DK18" s="166">
        <f t="shared" si="613"/>
        <v>37850588.989491351</v>
      </c>
      <c r="DL18" s="166">
        <f t="shared" si="613"/>
        <v>38359137.520175181</v>
      </c>
      <c r="DM18" s="166">
        <f t="shared" si="613"/>
        <v>38867388.441508405</v>
      </c>
      <c r="DN18" s="166">
        <f t="shared" si="613"/>
        <v>39375341.927655965</v>
      </c>
      <c r="DO18" s="166">
        <f t="shared" si="613"/>
        <v>39882998.152680881</v>
      </c>
      <c r="DP18" s="166">
        <f t="shared" si="613"/>
        <v>40390357.290544309</v>
      </c>
      <c r="DQ18" s="166">
        <f t="shared" si="613"/>
        <v>40897419.51510559</v>
      </c>
      <c r="DR18" s="166">
        <f t="shared" si="613"/>
        <v>41404185.000122339</v>
      </c>
      <c r="DS18" s="166">
        <f t="shared" si="613"/>
        <v>41910653.919250473</v>
      </c>
      <c r="DT18" s="166">
        <f t="shared" si="613"/>
        <v>42416826.446044289</v>
      </c>
      <c r="DU18" s="166">
        <f t="shared" si="613"/>
        <v>42922702.753956512</v>
      </c>
      <c r="DV18" s="166">
        <f t="shared" si="613"/>
        <v>43428283.016338363</v>
      </c>
      <c r="DW18" s="166">
        <f t="shared" si="613"/>
        <v>43933567.406439617</v>
      </c>
      <c r="DX18" s="166">
        <f t="shared" si="613"/>
        <v>44438556.097408667</v>
      </c>
      <c r="DY18" s="166">
        <f t="shared" si="613"/>
        <v>44943249.262292564</v>
      </c>
      <c r="DZ18" s="166">
        <f t="shared" si="613"/>
        <v>45447647.07403709</v>
      </c>
      <c r="EA18" s="166">
        <f t="shared" si="613"/>
        <v>45951749.705486834</v>
      </c>
      <c r="EB18" s="166">
        <f t="shared" si="613"/>
        <v>46455557.329385214</v>
      </c>
      <c r="EC18" s="166">
        <f t="shared" ref="EC18:GN18" si="614">EC17+EB18</f>
        <v>46959070.118374571</v>
      </c>
      <c r="ED18" s="166">
        <f t="shared" si="614"/>
        <v>47462288.244996205</v>
      </c>
      <c r="EE18" s="166">
        <f t="shared" si="614"/>
        <v>47965211.881690443</v>
      </c>
      <c r="EF18" s="166">
        <f t="shared" si="614"/>
        <v>48467841.200796701</v>
      </c>
      <c r="EG18" s="166">
        <f t="shared" si="614"/>
        <v>48970176.374553539</v>
      </c>
      <c r="EH18" s="166">
        <f t="shared" si="614"/>
        <v>49472217.575098716</v>
      </c>
      <c r="EI18" s="166">
        <f t="shared" si="614"/>
        <v>49973964.974469267</v>
      </c>
      <c r="EJ18" s="166">
        <f t="shared" si="614"/>
        <v>50475418.744601533</v>
      </c>
      <c r="EK18" s="166">
        <f t="shared" si="614"/>
        <v>50976579.057331242</v>
      </c>
      <c r="EL18" s="166">
        <f t="shared" si="614"/>
        <v>51477446.084393561</v>
      </c>
      <c r="EM18" s="166">
        <f t="shared" si="614"/>
        <v>51978019.997423157</v>
      </c>
      <c r="EN18" s="166">
        <f t="shared" si="614"/>
        <v>52478300.967954248</v>
      </c>
      <c r="EO18" s="166">
        <f t="shared" si="614"/>
        <v>52978289.167420678</v>
      </c>
      <c r="EP18" s="166">
        <f t="shared" si="614"/>
        <v>53477984.76715596</v>
      </c>
      <c r="EQ18" s="166">
        <f t="shared" si="614"/>
        <v>53977387.93839334</v>
      </c>
      <c r="ER18" s="166">
        <f t="shared" si="614"/>
        <v>54476498.852265857</v>
      </c>
      <c r="ES18" s="166">
        <f t="shared" si="614"/>
        <v>54975317.679806396</v>
      </c>
      <c r="ET18" s="166">
        <f t="shared" si="614"/>
        <v>55473844.591947757</v>
      </c>
      <c r="EU18" s="166">
        <f t="shared" si="614"/>
        <v>55972079.759522714</v>
      </c>
      <c r="EV18" s="166">
        <f t="shared" si="614"/>
        <v>56470023.353264049</v>
      </c>
      <c r="EW18" s="166">
        <f t="shared" si="614"/>
        <v>56967675.543804646</v>
      </c>
      <c r="EX18" s="166">
        <f t="shared" si="614"/>
        <v>57465036.501677528</v>
      </c>
      <c r="EY18" s="166">
        <f t="shared" si="614"/>
        <v>57962106.397315912</v>
      </c>
      <c r="EZ18" s="166">
        <f t="shared" si="614"/>
        <v>58458885.401053287</v>
      </c>
      <c r="FA18" s="166">
        <f t="shared" si="614"/>
        <v>58955373.683123454</v>
      </c>
      <c r="FB18" s="166">
        <f t="shared" si="614"/>
        <v>59451571.413660586</v>
      </c>
      <c r="FC18" s="166">
        <f t="shared" si="614"/>
        <v>59947478.762699306</v>
      </c>
      <c r="FD18" s="166">
        <f t="shared" si="614"/>
        <v>60443095.900174715</v>
      </c>
      <c r="FE18" s="166">
        <f t="shared" si="614"/>
        <v>60938422.995922469</v>
      </c>
      <c r="FF18" s="166">
        <f t="shared" si="614"/>
        <v>61433460.219678842</v>
      </c>
      <c r="FG18" s="166">
        <f t="shared" si="614"/>
        <v>61928207.741080768</v>
      </c>
      <c r="FH18" s="166">
        <f t="shared" si="614"/>
        <v>62422665.72966592</v>
      </c>
      <c r="FI18" s="166">
        <f t="shared" si="614"/>
        <v>62916834.354872733</v>
      </c>
      <c r="FJ18" s="166">
        <f t="shared" si="614"/>
        <v>63410713.786040507</v>
      </c>
      <c r="FK18" s="166">
        <f t="shared" si="614"/>
        <v>63904304.192409426</v>
      </c>
      <c r="FL18" s="166">
        <f t="shared" si="614"/>
        <v>64397605.743120641</v>
      </c>
      <c r="FM18" s="166">
        <f t="shared" si="614"/>
        <v>64890618.607216313</v>
      </c>
      <c r="FN18" s="166">
        <f t="shared" si="614"/>
        <v>65383342.953639686</v>
      </c>
      <c r="FO18" s="166">
        <f t="shared" si="614"/>
        <v>65875778.95123513</v>
      </c>
      <c r="FP18" s="166">
        <f t="shared" si="614"/>
        <v>66367926.768748209</v>
      </c>
      <c r="FQ18" s="166">
        <f t="shared" si="614"/>
        <v>66859786.574825734</v>
      </c>
      <c r="FR18" s="166">
        <f t="shared" si="614"/>
        <v>67351358.538015813</v>
      </c>
      <c r="FS18" s="166">
        <f t="shared" si="614"/>
        <v>67842642.826767921</v>
      </c>
      <c r="FT18" s="166">
        <f t="shared" si="614"/>
        <v>68333639.60943298</v>
      </c>
      <c r="FU18" s="166">
        <f t="shared" si="614"/>
        <v>68824349.054263353</v>
      </c>
      <c r="FV18" s="166">
        <f t="shared" si="614"/>
        <v>69314771.329412952</v>
      </c>
      <c r="FW18" s="166">
        <f t="shared" si="614"/>
        <v>69804906.602937281</v>
      </c>
      <c r="FX18" s="166">
        <f t="shared" si="614"/>
        <v>70294755.042793512</v>
      </c>
      <c r="FY18" s="166">
        <f t="shared" si="614"/>
        <v>70784316.816840515</v>
      </c>
      <c r="FZ18" s="166">
        <f t="shared" si="614"/>
        <v>71273592.092838928</v>
      </c>
      <c r="GA18" s="166">
        <f t="shared" si="614"/>
        <v>71762581.03845121</v>
      </c>
      <c r="GB18" s="166">
        <f t="shared" si="614"/>
        <v>72251283.821241692</v>
      </c>
      <c r="GC18" s="166">
        <f t="shared" si="614"/>
        <v>72739700.608676672</v>
      </c>
      <c r="GD18" s="166">
        <f t="shared" si="614"/>
        <v>73227831.568124428</v>
      </c>
      <c r="GE18" s="166">
        <f t="shared" si="614"/>
        <v>73715676.866855279</v>
      </c>
      <c r="GF18" s="166">
        <f t="shared" si="614"/>
        <v>74203236.672041669</v>
      </c>
      <c r="GG18" s="166">
        <f t="shared" si="614"/>
        <v>74690511.150758222</v>
      </c>
      <c r="GH18" s="166">
        <f t="shared" si="614"/>
        <v>75177500.469981775</v>
      </c>
      <c r="GI18" s="166">
        <f t="shared" si="614"/>
        <v>75664204.796591446</v>
      </c>
      <c r="GJ18" s="166">
        <f t="shared" si="614"/>
        <v>76150624.29736869</v>
      </c>
      <c r="GK18" s="166">
        <f t="shared" si="614"/>
        <v>76636759.138997361</v>
      </c>
      <c r="GL18" s="166">
        <f t="shared" si="614"/>
        <v>77122609.488063782</v>
      </c>
      <c r="GM18" s="166">
        <f t="shared" si="614"/>
        <v>77608175.511056781</v>
      </c>
      <c r="GN18" s="166">
        <f t="shared" si="614"/>
        <v>78093457.374367729</v>
      </c>
      <c r="GO18" s="166">
        <f t="shared" ref="GO18:IZ18" si="615">GO17+GN18</f>
        <v>78578455.244290665</v>
      </c>
      <c r="GP18" s="166">
        <f t="shared" si="615"/>
        <v>79063169.287022278</v>
      </c>
      <c r="GQ18" s="166">
        <f t="shared" si="615"/>
        <v>79547599.668662012</v>
      </c>
      <c r="GR18" s="166">
        <f t="shared" si="615"/>
        <v>80031746.55521211</v>
      </c>
      <c r="GS18" s="166">
        <f t="shared" si="615"/>
        <v>80515610.112577647</v>
      </c>
      <c r="GT18" s="166">
        <f t="shared" si="615"/>
        <v>80999190.506566629</v>
      </c>
      <c r="GU18" s="166">
        <f t="shared" si="615"/>
        <v>81482487.902890027</v>
      </c>
      <c r="GV18" s="166">
        <f t="shared" si="615"/>
        <v>81965502.467161834</v>
      </c>
      <c r="GW18" s="166">
        <f t="shared" si="615"/>
        <v>82448234.364899114</v>
      </c>
      <c r="GX18" s="166">
        <f t="shared" si="615"/>
        <v>82930683.76152207</v>
      </c>
      <c r="GY18" s="166">
        <f t="shared" si="615"/>
        <v>83412850.822354108</v>
      </c>
      <c r="GZ18" s="166">
        <f t="shared" si="615"/>
        <v>83894735.712621883</v>
      </c>
      <c r="HA18" s="166">
        <f t="shared" si="615"/>
        <v>84376338.597455353</v>
      </c>
      <c r="HB18" s="166">
        <f t="shared" si="615"/>
        <v>84857659.641887844</v>
      </c>
      <c r="HC18" s="166">
        <f t="shared" si="615"/>
        <v>85338699.010856107</v>
      </c>
      <c r="HD18" s="166">
        <f t="shared" si="615"/>
        <v>85819456.869200349</v>
      </c>
      <c r="HE18" s="166">
        <f t="shared" si="615"/>
        <v>86299933.381664336</v>
      </c>
      <c r="HF18" s="166">
        <f t="shared" si="615"/>
        <v>86780128.712895393</v>
      </c>
      <c r="HG18" s="166">
        <f t="shared" si="615"/>
        <v>87260043.027444527</v>
      </c>
      <c r="HH18" s="166">
        <f t="shared" si="615"/>
        <v>87739676.489766419</v>
      </c>
      <c r="HI18" s="166">
        <f t="shared" si="615"/>
        <v>88219029.264219537</v>
      </c>
      <c r="HJ18" s="166">
        <f t="shared" si="615"/>
        <v>88698101.515066132</v>
      </c>
      <c r="HK18" s="166">
        <f t="shared" si="615"/>
        <v>89176893.406472355</v>
      </c>
      <c r="HL18" s="166">
        <f t="shared" si="615"/>
        <v>89655405.102508262</v>
      </c>
      <c r="HM18" s="166">
        <f t="shared" si="615"/>
        <v>90133636.767147899</v>
      </c>
      <c r="HN18" s="166">
        <f t="shared" si="615"/>
        <v>90611588.564269364</v>
      </c>
      <c r="HO18" s="166">
        <f t="shared" si="615"/>
        <v>91089260.657654837</v>
      </c>
      <c r="HP18" s="166">
        <f t="shared" si="615"/>
        <v>91566653.210990667</v>
      </c>
      <c r="HQ18" s="166">
        <f t="shared" si="615"/>
        <v>92043766.387867406</v>
      </c>
      <c r="HR18" s="166">
        <f t="shared" si="615"/>
        <v>92520600.351779848</v>
      </c>
      <c r="HS18" s="166">
        <f t="shared" si="615"/>
        <v>92997155.266127139</v>
      </c>
      <c r="HT18" s="166">
        <f t="shared" si="615"/>
        <v>93473431.294212788</v>
      </c>
      <c r="HU18" s="166">
        <f t="shared" si="615"/>
        <v>93949428.599244729</v>
      </c>
      <c r="HV18" s="166">
        <f t="shared" si="615"/>
        <v>94425147.344335392</v>
      </c>
      <c r="HW18" s="166">
        <f t="shared" si="615"/>
        <v>94900587.692501768</v>
      </c>
      <c r="HX18" s="166">
        <f t="shared" si="615"/>
        <v>95375749.806665421</v>
      </c>
      <c r="HY18" s="166">
        <f t="shared" si="615"/>
        <v>95850633.849652588</v>
      </c>
      <c r="HZ18" s="166">
        <f t="shared" si="615"/>
        <v>96325239.984194204</v>
      </c>
      <c r="IA18" s="166">
        <f t="shared" si="615"/>
        <v>96799568.372925982</v>
      </c>
      <c r="IB18" s="166">
        <f t="shared" si="615"/>
        <v>97273619.178388461</v>
      </c>
      <c r="IC18" s="166">
        <f t="shared" si="615"/>
        <v>97747392.563027054</v>
      </c>
      <c r="ID18" s="166">
        <f t="shared" si="615"/>
        <v>98220888.689192116</v>
      </c>
      <c r="IE18" s="166">
        <f t="shared" si="615"/>
        <v>98694107.71913898</v>
      </c>
      <c r="IF18" s="166">
        <f t="shared" si="615"/>
        <v>99167049.815028027</v>
      </c>
      <c r="IG18" s="166">
        <f t="shared" si="615"/>
        <v>99639715.138924748</v>
      </c>
      <c r="IH18" s="166">
        <f t="shared" si="615"/>
        <v>100112103.85279979</v>
      </c>
      <c r="II18" s="166">
        <f t="shared" si="615"/>
        <v>100584216.11852899</v>
      </c>
      <c r="IJ18" s="166">
        <f t="shared" si="615"/>
        <v>101056052.09789351</v>
      </c>
      <c r="IK18" s="166">
        <f t="shared" si="615"/>
        <v>101527611.95257977</v>
      </c>
      <c r="IL18" s="166">
        <f t="shared" si="615"/>
        <v>101998895.84417959</v>
      </c>
      <c r="IM18" s="166">
        <f t="shared" si="615"/>
        <v>102469903.93419024</v>
      </c>
      <c r="IN18" s="166">
        <f t="shared" si="615"/>
        <v>102940636.38401449</v>
      </c>
      <c r="IO18" s="166">
        <f t="shared" si="615"/>
        <v>103411093.35496062</v>
      </c>
      <c r="IP18" s="166">
        <f t="shared" si="615"/>
        <v>103881275.00824252</v>
      </c>
      <c r="IQ18" s="166">
        <f t="shared" si="615"/>
        <v>104351181.50497974</v>
      </c>
      <c r="IR18" s="166">
        <f t="shared" si="615"/>
        <v>104820813.00619757</v>
      </c>
      <c r="IS18" s="166">
        <f t="shared" si="615"/>
        <v>105290169.67282702</v>
      </c>
      <c r="IT18" s="166">
        <f t="shared" si="615"/>
        <v>105759251.66570494</v>
      </c>
      <c r="IU18" s="166">
        <f t="shared" si="615"/>
        <v>106228059.14557405</v>
      </c>
      <c r="IV18" s="166">
        <f t="shared" si="615"/>
        <v>106696592.273083</v>
      </c>
      <c r="IW18" s="166">
        <f t="shared" si="615"/>
        <v>107164851.20878646</v>
      </c>
      <c r="IX18" s="166">
        <f t="shared" si="615"/>
        <v>107632836.11314508</v>
      </c>
      <c r="IY18" s="166">
        <f t="shared" si="615"/>
        <v>108100547.14652567</v>
      </c>
      <c r="IZ18" s="166">
        <f t="shared" si="615"/>
        <v>108567984.46920115</v>
      </c>
      <c r="JA18" s="166">
        <f t="shared" ref="JA18:LL18" si="616">JA17+IZ18</f>
        <v>109035148.24135065</v>
      </c>
      <c r="JB18" s="166">
        <f t="shared" si="616"/>
        <v>109502038.62305959</v>
      </c>
      <c r="JC18" s="166">
        <f t="shared" si="616"/>
        <v>109968655.77431966</v>
      </c>
      <c r="JD18" s="166">
        <f t="shared" si="616"/>
        <v>110434999.85502896</v>
      </c>
      <c r="JE18" s="166">
        <f t="shared" si="616"/>
        <v>110901071.02499199</v>
      </c>
      <c r="JF18" s="166">
        <f t="shared" si="616"/>
        <v>111366869.44391975</v>
      </c>
      <c r="JG18" s="166">
        <f t="shared" si="616"/>
        <v>111832395.27142976</v>
      </c>
      <c r="JH18" s="166">
        <f t="shared" si="616"/>
        <v>112297648.66704616</v>
      </c>
      <c r="JI18" s="166">
        <f t="shared" si="616"/>
        <v>112762629.79019968</v>
      </c>
      <c r="JJ18" s="166">
        <f t="shared" si="616"/>
        <v>113227338.80022781</v>
      </c>
      <c r="JK18" s="166">
        <f t="shared" si="616"/>
        <v>113691775.85637473</v>
      </c>
      <c r="JL18" s="166">
        <f t="shared" si="616"/>
        <v>114155941.11779147</v>
      </c>
      <c r="JM18" s="166">
        <f t="shared" si="616"/>
        <v>114619834.74353594</v>
      </c>
      <c r="JN18" s="166">
        <f t="shared" si="616"/>
        <v>115083456.89257291</v>
      </c>
      <c r="JO18" s="166">
        <f t="shared" si="616"/>
        <v>115546807.72377416</v>
      </c>
      <c r="JP18" s="166">
        <f t="shared" si="616"/>
        <v>116009887.3959185</v>
      </c>
      <c r="JQ18" s="166">
        <f t="shared" si="616"/>
        <v>116472696.0676918</v>
      </c>
      <c r="JR18" s="166">
        <f t="shared" si="616"/>
        <v>116935233.89768708</v>
      </c>
      <c r="JS18" s="166">
        <f t="shared" si="616"/>
        <v>117397501.04440452</v>
      </c>
      <c r="JT18" s="166">
        <f t="shared" si="616"/>
        <v>117859497.6662516</v>
      </c>
      <c r="JU18" s="166">
        <f t="shared" si="616"/>
        <v>118321223.92154305</v>
      </c>
      <c r="JV18" s="166">
        <f t="shared" si="616"/>
        <v>118782679.96850097</v>
      </c>
      <c r="JW18" s="166">
        <f t="shared" si="616"/>
        <v>119243865.96525486</v>
      </c>
      <c r="JX18" s="166">
        <f t="shared" si="616"/>
        <v>119704782.06984168</v>
      </c>
      <c r="JY18" s="166">
        <f t="shared" si="616"/>
        <v>120165428.44020593</v>
      </c>
      <c r="JZ18" s="166">
        <f t="shared" si="616"/>
        <v>120625805.23419964</v>
      </c>
      <c r="KA18" s="166">
        <f t="shared" si="616"/>
        <v>121085912.60958248</v>
      </c>
      <c r="KB18" s="166">
        <f t="shared" si="616"/>
        <v>121545750.72402181</v>
      </c>
      <c r="KC18" s="166">
        <f t="shared" si="616"/>
        <v>122005319.73509268</v>
      </c>
      <c r="KD18" s="166">
        <f t="shared" si="616"/>
        <v>122464619.80027799</v>
      </c>
      <c r="KE18" s="166">
        <f t="shared" si="616"/>
        <v>122923651.07696842</v>
      </c>
      <c r="KF18" s="166">
        <f t="shared" si="616"/>
        <v>123382413.72246256</v>
      </c>
      <c r="KG18" s="166">
        <f t="shared" si="616"/>
        <v>123840907.89396697</v>
      </c>
      <c r="KH18" s="166">
        <f t="shared" si="616"/>
        <v>124299133.74859619</v>
      </c>
      <c r="KI18" s="166">
        <f t="shared" si="616"/>
        <v>124757091.4433728</v>
      </c>
      <c r="KJ18" s="166">
        <f t="shared" si="616"/>
        <v>125214781.13522752</v>
      </c>
      <c r="KK18" s="166">
        <f t="shared" si="616"/>
        <v>125672202.98099922</v>
      </c>
      <c r="KL18" s="166">
        <f t="shared" si="616"/>
        <v>126129357.13743497</v>
      </c>
      <c r="KM18" s="166">
        <f t="shared" si="616"/>
        <v>126586243.76119013</v>
      </c>
      <c r="KN18" s="166">
        <f t="shared" si="616"/>
        <v>127042863.00882839</v>
      </c>
      <c r="KO18" s="166">
        <f t="shared" si="616"/>
        <v>127499215.03682177</v>
      </c>
      <c r="KP18" s="166">
        <f t="shared" si="616"/>
        <v>127955300.00155078</v>
      </c>
      <c r="KQ18" s="166">
        <f t="shared" si="616"/>
        <v>128411118.05930437</v>
      </c>
      <c r="KR18" s="166">
        <f t="shared" si="616"/>
        <v>128866669.36628006</v>
      </c>
      <c r="KS18" s="166">
        <f t="shared" si="616"/>
        <v>129321954.07858394</v>
      </c>
      <c r="KT18" s="166">
        <f t="shared" si="616"/>
        <v>129776972.35223076</v>
      </c>
      <c r="KU18" s="166">
        <f t="shared" si="616"/>
        <v>130231724.34314394</v>
      </c>
      <c r="KV18" s="166">
        <f t="shared" si="616"/>
        <v>130686210.20715567</v>
      </c>
      <c r="KW18" s="166">
        <f t="shared" si="616"/>
        <v>131140430.10000697</v>
      </c>
      <c r="KX18" s="166">
        <f t="shared" si="616"/>
        <v>131594384.17734767</v>
      </c>
      <c r="KY18" s="166">
        <f t="shared" si="616"/>
        <v>132048072.59473655</v>
      </c>
      <c r="KZ18" s="166">
        <f t="shared" si="616"/>
        <v>132501495.50764133</v>
      </c>
      <c r="LA18" s="166">
        <f t="shared" si="616"/>
        <v>132954653.07143876</v>
      </c>
      <c r="LB18" s="166">
        <f t="shared" si="616"/>
        <v>133407545.44141467</v>
      </c>
      <c r="LC18" s="166">
        <f t="shared" si="616"/>
        <v>133860172.772764</v>
      </c>
      <c r="LD18" s="166">
        <f t="shared" si="616"/>
        <v>134312535.22059086</v>
      </c>
      <c r="LE18" s="166">
        <f t="shared" si="616"/>
        <v>134764632.93990862</v>
      </c>
      <c r="LF18" s="166">
        <f t="shared" si="616"/>
        <v>135216466.08563989</v>
      </c>
      <c r="LG18" s="166">
        <f t="shared" si="616"/>
        <v>135668034.81261668</v>
      </c>
      <c r="LH18" s="166">
        <f t="shared" si="616"/>
        <v>136119339.27558035</v>
      </c>
      <c r="LI18" s="166">
        <f t="shared" si="616"/>
        <v>136570379.62918168</v>
      </c>
      <c r="LJ18" s="166">
        <f t="shared" si="616"/>
        <v>137021156.02798101</v>
      </c>
      <c r="LK18" s="166">
        <f t="shared" si="616"/>
        <v>137471668.62644815</v>
      </c>
      <c r="LL18" s="166">
        <f t="shared" si="616"/>
        <v>137921917.57896259</v>
      </c>
      <c r="LM18" s="166">
        <f t="shared" ref="LM18:NX18" si="617">LM17+LL18</f>
        <v>138371903.03981346</v>
      </c>
      <c r="LN18" s="166">
        <f t="shared" si="617"/>
        <v>138821625.16319954</v>
      </c>
      <c r="LO18" s="166">
        <f t="shared" si="617"/>
        <v>139271084.10322943</v>
      </c>
      <c r="LP18" s="166">
        <f t="shared" si="617"/>
        <v>139720280.0139215</v>
      </c>
      <c r="LQ18" s="166">
        <f t="shared" si="617"/>
        <v>140169213.04920402</v>
      </c>
      <c r="LR18" s="166">
        <f t="shared" si="617"/>
        <v>140617883.36291519</v>
      </c>
      <c r="LS18" s="166">
        <f t="shared" si="617"/>
        <v>141066291.10880315</v>
      </c>
      <c r="LT18" s="166">
        <f t="shared" si="617"/>
        <v>141514436.44052607</v>
      </c>
      <c r="LU18" s="166">
        <f t="shared" si="617"/>
        <v>141962319.5116522</v>
      </c>
      <c r="LV18" s="166">
        <f t="shared" si="617"/>
        <v>142409940.47565994</v>
      </c>
      <c r="LW18" s="166">
        <f t="shared" si="617"/>
        <v>142857299.48593783</v>
      </c>
      <c r="LX18" s="166">
        <f t="shared" si="617"/>
        <v>143304396.69578469</v>
      </c>
      <c r="LY18" s="166">
        <f t="shared" si="617"/>
        <v>143751232.25840959</v>
      </c>
      <c r="LZ18" s="166">
        <f t="shared" si="617"/>
        <v>144197806.32693195</v>
      </c>
      <c r="MA18" s="166">
        <f t="shared" si="617"/>
        <v>144644119.05438161</v>
      </c>
      <c r="MB18" s="166">
        <f t="shared" si="617"/>
        <v>145090170.59369883</v>
      </c>
      <c r="MC18" s="166">
        <f t="shared" si="617"/>
        <v>145535961.09773439</v>
      </c>
      <c r="MD18" s="166">
        <f t="shared" si="617"/>
        <v>145981490.71924958</v>
      </c>
      <c r="ME18" s="166">
        <f t="shared" si="617"/>
        <v>146426759.61091632</v>
      </c>
      <c r="MF18" s="166">
        <f t="shared" si="617"/>
        <v>146871767.92531717</v>
      </c>
      <c r="MG18" s="166">
        <f t="shared" si="617"/>
        <v>147316515.8149454</v>
      </c>
      <c r="MH18" s="166">
        <f t="shared" si="617"/>
        <v>147761003.43220508</v>
      </c>
      <c r="MI18" s="166">
        <f t="shared" si="617"/>
        <v>148205230.92941102</v>
      </c>
      <c r="MJ18" s="166">
        <f t="shared" si="617"/>
        <v>148649198.45878893</v>
      </c>
      <c r="MK18" s="166">
        <f t="shared" si="617"/>
        <v>149092906.17247546</v>
      </c>
      <c r="ML18" s="166">
        <f t="shared" si="617"/>
        <v>149536354.22251818</v>
      </c>
      <c r="MM18" s="166">
        <f t="shared" si="617"/>
        <v>149979542.7608757</v>
      </c>
      <c r="MN18" s="166">
        <f t="shared" si="617"/>
        <v>150422471.93941772</v>
      </c>
      <c r="MO18" s="166">
        <f t="shared" si="617"/>
        <v>150865141.90992501</v>
      </c>
      <c r="MP18" s="166">
        <f t="shared" si="617"/>
        <v>151307552.82408959</v>
      </c>
      <c r="MQ18" s="166">
        <f t="shared" si="617"/>
        <v>151749704.83351466</v>
      </c>
      <c r="MR18" s="166">
        <f t="shared" si="617"/>
        <v>152191598.08971471</v>
      </c>
      <c r="MS18" s="166">
        <f t="shared" si="617"/>
        <v>152633232.74411556</v>
      </c>
      <c r="MT18" s="166">
        <f t="shared" si="617"/>
        <v>153074608.9480544</v>
      </c>
      <c r="MU18" s="166">
        <f t="shared" si="617"/>
        <v>153515726.8527799</v>
      </c>
      <c r="MV18" s="166">
        <f t="shared" si="617"/>
        <v>153956586.60945216</v>
      </c>
      <c r="MW18" s="166">
        <f t="shared" si="617"/>
        <v>154397188.36914286</v>
      </c>
      <c r="MX18" s="166">
        <f t="shared" si="617"/>
        <v>154837532.28283527</v>
      </c>
      <c r="MY18" s="166">
        <f t="shared" si="617"/>
        <v>155277618.50142428</v>
      </c>
      <c r="MZ18" s="166">
        <f t="shared" si="617"/>
        <v>155717447.17571649</v>
      </c>
      <c r="NA18" s="166">
        <f t="shared" si="617"/>
        <v>156157018.45643026</v>
      </c>
      <c r="NB18" s="166">
        <f t="shared" si="617"/>
        <v>156596332.49419567</v>
      </c>
      <c r="NC18" s="166">
        <f t="shared" si="617"/>
        <v>157035389.43955475</v>
      </c>
      <c r="ND18" s="166">
        <f t="shared" si="617"/>
        <v>157474189.44296139</v>
      </c>
      <c r="NE18" s="166">
        <f t="shared" si="617"/>
        <v>157912732.65478143</v>
      </c>
      <c r="NF18" s="166">
        <f t="shared" si="617"/>
        <v>158351019.22529271</v>
      </c>
      <c r="NG18" s="166">
        <f t="shared" si="617"/>
        <v>158789049.30468515</v>
      </c>
      <c r="NH18" s="166">
        <f t="shared" si="617"/>
        <v>159226823.04306072</v>
      </c>
      <c r="NI18" s="166">
        <f t="shared" si="617"/>
        <v>159664340.5904336</v>
      </c>
      <c r="NJ18" s="166">
        <f t="shared" si="617"/>
        <v>160101602.09673017</v>
      </c>
      <c r="NK18" s="166">
        <f t="shared" si="617"/>
        <v>160538607.71178907</v>
      </c>
      <c r="NL18" s="166">
        <f t="shared" si="617"/>
        <v>160975357.58536124</v>
      </c>
      <c r="NM18" s="166">
        <f t="shared" si="617"/>
        <v>161411851.86710998</v>
      </c>
      <c r="NN18" s="166">
        <f t="shared" si="617"/>
        <v>161848090.70661107</v>
      </c>
      <c r="NO18" s="166">
        <f t="shared" si="617"/>
        <v>162284074.25335264</v>
      </c>
      <c r="NP18" s="166">
        <f t="shared" si="617"/>
        <v>162719802.65673545</v>
      </c>
      <c r="NQ18" s="166">
        <f t="shared" si="617"/>
        <v>163155276.06607276</v>
      </c>
      <c r="NR18" s="166">
        <f t="shared" si="617"/>
        <v>163590494.63059047</v>
      </c>
      <c r="NS18" s="166">
        <f t="shared" si="617"/>
        <v>164025458.49942714</v>
      </c>
      <c r="NT18" s="166">
        <f t="shared" si="617"/>
        <v>164460167.82163408</v>
      </c>
      <c r="NU18" s="166">
        <f t="shared" si="617"/>
        <v>164894622.74617535</v>
      </c>
      <c r="NV18" s="166">
        <f t="shared" si="617"/>
        <v>165328823.42192784</v>
      </c>
      <c r="NW18" s="166">
        <f t="shared" si="617"/>
        <v>165762769.99768132</v>
      </c>
      <c r="NX18" s="166">
        <f t="shared" si="617"/>
        <v>166196462.62213847</v>
      </c>
      <c r="NY18" s="166">
        <f t="shared" ref="NY18:QJ18" si="618">NY17+NX18</f>
        <v>166629901.44391498</v>
      </c>
      <c r="NZ18" s="166">
        <f t="shared" si="618"/>
        <v>167063086.61153954</v>
      </c>
      <c r="OA18" s="166">
        <f t="shared" si="618"/>
        <v>167496018.27345392</v>
      </c>
      <c r="OB18" s="166">
        <f t="shared" si="618"/>
        <v>167928696.57801303</v>
      </c>
      <c r="OC18" s="166">
        <f t="shared" si="618"/>
        <v>168361121.67348498</v>
      </c>
      <c r="OD18" s="166">
        <f t="shared" si="618"/>
        <v>168793293.70805106</v>
      </c>
      <c r="OE18" s="166">
        <f t="shared" si="618"/>
        <v>169225212.82980588</v>
      </c>
      <c r="OF18" s="166">
        <f t="shared" si="618"/>
        <v>169656879.18675739</v>
      </c>
      <c r="OG18" s="166">
        <f t="shared" si="618"/>
        <v>170088292.92682686</v>
      </c>
      <c r="OH18" s="166">
        <f t="shared" si="618"/>
        <v>170519454.19784909</v>
      </c>
      <c r="OI18" s="166">
        <f t="shared" si="618"/>
        <v>170950363.14757231</v>
      </c>
      <c r="OJ18" s="166">
        <f t="shared" si="618"/>
        <v>171381019.92365828</v>
      </c>
      <c r="OK18" s="166">
        <f t="shared" si="618"/>
        <v>171811424.67368236</v>
      </c>
      <c r="OL18" s="166">
        <f t="shared" si="618"/>
        <v>172241577.54513356</v>
      </c>
      <c r="OM18" s="166">
        <f t="shared" si="618"/>
        <v>172671478.68541455</v>
      </c>
      <c r="ON18" s="166">
        <f t="shared" si="618"/>
        <v>173101128.24184176</v>
      </c>
      <c r="OO18" s="166">
        <f t="shared" si="618"/>
        <v>173530526.3616454</v>
      </c>
      <c r="OP18" s="166">
        <f t="shared" si="618"/>
        <v>173959673.19196951</v>
      </c>
      <c r="OQ18" s="166">
        <f t="shared" si="618"/>
        <v>174388568.87987205</v>
      </c>
      <c r="OR18" s="166">
        <f t="shared" si="618"/>
        <v>174817213.57232487</v>
      </c>
      <c r="OS18" s="166">
        <f t="shared" si="618"/>
        <v>175245607.41621387</v>
      </c>
      <c r="OT18" s="166">
        <f t="shared" si="618"/>
        <v>175673750.55833894</v>
      </c>
      <c r="OU18" s="166">
        <f t="shared" si="618"/>
        <v>176101643.14541408</v>
      </c>
      <c r="OV18" s="166">
        <f t="shared" si="618"/>
        <v>176529285.32406744</v>
      </c>
      <c r="OW18" s="166">
        <f t="shared" si="618"/>
        <v>176956677.24084136</v>
      </c>
      <c r="OX18" s="166">
        <f t="shared" si="618"/>
        <v>177383819.0421924</v>
      </c>
      <c r="OY18" s="166">
        <f t="shared" si="618"/>
        <v>177810710.87449142</v>
      </c>
      <c r="OZ18" s="166">
        <f t="shared" si="618"/>
        <v>178237352.88402364</v>
      </c>
      <c r="PA18" s="166">
        <f t="shared" si="618"/>
        <v>178663745.21698865</v>
      </c>
      <c r="PB18" s="166">
        <f t="shared" si="618"/>
        <v>179089888.01950049</v>
      </c>
      <c r="PC18" s="166">
        <f t="shared" si="618"/>
        <v>179515781.43758771</v>
      </c>
      <c r="PD18" s="166">
        <f t="shared" si="618"/>
        <v>179941425.61719337</v>
      </c>
      <c r="PE18" s="166">
        <f t="shared" si="618"/>
        <v>180366820.70417514</v>
      </c>
      <c r="PF18" s="166">
        <f t="shared" si="618"/>
        <v>180791966.84430534</v>
      </c>
      <c r="PG18" s="166">
        <f t="shared" si="618"/>
        <v>181216864.18327096</v>
      </c>
      <c r="PH18" s="166">
        <f t="shared" si="618"/>
        <v>181641512.86667374</v>
      </c>
      <c r="PI18" s="166">
        <f t="shared" si="618"/>
        <v>182065913.04003024</v>
      </c>
      <c r="PJ18" s="166">
        <f t="shared" si="618"/>
        <v>182490064.84877181</v>
      </c>
      <c r="PK18" s="166">
        <f t="shared" si="618"/>
        <v>182913968.43824473</v>
      </c>
      <c r="PL18" s="166">
        <f t="shared" si="618"/>
        <v>183337623.95371023</v>
      </c>
      <c r="PM18" s="166">
        <f t="shared" si="618"/>
        <v>183761031.54034448</v>
      </c>
      <c r="PN18" s="166">
        <f t="shared" si="618"/>
        <v>184184191.34323874</v>
      </c>
      <c r="PO18" s="166">
        <f t="shared" si="618"/>
        <v>184607103.50739935</v>
      </c>
      <c r="PP18" s="166">
        <f t="shared" si="618"/>
        <v>185029768.17774779</v>
      </c>
      <c r="PQ18" s="166">
        <f t="shared" si="618"/>
        <v>185452185.49912068</v>
      </c>
      <c r="PR18" s="166">
        <f t="shared" si="618"/>
        <v>185874355.61626998</v>
      </c>
      <c r="PS18" s="166">
        <f t="shared" si="618"/>
        <v>186296278.67386284</v>
      </c>
      <c r="PT18" s="166">
        <f t="shared" si="618"/>
        <v>186717954.81648183</v>
      </c>
      <c r="PU18" s="166">
        <f t="shared" si="618"/>
        <v>187139384.18862483</v>
      </c>
      <c r="PV18" s="166">
        <f t="shared" si="618"/>
        <v>187560566.93470523</v>
      </c>
      <c r="PW18" s="166">
        <f t="shared" si="618"/>
        <v>187981503.19905186</v>
      </c>
      <c r="PX18" s="166">
        <f t="shared" si="618"/>
        <v>188402193.12590909</v>
      </c>
      <c r="PY18" s="166">
        <f t="shared" si="618"/>
        <v>188822636.8594369</v>
      </c>
      <c r="PZ18" s="166">
        <f t="shared" si="618"/>
        <v>189242834.54371092</v>
      </c>
      <c r="QA18" s="166">
        <f t="shared" si="618"/>
        <v>189662786.32272241</v>
      </c>
      <c r="QB18" s="166">
        <f t="shared" si="618"/>
        <v>190082492.34037837</v>
      </c>
      <c r="QC18" s="166">
        <f t="shared" si="618"/>
        <v>190501952.74050167</v>
      </c>
      <c r="QD18" s="166">
        <f t="shared" si="618"/>
        <v>190921167.6668309</v>
      </c>
      <c r="QE18" s="166">
        <f t="shared" si="618"/>
        <v>191340137.2630206</v>
      </c>
      <c r="QF18" s="166">
        <f t="shared" si="618"/>
        <v>191758861.67264125</v>
      </c>
      <c r="QG18" s="166">
        <f t="shared" si="618"/>
        <v>192177341.03917924</v>
      </c>
      <c r="QH18" s="166">
        <f t="shared" si="618"/>
        <v>192595575.50603706</v>
      </c>
      <c r="QI18" s="166">
        <f t="shared" si="618"/>
        <v>193013565.21653324</v>
      </c>
      <c r="QJ18" s="166">
        <f t="shared" si="618"/>
        <v>193431310.31390247</v>
      </c>
      <c r="QK18" s="166">
        <f t="shared" ref="QK18:SV18" si="619">QK17+QJ18</f>
        <v>193848810.94129559</v>
      </c>
      <c r="QL18" s="166">
        <f t="shared" si="619"/>
        <v>194266067.24177969</v>
      </c>
      <c r="QM18" s="166">
        <f t="shared" si="619"/>
        <v>194683079.35833809</v>
      </c>
      <c r="QN18" s="166">
        <f t="shared" si="619"/>
        <v>195099847.43387046</v>
      </c>
      <c r="QO18" s="166">
        <f t="shared" si="619"/>
        <v>195516371.61119288</v>
      </c>
      <c r="QP18" s="166">
        <f t="shared" si="619"/>
        <v>195932652.03303781</v>
      </c>
      <c r="QQ18" s="166">
        <f t="shared" si="619"/>
        <v>196348688.84205419</v>
      </c>
      <c r="QR18" s="166">
        <f t="shared" si="619"/>
        <v>196764482.18080747</v>
      </c>
      <c r="QS18" s="166">
        <f t="shared" si="619"/>
        <v>197180032.1917797</v>
      </c>
      <c r="QT18" s="166">
        <f t="shared" si="619"/>
        <v>197595339.01736951</v>
      </c>
      <c r="QU18" s="166">
        <f t="shared" si="619"/>
        <v>198010402.79989222</v>
      </c>
      <c r="QV18" s="166">
        <f t="shared" si="619"/>
        <v>198425223.68157986</v>
      </c>
      <c r="QW18" s="166">
        <f t="shared" si="619"/>
        <v>198839801.80458122</v>
      </c>
      <c r="QX18" s="166">
        <f t="shared" si="619"/>
        <v>199254137.31096193</v>
      </c>
      <c r="QY18" s="166">
        <f t="shared" si="619"/>
        <v>199668230.34270442</v>
      </c>
      <c r="QZ18" s="166">
        <f t="shared" si="619"/>
        <v>200082081.04170808</v>
      </c>
      <c r="RA18" s="166">
        <f t="shared" si="619"/>
        <v>200495689.54978925</v>
      </c>
      <c r="RB18" s="166">
        <f t="shared" si="619"/>
        <v>200909056.00868127</v>
      </c>
      <c r="RC18" s="166">
        <f t="shared" si="619"/>
        <v>201322180.56003454</v>
      </c>
      <c r="RD18" s="166">
        <f t="shared" si="619"/>
        <v>201735063.34541658</v>
      </c>
      <c r="RE18" s="166">
        <f t="shared" si="619"/>
        <v>202147704.50631201</v>
      </c>
      <c r="RF18" s="166">
        <f t="shared" si="619"/>
        <v>202560104.18412271</v>
      </c>
      <c r="RG18" s="166">
        <f t="shared" si="619"/>
        <v>202972262.52016777</v>
      </c>
      <c r="RH18" s="166">
        <f t="shared" si="619"/>
        <v>203384179.65568361</v>
      </c>
      <c r="RI18" s="166">
        <f t="shared" si="619"/>
        <v>203795855.73182398</v>
      </c>
      <c r="RJ18" s="166">
        <f t="shared" si="619"/>
        <v>204207290.88966</v>
      </c>
      <c r="RK18" s="166">
        <f t="shared" si="619"/>
        <v>204618485.27018028</v>
      </c>
      <c r="RL18" s="166">
        <f t="shared" si="619"/>
        <v>205029439.01429093</v>
      </c>
      <c r="RM18" s="166">
        <f t="shared" si="619"/>
        <v>205440152.26281554</v>
      </c>
      <c r="RN18" s="166">
        <f t="shared" si="619"/>
        <v>205850625.1564953</v>
      </c>
      <c r="RO18" s="166">
        <f t="shared" si="619"/>
        <v>206260857.83598909</v>
      </c>
      <c r="RP18" s="166">
        <f t="shared" si="619"/>
        <v>206670850.44187343</v>
      </c>
      <c r="RQ18" s="166">
        <f t="shared" si="619"/>
        <v>207080603.11464259</v>
      </c>
      <c r="RR18" s="166">
        <f t="shared" si="619"/>
        <v>207490115.9947086</v>
      </c>
      <c r="RS18" s="166">
        <f t="shared" si="619"/>
        <v>207899389.22240135</v>
      </c>
      <c r="RT18" s="166">
        <f t="shared" si="619"/>
        <v>208308422.93796858</v>
      </c>
      <c r="RU18" s="166">
        <f t="shared" si="619"/>
        <v>208717217.28157595</v>
      </c>
      <c r="RV18" s="166">
        <f t="shared" si="619"/>
        <v>209125772.39330712</v>
      </c>
      <c r="RW18" s="166">
        <f t="shared" si="619"/>
        <v>209534088.41316378</v>
      </c>
      <c r="RX18" s="166">
        <f t="shared" si="619"/>
        <v>209942165.48106563</v>
      </c>
      <c r="RY18" s="166">
        <f t="shared" si="619"/>
        <v>210350003.73685056</v>
      </c>
      <c r="RZ18" s="166">
        <f t="shared" si="619"/>
        <v>210757603.32027459</v>
      </c>
      <c r="SA18" s="166">
        <f t="shared" si="619"/>
        <v>211164964.37101194</v>
      </c>
      <c r="SB18" s="166">
        <f t="shared" si="619"/>
        <v>211572087.02865511</v>
      </c>
      <c r="SC18" s="166">
        <f t="shared" si="619"/>
        <v>211978971.43271488</v>
      </c>
      <c r="SD18" s="166">
        <f t="shared" si="619"/>
        <v>212385617.72262043</v>
      </c>
      <c r="SE18" s="166">
        <f t="shared" si="619"/>
        <v>212792026.03771931</v>
      </c>
      <c r="SF18" s="166">
        <f t="shared" si="619"/>
        <v>213198196.51727757</v>
      </c>
      <c r="SG18" s="166">
        <f t="shared" si="619"/>
        <v>213604129.30047968</v>
      </c>
      <c r="SH18" s="166">
        <f t="shared" si="619"/>
        <v>214009824.52642873</v>
      </c>
      <c r="SI18" s="166">
        <f t="shared" si="619"/>
        <v>214415282.33414638</v>
      </c>
      <c r="SJ18" s="166">
        <f t="shared" si="619"/>
        <v>214820502.86257294</v>
      </c>
      <c r="SK18" s="166">
        <f t="shared" si="619"/>
        <v>215225486.25056738</v>
      </c>
      <c r="SL18" s="166">
        <f t="shared" si="619"/>
        <v>215630232.63690743</v>
      </c>
      <c r="SM18" s="166">
        <f t="shared" si="619"/>
        <v>216034742.16028962</v>
      </c>
      <c r="SN18" s="166">
        <f t="shared" si="619"/>
        <v>216439014.95932928</v>
      </c>
      <c r="SO18" s="166">
        <f t="shared" si="619"/>
        <v>216843051.17256063</v>
      </c>
      <c r="SP18" s="166">
        <f t="shared" si="619"/>
        <v>217246850.93843684</v>
      </c>
      <c r="SQ18" s="166">
        <f t="shared" si="619"/>
        <v>217650414.39533004</v>
      </c>
      <c r="SR18" s="166">
        <f t="shared" si="619"/>
        <v>218053741.6815314</v>
      </c>
      <c r="SS18" s="166">
        <f t="shared" si="619"/>
        <v>218456832.93525112</v>
      </c>
      <c r="ST18" s="166">
        <f t="shared" si="619"/>
        <v>218859688.29461855</v>
      </c>
      <c r="SU18" s="166">
        <f t="shared" si="619"/>
        <v>219262307.89768219</v>
      </c>
      <c r="SV18" s="166">
        <f t="shared" si="619"/>
        <v>219664691.88240975</v>
      </c>
      <c r="SW18" s="166">
        <f t="shared" ref="SW18:TU18" si="620">SW17+SV18</f>
        <v>220066840.38668823</v>
      </c>
      <c r="SX18" s="166">
        <f t="shared" si="620"/>
        <v>220468753.5483239</v>
      </c>
      <c r="SY18" s="166">
        <f t="shared" si="620"/>
        <v>220870431.5050424</v>
      </c>
      <c r="SZ18" s="166">
        <f t="shared" si="620"/>
        <v>221271874.39448878</v>
      </c>
      <c r="TA18" s="166">
        <f t="shared" si="620"/>
        <v>221673082.35422751</v>
      </c>
      <c r="TB18" s="166">
        <f t="shared" si="620"/>
        <v>222074055.52174258</v>
      </c>
      <c r="TC18" s="166">
        <f t="shared" si="620"/>
        <v>222474794.03443754</v>
      </c>
      <c r="TD18" s="166">
        <f t="shared" si="620"/>
        <v>222875298.02963546</v>
      </c>
      <c r="TE18" s="166">
        <f t="shared" si="620"/>
        <v>223275567.64457914</v>
      </c>
      <c r="TF18" s="166">
        <f t="shared" si="620"/>
        <v>223675603.016431</v>
      </c>
      <c r="TG18" s="166">
        <f t="shared" si="620"/>
        <v>224075404.2822732</v>
      </c>
      <c r="TH18" s="166">
        <f t="shared" si="620"/>
        <v>224474971.57910767</v>
      </c>
      <c r="TI18" s="166">
        <f t="shared" si="620"/>
        <v>224874305.0438562</v>
      </c>
      <c r="TJ18" s="166">
        <f t="shared" si="620"/>
        <v>225273404.81336042</v>
      </c>
      <c r="TK18" s="166">
        <f t="shared" si="620"/>
        <v>225672271.02438191</v>
      </c>
      <c r="TL18" s="166">
        <f t="shared" si="620"/>
        <v>226070903.81360215</v>
      </c>
      <c r="TM18" s="166">
        <f t="shared" si="620"/>
        <v>226469303.31762272</v>
      </c>
      <c r="TN18" s="166">
        <f t="shared" si="620"/>
        <v>226867469.6729652</v>
      </c>
      <c r="TO18" s="166">
        <f t="shared" si="620"/>
        <v>227265403.01607129</v>
      </c>
      <c r="TP18" s="166">
        <f t="shared" si="620"/>
        <v>227663103.48330283</v>
      </c>
      <c r="TQ18" s="166">
        <f t="shared" si="620"/>
        <v>228060571.21094191</v>
      </c>
      <c r="TR18" s="166">
        <f t="shared" si="620"/>
        <v>228457806.3351908</v>
      </c>
      <c r="TS18" s="166">
        <f t="shared" si="620"/>
        <v>228854808.99217209</v>
      </c>
      <c r="TT18" s="166">
        <f t="shared" si="620"/>
        <v>229251579.31792873</v>
      </c>
      <c r="TU18" s="168">
        <f t="shared" si="620"/>
        <v>229648117.44842401</v>
      </c>
    </row>
    <row r="19" spans="1:541" ht="15.75" thickBot="1" x14ac:dyDescent="0.3">
      <c r="A19" s="69"/>
      <c r="B19" s="116"/>
      <c r="C19" s="114"/>
      <c r="D19" s="114"/>
      <c r="E19" s="114"/>
      <c r="F19" s="116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5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4"/>
      <c r="BM19" s="114"/>
      <c r="BN19" s="114"/>
      <c r="BO19" s="114"/>
      <c r="BP19" s="114"/>
      <c r="BQ19" s="114"/>
      <c r="BR19" s="114"/>
      <c r="BS19" s="114"/>
      <c r="BT19" s="114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5"/>
      <c r="CV19" s="114"/>
      <c r="CW19" s="114"/>
      <c r="CX19" s="114"/>
      <c r="CY19" s="114"/>
      <c r="CZ19" s="114"/>
      <c r="DA19" s="114"/>
      <c r="DB19" s="114"/>
      <c r="DC19" s="114"/>
      <c r="DD19" s="114"/>
      <c r="DE19" s="114"/>
      <c r="DF19" s="114"/>
      <c r="DG19" s="114"/>
      <c r="DH19" s="114"/>
      <c r="DI19" s="114"/>
      <c r="DJ19" s="114"/>
      <c r="DK19" s="114"/>
      <c r="DL19" s="114"/>
      <c r="DM19" s="114"/>
      <c r="DN19" s="114"/>
      <c r="DO19" s="114"/>
      <c r="DP19" s="114"/>
      <c r="DQ19" s="114"/>
      <c r="DR19" s="114"/>
      <c r="DS19" s="114"/>
      <c r="DT19" s="114"/>
      <c r="DU19" s="114"/>
      <c r="DV19" s="114"/>
      <c r="DW19" s="114"/>
      <c r="DX19" s="114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14"/>
      <c r="EL19" s="114"/>
      <c r="EM19" s="114"/>
      <c r="EN19" s="114"/>
      <c r="EO19" s="114"/>
      <c r="EP19" s="114"/>
      <c r="EQ19" s="114"/>
      <c r="ER19" s="114"/>
      <c r="ES19" s="114"/>
      <c r="ET19" s="114"/>
      <c r="EU19" s="114"/>
      <c r="EV19" s="114"/>
      <c r="EW19" s="114"/>
      <c r="EX19" s="114"/>
      <c r="EY19" s="114"/>
      <c r="EZ19" s="114"/>
      <c r="FA19" s="114"/>
      <c r="FB19" s="114"/>
      <c r="FC19" s="114"/>
      <c r="FD19" s="114"/>
      <c r="FE19" s="114"/>
      <c r="FF19" s="114"/>
      <c r="FG19" s="114"/>
      <c r="FH19" s="114"/>
      <c r="FI19" s="114"/>
      <c r="FJ19" s="114"/>
      <c r="FK19" s="114"/>
      <c r="FL19" s="114"/>
      <c r="FM19" s="114"/>
      <c r="FN19" s="114"/>
      <c r="FO19" s="114"/>
      <c r="FP19" s="114"/>
      <c r="FQ19" s="114"/>
      <c r="FR19" s="114"/>
      <c r="FS19" s="114"/>
      <c r="FT19" s="114"/>
      <c r="FU19" s="114"/>
      <c r="FV19" s="114"/>
      <c r="FW19" s="114"/>
      <c r="FX19" s="114"/>
      <c r="FY19" s="114"/>
      <c r="FZ19" s="114"/>
      <c r="GA19" s="114"/>
      <c r="GB19" s="114"/>
      <c r="GC19" s="114"/>
      <c r="GD19" s="114"/>
      <c r="GE19" s="114"/>
      <c r="GF19" s="114"/>
      <c r="GG19" s="114"/>
      <c r="GH19" s="114"/>
      <c r="GI19" s="114"/>
      <c r="GJ19" s="114"/>
      <c r="GK19" s="114"/>
      <c r="GL19" s="114"/>
      <c r="GM19" s="114"/>
      <c r="GN19" s="114"/>
      <c r="GO19" s="114"/>
      <c r="GP19" s="114"/>
      <c r="GQ19" s="114"/>
      <c r="GR19" s="114"/>
      <c r="GS19" s="114"/>
      <c r="GT19" s="114"/>
      <c r="GU19" s="114"/>
      <c r="GV19" s="114"/>
      <c r="GW19" s="114"/>
      <c r="GX19" s="114"/>
      <c r="GY19" s="115"/>
      <c r="GZ19" s="114"/>
      <c r="HA19" s="114"/>
      <c r="HB19" s="114"/>
      <c r="HC19" s="114"/>
      <c r="HD19" s="114"/>
      <c r="HE19" s="114"/>
      <c r="HF19" s="114"/>
      <c r="HG19" s="114"/>
      <c r="HH19" s="114"/>
      <c r="HI19" s="114"/>
      <c r="HJ19" s="114"/>
      <c r="HK19" s="114"/>
      <c r="HL19" s="114"/>
      <c r="HM19" s="114"/>
      <c r="HN19" s="114"/>
      <c r="HO19" s="114"/>
      <c r="HP19" s="114"/>
      <c r="HQ19" s="114"/>
      <c r="HR19" s="114"/>
      <c r="HS19" s="114"/>
      <c r="HT19" s="114"/>
      <c r="HU19" s="114"/>
      <c r="HV19" s="114"/>
      <c r="HW19" s="114"/>
      <c r="HX19" s="115"/>
      <c r="HY19" s="114"/>
      <c r="HZ19" s="114"/>
      <c r="IA19" s="114"/>
      <c r="IB19" s="114"/>
      <c r="IC19" s="114"/>
      <c r="ID19" s="114"/>
      <c r="IE19" s="114"/>
      <c r="IF19" s="114"/>
      <c r="IG19" s="114"/>
      <c r="IH19" s="114"/>
      <c r="II19" s="114"/>
      <c r="IJ19" s="114"/>
      <c r="IK19" s="114"/>
      <c r="IL19" s="114"/>
      <c r="IM19" s="114"/>
      <c r="IN19" s="114"/>
      <c r="IO19" s="114"/>
      <c r="IP19" s="114"/>
      <c r="IQ19" s="114"/>
      <c r="IR19" s="114"/>
      <c r="IS19" s="114"/>
      <c r="IT19" s="114"/>
      <c r="IU19" s="114"/>
      <c r="IV19" s="114"/>
      <c r="IW19" s="114"/>
      <c r="IX19" s="114"/>
      <c r="IY19" s="114"/>
      <c r="IZ19" s="114"/>
      <c r="JA19" s="114"/>
      <c r="JB19" s="114"/>
      <c r="JC19" s="114"/>
      <c r="JD19" s="114"/>
      <c r="JE19" s="114"/>
      <c r="JF19" s="114"/>
      <c r="JG19" s="114"/>
      <c r="JH19" s="114"/>
      <c r="JI19" s="114"/>
      <c r="JJ19" s="114"/>
      <c r="JK19" s="114"/>
      <c r="JL19" s="114"/>
      <c r="JM19" s="114"/>
      <c r="JN19" s="114"/>
      <c r="JO19" s="114"/>
      <c r="JP19" s="114"/>
      <c r="JQ19" s="114"/>
      <c r="JR19" s="114"/>
      <c r="JS19" s="114"/>
      <c r="JT19" s="114"/>
      <c r="JU19" s="114"/>
      <c r="JV19" s="114"/>
      <c r="JW19" s="114"/>
      <c r="JX19" s="114"/>
      <c r="JY19" s="114"/>
      <c r="JZ19" s="114"/>
      <c r="KA19" s="114"/>
      <c r="KB19" s="114"/>
      <c r="KC19" s="114"/>
      <c r="KD19" s="114"/>
      <c r="KE19" s="114"/>
      <c r="KF19" s="114"/>
      <c r="KG19" s="114"/>
      <c r="KH19" s="114"/>
      <c r="KI19" s="114"/>
      <c r="KJ19" s="114"/>
      <c r="KK19" s="114"/>
      <c r="KL19" s="114"/>
      <c r="KM19" s="114"/>
      <c r="KN19" s="114"/>
      <c r="KO19" s="116"/>
      <c r="KP19" s="114"/>
      <c r="KQ19" s="114"/>
      <c r="KR19" s="114"/>
      <c r="KS19" s="114"/>
      <c r="KT19" s="114"/>
      <c r="KU19" s="114"/>
      <c r="KV19" s="116"/>
      <c r="KW19" s="116"/>
      <c r="KX19" s="117"/>
      <c r="KY19" s="116"/>
      <c r="KZ19" s="116"/>
      <c r="LA19" s="116"/>
      <c r="LB19" s="116"/>
      <c r="LC19" s="116"/>
      <c r="LD19" s="116"/>
      <c r="LE19" s="116"/>
      <c r="LF19" s="116"/>
      <c r="LG19" s="116"/>
      <c r="LH19" s="116"/>
      <c r="LI19" s="116"/>
      <c r="LJ19" s="116"/>
      <c r="LK19" s="116"/>
      <c r="LL19" s="116"/>
      <c r="LM19" s="116"/>
      <c r="LN19" s="116"/>
      <c r="LO19" s="116"/>
      <c r="LP19" s="116"/>
      <c r="LQ19" s="116"/>
      <c r="LR19" s="116"/>
      <c r="LS19" s="116"/>
      <c r="LT19" s="116"/>
      <c r="LU19" s="116"/>
      <c r="LV19" s="116"/>
      <c r="LW19" s="116"/>
      <c r="LX19" s="116"/>
      <c r="LY19" s="116"/>
      <c r="LZ19" s="116"/>
      <c r="MA19" s="116"/>
      <c r="MB19" s="116"/>
      <c r="MC19" s="116"/>
      <c r="MD19" s="116"/>
      <c r="ME19" s="116"/>
      <c r="MF19" s="116"/>
      <c r="MG19" s="116"/>
      <c r="MH19" s="116"/>
      <c r="MI19" s="116"/>
      <c r="MJ19" s="116"/>
      <c r="MK19" s="116"/>
      <c r="ML19" s="116"/>
      <c r="MM19" s="116"/>
      <c r="MN19" s="116"/>
      <c r="MO19" s="116"/>
      <c r="MP19" s="116"/>
      <c r="MQ19" s="116"/>
      <c r="MR19" s="116"/>
      <c r="MS19" s="116"/>
      <c r="MT19" s="116"/>
      <c r="MU19" s="116"/>
      <c r="MV19" s="116"/>
      <c r="MW19" s="118"/>
      <c r="MX19" s="116"/>
      <c r="MY19" s="118"/>
      <c r="MZ19" s="116"/>
      <c r="NA19" s="118"/>
      <c r="NB19" s="116"/>
      <c r="NC19" s="118"/>
      <c r="ND19" s="116"/>
      <c r="NE19" s="118"/>
      <c r="NF19" s="116"/>
      <c r="NG19" s="118"/>
      <c r="NH19" s="116"/>
      <c r="NI19" s="118"/>
      <c r="NJ19" s="116"/>
      <c r="NK19" s="118"/>
      <c r="NL19" s="116"/>
      <c r="NM19" s="118"/>
      <c r="NN19" s="116"/>
      <c r="NO19" s="118"/>
      <c r="NP19" s="116"/>
      <c r="NQ19" s="118"/>
      <c r="NR19" s="116"/>
      <c r="NS19" s="118"/>
      <c r="NT19" s="116"/>
      <c r="NU19" s="118"/>
      <c r="NV19" s="116"/>
      <c r="NW19" s="118"/>
      <c r="NX19" s="116"/>
      <c r="NY19" s="118"/>
      <c r="NZ19" s="116"/>
      <c r="OA19" s="118"/>
      <c r="OB19" s="116"/>
      <c r="OC19" s="118"/>
      <c r="OD19" s="116"/>
      <c r="OE19" s="118"/>
      <c r="OF19" s="116"/>
      <c r="OG19" s="118"/>
      <c r="OH19" s="116"/>
      <c r="OI19" s="118"/>
      <c r="OJ19" s="116"/>
      <c r="OK19" s="118"/>
      <c r="OL19" s="116"/>
      <c r="OM19" s="118"/>
      <c r="ON19" s="116"/>
      <c r="OO19" s="118"/>
      <c r="OP19" s="116"/>
      <c r="OQ19" s="118"/>
      <c r="OR19" s="116"/>
      <c r="OS19" s="118"/>
      <c r="OT19" s="116"/>
      <c r="OU19" s="118"/>
      <c r="OV19" s="116"/>
      <c r="OW19" s="118"/>
      <c r="OX19" s="116"/>
      <c r="OY19" s="118"/>
      <c r="OZ19" s="116"/>
      <c r="PA19" s="118"/>
      <c r="PB19" s="116"/>
      <c r="PC19" s="118"/>
      <c r="PD19" s="116"/>
      <c r="PE19" s="118"/>
      <c r="PF19" s="116"/>
      <c r="PG19" s="118"/>
      <c r="PH19" s="116"/>
      <c r="PI19" s="118"/>
      <c r="PJ19" s="116"/>
      <c r="PK19" s="118"/>
      <c r="PL19" s="116"/>
      <c r="PM19" s="118"/>
      <c r="PN19" s="116"/>
      <c r="PO19" s="118"/>
      <c r="PP19" s="116"/>
      <c r="PQ19" s="118"/>
      <c r="PR19" s="116"/>
      <c r="PS19" s="118"/>
      <c r="PT19" s="116"/>
      <c r="PU19" s="118"/>
      <c r="PV19" s="116"/>
      <c r="PW19" s="118"/>
      <c r="PX19" s="116"/>
      <c r="PY19" s="118"/>
      <c r="PZ19" s="116"/>
      <c r="QA19" s="118"/>
      <c r="QB19" s="116"/>
      <c r="QC19" s="118"/>
      <c r="QD19" s="116"/>
      <c r="QE19" s="118"/>
      <c r="QF19" s="116"/>
      <c r="QG19" s="118"/>
      <c r="QH19" s="116"/>
      <c r="QI19" s="118"/>
      <c r="QJ19" s="116"/>
      <c r="QK19" s="118"/>
      <c r="QL19" s="116"/>
      <c r="QM19" s="118"/>
      <c r="QN19" s="116"/>
      <c r="QO19" s="118"/>
      <c r="QP19" s="116"/>
      <c r="QQ19" s="118"/>
      <c r="QR19" s="116"/>
      <c r="QS19" s="118"/>
      <c r="QT19" s="116"/>
      <c r="QU19" s="118"/>
      <c r="QV19" s="116"/>
      <c r="QW19" s="118"/>
      <c r="QX19" s="116"/>
      <c r="QY19" s="118"/>
      <c r="QZ19" s="116"/>
      <c r="RA19" s="118"/>
      <c r="RB19" s="116"/>
      <c r="RC19" s="118"/>
      <c r="RD19" s="116"/>
      <c r="RE19" s="118"/>
      <c r="RF19" s="116"/>
      <c r="RG19" s="118"/>
      <c r="RH19" s="116"/>
      <c r="RI19" s="118"/>
      <c r="RJ19" s="116"/>
      <c r="RK19" s="118"/>
      <c r="RL19" s="116"/>
      <c r="RM19" s="118"/>
      <c r="RN19" s="116"/>
      <c r="RO19" s="118"/>
      <c r="RP19" s="116"/>
      <c r="RQ19" s="118"/>
      <c r="RR19" s="116"/>
      <c r="RS19" s="118"/>
      <c r="RT19" s="116"/>
      <c r="RU19" s="118"/>
      <c r="RV19" s="116"/>
      <c r="RW19" s="118"/>
      <c r="RX19" s="116"/>
      <c r="RY19" s="118"/>
      <c r="RZ19" s="116"/>
      <c r="SA19" s="118"/>
      <c r="SB19" s="116"/>
      <c r="SC19" s="118"/>
      <c r="SD19" s="116"/>
      <c r="SE19" s="118"/>
      <c r="SF19" s="116"/>
      <c r="SG19" s="118"/>
      <c r="SH19" s="116"/>
      <c r="SI19" s="118"/>
      <c r="SJ19" s="116"/>
      <c r="SK19" s="118"/>
      <c r="SL19" s="116"/>
      <c r="SM19" s="118"/>
      <c r="SN19" s="116"/>
      <c r="SO19" s="118"/>
      <c r="SP19" s="116"/>
      <c r="SQ19" s="118"/>
      <c r="SR19" s="116"/>
      <c r="SS19" s="118"/>
      <c r="ST19" s="116"/>
      <c r="SU19" s="118"/>
      <c r="SV19" s="116"/>
      <c r="SW19" s="118"/>
      <c r="SX19" s="116"/>
      <c r="SY19" s="118"/>
      <c r="SZ19" s="116"/>
      <c r="TA19" s="118"/>
      <c r="TB19" s="116"/>
      <c r="TC19" s="118"/>
      <c r="TD19" s="116"/>
      <c r="TE19" s="118"/>
      <c r="TF19" s="116"/>
      <c r="TG19" s="118"/>
      <c r="TH19" s="116"/>
      <c r="TI19" s="118"/>
      <c r="TJ19" s="116"/>
      <c r="TK19" s="118"/>
      <c r="TL19" s="116"/>
      <c r="TM19" s="118"/>
      <c r="TN19" s="116"/>
      <c r="TO19" s="118"/>
      <c r="TP19" s="116"/>
      <c r="TQ19" s="118"/>
      <c r="TR19" s="116"/>
      <c r="TS19" s="118"/>
      <c r="TT19" s="116"/>
      <c r="TU19" s="119"/>
    </row>
    <row r="20" spans="1:541" ht="15.75" thickBot="1" x14ac:dyDescent="0.3">
      <c r="A20" s="120" t="s">
        <v>0</v>
      </c>
      <c r="B20" s="121">
        <f t="shared" ref="B20:BM20" si="621">B5-B15</f>
        <v>-106083.3515354197</v>
      </c>
      <c r="C20" s="121">
        <f t="shared" si="621"/>
        <v>-186704.47225137067</v>
      </c>
      <c r="D20" s="121">
        <f t="shared" si="621"/>
        <v>-266863.63265146414</v>
      </c>
      <c r="E20" s="121">
        <f t="shared" si="621"/>
        <v>-346561.10308100889</v>
      </c>
      <c r="F20" s="121">
        <f t="shared" si="621"/>
        <v>-425797.15372710425</v>
      </c>
      <c r="G20" s="121">
        <f t="shared" si="621"/>
        <v>-504572.05461873231</v>
      </c>
      <c r="H20" s="121">
        <f t="shared" si="621"/>
        <v>-582886.07562685071</v>
      </c>
      <c r="I20" s="121">
        <f t="shared" si="621"/>
        <v>-660739.48646448483</v>
      </c>
      <c r="J20" s="121">
        <f t="shared" si="621"/>
        <v>-738132.5566868207</v>
      </c>
      <c r="K20" s="121">
        <f t="shared" si="621"/>
        <v>-815065.55569129682</v>
      </c>
      <c r="L20" s="121">
        <f t="shared" si="621"/>
        <v>-891538.75271769695</v>
      </c>
      <c r="M20" s="121">
        <f t="shared" si="621"/>
        <v>-967552.41684824205</v>
      </c>
      <c r="N20" s="121">
        <f t="shared" si="621"/>
        <v>-1043106.8170076825</v>
      </c>
      <c r="O20" s="121">
        <f t="shared" si="621"/>
        <v>-1118202.2219633907</v>
      </c>
      <c r="P20" s="121">
        <f t="shared" si="621"/>
        <v>-1192838.9003254522</v>
      </c>
      <c r="Q20" s="121">
        <f t="shared" si="621"/>
        <v>-1267017.1205467589</v>
      </c>
      <c r="R20" s="121">
        <f t="shared" si="621"/>
        <v>-1340737.1509231003</v>
      </c>
      <c r="S20" s="121">
        <f t="shared" si="621"/>
        <v>-1413999.2595932556</v>
      </c>
      <c r="T20" s="121">
        <f t="shared" si="621"/>
        <v>-1486803.714539086</v>
      </c>
      <c r="U20" s="121">
        <f t="shared" si="621"/>
        <v>-1559150.7835856255</v>
      </c>
      <c r="V20" s="121">
        <f t="shared" si="621"/>
        <v>-1631040.7344011737</v>
      </c>
      <c r="W20" s="121">
        <f t="shared" si="621"/>
        <v>-1702473.8344973873</v>
      </c>
      <c r="X20" s="121">
        <f t="shared" si="621"/>
        <v>-1773450.3512293715</v>
      </c>
      <c r="Y20" s="121">
        <f t="shared" si="621"/>
        <v>-1843970.5517957716</v>
      </c>
      <c r="Z20" s="121">
        <f t="shared" si="621"/>
        <v>-1914034.7032388647</v>
      </c>
      <c r="AA20" s="121">
        <f t="shared" si="621"/>
        <v>-1983643.0724446517</v>
      </c>
      <c r="AB20" s="121">
        <f t="shared" si="621"/>
        <v>-2052795.9261429477</v>
      </c>
      <c r="AC20" s="121">
        <f t="shared" si="621"/>
        <v>-2121493.5309074745</v>
      </c>
      <c r="AD20" s="121">
        <f t="shared" si="621"/>
        <v>-2189736.1531559504</v>
      </c>
      <c r="AE20" s="121">
        <f t="shared" si="621"/>
        <v>-2257524.059150184</v>
      </c>
      <c r="AF20" s="121">
        <f t="shared" si="621"/>
        <v>-2324857.5149961622</v>
      </c>
      <c r="AG20" s="121">
        <f t="shared" si="621"/>
        <v>-2391736.7866441449</v>
      </c>
      <c r="AH20" s="121">
        <f t="shared" si="621"/>
        <v>-2458162.1398887536</v>
      </c>
      <c r="AI20" s="121">
        <f t="shared" si="621"/>
        <v>-2524133.8403690625</v>
      </c>
      <c r="AJ20" s="121">
        <f t="shared" si="621"/>
        <v>-2589652.153568692</v>
      </c>
      <c r="AK20" s="121">
        <f t="shared" si="621"/>
        <v>-2654717.3448158964</v>
      </c>
      <c r="AL20" s="121">
        <f t="shared" si="621"/>
        <v>-2719329.6792836571</v>
      </c>
      <c r="AM20" s="121">
        <f t="shared" si="621"/>
        <v>-2783489.4219897725</v>
      </c>
      <c r="AN20" s="121">
        <f t="shared" si="621"/>
        <v>-2847196.8377969493</v>
      </c>
      <c r="AO20" s="121">
        <f t="shared" si="621"/>
        <v>-2910452.1914128931</v>
      </c>
      <c r="AP20" s="121">
        <f t="shared" si="621"/>
        <v>-2973255.7473903983</v>
      </c>
      <c r="AQ20" s="121">
        <f t="shared" si="621"/>
        <v>-3035607.7701274408</v>
      </c>
      <c r="AR20" s="121">
        <f t="shared" si="621"/>
        <v>-3097508.5238672663</v>
      </c>
      <c r="AS20" s="121">
        <f t="shared" si="621"/>
        <v>-3158958.272698482</v>
      </c>
      <c r="AT20" s="121">
        <f t="shared" si="621"/>
        <v>-3219957.2805551472</v>
      </c>
      <c r="AU20" s="121">
        <f t="shared" si="621"/>
        <v>-3280505.8112168629</v>
      </c>
      <c r="AV20" s="121">
        <f t="shared" si="621"/>
        <v>-3340604.1283088634</v>
      </c>
      <c r="AW20" s="121">
        <f t="shared" si="621"/>
        <v>-3400252.4953021063</v>
      </c>
      <c r="AX20" s="121">
        <f t="shared" si="621"/>
        <v>-3459451.1755133611</v>
      </c>
      <c r="AY20" s="121">
        <f t="shared" si="621"/>
        <v>-3518200.4321053028</v>
      </c>
      <c r="AZ20" s="121">
        <f t="shared" si="621"/>
        <v>-3576500.528086598</v>
      </c>
      <c r="BA20" s="121">
        <f t="shared" si="621"/>
        <v>-3634351.7263119989</v>
      </c>
      <c r="BB20" s="121">
        <f t="shared" si="621"/>
        <v>-3691754.2894824306</v>
      </c>
      <c r="BC20" s="121">
        <f t="shared" si="621"/>
        <v>-3748708.4801450819</v>
      </c>
      <c r="BD20" s="121">
        <f t="shared" si="621"/>
        <v>-3805214.5606934968</v>
      </c>
      <c r="BE20" s="121">
        <f t="shared" si="621"/>
        <v>-3861272.7933676625</v>
      </c>
      <c r="BF20" s="121">
        <f t="shared" si="621"/>
        <v>-3916883.4402540992</v>
      </c>
      <c r="BG20" s="121">
        <f t="shared" si="621"/>
        <v>-3972046.7632859512</v>
      </c>
      <c r="BH20" s="121">
        <f t="shared" si="621"/>
        <v>-4026763.0242430763</v>
      </c>
      <c r="BI20" s="121">
        <f t="shared" si="621"/>
        <v>-4081032.4847521344</v>
      </c>
      <c r="BJ20" s="121">
        <f t="shared" si="621"/>
        <v>-4135614.1673486261</v>
      </c>
      <c r="BK20" s="121">
        <f t="shared" si="621"/>
        <v>-4189749.572291139</v>
      </c>
      <c r="BL20" s="121">
        <f t="shared" si="621"/>
        <v>-4243438.9607472811</v>
      </c>
      <c r="BM20" s="121">
        <f t="shared" si="621"/>
        <v>-4296682.5937318187</v>
      </c>
      <c r="BN20" s="121">
        <f t="shared" ref="BN20:DY20" si="622">BN5-BN15</f>
        <v>-4349480.7321067732</v>
      </c>
      <c r="BO20" s="121">
        <f t="shared" si="622"/>
        <v>-4401833.6365815019</v>
      </c>
      <c r="BP20" s="121">
        <f t="shared" si="622"/>
        <v>-4453741.5677127931</v>
      </c>
      <c r="BQ20" s="121">
        <f t="shared" si="622"/>
        <v>-4505204.7859049551</v>
      </c>
      <c r="BR20" s="121">
        <f t="shared" si="622"/>
        <v>-4556223.551409903</v>
      </c>
      <c r="BS20" s="121">
        <f t="shared" si="622"/>
        <v>-4606798.124327248</v>
      </c>
      <c r="BT20" s="121">
        <f t="shared" si="622"/>
        <v>-4656928.7646043878</v>
      </c>
      <c r="BU20" s="121">
        <f t="shared" si="622"/>
        <v>-4706615.732036599</v>
      </c>
      <c r="BV20" s="121">
        <f t="shared" si="622"/>
        <v>-4756618.0473290645</v>
      </c>
      <c r="BW20" s="121">
        <f t="shared" si="622"/>
        <v>-4806177.2089111283</v>
      </c>
      <c r="BX20" s="121">
        <f t="shared" si="622"/>
        <v>-4855293.4761222266</v>
      </c>
      <c r="BY20" s="121">
        <f t="shared" si="622"/>
        <v>-4903967.1081500221</v>
      </c>
      <c r="BZ20" s="121">
        <f t="shared" si="622"/>
        <v>-4952198.3640305009</v>
      </c>
      <c r="CA20" s="121">
        <f t="shared" si="622"/>
        <v>-4999987.5026480556</v>
      </c>
      <c r="CB20" s="121">
        <f t="shared" si="622"/>
        <v>-5047334.7827355778</v>
      </c>
      <c r="CC20" s="121">
        <f t="shared" si="622"/>
        <v>-5094240.4628745439</v>
      </c>
      <c r="CD20" s="121">
        <f t="shared" si="622"/>
        <v>-5140704.801495106</v>
      </c>
      <c r="CE20" s="121">
        <f t="shared" si="622"/>
        <v>-5186728.0568761788</v>
      </c>
      <c r="CF20" s="121">
        <f t="shared" si="622"/>
        <v>-5232310.4871455282</v>
      </c>
      <c r="CG20" s="121">
        <f t="shared" si="622"/>
        <v>-5196368.998744444</v>
      </c>
      <c r="CH20" s="121">
        <f t="shared" si="622"/>
        <v>-5161208.1929154936</v>
      </c>
      <c r="CI20" s="121">
        <f t="shared" si="622"/>
        <v>-5126069.2957679741</v>
      </c>
      <c r="CJ20" s="121">
        <f t="shared" si="622"/>
        <v>-5090952.294480633</v>
      </c>
      <c r="CK20" s="121">
        <f t="shared" si="622"/>
        <v>-5055857.1762397215</v>
      </c>
      <c r="CL20" s="121">
        <f t="shared" si="622"/>
        <v>-5020783.9282389926</v>
      </c>
      <c r="CM20" s="121">
        <f t="shared" si="622"/>
        <v>-4985732.537679689</v>
      </c>
      <c r="CN20" s="121">
        <f t="shared" si="622"/>
        <v>-4950702.9917705478</v>
      </c>
      <c r="CO20" s="121">
        <f t="shared" si="622"/>
        <v>-4915695.2777277883</v>
      </c>
      <c r="CP20" s="121">
        <f t="shared" si="622"/>
        <v>-4880709.382775113</v>
      </c>
      <c r="CQ20" s="121">
        <f t="shared" si="622"/>
        <v>-4845745.2941437019</v>
      </c>
      <c r="CR20" s="121">
        <f t="shared" si="622"/>
        <v>-4810802.9990722043</v>
      </c>
      <c r="CS20" s="121">
        <f t="shared" si="622"/>
        <v>-4775882.4848067407</v>
      </c>
      <c r="CT20" s="121">
        <f t="shared" si="622"/>
        <v>-4741742.4996628417</v>
      </c>
      <c r="CU20" s="121">
        <f t="shared" si="622"/>
        <v>-4707624.2698396016</v>
      </c>
      <c r="CV20" s="121">
        <f t="shared" si="622"/>
        <v>-4673527.7826055195</v>
      </c>
      <c r="CW20" s="121">
        <f t="shared" si="622"/>
        <v>-4639453.0252365433</v>
      </c>
      <c r="CX20" s="121">
        <f t="shared" si="622"/>
        <v>-4605399.9850160666</v>
      </c>
      <c r="CY20" s="121">
        <f t="shared" si="622"/>
        <v>-4571368.6492349263</v>
      </c>
      <c r="CZ20" s="121">
        <f t="shared" si="622"/>
        <v>-4537359.0051913969</v>
      </c>
      <c r="DA20" s="121">
        <f t="shared" si="622"/>
        <v>-4503371.0401911847</v>
      </c>
      <c r="DB20" s="121">
        <f t="shared" si="622"/>
        <v>-4469404.7415474262</v>
      </c>
      <c r="DC20" s="121">
        <f t="shared" si="622"/>
        <v>-4435460.0965806814</v>
      </c>
      <c r="DD20" s="121">
        <f t="shared" si="622"/>
        <v>-4401537.0926189329</v>
      </c>
      <c r="DE20" s="121">
        <f t="shared" si="622"/>
        <v>-4367635.716997575</v>
      </c>
      <c r="DF20" s="121">
        <f t="shared" si="622"/>
        <v>-4334514.7181213647</v>
      </c>
      <c r="DG20" s="121">
        <f t="shared" si="622"/>
        <v>-4301415.3222785685</v>
      </c>
      <c r="DH20" s="121">
        <f t="shared" si="622"/>
        <v>-4268337.5168268066</v>
      </c>
      <c r="DI20" s="121">
        <f t="shared" si="622"/>
        <v>-4235281.2891310938</v>
      </c>
      <c r="DJ20" s="121">
        <f t="shared" si="622"/>
        <v>-4202246.6265638415</v>
      </c>
      <c r="DK20" s="121">
        <f t="shared" si="622"/>
        <v>-4169233.5165048512</v>
      </c>
      <c r="DL20" s="121">
        <f t="shared" si="622"/>
        <v>-4136241.9463413074</v>
      </c>
      <c r="DM20" s="121">
        <f t="shared" si="622"/>
        <v>-4103271.9034677781</v>
      </c>
      <c r="DN20" s="121">
        <f t="shared" si="622"/>
        <v>-4070323.3752862071</v>
      </c>
      <c r="DO20" s="121">
        <f t="shared" si="622"/>
        <v>-4037396.3492059116</v>
      </c>
      <c r="DP20" s="121">
        <f t="shared" si="622"/>
        <v>-4004490.8126435764</v>
      </c>
      <c r="DQ20" s="121">
        <f t="shared" si="622"/>
        <v>-3971606.75302325</v>
      </c>
      <c r="DR20" s="121">
        <f t="shared" si="622"/>
        <v>-3947002.9188382877</v>
      </c>
      <c r="DS20" s="121">
        <f t="shared" si="622"/>
        <v>-3922420.5364655065</v>
      </c>
      <c r="DT20" s="121">
        <f t="shared" si="622"/>
        <v>-3897859.5933510214</v>
      </c>
      <c r="DU20" s="121">
        <f t="shared" si="622"/>
        <v>-3873320.076948294</v>
      </c>
      <c r="DV20" s="121">
        <f t="shared" si="622"/>
        <v>-3848801.9747181279</v>
      </c>
      <c r="DW20" s="121">
        <f t="shared" si="622"/>
        <v>-3824305.2741286648</v>
      </c>
      <c r="DX20" s="121">
        <f t="shared" si="622"/>
        <v>-3799829.9626553808</v>
      </c>
      <c r="DY20" s="121">
        <f t="shared" si="622"/>
        <v>-3775376.0277810814</v>
      </c>
      <c r="DZ20" s="121">
        <f t="shared" ref="DZ20:GK20" si="623">DZ5-DZ15</f>
        <v>-3750943.4569958965</v>
      </c>
      <c r="EA20" s="121">
        <f t="shared" si="623"/>
        <v>-3726532.237797278</v>
      </c>
      <c r="EB20" s="121">
        <f t="shared" si="623"/>
        <v>-3702142.3576899939</v>
      </c>
      <c r="EC20" s="121">
        <f t="shared" si="623"/>
        <v>-3677773.8041861248</v>
      </c>
      <c r="ED20" s="121">
        <f t="shared" si="623"/>
        <v>-3654185.3258670061</v>
      </c>
      <c r="EE20" s="121">
        <f t="shared" si="623"/>
        <v>-3630618.1491973833</v>
      </c>
      <c r="EF20" s="121">
        <f t="shared" si="623"/>
        <v>-3607072.2617112482</v>
      </c>
      <c r="EG20" s="121">
        <f t="shared" si="623"/>
        <v>-3583547.6509498884</v>
      </c>
      <c r="EH20" s="121">
        <f t="shared" si="623"/>
        <v>-3560044.304461882</v>
      </c>
      <c r="EI20" s="121">
        <f t="shared" si="623"/>
        <v>-3536562.2098030937</v>
      </c>
      <c r="EJ20" s="121">
        <f t="shared" si="623"/>
        <v>-3513101.3545366712</v>
      </c>
      <c r="EK20" s="121">
        <f t="shared" si="623"/>
        <v>-3489661.7262330404</v>
      </c>
      <c r="EL20" s="121">
        <f t="shared" si="623"/>
        <v>-3466243.3124699006</v>
      </c>
      <c r="EM20" s="121">
        <f t="shared" si="623"/>
        <v>-3442846.1008322211</v>
      </c>
      <c r="EN20" s="121">
        <f t="shared" si="623"/>
        <v>-3419470.0789122367</v>
      </c>
      <c r="EO20" s="121">
        <f t="shared" si="623"/>
        <v>-3395356.4732474964</v>
      </c>
      <c r="EP20" s="121">
        <f t="shared" si="623"/>
        <v>-3372022.793568647</v>
      </c>
      <c r="EQ20" s="121">
        <f t="shared" si="623"/>
        <v>-3348710.266427747</v>
      </c>
      <c r="ER20" s="121">
        <f t="shared" si="623"/>
        <v>-3325418.8794460502</v>
      </c>
      <c r="ES20" s="121">
        <f t="shared" si="623"/>
        <v>-3302148.6202520551</v>
      </c>
      <c r="ET20" s="121">
        <f t="shared" si="623"/>
        <v>-3278899.4764815001</v>
      </c>
      <c r="EU20" s="121">
        <f t="shared" si="623"/>
        <v>-3255671.4357773587</v>
      </c>
      <c r="EV20" s="121">
        <f t="shared" si="623"/>
        <v>-3232464.4857898369</v>
      </c>
      <c r="EW20" s="121">
        <f t="shared" si="623"/>
        <v>-3209278.6141763665</v>
      </c>
      <c r="EX20" s="121">
        <f t="shared" si="623"/>
        <v>-3186113.8086016038</v>
      </c>
      <c r="EY20" s="121">
        <f t="shared" si="623"/>
        <v>-3162970.0567374234</v>
      </c>
      <c r="EZ20" s="121">
        <f t="shared" si="623"/>
        <v>-3139847.3462629141</v>
      </c>
      <c r="FA20" s="121">
        <f t="shared" si="623"/>
        <v>-3115986.9038024284</v>
      </c>
      <c r="FB20" s="121">
        <f t="shared" si="623"/>
        <v>-3092906.2391733658</v>
      </c>
      <c r="FC20" s="121">
        <f t="shared" si="623"/>
        <v>-3069846.5790144876</v>
      </c>
      <c r="FD20" s="121">
        <f t="shared" si="623"/>
        <v>-3046807.9110336984</v>
      </c>
      <c r="FE20" s="121">
        <f t="shared" si="623"/>
        <v>-3023790.2229460971</v>
      </c>
      <c r="FF20" s="121">
        <f t="shared" si="623"/>
        <v>-3000793.5024739718</v>
      </c>
      <c r="FG20" s="121">
        <f t="shared" si="623"/>
        <v>-2977817.7373467945</v>
      </c>
      <c r="FH20" s="121">
        <f t="shared" si="623"/>
        <v>-2954862.9153012205</v>
      </c>
      <c r="FI20" s="121">
        <f t="shared" si="623"/>
        <v>-2931929.0240810802</v>
      </c>
      <c r="FJ20" s="121">
        <f t="shared" si="623"/>
        <v>-2909016.0514373761</v>
      </c>
      <c r="FK20" s="121">
        <f t="shared" si="623"/>
        <v>-2886123.9851282807</v>
      </c>
      <c r="FL20" s="121">
        <f t="shared" si="623"/>
        <v>-2863252.8129191287</v>
      </c>
      <c r="FM20" s="121">
        <f t="shared" si="623"/>
        <v>-2839643.7615204686</v>
      </c>
      <c r="FN20" s="121">
        <f t="shared" si="623"/>
        <v>-2816814.3408358451</v>
      </c>
      <c r="FO20" s="121">
        <f t="shared" si="623"/>
        <v>-2794005.7775901146</v>
      </c>
      <c r="FP20" s="121">
        <f t="shared" si="623"/>
        <v>-2771218.0595772257</v>
      </c>
      <c r="FQ20" s="121">
        <f t="shared" si="623"/>
        <v>-2748451.1745982729</v>
      </c>
      <c r="FR20" s="121">
        <f t="shared" si="623"/>
        <v>-2725705.1104614874</v>
      </c>
      <c r="FS20" s="121">
        <f t="shared" si="623"/>
        <v>-2702979.8549822364</v>
      </c>
      <c r="FT20" s="121">
        <f t="shared" si="623"/>
        <v>-2680275.395983017</v>
      </c>
      <c r="FU20" s="121">
        <f t="shared" si="623"/>
        <v>-2657591.7212934531</v>
      </c>
      <c r="FV20" s="121">
        <f t="shared" si="623"/>
        <v>-2634928.8187502902</v>
      </c>
      <c r="FW20" s="121">
        <f t="shared" si="623"/>
        <v>-2612286.6761973938</v>
      </c>
      <c r="FX20" s="121">
        <f t="shared" si="623"/>
        <v>-2589665.281485741</v>
      </c>
      <c r="FY20" s="121">
        <f t="shared" si="623"/>
        <v>-2566305.8614114728</v>
      </c>
      <c r="FZ20" s="121">
        <f t="shared" si="623"/>
        <v>-2543725.9259636775</v>
      </c>
      <c r="GA20" s="121">
        <f t="shared" si="623"/>
        <v>-2521166.7019527024</v>
      </c>
      <c r="GB20" s="121">
        <f t="shared" si="623"/>
        <v>-2498628.1772579392</v>
      </c>
      <c r="GC20" s="121">
        <f t="shared" si="623"/>
        <v>-2476110.3397658747</v>
      </c>
      <c r="GD20" s="121">
        <f t="shared" si="623"/>
        <v>-2453613.1773700817</v>
      </c>
      <c r="GE20" s="121">
        <f t="shared" si="623"/>
        <v>-2431136.6779712206</v>
      </c>
      <c r="GF20" s="121">
        <f t="shared" si="623"/>
        <v>-2408680.8294770308</v>
      </c>
      <c r="GG20" s="121">
        <f t="shared" si="623"/>
        <v>-2386245.6198023288</v>
      </c>
      <c r="GH20" s="121">
        <f t="shared" si="623"/>
        <v>-2363831.0368690034</v>
      </c>
      <c r="GI20" s="121">
        <f t="shared" si="623"/>
        <v>-2341437.0686060125</v>
      </c>
      <c r="GJ20" s="121">
        <f t="shared" si="623"/>
        <v>-2319063.7029493768</v>
      </c>
      <c r="GK20" s="121">
        <f t="shared" si="623"/>
        <v>-2295952.1667802306</v>
      </c>
      <c r="GL20" s="121">
        <f t="shared" ref="GL20:IW20" si="624">GL5-GL15</f>
        <v>-2273619.9701726045</v>
      </c>
      <c r="GM20" s="121">
        <f t="shared" si="624"/>
        <v>-2251308.3400217416</v>
      </c>
      <c r="GN20" s="121">
        <f t="shared" si="624"/>
        <v>-2229017.2642918779</v>
      </c>
      <c r="GO20" s="121">
        <f t="shared" si="624"/>
        <v>-2206746.7309542932</v>
      </c>
      <c r="GP20" s="121">
        <f t="shared" si="624"/>
        <v>-2184496.7279873062</v>
      </c>
      <c r="GQ20" s="121">
        <f t="shared" si="624"/>
        <v>-2162267.2433762727</v>
      </c>
      <c r="GR20" s="121">
        <f t="shared" si="624"/>
        <v>-2140058.2651135782</v>
      </c>
      <c r="GS20" s="121">
        <f t="shared" si="624"/>
        <v>-2117869.7811986348</v>
      </c>
      <c r="GT20" s="121">
        <f t="shared" si="624"/>
        <v>-2095701.7796378788</v>
      </c>
      <c r="GU20" s="121">
        <f t="shared" si="624"/>
        <v>-2073554.2484447639</v>
      </c>
      <c r="GV20" s="121">
        <f t="shared" si="624"/>
        <v>-2051427.1756397597</v>
      </c>
      <c r="GW20" s="121">
        <f t="shared" si="624"/>
        <v>-2021061.7881883988</v>
      </c>
      <c r="GX20" s="121">
        <f t="shared" si="624"/>
        <v>-1991475.5962490616</v>
      </c>
      <c r="GY20" s="121">
        <f t="shared" si="624"/>
        <v>-1961909.8268012898</v>
      </c>
      <c r="GZ20" s="121">
        <f t="shared" si="624"/>
        <v>-1932364.4678935697</v>
      </c>
      <c r="HA20" s="121">
        <f t="shared" si="624"/>
        <v>-1902839.507581383</v>
      </c>
      <c r="HB20" s="121">
        <f t="shared" si="624"/>
        <v>-1873334.9339272007</v>
      </c>
      <c r="HC20" s="121">
        <f t="shared" si="624"/>
        <v>-1843850.73500048</v>
      </c>
      <c r="HD20" s="121">
        <f t="shared" si="624"/>
        <v>-1814386.8988776589</v>
      </c>
      <c r="HE20" s="121">
        <f t="shared" si="624"/>
        <v>-1784943.413642155</v>
      </c>
      <c r="HF20" s="121">
        <f t="shared" si="624"/>
        <v>-1755520.2673843596</v>
      </c>
      <c r="HG20" s="121">
        <f t="shared" si="624"/>
        <v>-1726117.4482016321</v>
      </c>
      <c r="HH20" s="121">
        <f t="shared" si="624"/>
        <v>-1696734.9441982983</v>
      </c>
      <c r="HI20" s="121">
        <f t="shared" si="624"/>
        <v>-1666613.9824236995</v>
      </c>
      <c r="HJ20" s="121">
        <f t="shared" si="624"/>
        <v>-1637272.0731199728</v>
      </c>
      <c r="HK20" s="121">
        <f t="shared" si="624"/>
        <v>-1607950.443350371</v>
      </c>
      <c r="HL20" s="121">
        <f t="shared" si="624"/>
        <v>-1578649.081247041</v>
      </c>
      <c r="HM20" s="121">
        <f t="shared" si="624"/>
        <v>-1549367.9749490749</v>
      </c>
      <c r="HN20" s="121">
        <f t="shared" si="624"/>
        <v>-1520107.1126025068</v>
      </c>
      <c r="HO20" s="121">
        <f t="shared" si="624"/>
        <v>-1490866.4823603081</v>
      </c>
      <c r="HP20" s="121">
        <f t="shared" si="624"/>
        <v>-1461646.0723823821</v>
      </c>
      <c r="HQ20" s="121">
        <f t="shared" si="624"/>
        <v>-1432445.8708355622</v>
      </c>
      <c r="HR20" s="121">
        <f t="shared" si="624"/>
        <v>-1403265.8658936061</v>
      </c>
      <c r="HS20" s="121">
        <f t="shared" si="624"/>
        <v>-1374106.045737193</v>
      </c>
      <c r="HT20" s="121">
        <f t="shared" si="624"/>
        <v>-1344966.3985539181</v>
      </c>
      <c r="HU20" s="121">
        <f t="shared" si="624"/>
        <v>-1315088.1514763432</v>
      </c>
      <c r="HV20" s="121">
        <f t="shared" si="624"/>
        <v>-1285988.8148297779</v>
      </c>
      <c r="HW20" s="121">
        <f t="shared" si="624"/>
        <v>-1256909.6157605983</v>
      </c>
      <c r="HX20" s="121">
        <f t="shared" si="624"/>
        <v>-1227850.5424840264</v>
      </c>
      <c r="HY20" s="121">
        <f t="shared" si="624"/>
        <v>-1198811.5832221815</v>
      </c>
      <c r="HZ20" s="121">
        <f t="shared" si="624"/>
        <v>-1169792.7262040749</v>
      </c>
      <c r="IA20" s="121">
        <f t="shared" si="624"/>
        <v>-1140793.9596656067</v>
      </c>
      <c r="IB20" s="121">
        <f t="shared" si="624"/>
        <v>-1111815.2718495624</v>
      </c>
      <c r="IC20" s="121">
        <f t="shared" si="624"/>
        <v>-1082856.6510056062</v>
      </c>
      <c r="ID20" s="121">
        <f t="shared" si="624"/>
        <v>-1053918.0853902791</v>
      </c>
      <c r="IE20" s="121">
        <f t="shared" si="624"/>
        <v>-1024999.5632669963</v>
      </c>
      <c r="IF20" s="121">
        <f t="shared" si="624"/>
        <v>-996101.07290603966</v>
      </c>
      <c r="IG20" s="121">
        <f t="shared" si="624"/>
        <v>-966463.84152260888</v>
      </c>
      <c r="IH20" s="121">
        <f t="shared" si="624"/>
        <v>-937196.0027805334</v>
      </c>
      <c r="II20" s="121">
        <f t="shared" si="624"/>
        <v>-908297.34050633479</v>
      </c>
      <c r="IJ20" s="121">
        <f t="shared" si="624"/>
        <v>-879767.63865304459</v>
      </c>
      <c r="IK20" s="121">
        <f t="shared" si="624"/>
        <v>-851606.68130012602</v>
      </c>
      <c r="IL20" s="121">
        <f t="shared" si="624"/>
        <v>-823814.25265340414</v>
      </c>
      <c r="IM20" s="121">
        <f t="shared" si="624"/>
        <v>-796390.13704498671</v>
      </c>
      <c r="IN20" s="121">
        <f t="shared" si="624"/>
        <v>-769334.11893319618</v>
      </c>
      <c r="IO20" s="121">
        <f t="shared" si="624"/>
        <v>-742645.98290249053</v>
      </c>
      <c r="IP20" s="121">
        <f t="shared" si="624"/>
        <v>-716325.51366339251</v>
      </c>
      <c r="IQ20" s="121">
        <f t="shared" si="624"/>
        <v>-690372.49605241604</v>
      </c>
      <c r="IR20" s="121">
        <f t="shared" si="624"/>
        <v>-664786.71503198985</v>
      </c>
      <c r="IS20" s="121">
        <f t="shared" si="624"/>
        <v>-638809.19462844077</v>
      </c>
      <c r="IT20" s="121">
        <f t="shared" si="624"/>
        <v>-613198.48111775611</v>
      </c>
      <c r="IU20" s="121">
        <f t="shared" si="624"/>
        <v>-587954.35983967409</v>
      </c>
      <c r="IV20" s="121">
        <f t="shared" si="624"/>
        <v>-563076.61625955347</v>
      </c>
      <c r="IW20" s="121">
        <f t="shared" si="624"/>
        <v>-538565.03596830275</v>
      </c>
      <c r="IX20" s="121">
        <f t="shared" ref="IX20:LI20" si="625">IX5-IX15</f>
        <v>-514419.40468230471</v>
      </c>
      <c r="IY20" s="121">
        <f t="shared" si="625"/>
        <v>-490639.50824334379</v>
      </c>
      <c r="IZ20" s="121">
        <f t="shared" si="625"/>
        <v>-467225.13261853252</v>
      </c>
      <c r="JA20" s="121">
        <f t="shared" si="625"/>
        <v>-444176.06390023883</v>
      </c>
      <c r="JB20" s="121">
        <f t="shared" si="625"/>
        <v>-421492.08830601163</v>
      </c>
      <c r="JC20" s="121">
        <f t="shared" si="625"/>
        <v>-399172.99217850901</v>
      </c>
      <c r="JD20" s="121">
        <f t="shared" si="625"/>
        <v>-377218.56198542286</v>
      </c>
      <c r="JE20" s="121">
        <f t="shared" si="625"/>
        <v>-354869.82325746119</v>
      </c>
      <c r="JF20" s="121">
        <f t="shared" si="625"/>
        <v>-332885.32377411518</v>
      </c>
      <c r="JG20" s="121">
        <f t="shared" si="625"/>
        <v>-311264.85037774313</v>
      </c>
      <c r="JH20" s="121">
        <f t="shared" si="625"/>
        <v>-290008.19003544655</v>
      </c>
      <c r="JI20" s="121">
        <f t="shared" si="625"/>
        <v>-269115.1298389975</v>
      </c>
      <c r="JJ20" s="121">
        <f t="shared" si="625"/>
        <v>-248585.45700476412</v>
      </c>
      <c r="JK20" s="121">
        <f t="shared" si="625"/>
        <v>-228418.95887363888</v>
      </c>
      <c r="JL20" s="121">
        <f t="shared" si="625"/>
        <v>-208615.42291096412</v>
      </c>
      <c r="JM20" s="121">
        <f t="shared" si="625"/>
        <v>-189174.6367064612</v>
      </c>
      <c r="JN20" s="121">
        <f t="shared" si="625"/>
        <v>-170096.387974157</v>
      </c>
      <c r="JO20" s="121">
        <f t="shared" si="625"/>
        <v>-151380.4645523103</v>
      </c>
      <c r="JP20" s="121">
        <f t="shared" si="625"/>
        <v>-133026.65440333914</v>
      </c>
      <c r="JQ20" s="121">
        <f t="shared" si="625"/>
        <v>-114275.98455180321</v>
      </c>
      <c r="JR20" s="121">
        <f t="shared" si="625"/>
        <v>-95887.004270169884</v>
      </c>
      <c r="JS20" s="121">
        <f t="shared" si="625"/>
        <v>-77859.501892901957</v>
      </c>
      <c r="JT20" s="121">
        <f t="shared" si="625"/>
        <v>-60193.265878331847</v>
      </c>
      <c r="JU20" s="121">
        <f t="shared" si="625"/>
        <v>-42888.084808588028</v>
      </c>
      <c r="JV20" s="121">
        <f t="shared" si="625"/>
        <v>-25943.747389524244</v>
      </c>
      <c r="JW20" s="121">
        <f t="shared" si="625"/>
        <v>-9360.0424506468698</v>
      </c>
      <c r="JX20" s="121">
        <f t="shared" si="625"/>
        <v>6863.2410549586639</v>
      </c>
      <c r="JY20" s="121">
        <f t="shared" si="625"/>
        <v>22726.314050699584</v>
      </c>
      <c r="JZ20" s="121">
        <f t="shared" si="625"/>
        <v>38229.387336548418</v>
      </c>
      <c r="KA20" s="121">
        <f t="shared" si="625"/>
        <v>53372.671589112841</v>
      </c>
      <c r="KB20" s="121">
        <f t="shared" si="625"/>
        <v>68156.377361712046</v>
      </c>
      <c r="KC20" s="121">
        <f t="shared" si="625"/>
        <v>83339.476146391593</v>
      </c>
      <c r="KD20" s="121">
        <f t="shared" si="625"/>
        <v>98163.417188157327</v>
      </c>
      <c r="KE20" s="121">
        <f t="shared" si="625"/>
        <v>112628.41067088861</v>
      </c>
      <c r="KF20" s="121">
        <f t="shared" si="625"/>
        <v>126734.6666554613</v>
      </c>
      <c r="KG20" s="121">
        <f t="shared" si="625"/>
        <v>140482.39507982042</v>
      </c>
      <c r="KH20" s="121">
        <f t="shared" si="625"/>
        <v>153871.80575905461</v>
      </c>
      <c r="KI20" s="121">
        <f t="shared" si="625"/>
        <v>166903.10838546325</v>
      </c>
      <c r="KJ20" s="121">
        <f t="shared" si="625"/>
        <v>179576.51252863463</v>
      </c>
      <c r="KK20" s="121">
        <f t="shared" si="625"/>
        <v>191892.22763550933</v>
      </c>
      <c r="KL20" s="121">
        <f t="shared" si="625"/>
        <v>203850.46303046029</v>
      </c>
      <c r="KM20" s="121">
        <f t="shared" si="625"/>
        <v>215451.42791535985</v>
      </c>
      <c r="KN20" s="121">
        <f t="shared" si="625"/>
        <v>226695.33136965428</v>
      </c>
      <c r="KO20" s="121">
        <f t="shared" si="625"/>
        <v>238341.14341237769</v>
      </c>
      <c r="KP20" s="121">
        <f t="shared" si="625"/>
        <v>249630.31181638781</v>
      </c>
      <c r="KQ20" s="121">
        <f t="shared" si="625"/>
        <v>260563.04529427737</v>
      </c>
      <c r="KR20" s="121">
        <f t="shared" si="625"/>
        <v>271139.55243649613</v>
      </c>
      <c r="KS20" s="121">
        <f t="shared" si="625"/>
        <v>281360.04171142355</v>
      </c>
      <c r="KT20" s="121">
        <f t="shared" si="625"/>
        <v>291224.7214654414</v>
      </c>
      <c r="KU20" s="121">
        <f t="shared" si="625"/>
        <v>300733.79992300272</v>
      </c>
      <c r="KV20" s="121">
        <f t="shared" si="625"/>
        <v>309887.48518670816</v>
      </c>
      <c r="KW20" s="121">
        <f t="shared" si="625"/>
        <v>318685.98523737304</v>
      </c>
      <c r="KX20" s="121">
        <f t="shared" si="625"/>
        <v>327129.50793409813</v>
      </c>
      <c r="KY20" s="121">
        <f t="shared" si="625"/>
        <v>335218.26101434231</v>
      </c>
      <c r="KZ20" s="121">
        <f t="shared" si="625"/>
        <v>342952.45209399331</v>
      </c>
      <c r="LA20" s="121">
        <f t="shared" si="625"/>
        <v>351091.04972938914</v>
      </c>
      <c r="LB20" s="121">
        <f t="shared" si="625"/>
        <v>358875.50023154262</v>
      </c>
      <c r="LC20" s="121">
        <f t="shared" si="625"/>
        <v>366306.01085205842</v>
      </c>
      <c r="LD20" s="121">
        <f t="shared" si="625"/>
        <v>373382.7887212513</v>
      </c>
      <c r="LE20" s="121">
        <f t="shared" si="625"/>
        <v>380106.04084822442</v>
      </c>
      <c r="LF20" s="121">
        <f t="shared" si="625"/>
        <v>386475.97412093449</v>
      </c>
      <c r="LG20" s="121">
        <f t="shared" si="625"/>
        <v>392492.79530626442</v>
      </c>
      <c r="LH20" s="121">
        <f t="shared" si="625"/>
        <v>398156.71105009597</v>
      </c>
      <c r="LI20" s="121">
        <f t="shared" si="625"/>
        <v>403467.92787737679</v>
      </c>
      <c r="LJ20" s="121">
        <f t="shared" ref="LJ20:NU20" si="626">LJ5-LJ15</f>
        <v>408426.65219219495</v>
      </c>
      <c r="LK20" s="121">
        <f t="shared" si="626"/>
        <v>413033.09027784783</v>
      </c>
      <c r="LL20" s="121">
        <f t="shared" si="626"/>
        <v>417287.44829691295</v>
      </c>
      <c r="LM20" s="121">
        <f t="shared" si="626"/>
        <v>421539.31660919357</v>
      </c>
      <c r="LN20" s="121">
        <f t="shared" si="626"/>
        <v>425788.69667169917</v>
      </c>
      <c r="LO20" s="121">
        <f t="shared" si="626"/>
        <v>430035.58994058613</v>
      </c>
      <c r="LP20" s="121">
        <f t="shared" si="626"/>
        <v>434279.99787115771</v>
      </c>
      <c r="LQ20" s="121">
        <f t="shared" si="626"/>
        <v>438521.92191786971</v>
      </c>
      <c r="LR20" s="121">
        <f t="shared" si="626"/>
        <v>442761.36353432108</v>
      </c>
      <c r="LS20" s="121">
        <f t="shared" si="626"/>
        <v>446998.32417326514</v>
      </c>
      <c r="LT20" s="121">
        <f t="shared" si="626"/>
        <v>451232.80528660212</v>
      </c>
      <c r="LU20" s="121">
        <f t="shared" si="626"/>
        <v>455464.80832538288</v>
      </c>
      <c r="LV20" s="121">
        <f t="shared" si="626"/>
        <v>459694.33473981079</v>
      </c>
      <c r="LW20" s="121">
        <f t="shared" si="626"/>
        <v>463921.38597923797</v>
      </c>
      <c r="LX20" s="121">
        <f t="shared" si="626"/>
        <v>468145.96349216904</v>
      </c>
      <c r="LY20" s="121">
        <f t="shared" si="626"/>
        <v>472368.06872626301</v>
      </c>
      <c r="LZ20" s="121">
        <f t="shared" si="626"/>
        <v>476587.70312833134</v>
      </c>
      <c r="MA20" s="121">
        <f t="shared" si="626"/>
        <v>480804.86814433616</v>
      </c>
      <c r="MB20" s="121">
        <f t="shared" si="626"/>
        <v>485019.56521939393</v>
      </c>
      <c r="MC20" s="121">
        <f t="shared" si="626"/>
        <v>489231.79579777736</v>
      </c>
      <c r="MD20" s="121">
        <f t="shared" si="626"/>
        <v>493441.56132291351</v>
      </c>
      <c r="ME20" s="121">
        <f t="shared" si="626"/>
        <v>497648.86323738564</v>
      </c>
      <c r="MF20" s="121">
        <f t="shared" si="626"/>
        <v>501853.70298292954</v>
      </c>
      <c r="MG20" s="121">
        <f t="shared" si="626"/>
        <v>506056.08200043906</v>
      </c>
      <c r="MH20" s="121">
        <f t="shared" si="626"/>
        <v>510256.00172996614</v>
      </c>
      <c r="MI20" s="121">
        <f t="shared" si="626"/>
        <v>514453.4636107171</v>
      </c>
      <c r="MJ20" s="121">
        <f t="shared" si="626"/>
        <v>518648.46908105817</v>
      </c>
      <c r="MK20" s="121">
        <f t="shared" si="626"/>
        <v>522841.01957851369</v>
      </c>
      <c r="ML20" s="121">
        <f t="shared" si="626"/>
        <v>527031.11653976608</v>
      </c>
      <c r="MM20" s="121">
        <f t="shared" si="626"/>
        <v>531218.76140065771</v>
      </c>
      <c r="MN20" s="121">
        <f t="shared" si="626"/>
        <v>535403.95559619088</v>
      </c>
      <c r="MO20" s="121">
        <f t="shared" si="626"/>
        <v>539586.70056052599</v>
      </c>
      <c r="MP20" s="121">
        <f t="shared" si="626"/>
        <v>543766.99772698712</v>
      </c>
      <c r="MQ20" s="121">
        <f t="shared" si="626"/>
        <v>547944.84852805641</v>
      </c>
      <c r="MR20" s="121">
        <f t="shared" si="626"/>
        <v>552120.25439538155</v>
      </c>
      <c r="MS20" s="121">
        <f t="shared" si="626"/>
        <v>556293.21675976831</v>
      </c>
      <c r="MT20" s="121">
        <f t="shared" si="626"/>
        <v>560463.73705118801</v>
      </c>
      <c r="MU20" s="121">
        <f t="shared" si="626"/>
        <v>564631.81669877376</v>
      </c>
      <c r="MV20" s="121">
        <f t="shared" si="626"/>
        <v>568797.45713082235</v>
      </c>
      <c r="MW20" s="122">
        <f t="shared" si="626"/>
        <v>572960.65977479611</v>
      </c>
      <c r="MX20" s="123">
        <f t="shared" si="626"/>
        <v>577121.42605732102</v>
      </c>
      <c r="MY20" s="122">
        <f t="shared" si="626"/>
        <v>581279.75740418676</v>
      </c>
      <c r="MZ20" s="123">
        <f t="shared" si="626"/>
        <v>585435.6552403504</v>
      </c>
      <c r="NA20" s="122">
        <f t="shared" si="626"/>
        <v>589589.1209899364</v>
      </c>
      <c r="NB20" s="123">
        <f t="shared" si="626"/>
        <v>593740.1560762329</v>
      </c>
      <c r="NC20" s="122">
        <f t="shared" si="626"/>
        <v>597888.76192169543</v>
      </c>
      <c r="ND20" s="123">
        <f t="shared" si="626"/>
        <v>602034.93994794879</v>
      </c>
      <c r="NE20" s="122">
        <f t="shared" si="626"/>
        <v>606178.69157578517</v>
      </c>
      <c r="NF20" s="123">
        <f t="shared" si="626"/>
        <v>610320.01822516415</v>
      </c>
      <c r="NG20" s="122">
        <f t="shared" si="626"/>
        <v>614458.92131521646</v>
      </c>
      <c r="NH20" s="123">
        <f t="shared" si="626"/>
        <v>618595.40226424206</v>
      </c>
      <c r="NI20" s="122">
        <f t="shared" si="626"/>
        <v>622729.46248970833</v>
      </c>
      <c r="NJ20" s="123">
        <f t="shared" si="626"/>
        <v>626861.10340825561</v>
      </c>
      <c r="NK20" s="122">
        <f t="shared" si="626"/>
        <v>630990.32643569354</v>
      </c>
      <c r="NL20" s="123">
        <f t="shared" si="626"/>
        <v>635117.1329870047</v>
      </c>
      <c r="NM20" s="122">
        <f t="shared" si="626"/>
        <v>639241.52447634283</v>
      </c>
      <c r="NN20" s="123">
        <f t="shared" si="626"/>
        <v>643363.50231703464</v>
      </c>
      <c r="NO20" s="122">
        <f t="shared" si="626"/>
        <v>647483.06792157982</v>
      </c>
      <c r="NP20" s="123">
        <f t="shared" si="626"/>
        <v>651600.22270164918</v>
      </c>
      <c r="NQ20" s="122">
        <f t="shared" si="626"/>
        <v>655714.96806809027</v>
      </c>
      <c r="NR20" s="123">
        <f t="shared" si="626"/>
        <v>659827.30543092359</v>
      </c>
      <c r="NS20" s="122">
        <f t="shared" si="626"/>
        <v>663937.23619934637</v>
      </c>
      <c r="NT20" s="123">
        <f t="shared" si="626"/>
        <v>668044.76178172883</v>
      </c>
      <c r="NU20" s="122">
        <f t="shared" si="626"/>
        <v>672149.88358561601</v>
      </c>
      <c r="NV20" s="123">
        <f t="shared" ref="NV20:QG20" si="627">NV5-NV15</f>
        <v>676252.60301773343</v>
      </c>
      <c r="NW20" s="122">
        <f t="shared" si="627"/>
        <v>680352.92148397956</v>
      </c>
      <c r="NX20" s="123">
        <f t="shared" si="627"/>
        <v>684450.84038943145</v>
      </c>
      <c r="NY20" s="122">
        <f t="shared" si="627"/>
        <v>688546.36113834474</v>
      </c>
      <c r="NZ20" s="123">
        <f t="shared" si="627"/>
        <v>692639.48513415176</v>
      </c>
      <c r="OA20" s="122">
        <f t="shared" si="627"/>
        <v>696730.21377946343</v>
      </c>
      <c r="OB20" s="123">
        <f t="shared" si="627"/>
        <v>700818.54847607296</v>
      </c>
      <c r="OC20" s="122">
        <f t="shared" si="627"/>
        <v>704904.4906249484</v>
      </c>
      <c r="OD20" s="123">
        <f t="shared" si="627"/>
        <v>708988.04162624199</v>
      </c>
      <c r="OE20" s="122">
        <f t="shared" si="627"/>
        <v>713069.20287928451</v>
      </c>
      <c r="OF20" s="123">
        <f t="shared" si="627"/>
        <v>717147.97578258906</v>
      </c>
      <c r="OG20" s="122">
        <f t="shared" si="627"/>
        <v>721224.36173384916</v>
      </c>
      <c r="OH20" s="123">
        <f t="shared" si="627"/>
        <v>725298.36212994065</v>
      </c>
      <c r="OI20" s="122">
        <f t="shared" si="627"/>
        <v>729369.97836692352</v>
      </c>
      <c r="OJ20" s="123">
        <f t="shared" si="627"/>
        <v>733439.21184003819</v>
      </c>
      <c r="OK20" s="122">
        <f t="shared" si="627"/>
        <v>737506.06394370925</v>
      </c>
      <c r="OL20" s="123">
        <f t="shared" si="627"/>
        <v>741570.53607154544</v>
      </c>
      <c r="OM20" s="122">
        <f t="shared" si="627"/>
        <v>745632.62961634155</v>
      </c>
      <c r="ON20" s="123">
        <f t="shared" si="627"/>
        <v>749692.34597007465</v>
      </c>
      <c r="OO20" s="122">
        <f t="shared" si="627"/>
        <v>753749.68652390968</v>
      </c>
      <c r="OP20" s="123">
        <f t="shared" si="627"/>
        <v>757804.65266819391</v>
      </c>
      <c r="OQ20" s="122">
        <f t="shared" si="627"/>
        <v>761857.24579246622</v>
      </c>
      <c r="OR20" s="123">
        <f t="shared" si="627"/>
        <v>765907.46728544775</v>
      </c>
      <c r="OS20" s="122">
        <f t="shared" si="627"/>
        <v>769955.31853504945</v>
      </c>
      <c r="OT20" s="123">
        <f t="shared" si="627"/>
        <v>774000.80092836823</v>
      </c>
      <c r="OU20" s="122">
        <f t="shared" si="627"/>
        <v>778043.91585169081</v>
      </c>
      <c r="OV20" s="123">
        <f t="shared" si="627"/>
        <v>782084.66469049361</v>
      </c>
      <c r="OW20" s="122">
        <f t="shared" si="627"/>
        <v>786123.0488294391</v>
      </c>
      <c r="OX20" s="123">
        <f t="shared" si="627"/>
        <v>790159.06965237949</v>
      </c>
      <c r="OY20" s="122">
        <f t="shared" si="627"/>
        <v>794192.72854236048</v>
      </c>
      <c r="OZ20" s="123">
        <f t="shared" si="627"/>
        <v>798224.02688161749</v>
      </c>
      <c r="PA20" s="122">
        <f t="shared" si="627"/>
        <v>802252.96605157573</v>
      </c>
      <c r="PB20" s="123">
        <f t="shared" si="627"/>
        <v>806279.54743285012</v>
      </c>
      <c r="PC20" s="122">
        <f t="shared" si="627"/>
        <v>810303.77240525279</v>
      </c>
      <c r="PD20" s="123">
        <f t="shared" si="627"/>
        <v>814325.64234778378</v>
      </c>
      <c r="PE20" s="122">
        <f t="shared" si="627"/>
        <v>818345.15863863844</v>
      </c>
      <c r="PF20" s="123">
        <f t="shared" si="627"/>
        <v>822362.32265520375</v>
      </c>
      <c r="PG20" s="122">
        <f t="shared" si="627"/>
        <v>826377.13577406388</v>
      </c>
      <c r="PH20" s="123">
        <f t="shared" si="627"/>
        <v>830389.59937099461</v>
      </c>
      <c r="PI20" s="122">
        <f t="shared" si="627"/>
        <v>834399.71482096706</v>
      </c>
      <c r="PJ20" s="123">
        <f t="shared" si="627"/>
        <v>838407.48349814769</v>
      </c>
      <c r="PK20" s="122">
        <f t="shared" si="627"/>
        <v>842412.90677590016</v>
      </c>
      <c r="PL20" s="123">
        <f t="shared" si="627"/>
        <v>846415.98602678161</v>
      </c>
      <c r="PM20" s="122">
        <f t="shared" si="627"/>
        <v>850416.72262255009</v>
      </c>
      <c r="PN20" s="123">
        <f t="shared" si="627"/>
        <v>854415.11793415714</v>
      </c>
      <c r="PO20" s="122">
        <f t="shared" si="627"/>
        <v>858411.17333175335</v>
      </c>
      <c r="PP20" s="123">
        <f t="shared" si="627"/>
        <v>862404.89018468652</v>
      </c>
      <c r="PQ20" s="122">
        <f t="shared" si="627"/>
        <v>866396.26986150537</v>
      </c>
      <c r="PR20" s="123">
        <f t="shared" si="627"/>
        <v>870385.31372995581</v>
      </c>
      <c r="PS20" s="122">
        <f t="shared" si="627"/>
        <v>874372.02315698285</v>
      </c>
      <c r="PT20" s="123">
        <f t="shared" si="627"/>
        <v>878356.39950873423</v>
      </c>
      <c r="PU20" s="122">
        <f t="shared" si="627"/>
        <v>882338.44415055681</v>
      </c>
      <c r="PV20" s="123">
        <f t="shared" si="627"/>
        <v>886318.15844699647</v>
      </c>
      <c r="PW20" s="122">
        <f t="shared" si="627"/>
        <v>890295.54376180377</v>
      </c>
      <c r="PX20" s="123">
        <f t="shared" si="627"/>
        <v>894270.60145793017</v>
      </c>
      <c r="PY20" s="122">
        <f t="shared" si="627"/>
        <v>898243.33289752807</v>
      </c>
      <c r="PZ20" s="123">
        <f t="shared" si="627"/>
        <v>902213.73944195267</v>
      </c>
      <c r="QA20" s="122">
        <f t="shared" si="627"/>
        <v>906181.82245176565</v>
      </c>
      <c r="QB20" s="123">
        <f t="shared" si="627"/>
        <v>910147.58328672778</v>
      </c>
      <c r="QC20" s="122">
        <f t="shared" si="627"/>
        <v>914111.02330580819</v>
      </c>
      <c r="QD20" s="123">
        <f t="shared" si="627"/>
        <v>918072.14386717882</v>
      </c>
      <c r="QE20" s="122">
        <f t="shared" si="627"/>
        <v>922030.9463282181</v>
      </c>
      <c r="QF20" s="123">
        <f t="shared" si="627"/>
        <v>925987.43204550724</v>
      </c>
      <c r="QG20" s="122">
        <f t="shared" si="627"/>
        <v>929941.60237483773</v>
      </c>
      <c r="QH20" s="123">
        <f t="shared" ref="QH20:SS20" si="628">QH5-QH15</f>
        <v>933893.45867120381</v>
      </c>
      <c r="QI20" s="122">
        <f t="shared" si="628"/>
        <v>937843.00228880811</v>
      </c>
      <c r="QJ20" s="123">
        <f t="shared" si="628"/>
        <v>941790.23458106164</v>
      </c>
      <c r="QK20" s="122">
        <f t="shared" si="628"/>
        <v>945735.1569005819</v>
      </c>
      <c r="QL20" s="123">
        <f t="shared" si="628"/>
        <v>949677.77059919666</v>
      </c>
      <c r="QM20" s="122">
        <f t="shared" si="628"/>
        <v>953618.07702794019</v>
      </c>
      <c r="QN20" s="123">
        <f t="shared" si="628"/>
        <v>957556.07753705885</v>
      </c>
      <c r="QO20" s="122">
        <f t="shared" si="628"/>
        <v>961491.77347600553</v>
      </c>
      <c r="QP20" s="123">
        <f t="shared" si="628"/>
        <v>965425.16619344708</v>
      </c>
      <c r="QQ20" s="122">
        <f t="shared" si="628"/>
        <v>969356.25703725871</v>
      </c>
      <c r="QR20" s="123">
        <f t="shared" si="628"/>
        <v>973285.04735452775</v>
      </c>
      <c r="QS20" s="122">
        <f t="shared" si="628"/>
        <v>977211.53849155176</v>
      </c>
      <c r="QT20" s="123">
        <f t="shared" si="628"/>
        <v>981135.73179384228</v>
      </c>
      <c r="QU20" s="122">
        <f t="shared" si="628"/>
        <v>985057.62860612292</v>
      </c>
      <c r="QV20" s="123">
        <f t="shared" si="628"/>
        <v>988977.23027232941</v>
      </c>
      <c r="QW20" s="122">
        <f t="shared" si="628"/>
        <v>992894.53813561331</v>
      </c>
      <c r="QX20" s="123">
        <f t="shared" si="628"/>
        <v>996809.55353833642</v>
      </c>
      <c r="QY20" s="122">
        <f t="shared" si="628"/>
        <v>1000722.2778220782</v>
      </c>
      <c r="QZ20" s="123">
        <f t="shared" si="628"/>
        <v>1004632.7123276321</v>
      </c>
      <c r="RA20" s="122">
        <f t="shared" si="628"/>
        <v>1008540.8583950074</v>
      </c>
      <c r="RB20" s="123">
        <f t="shared" si="628"/>
        <v>1012446.7173634274</v>
      </c>
      <c r="RC20" s="122">
        <f t="shared" si="628"/>
        <v>1016350.2905713329</v>
      </c>
      <c r="RD20" s="123">
        <f t="shared" si="628"/>
        <v>1020251.5793563807</v>
      </c>
      <c r="RE20" s="122">
        <f t="shared" si="628"/>
        <v>1024150.5850554453</v>
      </c>
      <c r="RF20" s="123">
        <f t="shared" si="628"/>
        <v>1028047.3090046206</v>
      </c>
      <c r="RG20" s="122">
        <f t="shared" si="628"/>
        <v>1031941.7525392147</v>
      </c>
      <c r="RH20" s="123">
        <f t="shared" si="628"/>
        <v>1035833.9169937586</v>
      </c>
      <c r="RI20" s="122">
        <f t="shared" si="628"/>
        <v>1039723.8037019996</v>
      </c>
      <c r="RJ20" s="123">
        <f t="shared" si="628"/>
        <v>1043611.4139969042</v>
      </c>
      <c r="RK20" s="122">
        <f t="shared" si="628"/>
        <v>1047496.7492106603</v>
      </c>
      <c r="RL20" s="123">
        <f t="shared" si="628"/>
        <v>1051379.8106746757</v>
      </c>
      <c r="RM20" s="122">
        <f t="shared" si="628"/>
        <v>1055260.5997195793</v>
      </c>
      <c r="RN20" s="123">
        <f t="shared" si="628"/>
        <v>1059139.1176752197</v>
      </c>
      <c r="RO20" s="122">
        <f t="shared" si="628"/>
        <v>1063015.3658706686</v>
      </c>
      <c r="RP20" s="123">
        <f t="shared" si="628"/>
        <v>1066889.3456342211</v>
      </c>
      <c r="RQ20" s="122">
        <f t="shared" si="628"/>
        <v>1070761.058293392</v>
      </c>
      <c r="RR20" s="123">
        <f t="shared" si="628"/>
        <v>1074630.5051749228</v>
      </c>
      <c r="RS20" s="122">
        <f t="shared" si="628"/>
        <v>1078497.6876047747</v>
      </c>
      <c r="RT20" s="123">
        <f t="shared" si="628"/>
        <v>1082362.606908136</v>
      </c>
      <c r="RU20" s="122">
        <f t="shared" si="628"/>
        <v>1086225.2644094182</v>
      </c>
      <c r="RV20" s="123">
        <f t="shared" si="628"/>
        <v>1090085.6614322579</v>
      </c>
      <c r="RW20" s="122">
        <f t="shared" si="628"/>
        <v>1093943.7992995167</v>
      </c>
      <c r="RX20" s="123">
        <f t="shared" si="628"/>
        <v>1097799.6793332836</v>
      </c>
      <c r="RY20" s="122">
        <f t="shared" si="628"/>
        <v>1101653.3028548723</v>
      </c>
      <c r="RZ20" s="123">
        <f t="shared" si="628"/>
        <v>1105504.6711848238</v>
      </c>
      <c r="SA20" s="122">
        <f t="shared" si="628"/>
        <v>1109353.7856429061</v>
      </c>
      <c r="SB20" s="123">
        <f t="shared" si="628"/>
        <v>1113200.6475481139</v>
      </c>
      <c r="SC20" s="122">
        <f t="shared" si="628"/>
        <v>1117045.2582186712</v>
      </c>
      <c r="SD20" s="123">
        <f t="shared" si="628"/>
        <v>1120887.6189720305</v>
      </c>
      <c r="SE20" s="122">
        <f t="shared" si="628"/>
        <v>1124727.7311248733</v>
      </c>
      <c r="SF20" s="123">
        <f t="shared" si="628"/>
        <v>1128565.5959931118</v>
      </c>
      <c r="SG20" s="122">
        <f t="shared" si="628"/>
        <v>1132401.2148918854</v>
      </c>
      <c r="SH20" s="123">
        <f t="shared" si="628"/>
        <v>1136234.5891355658</v>
      </c>
      <c r="SI20" s="122">
        <f t="shared" si="628"/>
        <v>1140065.7200377556</v>
      </c>
      <c r="SJ20" s="123">
        <f t="shared" si="628"/>
        <v>1143894.6089112861</v>
      </c>
      <c r="SK20" s="122">
        <f t="shared" si="628"/>
        <v>1147721.2570682233</v>
      </c>
      <c r="SL20" s="123">
        <f t="shared" si="628"/>
        <v>1151545.6658198638</v>
      </c>
      <c r="SM20" s="122">
        <f t="shared" si="628"/>
        <v>1155367.8364767386</v>
      </c>
      <c r="SN20" s="123">
        <f t="shared" si="628"/>
        <v>1159187.7703486094</v>
      </c>
      <c r="SO20" s="122">
        <f t="shared" si="628"/>
        <v>1163005.4687444726</v>
      </c>
      <c r="SP20" s="123">
        <f t="shared" si="628"/>
        <v>1166820.9329725588</v>
      </c>
      <c r="SQ20" s="122">
        <f t="shared" si="628"/>
        <v>1170634.1643403331</v>
      </c>
      <c r="SR20" s="123">
        <f t="shared" si="628"/>
        <v>1174445.1641544932</v>
      </c>
      <c r="SS20" s="122">
        <f t="shared" si="628"/>
        <v>1178253.9337209752</v>
      </c>
      <c r="ST20" s="123">
        <f t="shared" ref="ST20:TU20" si="629">ST5-ST15</f>
        <v>1182060.4743449492</v>
      </c>
      <c r="SU20" s="122">
        <f t="shared" si="629"/>
        <v>1185864.7873308221</v>
      </c>
      <c r="SV20" s="123">
        <f t="shared" si="629"/>
        <v>1189666.8739822386</v>
      </c>
      <c r="SW20" s="122">
        <f t="shared" si="629"/>
        <v>1193466.735602078</v>
      </c>
      <c r="SX20" s="123">
        <f t="shared" si="629"/>
        <v>1197264.3734924579</v>
      </c>
      <c r="SY20" s="122">
        <f t="shared" si="629"/>
        <v>1201059.7889547339</v>
      </c>
      <c r="SZ20" s="123">
        <f t="shared" si="629"/>
        <v>1204852.9832895016</v>
      </c>
      <c r="TA20" s="122">
        <f t="shared" si="629"/>
        <v>1208643.9577965951</v>
      </c>
      <c r="TB20" s="123">
        <f t="shared" si="629"/>
        <v>1212432.7137750844</v>
      </c>
      <c r="TC20" s="122">
        <f t="shared" si="629"/>
        <v>1216219.2525232835</v>
      </c>
      <c r="TD20" s="123">
        <f t="shared" si="629"/>
        <v>1220003.5753387446</v>
      </c>
      <c r="TE20" s="122">
        <f t="shared" si="629"/>
        <v>1223785.6835182616</v>
      </c>
      <c r="TF20" s="123">
        <f t="shared" si="629"/>
        <v>1227565.5783578688</v>
      </c>
      <c r="TG20" s="122">
        <f t="shared" si="629"/>
        <v>1231343.2611528421</v>
      </c>
      <c r="TH20" s="123">
        <f t="shared" si="629"/>
        <v>1235118.7331976974</v>
      </c>
      <c r="TI20" s="122">
        <f t="shared" si="629"/>
        <v>1238891.9957861966</v>
      </c>
      <c r="TJ20" s="123">
        <f t="shared" si="629"/>
        <v>1242663.050211343</v>
      </c>
      <c r="TK20" s="122">
        <f t="shared" si="629"/>
        <v>1246431.8977653841</v>
      </c>
      <c r="TL20" s="123">
        <f t="shared" si="629"/>
        <v>1250198.539739809</v>
      </c>
      <c r="TM20" s="122">
        <f t="shared" si="629"/>
        <v>1253962.9774253527</v>
      </c>
      <c r="TN20" s="123">
        <f t="shared" si="629"/>
        <v>1257725.2121119937</v>
      </c>
      <c r="TO20" s="122">
        <f t="shared" si="629"/>
        <v>1261485.2450889563</v>
      </c>
      <c r="TP20" s="123">
        <f t="shared" si="629"/>
        <v>1265243.0776447104</v>
      </c>
      <c r="TQ20" s="122">
        <f t="shared" si="629"/>
        <v>1268998.7110669715</v>
      </c>
      <c r="TR20" s="123">
        <f t="shared" si="629"/>
        <v>1272752.1466427008</v>
      </c>
      <c r="TS20" s="122">
        <f t="shared" si="629"/>
        <v>1276503.3856581086</v>
      </c>
      <c r="TT20" s="123">
        <f t="shared" si="629"/>
        <v>1280252.4293986512</v>
      </c>
      <c r="TU20" s="124">
        <f t="shared" si="629"/>
        <v>1283999.2791490322</v>
      </c>
    </row>
    <row r="21" spans="1:541" ht="15.75" thickBot="1" x14ac:dyDescent="0.3">
      <c r="AE21" s="3"/>
      <c r="CU21" s="21"/>
      <c r="GY21" s="3"/>
      <c r="HX21" s="3"/>
      <c r="KR21" s="6"/>
      <c r="KS21" s="6"/>
      <c r="KT21" s="6"/>
      <c r="KU21" s="6"/>
      <c r="KV21" s="6"/>
      <c r="KW21" s="6"/>
      <c r="KX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</row>
    <row r="22" spans="1:541" ht="15.75" thickTop="1" x14ac:dyDescent="0.25">
      <c r="A22" s="9" t="s">
        <v>13</v>
      </c>
      <c r="B22" s="11"/>
      <c r="D22" s="279" t="s">
        <v>64</v>
      </c>
      <c r="E22" s="280"/>
      <c r="F22" s="42">
        <f>M8</f>
        <v>15027.115576954502</v>
      </c>
      <c r="G22" s="51" t="s">
        <v>71</v>
      </c>
      <c r="H22" s="34"/>
      <c r="I22" s="52">
        <v>45</v>
      </c>
      <c r="K22" s="132"/>
      <c r="GY22" s="3"/>
      <c r="HX22" s="3"/>
      <c r="KV22" s="6"/>
      <c r="KZ22" s="6"/>
      <c r="LB22" s="6"/>
      <c r="LD22" s="6"/>
      <c r="LE22" s="6"/>
      <c r="LF22" s="6"/>
      <c r="LG22" s="6"/>
      <c r="LH22" s="6"/>
      <c r="LI22" s="6"/>
      <c r="LJ22" s="6"/>
      <c r="LL22" s="6"/>
      <c r="LM22" s="6"/>
      <c r="LN22" s="6"/>
      <c r="LO22" s="6"/>
      <c r="LQ22" s="6"/>
      <c r="LR22" s="6"/>
      <c r="LS22" s="6"/>
      <c r="LU22" s="6"/>
      <c r="LV22" s="6"/>
      <c r="LW22" s="6"/>
      <c r="LX22" s="6"/>
      <c r="LY22" s="6"/>
      <c r="LZ22" s="6"/>
      <c r="MA22" s="6"/>
      <c r="MB22" s="6"/>
      <c r="MC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S22" s="6"/>
      <c r="MT22" s="6"/>
      <c r="MU22" s="6"/>
      <c r="MV22" s="6"/>
    </row>
    <row r="23" spans="1:541" x14ac:dyDescent="0.25">
      <c r="A23" s="20" t="s">
        <v>26</v>
      </c>
      <c r="B23" s="126">
        <v>180</v>
      </c>
      <c r="D23" s="281" t="s">
        <v>66</v>
      </c>
      <c r="E23" s="282"/>
      <c r="F23" s="43">
        <f>MW8</f>
        <v>4662100.2744595474</v>
      </c>
      <c r="G23" s="57" t="s">
        <v>72</v>
      </c>
      <c r="H23" s="39"/>
      <c r="I23" s="32">
        <f>TU8</f>
        <v>6934339.6903423807</v>
      </c>
      <c r="GY23" s="3"/>
      <c r="HX23" s="3"/>
      <c r="KZ23" s="6"/>
      <c r="LD23" s="6"/>
      <c r="LE23" s="6"/>
      <c r="LG23" s="6"/>
      <c r="LI23" s="6"/>
      <c r="LM23" s="6"/>
      <c r="LQ23" s="6"/>
      <c r="LR23" s="6"/>
      <c r="LS23" s="6"/>
      <c r="LU23" s="6"/>
      <c r="LV23" s="6"/>
      <c r="LY23" s="6"/>
      <c r="LZ23" s="6"/>
      <c r="MB23" s="6"/>
      <c r="MF23" s="6"/>
      <c r="MG23" s="6"/>
      <c r="MH23" s="6"/>
      <c r="MI23" s="6"/>
      <c r="ML23" s="6"/>
      <c r="MM23" s="6"/>
      <c r="MN23" s="6"/>
      <c r="MP23" s="6"/>
      <c r="MS23" s="6"/>
      <c r="MU23" s="6"/>
      <c r="MV23" s="6"/>
    </row>
    <row r="24" spans="1:541" s="1" customFormat="1" x14ac:dyDescent="0.25">
      <c r="A24" s="12" t="s">
        <v>10</v>
      </c>
      <c r="B24" s="16">
        <f>CEILING(B23/12,1)</f>
        <v>15</v>
      </c>
      <c r="D24" s="31" t="s">
        <v>17</v>
      </c>
      <c r="E24" s="8"/>
      <c r="F24" s="32">
        <f>M15</f>
        <v>1003550.236202735</v>
      </c>
      <c r="G24" s="57"/>
      <c r="H24" s="39"/>
      <c r="J24" s="30"/>
      <c r="K24" s="132"/>
      <c r="GY24" s="15"/>
      <c r="LG24" s="7"/>
      <c r="MH24" s="7"/>
      <c r="MI24" s="7"/>
      <c r="ML24" s="7"/>
      <c r="MM24" s="7"/>
      <c r="MN24" s="7"/>
      <c r="MP24" s="7"/>
      <c r="MS24" s="7"/>
      <c r="MU24" s="7"/>
      <c r="MV24" s="7"/>
    </row>
    <row r="25" spans="1:541" x14ac:dyDescent="0.25">
      <c r="A25" s="13" t="s">
        <v>25</v>
      </c>
      <c r="B25" s="17">
        <f>CEILING(B24/30,1)</f>
        <v>1</v>
      </c>
      <c r="D25" s="31" t="s">
        <v>39</v>
      </c>
      <c r="E25" s="8"/>
      <c r="F25" s="44">
        <f>MW15</f>
        <v>8360463.3225260889</v>
      </c>
      <c r="G25" s="31" t="s">
        <v>76</v>
      </c>
      <c r="H25" s="39"/>
      <c r="I25" s="32">
        <f>TU15</f>
        <v>8360463.3225260889</v>
      </c>
      <c r="MI25" s="6"/>
      <c r="MN25" s="6"/>
      <c r="MP25" s="6"/>
      <c r="MV25" s="6"/>
    </row>
    <row r="26" spans="1:541" x14ac:dyDescent="0.25">
      <c r="D26" s="31" t="s">
        <v>18</v>
      </c>
      <c r="E26" s="8"/>
      <c r="F26" s="45">
        <f>M5</f>
        <v>35997.819354492953</v>
      </c>
      <c r="G26" s="31"/>
      <c r="H26" s="39"/>
      <c r="I26" s="1"/>
      <c r="J26" s="54"/>
      <c r="K26" s="132"/>
      <c r="MP26" s="6"/>
    </row>
    <row r="27" spans="1:541" x14ac:dyDescent="0.25">
      <c r="A27" s="9" t="s">
        <v>24</v>
      </c>
      <c r="B27" s="11"/>
      <c r="D27" s="33" t="s">
        <v>38</v>
      </c>
      <c r="E27" s="8"/>
      <c r="F27" s="46">
        <f>MW5</f>
        <v>8933423.982300885</v>
      </c>
      <c r="G27" s="30" t="s">
        <v>75</v>
      </c>
      <c r="H27" s="8"/>
      <c r="I27" s="32">
        <f>TU5</f>
        <v>9644462.6016751211</v>
      </c>
    </row>
    <row r="28" spans="1:541" x14ac:dyDescent="0.25">
      <c r="A28" s="12" t="s">
        <v>59</v>
      </c>
      <c r="B28" s="16">
        <f>((B72*B49+B71*C49+B70*D49+B69*E49+B68*F49+B67*G49)/H49)</f>
        <v>0.97117554304102982</v>
      </c>
      <c r="D28" s="30" t="s">
        <v>65</v>
      </c>
      <c r="E28" s="35"/>
      <c r="F28" s="47">
        <f>M20</f>
        <v>-967552.41684824205</v>
      </c>
      <c r="G28" s="57"/>
      <c r="H28" s="56"/>
      <c r="I28" s="53"/>
    </row>
    <row r="29" spans="1:541" x14ac:dyDescent="0.25">
      <c r="A29" s="12" t="s">
        <v>48</v>
      </c>
      <c r="B29" s="27">
        <f>((C36*H43+C37*H44+C38*H45+C37*H46+C39*H47+C39*H48)/H49)*B28</f>
        <v>30.833432098326977</v>
      </c>
      <c r="D29" s="31" t="s">
        <v>67</v>
      </c>
      <c r="E29" s="36"/>
      <c r="F29" s="45">
        <f>MW20</f>
        <v>572960.65977479611</v>
      </c>
      <c r="G29" s="57" t="s">
        <v>74</v>
      </c>
      <c r="H29" s="56"/>
      <c r="I29" s="32">
        <f>TU20</f>
        <v>1283999.2791490322</v>
      </c>
    </row>
    <row r="30" spans="1:541" x14ac:dyDescent="0.25">
      <c r="A30" s="12" t="s">
        <v>47</v>
      </c>
      <c r="B30" s="27">
        <f>(((E36*H43+E37*H44+E38*H45+E37*H46+E39*H47+E39*H48)/H49)/12)*B28</f>
        <v>26.805701604182129</v>
      </c>
      <c r="D30" s="31" t="s">
        <v>77</v>
      </c>
      <c r="E30" s="8"/>
      <c r="F30" s="48">
        <f>(F27/(I22-15))/F25</f>
        <v>3.561773886474702E-2</v>
      </c>
      <c r="G30" s="57" t="s">
        <v>73</v>
      </c>
      <c r="H30" s="56"/>
      <c r="I30" s="55">
        <f>(I27/I22)/I25</f>
        <v>2.5635109309178748E-2</v>
      </c>
      <c r="J30" s="54"/>
    </row>
    <row r="31" spans="1:541" x14ac:dyDescent="0.25">
      <c r="A31" s="12" t="s">
        <v>23</v>
      </c>
      <c r="B31" s="27">
        <f>($I$40/$H$49)+$B$62</f>
        <v>5436.3902011263071</v>
      </c>
      <c r="D31" s="38" t="s">
        <v>27</v>
      </c>
      <c r="E31" s="39"/>
      <c r="F31" s="49">
        <f>CEILING(H49/B24,1)</f>
        <v>83</v>
      </c>
      <c r="G31" s="57" t="s">
        <v>84</v>
      </c>
      <c r="H31" s="56"/>
      <c r="I31" s="169">
        <f>TU18</f>
        <v>229648117.44842401</v>
      </c>
    </row>
    <row r="32" spans="1:541" ht="15.75" thickBot="1" x14ac:dyDescent="0.3">
      <c r="A32" s="12" t="s">
        <v>63</v>
      </c>
      <c r="B32" s="27">
        <f>(($F$36*$H$36+$F$37*$H$37+$F$38*$H$38+$F$39*$H$39)/$H$49)/12</f>
        <v>12.871267095736123</v>
      </c>
      <c r="C32" s="37"/>
      <c r="D32" s="41" t="s">
        <v>69</v>
      </c>
      <c r="E32" s="40"/>
      <c r="F32" s="50">
        <f>MATCH(0,B20:TU20,1)+1</f>
        <v>283</v>
      </c>
      <c r="G32" s="58" t="s">
        <v>96</v>
      </c>
      <c r="H32" s="50"/>
      <c r="I32" s="170">
        <f>I31*B64</f>
        <v>119417021.0731805</v>
      </c>
    </row>
    <row r="33" spans="1:15" ht="15.75" thickTop="1" x14ac:dyDescent="0.25">
      <c r="A33" s="13" t="s">
        <v>87</v>
      </c>
      <c r="B33" s="162">
        <f>((I43*H43+I44*H44+I45*H45+I46*H46+I47*H47+I48*H48)/H49)*B28*B63*30</f>
        <v>426.26441589360599</v>
      </c>
      <c r="C33" s="145"/>
      <c r="D33" s="7"/>
      <c r="E33" s="144"/>
      <c r="F33" s="7"/>
      <c r="G33" s="7"/>
      <c r="H33" s="7"/>
      <c r="I33" s="7"/>
    </row>
    <row r="34" spans="1:15" x14ac:dyDescent="0.25">
      <c r="A34" s="146"/>
      <c r="B34" s="146"/>
      <c r="D34" s="6"/>
      <c r="E34" s="6"/>
      <c r="G34" s="6"/>
      <c r="J34" s="5"/>
    </row>
    <row r="35" spans="1:15" x14ac:dyDescent="0.25">
      <c r="A35" s="147" t="s">
        <v>81</v>
      </c>
      <c r="B35" s="148" t="s">
        <v>44</v>
      </c>
      <c r="C35" s="148" t="s">
        <v>43</v>
      </c>
      <c r="D35" s="149" t="s">
        <v>42</v>
      </c>
      <c r="E35" s="149" t="s">
        <v>41</v>
      </c>
      <c r="F35" s="149" t="s">
        <v>22</v>
      </c>
      <c r="G35" s="149" t="s">
        <v>70</v>
      </c>
      <c r="H35" s="148" t="s">
        <v>16</v>
      </c>
      <c r="I35" s="154" t="s">
        <v>21</v>
      </c>
    </row>
    <row r="36" spans="1:15" x14ac:dyDescent="0.25">
      <c r="A36" s="150">
        <v>4</v>
      </c>
      <c r="B36" s="133">
        <f>(E36+D36)</f>
        <v>572.9</v>
      </c>
      <c r="C36" s="133">
        <f>(E36+D36)/12</f>
        <v>47.741666666666667</v>
      </c>
      <c r="D36" s="134">
        <v>74.84</v>
      </c>
      <c r="E36" s="134">
        <v>498.06</v>
      </c>
      <c r="F36" s="134">
        <v>232.25</v>
      </c>
      <c r="G36" s="134">
        <v>6547.05</v>
      </c>
      <c r="H36" s="155">
        <f>H43</f>
        <v>4</v>
      </c>
      <c r="I36" s="156">
        <f>(G36+J43)*H43</f>
        <v>27388.2</v>
      </c>
      <c r="M36" s="3"/>
      <c r="N36" s="3"/>
      <c r="O36" s="3"/>
    </row>
    <row r="37" spans="1:15" x14ac:dyDescent="0.25">
      <c r="A37" s="150">
        <v>3</v>
      </c>
      <c r="B37" s="133">
        <f>(E37+D37)</f>
        <v>429.67</v>
      </c>
      <c r="C37" s="133">
        <f>(E37+D37)/12</f>
        <v>35.805833333333332</v>
      </c>
      <c r="D37" s="134">
        <v>56.13</v>
      </c>
      <c r="E37" s="134">
        <v>373.54</v>
      </c>
      <c r="F37" s="134">
        <v>174.19</v>
      </c>
      <c r="G37" s="134">
        <v>5626.72</v>
      </c>
      <c r="H37" s="155">
        <f>H46+H44</f>
        <v>424</v>
      </c>
      <c r="I37" s="156">
        <f>((G37+J44)*H44)+((G37+J46)*H46)</f>
        <v>2512929.2799999998</v>
      </c>
      <c r="M37" s="3"/>
      <c r="N37" s="3"/>
      <c r="O37" s="3"/>
    </row>
    <row r="38" spans="1:15" x14ac:dyDescent="0.25">
      <c r="A38" s="150">
        <v>2.5</v>
      </c>
      <c r="B38" s="133">
        <f>(E38+D38)</f>
        <v>358.04999999999995</v>
      </c>
      <c r="C38" s="133">
        <f>(E38+D38)/12</f>
        <v>29.837499999999995</v>
      </c>
      <c r="D38" s="134">
        <v>46.77</v>
      </c>
      <c r="E38" s="134">
        <v>311.27999999999997</v>
      </c>
      <c r="F38" s="134">
        <v>145.16</v>
      </c>
      <c r="G38" s="134">
        <v>5096.4799999999996</v>
      </c>
      <c r="H38" s="155">
        <f>H45</f>
        <v>777</v>
      </c>
      <c r="I38" s="156">
        <f>(G38+J45)*H45</f>
        <v>3991044.9599999995</v>
      </c>
      <c r="M38" s="4"/>
      <c r="N38" s="4"/>
      <c r="O38" s="3"/>
    </row>
    <row r="39" spans="1:15" x14ac:dyDescent="0.25">
      <c r="A39" s="151">
        <v>2</v>
      </c>
      <c r="B39" s="152">
        <f>(E39+D39)</f>
        <v>286.45</v>
      </c>
      <c r="C39" s="152">
        <f>(E39+D39)/12</f>
        <v>23.870833333333334</v>
      </c>
      <c r="D39" s="153">
        <v>37.42</v>
      </c>
      <c r="E39" s="153">
        <v>249.03</v>
      </c>
      <c r="F39" s="153">
        <v>116.13</v>
      </c>
      <c r="G39" s="153">
        <v>4430.41</v>
      </c>
      <c r="H39" s="157">
        <f>H47+H48</f>
        <v>38</v>
      </c>
      <c r="I39" s="156">
        <f>((G39+J47)*H47)+((G39+J48)*H48)</f>
        <v>170135.58</v>
      </c>
    </row>
    <row r="40" spans="1:15" ht="15.75" thickBot="1" x14ac:dyDescent="0.3">
      <c r="A40" s="135"/>
      <c r="B40" s="136"/>
      <c r="C40" s="136"/>
      <c r="D40" s="136"/>
      <c r="E40" s="136"/>
      <c r="F40" s="137"/>
      <c r="G40" s="137"/>
      <c r="H40" s="172" t="s">
        <v>20</v>
      </c>
      <c r="I40" s="173">
        <f>SUM(I36:I39)</f>
        <v>6701498.0199999996</v>
      </c>
    </row>
    <row r="41" spans="1:15" x14ac:dyDescent="0.25">
      <c r="A41" s="14"/>
      <c r="B41" s="14"/>
      <c r="C41" s="14"/>
      <c r="D41" s="14"/>
      <c r="E41" s="14"/>
      <c r="F41" s="2"/>
      <c r="I41" s="5"/>
    </row>
    <row r="42" spans="1:15" x14ac:dyDescent="0.25">
      <c r="A42" s="9" t="s">
        <v>9</v>
      </c>
      <c r="B42" s="125" t="s">
        <v>57</v>
      </c>
      <c r="C42" s="125" t="s">
        <v>56</v>
      </c>
      <c r="D42" s="125" t="s">
        <v>55</v>
      </c>
      <c r="E42" s="125" t="s">
        <v>54</v>
      </c>
      <c r="F42" s="125" t="s">
        <v>53</v>
      </c>
      <c r="G42" s="125" t="s">
        <v>52</v>
      </c>
      <c r="H42" s="10" t="s">
        <v>58</v>
      </c>
      <c r="I42" s="10" t="s">
        <v>81</v>
      </c>
      <c r="J42" s="10" t="s">
        <v>30</v>
      </c>
      <c r="K42" s="11" t="s">
        <v>31</v>
      </c>
    </row>
    <row r="43" spans="1:15" x14ac:dyDescent="0.25">
      <c r="A43" s="12" t="s">
        <v>5</v>
      </c>
      <c r="B43" s="127">
        <v>0</v>
      </c>
      <c r="C43" s="127">
        <v>0</v>
      </c>
      <c r="D43" s="127">
        <v>0</v>
      </c>
      <c r="E43" s="127">
        <v>0</v>
      </c>
      <c r="F43" s="127">
        <v>3</v>
      </c>
      <c r="G43" s="127">
        <v>1</v>
      </c>
      <c r="H43" s="22">
        <f>SUM(B43:G43)</f>
        <v>4</v>
      </c>
      <c r="I43" s="22">
        <v>4</v>
      </c>
      <c r="J43" s="23">
        <f>$B$54</f>
        <v>300</v>
      </c>
      <c r="K43" s="25">
        <f>$B$57</f>
        <v>120</v>
      </c>
    </row>
    <row r="44" spans="1:15" x14ac:dyDescent="0.25">
      <c r="A44" s="12" t="s">
        <v>6</v>
      </c>
      <c r="B44" s="127">
        <v>0</v>
      </c>
      <c r="C44" s="127">
        <v>0</v>
      </c>
      <c r="D44" s="127">
        <v>0</v>
      </c>
      <c r="E44" s="127">
        <v>0</v>
      </c>
      <c r="F44" s="127">
        <v>288</v>
      </c>
      <c r="G44" s="127">
        <v>130</v>
      </c>
      <c r="H44" s="22">
        <f t="shared" ref="H44:H48" si="630">SUM(B44:G44)</f>
        <v>418</v>
      </c>
      <c r="I44" s="22">
        <v>3</v>
      </c>
      <c r="J44" s="23">
        <f>$B$54</f>
        <v>300</v>
      </c>
      <c r="K44" s="25">
        <f>$B$57</f>
        <v>120</v>
      </c>
    </row>
    <row r="45" spans="1:15" x14ac:dyDescent="0.25">
      <c r="A45" s="12" t="s">
        <v>29</v>
      </c>
      <c r="B45" s="127">
        <v>0</v>
      </c>
      <c r="C45" s="127">
        <v>0</v>
      </c>
      <c r="D45" s="127">
        <v>0</v>
      </c>
      <c r="E45" s="127">
        <v>0</v>
      </c>
      <c r="F45" s="127">
        <v>542</v>
      </c>
      <c r="G45" s="127">
        <v>235</v>
      </c>
      <c r="H45" s="22">
        <f t="shared" si="630"/>
        <v>777</v>
      </c>
      <c r="I45" s="22">
        <v>2.5</v>
      </c>
      <c r="J45" s="23">
        <f>$B$55/$B59</f>
        <v>40</v>
      </c>
      <c r="K45" s="25">
        <f>$B$58/$B59</f>
        <v>14</v>
      </c>
    </row>
    <row r="46" spans="1:15" x14ac:dyDescent="0.25">
      <c r="A46" s="12" t="s">
        <v>7</v>
      </c>
      <c r="B46" s="127">
        <v>0</v>
      </c>
      <c r="C46" s="127">
        <v>0</v>
      </c>
      <c r="D46" s="127">
        <v>0</v>
      </c>
      <c r="E46" s="127">
        <v>0</v>
      </c>
      <c r="F46" s="127">
        <v>6</v>
      </c>
      <c r="G46" s="127">
        <v>0</v>
      </c>
      <c r="H46" s="22">
        <f t="shared" si="630"/>
        <v>6</v>
      </c>
      <c r="I46" s="22">
        <v>3</v>
      </c>
      <c r="J46" s="23">
        <f>$B$54</f>
        <v>300</v>
      </c>
      <c r="K46" s="25">
        <f>$B$57</f>
        <v>120</v>
      </c>
    </row>
    <row r="47" spans="1:15" x14ac:dyDescent="0.25">
      <c r="A47" s="12" t="s">
        <v>8</v>
      </c>
      <c r="B47" s="127">
        <v>0</v>
      </c>
      <c r="C47" s="127">
        <v>0</v>
      </c>
      <c r="D47" s="127">
        <v>0</v>
      </c>
      <c r="E47" s="127">
        <v>0</v>
      </c>
      <c r="F47" s="127">
        <v>1</v>
      </c>
      <c r="G47" s="127">
        <v>0</v>
      </c>
      <c r="H47" s="22">
        <f t="shared" si="630"/>
        <v>1</v>
      </c>
      <c r="I47" s="22">
        <v>2</v>
      </c>
      <c r="J47" s="23">
        <f>$B$54</f>
        <v>300</v>
      </c>
      <c r="K47" s="25">
        <f>$B$57</f>
        <v>120</v>
      </c>
    </row>
    <row r="48" spans="1:15" x14ac:dyDescent="0.25">
      <c r="A48" s="12" t="s">
        <v>28</v>
      </c>
      <c r="B48" s="127">
        <v>0</v>
      </c>
      <c r="C48" s="127">
        <v>0</v>
      </c>
      <c r="D48" s="127">
        <v>0</v>
      </c>
      <c r="E48" s="127">
        <v>0</v>
      </c>
      <c r="F48" s="127">
        <v>25</v>
      </c>
      <c r="G48" s="127">
        <v>12</v>
      </c>
      <c r="H48" s="22">
        <f t="shared" si="630"/>
        <v>37</v>
      </c>
      <c r="I48" s="22">
        <v>2</v>
      </c>
      <c r="J48" s="23">
        <f>$B$55/$B59</f>
        <v>40</v>
      </c>
      <c r="K48" s="25">
        <f>$B$58/$B59</f>
        <v>14</v>
      </c>
    </row>
    <row r="49" spans="1:11" x14ac:dyDescent="0.25">
      <c r="A49" s="28" t="s">
        <v>20</v>
      </c>
      <c r="B49" s="26">
        <f t="shared" ref="B49:F49" si="631">SUM(B43:B48)</f>
        <v>0</v>
      </c>
      <c r="C49" s="26">
        <f t="shared" si="631"/>
        <v>0</v>
      </c>
      <c r="D49" s="26">
        <f t="shared" si="631"/>
        <v>0</v>
      </c>
      <c r="E49" s="26">
        <f t="shared" si="631"/>
        <v>0</v>
      </c>
      <c r="F49" s="26">
        <f t="shared" si="631"/>
        <v>865</v>
      </c>
      <c r="G49" s="26">
        <f>SUM(G43:G48)</f>
        <v>378</v>
      </c>
      <c r="H49" s="29">
        <f>SUM(H43:H48)</f>
        <v>1243</v>
      </c>
      <c r="I49" s="29"/>
      <c r="J49" s="29"/>
      <c r="K49" s="17"/>
    </row>
    <row r="51" spans="1:11" x14ac:dyDescent="0.25">
      <c r="A51" s="18" t="s">
        <v>50</v>
      </c>
      <c r="B51" s="128">
        <v>500</v>
      </c>
    </row>
    <row r="52" spans="1:11" x14ac:dyDescent="0.25">
      <c r="A52" s="19" t="s">
        <v>49</v>
      </c>
      <c r="B52" s="129">
        <v>1000</v>
      </c>
    </row>
    <row r="53" spans="1:11" x14ac:dyDescent="0.25">
      <c r="A53" s="24" t="s">
        <v>37</v>
      </c>
      <c r="B53" s="25">
        <f>(H43*K43+H44*K44+H45*K45+H46*K46+H47*K47+H48*K48)/H49</f>
        <v>50.584070796460175</v>
      </c>
    </row>
    <row r="54" spans="1:11" x14ac:dyDescent="0.25">
      <c r="A54" s="19" t="s">
        <v>34</v>
      </c>
      <c r="B54" s="129">
        <v>300</v>
      </c>
    </row>
    <row r="55" spans="1:11" x14ac:dyDescent="0.25">
      <c r="A55" s="19" t="s">
        <v>35</v>
      </c>
      <c r="B55" s="129">
        <v>200</v>
      </c>
      <c r="D55" s="5"/>
    </row>
    <row r="56" spans="1:11" x14ac:dyDescent="0.25">
      <c r="A56" s="19" t="s">
        <v>68</v>
      </c>
      <c r="B56" s="130">
        <v>5</v>
      </c>
      <c r="D56" s="5"/>
    </row>
    <row r="57" spans="1:11" x14ac:dyDescent="0.25">
      <c r="A57" s="19" t="s">
        <v>32</v>
      </c>
      <c r="B57" s="129">
        <v>120</v>
      </c>
    </row>
    <row r="58" spans="1:11" x14ac:dyDescent="0.25">
      <c r="A58" s="19" t="s">
        <v>33</v>
      </c>
      <c r="B58" s="129">
        <v>70</v>
      </c>
    </row>
    <row r="59" spans="1:11" x14ac:dyDescent="0.25">
      <c r="A59" s="19" t="s">
        <v>36</v>
      </c>
      <c r="B59" s="130">
        <v>5</v>
      </c>
    </row>
    <row r="60" spans="1:11" x14ac:dyDescent="0.25">
      <c r="A60" s="24" t="s">
        <v>45</v>
      </c>
      <c r="B60" s="277">
        <v>0.99299999999999999</v>
      </c>
    </row>
    <row r="61" spans="1:11" x14ac:dyDescent="0.25">
      <c r="A61" s="24" t="s">
        <v>46</v>
      </c>
      <c r="B61" s="16">
        <f>B60^(1/12)</f>
        <v>0.99941478672604389</v>
      </c>
    </row>
    <row r="62" spans="1:11" x14ac:dyDescent="0.25">
      <c r="A62" s="19" t="s">
        <v>60</v>
      </c>
      <c r="B62" s="129">
        <v>45</v>
      </c>
    </row>
    <row r="63" spans="1:11" x14ac:dyDescent="0.25">
      <c r="A63" s="19" t="s">
        <v>88</v>
      </c>
      <c r="B63" s="171">
        <v>5.5</v>
      </c>
    </row>
    <row r="64" spans="1:11" x14ac:dyDescent="0.25">
      <c r="A64" s="274" t="s">
        <v>89</v>
      </c>
      <c r="B64" s="278">
        <v>0.52</v>
      </c>
    </row>
    <row r="66" spans="1:2" x14ac:dyDescent="0.25">
      <c r="A66" s="159" t="s">
        <v>51</v>
      </c>
      <c r="B66" s="11"/>
    </row>
    <row r="67" spans="1:2" x14ac:dyDescent="0.25">
      <c r="A67" s="160" t="s">
        <v>52</v>
      </c>
      <c r="B67" s="16">
        <v>0.97889999999999999</v>
      </c>
    </row>
    <row r="68" spans="1:2" x14ac:dyDescent="0.25">
      <c r="A68" s="160" t="s">
        <v>53</v>
      </c>
      <c r="B68" s="16">
        <v>0.96779999999999999</v>
      </c>
    </row>
    <row r="69" spans="1:2" x14ac:dyDescent="0.25">
      <c r="A69" s="160" t="s">
        <v>54</v>
      </c>
      <c r="B69" s="16">
        <v>0.95250000000000001</v>
      </c>
    </row>
    <row r="70" spans="1:2" x14ac:dyDescent="0.25">
      <c r="A70" s="160" t="s">
        <v>55</v>
      </c>
      <c r="B70" s="16">
        <v>0.92220000000000002</v>
      </c>
    </row>
    <row r="71" spans="1:2" x14ac:dyDescent="0.25">
      <c r="A71" s="160" t="s">
        <v>56</v>
      </c>
      <c r="B71" s="16">
        <v>0.85670000000000002</v>
      </c>
    </row>
    <row r="72" spans="1:2" x14ac:dyDescent="0.25">
      <c r="A72" s="161" t="s">
        <v>57</v>
      </c>
      <c r="B72" s="17">
        <v>0.79579999999999995</v>
      </c>
    </row>
  </sheetData>
  <sheetProtection sheet="1" objects="1" scenarios="1"/>
  <mergeCells count="2">
    <mergeCell ref="D22:E22"/>
    <mergeCell ref="D23:E23"/>
  </mergeCells>
  <pageMargins left="0.7" right="0.7" top="0.75" bottom="0.75" header="0.3" footer="0.3"/>
  <pageSetup orientation="portrait" r:id="rId1"/>
  <ignoredErrors>
    <ignoredError sqref="H37:I37 J45:K45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V67"/>
  <sheetViews>
    <sheetView zoomScale="90" zoomScaleNormal="90" workbookViewId="0">
      <pane xSplit="1" topLeftCell="B1" activePane="topRight" state="frozen"/>
      <selection pane="topRight" activeCell="B23" sqref="B23"/>
    </sheetView>
  </sheetViews>
  <sheetFormatPr defaultRowHeight="15" x14ac:dyDescent="0.25"/>
  <cols>
    <col min="1" max="1" width="45" bestFit="1" customWidth="1"/>
    <col min="2" max="2" width="17.42578125" customWidth="1"/>
    <col min="3" max="3" width="20.42578125" bestFit="1" customWidth="1"/>
    <col min="4" max="4" width="27.5703125" customWidth="1"/>
    <col min="5" max="5" width="29.28515625" customWidth="1"/>
    <col min="6" max="6" width="31.7109375" bestFit="1" customWidth="1"/>
    <col min="7" max="7" width="23.85546875" bestFit="1" customWidth="1"/>
    <col min="8" max="8" width="15" bestFit="1" customWidth="1"/>
    <col min="9" max="9" width="22.42578125" bestFit="1" customWidth="1"/>
    <col min="10" max="10" width="15.7109375" customWidth="1"/>
    <col min="11" max="11" width="17" bestFit="1" customWidth="1"/>
    <col min="12" max="12" width="15.85546875" customWidth="1"/>
    <col min="13" max="116" width="17.7109375" customWidth="1"/>
    <col min="117" max="541" width="16.28515625" customWidth="1"/>
  </cols>
  <sheetData>
    <row r="1" spans="1:542" ht="15.75" thickBot="1" x14ac:dyDescent="0.3">
      <c r="A1" s="59" t="s">
        <v>2</v>
      </c>
      <c r="B1" s="60">
        <v>0</v>
      </c>
      <c r="C1" s="60">
        <v>0</v>
      </c>
      <c r="D1" s="60">
        <v>0</v>
      </c>
      <c r="E1" s="60">
        <v>0</v>
      </c>
      <c r="F1" s="60">
        <v>0</v>
      </c>
      <c r="G1" s="60">
        <v>0</v>
      </c>
      <c r="H1" s="60">
        <v>0</v>
      </c>
      <c r="I1" s="60">
        <v>0</v>
      </c>
      <c r="J1" s="60">
        <v>0</v>
      </c>
      <c r="K1" s="60">
        <v>0</v>
      </c>
      <c r="L1" s="60">
        <v>0</v>
      </c>
      <c r="M1" s="60">
        <v>0</v>
      </c>
      <c r="N1" s="61">
        <v>1</v>
      </c>
      <c r="O1" s="61">
        <v>1</v>
      </c>
      <c r="P1" s="62">
        <v>1</v>
      </c>
      <c r="Q1" s="61">
        <v>1</v>
      </c>
      <c r="R1" s="61">
        <v>1</v>
      </c>
      <c r="S1" s="61">
        <v>1</v>
      </c>
      <c r="T1" s="61">
        <v>1</v>
      </c>
      <c r="U1" s="61">
        <v>1</v>
      </c>
      <c r="V1" s="61">
        <v>1</v>
      </c>
      <c r="W1" s="61">
        <v>1</v>
      </c>
      <c r="X1" s="61">
        <v>1</v>
      </c>
      <c r="Y1" s="61">
        <v>1</v>
      </c>
      <c r="Z1" s="61">
        <v>2</v>
      </c>
      <c r="AA1" s="60">
        <v>2</v>
      </c>
      <c r="AB1" s="61">
        <v>2</v>
      </c>
      <c r="AC1" s="60">
        <v>2</v>
      </c>
      <c r="AD1" s="61">
        <v>2</v>
      </c>
      <c r="AE1" s="61">
        <v>2</v>
      </c>
      <c r="AF1" s="61">
        <v>2</v>
      </c>
      <c r="AG1" s="61">
        <v>2</v>
      </c>
      <c r="AH1" s="61">
        <v>2</v>
      </c>
      <c r="AI1" s="60">
        <v>2</v>
      </c>
      <c r="AJ1" s="61">
        <v>2</v>
      </c>
      <c r="AK1" s="60">
        <v>2</v>
      </c>
      <c r="AL1" s="61">
        <v>3</v>
      </c>
      <c r="AM1" s="61">
        <v>3</v>
      </c>
      <c r="AN1" s="61">
        <v>3</v>
      </c>
      <c r="AO1" s="61">
        <v>3</v>
      </c>
      <c r="AP1" s="60">
        <v>3</v>
      </c>
      <c r="AQ1" s="61">
        <v>3</v>
      </c>
      <c r="AR1" s="61">
        <v>3</v>
      </c>
      <c r="AS1" s="61">
        <v>3</v>
      </c>
      <c r="AT1" s="61">
        <v>3</v>
      </c>
      <c r="AU1" s="60">
        <v>3</v>
      </c>
      <c r="AV1" s="61">
        <v>3</v>
      </c>
      <c r="AW1" s="61">
        <v>3</v>
      </c>
      <c r="AX1" s="61">
        <v>4</v>
      </c>
      <c r="AY1" s="61">
        <v>4</v>
      </c>
      <c r="AZ1" s="61">
        <v>4</v>
      </c>
      <c r="BA1" s="61">
        <v>4</v>
      </c>
      <c r="BB1" s="61">
        <v>4</v>
      </c>
      <c r="BC1" s="61">
        <v>4</v>
      </c>
      <c r="BD1" s="61">
        <v>4</v>
      </c>
      <c r="BE1" s="61">
        <v>4</v>
      </c>
      <c r="BF1" s="60">
        <v>4</v>
      </c>
      <c r="BG1" s="61">
        <v>4</v>
      </c>
      <c r="BH1" s="61">
        <v>4</v>
      </c>
      <c r="BI1" s="61">
        <v>4</v>
      </c>
      <c r="BJ1" s="61">
        <v>5</v>
      </c>
      <c r="BK1" s="61">
        <v>5</v>
      </c>
      <c r="BL1" s="60">
        <v>5</v>
      </c>
      <c r="BM1" s="61">
        <v>5</v>
      </c>
      <c r="BN1" s="60">
        <v>5</v>
      </c>
      <c r="BO1" s="61">
        <v>5</v>
      </c>
      <c r="BP1" s="61">
        <v>5</v>
      </c>
      <c r="BQ1" s="61">
        <v>5</v>
      </c>
      <c r="BR1" s="61">
        <v>5</v>
      </c>
      <c r="BS1" s="60">
        <v>5</v>
      </c>
      <c r="BT1" s="61">
        <v>5</v>
      </c>
      <c r="BU1" s="61">
        <v>5</v>
      </c>
      <c r="BV1" s="61">
        <v>6</v>
      </c>
      <c r="BW1" s="61">
        <v>6</v>
      </c>
      <c r="BX1" s="60">
        <v>6</v>
      </c>
      <c r="BY1" s="61">
        <v>6</v>
      </c>
      <c r="BZ1" s="61">
        <v>6</v>
      </c>
      <c r="CA1" s="61">
        <v>6</v>
      </c>
      <c r="CB1" s="61">
        <v>6</v>
      </c>
      <c r="CC1" s="61">
        <v>6</v>
      </c>
      <c r="CD1" s="61">
        <v>6</v>
      </c>
      <c r="CE1" s="61">
        <v>6</v>
      </c>
      <c r="CF1" s="61">
        <v>6</v>
      </c>
      <c r="CG1" s="61">
        <v>6</v>
      </c>
      <c r="CH1" s="61">
        <v>7</v>
      </c>
      <c r="CI1" s="61">
        <v>7</v>
      </c>
      <c r="CJ1" s="61">
        <v>7</v>
      </c>
      <c r="CK1" s="61">
        <v>7</v>
      </c>
      <c r="CL1" s="60">
        <v>7</v>
      </c>
      <c r="CM1" s="61">
        <v>7</v>
      </c>
      <c r="CN1" s="60">
        <v>7</v>
      </c>
      <c r="CO1" s="61">
        <v>7</v>
      </c>
      <c r="CP1" s="61">
        <v>7</v>
      </c>
      <c r="CQ1" s="60">
        <v>7</v>
      </c>
      <c r="CR1" s="61">
        <v>7</v>
      </c>
      <c r="CS1" s="61">
        <v>7</v>
      </c>
      <c r="CT1" s="60">
        <v>8</v>
      </c>
      <c r="CU1" s="61">
        <v>8</v>
      </c>
      <c r="CV1" s="61">
        <v>8</v>
      </c>
      <c r="CW1" s="60">
        <v>8</v>
      </c>
      <c r="CX1" s="61">
        <v>8</v>
      </c>
      <c r="CY1" s="61">
        <v>8</v>
      </c>
      <c r="CZ1" s="61">
        <v>8</v>
      </c>
      <c r="DA1" s="61">
        <v>8</v>
      </c>
      <c r="DB1" s="61">
        <v>8</v>
      </c>
      <c r="DC1" s="61">
        <v>8</v>
      </c>
      <c r="DD1" s="61">
        <v>8</v>
      </c>
      <c r="DE1" s="61">
        <v>8</v>
      </c>
      <c r="DF1" s="61">
        <v>9</v>
      </c>
      <c r="DG1" s="61">
        <v>9</v>
      </c>
      <c r="DH1" s="60">
        <v>9</v>
      </c>
      <c r="DI1" s="60">
        <v>9</v>
      </c>
      <c r="DJ1" s="60">
        <v>9</v>
      </c>
      <c r="DK1" s="60">
        <v>9</v>
      </c>
      <c r="DL1" s="60">
        <v>9</v>
      </c>
      <c r="DM1" s="60">
        <v>9</v>
      </c>
      <c r="DN1" s="60">
        <v>9</v>
      </c>
      <c r="DO1" s="60">
        <v>9</v>
      </c>
      <c r="DP1" s="60">
        <v>9</v>
      </c>
      <c r="DQ1" s="60">
        <v>9</v>
      </c>
      <c r="DR1" s="60">
        <v>10</v>
      </c>
      <c r="DS1" s="60">
        <v>10</v>
      </c>
      <c r="DT1" s="60">
        <v>10</v>
      </c>
      <c r="DU1" s="60">
        <v>10</v>
      </c>
      <c r="DV1" s="60">
        <v>10</v>
      </c>
      <c r="DW1" s="60">
        <v>10</v>
      </c>
      <c r="DX1" s="60">
        <v>10</v>
      </c>
      <c r="DY1" s="60">
        <v>10</v>
      </c>
      <c r="DZ1" s="60">
        <v>10</v>
      </c>
      <c r="EA1" s="60">
        <v>10</v>
      </c>
      <c r="EB1" s="60">
        <v>10</v>
      </c>
      <c r="EC1" s="60">
        <v>10</v>
      </c>
      <c r="ED1" s="60">
        <v>11</v>
      </c>
      <c r="EE1" s="60">
        <v>11</v>
      </c>
      <c r="EF1" s="60">
        <v>11</v>
      </c>
      <c r="EG1" s="60">
        <v>11</v>
      </c>
      <c r="EH1" s="60">
        <v>11</v>
      </c>
      <c r="EI1" s="60">
        <v>11</v>
      </c>
      <c r="EJ1" s="60">
        <v>11</v>
      </c>
      <c r="EK1" s="60">
        <v>11</v>
      </c>
      <c r="EL1" s="60">
        <v>11</v>
      </c>
      <c r="EM1" s="60">
        <v>11</v>
      </c>
      <c r="EN1" s="60">
        <v>11</v>
      </c>
      <c r="EO1" s="60">
        <v>11</v>
      </c>
      <c r="EP1" s="60">
        <v>12</v>
      </c>
      <c r="EQ1" s="60">
        <v>12</v>
      </c>
      <c r="ER1" s="60">
        <v>12</v>
      </c>
      <c r="ES1" s="60">
        <v>12</v>
      </c>
      <c r="ET1" s="60">
        <v>12</v>
      </c>
      <c r="EU1" s="60">
        <v>12</v>
      </c>
      <c r="EV1" s="60">
        <v>12</v>
      </c>
      <c r="EW1" s="60">
        <v>12</v>
      </c>
      <c r="EX1" s="60">
        <v>12</v>
      </c>
      <c r="EY1" s="60">
        <v>12</v>
      </c>
      <c r="EZ1" s="60">
        <v>12</v>
      </c>
      <c r="FA1" s="63">
        <v>12</v>
      </c>
      <c r="FB1" s="60">
        <v>13</v>
      </c>
      <c r="FC1" s="60">
        <v>13</v>
      </c>
      <c r="FD1" s="60">
        <v>13</v>
      </c>
      <c r="FE1" s="60">
        <v>13</v>
      </c>
      <c r="FF1" s="60">
        <v>13</v>
      </c>
      <c r="FG1" s="60">
        <v>13</v>
      </c>
      <c r="FH1" s="60">
        <v>13</v>
      </c>
      <c r="FI1" s="60">
        <v>13</v>
      </c>
      <c r="FJ1" s="60">
        <v>13</v>
      </c>
      <c r="FK1" s="60">
        <v>13</v>
      </c>
      <c r="FL1" s="60">
        <v>13</v>
      </c>
      <c r="FM1" s="60">
        <v>13</v>
      </c>
      <c r="FN1" s="60">
        <v>14</v>
      </c>
      <c r="FO1" s="60">
        <v>14</v>
      </c>
      <c r="FP1" s="60">
        <v>14</v>
      </c>
      <c r="FQ1" s="60">
        <v>14</v>
      </c>
      <c r="FR1" s="60">
        <v>14</v>
      </c>
      <c r="FS1" s="60">
        <v>14</v>
      </c>
      <c r="FT1" s="60">
        <v>14</v>
      </c>
      <c r="FU1" s="60">
        <v>14</v>
      </c>
      <c r="FV1" s="60">
        <v>14</v>
      </c>
      <c r="FW1" s="60">
        <v>14</v>
      </c>
      <c r="FX1" s="60">
        <v>14</v>
      </c>
      <c r="FY1" s="60">
        <v>14</v>
      </c>
      <c r="FZ1" s="60">
        <v>15</v>
      </c>
      <c r="GA1" s="60">
        <v>15</v>
      </c>
      <c r="GB1" s="60">
        <v>15</v>
      </c>
      <c r="GC1" s="60">
        <v>15</v>
      </c>
      <c r="GD1" s="60">
        <v>15</v>
      </c>
      <c r="GE1" s="60">
        <v>15</v>
      </c>
      <c r="GF1" s="60">
        <v>15</v>
      </c>
      <c r="GG1" s="60">
        <v>15</v>
      </c>
      <c r="GH1" s="60">
        <v>15</v>
      </c>
      <c r="GI1" s="60">
        <v>15</v>
      </c>
      <c r="GJ1" s="60">
        <v>15</v>
      </c>
      <c r="GK1" s="60">
        <v>15</v>
      </c>
      <c r="GL1" s="60">
        <v>16</v>
      </c>
      <c r="GM1" s="60">
        <v>16</v>
      </c>
      <c r="GN1" s="60">
        <v>16</v>
      </c>
      <c r="GO1" s="60">
        <v>16</v>
      </c>
      <c r="GP1" s="60">
        <v>16</v>
      </c>
      <c r="GQ1" s="60">
        <v>16</v>
      </c>
      <c r="GR1" s="60">
        <v>16</v>
      </c>
      <c r="GS1" s="60">
        <v>16</v>
      </c>
      <c r="GT1" s="60">
        <v>16</v>
      </c>
      <c r="GU1" s="60">
        <v>16</v>
      </c>
      <c r="GV1" s="60">
        <v>16</v>
      </c>
      <c r="GW1" s="60">
        <v>16</v>
      </c>
      <c r="GX1" s="60">
        <v>17</v>
      </c>
      <c r="GY1" s="60">
        <v>17</v>
      </c>
      <c r="GZ1" s="60">
        <v>17</v>
      </c>
      <c r="HA1" s="60">
        <v>17</v>
      </c>
      <c r="HB1" s="60">
        <v>17</v>
      </c>
      <c r="HC1" s="60">
        <v>17</v>
      </c>
      <c r="HD1" s="60">
        <v>17</v>
      </c>
      <c r="HE1" s="60">
        <v>17</v>
      </c>
      <c r="HF1" s="60">
        <v>17</v>
      </c>
      <c r="HG1" s="60">
        <v>17</v>
      </c>
      <c r="HH1" s="60">
        <v>17</v>
      </c>
      <c r="HI1" s="60">
        <v>17</v>
      </c>
      <c r="HJ1" s="60">
        <v>18</v>
      </c>
      <c r="HK1" s="60">
        <v>18</v>
      </c>
      <c r="HL1" s="60">
        <v>18</v>
      </c>
      <c r="HM1" s="60">
        <v>18</v>
      </c>
      <c r="HN1" s="60">
        <v>18</v>
      </c>
      <c r="HO1" s="60">
        <v>18</v>
      </c>
      <c r="HP1" s="60">
        <v>18</v>
      </c>
      <c r="HQ1" s="60">
        <v>18</v>
      </c>
      <c r="HR1" s="60">
        <v>18</v>
      </c>
      <c r="HS1" s="60">
        <v>18</v>
      </c>
      <c r="HT1" s="60">
        <v>18</v>
      </c>
      <c r="HU1" s="60">
        <v>18</v>
      </c>
      <c r="HV1" s="60">
        <v>19</v>
      </c>
      <c r="HW1" s="60">
        <v>19</v>
      </c>
      <c r="HX1" s="60">
        <v>19</v>
      </c>
      <c r="HY1" s="60">
        <v>19</v>
      </c>
      <c r="HZ1" s="60">
        <v>19</v>
      </c>
      <c r="IA1" s="60">
        <v>19</v>
      </c>
      <c r="IB1" s="60">
        <v>19</v>
      </c>
      <c r="IC1" s="60">
        <v>19</v>
      </c>
      <c r="ID1" s="60">
        <v>19</v>
      </c>
      <c r="IE1" s="60">
        <v>19</v>
      </c>
      <c r="IF1" s="60">
        <v>19</v>
      </c>
      <c r="IG1" s="60">
        <v>19</v>
      </c>
      <c r="IH1" s="60">
        <v>20</v>
      </c>
      <c r="II1" s="60">
        <v>20</v>
      </c>
      <c r="IJ1" s="60">
        <v>20</v>
      </c>
      <c r="IK1" s="60">
        <v>20</v>
      </c>
      <c r="IL1" s="60">
        <v>20</v>
      </c>
      <c r="IM1" s="60">
        <v>20</v>
      </c>
      <c r="IN1" s="60">
        <v>20</v>
      </c>
      <c r="IO1" s="60">
        <v>20</v>
      </c>
      <c r="IP1" s="60">
        <v>20</v>
      </c>
      <c r="IQ1" s="60">
        <v>20</v>
      </c>
      <c r="IR1" s="60">
        <v>20</v>
      </c>
      <c r="IS1" s="60">
        <v>20</v>
      </c>
      <c r="IT1" s="60">
        <v>21</v>
      </c>
      <c r="IU1" s="60">
        <v>21</v>
      </c>
      <c r="IV1" s="60">
        <v>21</v>
      </c>
      <c r="IW1" s="60">
        <v>21</v>
      </c>
      <c r="IX1" s="60">
        <v>21</v>
      </c>
      <c r="IY1" s="60">
        <v>21</v>
      </c>
      <c r="IZ1" s="60">
        <v>21</v>
      </c>
      <c r="JA1" s="60">
        <v>21</v>
      </c>
      <c r="JB1" s="60">
        <v>21</v>
      </c>
      <c r="JC1" s="60">
        <v>21</v>
      </c>
      <c r="JD1" s="60">
        <v>21</v>
      </c>
      <c r="JE1" s="60">
        <v>21</v>
      </c>
      <c r="JF1" s="60">
        <v>22</v>
      </c>
      <c r="JG1" s="60">
        <v>22</v>
      </c>
      <c r="JH1" s="60">
        <v>22</v>
      </c>
      <c r="JI1" s="60">
        <v>22</v>
      </c>
      <c r="JJ1" s="60">
        <v>22</v>
      </c>
      <c r="JK1" s="60">
        <v>22</v>
      </c>
      <c r="JL1" s="60">
        <v>22</v>
      </c>
      <c r="JM1" s="60">
        <v>22</v>
      </c>
      <c r="JN1" s="60">
        <v>22</v>
      </c>
      <c r="JO1" s="60">
        <v>22</v>
      </c>
      <c r="JP1" s="60">
        <v>22</v>
      </c>
      <c r="JQ1" s="60">
        <v>22</v>
      </c>
      <c r="JR1" s="60">
        <v>23</v>
      </c>
      <c r="JS1" s="60">
        <v>23</v>
      </c>
      <c r="JT1" s="60">
        <v>23</v>
      </c>
      <c r="JU1" s="60">
        <v>23</v>
      </c>
      <c r="JV1" s="60">
        <v>23</v>
      </c>
      <c r="JW1" s="60">
        <v>23</v>
      </c>
      <c r="JX1" s="60">
        <v>23</v>
      </c>
      <c r="JY1" s="60">
        <v>23</v>
      </c>
      <c r="JZ1" s="60">
        <v>23</v>
      </c>
      <c r="KA1" s="60">
        <v>23</v>
      </c>
      <c r="KB1" s="60">
        <v>23</v>
      </c>
      <c r="KC1" s="60">
        <v>23</v>
      </c>
      <c r="KD1" s="60">
        <v>24</v>
      </c>
      <c r="KE1" s="60">
        <v>24</v>
      </c>
      <c r="KF1" s="60">
        <v>24</v>
      </c>
      <c r="KG1" s="60">
        <v>24</v>
      </c>
      <c r="KH1" s="60">
        <v>24</v>
      </c>
      <c r="KI1" s="60">
        <v>24</v>
      </c>
      <c r="KJ1" s="60">
        <v>24</v>
      </c>
      <c r="KK1" s="60">
        <v>24</v>
      </c>
      <c r="KL1" s="60">
        <v>24</v>
      </c>
      <c r="KM1" s="60">
        <v>24</v>
      </c>
      <c r="KN1" s="60">
        <v>24</v>
      </c>
      <c r="KO1" s="60">
        <v>24</v>
      </c>
      <c r="KP1" s="60">
        <v>25</v>
      </c>
      <c r="KQ1" s="60">
        <v>25</v>
      </c>
      <c r="KR1" s="60">
        <v>25</v>
      </c>
      <c r="KS1" s="60">
        <v>25</v>
      </c>
      <c r="KT1" s="60">
        <v>25</v>
      </c>
      <c r="KU1" s="60">
        <v>25</v>
      </c>
      <c r="KV1" s="60">
        <v>25</v>
      </c>
      <c r="KW1" s="60">
        <v>25</v>
      </c>
      <c r="KX1" s="60">
        <v>25</v>
      </c>
      <c r="KY1" s="60">
        <v>25</v>
      </c>
      <c r="KZ1" s="60">
        <v>25</v>
      </c>
      <c r="LA1" s="61">
        <v>25</v>
      </c>
      <c r="LB1" s="60">
        <v>26</v>
      </c>
      <c r="LC1" s="60">
        <v>26</v>
      </c>
      <c r="LD1" s="60">
        <v>26</v>
      </c>
      <c r="LE1" s="60">
        <v>26</v>
      </c>
      <c r="LF1" s="60">
        <v>26</v>
      </c>
      <c r="LG1" s="60">
        <v>26</v>
      </c>
      <c r="LH1" s="60">
        <v>26</v>
      </c>
      <c r="LI1" s="60">
        <v>26</v>
      </c>
      <c r="LJ1" s="60">
        <v>26</v>
      </c>
      <c r="LK1" s="60">
        <v>26</v>
      </c>
      <c r="LL1" s="60">
        <v>26</v>
      </c>
      <c r="LM1" s="60">
        <v>26</v>
      </c>
      <c r="LN1" s="61">
        <v>27</v>
      </c>
      <c r="LO1" s="61">
        <v>27</v>
      </c>
      <c r="LP1" s="61">
        <v>27</v>
      </c>
      <c r="LQ1" s="61">
        <v>27</v>
      </c>
      <c r="LR1" s="61">
        <v>27</v>
      </c>
      <c r="LS1" s="61">
        <v>27</v>
      </c>
      <c r="LT1" s="61">
        <v>27</v>
      </c>
      <c r="LU1" s="61">
        <v>27</v>
      </c>
      <c r="LV1" s="61">
        <v>27</v>
      </c>
      <c r="LW1" s="61">
        <v>27</v>
      </c>
      <c r="LX1" s="61">
        <v>27</v>
      </c>
      <c r="LY1" s="61">
        <v>27</v>
      </c>
      <c r="LZ1" s="61">
        <v>28</v>
      </c>
      <c r="MA1" s="61">
        <v>28</v>
      </c>
      <c r="MB1" s="61">
        <v>28</v>
      </c>
      <c r="MC1" s="61">
        <v>28</v>
      </c>
      <c r="MD1" s="61">
        <v>28</v>
      </c>
      <c r="ME1" s="61">
        <v>28</v>
      </c>
      <c r="MF1" s="61">
        <v>28</v>
      </c>
      <c r="MG1" s="61">
        <v>28</v>
      </c>
      <c r="MH1" s="61">
        <v>28</v>
      </c>
      <c r="MI1" s="61">
        <v>28</v>
      </c>
      <c r="MJ1" s="61">
        <v>28</v>
      </c>
      <c r="MK1" s="61">
        <v>28</v>
      </c>
      <c r="ML1" s="61">
        <v>29</v>
      </c>
      <c r="MM1" s="61">
        <v>29</v>
      </c>
      <c r="MN1" s="61">
        <v>29</v>
      </c>
      <c r="MO1" s="61">
        <v>29</v>
      </c>
      <c r="MP1" s="61">
        <v>29</v>
      </c>
      <c r="MQ1" s="61">
        <v>29</v>
      </c>
      <c r="MR1" s="61">
        <v>29</v>
      </c>
      <c r="MS1" s="61">
        <v>29</v>
      </c>
      <c r="MT1" s="61">
        <v>29</v>
      </c>
      <c r="MU1" s="61">
        <v>29</v>
      </c>
      <c r="MV1" s="61">
        <v>29</v>
      </c>
      <c r="MW1" s="60">
        <v>29</v>
      </c>
      <c r="MX1" s="61">
        <v>30</v>
      </c>
      <c r="MY1" s="61">
        <v>30</v>
      </c>
      <c r="MZ1" s="61">
        <v>30</v>
      </c>
      <c r="NA1" s="61">
        <v>30</v>
      </c>
      <c r="NB1" s="61">
        <v>30</v>
      </c>
      <c r="NC1" s="61">
        <v>30</v>
      </c>
      <c r="ND1" s="61">
        <v>30</v>
      </c>
      <c r="NE1" s="61">
        <v>30</v>
      </c>
      <c r="NF1" s="61">
        <v>30</v>
      </c>
      <c r="NG1" s="61">
        <v>30</v>
      </c>
      <c r="NH1" s="61">
        <v>30</v>
      </c>
      <c r="NI1" s="61">
        <v>30</v>
      </c>
      <c r="NJ1" s="61">
        <v>31</v>
      </c>
      <c r="NK1" s="61">
        <v>31</v>
      </c>
      <c r="NL1" s="61">
        <v>31</v>
      </c>
      <c r="NM1" s="61">
        <v>31</v>
      </c>
      <c r="NN1" s="61">
        <v>31</v>
      </c>
      <c r="NO1" s="61">
        <v>31</v>
      </c>
      <c r="NP1" s="61">
        <v>31</v>
      </c>
      <c r="NQ1" s="61">
        <v>31</v>
      </c>
      <c r="NR1" s="61">
        <v>31</v>
      </c>
      <c r="NS1" s="61">
        <v>31</v>
      </c>
      <c r="NT1" s="61">
        <v>31</v>
      </c>
      <c r="NU1" s="61">
        <v>31</v>
      </c>
      <c r="NV1" s="61">
        <v>32</v>
      </c>
      <c r="NW1" s="61">
        <v>32</v>
      </c>
      <c r="NX1" s="61">
        <v>32</v>
      </c>
      <c r="NY1" s="61">
        <v>32</v>
      </c>
      <c r="NZ1" s="61">
        <v>32</v>
      </c>
      <c r="OA1" s="61">
        <v>32</v>
      </c>
      <c r="OB1" s="61">
        <v>32</v>
      </c>
      <c r="OC1" s="61">
        <v>32</v>
      </c>
      <c r="OD1" s="61">
        <v>32</v>
      </c>
      <c r="OE1" s="61">
        <v>32</v>
      </c>
      <c r="OF1" s="61">
        <v>32</v>
      </c>
      <c r="OG1" s="61">
        <v>32</v>
      </c>
      <c r="OH1" s="61">
        <v>33</v>
      </c>
      <c r="OI1" s="61">
        <v>33</v>
      </c>
      <c r="OJ1" s="61">
        <v>33</v>
      </c>
      <c r="OK1" s="61">
        <v>33</v>
      </c>
      <c r="OL1" s="61">
        <v>33</v>
      </c>
      <c r="OM1" s="61">
        <v>33</v>
      </c>
      <c r="ON1" s="61">
        <v>33</v>
      </c>
      <c r="OO1" s="61">
        <v>33</v>
      </c>
      <c r="OP1" s="61">
        <v>33</v>
      </c>
      <c r="OQ1" s="61">
        <v>33</v>
      </c>
      <c r="OR1" s="61">
        <v>33</v>
      </c>
      <c r="OS1" s="61">
        <v>33</v>
      </c>
      <c r="OT1" s="61">
        <v>34</v>
      </c>
      <c r="OU1" s="61">
        <v>34</v>
      </c>
      <c r="OV1" s="61">
        <v>34</v>
      </c>
      <c r="OW1" s="61">
        <v>34</v>
      </c>
      <c r="OX1" s="61">
        <v>34</v>
      </c>
      <c r="OY1" s="61">
        <v>34</v>
      </c>
      <c r="OZ1" s="61">
        <v>34</v>
      </c>
      <c r="PA1" s="61">
        <v>34</v>
      </c>
      <c r="PB1" s="61">
        <v>34</v>
      </c>
      <c r="PC1" s="61">
        <v>34</v>
      </c>
      <c r="PD1" s="61">
        <v>34</v>
      </c>
      <c r="PE1" s="61">
        <v>34</v>
      </c>
      <c r="PF1" s="61">
        <v>35</v>
      </c>
      <c r="PG1" s="61">
        <v>35</v>
      </c>
      <c r="PH1" s="61">
        <v>35</v>
      </c>
      <c r="PI1" s="61">
        <v>35</v>
      </c>
      <c r="PJ1" s="61">
        <v>35</v>
      </c>
      <c r="PK1" s="61">
        <v>35</v>
      </c>
      <c r="PL1" s="61">
        <v>35</v>
      </c>
      <c r="PM1" s="61">
        <v>35</v>
      </c>
      <c r="PN1" s="61">
        <v>35</v>
      </c>
      <c r="PO1" s="61">
        <v>35</v>
      </c>
      <c r="PP1" s="61">
        <v>35</v>
      </c>
      <c r="PQ1" s="61">
        <v>35</v>
      </c>
      <c r="PR1" s="61">
        <v>36</v>
      </c>
      <c r="PS1" s="61">
        <v>36</v>
      </c>
      <c r="PT1" s="61">
        <v>36</v>
      </c>
      <c r="PU1" s="61">
        <v>36</v>
      </c>
      <c r="PV1" s="61">
        <v>36</v>
      </c>
      <c r="PW1" s="61">
        <v>36</v>
      </c>
      <c r="PX1" s="61">
        <v>36</v>
      </c>
      <c r="PY1" s="61">
        <v>36</v>
      </c>
      <c r="PZ1" s="61">
        <v>36</v>
      </c>
      <c r="QA1" s="61">
        <v>36</v>
      </c>
      <c r="QB1" s="61">
        <v>36</v>
      </c>
      <c r="QC1" s="61">
        <v>36</v>
      </c>
      <c r="QD1" s="61">
        <v>37</v>
      </c>
      <c r="QE1" s="61">
        <v>37</v>
      </c>
      <c r="QF1" s="61">
        <v>37</v>
      </c>
      <c r="QG1" s="61">
        <v>37</v>
      </c>
      <c r="QH1" s="61">
        <v>37</v>
      </c>
      <c r="QI1" s="61">
        <v>37</v>
      </c>
      <c r="QJ1" s="61">
        <v>37</v>
      </c>
      <c r="QK1" s="61">
        <v>37</v>
      </c>
      <c r="QL1" s="61">
        <v>37</v>
      </c>
      <c r="QM1" s="61">
        <v>37</v>
      </c>
      <c r="QN1" s="61">
        <v>37</v>
      </c>
      <c r="QO1" s="61">
        <v>37</v>
      </c>
      <c r="QP1" s="61">
        <v>38</v>
      </c>
      <c r="QQ1" s="61">
        <v>38</v>
      </c>
      <c r="QR1" s="61">
        <v>38</v>
      </c>
      <c r="QS1" s="61">
        <v>38</v>
      </c>
      <c r="QT1" s="61">
        <v>38</v>
      </c>
      <c r="QU1" s="61">
        <v>38</v>
      </c>
      <c r="QV1" s="61">
        <v>38</v>
      </c>
      <c r="QW1" s="61">
        <v>38</v>
      </c>
      <c r="QX1" s="61">
        <v>38</v>
      </c>
      <c r="QY1" s="61">
        <v>38</v>
      </c>
      <c r="QZ1" s="61">
        <v>38</v>
      </c>
      <c r="RA1" s="61">
        <v>38</v>
      </c>
      <c r="RB1" s="61">
        <v>39</v>
      </c>
      <c r="RC1" s="61">
        <v>39</v>
      </c>
      <c r="RD1" s="61">
        <v>39</v>
      </c>
      <c r="RE1" s="61">
        <v>39</v>
      </c>
      <c r="RF1" s="61">
        <v>39</v>
      </c>
      <c r="RG1" s="61">
        <v>39</v>
      </c>
      <c r="RH1" s="61">
        <v>39</v>
      </c>
      <c r="RI1" s="61">
        <v>39</v>
      </c>
      <c r="RJ1" s="61">
        <v>39</v>
      </c>
      <c r="RK1" s="61">
        <v>39</v>
      </c>
      <c r="RL1" s="61">
        <v>39</v>
      </c>
      <c r="RM1" s="61">
        <v>39</v>
      </c>
      <c r="RN1" s="61">
        <v>40</v>
      </c>
      <c r="RO1" s="61">
        <v>40</v>
      </c>
      <c r="RP1" s="61">
        <v>40</v>
      </c>
      <c r="RQ1" s="61">
        <v>40</v>
      </c>
      <c r="RR1" s="61">
        <v>40</v>
      </c>
      <c r="RS1" s="61">
        <v>40</v>
      </c>
      <c r="RT1" s="61">
        <v>40</v>
      </c>
      <c r="RU1" s="61">
        <v>40</v>
      </c>
      <c r="RV1" s="61">
        <v>40</v>
      </c>
      <c r="RW1" s="61">
        <v>40</v>
      </c>
      <c r="RX1" s="61">
        <v>40</v>
      </c>
      <c r="RY1" s="61">
        <v>40</v>
      </c>
      <c r="RZ1" s="61">
        <v>41</v>
      </c>
      <c r="SA1" s="61">
        <v>41</v>
      </c>
      <c r="SB1" s="61">
        <v>41</v>
      </c>
      <c r="SC1" s="61">
        <v>41</v>
      </c>
      <c r="SD1" s="61">
        <v>41</v>
      </c>
      <c r="SE1" s="61">
        <v>41</v>
      </c>
      <c r="SF1" s="61">
        <v>41</v>
      </c>
      <c r="SG1" s="61">
        <v>41</v>
      </c>
      <c r="SH1" s="61">
        <v>41</v>
      </c>
      <c r="SI1" s="61">
        <v>41</v>
      </c>
      <c r="SJ1" s="61">
        <v>41</v>
      </c>
      <c r="SK1" s="61">
        <v>41</v>
      </c>
      <c r="SL1" s="61">
        <v>42</v>
      </c>
      <c r="SM1" s="61">
        <v>42</v>
      </c>
      <c r="SN1" s="61">
        <v>42</v>
      </c>
      <c r="SO1" s="61">
        <v>42</v>
      </c>
      <c r="SP1" s="61">
        <v>42</v>
      </c>
      <c r="SQ1" s="61">
        <v>42</v>
      </c>
      <c r="SR1" s="61">
        <v>42</v>
      </c>
      <c r="SS1" s="61">
        <v>42</v>
      </c>
      <c r="ST1" s="61">
        <v>42</v>
      </c>
      <c r="SU1" s="61">
        <v>42</v>
      </c>
      <c r="SV1" s="61">
        <v>42</v>
      </c>
      <c r="SW1" s="61">
        <v>42</v>
      </c>
      <c r="SX1" s="61">
        <v>43</v>
      </c>
      <c r="SY1" s="61">
        <v>43</v>
      </c>
      <c r="SZ1" s="61">
        <v>43</v>
      </c>
      <c r="TA1" s="61">
        <v>43</v>
      </c>
      <c r="TB1" s="61">
        <v>43</v>
      </c>
      <c r="TC1" s="61">
        <v>43</v>
      </c>
      <c r="TD1" s="61">
        <v>43</v>
      </c>
      <c r="TE1" s="61">
        <v>43</v>
      </c>
      <c r="TF1" s="61">
        <v>43</v>
      </c>
      <c r="TG1" s="61">
        <v>43</v>
      </c>
      <c r="TH1" s="61">
        <v>43</v>
      </c>
      <c r="TI1" s="61">
        <v>43</v>
      </c>
      <c r="TJ1" s="61">
        <v>44</v>
      </c>
      <c r="TK1" s="61">
        <v>44</v>
      </c>
      <c r="TL1" s="61">
        <v>44</v>
      </c>
      <c r="TM1" s="61">
        <v>44</v>
      </c>
      <c r="TN1" s="61">
        <v>44</v>
      </c>
      <c r="TO1" s="61">
        <v>44</v>
      </c>
      <c r="TP1" s="61">
        <v>44</v>
      </c>
      <c r="TQ1" s="61">
        <v>44</v>
      </c>
      <c r="TR1" s="61">
        <v>44</v>
      </c>
      <c r="TS1" s="61">
        <v>44</v>
      </c>
      <c r="TT1" s="61">
        <v>44</v>
      </c>
      <c r="TU1" s="64">
        <v>44</v>
      </c>
    </row>
    <row r="2" spans="1:542" x14ac:dyDescent="0.25">
      <c r="A2" s="65" t="s">
        <v>3</v>
      </c>
      <c r="B2" s="66">
        <v>1</v>
      </c>
      <c r="C2" s="66">
        <v>2</v>
      </c>
      <c r="D2" s="66">
        <v>3</v>
      </c>
      <c r="E2" s="66">
        <v>4</v>
      </c>
      <c r="F2" s="66">
        <v>5</v>
      </c>
      <c r="G2" s="66">
        <v>6</v>
      </c>
      <c r="H2" s="66">
        <v>7</v>
      </c>
      <c r="I2" s="66">
        <v>8</v>
      </c>
      <c r="J2" s="66">
        <v>9</v>
      </c>
      <c r="K2" s="66">
        <v>10</v>
      </c>
      <c r="L2" s="66">
        <v>11</v>
      </c>
      <c r="M2" s="66">
        <v>12</v>
      </c>
      <c r="N2" s="66">
        <v>1</v>
      </c>
      <c r="O2" s="66">
        <v>2</v>
      </c>
      <c r="P2" s="66">
        <v>3</v>
      </c>
      <c r="Q2" s="66">
        <v>4</v>
      </c>
      <c r="R2" s="66">
        <v>5</v>
      </c>
      <c r="S2" s="66">
        <v>6</v>
      </c>
      <c r="T2" s="66">
        <v>7</v>
      </c>
      <c r="U2" s="66">
        <v>8</v>
      </c>
      <c r="V2" s="66">
        <v>9</v>
      </c>
      <c r="W2" s="66">
        <v>10</v>
      </c>
      <c r="X2" s="66">
        <v>11</v>
      </c>
      <c r="Y2" s="66">
        <v>12</v>
      </c>
      <c r="Z2" s="66">
        <v>1</v>
      </c>
      <c r="AA2" s="66">
        <v>2</v>
      </c>
      <c r="AB2" s="66">
        <v>3</v>
      </c>
      <c r="AC2" s="66">
        <v>4</v>
      </c>
      <c r="AD2" s="66">
        <v>5</v>
      </c>
      <c r="AE2" s="66">
        <v>6</v>
      </c>
      <c r="AF2" s="66">
        <v>7</v>
      </c>
      <c r="AG2" s="66">
        <v>8</v>
      </c>
      <c r="AH2" s="66">
        <v>9</v>
      </c>
      <c r="AI2" s="66">
        <v>10</v>
      </c>
      <c r="AJ2" s="66">
        <v>11</v>
      </c>
      <c r="AK2" s="66">
        <v>12</v>
      </c>
      <c r="AL2" s="66">
        <v>1</v>
      </c>
      <c r="AM2" s="66">
        <v>2</v>
      </c>
      <c r="AN2" s="66">
        <v>3</v>
      </c>
      <c r="AO2" s="66">
        <v>4</v>
      </c>
      <c r="AP2" s="66">
        <v>5</v>
      </c>
      <c r="AQ2" s="66">
        <v>6</v>
      </c>
      <c r="AR2" s="66">
        <v>7</v>
      </c>
      <c r="AS2" s="66">
        <v>8</v>
      </c>
      <c r="AT2" s="66">
        <v>9</v>
      </c>
      <c r="AU2" s="66">
        <v>10</v>
      </c>
      <c r="AV2" s="66">
        <v>11</v>
      </c>
      <c r="AW2" s="66">
        <v>12</v>
      </c>
      <c r="AX2" s="66">
        <v>1</v>
      </c>
      <c r="AY2" s="66">
        <v>2</v>
      </c>
      <c r="AZ2" s="66">
        <v>3</v>
      </c>
      <c r="BA2" s="66">
        <v>4</v>
      </c>
      <c r="BB2" s="66">
        <v>5</v>
      </c>
      <c r="BC2" s="66">
        <v>6</v>
      </c>
      <c r="BD2" s="66">
        <v>7</v>
      </c>
      <c r="BE2" s="66">
        <v>8</v>
      </c>
      <c r="BF2" s="66">
        <v>9</v>
      </c>
      <c r="BG2" s="66">
        <v>10</v>
      </c>
      <c r="BH2" s="66">
        <v>11</v>
      </c>
      <c r="BI2" s="66">
        <v>12</v>
      </c>
      <c r="BJ2" s="66">
        <v>1</v>
      </c>
      <c r="BK2" s="66">
        <v>2</v>
      </c>
      <c r="BL2" s="66">
        <v>3</v>
      </c>
      <c r="BM2" s="66">
        <v>4</v>
      </c>
      <c r="BN2" s="66">
        <v>5</v>
      </c>
      <c r="BO2" s="66">
        <v>6</v>
      </c>
      <c r="BP2" s="66">
        <v>7</v>
      </c>
      <c r="BQ2" s="66">
        <v>8</v>
      </c>
      <c r="BR2" s="66">
        <v>9</v>
      </c>
      <c r="BS2" s="66">
        <v>10</v>
      </c>
      <c r="BT2" s="66">
        <v>11</v>
      </c>
      <c r="BU2" s="66">
        <v>12</v>
      </c>
      <c r="BV2" s="66">
        <v>1</v>
      </c>
      <c r="BW2" s="66">
        <v>2</v>
      </c>
      <c r="BX2" s="66">
        <v>3</v>
      </c>
      <c r="BY2" s="66">
        <v>4</v>
      </c>
      <c r="BZ2" s="66">
        <v>5</v>
      </c>
      <c r="CA2" s="66">
        <v>6</v>
      </c>
      <c r="CB2" s="66">
        <v>7</v>
      </c>
      <c r="CC2" s="66">
        <v>8</v>
      </c>
      <c r="CD2" s="66">
        <v>9</v>
      </c>
      <c r="CE2" s="66">
        <v>10</v>
      </c>
      <c r="CF2" s="66">
        <v>11</v>
      </c>
      <c r="CG2" s="66">
        <v>12</v>
      </c>
      <c r="CH2" s="66">
        <v>1</v>
      </c>
      <c r="CI2" s="66">
        <v>2</v>
      </c>
      <c r="CJ2" s="66">
        <v>3</v>
      </c>
      <c r="CK2" s="66">
        <v>4</v>
      </c>
      <c r="CL2" s="66">
        <v>5</v>
      </c>
      <c r="CM2" s="66">
        <v>6</v>
      </c>
      <c r="CN2" s="66">
        <v>7</v>
      </c>
      <c r="CO2" s="66">
        <v>8</v>
      </c>
      <c r="CP2" s="66">
        <v>9</v>
      </c>
      <c r="CQ2" s="66">
        <v>10</v>
      </c>
      <c r="CR2" s="66">
        <v>11</v>
      </c>
      <c r="CS2" s="66">
        <v>12</v>
      </c>
      <c r="CT2" s="66">
        <v>1</v>
      </c>
      <c r="CU2" s="66">
        <v>2</v>
      </c>
      <c r="CV2" s="66">
        <v>3</v>
      </c>
      <c r="CW2" s="66">
        <v>4</v>
      </c>
      <c r="CX2" s="66">
        <v>5</v>
      </c>
      <c r="CY2" s="66">
        <v>6</v>
      </c>
      <c r="CZ2" s="66">
        <v>7</v>
      </c>
      <c r="DA2" s="66">
        <v>8</v>
      </c>
      <c r="DB2" s="66">
        <v>9</v>
      </c>
      <c r="DC2" s="66">
        <v>10</v>
      </c>
      <c r="DD2" s="66">
        <v>11</v>
      </c>
      <c r="DE2" s="66">
        <v>12</v>
      </c>
      <c r="DF2" s="66">
        <v>1</v>
      </c>
      <c r="DG2" s="66">
        <v>2</v>
      </c>
      <c r="DH2" s="66">
        <v>3</v>
      </c>
      <c r="DI2" s="66">
        <v>4</v>
      </c>
      <c r="DJ2" s="66">
        <v>5</v>
      </c>
      <c r="DK2" s="66">
        <v>6</v>
      </c>
      <c r="DL2" s="66">
        <v>7</v>
      </c>
      <c r="DM2" s="66">
        <v>8</v>
      </c>
      <c r="DN2" s="66">
        <v>9</v>
      </c>
      <c r="DO2" s="66">
        <v>10</v>
      </c>
      <c r="DP2" s="66">
        <v>11</v>
      </c>
      <c r="DQ2" s="66">
        <v>12</v>
      </c>
      <c r="DR2" s="66">
        <v>1</v>
      </c>
      <c r="DS2" s="66">
        <v>2</v>
      </c>
      <c r="DT2" s="66">
        <v>3</v>
      </c>
      <c r="DU2" s="66">
        <v>4</v>
      </c>
      <c r="DV2" s="66">
        <v>5</v>
      </c>
      <c r="DW2" s="66">
        <v>6</v>
      </c>
      <c r="DX2" s="66">
        <v>7</v>
      </c>
      <c r="DY2" s="66">
        <v>8</v>
      </c>
      <c r="DZ2" s="66">
        <v>9</v>
      </c>
      <c r="EA2" s="66">
        <v>10</v>
      </c>
      <c r="EB2" s="66">
        <v>11</v>
      </c>
      <c r="EC2" s="66">
        <v>12</v>
      </c>
      <c r="ED2" s="66">
        <v>1</v>
      </c>
      <c r="EE2" s="66">
        <v>2</v>
      </c>
      <c r="EF2" s="66">
        <v>3</v>
      </c>
      <c r="EG2" s="66">
        <v>4</v>
      </c>
      <c r="EH2" s="66">
        <v>5</v>
      </c>
      <c r="EI2" s="66">
        <v>6</v>
      </c>
      <c r="EJ2" s="66">
        <v>7</v>
      </c>
      <c r="EK2" s="66">
        <v>8</v>
      </c>
      <c r="EL2" s="66">
        <v>9</v>
      </c>
      <c r="EM2" s="66">
        <v>10</v>
      </c>
      <c r="EN2" s="66">
        <v>11</v>
      </c>
      <c r="EO2" s="66">
        <v>12</v>
      </c>
      <c r="EP2" s="66">
        <v>1</v>
      </c>
      <c r="EQ2" s="66">
        <v>2</v>
      </c>
      <c r="ER2" s="66">
        <v>3</v>
      </c>
      <c r="ES2" s="66">
        <v>4</v>
      </c>
      <c r="ET2" s="66">
        <v>5</v>
      </c>
      <c r="EU2" s="66">
        <v>6</v>
      </c>
      <c r="EV2" s="66">
        <v>7</v>
      </c>
      <c r="EW2" s="66">
        <v>8</v>
      </c>
      <c r="EX2" s="66">
        <v>9</v>
      </c>
      <c r="EY2" s="66">
        <v>10</v>
      </c>
      <c r="EZ2" s="66">
        <v>11</v>
      </c>
      <c r="FA2" s="66">
        <v>12</v>
      </c>
      <c r="FB2" s="66">
        <v>1</v>
      </c>
      <c r="FC2" s="66">
        <v>2</v>
      </c>
      <c r="FD2" s="66">
        <v>3</v>
      </c>
      <c r="FE2" s="66">
        <v>4</v>
      </c>
      <c r="FF2" s="66">
        <v>5</v>
      </c>
      <c r="FG2" s="66">
        <v>6</v>
      </c>
      <c r="FH2" s="66">
        <v>7</v>
      </c>
      <c r="FI2" s="66">
        <v>8</v>
      </c>
      <c r="FJ2" s="66">
        <v>9</v>
      </c>
      <c r="FK2" s="66">
        <v>10</v>
      </c>
      <c r="FL2" s="66">
        <v>11</v>
      </c>
      <c r="FM2" s="66">
        <v>12</v>
      </c>
      <c r="FN2" s="66">
        <v>1</v>
      </c>
      <c r="FO2" s="66">
        <v>2</v>
      </c>
      <c r="FP2" s="66">
        <v>3</v>
      </c>
      <c r="FQ2" s="66">
        <v>4</v>
      </c>
      <c r="FR2" s="66">
        <v>5</v>
      </c>
      <c r="FS2" s="66">
        <v>6</v>
      </c>
      <c r="FT2" s="66">
        <v>7</v>
      </c>
      <c r="FU2" s="66">
        <v>8</v>
      </c>
      <c r="FV2" s="66">
        <v>9</v>
      </c>
      <c r="FW2" s="66">
        <v>10</v>
      </c>
      <c r="FX2" s="66">
        <v>11</v>
      </c>
      <c r="FY2" s="66">
        <v>12</v>
      </c>
      <c r="FZ2" s="66">
        <v>1</v>
      </c>
      <c r="GA2" s="66">
        <v>2</v>
      </c>
      <c r="GB2" s="66">
        <v>3</v>
      </c>
      <c r="GC2" s="66">
        <v>4</v>
      </c>
      <c r="GD2" s="66">
        <v>5</v>
      </c>
      <c r="GE2" s="66">
        <v>6</v>
      </c>
      <c r="GF2" s="66">
        <v>7</v>
      </c>
      <c r="GG2" s="66">
        <v>8</v>
      </c>
      <c r="GH2" s="66">
        <v>9</v>
      </c>
      <c r="GI2" s="66">
        <v>10</v>
      </c>
      <c r="GJ2" s="66">
        <v>11</v>
      </c>
      <c r="GK2" s="66">
        <v>12</v>
      </c>
      <c r="GL2" s="66">
        <v>1</v>
      </c>
      <c r="GM2" s="66">
        <v>2</v>
      </c>
      <c r="GN2" s="66">
        <v>3</v>
      </c>
      <c r="GO2" s="66">
        <v>4</v>
      </c>
      <c r="GP2" s="66">
        <v>5</v>
      </c>
      <c r="GQ2" s="66">
        <v>6</v>
      </c>
      <c r="GR2" s="66">
        <v>7</v>
      </c>
      <c r="GS2" s="66">
        <v>8</v>
      </c>
      <c r="GT2" s="66">
        <v>9</v>
      </c>
      <c r="GU2" s="66">
        <v>10</v>
      </c>
      <c r="GV2" s="66">
        <v>11</v>
      </c>
      <c r="GW2" s="66">
        <v>12</v>
      </c>
      <c r="GX2" s="66">
        <v>1</v>
      </c>
      <c r="GY2" s="66">
        <v>2</v>
      </c>
      <c r="GZ2" s="66">
        <v>3</v>
      </c>
      <c r="HA2" s="66">
        <v>4</v>
      </c>
      <c r="HB2" s="66">
        <v>5</v>
      </c>
      <c r="HC2" s="66">
        <v>6</v>
      </c>
      <c r="HD2" s="66">
        <v>7</v>
      </c>
      <c r="HE2" s="66">
        <v>8</v>
      </c>
      <c r="HF2" s="66">
        <v>9</v>
      </c>
      <c r="HG2" s="66">
        <v>10</v>
      </c>
      <c r="HH2" s="66">
        <v>11</v>
      </c>
      <c r="HI2" s="66">
        <v>12</v>
      </c>
      <c r="HJ2" s="66">
        <v>1</v>
      </c>
      <c r="HK2" s="66">
        <v>2</v>
      </c>
      <c r="HL2" s="66">
        <v>3</v>
      </c>
      <c r="HM2" s="66">
        <v>4</v>
      </c>
      <c r="HN2" s="66">
        <v>5</v>
      </c>
      <c r="HO2" s="66">
        <v>6</v>
      </c>
      <c r="HP2" s="66">
        <v>7</v>
      </c>
      <c r="HQ2" s="66">
        <v>8</v>
      </c>
      <c r="HR2" s="66">
        <v>9</v>
      </c>
      <c r="HS2" s="66">
        <v>10</v>
      </c>
      <c r="HT2" s="66">
        <v>11</v>
      </c>
      <c r="HU2" s="66">
        <v>12</v>
      </c>
      <c r="HV2" s="66">
        <v>1</v>
      </c>
      <c r="HW2" s="66">
        <v>2</v>
      </c>
      <c r="HX2" s="66">
        <v>3</v>
      </c>
      <c r="HY2" s="66">
        <v>4</v>
      </c>
      <c r="HZ2" s="66">
        <v>5</v>
      </c>
      <c r="IA2" s="66">
        <v>6</v>
      </c>
      <c r="IB2" s="66">
        <v>7</v>
      </c>
      <c r="IC2" s="66">
        <v>8</v>
      </c>
      <c r="ID2" s="66">
        <v>9</v>
      </c>
      <c r="IE2" s="66">
        <v>10</v>
      </c>
      <c r="IF2" s="66">
        <v>11</v>
      </c>
      <c r="IG2" s="66">
        <v>12</v>
      </c>
      <c r="IH2" s="66">
        <v>1</v>
      </c>
      <c r="II2" s="66">
        <v>2</v>
      </c>
      <c r="IJ2" s="66">
        <v>3</v>
      </c>
      <c r="IK2" s="66">
        <v>4</v>
      </c>
      <c r="IL2" s="66">
        <v>5</v>
      </c>
      <c r="IM2" s="66">
        <v>6</v>
      </c>
      <c r="IN2" s="66">
        <v>7</v>
      </c>
      <c r="IO2" s="66">
        <v>8</v>
      </c>
      <c r="IP2" s="66">
        <v>9</v>
      </c>
      <c r="IQ2" s="66">
        <v>10</v>
      </c>
      <c r="IR2" s="66">
        <v>11</v>
      </c>
      <c r="IS2" s="66">
        <v>12</v>
      </c>
      <c r="IT2" s="66">
        <v>1</v>
      </c>
      <c r="IU2" s="66">
        <v>2</v>
      </c>
      <c r="IV2" s="66">
        <v>3</v>
      </c>
      <c r="IW2" s="66">
        <v>4</v>
      </c>
      <c r="IX2" s="66">
        <v>5</v>
      </c>
      <c r="IY2" s="66">
        <v>6</v>
      </c>
      <c r="IZ2" s="66">
        <v>7</v>
      </c>
      <c r="JA2" s="66">
        <v>8</v>
      </c>
      <c r="JB2" s="66">
        <v>9</v>
      </c>
      <c r="JC2" s="66">
        <v>10</v>
      </c>
      <c r="JD2" s="66">
        <v>11</v>
      </c>
      <c r="JE2" s="66">
        <v>12</v>
      </c>
      <c r="JF2" s="66">
        <v>1</v>
      </c>
      <c r="JG2" s="66">
        <v>2</v>
      </c>
      <c r="JH2" s="66">
        <v>3</v>
      </c>
      <c r="JI2" s="66">
        <v>4</v>
      </c>
      <c r="JJ2" s="66">
        <v>5</v>
      </c>
      <c r="JK2" s="66">
        <v>6</v>
      </c>
      <c r="JL2" s="66">
        <v>7</v>
      </c>
      <c r="JM2" s="66">
        <v>8</v>
      </c>
      <c r="JN2" s="66">
        <v>9</v>
      </c>
      <c r="JO2" s="66">
        <v>10</v>
      </c>
      <c r="JP2" s="66">
        <v>11</v>
      </c>
      <c r="JQ2" s="66">
        <v>12</v>
      </c>
      <c r="JR2" s="66">
        <v>1</v>
      </c>
      <c r="JS2" s="66">
        <v>2</v>
      </c>
      <c r="JT2" s="66">
        <v>3</v>
      </c>
      <c r="JU2" s="66">
        <v>4</v>
      </c>
      <c r="JV2" s="66">
        <v>5</v>
      </c>
      <c r="JW2" s="66">
        <v>6</v>
      </c>
      <c r="JX2" s="66">
        <v>7</v>
      </c>
      <c r="JY2" s="66">
        <v>8</v>
      </c>
      <c r="JZ2" s="66">
        <v>9</v>
      </c>
      <c r="KA2" s="66">
        <v>10</v>
      </c>
      <c r="KB2" s="66">
        <v>11</v>
      </c>
      <c r="KC2" s="66">
        <v>12</v>
      </c>
      <c r="KD2" s="66">
        <v>1</v>
      </c>
      <c r="KE2" s="66">
        <v>2</v>
      </c>
      <c r="KF2" s="66">
        <v>3</v>
      </c>
      <c r="KG2" s="66">
        <v>4</v>
      </c>
      <c r="KH2" s="66">
        <v>5</v>
      </c>
      <c r="KI2" s="66">
        <v>6</v>
      </c>
      <c r="KJ2" s="66">
        <v>7</v>
      </c>
      <c r="KK2" s="66">
        <v>8</v>
      </c>
      <c r="KL2" s="66">
        <v>9</v>
      </c>
      <c r="KM2" s="66">
        <v>10</v>
      </c>
      <c r="KN2" s="66">
        <v>11</v>
      </c>
      <c r="KO2" s="66">
        <v>12</v>
      </c>
      <c r="KP2" s="66">
        <v>1</v>
      </c>
      <c r="KQ2" s="66">
        <v>2</v>
      </c>
      <c r="KR2" s="66">
        <v>3</v>
      </c>
      <c r="KS2" s="66">
        <v>4</v>
      </c>
      <c r="KT2" s="66">
        <v>5</v>
      </c>
      <c r="KU2" s="66">
        <v>6</v>
      </c>
      <c r="KV2" s="66">
        <v>7</v>
      </c>
      <c r="KW2" s="66">
        <v>8</v>
      </c>
      <c r="KX2" s="66">
        <v>9</v>
      </c>
      <c r="KY2" s="66">
        <v>10</v>
      </c>
      <c r="KZ2" s="66">
        <v>11</v>
      </c>
      <c r="LA2" s="66">
        <v>12</v>
      </c>
      <c r="LB2" s="66">
        <v>1</v>
      </c>
      <c r="LC2" s="66">
        <v>2</v>
      </c>
      <c r="LD2" s="66">
        <v>3</v>
      </c>
      <c r="LE2" s="66">
        <v>4</v>
      </c>
      <c r="LF2" s="66">
        <v>5</v>
      </c>
      <c r="LG2" s="66">
        <v>6</v>
      </c>
      <c r="LH2" s="66">
        <v>7</v>
      </c>
      <c r="LI2" s="66">
        <v>8</v>
      </c>
      <c r="LJ2" s="66">
        <v>9</v>
      </c>
      <c r="LK2" s="66">
        <v>10</v>
      </c>
      <c r="LL2" s="66">
        <v>11</v>
      </c>
      <c r="LM2" s="67">
        <v>12</v>
      </c>
      <c r="LN2" s="66">
        <v>1</v>
      </c>
      <c r="LO2" s="66">
        <v>2</v>
      </c>
      <c r="LP2" s="66">
        <v>3</v>
      </c>
      <c r="LQ2" s="66">
        <v>4</v>
      </c>
      <c r="LR2" s="66">
        <v>5</v>
      </c>
      <c r="LS2" s="66">
        <v>6</v>
      </c>
      <c r="LT2" s="66">
        <v>7</v>
      </c>
      <c r="LU2" s="66">
        <v>8</v>
      </c>
      <c r="LV2" s="66">
        <v>9</v>
      </c>
      <c r="LW2" s="66">
        <v>10</v>
      </c>
      <c r="LX2" s="66">
        <v>11</v>
      </c>
      <c r="LY2" s="66">
        <v>12</v>
      </c>
      <c r="LZ2" s="66">
        <v>1</v>
      </c>
      <c r="MA2" s="66">
        <v>2</v>
      </c>
      <c r="MB2" s="66">
        <v>3</v>
      </c>
      <c r="MC2" s="66">
        <v>4</v>
      </c>
      <c r="MD2" s="66">
        <v>5</v>
      </c>
      <c r="ME2" s="66">
        <v>6</v>
      </c>
      <c r="MF2" s="66">
        <v>7</v>
      </c>
      <c r="MG2" s="66">
        <v>8</v>
      </c>
      <c r="MH2" s="66">
        <v>9</v>
      </c>
      <c r="MI2" s="66">
        <v>10</v>
      </c>
      <c r="MJ2" s="66">
        <v>11</v>
      </c>
      <c r="MK2" s="66">
        <v>12</v>
      </c>
      <c r="ML2" s="66">
        <v>1</v>
      </c>
      <c r="MM2" s="66">
        <v>2</v>
      </c>
      <c r="MN2" s="66">
        <v>3</v>
      </c>
      <c r="MO2" s="66">
        <v>4</v>
      </c>
      <c r="MP2" s="66">
        <v>5</v>
      </c>
      <c r="MQ2" s="66">
        <v>6</v>
      </c>
      <c r="MR2" s="66">
        <v>7</v>
      </c>
      <c r="MS2" s="66">
        <v>8</v>
      </c>
      <c r="MT2" s="66">
        <v>9</v>
      </c>
      <c r="MU2" s="66">
        <v>10</v>
      </c>
      <c r="MV2" s="66">
        <v>11</v>
      </c>
      <c r="MW2" s="66">
        <v>12</v>
      </c>
      <c r="MX2" s="67">
        <v>1</v>
      </c>
      <c r="MY2" s="67">
        <v>2</v>
      </c>
      <c r="MZ2" s="67">
        <v>3</v>
      </c>
      <c r="NA2" s="67">
        <v>4</v>
      </c>
      <c r="NB2" s="67">
        <v>5</v>
      </c>
      <c r="NC2" s="67">
        <v>6</v>
      </c>
      <c r="ND2" s="67">
        <v>7</v>
      </c>
      <c r="NE2" s="67">
        <v>8</v>
      </c>
      <c r="NF2" s="67">
        <v>9</v>
      </c>
      <c r="NG2" s="67">
        <v>10</v>
      </c>
      <c r="NH2" s="67">
        <v>11</v>
      </c>
      <c r="NI2" s="67">
        <v>12</v>
      </c>
      <c r="NJ2" s="67">
        <v>1</v>
      </c>
      <c r="NK2" s="67">
        <v>2</v>
      </c>
      <c r="NL2" s="67">
        <v>3</v>
      </c>
      <c r="NM2" s="67">
        <v>4</v>
      </c>
      <c r="NN2" s="67">
        <v>5</v>
      </c>
      <c r="NO2" s="67">
        <v>6</v>
      </c>
      <c r="NP2" s="67">
        <v>7</v>
      </c>
      <c r="NQ2" s="67">
        <v>8</v>
      </c>
      <c r="NR2" s="67">
        <v>9</v>
      </c>
      <c r="NS2" s="67">
        <v>10</v>
      </c>
      <c r="NT2" s="67">
        <v>11</v>
      </c>
      <c r="NU2" s="67">
        <v>12</v>
      </c>
      <c r="NV2" s="67">
        <v>1</v>
      </c>
      <c r="NW2" s="67">
        <v>2</v>
      </c>
      <c r="NX2" s="67">
        <v>3</v>
      </c>
      <c r="NY2" s="67">
        <v>4</v>
      </c>
      <c r="NZ2" s="67">
        <v>5</v>
      </c>
      <c r="OA2" s="67">
        <v>6</v>
      </c>
      <c r="OB2" s="67">
        <v>7</v>
      </c>
      <c r="OC2" s="67">
        <v>8</v>
      </c>
      <c r="OD2" s="67">
        <v>9</v>
      </c>
      <c r="OE2" s="67">
        <v>10</v>
      </c>
      <c r="OF2" s="67">
        <v>11</v>
      </c>
      <c r="OG2" s="67">
        <v>12</v>
      </c>
      <c r="OH2" s="67">
        <v>1</v>
      </c>
      <c r="OI2" s="67">
        <v>2</v>
      </c>
      <c r="OJ2" s="67">
        <v>3</v>
      </c>
      <c r="OK2" s="67">
        <v>4</v>
      </c>
      <c r="OL2" s="67">
        <v>5</v>
      </c>
      <c r="OM2" s="67">
        <v>6</v>
      </c>
      <c r="ON2" s="67">
        <v>7</v>
      </c>
      <c r="OO2" s="67">
        <v>8</v>
      </c>
      <c r="OP2" s="67">
        <v>9</v>
      </c>
      <c r="OQ2" s="67">
        <v>10</v>
      </c>
      <c r="OR2" s="67">
        <v>11</v>
      </c>
      <c r="OS2" s="67">
        <v>12</v>
      </c>
      <c r="OT2" s="67">
        <v>1</v>
      </c>
      <c r="OU2" s="67">
        <v>2</v>
      </c>
      <c r="OV2" s="67">
        <v>3</v>
      </c>
      <c r="OW2" s="67">
        <v>4</v>
      </c>
      <c r="OX2" s="67">
        <v>5</v>
      </c>
      <c r="OY2" s="67">
        <v>6</v>
      </c>
      <c r="OZ2" s="67">
        <v>7</v>
      </c>
      <c r="PA2" s="67">
        <v>8</v>
      </c>
      <c r="PB2" s="67">
        <v>9</v>
      </c>
      <c r="PC2" s="67">
        <v>10</v>
      </c>
      <c r="PD2" s="67">
        <v>11</v>
      </c>
      <c r="PE2" s="67">
        <v>12</v>
      </c>
      <c r="PF2" s="67">
        <v>1</v>
      </c>
      <c r="PG2" s="67">
        <v>2</v>
      </c>
      <c r="PH2" s="67">
        <v>3</v>
      </c>
      <c r="PI2" s="67">
        <v>4</v>
      </c>
      <c r="PJ2" s="67">
        <v>5</v>
      </c>
      <c r="PK2" s="67">
        <v>6</v>
      </c>
      <c r="PL2" s="67">
        <v>7</v>
      </c>
      <c r="PM2" s="67">
        <v>8</v>
      </c>
      <c r="PN2" s="67">
        <v>9</v>
      </c>
      <c r="PO2" s="67">
        <v>10</v>
      </c>
      <c r="PP2" s="67">
        <v>11</v>
      </c>
      <c r="PQ2" s="67">
        <v>12</v>
      </c>
      <c r="PR2" s="67">
        <v>1</v>
      </c>
      <c r="PS2" s="67">
        <v>2</v>
      </c>
      <c r="PT2" s="67">
        <v>3</v>
      </c>
      <c r="PU2" s="67">
        <v>4</v>
      </c>
      <c r="PV2" s="67">
        <v>5</v>
      </c>
      <c r="PW2" s="67">
        <v>6</v>
      </c>
      <c r="PX2" s="67">
        <v>7</v>
      </c>
      <c r="PY2" s="67">
        <v>8</v>
      </c>
      <c r="PZ2" s="67">
        <v>9</v>
      </c>
      <c r="QA2" s="67">
        <v>10</v>
      </c>
      <c r="QB2" s="67">
        <v>11</v>
      </c>
      <c r="QC2" s="67">
        <v>12</v>
      </c>
      <c r="QD2" s="67">
        <v>1</v>
      </c>
      <c r="QE2" s="67">
        <v>2</v>
      </c>
      <c r="QF2" s="67">
        <v>3</v>
      </c>
      <c r="QG2" s="67">
        <v>4</v>
      </c>
      <c r="QH2" s="67">
        <v>5</v>
      </c>
      <c r="QI2" s="67">
        <v>6</v>
      </c>
      <c r="QJ2" s="67">
        <v>7</v>
      </c>
      <c r="QK2" s="67">
        <v>8</v>
      </c>
      <c r="QL2" s="67">
        <v>9</v>
      </c>
      <c r="QM2" s="67">
        <v>10</v>
      </c>
      <c r="QN2" s="67">
        <v>11</v>
      </c>
      <c r="QO2" s="67">
        <v>12</v>
      </c>
      <c r="QP2" s="67">
        <v>1</v>
      </c>
      <c r="QQ2" s="67">
        <v>2</v>
      </c>
      <c r="QR2" s="67">
        <v>3</v>
      </c>
      <c r="QS2" s="67">
        <v>4</v>
      </c>
      <c r="QT2" s="67">
        <v>5</v>
      </c>
      <c r="QU2" s="67">
        <v>6</v>
      </c>
      <c r="QV2" s="67">
        <v>7</v>
      </c>
      <c r="QW2" s="67">
        <v>8</v>
      </c>
      <c r="QX2" s="67">
        <v>9</v>
      </c>
      <c r="QY2" s="67">
        <v>10</v>
      </c>
      <c r="QZ2" s="67">
        <v>11</v>
      </c>
      <c r="RA2" s="67">
        <v>12</v>
      </c>
      <c r="RB2" s="67">
        <v>1</v>
      </c>
      <c r="RC2" s="67">
        <v>2</v>
      </c>
      <c r="RD2" s="67">
        <v>3</v>
      </c>
      <c r="RE2" s="67">
        <v>4</v>
      </c>
      <c r="RF2" s="67">
        <v>5</v>
      </c>
      <c r="RG2" s="67">
        <v>6</v>
      </c>
      <c r="RH2" s="67">
        <v>7</v>
      </c>
      <c r="RI2" s="67">
        <v>8</v>
      </c>
      <c r="RJ2" s="67">
        <v>9</v>
      </c>
      <c r="RK2" s="67">
        <v>10</v>
      </c>
      <c r="RL2" s="67">
        <v>11</v>
      </c>
      <c r="RM2" s="67">
        <v>12</v>
      </c>
      <c r="RN2" s="67">
        <v>1</v>
      </c>
      <c r="RO2" s="67">
        <v>2</v>
      </c>
      <c r="RP2" s="67">
        <v>3</v>
      </c>
      <c r="RQ2" s="67">
        <v>4</v>
      </c>
      <c r="RR2" s="67">
        <v>5</v>
      </c>
      <c r="RS2" s="67">
        <v>6</v>
      </c>
      <c r="RT2" s="67">
        <v>7</v>
      </c>
      <c r="RU2" s="67">
        <v>8</v>
      </c>
      <c r="RV2" s="67">
        <v>9</v>
      </c>
      <c r="RW2" s="67">
        <v>10</v>
      </c>
      <c r="RX2" s="67">
        <v>11</v>
      </c>
      <c r="RY2" s="67">
        <v>12</v>
      </c>
      <c r="RZ2" s="67">
        <v>1</v>
      </c>
      <c r="SA2" s="67">
        <v>2</v>
      </c>
      <c r="SB2" s="67">
        <v>3</v>
      </c>
      <c r="SC2" s="67">
        <v>4</v>
      </c>
      <c r="SD2" s="67">
        <v>5</v>
      </c>
      <c r="SE2" s="67">
        <v>6</v>
      </c>
      <c r="SF2" s="67">
        <v>7</v>
      </c>
      <c r="SG2" s="67">
        <v>8</v>
      </c>
      <c r="SH2" s="67">
        <v>9</v>
      </c>
      <c r="SI2" s="67">
        <v>10</v>
      </c>
      <c r="SJ2" s="67">
        <v>11</v>
      </c>
      <c r="SK2" s="67">
        <v>12</v>
      </c>
      <c r="SL2" s="67">
        <v>1</v>
      </c>
      <c r="SM2" s="67">
        <v>2</v>
      </c>
      <c r="SN2" s="67">
        <v>3</v>
      </c>
      <c r="SO2" s="67">
        <v>4</v>
      </c>
      <c r="SP2" s="67">
        <v>5</v>
      </c>
      <c r="SQ2" s="67">
        <v>6</v>
      </c>
      <c r="SR2" s="67">
        <v>7</v>
      </c>
      <c r="SS2" s="67">
        <v>8</v>
      </c>
      <c r="ST2" s="67">
        <v>9</v>
      </c>
      <c r="SU2" s="67">
        <v>10</v>
      </c>
      <c r="SV2" s="67">
        <v>11</v>
      </c>
      <c r="SW2" s="67">
        <v>12</v>
      </c>
      <c r="SX2" s="67">
        <v>1</v>
      </c>
      <c r="SY2" s="67">
        <v>2</v>
      </c>
      <c r="SZ2" s="67">
        <v>3</v>
      </c>
      <c r="TA2" s="67">
        <v>4</v>
      </c>
      <c r="TB2" s="67">
        <v>5</v>
      </c>
      <c r="TC2" s="67">
        <v>6</v>
      </c>
      <c r="TD2" s="67">
        <v>7</v>
      </c>
      <c r="TE2" s="67">
        <v>8</v>
      </c>
      <c r="TF2" s="67">
        <v>9</v>
      </c>
      <c r="TG2" s="67">
        <v>10</v>
      </c>
      <c r="TH2" s="67">
        <v>11</v>
      </c>
      <c r="TI2" s="67">
        <v>12</v>
      </c>
      <c r="TJ2" s="67">
        <v>1</v>
      </c>
      <c r="TK2" s="67">
        <v>2</v>
      </c>
      <c r="TL2" s="67">
        <v>3</v>
      </c>
      <c r="TM2" s="67">
        <v>4</v>
      </c>
      <c r="TN2" s="67">
        <v>5</v>
      </c>
      <c r="TO2" s="67">
        <v>6</v>
      </c>
      <c r="TP2" s="67">
        <v>7</v>
      </c>
      <c r="TQ2" s="67">
        <v>8</v>
      </c>
      <c r="TR2" s="67">
        <v>9</v>
      </c>
      <c r="TS2" s="67">
        <v>10</v>
      </c>
      <c r="TT2" s="67">
        <v>11</v>
      </c>
      <c r="TU2" s="68">
        <v>12</v>
      </c>
    </row>
    <row r="3" spans="1:542" x14ac:dyDescent="0.25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1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1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70"/>
      <c r="EK3" s="70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  <c r="FG3" s="70"/>
      <c r="FH3" s="70"/>
      <c r="FI3" s="70"/>
      <c r="FJ3" s="70"/>
      <c r="FK3" s="70"/>
      <c r="FL3" s="70"/>
      <c r="FM3" s="70"/>
      <c r="FN3" s="70"/>
      <c r="FO3" s="70"/>
      <c r="FP3" s="70"/>
      <c r="FQ3" s="70"/>
      <c r="FR3" s="70"/>
      <c r="FS3" s="70"/>
      <c r="FT3" s="70"/>
      <c r="FU3" s="70"/>
      <c r="FV3" s="70"/>
      <c r="FW3" s="70"/>
      <c r="FX3" s="70"/>
      <c r="FY3" s="70"/>
      <c r="FZ3" s="70"/>
      <c r="GA3" s="70"/>
      <c r="GB3" s="70"/>
      <c r="GC3" s="70"/>
      <c r="GD3" s="70"/>
      <c r="GE3" s="70"/>
      <c r="GF3" s="70"/>
      <c r="GG3" s="70"/>
      <c r="GH3" s="70"/>
      <c r="GI3" s="70"/>
      <c r="GJ3" s="70"/>
      <c r="GK3" s="70"/>
      <c r="GL3" s="70"/>
      <c r="GM3" s="70"/>
      <c r="GN3" s="70"/>
      <c r="GO3" s="70"/>
      <c r="GP3" s="70"/>
      <c r="GQ3" s="70"/>
      <c r="GR3" s="70"/>
      <c r="GS3" s="70"/>
      <c r="GT3" s="70"/>
      <c r="GU3" s="70"/>
      <c r="GV3" s="70"/>
      <c r="GW3" s="70"/>
      <c r="GX3" s="70"/>
      <c r="GY3" s="71"/>
      <c r="GZ3" s="70"/>
      <c r="HA3" s="70"/>
      <c r="HB3" s="70"/>
      <c r="HC3" s="70"/>
      <c r="HD3" s="70"/>
      <c r="HE3" s="70"/>
      <c r="HF3" s="70"/>
      <c r="HG3" s="70"/>
      <c r="HH3" s="70"/>
      <c r="HI3" s="70"/>
      <c r="HJ3" s="70"/>
      <c r="HK3" s="70"/>
      <c r="HL3" s="70"/>
      <c r="HM3" s="70"/>
      <c r="HN3" s="70"/>
      <c r="HO3" s="70"/>
      <c r="HP3" s="70"/>
      <c r="HQ3" s="70"/>
      <c r="HR3" s="70"/>
      <c r="HS3" s="70"/>
      <c r="HT3" s="70"/>
      <c r="HU3" s="70"/>
      <c r="HV3" s="70"/>
      <c r="HW3" s="70"/>
      <c r="HX3" s="71"/>
      <c r="HY3" s="70"/>
      <c r="HZ3" s="70"/>
      <c r="IA3" s="70"/>
      <c r="IB3" s="70"/>
      <c r="IC3" s="70"/>
      <c r="ID3" s="70"/>
      <c r="IE3" s="70"/>
      <c r="IF3" s="70"/>
      <c r="IG3" s="70"/>
      <c r="IH3" s="70"/>
      <c r="II3" s="70"/>
      <c r="IJ3" s="70"/>
      <c r="IK3" s="70"/>
      <c r="IL3" s="70"/>
      <c r="IM3" s="70"/>
      <c r="IN3" s="70"/>
      <c r="IO3" s="70"/>
      <c r="IP3" s="70"/>
      <c r="IQ3" s="70"/>
      <c r="IR3" s="70"/>
      <c r="IS3" s="70"/>
      <c r="IT3" s="70"/>
      <c r="IU3" s="70"/>
      <c r="IV3" s="70"/>
      <c r="IW3" s="70"/>
      <c r="IX3" s="70"/>
      <c r="IY3" s="70"/>
      <c r="IZ3" s="70"/>
      <c r="JA3" s="70"/>
      <c r="JB3" s="70"/>
      <c r="JC3" s="70"/>
      <c r="JD3" s="70"/>
      <c r="JE3" s="70"/>
      <c r="JF3" s="70"/>
      <c r="JG3" s="70"/>
      <c r="JH3" s="70"/>
      <c r="JI3" s="70"/>
      <c r="JJ3" s="70"/>
      <c r="JK3" s="70"/>
      <c r="JL3" s="70"/>
      <c r="JM3" s="70"/>
      <c r="JN3" s="70"/>
      <c r="JO3" s="70"/>
      <c r="JP3" s="70"/>
      <c r="JQ3" s="70"/>
      <c r="JR3" s="70"/>
      <c r="JS3" s="70"/>
      <c r="JT3" s="70"/>
      <c r="JU3" s="70"/>
      <c r="JV3" s="70"/>
      <c r="JW3" s="70"/>
      <c r="JX3" s="70"/>
      <c r="JY3" s="70"/>
      <c r="JZ3" s="70"/>
      <c r="KA3" s="70"/>
      <c r="KB3" s="70"/>
      <c r="KC3" s="70"/>
      <c r="KD3" s="70"/>
      <c r="KE3" s="70"/>
      <c r="KF3" s="70"/>
      <c r="KG3" s="70"/>
      <c r="KH3" s="70"/>
      <c r="KI3" s="70"/>
      <c r="KJ3" s="70"/>
      <c r="KK3" s="70"/>
      <c r="KL3" s="70"/>
      <c r="KM3" s="70"/>
      <c r="KN3" s="70"/>
      <c r="KO3" s="70"/>
      <c r="KP3" s="72"/>
      <c r="KQ3" s="72"/>
      <c r="KR3" s="72"/>
      <c r="KS3" s="72"/>
      <c r="KT3" s="72"/>
      <c r="KU3" s="72"/>
      <c r="KV3" s="72"/>
      <c r="KW3" s="72"/>
      <c r="KX3" s="72"/>
      <c r="KY3" s="72"/>
      <c r="KZ3" s="72"/>
      <c r="LA3" s="72"/>
      <c r="LB3" s="72"/>
      <c r="LC3" s="72"/>
      <c r="LD3" s="72"/>
      <c r="LE3" s="72"/>
      <c r="LF3" s="72"/>
      <c r="LG3" s="72"/>
      <c r="LH3" s="72"/>
      <c r="LI3" s="72"/>
      <c r="LJ3" s="72"/>
      <c r="LK3" s="72"/>
      <c r="LL3" s="70"/>
      <c r="LM3" s="72"/>
      <c r="LN3" s="72"/>
      <c r="LO3" s="72"/>
      <c r="LP3" s="72"/>
      <c r="LQ3" s="72"/>
      <c r="LR3" s="72"/>
      <c r="LS3" s="72"/>
      <c r="LT3" s="72"/>
      <c r="LU3" s="72"/>
      <c r="LV3" s="72"/>
      <c r="LW3" s="72"/>
      <c r="LX3" s="72"/>
      <c r="LY3" s="72"/>
      <c r="LZ3" s="72"/>
      <c r="MA3" s="72"/>
      <c r="MB3" s="72"/>
      <c r="MC3" s="72"/>
      <c r="MD3" s="72"/>
      <c r="ME3" s="72"/>
      <c r="MF3" s="72"/>
      <c r="MG3" s="72"/>
      <c r="MH3" s="72"/>
      <c r="MI3" s="72"/>
      <c r="MJ3" s="72"/>
      <c r="MK3" s="72"/>
      <c r="ML3" s="72"/>
      <c r="MM3" s="72"/>
      <c r="MN3" s="72"/>
      <c r="MO3" s="72"/>
      <c r="MP3" s="72"/>
      <c r="MQ3" s="72"/>
      <c r="MR3" s="72"/>
      <c r="MS3" s="72"/>
      <c r="MT3" s="72"/>
      <c r="MU3" s="72"/>
      <c r="MV3" s="72"/>
      <c r="MW3" s="70"/>
      <c r="MX3" s="73"/>
      <c r="MY3" s="70"/>
      <c r="MZ3" s="73"/>
      <c r="NA3" s="70"/>
      <c r="NB3" s="73"/>
      <c r="NC3" s="70"/>
      <c r="ND3" s="73"/>
      <c r="NE3" s="70"/>
      <c r="NF3" s="73"/>
      <c r="NG3" s="70"/>
      <c r="NH3" s="73"/>
      <c r="NI3" s="70"/>
      <c r="NJ3" s="73"/>
      <c r="NK3" s="70"/>
      <c r="NL3" s="73"/>
      <c r="NM3" s="70"/>
      <c r="NN3" s="73"/>
      <c r="NO3" s="70"/>
      <c r="NP3" s="73"/>
      <c r="NQ3" s="70"/>
      <c r="NR3" s="73"/>
      <c r="NS3" s="70"/>
      <c r="NT3" s="73"/>
      <c r="NU3" s="70"/>
      <c r="NV3" s="73"/>
      <c r="NW3" s="70"/>
      <c r="NX3" s="73"/>
      <c r="NY3" s="70"/>
      <c r="NZ3" s="73"/>
      <c r="OA3" s="70"/>
      <c r="OB3" s="73"/>
      <c r="OC3" s="70"/>
      <c r="OD3" s="73"/>
      <c r="OE3" s="70"/>
      <c r="OF3" s="73"/>
      <c r="OG3" s="70"/>
      <c r="OH3" s="73"/>
      <c r="OI3" s="70"/>
      <c r="OJ3" s="73"/>
      <c r="OK3" s="70"/>
      <c r="OL3" s="73"/>
      <c r="OM3" s="70"/>
      <c r="ON3" s="73"/>
      <c r="OO3" s="70"/>
      <c r="OP3" s="73"/>
      <c r="OQ3" s="70"/>
      <c r="OR3" s="73"/>
      <c r="OS3" s="70"/>
      <c r="OT3" s="73"/>
      <c r="OU3" s="70"/>
      <c r="OV3" s="73"/>
      <c r="OW3" s="70"/>
      <c r="OX3" s="73"/>
      <c r="OY3" s="70"/>
      <c r="OZ3" s="73"/>
      <c r="PA3" s="70"/>
      <c r="PB3" s="73"/>
      <c r="PC3" s="70"/>
      <c r="PD3" s="73"/>
      <c r="PE3" s="70"/>
      <c r="PF3" s="73"/>
      <c r="PG3" s="70"/>
      <c r="PH3" s="73"/>
      <c r="PI3" s="70"/>
      <c r="PJ3" s="73"/>
      <c r="PK3" s="70"/>
      <c r="PL3" s="73"/>
      <c r="PM3" s="70"/>
      <c r="PN3" s="73"/>
      <c r="PO3" s="70"/>
      <c r="PP3" s="73"/>
      <c r="PQ3" s="70"/>
      <c r="PR3" s="73"/>
      <c r="PS3" s="70"/>
      <c r="PT3" s="73"/>
      <c r="PU3" s="70"/>
      <c r="PV3" s="73"/>
      <c r="PW3" s="70"/>
      <c r="PX3" s="73"/>
      <c r="PY3" s="70"/>
      <c r="PZ3" s="73"/>
      <c r="QA3" s="70"/>
      <c r="QB3" s="73"/>
      <c r="QC3" s="70"/>
      <c r="QD3" s="73"/>
      <c r="QE3" s="70"/>
      <c r="QF3" s="73"/>
      <c r="QG3" s="70"/>
      <c r="QH3" s="73"/>
      <c r="QI3" s="70"/>
      <c r="QJ3" s="73"/>
      <c r="QK3" s="70"/>
      <c r="QL3" s="73"/>
      <c r="QM3" s="70"/>
      <c r="QN3" s="73"/>
      <c r="QO3" s="70"/>
      <c r="QP3" s="73"/>
      <c r="QQ3" s="70"/>
      <c r="QR3" s="73"/>
      <c r="QS3" s="70"/>
      <c r="QT3" s="73"/>
      <c r="QU3" s="70"/>
      <c r="QV3" s="73"/>
      <c r="QW3" s="70"/>
      <c r="QX3" s="73"/>
      <c r="QY3" s="70"/>
      <c r="QZ3" s="73"/>
      <c r="RA3" s="70"/>
      <c r="RB3" s="73"/>
      <c r="RC3" s="70"/>
      <c r="RD3" s="73"/>
      <c r="RE3" s="70"/>
      <c r="RF3" s="73"/>
      <c r="RG3" s="70"/>
      <c r="RH3" s="73"/>
      <c r="RI3" s="70"/>
      <c r="RJ3" s="73"/>
      <c r="RK3" s="70"/>
      <c r="RL3" s="73"/>
      <c r="RM3" s="70"/>
      <c r="RN3" s="73"/>
      <c r="RO3" s="70"/>
      <c r="RP3" s="73"/>
      <c r="RQ3" s="70"/>
      <c r="RR3" s="73"/>
      <c r="RS3" s="70"/>
      <c r="RT3" s="73"/>
      <c r="RU3" s="70"/>
      <c r="RV3" s="73"/>
      <c r="RW3" s="70"/>
      <c r="RX3" s="73"/>
      <c r="RY3" s="70"/>
      <c r="RZ3" s="73"/>
      <c r="SA3" s="70"/>
      <c r="SB3" s="73"/>
      <c r="SC3" s="70"/>
      <c r="SD3" s="73"/>
      <c r="SE3" s="70"/>
      <c r="SF3" s="73"/>
      <c r="SG3" s="70"/>
      <c r="SH3" s="73"/>
      <c r="SI3" s="70"/>
      <c r="SJ3" s="73"/>
      <c r="SK3" s="70"/>
      <c r="SL3" s="73"/>
      <c r="SM3" s="70"/>
      <c r="SN3" s="73"/>
      <c r="SO3" s="70"/>
      <c r="SP3" s="73"/>
      <c r="SQ3" s="70"/>
      <c r="SR3" s="73"/>
      <c r="SS3" s="70"/>
      <c r="ST3" s="73"/>
      <c r="SU3" s="70"/>
      <c r="SV3" s="73"/>
      <c r="SW3" s="70"/>
      <c r="SX3" s="73"/>
      <c r="SY3" s="70"/>
      <c r="SZ3" s="73"/>
      <c r="TA3" s="70"/>
      <c r="TB3" s="73"/>
      <c r="TC3" s="70"/>
      <c r="TD3" s="73"/>
      <c r="TE3" s="70"/>
      <c r="TF3" s="73"/>
      <c r="TG3" s="70"/>
      <c r="TH3" s="73"/>
      <c r="TI3" s="70"/>
      <c r="TJ3" s="73"/>
      <c r="TK3" s="70"/>
      <c r="TL3" s="73"/>
      <c r="TM3" s="70"/>
      <c r="TN3" s="73"/>
      <c r="TO3" s="70"/>
      <c r="TP3" s="73"/>
      <c r="TQ3" s="70"/>
      <c r="TR3" s="73"/>
      <c r="TS3" s="70"/>
      <c r="TT3" s="73"/>
      <c r="TU3" s="74"/>
    </row>
    <row r="4" spans="1:542" x14ac:dyDescent="0.25">
      <c r="A4" s="75" t="s">
        <v>12</v>
      </c>
      <c r="B4" s="76">
        <f>$B$29*$B$24</f>
        <v>901.84253162430696</v>
      </c>
      <c r="C4" s="77">
        <f t="shared" ref="C4:BN4" si="0">IF((C$1*12+C$2)&lt;=240, IF((C$1*12+C$2)&lt;=$F$31, ($B$29*$B$24)+(B$4*$B$56), B$4*$B$56), IF((C$1*12+C$2-240)&lt;=$F$31, ((B$4*$B$56)-($B$24*($B$30*($B$56^240)))), B$4*$B$56))</f>
        <v>1803.157293028089</v>
      </c>
      <c r="D4" s="77">
        <f t="shared" si="0"/>
        <v>2703.9445930694851</v>
      </c>
      <c r="E4" s="77">
        <f t="shared" si="0"/>
        <v>3604.204740425886</v>
      </c>
      <c r="F4" s="77">
        <f t="shared" si="0"/>
        <v>4503.9380435940402</v>
      </c>
      <c r="G4" s="77">
        <f t="shared" si="0"/>
        <v>5403.1448108901604</v>
      </c>
      <c r="H4" s="77">
        <f t="shared" si="0"/>
        <v>6301.8253504500281</v>
      </c>
      <c r="I4" s="77">
        <f t="shared" si="0"/>
        <v>7199.9799702290984</v>
      </c>
      <c r="J4" s="77">
        <f t="shared" si="0"/>
        <v>8097.6089780026086</v>
      </c>
      <c r="K4" s="77">
        <f t="shared" si="0"/>
        <v>8994.7126813656814</v>
      </c>
      <c r="L4" s="77">
        <f t="shared" si="0"/>
        <v>9891.2913877334322</v>
      </c>
      <c r="M4" s="77">
        <f t="shared" si="0"/>
        <v>10787.345404341069</v>
      </c>
      <c r="N4" s="77">
        <f t="shared" si="0"/>
        <v>11682.875038244007</v>
      </c>
      <c r="O4" s="77">
        <f t="shared" si="0"/>
        <v>12577.880596317962</v>
      </c>
      <c r="P4" s="77">
        <f t="shared" si="0"/>
        <v>13472.362385259068</v>
      </c>
      <c r="Q4" s="77">
        <f t="shared" si="0"/>
        <v>14366.320711583974</v>
      </c>
      <c r="R4" s="77">
        <f t="shared" si="0"/>
        <v>15259.755881629952</v>
      </c>
      <c r="S4" s="77">
        <f t="shared" si="0"/>
        <v>16152.668201554998</v>
      </c>
      <c r="T4" s="77">
        <f t="shared" si="0"/>
        <v>17045.057977337947</v>
      </c>
      <c r="U4" s="77">
        <f t="shared" si="0"/>
        <v>17936.925514778566</v>
      </c>
      <c r="V4" s="77">
        <f t="shared" si="0"/>
        <v>18828.271119497665</v>
      </c>
      <c r="W4" s="77">
        <f t="shared" si="0"/>
        <v>19719.095096937199</v>
      </c>
      <c r="X4" s="77">
        <f t="shared" si="0"/>
        <v>20609.397752360375</v>
      </c>
      <c r="Y4" s="77">
        <f t="shared" si="0"/>
        <v>21499.179390851761</v>
      </c>
      <c r="Z4" s="77">
        <f t="shared" si="0"/>
        <v>22388.440317317378</v>
      </c>
      <c r="AA4" s="77">
        <f t="shared" si="0"/>
        <v>23277.180836484818</v>
      </c>
      <c r="AB4" s="77">
        <f t="shared" si="0"/>
        <v>24165.401252903339</v>
      </c>
      <c r="AC4" s="77">
        <f t="shared" si="0"/>
        <v>25053.101870943974</v>
      </c>
      <c r="AD4" s="77">
        <f t="shared" si="0"/>
        <v>25940.282994799632</v>
      </c>
      <c r="AE4" s="77">
        <f t="shared" si="0"/>
        <v>26826.944928485205</v>
      </c>
      <c r="AF4" s="77">
        <f t="shared" si="0"/>
        <v>27713.087975837676</v>
      </c>
      <c r="AG4" s="77">
        <f t="shared" si="0"/>
        <v>28598.71244051621</v>
      </c>
      <c r="AH4" s="77">
        <f t="shared" si="0"/>
        <v>29483.818626002274</v>
      </c>
      <c r="AI4" s="77">
        <f t="shared" si="0"/>
        <v>30368.40683559973</v>
      </c>
      <c r="AJ4" s="77">
        <f t="shared" si="0"/>
        <v>31252.477372434947</v>
      </c>
      <c r="AK4" s="77">
        <f t="shared" si="0"/>
        <v>32136.030539456893</v>
      </c>
      <c r="AL4" s="77">
        <f t="shared" si="0"/>
        <v>33019.066639437253</v>
      </c>
      <c r="AM4" s="77">
        <f t="shared" si="0"/>
        <v>33901.58597497052</v>
      </c>
      <c r="AN4" s="77">
        <f t="shared" si="0"/>
        <v>34783.588848474108</v>
      </c>
      <c r="AO4" s="77">
        <f t="shared" si="0"/>
        <v>35665.07556218846</v>
      </c>
      <c r="AP4" s="77">
        <f t="shared" si="0"/>
        <v>36546.046418177131</v>
      </c>
      <c r="AQ4" s="77">
        <f t="shared" si="0"/>
        <v>37426.501718326908</v>
      </c>
      <c r="AR4" s="77">
        <f t="shared" si="0"/>
        <v>38306.44176434791</v>
      </c>
      <c r="AS4" s="77">
        <f t="shared" si="0"/>
        <v>39185.866857773697</v>
      </c>
      <c r="AT4" s="77">
        <f t="shared" si="0"/>
        <v>40064.777299961359</v>
      </c>
      <c r="AU4" s="77">
        <f t="shared" si="0"/>
        <v>40943.173392091638</v>
      </c>
      <c r="AV4" s="77">
        <f t="shared" si="0"/>
        <v>41821.055435169008</v>
      </c>
      <c r="AW4" s="77">
        <f t="shared" si="0"/>
        <v>42698.423730021801</v>
      </c>
      <c r="AX4" s="77">
        <f t="shared" si="0"/>
        <v>43575.278577302299</v>
      </c>
      <c r="AY4" s="77">
        <f t="shared" si="0"/>
        <v>44451.620277486836</v>
      </c>
      <c r="AZ4" s="77">
        <f t="shared" si="0"/>
        <v>45327.449130875902</v>
      </c>
      <c r="BA4" s="77">
        <f t="shared" si="0"/>
        <v>46202.765437594251</v>
      </c>
      <c r="BB4" s="77">
        <f t="shared" si="0"/>
        <v>47077.569497591001</v>
      </c>
      <c r="BC4" s="77">
        <f t="shared" si="0"/>
        <v>47951.861610639731</v>
      </c>
      <c r="BD4" s="77">
        <f t="shared" si="0"/>
        <v>48825.64207633859</v>
      </c>
      <c r="BE4" s="77">
        <f t="shared" si="0"/>
        <v>49698.911194110398</v>
      </c>
      <c r="BF4" s="77">
        <f t="shared" si="0"/>
        <v>50571.669263202748</v>
      </c>
      <c r="BG4" s="77">
        <f t="shared" si="0"/>
        <v>51443.916582688114</v>
      </c>
      <c r="BH4" s="77">
        <f t="shared" si="0"/>
        <v>52315.653451463942</v>
      </c>
      <c r="BI4" s="77">
        <f t="shared" si="0"/>
        <v>53186.880168252763</v>
      </c>
      <c r="BJ4" s="77">
        <f t="shared" si="0"/>
        <v>54057.597031602294</v>
      </c>
      <c r="BK4" s="77">
        <f t="shared" si="0"/>
        <v>54927.804339885537</v>
      </c>
      <c r="BL4" s="77">
        <f t="shared" si="0"/>
        <v>55797.502391300877</v>
      </c>
      <c r="BM4" s="77">
        <f t="shared" si="0"/>
        <v>56666.6914838722</v>
      </c>
      <c r="BN4" s="77">
        <f t="shared" si="0"/>
        <v>57535.371915448974</v>
      </c>
      <c r="BO4" s="77">
        <f t="shared" ref="BO4:DZ4" si="1">IF((BO$1*12+BO$2)&lt;=240, IF((BO$1*12+BO$2)&lt;=$F$31, ($B$29*$B$24)+(BN$4*$B$56), BN$4*$B$56), IF((BO$1*12+BO$2-240)&lt;=$F$31, ((BN$4*$B$56)-($B$24*($B$30*($B$56^240)))), BN$4*$B$56))</f>
        <v>58403.54398370636</v>
      </c>
      <c r="BP4" s="77">
        <f t="shared" si="1"/>
        <v>59271.207986145324</v>
      </c>
      <c r="BQ4" s="77">
        <f t="shared" si="1"/>
        <v>60138.364220092728</v>
      </c>
      <c r="BR4" s="77">
        <f t="shared" si="1"/>
        <v>61005.012982701432</v>
      </c>
      <c r="BS4" s="77">
        <f t="shared" si="1"/>
        <v>61871.154570950399</v>
      </c>
      <c r="BT4" s="77">
        <f t="shared" si="1"/>
        <v>62736.7892816448</v>
      </c>
      <c r="BU4" s="77">
        <f t="shared" si="1"/>
        <v>63601.9174114161</v>
      </c>
      <c r="BV4" s="77">
        <f t="shared" si="1"/>
        <v>64466.539256722186</v>
      </c>
      <c r="BW4" s="77">
        <f t="shared" si="1"/>
        <v>65330.655113847446</v>
      </c>
      <c r="BX4" s="77">
        <f t="shared" si="1"/>
        <v>66194.26527890288</v>
      </c>
      <c r="BY4" s="77">
        <f t="shared" si="1"/>
        <v>67057.370047826204</v>
      </c>
      <c r="BZ4" s="77">
        <f t="shared" si="1"/>
        <v>67018.127184757628</v>
      </c>
      <c r="CA4" s="77">
        <f t="shared" si="1"/>
        <v>66978.907287133436</v>
      </c>
      <c r="CB4" s="77">
        <f t="shared" si="1"/>
        <v>66939.710341513928</v>
      </c>
      <c r="CC4" s="77">
        <f t="shared" si="1"/>
        <v>66900.536334467295</v>
      </c>
      <c r="CD4" s="77">
        <f t="shared" si="1"/>
        <v>66861.385252569584</v>
      </c>
      <c r="CE4" s="77">
        <f t="shared" si="1"/>
        <v>66822.257082404685</v>
      </c>
      <c r="CF4" s="77">
        <f t="shared" si="1"/>
        <v>66783.151810564348</v>
      </c>
      <c r="CG4" s="77">
        <f t="shared" si="1"/>
        <v>66744.06942364818</v>
      </c>
      <c r="CH4" s="77">
        <f t="shared" si="1"/>
        <v>66705.009908263615</v>
      </c>
      <c r="CI4" s="77">
        <f t="shared" si="1"/>
        <v>66665.97325102592</v>
      </c>
      <c r="CJ4" s="77">
        <f t="shared" si="1"/>
        <v>66626.959438558217</v>
      </c>
      <c r="CK4" s="77">
        <f t="shared" si="1"/>
        <v>66587.968457491443</v>
      </c>
      <c r="CL4" s="77">
        <f t="shared" si="1"/>
        <v>66549.000294464349</v>
      </c>
      <c r="CM4" s="77">
        <f t="shared" si="1"/>
        <v>66510.054936123517</v>
      </c>
      <c r="CN4" s="77">
        <f t="shared" si="1"/>
        <v>66471.132369123341</v>
      </c>
      <c r="CO4" s="77">
        <f t="shared" si="1"/>
        <v>66432.23258012603</v>
      </c>
      <c r="CP4" s="77">
        <f t="shared" si="1"/>
        <v>66393.355555801594</v>
      </c>
      <c r="CQ4" s="77">
        <f t="shared" si="1"/>
        <v>66354.501282827856</v>
      </c>
      <c r="CR4" s="77">
        <f t="shared" si="1"/>
        <v>66315.66974789041</v>
      </c>
      <c r="CS4" s="77">
        <f t="shared" si="1"/>
        <v>66276.86093768265</v>
      </c>
      <c r="CT4" s="77">
        <f t="shared" si="1"/>
        <v>66238.07483890577</v>
      </c>
      <c r="CU4" s="77">
        <f t="shared" si="1"/>
        <v>66199.311438268749</v>
      </c>
      <c r="CV4" s="77">
        <f t="shared" si="1"/>
        <v>66160.570722488323</v>
      </c>
      <c r="CW4" s="77">
        <f t="shared" si="1"/>
        <v>66121.852678289011</v>
      </c>
      <c r="CX4" s="77">
        <f t="shared" si="1"/>
        <v>66083.157292403106</v>
      </c>
      <c r="CY4" s="77">
        <f t="shared" si="1"/>
        <v>66044.484551570669</v>
      </c>
      <c r="CZ4" s="77">
        <f t="shared" si="1"/>
        <v>66005.834442539504</v>
      </c>
      <c r="DA4" s="77">
        <f t="shared" si="1"/>
        <v>65967.206952065186</v>
      </c>
      <c r="DB4" s="77">
        <f t="shared" si="1"/>
        <v>65928.602066911029</v>
      </c>
      <c r="DC4" s="77">
        <f t="shared" si="1"/>
        <v>65890.019773848107</v>
      </c>
      <c r="DD4" s="77">
        <f t="shared" si="1"/>
        <v>65851.460059655219</v>
      </c>
      <c r="DE4" s="77">
        <f t="shared" si="1"/>
        <v>65812.92291111892</v>
      </c>
      <c r="DF4" s="77">
        <f t="shared" si="1"/>
        <v>65774.408315033477</v>
      </c>
      <c r="DG4" s="77">
        <f t="shared" si="1"/>
        <v>65735.916258200916</v>
      </c>
      <c r="DH4" s="77">
        <f t="shared" si="1"/>
        <v>65697.446727430943</v>
      </c>
      <c r="DI4" s="77">
        <f t="shared" si="1"/>
        <v>65658.999709541022</v>
      </c>
      <c r="DJ4" s="77">
        <f t="shared" si="1"/>
        <v>65620.575191356314</v>
      </c>
      <c r="DK4" s="77">
        <f t="shared" si="1"/>
        <v>65582.173159709695</v>
      </c>
      <c r="DL4" s="77">
        <f t="shared" si="1"/>
        <v>65543.79360144175</v>
      </c>
      <c r="DM4" s="77">
        <f t="shared" si="1"/>
        <v>65505.43650340075</v>
      </c>
      <c r="DN4" s="77">
        <f t="shared" si="1"/>
        <v>65467.101852442669</v>
      </c>
      <c r="DO4" s="77">
        <f t="shared" si="1"/>
        <v>65428.789635431182</v>
      </c>
      <c r="DP4" s="77">
        <f t="shared" si="1"/>
        <v>65390.499839237644</v>
      </c>
      <c r="DQ4" s="77">
        <f t="shared" si="1"/>
        <v>65352.232450741096</v>
      </c>
      <c r="DR4" s="77">
        <f t="shared" si="1"/>
        <v>65313.987456828254</v>
      </c>
      <c r="DS4" s="77">
        <f t="shared" si="1"/>
        <v>65275.764844393518</v>
      </c>
      <c r="DT4" s="77">
        <f t="shared" si="1"/>
        <v>65237.564600338941</v>
      </c>
      <c r="DU4" s="77">
        <f t="shared" si="1"/>
        <v>65199.386711574254</v>
      </c>
      <c r="DV4" s="77">
        <f t="shared" si="1"/>
        <v>65161.231165016841</v>
      </c>
      <c r="DW4" s="77">
        <f t="shared" si="1"/>
        <v>65123.097947591748</v>
      </c>
      <c r="DX4" s="77">
        <f t="shared" si="1"/>
        <v>65084.987046231676</v>
      </c>
      <c r="DY4" s="77">
        <f t="shared" si="1"/>
        <v>65046.898447876956</v>
      </c>
      <c r="DZ4" s="77">
        <f t="shared" si="1"/>
        <v>65008.832139475584</v>
      </c>
      <c r="EA4" s="77">
        <f t="shared" ref="EA4:GL4" si="2">IF((EA$1*12+EA$2)&lt;=240, IF((EA$1*12+EA$2)&lt;=$F$31, ($B$29*$B$24)+(DZ$4*$B$56), DZ$4*$B$56), IF((EA$1*12+EA$2-240)&lt;=$F$31, ((DZ$4*$B$56)-($B$24*($B$30*($B$56^240)))), DZ$4*$B$56))</f>
        <v>64970.788107983179</v>
      </c>
      <c r="EB4" s="77">
        <f t="shared" si="2"/>
        <v>64932.766340362999</v>
      </c>
      <c r="EC4" s="77">
        <f t="shared" si="2"/>
        <v>64894.766823585931</v>
      </c>
      <c r="ED4" s="77">
        <f t="shared" si="2"/>
        <v>64856.789544630483</v>
      </c>
      <c r="EE4" s="77">
        <f t="shared" si="2"/>
        <v>64818.83449048279</v>
      </c>
      <c r="EF4" s="77">
        <f t="shared" si="2"/>
        <v>64780.901648136598</v>
      </c>
      <c r="EG4" s="77">
        <f t="shared" si="2"/>
        <v>64742.991004593263</v>
      </c>
      <c r="EH4" s="77">
        <f t="shared" si="2"/>
        <v>64705.102546861752</v>
      </c>
      <c r="EI4" s="77">
        <f t="shared" si="2"/>
        <v>64667.236261958635</v>
      </c>
      <c r="EJ4" s="77">
        <f t="shared" si="2"/>
        <v>64629.392136908078</v>
      </c>
      <c r="EK4" s="77">
        <f t="shared" si="2"/>
        <v>64591.570158741844</v>
      </c>
      <c r="EL4" s="77">
        <f t="shared" si="2"/>
        <v>64553.770314499285</v>
      </c>
      <c r="EM4" s="77">
        <f t="shared" si="2"/>
        <v>64515.992591227325</v>
      </c>
      <c r="EN4" s="77">
        <f t="shared" si="2"/>
        <v>64478.236975980486</v>
      </c>
      <c r="EO4" s="77">
        <f t="shared" si="2"/>
        <v>64440.503455820857</v>
      </c>
      <c r="EP4" s="77">
        <f t="shared" si="2"/>
        <v>64402.792017818094</v>
      </c>
      <c r="EQ4" s="77">
        <f t="shared" si="2"/>
        <v>64365.102649049433</v>
      </c>
      <c r="ER4" s="77">
        <f t="shared" si="2"/>
        <v>64327.435336599665</v>
      </c>
      <c r="ES4" s="77">
        <f t="shared" si="2"/>
        <v>64289.790067561131</v>
      </c>
      <c r="ET4" s="77">
        <f t="shared" si="2"/>
        <v>64252.16682903374</v>
      </c>
      <c r="EU4" s="77">
        <f t="shared" si="2"/>
        <v>64214.565608124947</v>
      </c>
      <c r="EV4" s="77">
        <f t="shared" si="2"/>
        <v>64176.986391949744</v>
      </c>
      <c r="EW4" s="77">
        <f t="shared" si="2"/>
        <v>64139.429167630675</v>
      </c>
      <c r="EX4" s="77">
        <f t="shared" si="2"/>
        <v>64101.893922297808</v>
      </c>
      <c r="EY4" s="77">
        <f t="shared" si="2"/>
        <v>64064.380643088756</v>
      </c>
      <c r="EZ4" s="77">
        <f t="shared" si="2"/>
        <v>64026.889317148642</v>
      </c>
      <c r="FA4" s="77">
        <f t="shared" si="2"/>
        <v>63989.419931630131</v>
      </c>
      <c r="FB4" s="77">
        <f t="shared" si="2"/>
        <v>63951.972473693386</v>
      </c>
      <c r="FC4" s="77">
        <f t="shared" si="2"/>
        <v>63914.546930506105</v>
      </c>
      <c r="FD4" s="77">
        <f t="shared" si="2"/>
        <v>63877.143289243482</v>
      </c>
      <c r="FE4" s="77">
        <f t="shared" si="2"/>
        <v>63839.761537088219</v>
      </c>
      <c r="FF4" s="77">
        <f t="shared" si="2"/>
        <v>63802.40166123052</v>
      </c>
      <c r="FG4" s="77">
        <f t="shared" si="2"/>
        <v>63765.06364886809</v>
      </c>
      <c r="FH4" s="77">
        <f t="shared" si="2"/>
        <v>63727.747487206114</v>
      </c>
      <c r="FI4" s="77">
        <f t="shared" si="2"/>
        <v>63690.453163457278</v>
      </c>
      <c r="FJ4" s="77">
        <f t="shared" si="2"/>
        <v>63653.180664841741</v>
      </c>
      <c r="FK4" s="77">
        <f t="shared" si="2"/>
        <v>63615.929978587148</v>
      </c>
      <c r="FL4" s="77">
        <f t="shared" si="2"/>
        <v>63578.701091928619</v>
      </c>
      <c r="FM4" s="77">
        <f t="shared" si="2"/>
        <v>63541.493992108735</v>
      </c>
      <c r="FN4" s="77">
        <f t="shared" si="2"/>
        <v>63504.308666377554</v>
      </c>
      <c r="FO4" s="77">
        <f t="shared" si="2"/>
        <v>63467.145101992581</v>
      </c>
      <c r="FP4" s="77">
        <f t="shared" si="2"/>
        <v>63430.003286218795</v>
      </c>
      <c r="FQ4" s="77">
        <f t="shared" si="2"/>
        <v>63392.883206328617</v>
      </c>
      <c r="FR4" s="77">
        <f t="shared" si="2"/>
        <v>63355.784849601921</v>
      </c>
      <c r="FS4" s="77">
        <f t="shared" si="2"/>
        <v>63318.70820332603</v>
      </c>
      <c r="FT4" s="77">
        <f t="shared" si="2"/>
        <v>63281.653254795689</v>
      </c>
      <c r="FU4" s="77">
        <f t="shared" si="2"/>
        <v>63244.619991313091</v>
      </c>
      <c r="FV4" s="77">
        <f t="shared" si="2"/>
        <v>63207.608400187863</v>
      </c>
      <c r="FW4" s="77">
        <f t="shared" si="2"/>
        <v>63170.618468737055</v>
      </c>
      <c r="FX4" s="77">
        <f t="shared" si="2"/>
        <v>63133.650184285136</v>
      </c>
      <c r="FY4" s="77">
        <f t="shared" si="2"/>
        <v>63096.703534163993</v>
      </c>
      <c r="FZ4" s="77">
        <f t="shared" si="2"/>
        <v>63059.778505712929</v>
      </c>
      <c r="GA4" s="77">
        <f t="shared" si="2"/>
        <v>63022.875086278655</v>
      </c>
      <c r="GB4" s="77">
        <f t="shared" si="2"/>
        <v>62985.993263215285</v>
      </c>
      <c r="GC4" s="77">
        <f t="shared" si="2"/>
        <v>62949.133023884344</v>
      </c>
      <c r="GD4" s="77">
        <f t="shared" si="2"/>
        <v>62912.29435565474</v>
      </c>
      <c r="GE4" s="77">
        <f t="shared" si="2"/>
        <v>62875.477245902774</v>
      </c>
      <c r="GF4" s="77">
        <f t="shared" si="2"/>
        <v>62838.681682012146</v>
      </c>
      <c r="GG4" s="77">
        <f t="shared" si="2"/>
        <v>62801.907651373927</v>
      </c>
      <c r="GH4" s="77">
        <f t="shared" si="2"/>
        <v>62765.155141386575</v>
      </c>
      <c r="GI4" s="77">
        <f t="shared" si="2"/>
        <v>62728.424139455921</v>
      </c>
      <c r="GJ4" s="77">
        <f t="shared" si="2"/>
        <v>62691.714632995165</v>
      </c>
      <c r="GK4" s="77">
        <f t="shared" si="2"/>
        <v>62655.026609424865</v>
      </c>
      <c r="GL4" s="77">
        <f t="shared" si="2"/>
        <v>62618.360056172955</v>
      </c>
      <c r="GM4" s="77">
        <f t="shared" ref="GM4:IX4" si="3">IF((GM$1*12+GM$2)&lt;=240, IF((GM$1*12+GM$2)&lt;=$F$31, ($B$29*$B$24)+(GL$4*$B$56), GL$4*$B$56), IF((GM$1*12+GM$2-240)&lt;=$F$31, ((GL$4*$B$56)-($B$24*($B$30*($B$56^240)))), GL$4*$B$56))</f>
        <v>62581.714960674719</v>
      </c>
      <c r="GN4" s="77">
        <f t="shared" si="3"/>
        <v>62545.091310372794</v>
      </c>
      <c r="GO4" s="77">
        <f t="shared" si="3"/>
        <v>62508.489092717165</v>
      </c>
      <c r="GP4" s="77">
        <f t="shared" si="3"/>
        <v>62471.908295165165</v>
      </c>
      <c r="GQ4" s="77">
        <f t="shared" si="3"/>
        <v>62435.348905181469</v>
      </c>
      <c r="GR4" s="77">
        <f t="shared" si="3"/>
        <v>62398.810910238077</v>
      </c>
      <c r="GS4" s="77">
        <f t="shared" si="3"/>
        <v>62362.294297814326</v>
      </c>
      <c r="GT4" s="77">
        <f t="shared" si="3"/>
        <v>62325.799055396885</v>
      </c>
      <c r="GU4" s="77">
        <f t="shared" si="3"/>
        <v>62289.325170479744</v>
      </c>
      <c r="GV4" s="77">
        <f t="shared" si="3"/>
        <v>62252.872630564212</v>
      </c>
      <c r="GW4" s="77">
        <f t="shared" si="3"/>
        <v>62216.441423158903</v>
      </c>
      <c r="GX4" s="77">
        <f t="shared" si="3"/>
        <v>62180.031535779759</v>
      </c>
      <c r="GY4" s="77">
        <f t="shared" si="3"/>
        <v>62143.64295595001</v>
      </c>
      <c r="GZ4" s="77">
        <f t="shared" si="3"/>
        <v>62107.275671200201</v>
      </c>
      <c r="HA4" s="77">
        <f t="shared" si="3"/>
        <v>62070.929669068166</v>
      </c>
      <c r="HB4" s="77">
        <f t="shared" si="3"/>
        <v>62034.604937099029</v>
      </c>
      <c r="HC4" s="77">
        <f t="shared" si="3"/>
        <v>61998.301462845215</v>
      </c>
      <c r="HD4" s="77">
        <f t="shared" si="3"/>
        <v>61962.019233866427</v>
      </c>
      <c r="HE4" s="77">
        <f t="shared" si="3"/>
        <v>61925.758237729642</v>
      </c>
      <c r="HF4" s="77">
        <f t="shared" si="3"/>
        <v>61889.518462009124</v>
      </c>
      <c r="HG4" s="77">
        <f t="shared" si="3"/>
        <v>61853.299894286407</v>
      </c>
      <c r="HH4" s="77">
        <f t="shared" si="3"/>
        <v>61817.102522150286</v>
      </c>
      <c r="HI4" s="77">
        <f t="shared" si="3"/>
        <v>61780.926333196818</v>
      </c>
      <c r="HJ4" s="77">
        <f t="shared" si="3"/>
        <v>61744.771315029328</v>
      </c>
      <c r="HK4" s="77">
        <f t="shared" si="3"/>
        <v>61708.637455258387</v>
      </c>
      <c r="HL4" s="77">
        <f t="shared" si="3"/>
        <v>61672.524741501824</v>
      </c>
      <c r="HM4" s="77">
        <f t="shared" si="3"/>
        <v>61636.43316138471</v>
      </c>
      <c r="HN4" s="77">
        <f t="shared" si="3"/>
        <v>61600.362702539358</v>
      </c>
      <c r="HO4" s="77">
        <f t="shared" si="3"/>
        <v>61564.313352605321</v>
      </c>
      <c r="HP4" s="77">
        <f t="shared" si="3"/>
        <v>61528.285099229382</v>
      </c>
      <c r="HQ4" s="77">
        <f t="shared" si="3"/>
        <v>61492.27793006556</v>
      </c>
      <c r="HR4" s="77">
        <f t="shared" si="3"/>
        <v>61456.291832775089</v>
      </c>
      <c r="HS4" s="77">
        <f t="shared" si="3"/>
        <v>61420.326795026427</v>
      </c>
      <c r="HT4" s="77">
        <f t="shared" si="3"/>
        <v>61384.382804495253</v>
      </c>
      <c r="HU4" s="77">
        <f t="shared" si="3"/>
        <v>61348.459848864462</v>
      </c>
      <c r="HV4" s="77">
        <f t="shared" si="3"/>
        <v>61312.557915824145</v>
      </c>
      <c r="HW4" s="77">
        <f t="shared" si="3"/>
        <v>61276.676993071604</v>
      </c>
      <c r="HX4" s="77">
        <f t="shared" si="3"/>
        <v>61240.817068311335</v>
      </c>
      <c r="HY4" s="77">
        <f t="shared" si="3"/>
        <v>61204.97812925504</v>
      </c>
      <c r="HZ4" s="77">
        <f t="shared" si="3"/>
        <v>61169.160163621607</v>
      </c>
      <c r="IA4" s="77">
        <f t="shared" si="3"/>
        <v>61133.363159137109</v>
      </c>
      <c r="IB4" s="77">
        <f t="shared" si="3"/>
        <v>61097.587103534803</v>
      </c>
      <c r="IC4" s="77">
        <f t="shared" si="3"/>
        <v>61061.831984555123</v>
      </c>
      <c r="ID4" s="77">
        <f t="shared" si="3"/>
        <v>61026.097789945685</v>
      </c>
      <c r="IE4" s="77">
        <f t="shared" si="3"/>
        <v>60990.384507461262</v>
      </c>
      <c r="IF4" s="77">
        <f t="shared" si="3"/>
        <v>60954.69212486381</v>
      </c>
      <c r="IG4" s="77">
        <f t="shared" si="3"/>
        <v>60919.02062992243</v>
      </c>
      <c r="IH4" s="77">
        <f t="shared" si="3"/>
        <v>60211.199997886331</v>
      </c>
      <c r="II4" s="77">
        <f t="shared" si="3"/>
        <v>59503.793591879679</v>
      </c>
      <c r="IJ4" s="77">
        <f t="shared" si="3"/>
        <v>58796.801169491904</v>
      </c>
      <c r="IK4" s="77">
        <f t="shared" si="3"/>
        <v>58090.222488454296</v>
      </c>
      <c r="IL4" s="77">
        <f t="shared" si="3"/>
        <v>57384.057306639923</v>
      </c>
      <c r="IM4" s="77">
        <f t="shared" si="3"/>
        <v>56678.305382063554</v>
      </c>
      <c r="IN4" s="77">
        <f t="shared" si="3"/>
        <v>55972.96647288157</v>
      </c>
      <c r="IO4" s="77">
        <f t="shared" si="3"/>
        <v>55268.040337391874</v>
      </c>
      <c r="IP4" s="77">
        <f t="shared" si="3"/>
        <v>54563.526734033825</v>
      </c>
      <c r="IQ4" s="77">
        <f t="shared" si="3"/>
        <v>53859.425421388143</v>
      </c>
      <c r="IR4" s="77">
        <f t="shared" si="3"/>
        <v>53155.736158176835</v>
      </c>
      <c r="IS4" s="77">
        <f t="shared" si="3"/>
        <v>52452.458703263095</v>
      </c>
      <c r="IT4" s="77">
        <f t="shared" si="3"/>
        <v>51749.592815651245</v>
      </c>
      <c r="IU4" s="77">
        <f t="shared" si="3"/>
        <v>51047.138254486636</v>
      </c>
      <c r="IV4" s="77">
        <f t="shared" si="3"/>
        <v>50345.094779055573</v>
      </c>
      <c r="IW4" s="77">
        <f t="shared" si="3"/>
        <v>49643.462148785227</v>
      </c>
      <c r="IX4" s="77">
        <f t="shared" si="3"/>
        <v>48942.240123243559</v>
      </c>
      <c r="IY4" s="77">
        <f t="shared" ref="IY4:LJ4" si="4">IF((IY$1*12+IY$2)&lt;=240, IF((IY$1*12+IY$2)&lt;=$F$31, ($B$29*$B$24)+(IX$4*$B$56), IX$4*$B$56), IF((IY$1*12+IY$2-240)&lt;=$F$31, ((IX$4*$B$56)-($B$24*($B$30*($B$56^240)))), IX$4*$B$56))</f>
        <v>48241.428462139222</v>
      </c>
      <c r="IZ4" s="77">
        <f t="shared" si="4"/>
        <v>47541.026925321508</v>
      </c>
      <c r="JA4" s="77">
        <f t="shared" si="4"/>
        <v>46841.035272780238</v>
      </c>
      <c r="JB4" s="77">
        <f t="shared" si="4"/>
        <v>46141.453264645694</v>
      </c>
      <c r="JC4" s="77">
        <f t="shared" si="4"/>
        <v>45442.280661188532</v>
      </c>
      <c r="JD4" s="77">
        <f t="shared" si="4"/>
        <v>44743.517222819697</v>
      </c>
      <c r="JE4" s="77">
        <f t="shared" si="4"/>
        <v>44045.162710090357</v>
      </c>
      <c r="JF4" s="77">
        <f t="shared" si="4"/>
        <v>43347.216883691792</v>
      </c>
      <c r="JG4" s="77">
        <f t="shared" si="4"/>
        <v>42649.679504455336</v>
      </c>
      <c r="JH4" s="77">
        <f t="shared" si="4"/>
        <v>41952.550333352287</v>
      </c>
      <c r="JI4" s="77">
        <f t="shared" si="4"/>
        <v>41255.829131493832</v>
      </c>
      <c r="JJ4" s="77">
        <f t="shared" si="4"/>
        <v>40559.51566013095</v>
      </c>
      <c r="JK4" s="77">
        <f t="shared" si="4"/>
        <v>39863.609680654343</v>
      </c>
      <c r="JL4" s="77">
        <f t="shared" si="4"/>
        <v>39168.110954594355</v>
      </c>
      <c r="JM4" s="77">
        <f t="shared" si="4"/>
        <v>38473.019243620874</v>
      </c>
      <c r="JN4" s="77">
        <f t="shared" si="4"/>
        <v>37778.334309543272</v>
      </c>
      <c r="JO4" s="77">
        <f t="shared" si="4"/>
        <v>37084.055914310309</v>
      </c>
      <c r="JP4" s="77">
        <f t="shared" si="4"/>
        <v>36390.183820010061</v>
      </c>
      <c r="JQ4" s="77">
        <f t="shared" si="4"/>
        <v>35696.717788869821</v>
      </c>
      <c r="JR4" s="77">
        <f t="shared" si="4"/>
        <v>35003.657583256041</v>
      </c>
      <c r="JS4" s="77">
        <f t="shared" si="4"/>
        <v>34311.002965674241</v>
      </c>
      <c r="JT4" s="77">
        <f t="shared" si="4"/>
        <v>33618.753698768916</v>
      </c>
      <c r="JU4" s="77">
        <f t="shared" si="4"/>
        <v>32926.90954532347</v>
      </c>
      <c r="JV4" s="77">
        <f t="shared" si="4"/>
        <v>32235.470268260131</v>
      </c>
      <c r="JW4" s="77">
        <f t="shared" si="4"/>
        <v>31544.435630639866</v>
      </c>
      <c r="JX4" s="77">
        <f t="shared" si="4"/>
        <v>30853.805395662301</v>
      </c>
      <c r="JY4" s="77">
        <f t="shared" si="4"/>
        <v>30163.57932666564</v>
      </c>
      <c r="JZ4" s="77">
        <f t="shared" si="4"/>
        <v>29473.757187126586</v>
      </c>
      <c r="KA4" s="77">
        <f t="shared" si="4"/>
        <v>28784.33874066026</v>
      </c>
      <c r="KB4" s="77">
        <f t="shared" si="4"/>
        <v>28095.323751020114</v>
      </c>
      <c r="KC4" s="77">
        <f t="shared" si="4"/>
        <v>27406.711982097862</v>
      </c>
      <c r="KD4" s="77">
        <f t="shared" si="4"/>
        <v>26718.503197923386</v>
      </c>
      <c r="KE4" s="77">
        <f t="shared" si="4"/>
        <v>26030.697162664663</v>
      </c>
      <c r="KF4" s="77">
        <f t="shared" si="4"/>
        <v>25343.293640627679</v>
      </c>
      <c r="KG4" s="77">
        <f t="shared" si="4"/>
        <v>24656.292396256355</v>
      </c>
      <c r="KH4" s="77">
        <f t="shared" si="4"/>
        <v>23969.693194132462</v>
      </c>
      <c r="KI4" s="77">
        <f t="shared" si="4"/>
        <v>23283.495798975538</v>
      </c>
      <c r="KJ4" s="77">
        <f t="shared" si="4"/>
        <v>22597.699975642816</v>
      </c>
      <c r="KK4" s="77">
        <f t="shared" si="4"/>
        <v>21912.305489129129</v>
      </c>
      <c r="KL4" s="77">
        <f t="shared" si="4"/>
        <v>21227.312104566849</v>
      </c>
      <c r="KM4" s="77">
        <f t="shared" si="4"/>
        <v>20542.719587225783</v>
      </c>
      <c r="KN4" s="77">
        <f t="shared" si="4"/>
        <v>19858.527702513118</v>
      </c>
      <c r="KO4" s="77">
        <f t="shared" si="4"/>
        <v>19174.73621597332</v>
      </c>
      <c r="KP4" s="77">
        <f t="shared" si="4"/>
        <v>18491.344893288064</v>
      </c>
      <c r="KQ4" s="77">
        <f t="shared" si="4"/>
        <v>17808.353500276149</v>
      </c>
      <c r="KR4" s="77">
        <f t="shared" si="4"/>
        <v>17125.761802893423</v>
      </c>
      <c r="KS4" s="77">
        <f t="shared" si="4"/>
        <v>16443.569567232698</v>
      </c>
      <c r="KT4" s="77">
        <f t="shared" si="4"/>
        <v>15761.776559523669</v>
      </c>
      <c r="KU4" s="77">
        <f t="shared" si="4"/>
        <v>15080.382546132842</v>
      </c>
      <c r="KV4" s="77">
        <f t="shared" si="4"/>
        <v>14399.387293563444</v>
      </c>
      <c r="KW4" s="77">
        <f t="shared" si="4"/>
        <v>13718.790568455353</v>
      </c>
      <c r="KX4" s="77">
        <f t="shared" si="4"/>
        <v>13038.592137585007</v>
      </c>
      <c r="KY4" s="77">
        <f t="shared" si="4"/>
        <v>12358.791767865328</v>
      </c>
      <c r="KZ4" s="77">
        <f t="shared" si="4"/>
        <v>11679.389226345651</v>
      </c>
      <c r="LA4" s="77">
        <f t="shared" si="4"/>
        <v>11000.384280211631</v>
      </c>
      <c r="LB4" s="77">
        <f t="shared" si="4"/>
        <v>10321.776696785169</v>
      </c>
      <c r="LC4" s="77">
        <f t="shared" si="4"/>
        <v>9643.5662435243357</v>
      </c>
      <c r="LD4" s="77">
        <f t="shared" si="4"/>
        <v>8965.7526880232872</v>
      </c>
      <c r="LE4" s="77">
        <f t="shared" si="4"/>
        <v>8288.3357980121855</v>
      </c>
      <c r="LF4" s="77">
        <f t="shared" si="4"/>
        <v>8283.4853538841835</v>
      </c>
      <c r="LG4" s="77">
        <f t="shared" si="4"/>
        <v>8278.637748300469</v>
      </c>
      <c r="LH4" s="77">
        <f t="shared" si="4"/>
        <v>8273.7929795998898</v>
      </c>
      <c r="LI4" s="77">
        <f t="shared" si="4"/>
        <v>8268.9510461222635</v>
      </c>
      <c r="LJ4" s="77">
        <f t="shared" si="4"/>
        <v>8264.1119462083789</v>
      </c>
      <c r="LK4" s="77">
        <f t="shared" ref="LK4:NV4" si="5">IF((LK$1*12+LK$2)&lt;=240, IF((LK$1*12+LK$2)&lt;=$F$31, ($B$29*$B$24)+(LJ$4*$B$56), LJ$4*$B$56), IF((LK$1*12+LK$2-240)&lt;=$F$31, ((LJ$4*$B$56)-($B$24*($B$30*($B$56^240)))), LJ$4*$B$56))</f>
        <v>8259.2756781999979</v>
      </c>
      <c r="LL4" s="77">
        <f t="shared" si="5"/>
        <v>8254.442240439852</v>
      </c>
      <c r="LM4" s="77">
        <f t="shared" si="5"/>
        <v>8249.6116312716422</v>
      </c>
      <c r="LN4" s="77">
        <f t="shared" si="5"/>
        <v>8244.7838490400391</v>
      </c>
      <c r="LO4" s="77">
        <f t="shared" si="5"/>
        <v>8239.9588920906826</v>
      </c>
      <c r="LP4" s="77">
        <f t="shared" si="5"/>
        <v>8235.1367587701789</v>
      </c>
      <c r="LQ4" s="77">
        <f t="shared" si="5"/>
        <v>8230.3174474261032</v>
      </c>
      <c r="LR4" s="77">
        <f t="shared" si="5"/>
        <v>8225.5009564069969</v>
      </c>
      <c r="LS4" s="77">
        <f t="shared" si="5"/>
        <v>8220.6872840623691</v>
      </c>
      <c r="LT4" s="77">
        <f t="shared" si="5"/>
        <v>8215.876428742693</v>
      </c>
      <c r="LU4" s="77">
        <f t="shared" si="5"/>
        <v>8211.0683887994091</v>
      </c>
      <c r="LV4" s="77">
        <f t="shared" si="5"/>
        <v>8206.2631625849226</v>
      </c>
      <c r="LW4" s="77">
        <f t="shared" si="5"/>
        <v>8201.4607484526005</v>
      </c>
      <c r="LX4" s="77">
        <f t="shared" si="5"/>
        <v>8196.6611447567757</v>
      </c>
      <c r="LY4" s="77">
        <f t="shared" si="5"/>
        <v>8191.8643498527435</v>
      </c>
      <c r="LZ4" s="77">
        <f t="shared" si="5"/>
        <v>8187.0703620967615</v>
      </c>
      <c r="MA4" s="77">
        <f t="shared" si="5"/>
        <v>8182.2791798460503</v>
      </c>
      <c r="MB4" s="77">
        <f t="shared" si="5"/>
        <v>8177.49080145879</v>
      </c>
      <c r="MC4" s="77">
        <f t="shared" si="5"/>
        <v>8172.7052252941221</v>
      </c>
      <c r="MD4" s="77">
        <f t="shared" si="5"/>
        <v>8167.9224497121495</v>
      </c>
      <c r="ME4" s="77">
        <f t="shared" si="5"/>
        <v>8163.1424730739336</v>
      </c>
      <c r="MF4" s="77">
        <f t="shared" si="5"/>
        <v>8158.3652937414954</v>
      </c>
      <c r="MG4" s="77">
        <f t="shared" si="5"/>
        <v>8153.5909100778154</v>
      </c>
      <c r="MH4" s="77">
        <f t="shared" si="5"/>
        <v>8148.8193204468298</v>
      </c>
      <c r="MI4" s="77">
        <f t="shared" si="5"/>
        <v>8144.0505232134346</v>
      </c>
      <c r="MJ4" s="77">
        <f t="shared" si="5"/>
        <v>8139.2845167434807</v>
      </c>
      <c r="MK4" s="77">
        <f t="shared" si="5"/>
        <v>8134.5212994037765</v>
      </c>
      <c r="ML4" s="77">
        <f t="shared" si="5"/>
        <v>8129.7608695620866</v>
      </c>
      <c r="MM4" s="77">
        <f t="shared" si="5"/>
        <v>8125.0032255871301</v>
      </c>
      <c r="MN4" s="77">
        <f t="shared" si="5"/>
        <v>8120.2483658485808</v>
      </c>
      <c r="MO4" s="77">
        <f t="shared" si="5"/>
        <v>8115.4962887170659</v>
      </c>
      <c r="MP4" s="77">
        <f t="shared" si="5"/>
        <v>8110.7469925641672</v>
      </c>
      <c r="MQ4" s="77">
        <f t="shared" si="5"/>
        <v>8106.0004757624192</v>
      </c>
      <c r="MR4" s="77">
        <f t="shared" si="5"/>
        <v>8101.2567366853082</v>
      </c>
      <c r="MS4" s="77">
        <f t="shared" si="5"/>
        <v>8096.5157737072732</v>
      </c>
      <c r="MT4" s="77">
        <f t="shared" si="5"/>
        <v>8091.7775852037048</v>
      </c>
      <c r="MU4" s="77">
        <f t="shared" si="5"/>
        <v>8087.0421695509431</v>
      </c>
      <c r="MV4" s="77">
        <f t="shared" si="5"/>
        <v>8082.3095251262794</v>
      </c>
      <c r="MW4" s="77">
        <f t="shared" si="5"/>
        <v>8077.5796503079537</v>
      </c>
      <c r="MX4" s="76">
        <f t="shared" si="5"/>
        <v>8072.8525434751555</v>
      </c>
      <c r="MY4" s="77">
        <f t="shared" si="5"/>
        <v>8068.1282030080238</v>
      </c>
      <c r="MZ4" s="76">
        <f t="shared" si="5"/>
        <v>8063.4066272876435</v>
      </c>
      <c r="NA4" s="77">
        <f t="shared" si="5"/>
        <v>8058.6878146960489</v>
      </c>
      <c r="NB4" s="76">
        <f t="shared" si="5"/>
        <v>8053.9717636162204</v>
      </c>
      <c r="NC4" s="77">
        <f t="shared" si="5"/>
        <v>8049.2584724320841</v>
      </c>
      <c r="ND4" s="76">
        <f t="shared" si="5"/>
        <v>8044.5479395285129</v>
      </c>
      <c r="NE4" s="77">
        <f t="shared" si="5"/>
        <v>8039.8401632913246</v>
      </c>
      <c r="NF4" s="76">
        <f t="shared" si="5"/>
        <v>8035.1351421072814</v>
      </c>
      <c r="NG4" s="77">
        <f t="shared" si="5"/>
        <v>8030.432874364089</v>
      </c>
      <c r="NH4" s="76">
        <f t="shared" si="5"/>
        <v>8025.7333584503976</v>
      </c>
      <c r="NI4" s="77">
        <f t="shared" si="5"/>
        <v>8021.0365927558005</v>
      </c>
      <c r="NJ4" s="76">
        <f t="shared" si="5"/>
        <v>8016.342575670832</v>
      </c>
      <c r="NK4" s="77">
        <f t="shared" si="5"/>
        <v>8011.65130558697</v>
      </c>
      <c r="NL4" s="76">
        <f t="shared" si="5"/>
        <v>8006.9627808966325</v>
      </c>
      <c r="NM4" s="77">
        <f t="shared" si="5"/>
        <v>8002.2769999931788</v>
      </c>
      <c r="NN4" s="76">
        <f t="shared" si="5"/>
        <v>7997.5939612709089</v>
      </c>
      <c r="NO4" s="77">
        <f t="shared" si="5"/>
        <v>7992.9136631250622</v>
      </c>
      <c r="NP4" s="76">
        <f t="shared" si="5"/>
        <v>7988.2361039518164</v>
      </c>
      <c r="NQ4" s="77">
        <f t="shared" si="5"/>
        <v>7983.5612821482882</v>
      </c>
      <c r="NR4" s="76">
        <f t="shared" si="5"/>
        <v>7978.8891961125328</v>
      </c>
      <c r="NS4" s="77">
        <f t="shared" si="5"/>
        <v>7974.2198442435429</v>
      </c>
      <c r="NT4" s="76">
        <f t="shared" si="5"/>
        <v>7969.5532249412472</v>
      </c>
      <c r="NU4" s="77">
        <f t="shared" si="5"/>
        <v>7964.8893366065122</v>
      </c>
      <c r="NV4" s="76">
        <f t="shared" si="5"/>
        <v>7960.2281776411382</v>
      </c>
      <c r="NW4" s="77">
        <f t="shared" ref="NW4:QH4" si="6">IF((NW$1*12+NW$2)&lt;=240, IF((NW$1*12+NW$2)&lt;=$F$31, ($B$29*$B$24)+(NV$4*$B$56), NV$4*$B$56), IF((NW$1*12+NW$2-240)&lt;=$F$31, ((NV$4*$B$56)-($B$24*($B$30*($B$56^240)))), NV$4*$B$56))</f>
        <v>7955.5697464478635</v>
      </c>
      <c r="NX4" s="76">
        <f t="shared" si="6"/>
        <v>7950.9140414303583</v>
      </c>
      <c r="NY4" s="77">
        <f t="shared" si="6"/>
        <v>7946.261060993229</v>
      </c>
      <c r="NZ4" s="76">
        <f t="shared" si="6"/>
        <v>7941.6108035420148</v>
      </c>
      <c r="OA4" s="77">
        <f t="shared" si="6"/>
        <v>7936.9632674831892</v>
      </c>
      <c r="OB4" s="76">
        <f t="shared" si="6"/>
        <v>7932.318451224156</v>
      </c>
      <c r="OC4" s="77">
        <f t="shared" si="6"/>
        <v>7927.6763531732522</v>
      </c>
      <c r="OD4" s="76">
        <f t="shared" si="6"/>
        <v>7923.0369717397471</v>
      </c>
      <c r="OE4" s="77">
        <f t="shared" si="6"/>
        <v>7918.4003053338402</v>
      </c>
      <c r="OF4" s="76">
        <f t="shared" si="6"/>
        <v>7913.7663523666606</v>
      </c>
      <c r="OG4" s="77">
        <f t="shared" si="6"/>
        <v>7909.135111250268</v>
      </c>
      <c r="OH4" s="76">
        <f t="shared" si="6"/>
        <v>7904.5065803976522</v>
      </c>
      <c r="OI4" s="77">
        <f t="shared" si="6"/>
        <v>7899.88075822273</v>
      </c>
      <c r="OJ4" s="76">
        <f t="shared" si="6"/>
        <v>7895.2576431403477</v>
      </c>
      <c r="OK4" s="77">
        <f t="shared" si="6"/>
        <v>7890.6372335662782</v>
      </c>
      <c r="OL4" s="76">
        <f t="shared" si="6"/>
        <v>7886.0195279172231</v>
      </c>
      <c r="OM4" s="77">
        <f t="shared" si="6"/>
        <v>7881.4045246108089</v>
      </c>
      <c r="ON4" s="76">
        <f t="shared" si="6"/>
        <v>7876.7922220655892</v>
      </c>
      <c r="OO4" s="77">
        <f t="shared" si="6"/>
        <v>7872.182618701042</v>
      </c>
      <c r="OP4" s="76">
        <f t="shared" si="6"/>
        <v>7867.5757129375716</v>
      </c>
      <c r="OQ4" s="77">
        <f t="shared" si="6"/>
        <v>7862.9715031965061</v>
      </c>
      <c r="OR4" s="76">
        <f t="shared" si="6"/>
        <v>7858.3699879000969</v>
      </c>
      <c r="OS4" s="77">
        <f t="shared" si="6"/>
        <v>7853.7711654715195</v>
      </c>
      <c r="OT4" s="76">
        <f t="shared" si="6"/>
        <v>7849.1750343348722</v>
      </c>
      <c r="OU4" s="77">
        <f t="shared" si="6"/>
        <v>7844.581592915175</v>
      </c>
      <c r="OV4" s="76">
        <f t="shared" si="6"/>
        <v>7839.9908396383689</v>
      </c>
      <c r="OW4" s="77">
        <f t="shared" si="6"/>
        <v>7835.4027729313184</v>
      </c>
      <c r="OX4" s="76">
        <f t="shared" si="6"/>
        <v>7830.8173912218062</v>
      </c>
      <c r="OY4" s="77">
        <f t="shared" si="6"/>
        <v>7826.2346929385367</v>
      </c>
      <c r="OZ4" s="76">
        <f t="shared" si="6"/>
        <v>7821.6546765111334</v>
      </c>
      <c r="PA4" s="77">
        <f t="shared" si="6"/>
        <v>7817.0773403701378</v>
      </c>
      <c r="PB4" s="76">
        <f t="shared" si="6"/>
        <v>7812.5026829470116</v>
      </c>
      <c r="PC4" s="77">
        <f t="shared" si="6"/>
        <v>7807.9307026741335</v>
      </c>
      <c r="PD4" s="76">
        <f t="shared" si="6"/>
        <v>7803.3613979847987</v>
      </c>
      <c r="PE4" s="77">
        <f t="shared" si="6"/>
        <v>7798.7947673132212</v>
      </c>
      <c r="PF4" s="76">
        <f t="shared" si="6"/>
        <v>7794.2308090945298</v>
      </c>
      <c r="PG4" s="77">
        <f t="shared" si="6"/>
        <v>7789.6695217647703</v>
      </c>
      <c r="PH4" s="76">
        <f t="shared" si="6"/>
        <v>7785.1109037609021</v>
      </c>
      <c r="PI4" s="77">
        <f t="shared" si="6"/>
        <v>7780.5549535208011</v>
      </c>
      <c r="PJ4" s="76">
        <f t="shared" si="6"/>
        <v>7776.0016694832557</v>
      </c>
      <c r="PK4" s="77">
        <f t="shared" si="6"/>
        <v>7771.4510500879696</v>
      </c>
      <c r="PL4" s="76">
        <f t="shared" si="6"/>
        <v>7766.9030937755579</v>
      </c>
      <c r="PM4" s="77">
        <f t="shared" si="6"/>
        <v>7762.3577989875494</v>
      </c>
      <c r="PN4" s="76">
        <f t="shared" si="6"/>
        <v>7757.8151641663853</v>
      </c>
      <c r="PO4" s="77">
        <f t="shared" si="6"/>
        <v>7753.2751877554174</v>
      </c>
      <c r="PP4" s="76">
        <f t="shared" si="6"/>
        <v>7748.7378681989085</v>
      </c>
      <c r="PQ4" s="77">
        <f t="shared" si="6"/>
        <v>7744.2032039420319</v>
      </c>
      <c r="PR4" s="76">
        <f t="shared" si="6"/>
        <v>7739.6711934308714</v>
      </c>
      <c r="PS4" s="77">
        <f t="shared" si="6"/>
        <v>7735.1418351124203</v>
      </c>
      <c r="PT4" s="76">
        <f t="shared" si="6"/>
        <v>7730.6151274345793</v>
      </c>
      <c r="PU4" s="77">
        <f t="shared" si="6"/>
        <v>7726.091068846159</v>
      </c>
      <c r="PV4" s="76">
        <f t="shared" si="6"/>
        <v>7721.5696577968765</v>
      </c>
      <c r="PW4" s="77">
        <f t="shared" si="6"/>
        <v>7717.0508927373567</v>
      </c>
      <c r="PX4" s="76">
        <f t="shared" si="6"/>
        <v>7712.534772119132</v>
      </c>
      <c r="PY4" s="77">
        <f t="shared" si="6"/>
        <v>7708.0212943946399</v>
      </c>
      <c r="PZ4" s="76">
        <f t="shared" si="6"/>
        <v>7703.5104580172238</v>
      </c>
      <c r="QA4" s="77">
        <f t="shared" si="6"/>
        <v>7699.0022614411328</v>
      </c>
      <c r="QB4" s="76">
        <f t="shared" si="6"/>
        <v>7694.4967031215192</v>
      </c>
      <c r="QC4" s="77">
        <f t="shared" si="6"/>
        <v>7689.9937815144413</v>
      </c>
      <c r="QD4" s="76">
        <f t="shared" si="6"/>
        <v>7685.4934950768593</v>
      </c>
      <c r="QE4" s="77">
        <f t="shared" si="6"/>
        <v>7680.9958422666368</v>
      </c>
      <c r="QF4" s="76">
        <f t="shared" si="6"/>
        <v>7676.5008215425405</v>
      </c>
      <c r="QG4" s="77">
        <f t="shared" si="6"/>
        <v>7672.0084313642392</v>
      </c>
      <c r="QH4" s="76">
        <f t="shared" si="6"/>
        <v>7667.5186701923012</v>
      </c>
      <c r="QI4" s="77">
        <f t="shared" ref="QI4:ST4" si="7">IF((QI$1*12+QI$2)&lt;=240, IF((QI$1*12+QI$2)&lt;=$F$31, ($B$29*$B$24)+(QH$4*$B$56), QH$4*$B$56), IF((QI$1*12+QI$2-240)&lt;=$F$31, ((QH$4*$B$56)-($B$24*($B$30*($B$56^240)))), QH$4*$B$56))</f>
        <v>7663.0315364881981</v>
      </c>
      <c r="QJ4" s="76">
        <f t="shared" si="7"/>
        <v>7658.5470287143007</v>
      </c>
      <c r="QK4" s="77">
        <f t="shared" si="7"/>
        <v>7654.0651453338796</v>
      </c>
      <c r="QL4" s="76">
        <f t="shared" si="7"/>
        <v>7649.5858848111056</v>
      </c>
      <c r="QM4" s="77">
        <f t="shared" si="7"/>
        <v>7645.1092456110473</v>
      </c>
      <c r="QN4" s="76">
        <f t="shared" si="7"/>
        <v>7640.6352261996708</v>
      </c>
      <c r="QO4" s="77">
        <f t="shared" si="7"/>
        <v>7636.1638250438418</v>
      </c>
      <c r="QP4" s="76">
        <f t="shared" si="7"/>
        <v>7631.6950406113228</v>
      </c>
      <c r="QQ4" s="77">
        <f t="shared" si="7"/>
        <v>7627.2288713707721</v>
      </c>
      <c r="QR4" s="76">
        <f t="shared" si="7"/>
        <v>7622.7653157917448</v>
      </c>
      <c r="QS4" s="77">
        <f t="shared" si="7"/>
        <v>7618.3043723446908</v>
      </c>
      <c r="QT4" s="76">
        <f t="shared" si="7"/>
        <v>7613.846039500957</v>
      </c>
      <c r="QU4" s="77">
        <f t="shared" si="7"/>
        <v>7609.3903157327832</v>
      </c>
      <c r="QV4" s="76">
        <f t="shared" si="7"/>
        <v>7604.9371995133033</v>
      </c>
      <c r="QW4" s="77">
        <f t="shared" si="7"/>
        <v>7600.4866893165454</v>
      </c>
      <c r="QX4" s="76">
        <f t="shared" si="7"/>
        <v>7596.0387836174305</v>
      </c>
      <c r="QY4" s="77">
        <f t="shared" si="7"/>
        <v>7591.5934808917718</v>
      </c>
      <c r="QZ4" s="76">
        <f t="shared" si="7"/>
        <v>7587.150779616275</v>
      </c>
      <c r="RA4" s="77">
        <f t="shared" si="7"/>
        <v>7582.7106782685369</v>
      </c>
      <c r="RB4" s="76">
        <f t="shared" si="7"/>
        <v>7578.2731753270455</v>
      </c>
      <c r="RC4" s="77">
        <f t="shared" si="7"/>
        <v>7573.8382692711784</v>
      </c>
      <c r="RD4" s="76">
        <f t="shared" si="7"/>
        <v>7569.4059585812038</v>
      </c>
      <c r="RE4" s="77">
        <f t="shared" si="7"/>
        <v>7564.9762417382799</v>
      </c>
      <c r="RF4" s="76">
        <f t="shared" si="7"/>
        <v>7560.5491172244519</v>
      </c>
      <c r="RG4" s="77">
        <f t="shared" si="7"/>
        <v>7556.1245835226555</v>
      </c>
      <c r="RH4" s="76">
        <f t="shared" si="7"/>
        <v>7551.7026391167119</v>
      </c>
      <c r="RI4" s="77">
        <f t="shared" si="7"/>
        <v>7547.2832824913312</v>
      </c>
      <c r="RJ4" s="76">
        <f t="shared" si="7"/>
        <v>7542.8665121321101</v>
      </c>
      <c r="RK4" s="77">
        <f t="shared" si="7"/>
        <v>7538.4523265255311</v>
      </c>
      <c r="RL4" s="76">
        <f t="shared" si="7"/>
        <v>7534.0407241589628</v>
      </c>
      <c r="RM4" s="77">
        <f t="shared" si="7"/>
        <v>7529.6317035206594</v>
      </c>
      <c r="RN4" s="76">
        <f t="shared" si="7"/>
        <v>7525.2252630997582</v>
      </c>
      <c r="RO4" s="77">
        <f t="shared" si="7"/>
        <v>7520.8214013862826</v>
      </c>
      <c r="RP4" s="76">
        <f t="shared" si="7"/>
        <v>7516.4201168711379</v>
      </c>
      <c r="RQ4" s="77">
        <f t="shared" si="7"/>
        <v>7512.0214080461146</v>
      </c>
      <c r="RR4" s="76">
        <f t="shared" si="7"/>
        <v>7507.6252734038835</v>
      </c>
      <c r="RS4" s="77">
        <f t="shared" si="7"/>
        <v>7503.2317114379994</v>
      </c>
      <c r="RT4" s="76">
        <f t="shared" si="7"/>
        <v>7498.8407206428974</v>
      </c>
      <c r="RU4" s="77">
        <f t="shared" si="7"/>
        <v>7494.452299513895</v>
      </c>
      <c r="RV4" s="76">
        <f t="shared" si="7"/>
        <v>7490.0664465471882</v>
      </c>
      <c r="RW4" s="77">
        <f t="shared" si="7"/>
        <v>7485.6831602398552</v>
      </c>
      <c r="RX4" s="76">
        <f t="shared" si="7"/>
        <v>7481.3024390898527</v>
      </c>
      <c r="RY4" s="77">
        <f t="shared" si="7"/>
        <v>7476.924281596017</v>
      </c>
      <c r="RZ4" s="76">
        <f t="shared" si="7"/>
        <v>7472.5486862580619</v>
      </c>
      <c r="SA4" s="77">
        <f t="shared" si="7"/>
        <v>7468.1756515765801</v>
      </c>
      <c r="SB4" s="76">
        <f t="shared" si="7"/>
        <v>7463.8051760530416</v>
      </c>
      <c r="SC4" s="77">
        <f t="shared" si="7"/>
        <v>7459.4372581897933</v>
      </c>
      <c r="SD4" s="76">
        <f t="shared" si="7"/>
        <v>7455.071896490058</v>
      </c>
      <c r="SE4" s="77">
        <f t="shared" si="7"/>
        <v>7450.7090894579351</v>
      </c>
      <c r="SF4" s="76">
        <f t="shared" si="7"/>
        <v>7446.3488355983991</v>
      </c>
      <c r="SG4" s="77">
        <f t="shared" si="7"/>
        <v>7441.9911334172994</v>
      </c>
      <c r="SH4" s="76">
        <f t="shared" si="7"/>
        <v>7437.6359814213602</v>
      </c>
      <c r="SI4" s="77">
        <f t="shared" si="7"/>
        <v>7433.2833781181789</v>
      </c>
      <c r="SJ4" s="76">
        <f t="shared" si="7"/>
        <v>7428.9333220162271</v>
      </c>
      <c r="SK4" s="77">
        <f t="shared" si="7"/>
        <v>7424.5858116248482</v>
      </c>
      <c r="SL4" s="76">
        <f t="shared" si="7"/>
        <v>7420.2408454542592</v>
      </c>
      <c r="SM4" s="77">
        <f t="shared" si="7"/>
        <v>7415.898422015548</v>
      </c>
      <c r="SN4" s="76">
        <f t="shared" si="7"/>
        <v>7411.558539820674</v>
      </c>
      <c r="SO4" s="77">
        <f t="shared" si="7"/>
        <v>7407.2211973824678</v>
      </c>
      <c r="SP4" s="76">
        <f t="shared" si="7"/>
        <v>7402.8863932146305</v>
      </c>
      <c r="SQ4" s="77">
        <f t="shared" si="7"/>
        <v>7398.5541258317326</v>
      </c>
      <c r="SR4" s="76">
        <f t="shared" si="7"/>
        <v>7394.224393749213</v>
      </c>
      <c r="SS4" s="77">
        <f t="shared" si="7"/>
        <v>7389.8971954833805</v>
      </c>
      <c r="ST4" s="76">
        <f t="shared" si="7"/>
        <v>7385.572529551413</v>
      </c>
      <c r="SU4" s="77">
        <f t="shared" ref="SU4:TU4" si="8">IF((SU$1*12+SU$2)&lt;=240, IF((SU$1*12+SU$2)&lt;=$F$31, ($B$29*$B$24)+(ST$4*$B$56), ST$4*$B$56), IF((SU$1*12+SU$2-240)&lt;=$F$31, ((ST$4*$B$56)-($B$24*($B$30*($B$56^240)))), ST$4*$B$56))</f>
        <v>7381.2503944713535</v>
      </c>
      <c r="SV4" s="76">
        <f t="shared" si="8"/>
        <v>7376.9307887621153</v>
      </c>
      <c r="SW4" s="77">
        <f t="shared" si="8"/>
        <v>7372.6137109434758</v>
      </c>
      <c r="SX4" s="76">
        <f t="shared" si="8"/>
        <v>7368.2991595360809</v>
      </c>
      <c r="SY4" s="77">
        <f t="shared" si="8"/>
        <v>7363.9871330614405</v>
      </c>
      <c r="SZ4" s="76">
        <f t="shared" si="8"/>
        <v>7359.6776300419306</v>
      </c>
      <c r="TA4" s="77">
        <f t="shared" si="8"/>
        <v>7355.3706490007926</v>
      </c>
      <c r="TB4" s="76">
        <f t="shared" si="8"/>
        <v>7351.0661884621304</v>
      </c>
      <c r="TC4" s="77">
        <f t="shared" si="8"/>
        <v>7346.7642469509128</v>
      </c>
      <c r="TD4" s="76">
        <f t="shared" si="8"/>
        <v>7342.4648229929708</v>
      </c>
      <c r="TE4" s="77">
        <f t="shared" si="8"/>
        <v>7338.1679151149992</v>
      </c>
      <c r="TF4" s="76">
        <f t="shared" si="8"/>
        <v>7333.8735218445554</v>
      </c>
      <c r="TG4" s="77">
        <f t="shared" si="8"/>
        <v>7329.5816417100568</v>
      </c>
      <c r="TH4" s="76">
        <f t="shared" si="8"/>
        <v>7325.2922732407833</v>
      </c>
      <c r="TI4" s="77">
        <f t="shared" si="8"/>
        <v>7321.0054149668749</v>
      </c>
      <c r="TJ4" s="76">
        <f t="shared" si="8"/>
        <v>7316.7210654193314</v>
      </c>
      <c r="TK4" s="77">
        <f t="shared" si="8"/>
        <v>7312.4392231300135</v>
      </c>
      <c r="TL4" s="76">
        <f t="shared" si="8"/>
        <v>7308.1598866316408</v>
      </c>
      <c r="TM4" s="77">
        <f t="shared" si="8"/>
        <v>7303.8830544577904</v>
      </c>
      <c r="TN4" s="76">
        <f t="shared" si="8"/>
        <v>7299.6087251428989</v>
      </c>
      <c r="TO4" s="77">
        <f t="shared" si="8"/>
        <v>7295.3368972222597</v>
      </c>
      <c r="TP4" s="76">
        <f t="shared" si="8"/>
        <v>7291.0675692320237</v>
      </c>
      <c r="TQ4" s="77">
        <f t="shared" si="8"/>
        <v>7286.8007397091978</v>
      </c>
      <c r="TR4" s="76">
        <f t="shared" si="8"/>
        <v>7282.5364071916465</v>
      </c>
      <c r="TS4" s="77">
        <f t="shared" si="8"/>
        <v>7278.2745702180891</v>
      </c>
      <c r="TT4" s="76">
        <f t="shared" si="8"/>
        <v>7274.0152273281001</v>
      </c>
      <c r="TU4" s="78">
        <f t="shared" si="8"/>
        <v>7269.7583770621086</v>
      </c>
    </row>
    <row r="5" spans="1:542" x14ac:dyDescent="0.25">
      <c r="A5" s="79" t="s">
        <v>11</v>
      </c>
      <c r="B5" s="80">
        <f>B4</f>
        <v>901.84253162430696</v>
      </c>
      <c r="C5" s="81">
        <f t="shared" ref="C5:BN5" si="9">B5+C4</f>
        <v>2704.999824652396</v>
      </c>
      <c r="D5" s="81">
        <f t="shared" si="9"/>
        <v>5408.9444177218811</v>
      </c>
      <c r="E5" s="81">
        <f t="shared" si="9"/>
        <v>9013.1491581477676</v>
      </c>
      <c r="F5" s="81">
        <f t="shared" si="9"/>
        <v>13517.087201741808</v>
      </c>
      <c r="G5" s="81">
        <f t="shared" si="9"/>
        <v>18920.232012631968</v>
      </c>
      <c r="H5" s="81">
        <f t="shared" si="9"/>
        <v>25222.057363081996</v>
      </c>
      <c r="I5" s="81">
        <f t="shared" si="9"/>
        <v>32422.037333311095</v>
      </c>
      <c r="J5" s="81">
        <f t="shared" si="9"/>
        <v>40519.6463113137</v>
      </c>
      <c r="K5" s="81">
        <f t="shared" si="9"/>
        <v>49514.358992679379</v>
      </c>
      <c r="L5" s="81">
        <f t="shared" si="9"/>
        <v>59405.650380412815</v>
      </c>
      <c r="M5" s="81">
        <f t="shared" si="9"/>
        <v>70192.99578475389</v>
      </c>
      <c r="N5" s="81">
        <f t="shared" si="9"/>
        <v>81875.870822997895</v>
      </c>
      <c r="O5" s="81">
        <f t="shared" si="9"/>
        <v>94453.751419315857</v>
      </c>
      <c r="P5" s="81">
        <f t="shared" si="9"/>
        <v>107926.11380457492</v>
      </c>
      <c r="Q5" s="81">
        <f t="shared" si="9"/>
        <v>122292.4345161589</v>
      </c>
      <c r="R5" s="81">
        <f t="shared" si="9"/>
        <v>137552.19039778886</v>
      </c>
      <c r="S5" s="81">
        <f t="shared" si="9"/>
        <v>153704.85859934386</v>
      </c>
      <c r="T5" s="81">
        <f t="shared" si="9"/>
        <v>170749.9165766818</v>
      </c>
      <c r="U5" s="81">
        <f t="shared" si="9"/>
        <v>188686.84209146036</v>
      </c>
      <c r="V5" s="81">
        <f t="shared" si="9"/>
        <v>207515.11321095802</v>
      </c>
      <c r="W5" s="81">
        <f t="shared" si="9"/>
        <v>227234.20830789523</v>
      </c>
      <c r="X5" s="81">
        <f t="shared" si="9"/>
        <v>247843.60606025561</v>
      </c>
      <c r="Y5" s="81">
        <f t="shared" si="9"/>
        <v>269342.78545110737</v>
      </c>
      <c r="Z5" s="81">
        <f t="shared" si="9"/>
        <v>291731.22576842475</v>
      </c>
      <c r="AA5" s="81">
        <f t="shared" si="9"/>
        <v>315008.40660490957</v>
      </c>
      <c r="AB5" s="81">
        <f t="shared" si="9"/>
        <v>339173.80785781291</v>
      </c>
      <c r="AC5" s="81">
        <f t="shared" si="9"/>
        <v>364226.90972875687</v>
      </c>
      <c r="AD5" s="81">
        <f t="shared" si="9"/>
        <v>390167.19272355648</v>
      </c>
      <c r="AE5" s="81">
        <f t="shared" si="9"/>
        <v>416994.13765204168</v>
      </c>
      <c r="AF5" s="81">
        <f t="shared" si="9"/>
        <v>444707.22562787938</v>
      </c>
      <c r="AG5" s="81">
        <f t="shared" si="9"/>
        <v>473305.9380683956</v>
      </c>
      <c r="AH5" s="81">
        <f t="shared" si="9"/>
        <v>502789.75669439789</v>
      </c>
      <c r="AI5" s="81">
        <f t="shared" si="9"/>
        <v>533158.16352999758</v>
      </c>
      <c r="AJ5" s="81">
        <f t="shared" si="9"/>
        <v>564410.6409024325</v>
      </c>
      <c r="AK5" s="81">
        <f t="shared" si="9"/>
        <v>596546.67144188937</v>
      </c>
      <c r="AL5" s="81">
        <f t="shared" si="9"/>
        <v>629565.73808132659</v>
      </c>
      <c r="AM5" s="81">
        <f t="shared" si="9"/>
        <v>663467.32405629708</v>
      </c>
      <c r="AN5" s="81">
        <f t="shared" si="9"/>
        <v>698250.91290477116</v>
      </c>
      <c r="AO5" s="81">
        <f t="shared" si="9"/>
        <v>733915.98846695968</v>
      </c>
      <c r="AP5" s="81">
        <f t="shared" si="9"/>
        <v>770462.03488513676</v>
      </c>
      <c r="AQ5" s="81">
        <f t="shared" si="9"/>
        <v>807888.5366034637</v>
      </c>
      <c r="AR5" s="81">
        <f t="shared" si="9"/>
        <v>846194.97836781165</v>
      </c>
      <c r="AS5" s="81">
        <f t="shared" si="9"/>
        <v>885380.84522558539</v>
      </c>
      <c r="AT5" s="81">
        <f t="shared" si="9"/>
        <v>925445.6225255467</v>
      </c>
      <c r="AU5" s="81">
        <f t="shared" si="9"/>
        <v>966388.79591763834</v>
      </c>
      <c r="AV5" s="81">
        <f t="shared" si="9"/>
        <v>1008209.8513528074</v>
      </c>
      <c r="AW5" s="81">
        <f t="shared" si="9"/>
        <v>1050908.2750828292</v>
      </c>
      <c r="AX5" s="81">
        <f t="shared" si="9"/>
        <v>1094483.5536601315</v>
      </c>
      <c r="AY5" s="81">
        <f t="shared" si="9"/>
        <v>1138935.1739376183</v>
      </c>
      <c r="AZ5" s="81">
        <f t="shared" si="9"/>
        <v>1184262.6230684943</v>
      </c>
      <c r="BA5" s="81">
        <f t="shared" si="9"/>
        <v>1230465.3885060884</v>
      </c>
      <c r="BB5" s="81">
        <f t="shared" si="9"/>
        <v>1277542.9580036793</v>
      </c>
      <c r="BC5" s="81">
        <f t="shared" si="9"/>
        <v>1325494.8196143191</v>
      </c>
      <c r="BD5" s="81">
        <f t="shared" si="9"/>
        <v>1374320.4616906578</v>
      </c>
      <c r="BE5" s="81">
        <f t="shared" si="9"/>
        <v>1424019.3728847681</v>
      </c>
      <c r="BF5" s="81">
        <f t="shared" si="9"/>
        <v>1474591.0421479708</v>
      </c>
      <c r="BG5" s="81">
        <f t="shared" si="9"/>
        <v>1526034.958730659</v>
      </c>
      <c r="BH5" s="81">
        <f t="shared" si="9"/>
        <v>1578350.6121821229</v>
      </c>
      <c r="BI5" s="81">
        <f t="shared" si="9"/>
        <v>1631537.4923503757</v>
      </c>
      <c r="BJ5" s="81">
        <f t="shared" si="9"/>
        <v>1685595.0893819781</v>
      </c>
      <c r="BK5" s="81">
        <f t="shared" si="9"/>
        <v>1740522.8937218636</v>
      </c>
      <c r="BL5" s="81">
        <f t="shared" si="9"/>
        <v>1796320.3961131645</v>
      </c>
      <c r="BM5" s="81">
        <f t="shared" si="9"/>
        <v>1852987.0875970367</v>
      </c>
      <c r="BN5" s="81">
        <f t="shared" si="9"/>
        <v>1910522.4595124857</v>
      </c>
      <c r="BO5" s="81">
        <f t="shared" ref="BO5:DZ5" si="10">BN5+BO4</f>
        <v>1968926.0034961919</v>
      </c>
      <c r="BP5" s="81">
        <f t="shared" si="10"/>
        <v>2028197.2114823372</v>
      </c>
      <c r="BQ5" s="81">
        <f t="shared" si="10"/>
        <v>2088335.57570243</v>
      </c>
      <c r="BR5" s="81">
        <f t="shared" si="10"/>
        <v>2149340.5886851316</v>
      </c>
      <c r="BS5" s="81">
        <f t="shared" si="10"/>
        <v>2211211.7432560818</v>
      </c>
      <c r="BT5" s="81">
        <f t="shared" si="10"/>
        <v>2273948.5325377267</v>
      </c>
      <c r="BU5" s="81">
        <f t="shared" si="10"/>
        <v>2337550.449949143</v>
      </c>
      <c r="BV5" s="81">
        <f t="shared" si="10"/>
        <v>2402016.9892058652</v>
      </c>
      <c r="BW5" s="81">
        <f t="shared" si="10"/>
        <v>2467347.6443197127</v>
      </c>
      <c r="BX5" s="81">
        <f t="shared" si="10"/>
        <v>2533541.9095986155</v>
      </c>
      <c r="BY5" s="81">
        <f t="shared" si="10"/>
        <v>2600599.2796464418</v>
      </c>
      <c r="BZ5" s="81">
        <f t="shared" si="10"/>
        <v>2667617.4068311993</v>
      </c>
      <c r="CA5" s="81">
        <f t="shared" si="10"/>
        <v>2734596.3141183327</v>
      </c>
      <c r="CB5" s="81">
        <f t="shared" si="10"/>
        <v>2801536.0244598468</v>
      </c>
      <c r="CC5" s="81">
        <f t="shared" si="10"/>
        <v>2868436.5607943139</v>
      </c>
      <c r="CD5" s="81">
        <f t="shared" si="10"/>
        <v>2935297.9460468837</v>
      </c>
      <c r="CE5" s="81">
        <f t="shared" si="10"/>
        <v>3002120.2031292883</v>
      </c>
      <c r="CF5" s="81">
        <f t="shared" si="10"/>
        <v>3068903.3549398528</v>
      </c>
      <c r="CG5" s="81">
        <f t="shared" si="10"/>
        <v>3135647.4243635009</v>
      </c>
      <c r="CH5" s="81">
        <f t="shared" si="10"/>
        <v>3202352.4342717645</v>
      </c>
      <c r="CI5" s="81">
        <f t="shared" si="10"/>
        <v>3269018.4075227906</v>
      </c>
      <c r="CJ5" s="81">
        <f t="shared" si="10"/>
        <v>3335645.3669613488</v>
      </c>
      <c r="CK5" s="81">
        <f t="shared" si="10"/>
        <v>3402233.3354188404</v>
      </c>
      <c r="CL5" s="81">
        <f t="shared" si="10"/>
        <v>3468782.3357133046</v>
      </c>
      <c r="CM5" s="81">
        <f t="shared" si="10"/>
        <v>3535292.3906494281</v>
      </c>
      <c r="CN5" s="81">
        <f t="shared" si="10"/>
        <v>3601763.5230185515</v>
      </c>
      <c r="CO5" s="81">
        <f t="shared" si="10"/>
        <v>3668195.7555986773</v>
      </c>
      <c r="CP5" s="81">
        <f t="shared" si="10"/>
        <v>3734589.111154479</v>
      </c>
      <c r="CQ5" s="81">
        <f t="shared" si="10"/>
        <v>3800943.6124373069</v>
      </c>
      <c r="CR5" s="81">
        <f t="shared" si="10"/>
        <v>3867259.2821851973</v>
      </c>
      <c r="CS5" s="81">
        <f t="shared" si="10"/>
        <v>3933536.1431228798</v>
      </c>
      <c r="CT5" s="81">
        <f t="shared" si="10"/>
        <v>3999774.2179617854</v>
      </c>
      <c r="CU5" s="81">
        <f t="shared" si="10"/>
        <v>4065973.5294000544</v>
      </c>
      <c r="CV5" s="81">
        <f t="shared" si="10"/>
        <v>4132134.1001225426</v>
      </c>
      <c r="CW5" s="81">
        <f t="shared" si="10"/>
        <v>4198255.9528008318</v>
      </c>
      <c r="CX5" s="81">
        <f t="shared" si="10"/>
        <v>4264339.110093235</v>
      </c>
      <c r="CY5" s="81">
        <f t="shared" si="10"/>
        <v>4330383.5946448054</v>
      </c>
      <c r="CZ5" s="81">
        <f t="shared" si="10"/>
        <v>4396389.4290873446</v>
      </c>
      <c r="DA5" s="81">
        <f t="shared" si="10"/>
        <v>4462356.6360394098</v>
      </c>
      <c r="DB5" s="81">
        <f t="shared" si="10"/>
        <v>4528285.2381063206</v>
      </c>
      <c r="DC5" s="81">
        <f t="shared" si="10"/>
        <v>4594175.257880169</v>
      </c>
      <c r="DD5" s="81">
        <f t="shared" si="10"/>
        <v>4660026.7179398239</v>
      </c>
      <c r="DE5" s="81">
        <f t="shared" si="10"/>
        <v>4725839.6408509426</v>
      </c>
      <c r="DF5" s="81">
        <f t="shared" si="10"/>
        <v>4791614.0491659762</v>
      </c>
      <c r="DG5" s="81">
        <f t="shared" si="10"/>
        <v>4857349.9654241772</v>
      </c>
      <c r="DH5" s="81">
        <f t="shared" si="10"/>
        <v>4923047.4121516086</v>
      </c>
      <c r="DI5" s="81">
        <f t="shared" si="10"/>
        <v>4988706.4118611496</v>
      </c>
      <c r="DJ5" s="81">
        <f t="shared" si="10"/>
        <v>5054326.9870525058</v>
      </c>
      <c r="DK5" s="81">
        <f t="shared" si="10"/>
        <v>5119909.160212216</v>
      </c>
      <c r="DL5" s="81">
        <f t="shared" si="10"/>
        <v>5185452.9538136581</v>
      </c>
      <c r="DM5" s="81">
        <f t="shared" si="10"/>
        <v>5250958.3903170591</v>
      </c>
      <c r="DN5" s="81">
        <f t="shared" si="10"/>
        <v>5316425.4921695022</v>
      </c>
      <c r="DO5" s="81">
        <f t="shared" si="10"/>
        <v>5381854.2818049332</v>
      </c>
      <c r="DP5" s="81">
        <f t="shared" si="10"/>
        <v>5447244.7816441711</v>
      </c>
      <c r="DQ5" s="81">
        <f t="shared" si="10"/>
        <v>5512597.0140949124</v>
      </c>
      <c r="DR5" s="81">
        <f t="shared" si="10"/>
        <v>5577911.0015517408</v>
      </c>
      <c r="DS5" s="81">
        <f t="shared" si="10"/>
        <v>5643186.7663961342</v>
      </c>
      <c r="DT5" s="81">
        <f t="shared" si="10"/>
        <v>5708424.3309964733</v>
      </c>
      <c r="DU5" s="81">
        <f t="shared" si="10"/>
        <v>5773623.7177080475</v>
      </c>
      <c r="DV5" s="81">
        <f t="shared" si="10"/>
        <v>5838784.9488730645</v>
      </c>
      <c r="DW5" s="81">
        <f t="shared" si="10"/>
        <v>5903908.0468206564</v>
      </c>
      <c r="DX5" s="81">
        <f t="shared" si="10"/>
        <v>5968993.0338668879</v>
      </c>
      <c r="DY5" s="81">
        <f t="shared" si="10"/>
        <v>6034039.9323147647</v>
      </c>
      <c r="DZ5" s="81">
        <f t="shared" si="10"/>
        <v>6099048.76445424</v>
      </c>
      <c r="EA5" s="81">
        <f t="shared" ref="EA5:GL5" si="11">DZ5+EA4</f>
        <v>6164019.5525622228</v>
      </c>
      <c r="EB5" s="81">
        <f t="shared" si="11"/>
        <v>6228952.3189025857</v>
      </c>
      <c r="EC5" s="81">
        <f t="shared" si="11"/>
        <v>6293847.0857261717</v>
      </c>
      <c r="ED5" s="81">
        <f t="shared" si="11"/>
        <v>6358703.8752708025</v>
      </c>
      <c r="EE5" s="81">
        <f t="shared" si="11"/>
        <v>6423522.7097612852</v>
      </c>
      <c r="EF5" s="81">
        <f t="shared" si="11"/>
        <v>6488303.611409422</v>
      </c>
      <c r="EG5" s="81">
        <f t="shared" si="11"/>
        <v>6553046.6024140157</v>
      </c>
      <c r="EH5" s="81">
        <f t="shared" si="11"/>
        <v>6617751.7049608771</v>
      </c>
      <c r="EI5" s="81">
        <f t="shared" si="11"/>
        <v>6682418.9412228353</v>
      </c>
      <c r="EJ5" s="81">
        <f t="shared" si="11"/>
        <v>6747048.3333597435</v>
      </c>
      <c r="EK5" s="81">
        <f t="shared" si="11"/>
        <v>6811639.9035184849</v>
      </c>
      <c r="EL5" s="81">
        <f t="shared" si="11"/>
        <v>6876193.6738329846</v>
      </c>
      <c r="EM5" s="81">
        <f t="shared" si="11"/>
        <v>6940709.666424212</v>
      </c>
      <c r="EN5" s="81">
        <f t="shared" si="11"/>
        <v>7005187.903400193</v>
      </c>
      <c r="EO5" s="81">
        <f t="shared" si="11"/>
        <v>7069628.4068560135</v>
      </c>
      <c r="EP5" s="81">
        <f t="shared" si="11"/>
        <v>7134031.1988738319</v>
      </c>
      <c r="EQ5" s="81">
        <f t="shared" si="11"/>
        <v>7198396.3015228817</v>
      </c>
      <c r="ER5" s="81">
        <f t="shared" si="11"/>
        <v>7262723.7368594818</v>
      </c>
      <c r="ES5" s="81">
        <f t="shared" si="11"/>
        <v>7327013.5269270428</v>
      </c>
      <c r="ET5" s="81">
        <f t="shared" si="11"/>
        <v>7391265.6937560765</v>
      </c>
      <c r="EU5" s="81">
        <f t="shared" si="11"/>
        <v>7455480.2593642017</v>
      </c>
      <c r="EV5" s="81">
        <f t="shared" si="11"/>
        <v>7519657.2457561512</v>
      </c>
      <c r="EW5" s="81">
        <f t="shared" si="11"/>
        <v>7583796.6749237822</v>
      </c>
      <c r="EX5" s="81">
        <f t="shared" si="11"/>
        <v>7647898.5688460805</v>
      </c>
      <c r="EY5" s="81">
        <f t="shared" si="11"/>
        <v>7711962.9494891688</v>
      </c>
      <c r="EZ5" s="81">
        <f t="shared" si="11"/>
        <v>7775989.8388063172</v>
      </c>
      <c r="FA5" s="81">
        <f t="shared" si="11"/>
        <v>7839979.2587379469</v>
      </c>
      <c r="FB5" s="81">
        <f t="shared" si="11"/>
        <v>7903931.2312116399</v>
      </c>
      <c r="FC5" s="81">
        <f t="shared" si="11"/>
        <v>7967845.7781421458</v>
      </c>
      <c r="FD5" s="81">
        <f t="shared" si="11"/>
        <v>8031722.9214313896</v>
      </c>
      <c r="FE5" s="81">
        <f t="shared" si="11"/>
        <v>8095562.6829684777</v>
      </c>
      <c r="FF5" s="81">
        <f t="shared" si="11"/>
        <v>8159365.084629708</v>
      </c>
      <c r="FG5" s="81">
        <f t="shared" si="11"/>
        <v>8223130.1482785763</v>
      </c>
      <c r="FH5" s="81">
        <f t="shared" si="11"/>
        <v>8286857.8957657823</v>
      </c>
      <c r="FI5" s="81">
        <f t="shared" si="11"/>
        <v>8350548.3489292394</v>
      </c>
      <c r="FJ5" s="81">
        <f t="shared" si="11"/>
        <v>8414201.5295940805</v>
      </c>
      <c r="FK5" s="81">
        <f t="shared" si="11"/>
        <v>8477817.4595726673</v>
      </c>
      <c r="FL5" s="81">
        <f t="shared" si="11"/>
        <v>8541396.1606645957</v>
      </c>
      <c r="FM5" s="81">
        <f t="shared" si="11"/>
        <v>8604937.6546567045</v>
      </c>
      <c r="FN5" s="81">
        <f t="shared" si="11"/>
        <v>8668441.9633230828</v>
      </c>
      <c r="FO5" s="81">
        <f t="shared" si="11"/>
        <v>8731909.1084250752</v>
      </c>
      <c r="FP5" s="81">
        <f t="shared" si="11"/>
        <v>8795339.1117112935</v>
      </c>
      <c r="FQ5" s="81">
        <f t="shared" si="11"/>
        <v>8858731.9949176218</v>
      </c>
      <c r="FR5" s="81">
        <f t="shared" si="11"/>
        <v>8922087.7797672246</v>
      </c>
      <c r="FS5" s="81">
        <f t="shared" si="11"/>
        <v>8985406.4879705515</v>
      </c>
      <c r="FT5" s="81">
        <f t="shared" si="11"/>
        <v>9048688.1412253473</v>
      </c>
      <c r="FU5" s="81">
        <f t="shared" si="11"/>
        <v>9111932.761216661</v>
      </c>
      <c r="FV5" s="81">
        <f t="shared" si="11"/>
        <v>9175140.3696168493</v>
      </c>
      <c r="FW5" s="81">
        <f t="shared" si="11"/>
        <v>9238310.9880855866</v>
      </c>
      <c r="FX5" s="81">
        <f t="shared" si="11"/>
        <v>9301444.6382698715</v>
      </c>
      <c r="FY5" s="81">
        <f t="shared" si="11"/>
        <v>9364541.341804035</v>
      </c>
      <c r="FZ5" s="81">
        <f t="shared" si="11"/>
        <v>9427601.1203097478</v>
      </c>
      <c r="GA5" s="81">
        <f t="shared" si="11"/>
        <v>9490623.9953960255</v>
      </c>
      <c r="GB5" s="81">
        <f t="shared" si="11"/>
        <v>9553609.9886592403</v>
      </c>
      <c r="GC5" s="81">
        <f t="shared" si="11"/>
        <v>9616559.1216831245</v>
      </c>
      <c r="GD5" s="81">
        <f t="shared" si="11"/>
        <v>9679471.4160387795</v>
      </c>
      <c r="GE5" s="81">
        <f t="shared" si="11"/>
        <v>9742346.8932846822</v>
      </c>
      <c r="GF5" s="81">
        <f t="shared" si="11"/>
        <v>9805185.5749666952</v>
      </c>
      <c r="GG5" s="81">
        <f t="shared" si="11"/>
        <v>9867987.4826180693</v>
      </c>
      <c r="GH5" s="81">
        <f t="shared" si="11"/>
        <v>9930752.6377594564</v>
      </c>
      <c r="GI5" s="81">
        <f t="shared" si="11"/>
        <v>9993481.0618989132</v>
      </c>
      <c r="GJ5" s="81">
        <f t="shared" si="11"/>
        <v>10056172.776531909</v>
      </c>
      <c r="GK5" s="81">
        <f t="shared" si="11"/>
        <v>10118827.803141333</v>
      </c>
      <c r="GL5" s="81">
        <f t="shared" si="11"/>
        <v>10181446.163197506</v>
      </c>
      <c r="GM5" s="81">
        <f t="shared" ref="GM5:IX5" si="12">GL5+GM4</f>
        <v>10244027.87815818</v>
      </c>
      <c r="GN5" s="81">
        <f t="shared" si="12"/>
        <v>10306572.969468553</v>
      </c>
      <c r="GO5" s="81">
        <f t="shared" si="12"/>
        <v>10369081.45856127</v>
      </c>
      <c r="GP5" s="81">
        <f t="shared" si="12"/>
        <v>10431553.366856435</v>
      </c>
      <c r="GQ5" s="81">
        <f t="shared" si="12"/>
        <v>10493988.715761617</v>
      </c>
      <c r="GR5" s="81">
        <f t="shared" si="12"/>
        <v>10556387.526671855</v>
      </c>
      <c r="GS5" s="81">
        <f t="shared" si="12"/>
        <v>10618749.820969669</v>
      </c>
      <c r="GT5" s="81">
        <f t="shared" si="12"/>
        <v>10681075.620025067</v>
      </c>
      <c r="GU5" s="81">
        <f t="shared" si="12"/>
        <v>10743364.945195546</v>
      </c>
      <c r="GV5" s="81">
        <f t="shared" si="12"/>
        <v>10805617.817826111</v>
      </c>
      <c r="GW5" s="81">
        <f t="shared" si="12"/>
        <v>10867834.25924927</v>
      </c>
      <c r="GX5" s="81">
        <f t="shared" si="12"/>
        <v>10930014.29078505</v>
      </c>
      <c r="GY5" s="81">
        <f t="shared" si="12"/>
        <v>10992157.933741</v>
      </c>
      <c r="GZ5" s="81">
        <f t="shared" si="12"/>
        <v>11054265.2094122</v>
      </c>
      <c r="HA5" s="81">
        <f t="shared" si="12"/>
        <v>11116336.139081268</v>
      </c>
      <c r="HB5" s="81">
        <f t="shared" si="12"/>
        <v>11178370.744018367</v>
      </c>
      <c r="HC5" s="81">
        <f t="shared" si="12"/>
        <v>11240369.045481212</v>
      </c>
      <c r="HD5" s="81">
        <f t="shared" si="12"/>
        <v>11302331.064715078</v>
      </c>
      <c r="HE5" s="81">
        <f t="shared" si="12"/>
        <v>11364256.822952807</v>
      </c>
      <c r="HF5" s="81">
        <f t="shared" si="12"/>
        <v>11426146.341414817</v>
      </c>
      <c r="HG5" s="81">
        <f t="shared" si="12"/>
        <v>11487999.641309103</v>
      </c>
      <c r="HH5" s="81">
        <f t="shared" si="12"/>
        <v>11549816.743831253</v>
      </c>
      <c r="HI5" s="81">
        <f t="shared" si="12"/>
        <v>11611597.670164449</v>
      </c>
      <c r="HJ5" s="81">
        <f t="shared" si="12"/>
        <v>11673342.441479478</v>
      </c>
      <c r="HK5" s="81">
        <f t="shared" si="12"/>
        <v>11735051.078934737</v>
      </c>
      <c r="HL5" s="81">
        <f t="shared" si="12"/>
        <v>11796723.603676239</v>
      </c>
      <c r="HM5" s="81">
        <f t="shared" si="12"/>
        <v>11858360.036837624</v>
      </c>
      <c r="HN5" s="81">
        <f t="shared" si="12"/>
        <v>11919960.399540164</v>
      </c>
      <c r="HO5" s="81">
        <f t="shared" si="12"/>
        <v>11981524.712892769</v>
      </c>
      <c r="HP5" s="81">
        <f t="shared" si="12"/>
        <v>12043052.997991998</v>
      </c>
      <c r="HQ5" s="81">
        <f t="shared" si="12"/>
        <v>12104545.275922064</v>
      </c>
      <c r="HR5" s="81">
        <f t="shared" si="12"/>
        <v>12166001.567754839</v>
      </c>
      <c r="HS5" s="81">
        <f t="shared" si="12"/>
        <v>12227421.894549865</v>
      </c>
      <c r="HT5" s="81">
        <f t="shared" si="12"/>
        <v>12288806.27735436</v>
      </c>
      <c r="HU5" s="81">
        <f t="shared" si="12"/>
        <v>12350154.737203224</v>
      </c>
      <c r="HV5" s="81">
        <f t="shared" si="12"/>
        <v>12411467.295119047</v>
      </c>
      <c r="HW5" s="81">
        <f t="shared" si="12"/>
        <v>12472743.972112119</v>
      </c>
      <c r="HX5" s="81">
        <f t="shared" si="12"/>
        <v>12533984.78918043</v>
      </c>
      <c r="HY5" s="81">
        <f t="shared" si="12"/>
        <v>12595189.767309684</v>
      </c>
      <c r="HZ5" s="81">
        <f t="shared" si="12"/>
        <v>12656358.927473307</v>
      </c>
      <c r="IA5" s="81">
        <f t="shared" si="12"/>
        <v>12717492.290632444</v>
      </c>
      <c r="IB5" s="81">
        <f t="shared" si="12"/>
        <v>12778589.877735978</v>
      </c>
      <c r="IC5" s="81">
        <f t="shared" si="12"/>
        <v>12839651.709720533</v>
      </c>
      <c r="ID5" s="81">
        <f t="shared" si="12"/>
        <v>12900677.807510478</v>
      </c>
      <c r="IE5" s="81">
        <f t="shared" si="12"/>
        <v>12961668.192017939</v>
      </c>
      <c r="IF5" s="81">
        <f t="shared" si="12"/>
        <v>13022622.884142803</v>
      </c>
      <c r="IG5" s="81">
        <f t="shared" si="12"/>
        <v>13083541.904772725</v>
      </c>
      <c r="IH5" s="81">
        <f t="shared" si="12"/>
        <v>13143753.104770612</v>
      </c>
      <c r="II5" s="81">
        <f t="shared" si="12"/>
        <v>13203256.898362491</v>
      </c>
      <c r="IJ5" s="81">
        <f t="shared" si="12"/>
        <v>13262053.699531984</v>
      </c>
      <c r="IK5" s="81">
        <f t="shared" si="12"/>
        <v>13320143.922020437</v>
      </c>
      <c r="IL5" s="81">
        <f t="shared" si="12"/>
        <v>13377527.979327077</v>
      </c>
      <c r="IM5" s="81">
        <f t="shared" si="12"/>
        <v>13434206.284709141</v>
      </c>
      <c r="IN5" s="81">
        <f t="shared" si="12"/>
        <v>13490179.251182022</v>
      </c>
      <c r="IO5" s="81">
        <f t="shared" si="12"/>
        <v>13545447.291519413</v>
      </c>
      <c r="IP5" s="81">
        <f t="shared" si="12"/>
        <v>13600010.818253446</v>
      </c>
      <c r="IQ5" s="81">
        <f t="shared" si="12"/>
        <v>13653870.243674835</v>
      </c>
      <c r="IR5" s="81">
        <f t="shared" si="12"/>
        <v>13707025.979833012</v>
      </c>
      <c r="IS5" s="81">
        <f t="shared" si="12"/>
        <v>13759478.438536275</v>
      </c>
      <c r="IT5" s="81">
        <f t="shared" si="12"/>
        <v>13811228.031351926</v>
      </c>
      <c r="IU5" s="81">
        <f t="shared" si="12"/>
        <v>13862275.169606412</v>
      </c>
      <c r="IV5" s="81">
        <f t="shared" si="12"/>
        <v>13912620.264385467</v>
      </c>
      <c r="IW5" s="81">
        <f t="shared" si="12"/>
        <v>13962263.726534253</v>
      </c>
      <c r="IX5" s="81">
        <f t="shared" si="12"/>
        <v>14011205.966657497</v>
      </c>
      <c r="IY5" s="81">
        <f t="shared" ref="IY5:LJ5" si="13">IX5+IY4</f>
        <v>14059447.395119635</v>
      </c>
      <c r="IZ5" s="81">
        <f t="shared" si="13"/>
        <v>14106988.422044957</v>
      </c>
      <c r="JA5" s="81">
        <f t="shared" si="13"/>
        <v>14153829.457317738</v>
      </c>
      <c r="JB5" s="81">
        <f t="shared" si="13"/>
        <v>14199970.910582384</v>
      </c>
      <c r="JC5" s="81">
        <f t="shared" si="13"/>
        <v>14245413.191243572</v>
      </c>
      <c r="JD5" s="81">
        <f t="shared" si="13"/>
        <v>14290156.708466392</v>
      </c>
      <c r="JE5" s="81">
        <f t="shared" si="13"/>
        <v>14334201.871176483</v>
      </c>
      <c r="JF5" s="81">
        <f t="shared" si="13"/>
        <v>14377549.088060174</v>
      </c>
      <c r="JG5" s="81">
        <f t="shared" si="13"/>
        <v>14420198.76756463</v>
      </c>
      <c r="JH5" s="81">
        <f t="shared" si="13"/>
        <v>14462151.317897983</v>
      </c>
      <c r="JI5" s="81">
        <f t="shared" si="13"/>
        <v>14503407.147029476</v>
      </c>
      <c r="JJ5" s="81">
        <f t="shared" si="13"/>
        <v>14543966.662689608</v>
      </c>
      <c r="JK5" s="81">
        <f t="shared" si="13"/>
        <v>14583830.272370262</v>
      </c>
      <c r="JL5" s="81">
        <f t="shared" si="13"/>
        <v>14622998.383324856</v>
      </c>
      <c r="JM5" s="81">
        <f t="shared" si="13"/>
        <v>14661471.402568476</v>
      </c>
      <c r="JN5" s="81">
        <f t="shared" si="13"/>
        <v>14699249.736878019</v>
      </c>
      <c r="JO5" s="81">
        <f t="shared" si="13"/>
        <v>14736333.79279233</v>
      </c>
      <c r="JP5" s="81">
        <f t="shared" si="13"/>
        <v>14772723.976612339</v>
      </c>
      <c r="JQ5" s="81">
        <f t="shared" si="13"/>
        <v>14808420.694401208</v>
      </c>
      <c r="JR5" s="81">
        <f t="shared" si="13"/>
        <v>14843424.351984464</v>
      </c>
      <c r="JS5" s="81">
        <f t="shared" si="13"/>
        <v>14877735.354950137</v>
      </c>
      <c r="JT5" s="81">
        <f t="shared" si="13"/>
        <v>14911354.108648906</v>
      </c>
      <c r="JU5" s="81">
        <f t="shared" si="13"/>
        <v>14944281.018194228</v>
      </c>
      <c r="JV5" s="81">
        <f t="shared" si="13"/>
        <v>14976516.488462489</v>
      </c>
      <c r="JW5" s="81">
        <f t="shared" si="13"/>
        <v>15008060.924093129</v>
      </c>
      <c r="JX5" s="81">
        <f t="shared" si="13"/>
        <v>15038914.729488792</v>
      </c>
      <c r="JY5" s="81">
        <f t="shared" si="13"/>
        <v>15069078.308815457</v>
      </c>
      <c r="JZ5" s="81">
        <f t="shared" si="13"/>
        <v>15098552.066002583</v>
      </c>
      <c r="KA5" s="81">
        <f t="shared" si="13"/>
        <v>15127336.404743243</v>
      </c>
      <c r="KB5" s="81">
        <f t="shared" si="13"/>
        <v>15155431.728494262</v>
      </c>
      <c r="KC5" s="81">
        <f t="shared" si="13"/>
        <v>15182838.44047636</v>
      </c>
      <c r="KD5" s="81">
        <f t="shared" si="13"/>
        <v>15209556.943674283</v>
      </c>
      <c r="KE5" s="81">
        <f t="shared" si="13"/>
        <v>15235587.640836949</v>
      </c>
      <c r="KF5" s="81">
        <f t="shared" si="13"/>
        <v>15260930.934477577</v>
      </c>
      <c r="KG5" s="81">
        <f t="shared" si="13"/>
        <v>15285587.226873834</v>
      </c>
      <c r="KH5" s="81">
        <f t="shared" si="13"/>
        <v>15309556.920067966</v>
      </c>
      <c r="KI5" s="81">
        <f t="shared" si="13"/>
        <v>15332840.415866941</v>
      </c>
      <c r="KJ5" s="81">
        <f t="shared" si="13"/>
        <v>15355438.115842585</v>
      </c>
      <c r="KK5" s="81">
        <f t="shared" si="13"/>
        <v>15377350.421331713</v>
      </c>
      <c r="KL5" s="81">
        <f t="shared" si="13"/>
        <v>15398577.733436279</v>
      </c>
      <c r="KM5" s="81">
        <f t="shared" si="13"/>
        <v>15419120.453023504</v>
      </c>
      <c r="KN5" s="81">
        <f t="shared" si="13"/>
        <v>15438978.980726017</v>
      </c>
      <c r="KO5" s="81">
        <f t="shared" si="13"/>
        <v>15458153.71694199</v>
      </c>
      <c r="KP5" s="81">
        <f t="shared" si="13"/>
        <v>15476645.061835278</v>
      </c>
      <c r="KQ5" s="81">
        <f t="shared" si="13"/>
        <v>15494453.415335555</v>
      </c>
      <c r="KR5" s="81">
        <f t="shared" si="13"/>
        <v>15511579.177138448</v>
      </c>
      <c r="KS5" s="81">
        <f t="shared" si="13"/>
        <v>15528022.746705681</v>
      </c>
      <c r="KT5" s="81">
        <f t="shared" si="13"/>
        <v>15543784.523265205</v>
      </c>
      <c r="KU5" s="81">
        <f t="shared" si="13"/>
        <v>15558864.905811338</v>
      </c>
      <c r="KV5" s="81">
        <f t="shared" si="13"/>
        <v>15573264.293104902</v>
      </c>
      <c r="KW5" s="81">
        <f t="shared" si="13"/>
        <v>15586983.083673358</v>
      </c>
      <c r="KX5" s="81">
        <f t="shared" si="13"/>
        <v>15600021.675810942</v>
      </c>
      <c r="KY5" s="81">
        <f t="shared" si="13"/>
        <v>15612380.467578808</v>
      </c>
      <c r="KZ5" s="81">
        <f t="shared" si="13"/>
        <v>15624059.856805153</v>
      </c>
      <c r="LA5" s="81">
        <f t="shared" si="13"/>
        <v>15635060.241085365</v>
      </c>
      <c r="LB5" s="81">
        <f t="shared" si="13"/>
        <v>15645382.01778215</v>
      </c>
      <c r="LC5" s="81">
        <f t="shared" si="13"/>
        <v>15655025.584025674</v>
      </c>
      <c r="LD5" s="81">
        <f t="shared" si="13"/>
        <v>15663991.336713698</v>
      </c>
      <c r="LE5" s="81">
        <f t="shared" si="13"/>
        <v>15672279.67251171</v>
      </c>
      <c r="LF5" s="81">
        <f t="shared" si="13"/>
        <v>15680563.157865593</v>
      </c>
      <c r="LG5" s="81">
        <f t="shared" si="13"/>
        <v>15688841.795613894</v>
      </c>
      <c r="LH5" s="81">
        <f t="shared" si="13"/>
        <v>15697115.588593494</v>
      </c>
      <c r="LI5" s="81">
        <f t="shared" si="13"/>
        <v>15705384.539639616</v>
      </c>
      <c r="LJ5" s="81">
        <f t="shared" si="13"/>
        <v>15713648.651585825</v>
      </c>
      <c r="LK5" s="81">
        <f t="shared" ref="LK5:NV5" si="14">LJ5+LK4</f>
        <v>15721907.927264025</v>
      </c>
      <c r="LL5" s="81">
        <f t="shared" si="14"/>
        <v>15730162.369504465</v>
      </c>
      <c r="LM5" s="81">
        <f t="shared" si="14"/>
        <v>15738411.981135737</v>
      </c>
      <c r="LN5" s="81">
        <f t="shared" si="14"/>
        <v>15746656.764984777</v>
      </c>
      <c r="LO5" s="81">
        <f t="shared" si="14"/>
        <v>15754896.723876867</v>
      </c>
      <c r="LP5" s="81">
        <f t="shared" si="14"/>
        <v>15763131.860635638</v>
      </c>
      <c r="LQ5" s="81">
        <f t="shared" si="14"/>
        <v>15771362.178083064</v>
      </c>
      <c r="LR5" s="81">
        <f t="shared" si="14"/>
        <v>15779587.679039471</v>
      </c>
      <c r="LS5" s="81">
        <f t="shared" si="14"/>
        <v>15787808.366323533</v>
      </c>
      <c r="LT5" s="81">
        <f t="shared" si="14"/>
        <v>15796024.242752274</v>
      </c>
      <c r="LU5" s="81">
        <f t="shared" si="14"/>
        <v>15804235.311141074</v>
      </c>
      <c r="LV5" s="81">
        <f t="shared" si="14"/>
        <v>15812441.574303659</v>
      </c>
      <c r="LW5" s="81">
        <f t="shared" si="14"/>
        <v>15820643.035052111</v>
      </c>
      <c r="LX5" s="81">
        <f t="shared" si="14"/>
        <v>15828839.696196869</v>
      </c>
      <c r="LY5" s="81">
        <f t="shared" si="14"/>
        <v>15837031.560546722</v>
      </c>
      <c r="LZ5" s="81">
        <f t="shared" si="14"/>
        <v>15845218.630908819</v>
      </c>
      <c r="MA5" s="81">
        <f t="shared" si="14"/>
        <v>15853400.910088666</v>
      </c>
      <c r="MB5" s="81">
        <f t="shared" si="14"/>
        <v>15861578.400890125</v>
      </c>
      <c r="MC5" s="81">
        <f t="shared" si="14"/>
        <v>15869751.106115419</v>
      </c>
      <c r="MD5" s="81">
        <f t="shared" si="14"/>
        <v>15877919.028565131</v>
      </c>
      <c r="ME5" s="81">
        <f t="shared" si="14"/>
        <v>15886082.171038205</v>
      </c>
      <c r="MF5" s="81">
        <f t="shared" si="14"/>
        <v>15894240.536331946</v>
      </c>
      <c r="MG5" s="81">
        <f t="shared" si="14"/>
        <v>15902394.127242023</v>
      </c>
      <c r="MH5" s="81">
        <f t="shared" si="14"/>
        <v>15910542.946562471</v>
      </c>
      <c r="MI5" s="81">
        <f t="shared" si="14"/>
        <v>15918686.997085685</v>
      </c>
      <c r="MJ5" s="81">
        <f t="shared" si="14"/>
        <v>15926826.281602429</v>
      </c>
      <c r="MK5" s="81">
        <f t="shared" si="14"/>
        <v>15934960.802901832</v>
      </c>
      <c r="ML5" s="81">
        <f t="shared" si="14"/>
        <v>15943090.563771395</v>
      </c>
      <c r="MM5" s="81">
        <f t="shared" si="14"/>
        <v>15951215.566996982</v>
      </c>
      <c r="MN5" s="81">
        <f t="shared" si="14"/>
        <v>15959335.815362832</v>
      </c>
      <c r="MO5" s="81">
        <f t="shared" si="14"/>
        <v>15967451.311651548</v>
      </c>
      <c r="MP5" s="81">
        <f t="shared" si="14"/>
        <v>15975562.058644112</v>
      </c>
      <c r="MQ5" s="81">
        <f t="shared" si="14"/>
        <v>15983668.059119875</v>
      </c>
      <c r="MR5" s="81">
        <f t="shared" si="14"/>
        <v>15991769.315856559</v>
      </c>
      <c r="MS5" s="81">
        <f t="shared" si="14"/>
        <v>15999865.831630267</v>
      </c>
      <c r="MT5" s="81">
        <f t="shared" si="14"/>
        <v>16007957.60921547</v>
      </c>
      <c r="MU5" s="81">
        <f t="shared" si="14"/>
        <v>16016044.65138502</v>
      </c>
      <c r="MV5" s="81">
        <f t="shared" si="14"/>
        <v>16024126.960910147</v>
      </c>
      <c r="MW5" s="82">
        <f t="shared" si="14"/>
        <v>16032204.540560454</v>
      </c>
      <c r="MX5" s="83">
        <f t="shared" si="14"/>
        <v>16040277.393103929</v>
      </c>
      <c r="MY5" s="82">
        <f t="shared" si="14"/>
        <v>16048345.521306938</v>
      </c>
      <c r="MZ5" s="83">
        <f t="shared" si="14"/>
        <v>16056408.927934226</v>
      </c>
      <c r="NA5" s="82">
        <f t="shared" si="14"/>
        <v>16064467.615748921</v>
      </c>
      <c r="NB5" s="83">
        <f t="shared" si="14"/>
        <v>16072521.587512538</v>
      </c>
      <c r="NC5" s="82">
        <f t="shared" si="14"/>
        <v>16080570.845984969</v>
      </c>
      <c r="ND5" s="83">
        <f t="shared" si="14"/>
        <v>16088615.393924497</v>
      </c>
      <c r="NE5" s="82">
        <f t="shared" si="14"/>
        <v>16096655.234087788</v>
      </c>
      <c r="NF5" s="83">
        <f t="shared" si="14"/>
        <v>16104690.369229894</v>
      </c>
      <c r="NG5" s="82">
        <f t="shared" si="14"/>
        <v>16112720.802104259</v>
      </c>
      <c r="NH5" s="83">
        <f t="shared" si="14"/>
        <v>16120746.535462709</v>
      </c>
      <c r="NI5" s="82">
        <f t="shared" si="14"/>
        <v>16128767.572055465</v>
      </c>
      <c r="NJ5" s="83">
        <f t="shared" si="14"/>
        <v>16136783.914631136</v>
      </c>
      <c r="NK5" s="82">
        <f t="shared" si="14"/>
        <v>16144795.565936722</v>
      </c>
      <c r="NL5" s="83">
        <f t="shared" si="14"/>
        <v>16152802.528717618</v>
      </c>
      <c r="NM5" s="82">
        <f t="shared" si="14"/>
        <v>16160804.805717612</v>
      </c>
      <c r="NN5" s="83">
        <f t="shared" si="14"/>
        <v>16168802.399678882</v>
      </c>
      <c r="NO5" s="82">
        <f t="shared" si="14"/>
        <v>16176795.313342007</v>
      </c>
      <c r="NP5" s="83">
        <f t="shared" si="14"/>
        <v>16184783.549445959</v>
      </c>
      <c r="NQ5" s="82">
        <f t="shared" si="14"/>
        <v>16192767.110728107</v>
      </c>
      <c r="NR5" s="83">
        <f t="shared" si="14"/>
        <v>16200745.99992422</v>
      </c>
      <c r="NS5" s="82">
        <f t="shared" si="14"/>
        <v>16208720.219768465</v>
      </c>
      <c r="NT5" s="83">
        <f t="shared" si="14"/>
        <v>16216689.772993406</v>
      </c>
      <c r="NU5" s="82">
        <f t="shared" si="14"/>
        <v>16224654.662330013</v>
      </c>
      <c r="NV5" s="83">
        <f t="shared" si="14"/>
        <v>16232614.890507653</v>
      </c>
      <c r="NW5" s="82">
        <f t="shared" ref="NW5:QH5" si="15">NV5+NW4</f>
        <v>16240570.460254101</v>
      </c>
      <c r="NX5" s="83">
        <f t="shared" si="15"/>
        <v>16248521.374295531</v>
      </c>
      <c r="NY5" s="82">
        <f t="shared" si="15"/>
        <v>16256467.635356525</v>
      </c>
      <c r="NZ5" s="83">
        <f t="shared" si="15"/>
        <v>16264409.246160068</v>
      </c>
      <c r="OA5" s="82">
        <f t="shared" si="15"/>
        <v>16272346.20942755</v>
      </c>
      <c r="OB5" s="83">
        <f t="shared" si="15"/>
        <v>16280278.527878774</v>
      </c>
      <c r="OC5" s="82">
        <f t="shared" si="15"/>
        <v>16288206.204231948</v>
      </c>
      <c r="OD5" s="83">
        <f t="shared" si="15"/>
        <v>16296129.241203688</v>
      </c>
      <c r="OE5" s="82">
        <f t="shared" si="15"/>
        <v>16304047.641509023</v>
      </c>
      <c r="OF5" s="83">
        <f t="shared" si="15"/>
        <v>16311961.407861389</v>
      </c>
      <c r="OG5" s="82">
        <f t="shared" si="15"/>
        <v>16319870.542972639</v>
      </c>
      <c r="OH5" s="83">
        <f t="shared" si="15"/>
        <v>16327775.049553037</v>
      </c>
      <c r="OI5" s="82">
        <f t="shared" si="15"/>
        <v>16335674.930311259</v>
      </c>
      <c r="OJ5" s="83">
        <f t="shared" si="15"/>
        <v>16343570.1879544</v>
      </c>
      <c r="OK5" s="82">
        <f t="shared" si="15"/>
        <v>16351460.825187966</v>
      </c>
      <c r="OL5" s="83">
        <f t="shared" si="15"/>
        <v>16359346.844715884</v>
      </c>
      <c r="OM5" s="82">
        <f t="shared" si="15"/>
        <v>16367228.249240495</v>
      </c>
      <c r="ON5" s="83">
        <f t="shared" si="15"/>
        <v>16375105.041462561</v>
      </c>
      <c r="OO5" s="82">
        <f t="shared" si="15"/>
        <v>16382977.224081263</v>
      </c>
      <c r="OP5" s="83">
        <f t="shared" si="15"/>
        <v>16390844.799794201</v>
      </c>
      <c r="OQ5" s="82">
        <f t="shared" si="15"/>
        <v>16398707.771297397</v>
      </c>
      <c r="OR5" s="83">
        <f t="shared" si="15"/>
        <v>16406566.141285297</v>
      </c>
      <c r="OS5" s="82">
        <f t="shared" si="15"/>
        <v>16414419.912450768</v>
      </c>
      <c r="OT5" s="83">
        <f t="shared" si="15"/>
        <v>16422269.087485103</v>
      </c>
      <c r="OU5" s="82">
        <f t="shared" si="15"/>
        <v>16430113.669078019</v>
      </c>
      <c r="OV5" s="83">
        <f t="shared" si="15"/>
        <v>16437953.659917656</v>
      </c>
      <c r="OW5" s="82">
        <f t="shared" si="15"/>
        <v>16445789.062690588</v>
      </c>
      <c r="OX5" s="83">
        <f t="shared" si="15"/>
        <v>16453619.88008181</v>
      </c>
      <c r="OY5" s="82">
        <f t="shared" si="15"/>
        <v>16461446.114774749</v>
      </c>
      <c r="OZ5" s="83">
        <f t="shared" si="15"/>
        <v>16469267.769451261</v>
      </c>
      <c r="PA5" s="82">
        <f t="shared" si="15"/>
        <v>16477084.846791631</v>
      </c>
      <c r="PB5" s="83">
        <f t="shared" si="15"/>
        <v>16484897.349474577</v>
      </c>
      <c r="PC5" s="82">
        <f t="shared" si="15"/>
        <v>16492705.280177251</v>
      </c>
      <c r="PD5" s="83">
        <f t="shared" si="15"/>
        <v>16500508.641575236</v>
      </c>
      <c r="PE5" s="82">
        <f t="shared" si="15"/>
        <v>16508307.436342549</v>
      </c>
      <c r="PF5" s="83">
        <f t="shared" si="15"/>
        <v>16516101.667151643</v>
      </c>
      <c r="PG5" s="82">
        <f t="shared" si="15"/>
        <v>16523891.336673407</v>
      </c>
      <c r="PH5" s="83">
        <f t="shared" si="15"/>
        <v>16531676.447577167</v>
      </c>
      <c r="PI5" s="82">
        <f t="shared" si="15"/>
        <v>16539457.002530688</v>
      </c>
      <c r="PJ5" s="83">
        <f t="shared" si="15"/>
        <v>16547233.004200172</v>
      </c>
      <c r="PK5" s="82">
        <f t="shared" si="15"/>
        <v>16555004.455250259</v>
      </c>
      <c r="PL5" s="83">
        <f t="shared" si="15"/>
        <v>16562771.358344035</v>
      </c>
      <c r="PM5" s="82">
        <f t="shared" si="15"/>
        <v>16570533.716143023</v>
      </c>
      <c r="PN5" s="83">
        <f t="shared" si="15"/>
        <v>16578291.531307189</v>
      </c>
      <c r="PO5" s="82">
        <f t="shared" si="15"/>
        <v>16586044.806494944</v>
      </c>
      <c r="PP5" s="83">
        <f t="shared" si="15"/>
        <v>16593793.544363143</v>
      </c>
      <c r="PQ5" s="82">
        <f t="shared" si="15"/>
        <v>16601537.747567086</v>
      </c>
      <c r="PR5" s="83">
        <f t="shared" si="15"/>
        <v>16609277.418760516</v>
      </c>
      <c r="PS5" s="82">
        <f t="shared" si="15"/>
        <v>16617012.560595628</v>
      </c>
      <c r="PT5" s="83">
        <f t="shared" si="15"/>
        <v>16624743.175723063</v>
      </c>
      <c r="PU5" s="82">
        <f t="shared" si="15"/>
        <v>16632469.266791908</v>
      </c>
      <c r="PV5" s="83">
        <f t="shared" si="15"/>
        <v>16640190.836449705</v>
      </c>
      <c r="PW5" s="82">
        <f t="shared" si="15"/>
        <v>16647907.887342442</v>
      </c>
      <c r="PX5" s="83">
        <f t="shared" si="15"/>
        <v>16655620.42211456</v>
      </c>
      <c r="PY5" s="82">
        <f t="shared" si="15"/>
        <v>16663328.443408955</v>
      </c>
      <c r="PZ5" s="83">
        <f t="shared" si="15"/>
        <v>16671031.953866972</v>
      </c>
      <c r="QA5" s="82">
        <f t="shared" si="15"/>
        <v>16678730.956128413</v>
      </c>
      <c r="QB5" s="83">
        <f t="shared" si="15"/>
        <v>16686425.452831535</v>
      </c>
      <c r="QC5" s="82">
        <f t="shared" si="15"/>
        <v>16694115.446613049</v>
      </c>
      <c r="QD5" s="83">
        <f t="shared" si="15"/>
        <v>16701800.940108126</v>
      </c>
      <c r="QE5" s="82">
        <f t="shared" si="15"/>
        <v>16709481.935950393</v>
      </c>
      <c r="QF5" s="83">
        <f t="shared" si="15"/>
        <v>16717158.436771935</v>
      </c>
      <c r="QG5" s="82">
        <f t="shared" si="15"/>
        <v>16724830.445203299</v>
      </c>
      <c r="QH5" s="83">
        <f t="shared" si="15"/>
        <v>16732497.963873491</v>
      </c>
      <c r="QI5" s="82">
        <f t="shared" ref="QI5:ST5" si="16">QH5+QI4</f>
        <v>16740160.995409979</v>
      </c>
      <c r="QJ5" s="83">
        <f t="shared" si="16"/>
        <v>16747819.542438693</v>
      </c>
      <c r="QK5" s="82">
        <f t="shared" si="16"/>
        <v>16755473.607584028</v>
      </c>
      <c r="QL5" s="83">
        <f t="shared" si="16"/>
        <v>16763123.193468839</v>
      </c>
      <c r="QM5" s="82">
        <f t="shared" si="16"/>
        <v>16770768.30271445</v>
      </c>
      <c r="QN5" s="83">
        <f t="shared" si="16"/>
        <v>16778408.93794065</v>
      </c>
      <c r="QO5" s="82">
        <f t="shared" si="16"/>
        <v>16786045.101765692</v>
      </c>
      <c r="QP5" s="83">
        <f t="shared" si="16"/>
        <v>16793676.796806302</v>
      </c>
      <c r="QQ5" s="82">
        <f t="shared" si="16"/>
        <v>16801304.025677674</v>
      </c>
      <c r="QR5" s="83">
        <f t="shared" si="16"/>
        <v>16808926.790993467</v>
      </c>
      <c r="QS5" s="82">
        <f t="shared" si="16"/>
        <v>16816545.095365811</v>
      </c>
      <c r="QT5" s="83">
        <f t="shared" si="16"/>
        <v>16824158.941405311</v>
      </c>
      <c r="QU5" s="82">
        <f t="shared" si="16"/>
        <v>16831768.331721045</v>
      </c>
      <c r="QV5" s="83">
        <f t="shared" si="16"/>
        <v>16839373.268920559</v>
      </c>
      <c r="QW5" s="82">
        <f t="shared" si="16"/>
        <v>16846973.755609877</v>
      </c>
      <c r="QX5" s="83">
        <f t="shared" si="16"/>
        <v>16854569.794393495</v>
      </c>
      <c r="QY5" s="82">
        <f t="shared" si="16"/>
        <v>16862161.387874387</v>
      </c>
      <c r="QZ5" s="83">
        <f t="shared" si="16"/>
        <v>16869748.538654003</v>
      </c>
      <c r="RA5" s="82">
        <f t="shared" si="16"/>
        <v>16877331.249332272</v>
      </c>
      <c r="RB5" s="83">
        <f t="shared" si="16"/>
        <v>16884909.522507597</v>
      </c>
      <c r="RC5" s="82">
        <f t="shared" si="16"/>
        <v>16892483.360776868</v>
      </c>
      <c r="RD5" s="83">
        <f t="shared" si="16"/>
        <v>16900052.766735449</v>
      </c>
      <c r="RE5" s="82">
        <f t="shared" si="16"/>
        <v>16907617.742977187</v>
      </c>
      <c r="RF5" s="83">
        <f t="shared" si="16"/>
        <v>16915178.292094413</v>
      </c>
      <c r="RG5" s="82">
        <f t="shared" si="16"/>
        <v>16922734.416677937</v>
      </c>
      <c r="RH5" s="83">
        <f t="shared" si="16"/>
        <v>16930286.119317055</v>
      </c>
      <c r="RI5" s="82">
        <f t="shared" si="16"/>
        <v>16937833.402599547</v>
      </c>
      <c r="RJ5" s="83">
        <f t="shared" si="16"/>
        <v>16945376.269111678</v>
      </c>
      <c r="RK5" s="82">
        <f t="shared" si="16"/>
        <v>16952914.721438203</v>
      </c>
      <c r="RL5" s="83">
        <f t="shared" si="16"/>
        <v>16960448.762162361</v>
      </c>
      <c r="RM5" s="82">
        <f t="shared" si="16"/>
        <v>16967978.393865883</v>
      </c>
      <c r="RN5" s="83">
        <f t="shared" si="16"/>
        <v>16975503.619128983</v>
      </c>
      <c r="RO5" s="82">
        <f t="shared" si="16"/>
        <v>16983024.440530371</v>
      </c>
      <c r="RP5" s="83">
        <f t="shared" si="16"/>
        <v>16990540.860647243</v>
      </c>
      <c r="RQ5" s="82">
        <f t="shared" si="16"/>
        <v>16998052.88205529</v>
      </c>
      <c r="RR5" s="83">
        <f t="shared" si="16"/>
        <v>17005560.507328693</v>
      </c>
      <c r="RS5" s="82">
        <f t="shared" si="16"/>
        <v>17013063.739040133</v>
      </c>
      <c r="RT5" s="83">
        <f t="shared" si="16"/>
        <v>17020562.579760775</v>
      </c>
      <c r="RU5" s="82">
        <f t="shared" si="16"/>
        <v>17028057.032060288</v>
      </c>
      <c r="RV5" s="83">
        <f t="shared" si="16"/>
        <v>17035547.098506834</v>
      </c>
      <c r="RW5" s="82">
        <f t="shared" si="16"/>
        <v>17043032.781667076</v>
      </c>
      <c r="RX5" s="83">
        <f t="shared" si="16"/>
        <v>17050514.084106166</v>
      </c>
      <c r="RY5" s="82">
        <f t="shared" si="16"/>
        <v>17057991.008387763</v>
      </c>
      <c r="RZ5" s="83">
        <f t="shared" si="16"/>
        <v>17065463.557074022</v>
      </c>
      <c r="SA5" s="82">
        <f t="shared" si="16"/>
        <v>17072931.732725598</v>
      </c>
      <c r="SB5" s="83">
        <f t="shared" si="16"/>
        <v>17080395.537901651</v>
      </c>
      <c r="SC5" s="82">
        <f t="shared" si="16"/>
        <v>17087854.975159843</v>
      </c>
      <c r="SD5" s="83">
        <f t="shared" si="16"/>
        <v>17095310.047056332</v>
      </c>
      <c r="SE5" s="82">
        <f t="shared" si="16"/>
        <v>17102760.75614579</v>
      </c>
      <c r="SF5" s="83">
        <f t="shared" si="16"/>
        <v>17110207.104981389</v>
      </c>
      <c r="SG5" s="82">
        <f t="shared" si="16"/>
        <v>17117649.096114807</v>
      </c>
      <c r="SH5" s="83">
        <f t="shared" si="16"/>
        <v>17125086.732096229</v>
      </c>
      <c r="SI5" s="82">
        <f t="shared" si="16"/>
        <v>17132520.015474346</v>
      </c>
      <c r="SJ5" s="83">
        <f t="shared" si="16"/>
        <v>17139948.948796362</v>
      </c>
      <c r="SK5" s="82">
        <f t="shared" si="16"/>
        <v>17147373.534607988</v>
      </c>
      <c r="SL5" s="83">
        <f t="shared" si="16"/>
        <v>17154793.775453441</v>
      </c>
      <c r="SM5" s="82">
        <f t="shared" si="16"/>
        <v>17162209.673875455</v>
      </c>
      <c r="SN5" s="83">
        <f t="shared" si="16"/>
        <v>17169621.232415274</v>
      </c>
      <c r="SO5" s="82">
        <f t="shared" si="16"/>
        <v>17177028.453612655</v>
      </c>
      <c r="SP5" s="83">
        <f t="shared" si="16"/>
        <v>17184431.340005871</v>
      </c>
      <c r="SQ5" s="82">
        <f t="shared" si="16"/>
        <v>17191829.894131701</v>
      </c>
      <c r="SR5" s="83">
        <f t="shared" si="16"/>
        <v>17199224.118525449</v>
      </c>
      <c r="SS5" s="82">
        <f t="shared" si="16"/>
        <v>17206614.015720934</v>
      </c>
      <c r="ST5" s="83">
        <f t="shared" si="16"/>
        <v>17213999.588250484</v>
      </c>
      <c r="SU5" s="82">
        <f t="shared" ref="SU5:TU5" si="17">ST5+SU4</f>
        <v>17221380.838644955</v>
      </c>
      <c r="SV5" s="83">
        <f t="shared" si="17"/>
        <v>17228757.769433718</v>
      </c>
      <c r="SW5" s="82">
        <f t="shared" si="17"/>
        <v>17236130.383144662</v>
      </c>
      <c r="SX5" s="83">
        <f t="shared" si="17"/>
        <v>17243498.682304196</v>
      </c>
      <c r="SY5" s="82">
        <f t="shared" si="17"/>
        <v>17250862.669437256</v>
      </c>
      <c r="SZ5" s="83">
        <f t="shared" si="17"/>
        <v>17258222.347067297</v>
      </c>
      <c r="TA5" s="82">
        <f t="shared" si="17"/>
        <v>17265577.717716299</v>
      </c>
      <c r="TB5" s="83">
        <f t="shared" si="17"/>
        <v>17272928.783904761</v>
      </c>
      <c r="TC5" s="82">
        <f t="shared" si="17"/>
        <v>17280275.548151713</v>
      </c>
      <c r="TD5" s="83">
        <f t="shared" si="17"/>
        <v>17287618.012974706</v>
      </c>
      <c r="TE5" s="82">
        <f t="shared" si="17"/>
        <v>17294956.180889819</v>
      </c>
      <c r="TF5" s="83">
        <f t="shared" si="17"/>
        <v>17302290.054411665</v>
      </c>
      <c r="TG5" s="82">
        <f t="shared" si="17"/>
        <v>17309619.636053376</v>
      </c>
      <c r="TH5" s="83">
        <f t="shared" si="17"/>
        <v>17316944.928326618</v>
      </c>
      <c r="TI5" s="82">
        <f t="shared" si="17"/>
        <v>17324265.933741584</v>
      </c>
      <c r="TJ5" s="83">
        <f t="shared" si="17"/>
        <v>17331582.654807005</v>
      </c>
      <c r="TK5" s="82">
        <f t="shared" si="17"/>
        <v>17338895.094030134</v>
      </c>
      <c r="TL5" s="83">
        <f t="shared" si="17"/>
        <v>17346203.253916766</v>
      </c>
      <c r="TM5" s="82">
        <f t="shared" si="17"/>
        <v>17353507.136971224</v>
      </c>
      <c r="TN5" s="83">
        <f t="shared" si="17"/>
        <v>17360806.745696366</v>
      </c>
      <c r="TO5" s="82">
        <f t="shared" si="17"/>
        <v>17368102.082593586</v>
      </c>
      <c r="TP5" s="83">
        <f t="shared" si="17"/>
        <v>17375393.15016282</v>
      </c>
      <c r="TQ5" s="82">
        <f t="shared" si="17"/>
        <v>17382679.950902529</v>
      </c>
      <c r="TR5" s="83">
        <f t="shared" si="17"/>
        <v>17389962.48730972</v>
      </c>
      <c r="TS5" s="82">
        <f t="shared" si="17"/>
        <v>17397240.76187994</v>
      </c>
      <c r="TT5" s="83">
        <f t="shared" si="17"/>
        <v>17404514.777107269</v>
      </c>
      <c r="TU5" s="84">
        <f t="shared" si="17"/>
        <v>17411784.535484329</v>
      </c>
    </row>
    <row r="6" spans="1:542" x14ac:dyDescent="0.25">
      <c r="A6" s="85"/>
      <c r="B6" s="86"/>
      <c r="C6" s="86"/>
      <c r="D6" s="86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8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8"/>
      <c r="CV6" s="87"/>
      <c r="CW6" s="87"/>
      <c r="CX6" s="87"/>
      <c r="CY6" s="87"/>
      <c r="CZ6" s="87"/>
      <c r="DA6" s="87"/>
      <c r="DB6" s="87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87"/>
      <c r="FQ6" s="87"/>
      <c r="FR6" s="87"/>
      <c r="FS6" s="87"/>
      <c r="FT6" s="87"/>
      <c r="FU6" s="87"/>
      <c r="FV6" s="87"/>
      <c r="FW6" s="87"/>
      <c r="FX6" s="87"/>
      <c r="FY6" s="87"/>
      <c r="FZ6" s="87"/>
      <c r="GA6" s="87"/>
      <c r="GB6" s="87"/>
      <c r="GC6" s="87"/>
      <c r="GD6" s="87"/>
      <c r="GE6" s="87"/>
      <c r="GF6" s="87"/>
      <c r="GG6" s="87"/>
      <c r="GH6" s="87"/>
      <c r="GI6" s="87"/>
      <c r="GJ6" s="87"/>
      <c r="GK6" s="87"/>
      <c r="GL6" s="87"/>
      <c r="GM6" s="87"/>
      <c r="GN6" s="87"/>
      <c r="GO6" s="87"/>
      <c r="GP6" s="87"/>
      <c r="GQ6" s="87"/>
      <c r="GR6" s="87"/>
      <c r="GS6" s="87"/>
      <c r="GT6" s="87"/>
      <c r="GU6" s="87"/>
      <c r="GV6" s="87"/>
      <c r="GW6" s="87"/>
      <c r="GX6" s="87"/>
      <c r="GY6" s="88"/>
      <c r="GZ6" s="87"/>
      <c r="HA6" s="87"/>
      <c r="HB6" s="87"/>
      <c r="HC6" s="87"/>
      <c r="HD6" s="87"/>
      <c r="HE6" s="87"/>
      <c r="HF6" s="87"/>
      <c r="HG6" s="87"/>
      <c r="HH6" s="87"/>
      <c r="HI6" s="87"/>
      <c r="HJ6" s="87"/>
      <c r="HK6" s="87"/>
      <c r="HL6" s="87"/>
      <c r="HM6" s="87"/>
      <c r="HN6" s="87"/>
      <c r="HO6" s="87"/>
      <c r="HP6" s="87"/>
      <c r="HQ6" s="87"/>
      <c r="HR6" s="87"/>
      <c r="HS6" s="87"/>
      <c r="HT6" s="87"/>
      <c r="HU6" s="87"/>
      <c r="HV6" s="87"/>
      <c r="HW6" s="87"/>
      <c r="HX6" s="88"/>
      <c r="HY6" s="87"/>
      <c r="HZ6" s="87"/>
      <c r="IA6" s="87"/>
      <c r="IB6" s="87"/>
      <c r="IC6" s="87"/>
      <c r="ID6" s="87"/>
      <c r="IE6" s="87"/>
      <c r="IF6" s="87"/>
      <c r="IG6" s="87"/>
      <c r="IH6" s="87"/>
      <c r="II6" s="87"/>
      <c r="IJ6" s="87"/>
      <c r="IK6" s="87"/>
      <c r="IL6" s="87"/>
      <c r="IM6" s="87"/>
      <c r="IN6" s="87"/>
      <c r="IO6" s="87"/>
      <c r="IP6" s="87"/>
      <c r="IQ6" s="87"/>
      <c r="IR6" s="87"/>
      <c r="IS6" s="87"/>
      <c r="IT6" s="87"/>
      <c r="IU6" s="87"/>
      <c r="IV6" s="87"/>
      <c r="IW6" s="87"/>
      <c r="IX6" s="87"/>
      <c r="IY6" s="87"/>
      <c r="IZ6" s="87"/>
      <c r="JA6" s="87"/>
      <c r="JB6" s="87"/>
      <c r="JC6" s="87"/>
      <c r="JD6" s="87"/>
      <c r="JE6" s="87"/>
      <c r="JF6" s="87"/>
      <c r="JG6" s="87"/>
      <c r="JH6" s="87"/>
      <c r="JI6" s="87"/>
      <c r="JJ6" s="87"/>
      <c r="JK6" s="87"/>
      <c r="JL6" s="87"/>
      <c r="JM6" s="87"/>
      <c r="JN6" s="87"/>
      <c r="JO6" s="87"/>
      <c r="JP6" s="87"/>
      <c r="JQ6" s="87"/>
      <c r="JR6" s="87"/>
      <c r="JS6" s="87"/>
      <c r="JT6" s="87"/>
      <c r="JU6" s="87"/>
      <c r="JV6" s="87"/>
      <c r="JW6" s="87"/>
      <c r="JX6" s="87"/>
      <c r="JY6" s="87"/>
      <c r="JZ6" s="87"/>
      <c r="KA6" s="87"/>
      <c r="KB6" s="87"/>
      <c r="KC6" s="87"/>
      <c r="KD6" s="87"/>
      <c r="KE6" s="87"/>
      <c r="KF6" s="87"/>
      <c r="KG6" s="87"/>
      <c r="KH6" s="87"/>
      <c r="KI6" s="87"/>
      <c r="KJ6" s="87"/>
      <c r="KK6" s="87"/>
      <c r="KL6" s="87"/>
      <c r="KM6" s="87"/>
      <c r="KN6" s="87"/>
      <c r="KO6" s="87"/>
      <c r="KP6" s="87"/>
      <c r="KQ6" s="87"/>
      <c r="KR6" s="87"/>
      <c r="KS6" s="87"/>
      <c r="KT6" s="87"/>
      <c r="KU6" s="87"/>
      <c r="KV6" s="87"/>
      <c r="KW6" s="87"/>
      <c r="KX6" s="87"/>
      <c r="KY6" s="87"/>
      <c r="KZ6" s="87"/>
      <c r="LA6" s="87"/>
      <c r="LB6" s="87"/>
      <c r="LC6" s="87"/>
      <c r="LD6" s="87"/>
      <c r="LE6" s="87"/>
      <c r="LF6" s="87"/>
      <c r="LG6" s="87"/>
      <c r="LH6" s="87"/>
      <c r="LI6" s="87"/>
      <c r="LJ6" s="87"/>
      <c r="LK6" s="87"/>
      <c r="LL6" s="87"/>
      <c r="LM6" s="87"/>
      <c r="LN6" s="87"/>
      <c r="LO6" s="87"/>
      <c r="LP6" s="87"/>
      <c r="LQ6" s="87"/>
      <c r="LR6" s="87"/>
      <c r="LS6" s="89"/>
      <c r="LT6" s="87"/>
      <c r="LU6" s="87"/>
      <c r="LV6" s="87"/>
      <c r="LW6" s="87"/>
      <c r="LX6" s="87"/>
      <c r="LY6" s="87"/>
      <c r="LZ6" s="87"/>
      <c r="MA6" s="87"/>
      <c r="MB6" s="87"/>
      <c r="MC6" s="87"/>
      <c r="MD6" s="87"/>
      <c r="ME6" s="87"/>
      <c r="MF6" s="87"/>
      <c r="MG6" s="87"/>
      <c r="MH6" s="87"/>
      <c r="MI6" s="89"/>
      <c r="MJ6" s="87"/>
      <c r="MK6" s="87"/>
      <c r="ML6" s="87"/>
      <c r="MM6" s="87"/>
      <c r="MN6" s="87"/>
      <c r="MO6" s="87"/>
      <c r="MP6" s="87"/>
      <c r="MQ6" s="87"/>
      <c r="MR6" s="87"/>
      <c r="MS6" s="87"/>
      <c r="MT6" s="87"/>
      <c r="MU6" s="87"/>
      <c r="MV6" s="87"/>
      <c r="MW6" s="87"/>
      <c r="MX6" s="86"/>
      <c r="MY6" s="87"/>
      <c r="MZ6" s="86"/>
      <c r="NA6" s="87"/>
      <c r="NB6" s="86"/>
      <c r="NC6" s="87"/>
      <c r="ND6" s="86"/>
      <c r="NE6" s="87"/>
      <c r="NF6" s="86"/>
      <c r="NG6" s="87"/>
      <c r="NH6" s="86"/>
      <c r="NI6" s="87"/>
      <c r="NJ6" s="86"/>
      <c r="NK6" s="87"/>
      <c r="NL6" s="86"/>
      <c r="NM6" s="87"/>
      <c r="NN6" s="86"/>
      <c r="NO6" s="87"/>
      <c r="NP6" s="86"/>
      <c r="NQ6" s="87"/>
      <c r="NR6" s="86"/>
      <c r="NS6" s="87"/>
      <c r="NT6" s="86"/>
      <c r="NU6" s="87"/>
      <c r="NV6" s="86"/>
      <c r="NW6" s="87"/>
      <c r="NX6" s="86"/>
      <c r="NY6" s="87"/>
      <c r="NZ6" s="86"/>
      <c r="OA6" s="87"/>
      <c r="OB6" s="86"/>
      <c r="OC6" s="87"/>
      <c r="OD6" s="86"/>
      <c r="OE6" s="87"/>
      <c r="OF6" s="86"/>
      <c r="OG6" s="87"/>
      <c r="OH6" s="86"/>
      <c r="OI6" s="87"/>
      <c r="OJ6" s="86"/>
      <c r="OK6" s="87"/>
      <c r="OL6" s="86"/>
      <c r="OM6" s="87"/>
      <c r="ON6" s="86"/>
      <c r="OO6" s="87"/>
      <c r="OP6" s="86"/>
      <c r="OQ6" s="87"/>
      <c r="OR6" s="86"/>
      <c r="OS6" s="87"/>
      <c r="OT6" s="86"/>
      <c r="OU6" s="87"/>
      <c r="OV6" s="86"/>
      <c r="OW6" s="87"/>
      <c r="OX6" s="86"/>
      <c r="OY6" s="87"/>
      <c r="OZ6" s="86"/>
      <c r="PA6" s="87"/>
      <c r="PB6" s="86"/>
      <c r="PC6" s="87"/>
      <c r="PD6" s="86"/>
      <c r="PE6" s="87"/>
      <c r="PF6" s="86"/>
      <c r="PG6" s="87"/>
      <c r="PH6" s="86"/>
      <c r="PI6" s="87"/>
      <c r="PJ6" s="86"/>
      <c r="PK6" s="87"/>
      <c r="PL6" s="86"/>
      <c r="PM6" s="87"/>
      <c r="PN6" s="86"/>
      <c r="PO6" s="87"/>
      <c r="PP6" s="86"/>
      <c r="PQ6" s="87"/>
      <c r="PR6" s="86"/>
      <c r="PS6" s="87"/>
      <c r="PT6" s="86"/>
      <c r="PU6" s="87"/>
      <c r="PV6" s="86"/>
      <c r="PW6" s="87"/>
      <c r="PX6" s="86"/>
      <c r="PY6" s="87"/>
      <c r="PZ6" s="86"/>
      <c r="QA6" s="87"/>
      <c r="QB6" s="86"/>
      <c r="QC6" s="87"/>
      <c r="QD6" s="86"/>
      <c r="QE6" s="87"/>
      <c r="QF6" s="86"/>
      <c r="QG6" s="87"/>
      <c r="QH6" s="86"/>
      <c r="QI6" s="87"/>
      <c r="QJ6" s="86"/>
      <c r="QK6" s="87"/>
      <c r="QL6" s="86"/>
      <c r="QM6" s="87"/>
      <c r="QN6" s="86"/>
      <c r="QO6" s="87"/>
      <c r="QP6" s="86"/>
      <c r="QQ6" s="87"/>
      <c r="QR6" s="86"/>
      <c r="QS6" s="87"/>
      <c r="QT6" s="86"/>
      <c r="QU6" s="87"/>
      <c r="QV6" s="86"/>
      <c r="QW6" s="87"/>
      <c r="QX6" s="86"/>
      <c r="QY6" s="87"/>
      <c r="QZ6" s="86"/>
      <c r="RA6" s="87"/>
      <c r="RB6" s="86"/>
      <c r="RC6" s="87"/>
      <c r="RD6" s="86"/>
      <c r="RE6" s="87"/>
      <c r="RF6" s="86"/>
      <c r="RG6" s="87"/>
      <c r="RH6" s="86"/>
      <c r="RI6" s="87"/>
      <c r="RJ6" s="86"/>
      <c r="RK6" s="87"/>
      <c r="RL6" s="86"/>
      <c r="RM6" s="87"/>
      <c r="RN6" s="86"/>
      <c r="RO6" s="87"/>
      <c r="RP6" s="86"/>
      <c r="RQ6" s="87"/>
      <c r="RR6" s="86"/>
      <c r="RS6" s="87"/>
      <c r="RT6" s="86"/>
      <c r="RU6" s="87"/>
      <c r="RV6" s="86"/>
      <c r="RW6" s="87"/>
      <c r="RX6" s="86"/>
      <c r="RY6" s="87"/>
      <c r="RZ6" s="86"/>
      <c r="SA6" s="87"/>
      <c r="SB6" s="86"/>
      <c r="SC6" s="87"/>
      <c r="SD6" s="86"/>
      <c r="SE6" s="87"/>
      <c r="SF6" s="86"/>
      <c r="SG6" s="87"/>
      <c r="SH6" s="86"/>
      <c r="SI6" s="87"/>
      <c r="SJ6" s="86"/>
      <c r="SK6" s="87"/>
      <c r="SL6" s="86"/>
      <c r="SM6" s="87"/>
      <c r="SN6" s="86"/>
      <c r="SO6" s="87"/>
      <c r="SP6" s="86"/>
      <c r="SQ6" s="87"/>
      <c r="SR6" s="86"/>
      <c r="SS6" s="87"/>
      <c r="ST6" s="86"/>
      <c r="SU6" s="87"/>
      <c r="SV6" s="86"/>
      <c r="SW6" s="87"/>
      <c r="SX6" s="86"/>
      <c r="SY6" s="87"/>
      <c r="SZ6" s="86"/>
      <c r="TA6" s="87"/>
      <c r="TB6" s="86"/>
      <c r="TC6" s="87"/>
      <c r="TD6" s="86"/>
      <c r="TE6" s="87"/>
      <c r="TF6" s="86"/>
      <c r="TG6" s="87"/>
      <c r="TH6" s="86"/>
      <c r="TI6" s="87"/>
      <c r="TJ6" s="86"/>
      <c r="TK6" s="87"/>
      <c r="TL6" s="86"/>
      <c r="TM6" s="87"/>
      <c r="TN6" s="86"/>
      <c r="TO6" s="87"/>
      <c r="TP6" s="86"/>
      <c r="TQ6" s="87"/>
      <c r="TR6" s="86"/>
      <c r="TS6" s="87"/>
      <c r="TT6" s="86"/>
      <c r="TU6" s="90"/>
    </row>
    <row r="7" spans="1:542" x14ac:dyDescent="0.25">
      <c r="A7" s="91" t="s">
        <v>90</v>
      </c>
      <c r="B7" s="92">
        <f>$B$32*$B$24</f>
        <v>434.4660301953819</v>
      </c>
      <c r="C7" s="77">
        <f t="shared" ref="C7:BN7" si="18">IF((C$1*12+C$2)&lt;=$F$31, ($B$32*$B$24)+(B$7*$B$56), B$7*$B$56)</f>
        <v>868.67780510281045</v>
      </c>
      <c r="D7" s="77">
        <f t="shared" si="18"/>
        <v>1302.6354735158552</v>
      </c>
      <c r="E7" s="77">
        <f t="shared" si="18"/>
        <v>1736.3391841410094</v>
      </c>
      <c r="F7" s="77">
        <f t="shared" si="18"/>
        <v>2169.7890855977416</v>
      </c>
      <c r="G7" s="77">
        <f t="shared" si="18"/>
        <v>2602.9853264185467</v>
      </c>
      <c r="H7" s="77">
        <f t="shared" si="18"/>
        <v>3035.9280550489952</v>
      </c>
      <c r="I7" s="77">
        <f t="shared" si="18"/>
        <v>3468.6174198477866</v>
      </c>
      <c r="J7" s="77">
        <f t="shared" si="18"/>
        <v>3901.0535690867982</v>
      </c>
      <c r="K7" s="77">
        <f t="shared" si="18"/>
        <v>4333.2366509511367</v>
      </c>
      <c r="L7" s="77">
        <f t="shared" si="18"/>
        <v>4765.1668135391883</v>
      </c>
      <c r="M7" s="77">
        <f t="shared" si="18"/>
        <v>5196.8442048626721</v>
      </c>
      <c r="N7" s="77">
        <f t="shared" si="18"/>
        <v>5628.2689728466867</v>
      </c>
      <c r="O7" s="77">
        <f t="shared" si="18"/>
        <v>6059.4412653297632</v>
      </c>
      <c r="P7" s="77">
        <f t="shared" si="18"/>
        <v>6490.361230063917</v>
      </c>
      <c r="Q7" s="77">
        <f t="shared" si="18"/>
        <v>6921.0290147146952</v>
      </c>
      <c r="R7" s="77">
        <f t="shared" si="18"/>
        <v>7351.4447668612302</v>
      </c>
      <c r="S7" s="77">
        <f t="shared" si="18"/>
        <v>7781.6086339962894</v>
      </c>
      <c r="T7" s="77">
        <f t="shared" si="18"/>
        <v>8211.520763526325</v>
      </c>
      <c r="U7" s="77">
        <f t="shared" si="18"/>
        <v>8641.1813027715252</v>
      </c>
      <c r="V7" s="77">
        <f t="shared" si="18"/>
        <v>9070.5903989658655</v>
      </c>
      <c r="W7" s="77">
        <f t="shared" si="18"/>
        <v>9499.7481992571538</v>
      </c>
      <c r="X7" s="77">
        <f t="shared" si="18"/>
        <v>9928.6548507070911</v>
      </c>
      <c r="Y7" s="77">
        <f t="shared" si="18"/>
        <v>10357.310500291311</v>
      </c>
      <c r="Z7" s="77">
        <f t="shared" si="18"/>
        <v>10785.715294899437</v>
      </c>
      <c r="AA7" s="77">
        <f t="shared" si="18"/>
        <v>11213.869381335133</v>
      </c>
      <c r="AB7" s="77">
        <f t="shared" si="18"/>
        <v>11641.772906316148</v>
      </c>
      <c r="AC7" s="77">
        <f t="shared" si="18"/>
        <v>12069.426016474372</v>
      </c>
      <c r="AD7" s="77">
        <f t="shared" si="18"/>
        <v>12496.828858355882</v>
      </c>
      <c r="AE7" s="77">
        <f t="shared" si="18"/>
        <v>12923.981578420997</v>
      </c>
      <c r="AF7" s="77">
        <f t="shared" si="18"/>
        <v>13350.884323044324</v>
      </c>
      <c r="AG7" s="77">
        <f t="shared" si="18"/>
        <v>13777.537238514808</v>
      </c>
      <c r="AH7" s="77">
        <f t="shared" si="18"/>
        <v>14203.940471035787</v>
      </c>
      <c r="AI7" s="77">
        <f t="shared" si="18"/>
        <v>14630.094166725037</v>
      </c>
      <c r="AJ7" s="77">
        <f t="shared" si="18"/>
        <v>15055.998471614825</v>
      </c>
      <c r="AK7" s="77">
        <f t="shared" si="18"/>
        <v>15481.653531651955</v>
      </c>
      <c r="AL7" s="77">
        <f t="shared" si="18"/>
        <v>15907.059492697825</v>
      </c>
      <c r="AM7" s="77">
        <f t="shared" si="18"/>
        <v>16332.216500528471</v>
      </c>
      <c r="AN7" s="77">
        <f t="shared" si="18"/>
        <v>16757.124700834618</v>
      </c>
      <c r="AO7" s="77">
        <f t="shared" si="18"/>
        <v>17181.784239221732</v>
      </c>
      <c r="AP7" s="77">
        <f t="shared" si="18"/>
        <v>17606.195261210069</v>
      </c>
      <c r="AQ7" s="77">
        <f t="shared" si="18"/>
        <v>18030.357912234726</v>
      </c>
      <c r="AR7" s="77">
        <f t="shared" si="18"/>
        <v>18454.272337645689</v>
      </c>
      <c r="AS7" s="77">
        <f t="shared" si="18"/>
        <v>18877.938682707878</v>
      </c>
      <c r="AT7" s="77">
        <f t="shared" si="18"/>
        <v>19301.357092601207</v>
      </c>
      <c r="AU7" s="77">
        <f t="shared" si="18"/>
        <v>19724.52771242063</v>
      </c>
      <c r="AV7" s="77">
        <f t="shared" si="18"/>
        <v>20147.450687176188</v>
      </c>
      <c r="AW7" s="77">
        <f t="shared" si="18"/>
        <v>20570.126161793058</v>
      </c>
      <c r="AX7" s="77">
        <f t="shared" si="18"/>
        <v>20992.554281111607</v>
      </c>
      <c r="AY7" s="77">
        <f t="shared" si="18"/>
        <v>21414.735189887437</v>
      </c>
      <c r="AZ7" s="77">
        <f t="shared" si="18"/>
        <v>21836.66903279144</v>
      </c>
      <c r="BA7" s="77">
        <f t="shared" si="18"/>
        <v>22258.355954409846</v>
      </c>
      <c r="BB7" s="77">
        <f t="shared" si="18"/>
        <v>22679.796099244268</v>
      </c>
      <c r="BC7" s="77">
        <f t="shared" si="18"/>
        <v>23100.989611711753</v>
      </c>
      <c r="BD7" s="77">
        <f t="shared" si="18"/>
        <v>23521.936636144837</v>
      </c>
      <c r="BE7" s="77">
        <f t="shared" si="18"/>
        <v>23942.637316791592</v>
      </c>
      <c r="BF7" s="77">
        <f t="shared" si="18"/>
        <v>24363.091797815669</v>
      </c>
      <c r="BG7" s="77">
        <f t="shared" si="18"/>
        <v>24783.300223296355</v>
      </c>
      <c r="BH7" s="77">
        <f t="shared" si="18"/>
        <v>25203.262737228622</v>
      </c>
      <c r="BI7" s="77">
        <f t="shared" si="18"/>
        <v>25622.979483523173</v>
      </c>
      <c r="BJ7" s="77">
        <f t="shared" si="18"/>
        <v>26042.450606006492</v>
      </c>
      <c r="BK7" s="77">
        <f t="shared" si="18"/>
        <v>26461.676248420892</v>
      </c>
      <c r="BL7" s="77">
        <f t="shared" si="18"/>
        <v>26880.656554424568</v>
      </c>
      <c r="BM7" s="77">
        <f t="shared" si="18"/>
        <v>27299.391667591644</v>
      </c>
      <c r="BN7" s="77">
        <f t="shared" si="18"/>
        <v>27717.881731412224</v>
      </c>
      <c r="BO7" s="77">
        <f t="shared" ref="BO7:DZ7" si="19">IF((BO$1*12+BO$2)&lt;=$F$31, ($B$32*$B$24)+(BN$7*$B$56), BN$7*$B$56)</f>
        <v>28136.126889292438</v>
      </c>
      <c r="BP7" s="77">
        <f t="shared" si="19"/>
        <v>28554.127284554492</v>
      </c>
      <c r="BQ7" s="77">
        <f t="shared" si="19"/>
        <v>28971.883060436718</v>
      </c>
      <c r="BR7" s="77">
        <f t="shared" si="19"/>
        <v>29389.394360093625</v>
      </c>
      <c r="BS7" s="77">
        <f t="shared" si="19"/>
        <v>29806.66132659595</v>
      </c>
      <c r="BT7" s="77">
        <f t="shared" si="19"/>
        <v>30223.684102930692</v>
      </c>
      <c r="BU7" s="77">
        <f t="shared" si="19"/>
        <v>30640.462832001183</v>
      </c>
      <c r="BV7" s="77">
        <f t="shared" si="19"/>
        <v>31056.997656627118</v>
      </c>
      <c r="BW7" s="77">
        <f t="shared" si="19"/>
        <v>31473.288719544616</v>
      </c>
      <c r="BX7" s="77">
        <f t="shared" si="19"/>
        <v>31889.336163406268</v>
      </c>
      <c r="BY7" s="77">
        <f t="shared" si="19"/>
        <v>32305.140130781176</v>
      </c>
      <c r="BZ7" s="77">
        <f t="shared" si="19"/>
        <v>32286.234733959631</v>
      </c>
      <c r="CA7" s="77">
        <f t="shared" si="19"/>
        <v>32267.340400827256</v>
      </c>
      <c r="CB7" s="77">
        <f t="shared" si="19"/>
        <v>32248.45712490943</v>
      </c>
      <c r="CC7" s="77">
        <f t="shared" si="19"/>
        <v>32229.584899735328</v>
      </c>
      <c r="CD7" s="77">
        <f t="shared" si="19"/>
        <v>32210.723718837908</v>
      </c>
      <c r="CE7" s="77">
        <f t="shared" si="19"/>
        <v>32191.873575753911</v>
      </c>
      <c r="CF7" s="77">
        <f t="shared" si="19"/>
        <v>32173.034464023862</v>
      </c>
      <c r="CG7" s="77">
        <f t="shared" si="19"/>
        <v>32154.206377192069</v>
      </c>
      <c r="CH7" s="77">
        <f t="shared" si="19"/>
        <v>32135.389308806611</v>
      </c>
      <c r="CI7" s="77">
        <f t="shared" si="19"/>
        <v>32116.58325241935</v>
      </c>
      <c r="CJ7" s="77">
        <f t="shared" si="19"/>
        <v>32097.788201585918</v>
      </c>
      <c r="CK7" s="77">
        <f t="shared" si="19"/>
        <v>32079.004149865719</v>
      </c>
      <c r="CL7" s="77">
        <f t="shared" si="19"/>
        <v>32060.231090821926</v>
      </c>
      <c r="CM7" s="77">
        <f t="shared" si="19"/>
        <v>32041.469018021478</v>
      </c>
      <c r="CN7" s="77">
        <f t="shared" si="19"/>
        <v>32022.717925035078</v>
      </c>
      <c r="CO7" s="77">
        <f t="shared" si="19"/>
        <v>32003.977805437196</v>
      </c>
      <c r="CP7" s="77">
        <f t="shared" si="19"/>
        <v>31985.248652806058</v>
      </c>
      <c r="CQ7" s="77">
        <f t="shared" si="19"/>
        <v>31966.53046072365</v>
      </c>
      <c r="CR7" s="77">
        <f t="shared" si="19"/>
        <v>31947.823222775711</v>
      </c>
      <c r="CS7" s="77">
        <f t="shared" si="19"/>
        <v>31929.126932551739</v>
      </c>
      <c r="CT7" s="77">
        <f t="shared" si="19"/>
        <v>31910.441583644981</v>
      </c>
      <c r="CU7" s="77">
        <f t="shared" si="19"/>
        <v>31891.76716965243</v>
      </c>
      <c r="CV7" s="77">
        <f t="shared" si="19"/>
        <v>31873.103684174832</v>
      </c>
      <c r="CW7" s="77">
        <f t="shared" si="19"/>
        <v>31854.451120816673</v>
      </c>
      <c r="CX7" s="77">
        <f t="shared" si="19"/>
        <v>31835.809473186186</v>
      </c>
      <c r="CY7" s="77">
        <f t="shared" si="19"/>
        <v>31817.17873489534</v>
      </c>
      <c r="CZ7" s="77">
        <f t="shared" si="19"/>
        <v>31798.558899559845</v>
      </c>
      <c r="DA7" s="77">
        <f t="shared" si="19"/>
        <v>31779.949960799146</v>
      </c>
      <c r="DB7" s="77">
        <f t="shared" si="19"/>
        <v>31761.351912236423</v>
      </c>
      <c r="DC7" s="77">
        <f t="shared" si="19"/>
        <v>31742.76474749859</v>
      </c>
      <c r="DD7" s="77">
        <f t="shared" si="19"/>
        <v>31724.188460216286</v>
      </c>
      <c r="DE7" s="77">
        <f t="shared" si="19"/>
        <v>31705.623044023883</v>
      </c>
      <c r="DF7" s="77">
        <f t="shared" si="19"/>
        <v>31687.068492559472</v>
      </c>
      <c r="DG7" s="77">
        <f t="shared" si="19"/>
        <v>31668.524799464871</v>
      </c>
      <c r="DH7" s="77">
        <f t="shared" si="19"/>
        <v>31649.991958385617</v>
      </c>
      <c r="DI7" s="77">
        <f t="shared" si="19"/>
        <v>31631.469962970965</v>
      </c>
      <c r="DJ7" s="77">
        <f t="shared" si="19"/>
        <v>31612.958806873889</v>
      </c>
      <c r="DK7" s="77">
        <f t="shared" si="19"/>
        <v>31594.458483751077</v>
      </c>
      <c r="DL7" s="77">
        <f t="shared" si="19"/>
        <v>31575.968987262931</v>
      </c>
      <c r="DM7" s="77">
        <f t="shared" si="19"/>
        <v>31557.490311073558</v>
      </c>
      <c r="DN7" s="77">
        <f t="shared" si="19"/>
        <v>31539.022448850777</v>
      </c>
      <c r="DO7" s="77">
        <f t="shared" si="19"/>
        <v>31520.565394266112</v>
      </c>
      <c r="DP7" s="77">
        <f t="shared" si="19"/>
        <v>31502.119140994786</v>
      </c>
      <c r="DQ7" s="77">
        <f t="shared" si="19"/>
        <v>31483.683682715728</v>
      </c>
      <c r="DR7" s="77">
        <f t="shared" si="19"/>
        <v>31465.259013111568</v>
      </c>
      <c r="DS7" s="77">
        <f t="shared" si="19"/>
        <v>31446.845125868629</v>
      </c>
      <c r="DT7" s="77">
        <f t="shared" si="19"/>
        <v>31428.44201467693</v>
      </c>
      <c r="DU7" s="77">
        <f t="shared" si="19"/>
        <v>31410.04967323018</v>
      </c>
      <c r="DV7" s="77">
        <f t="shared" si="19"/>
        <v>31391.668095225785</v>
      </c>
      <c r="DW7" s="77">
        <f t="shared" si="19"/>
        <v>31373.297274364835</v>
      </c>
      <c r="DX7" s="77">
        <f t="shared" si="19"/>
        <v>31354.937204352107</v>
      </c>
      <c r="DY7" s="77">
        <f t="shared" si="19"/>
        <v>31336.587878896062</v>
      </c>
      <c r="DZ7" s="77">
        <f t="shared" si="19"/>
        <v>31318.249291708838</v>
      </c>
      <c r="EA7" s="77">
        <f t="shared" ref="EA7:GL7" si="20">IF((EA$1*12+EA$2)&lt;=$F$31, ($B$32*$B$24)+(DZ$7*$B$56), DZ$7*$B$56)</f>
        <v>31299.921436506265</v>
      </c>
      <c r="EB7" s="77">
        <f t="shared" si="20"/>
        <v>31281.604307007838</v>
      </c>
      <c r="EC7" s="77">
        <f t="shared" si="20"/>
        <v>31263.297896936732</v>
      </c>
      <c r="ED7" s="77">
        <f t="shared" si="20"/>
        <v>31245.002200019801</v>
      </c>
      <c r="EE7" s="77">
        <f t="shared" si="20"/>
        <v>31226.717209987561</v>
      </c>
      <c r="EF7" s="77">
        <f t="shared" si="20"/>
        <v>31208.442920574202</v>
      </c>
      <c r="EG7" s="77">
        <f t="shared" si="20"/>
        <v>31190.17932551758</v>
      </c>
      <c r="EH7" s="77">
        <f t="shared" si="20"/>
        <v>31171.926418559215</v>
      </c>
      <c r="EI7" s="77">
        <f t="shared" si="20"/>
        <v>31153.684193444289</v>
      </c>
      <c r="EJ7" s="77">
        <f t="shared" si="20"/>
        <v>31135.45264392165</v>
      </c>
      <c r="EK7" s="77">
        <f t="shared" si="20"/>
        <v>31117.231763743795</v>
      </c>
      <c r="EL7" s="77">
        <f t="shared" si="20"/>
        <v>31099.021546666885</v>
      </c>
      <c r="EM7" s="77">
        <f t="shared" si="20"/>
        <v>31080.82198645073</v>
      </c>
      <c r="EN7" s="77">
        <f t="shared" si="20"/>
        <v>31062.63307685879</v>
      </c>
      <c r="EO7" s="77">
        <f t="shared" si="20"/>
        <v>31044.454811658186</v>
      </c>
      <c r="EP7" s="77">
        <f t="shared" si="20"/>
        <v>31026.287184619672</v>
      </c>
      <c r="EQ7" s="77">
        <f t="shared" si="20"/>
        <v>31008.130189517658</v>
      </c>
      <c r="ER7" s="77">
        <f t="shared" si="20"/>
        <v>30989.983820130194</v>
      </c>
      <c r="ES7" s="77">
        <f t="shared" si="20"/>
        <v>30971.848070238968</v>
      </c>
      <c r="ET7" s="77">
        <f t="shared" si="20"/>
        <v>30953.722933629313</v>
      </c>
      <c r="EU7" s="77">
        <f t="shared" si="20"/>
        <v>30935.608404090195</v>
      </c>
      <c r="EV7" s="77">
        <f t="shared" si="20"/>
        <v>30917.504475414215</v>
      </c>
      <c r="EW7" s="77">
        <f t="shared" si="20"/>
        <v>30899.411141397606</v>
      </c>
      <c r="EX7" s="77">
        <f t="shared" si="20"/>
        <v>30881.328395840232</v>
      </c>
      <c r="EY7" s="77">
        <f t="shared" si="20"/>
        <v>30863.256232545587</v>
      </c>
      <c r="EZ7" s="77">
        <f t="shared" si="20"/>
        <v>30845.194645320793</v>
      </c>
      <c r="FA7" s="77">
        <f t="shared" si="20"/>
        <v>30827.143627976591</v>
      </c>
      <c r="FB7" s="77">
        <f t="shared" si="20"/>
        <v>30809.103174327349</v>
      </c>
      <c r="FC7" s="77">
        <f t="shared" si="20"/>
        <v>30791.073278191048</v>
      </c>
      <c r="FD7" s="77">
        <f t="shared" si="20"/>
        <v>30773.053933389296</v>
      </c>
      <c r="FE7" s="77">
        <f t="shared" si="20"/>
        <v>30755.04513374731</v>
      </c>
      <c r="FF7" s="77">
        <f t="shared" si="20"/>
        <v>30737.046873093921</v>
      </c>
      <c r="FG7" s="77">
        <f t="shared" si="20"/>
        <v>30719.059145261574</v>
      </c>
      <c r="FH7" s="77">
        <f t="shared" si="20"/>
        <v>30701.081944086323</v>
      </c>
      <c r="FI7" s="77">
        <f t="shared" si="20"/>
        <v>30683.115263407828</v>
      </c>
      <c r="FJ7" s="77">
        <f t="shared" si="20"/>
        <v>30665.159097069358</v>
      </c>
      <c r="FK7" s="77">
        <f t="shared" si="20"/>
        <v>30647.213438917777</v>
      </c>
      <c r="FL7" s="77">
        <f t="shared" si="20"/>
        <v>30629.278282803556</v>
      </c>
      <c r="FM7" s="77">
        <f t="shared" si="20"/>
        <v>30611.353622580766</v>
      </c>
      <c r="FN7" s="77">
        <f t="shared" si="20"/>
        <v>30593.439452107068</v>
      </c>
      <c r="FO7" s="77">
        <f t="shared" si="20"/>
        <v>30575.535765243723</v>
      </c>
      <c r="FP7" s="77">
        <f t="shared" si="20"/>
        <v>30557.642555855582</v>
      </c>
      <c r="FQ7" s="77">
        <f t="shared" si="20"/>
        <v>30539.759817811089</v>
      </c>
      <c r="FR7" s="77">
        <f t="shared" si="20"/>
        <v>30521.887544982274</v>
      </c>
      <c r="FS7" s="77">
        <f t="shared" si="20"/>
        <v>30504.025731244754</v>
      </c>
      <c r="FT7" s="77">
        <f t="shared" si="20"/>
        <v>30486.174370477729</v>
      </c>
      <c r="FU7" s="77">
        <f t="shared" si="20"/>
        <v>30468.333456563985</v>
      </c>
      <c r="FV7" s="77">
        <f t="shared" si="20"/>
        <v>30450.502983389884</v>
      </c>
      <c r="FW7" s="77">
        <f t="shared" si="20"/>
        <v>30432.682944845365</v>
      </c>
      <c r="FX7" s="77">
        <f t="shared" si="20"/>
        <v>30414.873334823944</v>
      </c>
      <c r="FY7" s="77">
        <f t="shared" si="20"/>
        <v>30397.074147222713</v>
      </c>
      <c r="FZ7" s="77">
        <f t="shared" si="20"/>
        <v>30379.285375942331</v>
      </c>
      <c r="GA7" s="77">
        <f t="shared" si="20"/>
        <v>30361.507014887029</v>
      </c>
      <c r="GB7" s="77">
        <f t="shared" si="20"/>
        <v>30343.739057964605</v>
      </c>
      <c r="GC7" s="77">
        <f t="shared" si="20"/>
        <v>30325.981499086425</v>
      </c>
      <c r="GD7" s="77">
        <f t="shared" si="20"/>
        <v>30308.234332167413</v>
      </c>
      <c r="GE7" s="77">
        <f t="shared" si="20"/>
        <v>30290.497551126056</v>
      </c>
      <c r="GF7" s="77">
        <f t="shared" si="20"/>
        <v>30272.771149884404</v>
      </c>
      <c r="GG7" s="77">
        <f t="shared" si="20"/>
        <v>30255.055122368056</v>
      </c>
      <c r="GH7" s="77">
        <f t="shared" si="20"/>
        <v>30237.349462506172</v>
      </c>
      <c r="GI7" s="77">
        <f t="shared" si="20"/>
        <v>30219.654164231462</v>
      </c>
      <c r="GJ7" s="77">
        <f t="shared" si="20"/>
        <v>30201.969221480191</v>
      </c>
      <c r="GK7" s="77">
        <f t="shared" si="20"/>
        <v>30184.294628192165</v>
      </c>
      <c r="GL7" s="77">
        <f t="shared" si="20"/>
        <v>30166.630378310743</v>
      </c>
      <c r="GM7" s="77">
        <f t="shared" ref="GM7:IX7" si="21">IF((GM$1*12+GM$2)&lt;=$F$31, ($B$32*$B$24)+(GL$7*$B$56), GL$7*$B$56)</f>
        <v>30148.976465782827</v>
      </c>
      <c r="GN7" s="77">
        <f t="shared" si="21"/>
        <v>30131.332884558862</v>
      </c>
      <c r="GO7" s="77">
        <f t="shared" si="21"/>
        <v>30113.699628592829</v>
      </c>
      <c r="GP7" s="77">
        <f t="shared" si="21"/>
        <v>30096.076691842249</v>
      </c>
      <c r="GQ7" s="77">
        <f t="shared" si="21"/>
        <v>30078.464068268182</v>
      </c>
      <c r="GR7" s="77">
        <f t="shared" si="21"/>
        <v>30060.861751835218</v>
      </c>
      <c r="GS7" s="77">
        <f t="shared" si="21"/>
        <v>30043.269736511484</v>
      </c>
      <c r="GT7" s="77">
        <f t="shared" si="21"/>
        <v>30025.688016268632</v>
      </c>
      <c r="GU7" s="77">
        <f t="shared" si="21"/>
        <v>30008.116585081847</v>
      </c>
      <c r="GV7" s="77">
        <f t="shared" si="21"/>
        <v>29990.555436929833</v>
      </c>
      <c r="GW7" s="77">
        <f t="shared" si="21"/>
        <v>29973.004565794825</v>
      </c>
      <c r="GX7" s="77">
        <f t="shared" si="21"/>
        <v>29955.463965662573</v>
      </c>
      <c r="GY7" s="77">
        <f t="shared" si="21"/>
        <v>29937.933630522355</v>
      </c>
      <c r="GZ7" s="77">
        <f t="shared" si="21"/>
        <v>29920.413554366958</v>
      </c>
      <c r="HA7" s="77">
        <f t="shared" si="21"/>
        <v>29902.903731192688</v>
      </c>
      <c r="HB7" s="77">
        <f t="shared" si="21"/>
        <v>29885.404154999364</v>
      </c>
      <c r="HC7" s="77">
        <f t="shared" si="21"/>
        <v>29867.914819790316</v>
      </c>
      <c r="HD7" s="77">
        <f t="shared" si="21"/>
        <v>29850.435719572386</v>
      </c>
      <c r="HE7" s="77">
        <f t="shared" si="21"/>
        <v>29832.966848355918</v>
      </c>
      <c r="HF7" s="77">
        <f t="shared" si="21"/>
        <v>29815.508200154767</v>
      </c>
      <c r="HG7" s="77">
        <f t="shared" si="21"/>
        <v>29798.059768986288</v>
      </c>
      <c r="HH7" s="77">
        <f t="shared" si="21"/>
        <v>29780.621548871339</v>
      </c>
      <c r="HI7" s="77">
        <f t="shared" si="21"/>
        <v>29763.193533834277</v>
      </c>
      <c r="HJ7" s="77">
        <f t="shared" si="21"/>
        <v>29745.775717902954</v>
      </c>
      <c r="HK7" s="77">
        <f t="shared" si="21"/>
        <v>29728.368095108715</v>
      </c>
      <c r="HL7" s="77">
        <f t="shared" si="21"/>
        <v>29710.970659486404</v>
      </c>
      <c r="HM7" s="77">
        <f t="shared" si="21"/>
        <v>29693.583405074351</v>
      </c>
      <c r="HN7" s="77">
        <f t="shared" si="21"/>
        <v>29676.20632591438</v>
      </c>
      <c r="HO7" s="77">
        <f t="shared" si="21"/>
        <v>29658.839416051793</v>
      </c>
      <c r="HP7" s="77">
        <f t="shared" si="21"/>
        <v>29641.482669535388</v>
      </c>
      <c r="HQ7" s="77">
        <f t="shared" si="21"/>
        <v>29624.136080417436</v>
      </c>
      <c r="HR7" s="77">
        <f t="shared" si="21"/>
        <v>29606.799642753693</v>
      </c>
      <c r="HS7" s="77">
        <f t="shared" si="21"/>
        <v>29589.473350603395</v>
      </c>
      <c r="HT7" s="77">
        <f t="shared" si="21"/>
        <v>29572.15719802925</v>
      </c>
      <c r="HU7" s="77">
        <f t="shared" si="21"/>
        <v>29554.851179097448</v>
      </c>
      <c r="HV7" s="77">
        <f t="shared" si="21"/>
        <v>29537.555287877643</v>
      </c>
      <c r="HW7" s="77">
        <f t="shared" si="21"/>
        <v>29520.269518442965</v>
      </c>
      <c r="HX7" s="77">
        <f t="shared" si="21"/>
        <v>29502.993864870012</v>
      </c>
      <c r="HY7" s="77">
        <f t="shared" si="21"/>
        <v>29485.728321238843</v>
      </c>
      <c r="HZ7" s="77">
        <f t="shared" si="21"/>
        <v>29468.472881632992</v>
      </c>
      <c r="IA7" s="77">
        <f t="shared" si="21"/>
        <v>29451.227540139444</v>
      </c>
      <c r="IB7" s="77">
        <f t="shared" si="21"/>
        <v>29433.992290848651</v>
      </c>
      <c r="IC7" s="77">
        <f t="shared" si="21"/>
        <v>29416.767127854524</v>
      </c>
      <c r="ID7" s="77">
        <f t="shared" si="21"/>
        <v>29399.552045254426</v>
      </c>
      <c r="IE7" s="77">
        <f t="shared" si="21"/>
        <v>29382.347037149179</v>
      </c>
      <c r="IF7" s="77">
        <f t="shared" si="21"/>
        <v>29365.152097643055</v>
      </c>
      <c r="IG7" s="77">
        <f t="shared" si="21"/>
        <v>29347.967220843773</v>
      </c>
      <c r="IH7" s="77">
        <f t="shared" si="21"/>
        <v>29330.792400862505</v>
      </c>
      <c r="II7" s="77">
        <f t="shared" si="21"/>
        <v>29313.62763181387</v>
      </c>
      <c r="IJ7" s="77">
        <f t="shared" si="21"/>
        <v>29296.472907815925</v>
      </c>
      <c r="IK7" s="77">
        <f t="shared" si="21"/>
        <v>29279.328222990174</v>
      </c>
      <c r="IL7" s="77">
        <f t="shared" si="21"/>
        <v>29262.193571461561</v>
      </c>
      <c r="IM7" s="77">
        <f t="shared" si="21"/>
        <v>29245.068947358468</v>
      </c>
      <c r="IN7" s="77">
        <f t="shared" si="21"/>
        <v>29227.954344812711</v>
      </c>
      <c r="IO7" s="77">
        <f t="shared" si="21"/>
        <v>29210.849757959542</v>
      </c>
      <c r="IP7" s="77">
        <f t="shared" si="21"/>
        <v>29193.755180937645</v>
      </c>
      <c r="IQ7" s="77">
        <f t="shared" si="21"/>
        <v>29176.670607889137</v>
      </c>
      <c r="IR7" s="77">
        <f t="shared" si="21"/>
        <v>29159.596032959555</v>
      </c>
      <c r="IS7" s="77">
        <f t="shared" si="21"/>
        <v>29142.531450297869</v>
      </c>
      <c r="IT7" s="77">
        <f t="shared" si="21"/>
        <v>29125.476854056473</v>
      </c>
      <c r="IU7" s="77">
        <f t="shared" si="21"/>
        <v>29108.432238391179</v>
      </c>
      <c r="IV7" s="77">
        <f t="shared" si="21"/>
        <v>29091.397597461219</v>
      </c>
      <c r="IW7" s="77">
        <f t="shared" si="21"/>
        <v>29074.372925429248</v>
      </c>
      <c r="IX7" s="77">
        <f t="shared" si="21"/>
        <v>29057.358216461336</v>
      </c>
      <c r="IY7" s="77">
        <f t="shared" ref="IY7:LJ7" si="22">IF((IY$1*12+IY$2)&lt;=$F$31, ($B$32*$B$24)+(IX$7*$B$56), IX$7*$B$56)</f>
        <v>29040.353464726966</v>
      </c>
      <c r="IZ7" s="77">
        <f t="shared" si="22"/>
        <v>29023.358664399031</v>
      </c>
      <c r="JA7" s="77">
        <f t="shared" si="22"/>
        <v>29006.373809653836</v>
      </c>
      <c r="JB7" s="77">
        <f t="shared" si="22"/>
        <v>28989.398894671092</v>
      </c>
      <c r="JC7" s="77">
        <f t="shared" si="22"/>
        <v>28972.433913633922</v>
      </c>
      <c r="JD7" s="77">
        <f t="shared" si="22"/>
        <v>28955.478860728846</v>
      </c>
      <c r="JE7" s="77">
        <f t="shared" si="22"/>
        <v>28938.533730145791</v>
      </c>
      <c r="JF7" s="77">
        <f t="shared" si="22"/>
        <v>28921.598516078084</v>
      </c>
      <c r="JG7" s="77">
        <f t="shared" si="22"/>
        <v>28904.673212722446</v>
      </c>
      <c r="JH7" s="77">
        <f t="shared" si="22"/>
        <v>28887.757814278997</v>
      </c>
      <c r="JI7" s="77">
        <f t="shared" si="22"/>
        <v>28870.852314951251</v>
      </c>
      <c r="JJ7" s="77">
        <f t="shared" si="22"/>
        <v>28853.956708946116</v>
      </c>
      <c r="JK7" s="77">
        <f t="shared" si="22"/>
        <v>28837.070990473887</v>
      </c>
      <c r="JL7" s="77">
        <f t="shared" si="22"/>
        <v>28820.195153748246</v>
      </c>
      <c r="JM7" s="77">
        <f t="shared" si="22"/>
        <v>28803.329192986268</v>
      </c>
      <c r="JN7" s="77">
        <f t="shared" si="22"/>
        <v>28786.473102408407</v>
      </c>
      <c r="JO7" s="77">
        <f t="shared" si="22"/>
        <v>28769.626876238497</v>
      </c>
      <c r="JP7" s="77">
        <f t="shared" si="22"/>
        <v>28752.790508703758</v>
      </c>
      <c r="JQ7" s="77">
        <f t="shared" si="22"/>
        <v>28735.963994034784</v>
      </c>
      <c r="JR7" s="77">
        <f t="shared" si="22"/>
        <v>28719.147326465551</v>
      </c>
      <c r="JS7" s="77">
        <f t="shared" si="22"/>
        <v>28702.3405002334</v>
      </c>
      <c r="JT7" s="77">
        <f t="shared" si="22"/>
        <v>28685.543509579056</v>
      </c>
      <c r="JU7" s="77">
        <f t="shared" si="22"/>
        <v>28668.756348746607</v>
      </c>
      <c r="JV7" s="77">
        <f t="shared" si="22"/>
        <v>28651.979011983505</v>
      </c>
      <c r="JW7" s="77">
        <f t="shared" si="22"/>
        <v>28635.211493540581</v>
      </c>
      <c r="JX7" s="77">
        <f t="shared" si="22"/>
        <v>28618.453787672021</v>
      </c>
      <c r="JY7" s="77">
        <f t="shared" si="22"/>
        <v>28601.705888635377</v>
      </c>
      <c r="JZ7" s="77">
        <f t="shared" si="22"/>
        <v>28584.96779069156</v>
      </c>
      <c r="KA7" s="77">
        <f t="shared" si="22"/>
        <v>28568.239488104839</v>
      </c>
      <c r="KB7" s="77">
        <f t="shared" si="22"/>
        <v>28551.520975142841</v>
      </c>
      <c r="KC7" s="77">
        <f t="shared" si="22"/>
        <v>28534.812246076552</v>
      </c>
      <c r="KD7" s="77">
        <f t="shared" si="22"/>
        <v>28518.113295180301</v>
      </c>
      <c r="KE7" s="77">
        <f t="shared" si="22"/>
        <v>28501.424116731778</v>
      </c>
      <c r="KF7" s="77">
        <f t="shared" si="22"/>
        <v>28484.744705012014</v>
      </c>
      <c r="KG7" s="77">
        <f t="shared" si="22"/>
        <v>28468.075054305391</v>
      </c>
      <c r="KH7" s="77">
        <f t="shared" si="22"/>
        <v>28451.415158899632</v>
      </c>
      <c r="KI7" s="77">
        <f t="shared" si="22"/>
        <v>28434.765013085809</v>
      </c>
      <c r="KJ7" s="77">
        <f t="shared" si="22"/>
        <v>28418.124611158328</v>
      </c>
      <c r="KK7" s="77">
        <f t="shared" si="22"/>
        <v>28401.49394741494</v>
      </c>
      <c r="KL7" s="77">
        <f t="shared" si="22"/>
        <v>28384.873016156729</v>
      </c>
      <c r="KM7" s="77">
        <f t="shared" si="22"/>
        <v>28368.261811688117</v>
      </c>
      <c r="KN7" s="77">
        <f t="shared" si="22"/>
        <v>28351.660328316855</v>
      </c>
      <c r="KO7" s="77">
        <f t="shared" si="22"/>
        <v>28335.06856035403</v>
      </c>
      <c r="KP7" s="77">
        <f t="shared" si="22"/>
        <v>28318.486502114054</v>
      </c>
      <c r="KQ7" s="77">
        <f t="shared" si="22"/>
        <v>28301.914147914671</v>
      </c>
      <c r="KR7" s="77">
        <f t="shared" si="22"/>
        <v>28285.351492076945</v>
      </c>
      <c r="KS7" s="77">
        <f t="shared" si="22"/>
        <v>28268.798528925268</v>
      </c>
      <c r="KT7" s="77">
        <f t="shared" si="22"/>
        <v>28252.255252787349</v>
      </c>
      <c r="KU7" s="77">
        <f t="shared" si="22"/>
        <v>28235.721657994221</v>
      </c>
      <c r="KV7" s="77">
        <f t="shared" si="22"/>
        <v>28219.197738880233</v>
      </c>
      <c r="KW7" s="77">
        <f t="shared" si="22"/>
        <v>28202.683489783049</v>
      </c>
      <c r="KX7" s="77">
        <f t="shared" si="22"/>
        <v>28186.178905043645</v>
      </c>
      <c r="KY7" s="77">
        <f t="shared" si="22"/>
        <v>28169.683979006313</v>
      </c>
      <c r="KZ7" s="77">
        <f t="shared" si="22"/>
        <v>28153.198706018651</v>
      </c>
      <c r="LA7" s="77">
        <f t="shared" si="22"/>
        <v>28136.723080431566</v>
      </c>
      <c r="LB7" s="77">
        <f t="shared" si="22"/>
        <v>28120.257096599271</v>
      </c>
      <c r="LC7" s="77">
        <f t="shared" si="22"/>
        <v>28103.800748879283</v>
      </c>
      <c r="LD7" s="77">
        <f t="shared" si="22"/>
        <v>28087.354031632422</v>
      </c>
      <c r="LE7" s="77">
        <f t="shared" si="22"/>
        <v>28070.916939222807</v>
      </c>
      <c r="LF7" s="77">
        <f t="shared" si="22"/>
        <v>28054.489466017854</v>
      </c>
      <c r="LG7" s="77">
        <f t="shared" si="22"/>
        <v>28038.071606388279</v>
      </c>
      <c r="LH7" s="77">
        <f t="shared" si="22"/>
        <v>28021.663354708089</v>
      </c>
      <c r="LI7" s="77">
        <f t="shared" si="22"/>
        <v>28005.264705354584</v>
      </c>
      <c r="LJ7" s="77">
        <f t="shared" si="22"/>
        <v>27988.875652708357</v>
      </c>
      <c r="LK7" s="77">
        <f t="shared" ref="LK7:NV7" si="23">IF((LK$1*12+LK$2)&lt;=$F$31, ($B$32*$B$24)+(LJ$7*$B$56), LJ$7*$B$56)</f>
        <v>27972.496191153285</v>
      </c>
      <c r="LL7" s="77">
        <f t="shared" si="23"/>
        <v>27956.126315076534</v>
      </c>
      <c r="LM7" s="77">
        <f t="shared" si="23"/>
        <v>27939.766018868559</v>
      </c>
      <c r="LN7" s="77">
        <f t="shared" si="23"/>
        <v>27923.415296923089</v>
      </c>
      <c r="LO7" s="77">
        <f t="shared" si="23"/>
        <v>27907.074143637139</v>
      </c>
      <c r="LP7" s="77">
        <f t="shared" si="23"/>
        <v>27890.742553411004</v>
      </c>
      <c r="LQ7" s="77">
        <f t="shared" si="23"/>
        <v>27874.420520648255</v>
      </c>
      <c r="LR7" s="77">
        <f t="shared" si="23"/>
        <v>27858.108039755738</v>
      </c>
      <c r="LS7" s="77">
        <f t="shared" si="23"/>
        <v>27841.805105143569</v>
      </c>
      <c r="LT7" s="77">
        <f t="shared" si="23"/>
        <v>27825.511711225139</v>
      </c>
      <c r="LU7" s="77">
        <f t="shared" si="23"/>
        <v>27809.227852417109</v>
      </c>
      <c r="LV7" s="77">
        <f t="shared" si="23"/>
        <v>27792.953523139404</v>
      </c>
      <c r="LW7" s="77">
        <f t="shared" si="23"/>
        <v>27776.688717815217</v>
      </c>
      <c r="LX7" s="77">
        <f t="shared" si="23"/>
        <v>27760.433430871006</v>
      </c>
      <c r="LY7" s="77">
        <f t="shared" si="23"/>
        <v>27744.187656736485</v>
      </c>
      <c r="LZ7" s="77">
        <f t="shared" si="23"/>
        <v>27727.951389844635</v>
      </c>
      <c r="MA7" s="77">
        <f t="shared" si="23"/>
        <v>27711.724624631686</v>
      </c>
      <c r="MB7" s="77">
        <f t="shared" si="23"/>
        <v>27695.507355537135</v>
      </c>
      <c r="MC7" s="77">
        <f t="shared" si="23"/>
        <v>27679.299577003727</v>
      </c>
      <c r="MD7" s="77">
        <f t="shared" si="23"/>
        <v>27663.101283477456</v>
      </c>
      <c r="ME7" s="77">
        <f t="shared" si="23"/>
        <v>27646.912469407573</v>
      </c>
      <c r="MF7" s="77">
        <f t="shared" si="23"/>
        <v>27630.733129246571</v>
      </c>
      <c r="MG7" s="77">
        <f t="shared" si="23"/>
        <v>27614.563257450198</v>
      </c>
      <c r="MH7" s="77">
        <f t="shared" si="23"/>
        <v>27598.402848477439</v>
      </c>
      <c r="MI7" s="77">
        <f t="shared" si="23"/>
        <v>27582.251896790523</v>
      </c>
      <c r="MJ7" s="77">
        <f t="shared" si="23"/>
        <v>27566.110396854921</v>
      </c>
      <c r="MK7" s="77">
        <f t="shared" si="23"/>
        <v>27549.978343139341</v>
      </c>
      <c r="ML7" s="77">
        <f t="shared" si="23"/>
        <v>27533.855730115731</v>
      </c>
      <c r="MM7" s="77">
        <f t="shared" si="23"/>
        <v>27517.742552259275</v>
      </c>
      <c r="MN7" s="77">
        <f t="shared" si="23"/>
        <v>27501.638804048387</v>
      </c>
      <c r="MO7" s="77">
        <f t="shared" si="23"/>
        <v>27485.544479964712</v>
      </c>
      <c r="MP7" s="77">
        <f t="shared" si="23"/>
        <v>27469.459574493125</v>
      </c>
      <c r="MQ7" s="77">
        <f t="shared" si="23"/>
        <v>27453.384082121731</v>
      </c>
      <c r="MR7" s="77">
        <f t="shared" si="23"/>
        <v>27437.317997341859</v>
      </c>
      <c r="MS7" s="77">
        <f t="shared" si="23"/>
        <v>27421.261314648062</v>
      </c>
      <c r="MT7" s="77">
        <f t="shared" si="23"/>
        <v>27405.21402853811</v>
      </c>
      <c r="MU7" s="77">
        <f t="shared" si="23"/>
        <v>27389.176133513003</v>
      </c>
      <c r="MV7" s="77">
        <f t="shared" si="23"/>
        <v>27373.147624076948</v>
      </c>
      <c r="MW7" s="77">
        <f t="shared" si="23"/>
        <v>27357.128494737379</v>
      </c>
      <c r="MX7" s="76">
        <f t="shared" si="23"/>
        <v>27341.118740004935</v>
      </c>
      <c r="MY7" s="77">
        <f t="shared" si="23"/>
        <v>27325.118354393475</v>
      </c>
      <c r="MZ7" s="76">
        <f t="shared" si="23"/>
        <v>27309.127332420063</v>
      </c>
      <c r="NA7" s="77">
        <f t="shared" si="23"/>
        <v>27293.145668604971</v>
      </c>
      <c r="NB7" s="76">
        <f t="shared" si="23"/>
        <v>27277.173357471685</v>
      </c>
      <c r="NC7" s="77">
        <f t="shared" si="23"/>
        <v>27261.210393546891</v>
      </c>
      <c r="ND7" s="76">
        <f t="shared" si="23"/>
        <v>27245.256771360477</v>
      </c>
      <c r="NE7" s="77">
        <f t="shared" si="23"/>
        <v>27229.312485445535</v>
      </c>
      <c r="NF7" s="76">
        <f t="shared" si="23"/>
        <v>27213.377530338352</v>
      </c>
      <c r="NG7" s="77">
        <f t="shared" si="23"/>
        <v>27197.45190057842</v>
      </c>
      <c r="NH7" s="76">
        <f t="shared" si="23"/>
        <v>27181.535590708419</v>
      </c>
      <c r="NI7" s="77">
        <f t="shared" si="23"/>
        <v>27165.628595274226</v>
      </c>
      <c r="NJ7" s="76">
        <f t="shared" si="23"/>
        <v>27149.730908824909</v>
      </c>
      <c r="NK7" s="77">
        <f t="shared" si="23"/>
        <v>27133.842525912729</v>
      </c>
      <c r="NL7" s="76">
        <f t="shared" si="23"/>
        <v>27117.963441093128</v>
      </c>
      <c r="NM7" s="77">
        <f t="shared" si="23"/>
        <v>27102.093648924743</v>
      </c>
      <c r="NN7" s="76">
        <f t="shared" si="23"/>
        <v>27086.233143969392</v>
      </c>
      <c r="NO7" s="77">
        <f t="shared" si="23"/>
        <v>27070.381920792071</v>
      </c>
      <c r="NP7" s="76">
        <f t="shared" si="23"/>
        <v>27054.539973960964</v>
      </c>
      <c r="NQ7" s="77">
        <f t="shared" si="23"/>
        <v>27038.707298047426</v>
      </c>
      <c r="NR7" s="76">
        <f t="shared" si="23"/>
        <v>27022.883887625994</v>
      </c>
      <c r="NS7" s="77">
        <f t="shared" si="23"/>
        <v>27007.069737274382</v>
      </c>
      <c r="NT7" s="76">
        <f t="shared" si="23"/>
        <v>26991.264841573469</v>
      </c>
      <c r="NU7" s="77">
        <f t="shared" si="23"/>
        <v>26975.469195107315</v>
      </c>
      <c r="NV7" s="76">
        <f t="shared" si="23"/>
        <v>26959.682792463143</v>
      </c>
      <c r="NW7" s="77">
        <f t="shared" ref="NW7:QH7" si="24">IF((NW$1*12+NW$2)&lt;=$F$31, ($B$32*$B$24)+(NV$7*$B$56), NV$7*$B$56)</f>
        <v>26943.905628231347</v>
      </c>
      <c r="NX7" s="76">
        <f t="shared" si="24"/>
        <v>26928.137697005484</v>
      </c>
      <c r="NY7" s="77">
        <f t="shared" si="24"/>
        <v>26912.378993382277</v>
      </c>
      <c r="NZ7" s="76">
        <f t="shared" si="24"/>
        <v>26896.629511961612</v>
      </c>
      <c r="OA7" s="77">
        <f t="shared" si="24"/>
        <v>26880.889247346531</v>
      </c>
      <c r="OB7" s="76">
        <f t="shared" si="24"/>
        <v>26865.158194143241</v>
      </c>
      <c r="OC7" s="77">
        <f t="shared" si="24"/>
        <v>26849.436346961098</v>
      </c>
      <c r="OD7" s="76">
        <f t="shared" si="24"/>
        <v>26833.723700412618</v>
      </c>
      <c r="OE7" s="77">
        <f t="shared" si="24"/>
        <v>26818.020249113466</v>
      </c>
      <c r="OF7" s="76">
        <f t="shared" si="24"/>
        <v>26802.32598768246</v>
      </c>
      <c r="OG7" s="77">
        <f t="shared" si="24"/>
        <v>26786.640910741567</v>
      </c>
      <c r="OH7" s="76">
        <f t="shared" si="24"/>
        <v>26770.965012915905</v>
      </c>
      <c r="OI7" s="77">
        <f t="shared" si="24"/>
        <v>26755.298288833732</v>
      </c>
      <c r="OJ7" s="76">
        <f t="shared" si="24"/>
        <v>26739.640733126453</v>
      </c>
      <c r="OK7" s="77">
        <f t="shared" si="24"/>
        <v>26723.992340428609</v>
      </c>
      <c r="OL7" s="76">
        <f t="shared" si="24"/>
        <v>26708.35310537789</v>
      </c>
      <c r="OM7" s="77">
        <f t="shared" si="24"/>
        <v>26692.723022615115</v>
      </c>
      <c r="ON7" s="76">
        <f t="shared" si="24"/>
        <v>26677.102086784245</v>
      </c>
      <c r="OO7" s="77">
        <f t="shared" si="24"/>
        <v>26661.490292532377</v>
      </c>
      <c r="OP7" s="76">
        <f t="shared" si="24"/>
        <v>26645.887634509734</v>
      </c>
      <c r="OQ7" s="77">
        <f t="shared" si="24"/>
        <v>26630.294107369675</v>
      </c>
      <c r="OR7" s="76">
        <f t="shared" si="24"/>
        <v>26614.709705768688</v>
      </c>
      <c r="OS7" s="77">
        <f t="shared" si="24"/>
        <v>26599.134424366384</v>
      </c>
      <c r="OT7" s="76">
        <f t="shared" si="24"/>
        <v>26583.568257825504</v>
      </c>
      <c r="OU7" s="77">
        <f t="shared" si="24"/>
        <v>26568.011200811907</v>
      </c>
      <c r="OV7" s="76">
        <f t="shared" si="24"/>
        <v>26552.463247994576</v>
      </c>
      <c r="OW7" s="77">
        <f t="shared" si="24"/>
        <v>26536.924394045618</v>
      </c>
      <c r="OX7" s="76">
        <f t="shared" si="24"/>
        <v>26521.394633640251</v>
      </c>
      <c r="OY7" s="77">
        <f t="shared" si="24"/>
        <v>26505.873961456819</v>
      </c>
      <c r="OZ7" s="76">
        <f t="shared" si="24"/>
        <v>26490.362372176765</v>
      </c>
      <c r="PA7" s="77">
        <f t="shared" si="24"/>
        <v>26474.859860484659</v>
      </c>
      <c r="PB7" s="76">
        <f t="shared" si="24"/>
        <v>26459.366421068175</v>
      </c>
      <c r="PC7" s="77">
        <f t="shared" si="24"/>
        <v>26443.882048618096</v>
      </c>
      <c r="PD7" s="76">
        <f t="shared" si="24"/>
        <v>26428.406737828314</v>
      </c>
      <c r="PE7" s="77">
        <f t="shared" si="24"/>
        <v>26412.940483395825</v>
      </c>
      <c r="PF7" s="76">
        <f t="shared" si="24"/>
        <v>26397.48328002073</v>
      </c>
      <c r="PG7" s="77">
        <f t="shared" si="24"/>
        <v>26382.035122406229</v>
      </c>
      <c r="PH7" s="76">
        <f t="shared" si="24"/>
        <v>26366.59600525862</v>
      </c>
      <c r="PI7" s="77">
        <f t="shared" si="24"/>
        <v>26351.165923287303</v>
      </c>
      <c r="PJ7" s="76">
        <f t="shared" si="24"/>
        <v>26335.744871204774</v>
      </c>
      <c r="PK7" s="77">
        <f t="shared" si="24"/>
        <v>26320.332843726625</v>
      </c>
      <c r="PL7" s="76">
        <f t="shared" si="24"/>
        <v>26304.929835571533</v>
      </c>
      <c r="PM7" s="77">
        <f t="shared" si="24"/>
        <v>26289.535841461271</v>
      </c>
      <c r="PN7" s="76">
        <f t="shared" si="24"/>
        <v>26274.150856120705</v>
      </c>
      <c r="PO7" s="77">
        <f t="shared" si="24"/>
        <v>26258.774874277777</v>
      </c>
      <c r="PP7" s="76">
        <f t="shared" si="24"/>
        <v>26243.407890663526</v>
      </c>
      <c r="PQ7" s="77">
        <f t="shared" si="24"/>
        <v>26228.049900012065</v>
      </c>
      <c r="PR7" s="76">
        <f t="shared" si="24"/>
        <v>26212.700897060597</v>
      </c>
      <c r="PS7" s="77">
        <f t="shared" si="24"/>
        <v>26197.360876549395</v>
      </c>
      <c r="PT7" s="76">
        <f t="shared" si="24"/>
        <v>26182.029833221819</v>
      </c>
      <c r="PU7" s="77">
        <f t="shared" si="24"/>
        <v>26166.707761824302</v>
      </c>
      <c r="PV7" s="76">
        <f t="shared" si="24"/>
        <v>26151.394657106353</v>
      </c>
      <c r="PW7" s="77">
        <f t="shared" si="24"/>
        <v>26136.090513820549</v>
      </c>
      <c r="PX7" s="76">
        <f t="shared" si="24"/>
        <v>26120.795326722542</v>
      </c>
      <c r="PY7" s="77">
        <f t="shared" si="24"/>
        <v>26105.509090571053</v>
      </c>
      <c r="PZ7" s="76">
        <f t="shared" si="24"/>
        <v>26090.231800127869</v>
      </c>
      <c r="QA7" s="77">
        <f t="shared" si="24"/>
        <v>26074.963450157844</v>
      </c>
      <c r="QB7" s="76">
        <f t="shared" si="24"/>
        <v>26059.704035428891</v>
      </c>
      <c r="QC7" s="77">
        <f t="shared" si="24"/>
        <v>26044.453550711991</v>
      </c>
      <c r="QD7" s="76">
        <f t="shared" si="24"/>
        <v>26029.211990781179</v>
      </c>
      <c r="QE7" s="77">
        <f t="shared" si="24"/>
        <v>26013.979350413556</v>
      </c>
      <c r="QF7" s="76">
        <f t="shared" si="24"/>
        <v>25998.755624389272</v>
      </c>
      <c r="QG7" s="77">
        <f t="shared" si="24"/>
        <v>25983.540807491539</v>
      </c>
      <c r="QH7" s="76">
        <f t="shared" si="24"/>
        <v>25968.334894506614</v>
      </c>
      <c r="QI7" s="77">
        <f t="shared" ref="QI7:ST7" si="25">IF((QI$1*12+QI$2)&lt;=$F$31, ($B$32*$B$24)+(QH$7*$B$56), QH$7*$B$56)</f>
        <v>25953.13788022381</v>
      </c>
      <c r="QJ7" s="76">
        <f t="shared" si="25"/>
        <v>25937.949759435491</v>
      </c>
      <c r="QK7" s="77">
        <f t="shared" si="25"/>
        <v>25922.770526937064</v>
      </c>
      <c r="QL7" s="76">
        <f t="shared" si="25"/>
        <v>25907.600177526983</v>
      </c>
      <c r="QM7" s="77">
        <f t="shared" si="25"/>
        <v>25892.438706006746</v>
      </c>
      <c r="QN7" s="76">
        <f t="shared" si="25"/>
        <v>25877.286107180895</v>
      </c>
      <c r="QO7" s="77">
        <f t="shared" si="25"/>
        <v>25862.142375857013</v>
      </c>
      <c r="QP7" s="76">
        <f t="shared" si="25"/>
        <v>25847.007506845719</v>
      </c>
      <c r="QQ7" s="77">
        <f t="shared" si="25"/>
        <v>25831.881494960671</v>
      </c>
      <c r="QR7" s="76">
        <f t="shared" si="25"/>
        <v>25816.764335018561</v>
      </c>
      <c r="QS7" s="77">
        <f t="shared" si="25"/>
        <v>25801.65602183911</v>
      </c>
      <c r="QT7" s="76">
        <f t="shared" si="25"/>
        <v>25786.556550245081</v>
      </c>
      <c r="QU7" s="77">
        <f t="shared" si="25"/>
        <v>25771.465915062257</v>
      </c>
      <c r="QV7" s="76">
        <f t="shared" si="25"/>
        <v>25756.384111119456</v>
      </c>
      <c r="QW7" s="77">
        <f t="shared" si="25"/>
        <v>25741.311133248517</v>
      </c>
      <c r="QX7" s="76">
        <f t="shared" si="25"/>
        <v>25726.246976284307</v>
      </c>
      <c r="QY7" s="77">
        <f t="shared" si="25"/>
        <v>25711.191635064712</v>
      </c>
      <c r="QZ7" s="76">
        <f t="shared" si="25"/>
        <v>25696.145104430641</v>
      </c>
      <c r="RA7" s="77">
        <f t="shared" si="25"/>
        <v>25681.107379226025</v>
      </c>
      <c r="RB7" s="76">
        <f t="shared" si="25"/>
        <v>25666.078454297811</v>
      </c>
      <c r="RC7" s="77">
        <f t="shared" si="25"/>
        <v>25651.058324495956</v>
      </c>
      <c r="RD7" s="76">
        <f t="shared" si="25"/>
        <v>25636.046984673438</v>
      </c>
      <c r="RE7" s="77">
        <f t="shared" si="25"/>
        <v>25621.044429686244</v>
      </c>
      <c r="RF7" s="76">
        <f t="shared" si="25"/>
        <v>25606.050654393373</v>
      </c>
      <c r="RG7" s="77">
        <f t="shared" si="25"/>
        <v>25591.065653656831</v>
      </c>
      <c r="RH7" s="76">
        <f t="shared" si="25"/>
        <v>25576.089422341629</v>
      </c>
      <c r="RI7" s="77">
        <f t="shared" si="25"/>
        <v>25561.121955315786</v>
      </c>
      <c r="RJ7" s="76">
        <f t="shared" si="25"/>
        <v>25546.163247450324</v>
      </c>
      <c r="RK7" s="77">
        <f t="shared" si="25"/>
        <v>25531.213293619265</v>
      </c>
      <c r="RL7" s="76">
        <f t="shared" si="25"/>
        <v>25516.272088699636</v>
      </c>
      <c r="RM7" s="77">
        <f t="shared" si="25"/>
        <v>25501.339627571451</v>
      </c>
      <c r="RN7" s="76">
        <f t="shared" si="25"/>
        <v>25486.415905117734</v>
      </c>
      <c r="RO7" s="77">
        <f t="shared" si="25"/>
        <v>25471.500916224493</v>
      </c>
      <c r="RP7" s="76">
        <f t="shared" si="25"/>
        <v>25456.594655780733</v>
      </c>
      <c r="RQ7" s="77">
        <f t="shared" si="25"/>
        <v>25441.69711867845</v>
      </c>
      <c r="RR7" s="76">
        <f t="shared" si="25"/>
        <v>25426.80829981263</v>
      </c>
      <c r="RS7" s="77">
        <f t="shared" si="25"/>
        <v>25411.928194081243</v>
      </c>
      <c r="RT7" s="76">
        <f t="shared" si="25"/>
        <v>25397.056796385248</v>
      </c>
      <c r="RU7" s="77">
        <f t="shared" si="25"/>
        <v>25382.194101628585</v>
      </c>
      <c r="RV7" s="76">
        <f t="shared" si="25"/>
        <v>25367.340104718183</v>
      </c>
      <c r="RW7" s="77">
        <f t="shared" si="25"/>
        <v>25352.494800563942</v>
      </c>
      <c r="RX7" s="76">
        <f t="shared" si="25"/>
        <v>25337.658184078748</v>
      </c>
      <c r="RY7" s="77">
        <f t="shared" si="25"/>
        <v>25322.830250178464</v>
      </c>
      <c r="RZ7" s="76">
        <f t="shared" si="25"/>
        <v>25308.010993781922</v>
      </c>
      <c r="SA7" s="77">
        <f t="shared" si="25"/>
        <v>25293.200409810932</v>
      </c>
      <c r="SB7" s="76">
        <f t="shared" si="25"/>
        <v>25278.398493190278</v>
      </c>
      <c r="SC7" s="77">
        <f t="shared" si="25"/>
        <v>25263.605238847711</v>
      </c>
      <c r="SD7" s="76">
        <f t="shared" si="25"/>
        <v>25248.820641713952</v>
      </c>
      <c r="SE7" s="77">
        <f t="shared" si="25"/>
        <v>25234.044696722685</v>
      </c>
      <c r="SF7" s="76">
        <f t="shared" si="25"/>
        <v>25219.277398810562</v>
      </c>
      <c r="SG7" s="77">
        <f t="shared" si="25"/>
        <v>25204.518742917197</v>
      </c>
      <c r="SH7" s="76">
        <f t="shared" si="25"/>
        <v>25189.768723985166</v>
      </c>
      <c r="SI7" s="77">
        <f t="shared" si="25"/>
        <v>25175.027336960004</v>
      </c>
      <c r="SJ7" s="76">
        <f t="shared" si="25"/>
        <v>25160.294576790206</v>
      </c>
      <c r="SK7" s="77">
        <f t="shared" si="25"/>
        <v>25145.570438427221</v>
      </c>
      <c r="SL7" s="76">
        <f t="shared" si="25"/>
        <v>25130.854916825454</v>
      </c>
      <c r="SM7" s="77">
        <f t="shared" si="25"/>
        <v>25116.148006942261</v>
      </c>
      <c r="SN7" s="76">
        <f t="shared" si="25"/>
        <v>25101.449703737951</v>
      </c>
      <c r="SO7" s="77">
        <f t="shared" si="25"/>
        <v>25086.760002175783</v>
      </c>
      <c r="SP7" s="76">
        <f t="shared" si="25"/>
        <v>25072.07889722196</v>
      </c>
      <c r="SQ7" s="77">
        <f t="shared" si="25"/>
        <v>25057.406383845631</v>
      </c>
      <c r="SR7" s="76">
        <f t="shared" si="25"/>
        <v>25042.742457018892</v>
      </c>
      <c r="SS7" s="77">
        <f t="shared" si="25"/>
        <v>25028.087111716781</v>
      </c>
      <c r="ST7" s="76">
        <f t="shared" si="25"/>
        <v>25013.440342917274</v>
      </c>
      <c r="SU7" s="77">
        <f t="shared" ref="SU7:TU7" si="26">IF((SU$1*12+SU$2)&lt;=$F$31, ($B$32*$B$24)+(ST$7*$B$56), ST$7*$B$56)</f>
        <v>24998.80214560129</v>
      </c>
      <c r="SV7" s="76">
        <f t="shared" si="26"/>
        <v>24984.172514752681</v>
      </c>
      <c r="SW7" s="77">
        <f t="shared" si="26"/>
        <v>24969.55144535824</v>
      </c>
      <c r="SX7" s="76">
        <f t="shared" si="26"/>
        <v>24954.938932407687</v>
      </c>
      <c r="SY7" s="77">
        <f t="shared" si="26"/>
        <v>24940.334970893677</v>
      </c>
      <c r="SZ7" s="76">
        <f t="shared" si="26"/>
        <v>24925.739555811797</v>
      </c>
      <c r="TA7" s="77">
        <f t="shared" si="26"/>
        <v>24911.152682160562</v>
      </c>
      <c r="TB7" s="76">
        <f t="shared" si="26"/>
        <v>24896.574344941415</v>
      </c>
      <c r="TC7" s="77">
        <f t="shared" si="26"/>
        <v>24882.004539158719</v>
      </c>
      <c r="TD7" s="76">
        <f t="shared" si="26"/>
        <v>24867.443259819767</v>
      </c>
      <c r="TE7" s="77">
        <f t="shared" si="26"/>
        <v>24852.890501934769</v>
      </c>
      <c r="TF7" s="76">
        <f t="shared" si="26"/>
        <v>24838.346260516861</v>
      </c>
      <c r="TG7" s="77">
        <f t="shared" si="26"/>
        <v>24823.810530582086</v>
      </c>
      <c r="TH7" s="76">
        <f t="shared" si="26"/>
        <v>24809.283307149417</v>
      </c>
      <c r="TI7" s="77">
        <f t="shared" si="26"/>
        <v>24794.764585240737</v>
      </c>
      <c r="TJ7" s="76">
        <f t="shared" si="26"/>
        <v>24780.254359880837</v>
      </c>
      <c r="TK7" s="77">
        <f t="shared" si="26"/>
        <v>24765.752626097426</v>
      </c>
      <c r="TL7" s="76">
        <f t="shared" si="26"/>
        <v>24751.259378921121</v>
      </c>
      <c r="TM7" s="77">
        <f t="shared" si="26"/>
        <v>24736.774613385445</v>
      </c>
      <c r="TN7" s="76">
        <f t="shared" si="26"/>
        <v>24722.298324526833</v>
      </c>
      <c r="TO7" s="77">
        <f t="shared" si="26"/>
        <v>24707.830507384617</v>
      </c>
      <c r="TP7" s="76">
        <f t="shared" si="26"/>
        <v>24693.371157001038</v>
      </c>
      <c r="TQ7" s="77">
        <f t="shared" si="26"/>
        <v>24678.920268421236</v>
      </c>
      <c r="TR7" s="76">
        <f t="shared" si="26"/>
        <v>24664.477836693251</v>
      </c>
      <c r="TS7" s="77">
        <f t="shared" si="26"/>
        <v>24650.043856868022</v>
      </c>
      <c r="TT7" s="76">
        <f t="shared" si="26"/>
        <v>24635.618323999384</v>
      </c>
      <c r="TU7" s="78">
        <f t="shared" si="26"/>
        <v>24621.201233144064</v>
      </c>
    </row>
    <row r="8" spans="1:542" x14ac:dyDescent="0.25">
      <c r="A8" s="93" t="s">
        <v>91</v>
      </c>
      <c r="B8" s="94">
        <f>B7</f>
        <v>434.4660301953819</v>
      </c>
      <c r="C8" s="82">
        <f>B8+C7</f>
        <v>1303.1438352981922</v>
      </c>
      <c r="D8" s="82">
        <f t="shared" ref="D8:BO8" si="27">C8+D7</f>
        <v>2605.7793088140475</v>
      </c>
      <c r="E8" s="82">
        <f t="shared" si="27"/>
        <v>4342.1184929550564</v>
      </c>
      <c r="F8" s="82">
        <f t="shared" si="27"/>
        <v>6511.9075785527984</v>
      </c>
      <c r="G8" s="82">
        <f t="shared" si="27"/>
        <v>9114.8929049713443</v>
      </c>
      <c r="H8" s="82">
        <f t="shared" si="27"/>
        <v>12150.820960020339</v>
      </c>
      <c r="I8" s="82">
        <f t="shared" si="27"/>
        <v>15619.438379868127</v>
      </c>
      <c r="J8" s="82">
        <f t="shared" si="27"/>
        <v>19520.491948954925</v>
      </c>
      <c r="K8" s="82">
        <f t="shared" si="27"/>
        <v>23853.728599906062</v>
      </c>
      <c r="L8" s="82">
        <f t="shared" si="27"/>
        <v>28618.895413445251</v>
      </c>
      <c r="M8" s="82">
        <f t="shared" si="27"/>
        <v>33815.739618307925</v>
      </c>
      <c r="N8" s="82">
        <f t="shared" si="27"/>
        <v>39444.008591154612</v>
      </c>
      <c r="O8" s="82">
        <f t="shared" si="27"/>
        <v>45503.449856484374</v>
      </c>
      <c r="P8" s="82">
        <f t="shared" si="27"/>
        <v>51993.811086548289</v>
      </c>
      <c r="Q8" s="82">
        <f t="shared" si="27"/>
        <v>58914.840101262984</v>
      </c>
      <c r="R8" s="82">
        <f t="shared" si="27"/>
        <v>66266.284868124218</v>
      </c>
      <c r="S8" s="82">
        <f t="shared" si="27"/>
        <v>74047.893502120511</v>
      </c>
      <c r="T8" s="82">
        <f t="shared" si="27"/>
        <v>82259.414265646832</v>
      </c>
      <c r="U8" s="82">
        <f t="shared" si="27"/>
        <v>90900.595568418357</v>
      </c>
      <c r="V8" s="82">
        <f t="shared" si="27"/>
        <v>99971.185967384226</v>
      </c>
      <c r="W8" s="82">
        <f t="shared" si="27"/>
        <v>109470.93416664138</v>
      </c>
      <c r="X8" s="82">
        <f t="shared" si="27"/>
        <v>119399.58901734848</v>
      </c>
      <c r="Y8" s="82">
        <f t="shared" si="27"/>
        <v>129756.89951763979</v>
      </c>
      <c r="Z8" s="82">
        <f t="shared" si="27"/>
        <v>140542.61481253922</v>
      </c>
      <c r="AA8" s="82">
        <f t="shared" si="27"/>
        <v>151756.48419387435</v>
      </c>
      <c r="AB8" s="82">
        <f t="shared" si="27"/>
        <v>163398.2571001905</v>
      </c>
      <c r="AC8" s="82">
        <f t="shared" si="27"/>
        <v>175467.68311666488</v>
      </c>
      <c r="AD8" s="82">
        <f t="shared" si="27"/>
        <v>187964.51197502075</v>
      </c>
      <c r="AE8" s="82">
        <f t="shared" si="27"/>
        <v>200888.49355344175</v>
      </c>
      <c r="AF8" s="82">
        <f t="shared" si="27"/>
        <v>214239.37787648608</v>
      </c>
      <c r="AG8" s="82">
        <f t="shared" si="27"/>
        <v>228016.91511500088</v>
      </c>
      <c r="AH8" s="82">
        <f t="shared" si="27"/>
        <v>242220.85558603666</v>
      </c>
      <c r="AI8" s="82">
        <f t="shared" si="27"/>
        <v>256850.94975276169</v>
      </c>
      <c r="AJ8" s="82">
        <f t="shared" si="27"/>
        <v>271906.94822437654</v>
      </c>
      <c r="AK8" s="82">
        <f t="shared" si="27"/>
        <v>287388.60175602848</v>
      </c>
      <c r="AL8" s="82">
        <f t="shared" si="27"/>
        <v>303295.6612487263</v>
      </c>
      <c r="AM8" s="82">
        <f t="shared" si="27"/>
        <v>319627.87774925475</v>
      </c>
      <c r="AN8" s="82">
        <f t="shared" si="27"/>
        <v>336385.00245008938</v>
      </c>
      <c r="AO8" s="82">
        <f t="shared" si="27"/>
        <v>353566.78668931109</v>
      </c>
      <c r="AP8" s="82">
        <f t="shared" si="27"/>
        <v>371172.98195052118</v>
      </c>
      <c r="AQ8" s="82">
        <f t="shared" si="27"/>
        <v>389203.33986275591</v>
      </c>
      <c r="AR8" s="82">
        <f t="shared" si="27"/>
        <v>407657.61220040161</v>
      </c>
      <c r="AS8" s="82">
        <f t="shared" si="27"/>
        <v>426535.55088310951</v>
      </c>
      <c r="AT8" s="82">
        <f t="shared" si="27"/>
        <v>445836.9079757107</v>
      </c>
      <c r="AU8" s="82">
        <f t="shared" si="27"/>
        <v>465561.43568813131</v>
      </c>
      <c r="AV8" s="82">
        <f t="shared" si="27"/>
        <v>485708.88637530751</v>
      </c>
      <c r="AW8" s="82">
        <f t="shared" si="27"/>
        <v>506279.01253710059</v>
      </c>
      <c r="AX8" s="82">
        <f t="shared" si="27"/>
        <v>527271.56681821216</v>
      </c>
      <c r="AY8" s="82">
        <f t="shared" si="27"/>
        <v>548686.30200809962</v>
      </c>
      <c r="AZ8" s="82">
        <f t="shared" si="27"/>
        <v>570522.97104089102</v>
      </c>
      <c r="BA8" s="82">
        <f t="shared" si="27"/>
        <v>592781.32699530083</v>
      </c>
      <c r="BB8" s="82">
        <f t="shared" si="27"/>
        <v>615461.1230945451</v>
      </c>
      <c r="BC8" s="82">
        <f t="shared" si="27"/>
        <v>638562.1127062568</v>
      </c>
      <c r="BD8" s="82">
        <f t="shared" si="27"/>
        <v>662084.04934240167</v>
      </c>
      <c r="BE8" s="82">
        <f t="shared" si="27"/>
        <v>686026.68665919325</v>
      </c>
      <c r="BF8" s="82">
        <f t="shared" si="27"/>
        <v>710389.77845700888</v>
      </c>
      <c r="BG8" s="82">
        <f t="shared" si="27"/>
        <v>735173.07868030528</v>
      </c>
      <c r="BH8" s="82">
        <f t="shared" si="27"/>
        <v>760376.34141753393</v>
      </c>
      <c r="BI8" s="82">
        <f t="shared" si="27"/>
        <v>785999.3209010571</v>
      </c>
      <c r="BJ8" s="82">
        <f t="shared" si="27"/>
        <v>812041.77150706365</v>
      </c>
      <c r="BK8" s="82">
        <f t="shared" si="27"/>
        <v>838503.44775548449</v>
      </c>
      <c r="BL8" s="82">
        <f t="shared" si="27"/>
        <v>865384.10430990905</v>
      </c>
      <c r="BM8" s="82">
        <f t="shared" si="27"/>
        <v>892683.49597750069</v>
      </c>
      <c r="BN8" s="82">
        <f t="shared" si="27"/>
        <v>920401.37770891294</v>
      </c>
      <c r="BO8" s="82">
        <f t="shared" si="27"/>
        <v>948537.50459820533</v>
      </c>
      <c r="BP8" s="82">
        <f t="shared" ref="BP8:EA8" si="28">BO8+BP7</f>
        <v>977091.63188275986</v>
      </c>
      <c r="BQ8" s="82">
        <f t="shared" si="28"/>
        <v>1006063.5149431966</v>
      </c>
      <c r="BR8" s="82">
        <f t="shared" si="28"/>
        <v>1035452.9093032902</v>
      </c>
      <c r="BS8" s="82">
        <f t="shared" si="28"/>
        <v>1065259.5706298861</v>
      </c>
      <c r="BT8" s="82">
        <f t="shared" si="28"/>
        <v>1095483.2547328167</v>
      </c>
      <c r="BU8" s="82">
        <f t="shared" si="28"/>
        <v>1126123.717564818</v>
      </c>
      <c r="BV8" s="82">
        <f t="shared" si="28"/>
        <v>1157180.7152214451</v>
      </c>
      <c r="BW8" s="82">
        <f t="shared" si="28"/>
        <v>1188654.0039409897</v>
      </c>
      <c r="BX8" s="82">
        <f t="shared" si="28"/>
        <v>1220543.340104396</v>
      </c>
      <c r="BY8" s="82">
        <f t="shared" si="28"/>
        <v>1252848.4802351771</v>
      </c>
      <c r="BZ8" s="82">
        <f t="shared" si="28"/>
        <v>1285134.7149691368</v>
      </c>
      <c r="CA8" s="82">
        <f t="shared" si="28"/>
        <v>1317402.0553699641</v>
      </c>
      <c r="CB8" s="82">
        <f t="shared" si="28"/>
        <v>1349650.5124948735</v>
      </c>
      <c r="CC8" s="82">
        <f t="shared" si="28"/>
        <v>1381880.0973946089</v>
      </c>
      <c r="CD8" s="82">
        <f t="shared" si="28"/>
        <v>1414090.8211134467</v>
      </c>
      <c r="CE8" s="82">
        <f t="shared" si="28"/>
        <v>1446282.6946892007</v>
      </c>
      <c r="CF8" s="82">
        <f t="shared" si="28"/>
        <v>1478455.7291532245</v>
      </c>
      <c r="CG8" s="82">
        <f t="shared" si="28"/>
        <v>1510609.9355304167</v>
      </c>
      <c r="CH8" s="82">
        <f t="shared" si="28"/>
        <v>1542745.3248392232</v>
      </c>
      <c r="CI8" s="82">
        <f t="shared" si="28"/>
        <v>1574861.9080916424</v>
      </c>
      <c r="CJ8" s="82">
        <f t="shared" si="28"/>
        <v>1606959.6962932283</v>
      </c>
      <c r="CK8" s="82">
        <f t="shared" si="28"/>
        <v>1639038.7004430941</v>
      </c>
      <c r="CL8" s="82">
        <f t="shared" si="28"/>
        <v>1671098.9315339162</v>
      </c>
      <c r="CM8" s="82">
        <f t="shared" si="28"/>
        <v>1703140.4005519375</v>
      </c>
      <c r="CN8" s="82">
        <f t="shared" si="28"/>
        <v>1735163.1184769727</v>
      </c>
      <c r="CO8" s="82">
        <f t="shared" si="28"/>
        <v>1767167.09628241</v>
      </c>
      <c r="CP8" s="82">
        <f t="shared" si="28"/>
        <v>1799152.344935216</v>
      </c>
      <c r="CQ8" s="82">
        <f t="shared" si="28"/>
        <v>1831118.8753959397</v>
      </c>
      <c r="CR8" s="82">
        <f t="shared" si="28"/>
        <v>1863066.6986187154</v>
      </c>
      <c r="CS8" s="82">
        <f t="shared" si="28"/>
        <v>1894995.8255512672</v>
      </c>
      <c r="CT8" s="82">
        <f t="shared" si="28"/>
        <v>1926906.2671349123</v>
      </c>
      <c r="CU8" s="82">
        <f t="shared" si="28"/>
        <v>1958798.0343045648</v>
      </c>
      <c r="CV8" s="82">
        <f t="shared" si="28"/>
        <v>1990671.1379887396</v>
      </c>
      <c r="CW8" s="82">
        <f t="shared" si="28"/>
        <v>2022525.5891095563</v>
      </c>
      <c r="CX8" s="82">
        <f t="shared" si="28"/>
        <v>2054361.3985827425</v>
      </c>
      <c r="CY8" s="82">
        <f t="shared" si="28"/>
        <v>2086178.5773176379</v>
      </c>
      <c r="CZ8" s="82">
        <f t="shared" si="28"/>
        <v>2117977.1362171979</v>
      </c>
      <c r="DA8" s="82">
        <f t="shared" si="28"/>
        <v>2149757.0861779968</v>
      </c>
      <c r="DB8" s="82">
        <f t="shared" si="28"/>
        <v>2181518.4380902331</v>
      </c>
      <c r="DC8" s="82">
        <f t="shared" si="28"/>
        <v>2213261.2028377317</v>
      </c>
      <c r="DD8" s="82">
        <f t="shared" si="28"/>
        <v>2244985.3912979481</v>
      </c>
      <c r="DE8" s="82">
        <f t="shared" si="28"/>
        <v>2276691.0143419718</v>
      </c>
      <c r="DF8" s="82">
        <f t="shared" si="28"/>
        <v>2308378.0828345311</v>
      </c>
      <c r="DG8" s="82">
        <f t="shared" si="28"/>
        <v>2340046.6076339958</v>
      </c>
      <c r="DH8" s="82">
        <f t="shared" si="28"/>
        <v>2371696.5995923816</v>
      </c>
      <c r="DI8" s="82">
        <f t="shared" si="28"/>
        <v>2403328.0695553524</v>
      </c>
      <c r="DJ8" s="82">
        <f t="shared" si="28"/>
        <v>2434941.0283622262</v>
      </c>
      <c r="DK8" s="82">
        <f t="shared" si="28"/>
        <v>2466535.4868459771</v>
      </c>
      <c r="DL8" s="82">
        <f t="shared" si="28"/>
        <v>2498111.4558332399</v>
      </c>
      <c r="DM8" s="82">
        <f t="shared" si="28"/>
        <v>2529668.9461443136</v>
      </c>
      <c r="DN8" s="82">
        <f t="shared" si="28"/>
        <v>2561207.9685931643</v>
      </c>
      <c r="DO8" s="82">
        <f t="shared" si="28"/>
        <v>2592728.5339874304</v>
      </c>
      <c r="DP8" s="82">
        <f t="shared" si="28"/>
        <v>2624230.6531284251</v>
      </c>
      <c r="DQ8" s="82">
        <f t="shared" si="28"/>
        <v>2655714.3368111406</v>
      </c>
      <c r="DR8" s="82">
        <f t="shared" si="28"/>
        <v>2687179.5958242523</v>
      </c>
      <c r="DS8" s="82">
        <f t="shared" si="28"/>
        <v>2718626.4409501208</v>
      </c>
      <c r="DT8" s="82">
        <f t="shared" si="28"/>
        <v>2750054.8829647978</v>
      </c>
      <c r="DU8" s="82">
        <f t="shared" si="28"/>
        <v>2781464.9326380282</v>
      </c>
      <c r="DV8" s="82">
        <f t="shared" si="28"/>
        <v>2812856.6007332541</v>
      </c>
      <c r="DW8" s="82">
        <f t="shared" si="28"/>
        <v>2844229.8980076187</v>
      </c>
      <c r="DX8" s="82">
        <f t="shared" si="28"/>
        <v>2875584.8352119708</v>
      </c>
      <c r="DY8" s="82">
        <f t="shared" si="28"/>
        <v>2906921.4230908668</v>
      </c>
      <c r="DZ8" s="82">
        <f t="shared" si="28"/>
        <v>2938239.6723825755</v>
      </c>
      <c r="EA8" s="82">
        <f t="shared" si="28"/>
        <v>2969539.5938190818</v>
      </c>
      <c r="EB8" s="82">
        <f t="shared" ref="EB8:GM8" si="29">EA8+EB7</f>
        <v>3000821.1981260898</v>
      </c>
      <c r="EC8" s="82">
        <f t="shared" si="29"/>
        <v>3032084.4960230263</v>
      </c>
      <c r="ED8" s="82">
        <f t="shared" si="29"/>
        <v>3063329.4982230463</v>
      </c>
      <c r="EE8" s="82">
        <f t="shared" si="29"/>
        <v>3094556.2154330336</v>
      </c>
      <c r="EF8" s="82">
        <f t="shared" si="29"/>
        <v>3125764.6583536076</v>
      </c>
      <c r="EG8" s="82">
        <f t="shared" si="29"/>
        <v>3156954.8376791254</v>
      </c>
      <c r="EH8" s="82">
        <f t="shared" si="29"/>
        <v>3188126.7640976845</v>
      </c>
      <c r="EI8" s="82">
        <f t="shared" si="29"/>
        <v>3219280.448291129</v>
      </c>
      <c r="EJ8" s="82">
        <f t="shared" si="29"/>
        <v>3250415.9009350506</v>
      </c>
      <c r="EK8" s="82">
        <f t="shared" si="29"/>
        <v>3281533.1326987944</v>
      </c>
      <c r="EL8" s="82">
        <f t="shared" si="29"/>
        <v>3312632.1542454613</v>
      </c>
      <c r="EM8" s="82">
        <f t="shared" si="29"/>
        <v>3343712.9762319122</v>
      </c>
      <c r="EN8" s="82">
        <f t="shared" si="29"/>
        <v>3374775.6093087709</v>
      </c>
      <c r="EO8" s="82">
        <f t="shared" si="29"/>
        <v>3405820.0641204291</v>
      </c>
      <c r="EP8" s="82">
        <f t="shared" si="29"/>
        <v>3436846.3513050489</v>
      </c>
      <c r="EQ8" s="82">
        <f t="shared" si="29"/>
        <v>3467854.4814945664</v>
      </c>
      <c r="ER8" s="82">
        <f t="shared" si="29"/>
        <v>3498844.4653146965</v>
      </c>
      <c r="ES8" s="82">
        <f t="shared" si="29"/>
        <v>3529816.3133849357</v>
      </c>
      <c r="ET8" s="82">
        <f t="shared" si="29"/>
        <v>3560770.0363185653</v>
      </c>
      <c r="EU8" s="82">
        <f t="shared" si="29"/>
        <v>3591705.6447226554</v>
      </c>
      <c r="EV8" s="82">
        <f t="shared" si="29"/>
        <v>3622623.1491980697</v>
      </c>
      <c r="EW8" s="82">
        <f t="shared" si="29"/>
        <v>3653522.5603394671</v>
      </c>
      <c r="EX8" s="82">
        <f t="shared" si="29"/>
        <v>3684403.8887353074</v>
      </c>
      <c r="EY8" s="82">
        <f t="shared" si="29"/>
        <v>3715267.1449678531</v>
      </c>
      <c r="EZ8" s="82">
        <f t="shared" si="29"/>
        <v>3746112.3396131741</v>
      </c>
      <c r="FA8" s="82">
        <f t="shared" si="29"/>
        <v>3776939.4832411506</v>
      </c>
      <c r="FB8" s="82">
        <f t="shared" si="29"/>
        <v>3807748.586415478</v>
      </c>
      <c r="FC8" s="82">
        <f t="shared" si="29"/>
        <v>3838539.6596936691</v>
      </c>
      <c r="FD8" s="82">
        <f t="shared" si="29"/>
        <v>3869312.7136270585</v>
      </c>
      <c r="FE8" s="82">
        <f t="shared" si="29"/>
        <v>3900067.7587608057</v>
      </c>
      <c r="FF8" s="82">
        <f t="shared" si="29"/>
        <v>3930804.8056338998</v>
      </c>
      <c r="FG8" s="82">
        <f t="shared" si="29"/>
        <v>3961523.8647791613</v>
      </c>
      <c r="FH8" s="82">
        <f t="shared" si="29"/>
        <v>3992224.9467232474</v>
      </c>
      <c r="FI8" s="82">
        <f t="shared" si="29"/>
        <v>4022908.0619866555</v>
      </c>
      <c r="FJ8" s="82">
        <f t="shared" si="29"/>
        <v>4053573.2210837249</v>
      </c>
      <c r="FK8" s="82">
        <f t="shared" si="29"/>
        <v>4084220.4345226428</v>
      </c>
      <c r="FL8" s="82">
        <f t="shared" si="29"/>
        <v>4114849.7128054462</v>
      </c>
      <c r="FM8" s="82">
        <f t="shared" si="29"/>
        <v>4145461.0664280271</v>
      </c>
      <c r="FN8" s="82">
        <f t="shared" si="29"/>
        <v>4176054.5058801342</v>
      </c>
      <c r="FO8" s="82">
        <f t="shared" si="29"/>
        <v>4206630.0416453779</v>
      </c>
      <c r="FP8" s="82">
        <f t="shared" si="29"/>
        <v>4237187.6842012331</v>
      </c>
      <c r="FQ8" s="82">
        <f t="shared" si="29"/>
        <v>4267727.4440190438</v>
      </c>
      <c r="FR8" s="82">
        <f t="shared" si="29"/>
        <v>4298249.331564026</v>
      </c>
      <c r="FS8" s="82">
        <f t="shared" si="29"/>
        <v>4328753.357295271</v>
      </c>
      <c r="FT8" s="82">
        <f t="shared" si="29"/>
        <v>4359239.5316657489</v>
      </c>
      <c r="FU8" s="82">
        <f t="shared" si="29"/>
        <v>4389707.8651223127</v>
      </c>
      <c r="FV8" s="82">
        <f t="shared" si="29"/>
        <v>4420158.3681057021</v>
      </c>
      <c r="FW8" s="82">
        <f t="shared" si="29"/>
        <v>4450591.0510505475</v>
      </c>
      <c r="FX8" s="82">
        <f t="shared" si="29"/>
        <v>4481005.9243853716</v>
      </c>
      <c r="FY8" s="82">
        <f t="shared" si="29"/>
        <v>4511402.9985325942</v>
      </c>
      <c r="FZ8" s="82">
        <f t="shared" si="29"/>
        <v>4541782.2839085367</v>
      </c>
      <c r="GA8" s="82">
        <f t="shared" si="29"/>
        <v>4572143.7909234241</v>
      </c>
      <c r="GB8" s="82">
        <f t="shared" si="29"/>
        <v>4602487.5299813887</v>
      </c>
      <c r="GC8" s="82">
        <f t="shared" si="29"/>
        <v>4632813.5114804748</v>
      </c>
      <c r="GD8" s="82">
        <f t="shared" si="29"/>
        <v>4663121.7458126424</v>
      </c>
      <c r="GE8" s="82">
        <f t="shared" si="29"/>
        <v>4693412.2433637688</v>
      </c>
      <c r="GF8" s="82">
        <f t="shared" si="29"/>
        <v>4723685.0145136528</v>
      </c>
      <c r="GG8" s="82">
        <f t="shared" si="29"/>
        <v>4753940.0696360208</v>
      </c>
      <c r="GH8" s="82">
        <f t="shared" si="29"/>
        <v>4784177.4190985272</v>
      </c>
      <c r="GI8" s="82">
        <f t="shared" si="29"/>
        <v>4814397.0732627586</v>
      </c>
      <c r="GJ8" s="82">
        <f t="shared" si="29"/>
        <v>4844599.0424842387</v>
      </c>
      <c r="GK8" s="82">
        <f t="shared" si="29"/>
        <v>4874783.3371124305</v>
      </c>
      <c r="GL8" s="82">
        <f t="shared" si="29"/>
        <v>4904949.9674907411</v>
      </c>
      <c r="GM8" s="82">
        <f t="shared" si="29"/>
        <v>4935098.9439565241</v>
      </c>
      <c r="GN8" s="82">
        <f t="shared" ref="GN8:IY8" si="30">GM8+GN7</f>
        <v>4965230.2768410826</v>
      </c>
      <c r="GO8" s="82">
        <f t="shared" si="30"/>
        <v>4995343.9764696751</v>
      </c>
      <c r="GP8" s="82">
        <f t="shared" si="30"/>
        <v>5025440.0531615177</v>
      </c>
      <c r="GQ8" s="82">
        <f t="shared" si="30"/>
        <v>5055518.5172297861</v>
      </c>
      <c r="GR8" s="82">
        <f t="shared" si="30"/>
        <v>5085579.378981621</v>
      </c>
      <c r="GS8" s="82">
        <f t="shared" si="30"/>
        <v>5115622.6487181326</v>
      </c>
      <c r="GT8" s="82">
        <f t="shared" si="30"/>
        <v>5145648.3367344011</v>
      </c>
      <c r="GU8" s="82">
        <f t="shared" si="30"/>
        <v>5175656.4533194825</v>
      </c>
      <c r="GV8" s="82">
        <f t="shared" si="30"/>
        <v>5205647.0087564122</v>
      </c>
      <c r="GW8" s="82">
        <f t="shared" si="30"/>
        <v>5235620.0133222071</v>
      </c>
      <c r="GX8" s="82">
        <f t="shared" si="30"/>
        <v>5265575.4772878699</v>
      </c>
      <c r="GY8" s="82">
        <f t="shared" si="30"/>
        <v>5295513.4109183922</v>
      </c>
      <c r="GZ8" s="82">
        <f t="shared" si="30"/>
        <v>5325433.8244727589</v>
      </c>
      <c r="HA8" s="82">
        <f t="shared" si="30"/>
        <v>5355336.7282039514</v>
      </c>
      <c r="HB8" s="82">
        <f t="shared" si="30"/>
        <v>5385222.1323589506</v>
      </c>
      <c r="HC8" s="82">
        <f t="shared" si="30"/>
        <v>5415090.0471787406</v>
      </c>
      <c r="HD8" s="82">
        <f t="shared" si="30"/>
        <v>5444940.4828983126</v>
      </c>
      <c r="HE8" s="82">
        <f t="shared" si="30"/>
        <v>5474773.4497466683</v>
      </c>
      <c r="HF8" s="82">
        <f t="shared" si="30"/>
        <v>5504588.957946823</v>
      </c>
      <c r="HG8" s="82">
        <f t="shared" si="30"/>
        <v>5534387.0177158089</v>
      </c>
      <c r="HH8" s="82">
        <f t="shared" si="30"/>
        <v>5564167.6392646804</v>
      </c>
      <c r="HI8" s="82">
        <f t="shared" si="30"/>
        <v>5593930.8327985145</v>
      </c>
      <c r="HJ8" s="82">
        <f t="shared" si="30"/>
        <v>5623676.6085164174</v>
      </c>
      <c r="HK8" s="82">
        <f t="shared" si="30"/>
        <v>5653404.9766115258</v>
      </c>
      <c r="HL8" s="82">
        <f t="shared" si="30"/>
        <v>5683115.9472710118</v>
      </c>
      <c r="HM8" s="82">
        <f t="shared" si="30"/>
        <v>5712809.5306760864</v>
      </c>
      <c r="HN8" s="82">
        <f t="shared" si="30"/>
        <v>5742485.7370020011</v>
      </c>
      <c r="HO8" s="82">
        <f t="shared" si="30"/>
        <v>5772144.5764180534</v>
      </c>
      <c r="HP8" s="82">
        <f t="shared" si="30"/>
        <v>5801786.0590875885</v>
      </c>
      <c r="HQ8" s="82">
        <f t="shared" si="30"/>
        <v>5831410.1951680062</v>
      </c>
      <c r="HR8" s="82">
        <f t="shared" si="30"/>
        <v>5861016.99481076</v>
      </c>
      <c r="HS8" s="82">
        <f t="shared" si="30"/>
        <v>5890606.4681613632</v>
      </c>
      <c r="HT8" s="82">
        <f t="shared" si="30"/>
        <v>5920178.6253593927</v>
      </c>
      <c r="HU8" s="82">
        <f t="shared" si="30"/>
        <v>5949733.4765384905</v>
      </c>
      <c r="HV8" s="82">
        <f t="shared" si="30"/>
        <v>5979271.0318263685</v>
      </c>
      <c r="HW8" s="82">
        <f t="shared" si="30"/>
        <v>6008791.3013448119</v>
      </c>
      <c r="HX8" s="82">
        <f t="shared" si="30"/>
        <v>6038294.2952096816</v>
      </c>
      <c r="HY8" s="82">
        <f t="shared" si="30"/>
        <v>6067780.02353092</v>
      </c>
      <c r="HZ8" s="82">
        <f t="shared" si="30"/>
        <v>6097248.4964125529</v>
      </c>
      <c r="IA8" s="82">
        <f t="shared" si="30"/>
        <v>6126699.723952692</v>
      </c>
      <c r="IB8" s="82">
        <f t="shared" si="30"/>
        <v>6156133.7162435409</v>
      </c>
      <c r="IC8" s="82">
        <f t="shared" si="30"/>
        <v>6185550.4833713956</v>
      </c>
      <c r="ID8" s="82">
        <f t="shared" si="30"/>
        <v>6214950.0354166497</v>
      </c>
      <c r="IE8" s="82">
        <f t="shared" si="30"/>
        <v>6244332.3824537992</v>
      </c>
      <c r="IF8" s="82">
        <f t="shared" si="30"/>
        <v>6273697.5345514426</v>
      </c>
      <c r="IG8" s="82">
        <f t="shared" si="30"/>
        <v>6303045.5017722864</v>
      </c>
      <c r="IH8" s="82">
        <f t="shared" si="30"/>
        <v>6332376.2941731485</v>
      </c>
      <c r="II8" s="82">
        <f t="shared" si="30"/>
        <v>6361689.9218049627</v>
      </c>
      <c r="IJ8" s="82">
        <f t="shared" si="30"/>
        <v>6390986.3947127787</v>
      </c>
      <c r="IK8" s="82">
        <f t="shared" si="30"/>
        <v>6420265.7229357688</v>
      </c>
      <c r="IL8" s="82">
        <f t="shared" si="30"/>
        <v>6449527.9165072301</v>
      </c>
      <c r="IM8" s="82">
        <f t="shared" si="30"/>
        <v>6478772.9854545882</v>
      </c>
      <c r="IN8" s="82">
        <f t="shared" si="30"/>
        <v>6508000.939799401</v>
      </c>
      <c r="IO8" s="82">
        <f t="shared" si="30"/>
        <v>6537211.7895573601</v>
      </c>
      <c r="IP8" s="82">
        <f t="shared" si="30"/>
        <v>6566405.5447382974</v>
      </c>
      <c r="IQ8" s="82">
        <f t="shared" si="30"/>
        <v>6595582.2153461864</v>
      </c>
      <c r="IR8" s="82">
        <f t="shared" si="30"/>
        <v>6624741.8113791458</v>
      </c>
      <c r="IS8" s="82">
        <f t="shared" si="30"/>
        <v>6653884.3428294435</v>
      </c>
      <c r="IT8" s="82">
        <f t="shared" si="30"/>
        <v>6683009.8196834996</v>
      </c>
      <c r="IU8" s="82">
        <f t="shared" si="30"/>
        <v>6712118.2519218912</v>
      </c>
      <c r="IV8" s="82">
        <f t="shared" si="30"/>
        <v>6741209.6495193522</v>
      </c>
      <c r="IW8" s="82">
        <f t="shared" si="30"/>
        <v>6770284.0224447818</v>
      </c>
      <c r="IX8" s="82">
        <f t="shared" si="30"/>
        <v>6799341.3806612436</v>
      </c>
      <c r="IY8" s="82">
        <f t="shared" si="30"/>
        <v>6828381.7341259709</v>
      </c>
      <c r="IZ8" s="82">
        <f t="shared" ref="IZ8:LK8" si="31">IY8+IZ7</f>
        <v>6857405.0927903699</v>
      </c>
      <c r="JA8" s="82">
        <f t="shared" si="31"/>
        <v>6886411.4666000241</v>
      </c>
      <c r="JB8" s="82">
        <f t="shared" si="31"/>
        <v>6915400.8654946955</v>
      </c>
      <c r="JC8" s="82">
        <f t="shared" si="31"/>
        <v>6944373.2994083297</v>
      </c>
      <c r="JD8" s="82">
        <f t="shared" si="31"/>
        <v>6973328.7782690581</v>
      </c>
      <c r="JE8" s="82">
        <f t="shared" si="31"/>
        <v>7002267.3119992036</v>
      </c>
      <c r="JF8" s="82">
        <f t="shared" si="31"/>
        <v>7031188.9105152814</v>
      </c>
      <c r="JG8" s="82">
        <f t="shared" si="31"/>
        <v>7060093.5837280042</v>
      </c>
      <c r="JH8" s="82">
        <f t="shared" si="31"/>
        <v>7088981.3415422831</v>
      </c>
      <c r="JI8" s="82">
        <f t="shared" si="31"/>
        <v>7117852.193857234</v>
      </c>
      <c r="JJ8" s="82">
        <f t="shared" si="31"/>
        <v>7146706.1505661802</v>
      </c>
      <c r="JK8" s="82">
        <f t="shared" si="31"/>
        <v>7175543.2215566542</v>
      </c>
      <c r="JL8" s="82">
        <f t="shared" si="31"/>
        <v>7204363.4167104028</v>
      </c>
      <c r="JM8" s="82">
        <f t="shared" si="31"/>
        <v>7233166.7459033895</v>
      </c>
      <c r="JN8" s="82">
        <f t="shared" si="31"/>
        <v>7261953.219005798</v>
      </c>
      <c r="JO8" s="82">
        <f t="shared" si="31"/>
        <v>7290722.8458820367</v>
      </c>
      <c r="JP8" s="82">
        <f t="shared" si="31"/>
        <v>7319475.6363907401</v>
      </c>
      <c r="JQ8" s="82">
        <f t="shared" si="31"/>
        <v>7348211.6003847746</v>
      </c>
      <c r="JR8" s="82">
        <f t="shared" si="31"/>
        <v>7376930.7477112403</v>
      </c>
      <c r="JS8" s="82">
        <f t="shared" si="31"/>
        <v>7405633.088211474</v>
      </c>
      <c r="JT8" s="82">
        <f t="shared" si="31"/>
        <v>7434318.6317210533</v>
      </c>
      <c r="JU8" s="82">
        <f t="shared" si="31"/>
        <v>7462987.3880698001</v>
      </c>
      <c r="JV8" s="82">
        <f t="shared" si="31"/>
        <v>7491639.3670817837</v>
      </c>
      <c r="JW8" s="82">
        <f t="shared" si="31"/>
        <v>7520274.5785753243</v>
      </c>
      <c r="JX8" s="82">
        <f t="shared" si="31"/>
        <v>7548893.0323629966</v>
      </c>
      <c r="JY8" s="82">
        <f t="shared" si="31"/>
        <v>7577494.7382516321</v>
      </c>
      <c r="JZ8" s="82">
        <f t="shared" si="31"/>
        <v>7606079.7060423233</v>
      </c>
      <c r="KA8" s="82">
        <f t="shared" si="31"/>
        <v>7634647.9455304286</v>
      </c>
      <c r="KB8" s="82">
        <f t="shared" si="31"/>
        <v>7663199.4665055713</v>
      </c>
      <c r="KC8" s="82">
        <f t="shared" si="31"/>
        <v>7691734.278751648</v>
      </c>
      <c r="KD8" s="82">
        <f t="shared" si="31"/>
        <v>7720252.3920468288</v>
      </c>
      <c r="KE8" s="82">
        <f t="shared" si="31"/>
        <v>7748753.8161635604</v>
      </c>
      <c r="KF8" s="82">
        <f t="shared" si="31"/>
        <v>7777238.5608685724</v>
      </c>
      <c r="KG8" s="82">
        <f t="shared" si="31"/>
        <v>7805706.635922878</v>
      </c>
      <c r="KH8" s="82">
        <f t="shared" si="31"/>
        <v>7834158.0510817776</v>
      </c>
      <c r="KI8" s="82">
        <f t="shared" si="31"/>
        <v>7862592.8160948632</v>
      </c>
      <c r="KJ8" s="82">
        <f t="shared" si="31"/>
        <v>7891010.9407060212</v>
      </c>
      <c r="KK8" s="82">
        <f t="shared" si="31"/>
        <v>7919412.4346534358</v>
      </c>
      <c r="KL8" s="82">
        <f t="shared" si="31"/>
        <v>7947797.307669593</v>
      </c>
      <c r="KM8" s="82">
        <f t="shared" si="31"/>
        <v>7976165.5694812816</v>
      </c>
      <c r="KN8" s="82">
        <f t="shared" si="31"/>
        <v>8004517.2298095981</v>
      </c>
      <c r="KO8" s="82">
        <f t="shared" si="31"/>
        <v>8032852.2983699525</v>
      </c>
      <c r="KP8" s="82">
        <f t="shared" si="31"/>
        <v>8061170.7848720662</v>
      </c>
      <c r="KQ8" s="82">
        <f t="shared" si="31"/>
        <v>8089472.6990199806</v>
      </c>
      <c r="KR8" s="82">
        <f t="shared" si="31"/>
        <v>8117758.0505120577</v>
      </c>
      <c r="KS8" s="82">
        <f t="shared" si="31"/>
        <v>8146026.8490409832</v>
      </c>
      <c r="KT8" s="82">
        <f t="shared" si="31"/>
        <v>8174279.1042937702</v>
      </c>
      <c r="KU8" s="82">
        <f t="shared" si="31"/>
        <v>8202514.8259517644</v>
      </c>
      <c r="KV8" s="82">
        <f t="shared" si="31"/>
        <v>8230734.0236906447</v>
      </c>
      <c r="KW8" s="82">
        <f t="shared" si="31"/>
        <v>8258936.7071804274</v>
      </c>
      <c r="KX8" s="82">
        <f t="shared" si="31"/>
        <v>8287122.8860854711</v>
      </c>
      <c r="KY8" s="82">
        <f t="shared" si="31"/>
        <v>8315292.5700644776</v>
      </c>
      <c r="KZ8" s="82">
        <f t="shared" si="31"/>
        <v>8343445.7687704964</v>
      </c>
      <c r="LA8" s="82">
        <f t="shared" si="31"/>
        <v>8371582.4918509275</v>
      </c>
      <c r="LB8" s="82">
        <f t="shared" si="31"/>
        <v>8399702.7489475273</v>
      </c>
      <c r="LC8" s="82">
        <f t="shared" si="31"/>
        <v>8427806.5496964063</v>
      </c>
      <c r="LD8" s="82">
        <f t="shared" si="31"/>
        <v>8455893.9037280381</v>
      </c>
      <c r="LE8" s="82">
        <f t="shared" si="31"/>
        <v>8483964.8206672613</v>
      </c>
      <c r="LF8" s="82">
        <f t="shared" si="31"/>
        <v>8512019.3101332784</v>
      </c>
      <c r="LG8" s="82">
        <f t="shared" si="31"/>
        <v>8540057.3817396667</v>
      </c>
      <c r="LH8" s="82">
        <f t="shared" si="31"/>
        <v>8568079.0450943746</v>
      </c>
      <c r="LI8" s="82">
        <f t="shared" si="31"/>
        <v>8596084.3097997289</v>
      </c>
      <c r="LJ8" s="82">
        <f t="shared" si="31"/>
        <v>8624073.185452437</v>
      </c>
      <c r="LK8" s="82">
        <f t="shared" si="31"/>
        <v>8652045.6816435903</v>
      </c>
      <c r="LL8" s="82">
        <f t="shared" ref="LL8:NW8" si="32">LK8+LL7</f>
        <v>8680001.8079586662</v>
      </c>
      <c r="LM8" s="82">
        <f t="shared" si="32"/>
        <v>8707941.5739775356</v>
      </c>
      <c r="LN8" s="82">
        <f t="shared" si="32"/>
        <v>8735864.989274459</v>
      </c>
      <c r="LO8" s="82">
        <f t="shared" si="32"/>
        <v>8763772.0634180959</v>
      </c>
      <c r="LP8" s="82">
        <f t="shared" si="32"/>
        <v>8791662.805971507</v>
      </c>
      <c r="LQ8" s="82">
        <f t="shared" si="32"/>
        <v>8819537.2264921553</v>
      </c>
      <c r="LR8" s="82">
        <f t="shared" si="32"/>
        <v>8847395.3345319107</v>
      </c>
      <c r="LS8" s="82">
        <f t="shared" si="32"/>
        <v>8875237.1396370549</v>
      </c>
      <c r="LT8" s="82">
        <f t="shared" si="32"/>
        <v>8903062.6513482798</v>
      </c>
      <c r="LU8" s="82">
        <f t="shared" si="32"/>
        <v>8930871.8792006969</v>
      </c>
      <c r="LV8" s="82">
        <f t="shared" si="32"/>
        <v>8958664.8327238355</v>
      </c>
      <c r="LW8" s="82">
        <f t="shared" si="32"/>
        <v>8986441.5214416515</v>
      </c>
      <c r="LX8" s="82">
        <f t="shared" si="32"/>
        <v>9014201.9548725225</v>
      </c>
      <c r="LY8" s="82">
        <f t="shared" si="32"/>
        <v>9041946.1425292585</v>
      </c>
      <c r="LZ8" s="82">
        <f t="shared" si="32"/>
        <v>9069674.093919104</v>
      </c>
      <c r="MA8" s="82">
        <f t="shared" si="32"/>
        <v>9097385.8185437359</v>
      </c>
      <c r="MB8" s="82">
        <f t="shared" si="32"/>
        <v>9125081.3258992732</v>
      </c>
      <c r="MC8" s="82">
        <f t="shared" si="32"/>
        <v>9152760.6254762765</v>
      </c>
      <c r="MD8" s="82">
        <f t="shared" si="32"/>
        <v>9180423.7267597541</v>
      </c>
      <c r="ME8" s="82">
        <f t="shared" si="32"/>
        <v>9208070.6392291617</v>
      </c>
      <c r="MF8" s="82">
        <f t="shared" si="32"/>
        <v>9235701.3723584078</v>
      </c>
      <c r="MG8" s="82">
        <f t="shared" si="32"/>
        <v>9263315.9356158581</v>
      </c>
      <c r="MH8" s="82">
        <f t="shared" si="32"/>
        <v>9290914.3384643346</v>
      </c>
      <c r="MI8" s="82">
        <f t="shared" si="32"/>
        <v>9318496.5903611258</v>
      </c>
      <c r="MJ8" s="82">
        <f t="shared" si="32"/>
        <v>9346062.7007579803</v>
      </c>
      <c r="MK8" s="82">
        <f t="shared" si="32"/>
        <v>9373612.6791011188</v>
      </c>
      <c r="ML8" s="82">
        <f t="shared" si="32"/>
        <v>9401146.5348312352</v>
      </c>
      <c r="MM8" s="82">
        <f t="shared" si="32"/>
        <v>9428664.2773834951</v>
      </c>
      <c r="MN8" s="82">
        <f t="shared" si="32"/>
        <v>9456165.9161875434</v>
      </c>
      <c r="MO8" s="82">
        <f t="shared" si="32"/>
        <v>9483651.4606675077</v>
      </c>
      <c r="MP8" s="82">
        <f t="shared" si="32"/>
        <v>9511120.9202420004</v>
      </c>
      <c r="MQ8" s="82">
        <f t="shared" si="32"/>
        <v>9538574.3043241221</v>
      </c>
      <c r="MR8" s="82">
        <f t="shared" si="32"/>
        <v>9566011.6223214641</v>
      </c>
      <c r="MS8" s="82">
        <f t="shared" si="32"/>
        <v>9593432.8836361114</v>
      </c>
      <c r="MT8" s="82">
        <f t="shared" si="32"/>
        <v>9620838.0976646487</v>
      </c>
      <c r="MU8" s="82">
        <f t="shared" si="32"/>
        <v>9648227.2737981621</v>
      </c>
      <c r="MV8" s="82">
        <f t="shared" si="32"/>
        <v>9675600.4214222394</v>
      </c>
      <c r="MW8" s="82">
        <f t="shared" si="32"/>
        <v>9702957.5499169771</v>
      </c>
      <c r="MX8" s="95">
        <f t="shared" si="32"/>
        <v>9730298.6686569825</v>
      </c>
      <c r="MY8" s="82">
        <f t="shared" si="32"/>
        <v>9757623.7870113757</v>
      </c>
      <c r="MZ8" s="95">
        <f t="shared" si="32"/>
        <v>9784932.9143437948</v>
      </c>
      <c r="NA8" s="82">
        <f t="shared" si="32"/>
        <v>9812226.0600124002</v>
      </c>
      <c r="NB8" s="95">
        <f t="shared" si="32"/>
        <v>9839503.233369872</v>
      </c>
      <c r="NC8" s="82">
        <f t="shared" si="32"/>
        <v>9866764.4437634181</v>
      </c>
      <c r="ND8" s="95">
        <f t="shared" si="32"/>
        <v>9894009.7005347777</v>
      </c>
      <c r="NE8" s="82">
        <f t="shared" si="32"/>
        <v>9921239.013020223</v>
      </c>
      <c r="NF8" s="95">
        <f t="shared" si="32"/>
        <v>9948452.3905505612</v>
      </c>
      <c r="NG8" s="82">
        <f t="shared" si="32"/>
        <v>9975649.8424511403</v>
      </c>
      <c r="NH8" s="95">
        <f t="shared" si="32"/>
        <v>10002831.378041849</v>
      </c>
      <c r="NI8" s="82">
        <f t="shared" si="32"/>
        <v>10029997.006637122</v>
      </c>
      <c r="NJ8" s="95">
        <f t="shared" si="32"/>
        <v>10057146.737545947</v>
      </c>
      <c r="NK8" s="82">
        <f t="shared" si="32"/>
        <v>10084280.580071859</v>
      </c>
      <c r="NL8" s="95">
        <f t="shared" si="32"/>
        <v>10111398.543512952</v>
      </c>
      <c r="NM8" s="82">
        <f t="shared" si="32"/>
        <v>10138500.637161877</v>
      </c>
      <c r="NN8" s="95">
        <f t="shared" si="32"/>
        <v>10165586.870305846</v>
      </c>
      <c r="NO8" s="82">
        <f t="shared" si="32"/>
        <v>10192657.252226638</v>
      </c>
      <c r="NP8" s="95">
        <f t="shared" si="32"/>
        <v>10219711.792200599</v>
      </c>
      <c r="NQ8" s="82">
        <f t="shared" si="32"/>
        <v>10246750.499498647</v>
      </c>
      <c r="NR8" s="95">
        <f t="shared" si="32"/>
        <v>10273773.383386273</v>
      </c>
      <c r="NS8" s="82">
        <f t="shared" si="32"/>
        <v>10300780.453123547</v>
      </c>
      <c r="NT8" s="95">
        <f t="shared" si="32"/>
        <v>10327771.71796512</v>
      </c>
      <c r="NU8" s="82">
        <f t="shared" si="32"/>
        <v>10354747.187160227</v>
      </c>
      <c r="NV8" s="95">
        <f t="shared" si="32"/>
        <v>10381706.86995269</v>
      </c>
      <c r="NW8" s="82">
        <f t="shared" si="32"/>
        <v>10408650.77558092</v>
      </c>
      <c r="NX8" s="95">
        <f t="shared" ref="NX8:QI8" si="33">NW8+NX7</f>
        <v>10435578.913277926</v>
      </c>
      <c r="NY8" s="82">
        <f t="shared" si="33"/>
        <v>10462491.292271309</v>
      </c>
      <c r="NZ8" s="95">
        <f t="shared" si="33"/>
        <v>10489387.92178327</v>
      </c>
      <c r="OA8" s="82">
        <f t="shared" si="33"/>
        <v>10516268.811030617</v>
      </c>
      <c r="OB8" s="95">
        <f t="shared" si="33"/>
        <v>10543133.96922476</v>
      </c>
      <c r="OC8" s="82">
        <f t="shared" si="33"/>
        <v>10569983.405571721</v>
      </c>
      <c r="OD8" s="95">
        <f t="shared" si="33"/>
        <v>10596817.129272135</v>
      </c>
      <c r="OE8" s="82">
        <f t="shared" si="33"/>
        <v>10623635.149521248</v>
      </c>
      <c r="OF8" s="95">
        <f t="shared" si="33"/>
        <v>10650437.47550893</v>
      </c>
      <c r="OG8" s="82">
        <f t="shared" si="33"/>
        <v>10677224.116419671</v>
      </c>
      <c r="OH8" s="95">
        <f t="shared" si="33"/>
        <v>10703995.081432587</v>
      </c>
      <c r="OI8" s="82">
        <f t="shared" si="33"/>
        <v>10730750.37972142</v>
      </c>
      <c r="OJ8" s="95">
        <f t="shared" si="33"/>
        <v>10757490.020454546</v>
      </c>
      <c r="OK8" s="82">
        <f t="shared" si="33"/>
        <v>10784214.012794975</v>
      </c>
      <c r="OL8" s="95">
        <f t="shared" si="33"/>
        <v>10810922.365900353</v>
      </c>
      <c r="OM8" s="82">
        <f t="shared" si="33"/>
        <v>10837615.088922968</v>
      </c>
      <c r="ON8" s="95">
        <f t="shared" si="33"/>
        <v>10864292.191009752</v>
      </c>
      <c r="OO8" s="82">
        <f t="shared" si="33"/>
        <v>10890953.681302285</v>
      </c>
      <c r="OP8" s="95">
        <f t="shared" si="33"/>
        <v>10917599.568936795</v>
      </c>
      <c r="OQ8" s="82">
        <f t="shared" si="33"/>
        <v>10944229.863044165</v>
      </c>
      <c r="OR8" s="95">
        <f t="shared" si="33"/>
        <v>10970844.572749933</v>
      </c>
      <c r="OS8" s="82">
        <f t="shared" si="33"/>
        <v>10997443.707174299</v>
      </c>
      <c r="OT8" s="95">
        <f t="shared" si="33"/>
        <v>11024027.275432125</v>
      </c>
      <c r="OU8" s="82">
        <f t="shared" si="33"/>
        <v>11050595.286632936</v>
      </c>
      <c r="OV8" s="95">
        <f t="shared" si="33"/>
        <v>11077147.74988093</v>
      </c>
      <c r="OW8" s="82">
        <f t="shared" si="33"/>
        <v>11103684.674274975</v>
      </c>
      <c r="OX8" s="95">
        <f t="shared" si="33"/>
        <v>11130206.068908615</v>
      </c>
      <c r="OY8" s="82">
        <f t="shared" si="33"/>
        <v>11156711.942870071</v>
      </c>
      <c r="OZ8" s="95">
        <f t="shared" si="33"/>
        <v>11183202.305242248</v>
      </c>
      <c r="PA8" s="82">
        <f t="shared" si="33"/>
        <v>11209677.165102733</v>
      </c>
      <c r="PB8" s="95">
        <f t="shared" si="33"/>
        <v>11236136.531523801</v>
      </c>
      <c r="PC8" s="82">
        <f t="shared" si="33"/>
        <v>11262580.413572419</v>
      </c>
      <c r="PD8" s="95">
        <f t="shared" si="33"/>
        <v>11289008.820310248</v>
      </c>
      <c r="PE8" s="82">
        <f t="shared" si="33"/>
        <v>11315421.760793643</v>
      </c>
      <c r="PF8" s="95">
        <f t="shared" si="33"/>
        <v>11341819.244073663</v>
      </c>
      <c r="PG8" s="82">
        <f t="shared" si="33"/>
        <v>11368201.279196069</v>
      </c>
      <c r="PH8" s="95">
        <f t="shared" si="33"/>
        <v>11394567.875201328</v>
      </c>
      <c r="PI8" s="82">
        <f t="shared" si="33"/>
        <v>11420919.041124616</v>
      </c>
      <c r="PJ8" s="95">
        <f t="shared" si="33"/>
        <v>11447254.785995821</v>
      </c>
      <c r="PK8" s="82">
        <f t="shared" si="33"/>
        <v>11473575.118839547</v>
      </c>
      <c r="PL8" s="95">
        <f t="shared" si="33"/>
        <v>11499880.048675118</v>
      </c>
      <c r="PM8" s="82">
        <f t="shared" si="33"/>
        <v>11526169.584516579</v>
      </c>
      <c r="PN8" s="95">
        <f t="shared" si="33"/>
        <v>11552443.7353727</v>
      </c>
      <c r="PO8" s="82">
        <f t="shared" si="33"/>
        <v>11578702.510246977</v>
      </c>
      <c r="PP8" s="95">
        <f t="shared" si="33"/>
        <v>11604945.918137642</v>
      </c>
      <c r="PQ8" s="82">
        <f t="shared" si="33"/>
        <v>11631173.968037654</v>
      </c>
      <c r="PR8" s="95">
        <f t="shared" si="33"/>
        <v>11657386.668934714</v>
      </c>
      <c r="PS8" s="82">
        <f t="shared" si="33"/>
        <v>11683584.029811263</v>
      </c>
      <c r="PT8" s="95">
        <f t="shared" si="33"/>
        <v>11709766.059644485</v>
      </c>
      <c r="PU8" s="82">
        <f t="shared" si="33"/>
        <v>11735932.767406309</v>
      </c>
      <c r="PV8" s="95">
        <f t="shared" si="33"/>
        <v>11762084.162063416</v>
      </c>
      <c r="PW8" s="82">
        <f t="shared" si="33"/>
        <v>11788220.252577236</v>
      </c>
      <c r="PX8" s="95">
        <f t="shared" si="33"/>
        <v>11814341.047903959</v>
      </c>
      <c r="PY8" s="82">
        <f t="shared" si="33"/>
        <v>11840446.556994529</v>
      </c>
      <c r="PZ8" s="95">
        <f t="shared" si="33"/>
        <v>11866536.788794657</v>
      </c>
      <c r="QA8" s="82">
        <f t="shared" si="33"/>
        <v>11892611.752244815</v>
      </c>
      <c r="QB8" s="95">
        <f t="shared" si="33"/>
        <v>11918671.456280245</v>
      </c>
      <c r="QC8" s="82">
        <f t="shared" si="33"/>
        <v>11944715.909830956</v>
      </c>
      <c r="QD8" s="95">
        <f t="shared" si="33"/>
        <v>11970745.121821737</v>
      </c>
      <c r="QE8" s="82">
        <f t="shared" si="33"/>
        <v>11996759.101172151</v>
      </c>
      <c r="QF8" s="95">
        <f t="shared" si="33"/>
        <v>12022757.85679654</v>
      </c>
      <c r="QG8" s="82">
        <f t="shared" si="33"/>
        <v>12048741.397604031</v>
      </c>
      <c r="QH8" s="95">
        <f t="shared" si="33"/>
        <v>12074709.732498538</v>
      </c>
      <c r="QI8" s="82">
        <f t="shared" si="33"/>
        <v>12100662.870378762</v>
      </c>
      <c r="QJ8" s="95">
        <f t="shared" ref="QJ8:SU8" si="34">QI8+QJ7</f>
        <v>12126600.820138197</v>
      </c>
      <c r="QK8" s="82">
        <f t="shared" si="34"/>
        <v>12152523.590665134</v>
      </c>
      <c r="QL8" s="95">
        <f t="shared" si="34"/>
        <v>12178431.19084266</v>
      </c>
      <c r="QM8" s="82">
        <f t="shared" si="34"/>
        <v>12204323.629548667</v>
      </c>
      <c r="QN8" s="95">
        <f t="shared" si="34"/>
        <v>12230200.915655848</v>
      </c>
      <c r="QO8" s="82">
        <f t="shared" si="34"/>
        <v>12256063.058031704</v>
      </c>
      <c r="QP8" s="95">
        <f t="shared" si="34"/>
        <v>12281910.06553855</v>
      </c>
      <c r="QQ8" s="82">
        <f t="shared" si="34"/>
        <v>12307741.94703351</v>
      </c>
      <c r="QR8" s="95">
        <f t="shared" si="34"/>
        <v>12333558.711368527</v>
      </c>
      <c r="QS8" s="82">
        <f t="shared" si="34"/>
        <v>12359360.367390366</v>
      </c>
      <c r="QT8" s="95">
        <f t="shared" si="34"/>
        <v>12385146.923940612</v>
      </c>
      <c r="QU8" s="82">
        <f t="shared" si="34"/>
        <v>12410918.389855674</v>
      </c>
      <c r="QV8" s="95">
        <f t="shared" si="34"/>
        <v>12436674.773966793</v>
      </c>
      <c r="QW8" s="82">
        <f t="shared" si="34"/>
        <v>12462416.085100042</v>
      </c>
      <c r="QX8" s="95">
        <f t="shared" si="34"/>
        <v>12488142.332076326</v>
      </c>
      <c r="QY8" s="82">
        <f t="shared" si="34"/>
        <v>12513853.523711391</v>
      </c>
      <c r="QZ8" s="95">
        <f t="shared" si="34"/>
        <v>12539549.668815821</v>
      </c>
      <c r="RA8" s="82">
        <f t="shared" si="34"/>
        <v>12565230.776195047</v>
      </c>
      <c r="RB8" s="95">
        <f t="shared" si="34"/>
        <v>12590896.854649344</v>
      </c>
      <c r="RC8" s="82">
        <f t="shared" si="34"/>
        <v>12616547.91297384</v>
      </c>
      <c r="RD8" s="95">
        <f t="shared" si="34"/>
        <v>12642183.959958512</v>
      </c>
      <c r="RE8" s="82">
        <f t="shared" si="34"/>
        <v>12667805.004388198</v>
      </c>
      <c r="RF8" s="95">
        <f t="shared" si="34"/>
        <v>12693411.055042591</v>
      </c>
      <c r="RG8" s="82">
        <f t="shared" si="34"/>
        <v>12719002.120696248</v>
      </c>
      <c r="RH8" s="95">
        <f t="shared" si="34"/>
        <v>12744578.21011859</v>
      </c>
      <c r="RI8" s="82">
        <f t="shared" si="34"/>
        <v>12770139.332073906</v>
      </c>
      <c r="RJ8" s="95">
        <f t="shared" si="34"/>
        <v>12795685.495321358</v>
      </c>
      <c r="RK8" s="82">
        <f t="shared" si="34"/>
        <v>12821216.708614977</v>
      </c>
      <c r="RL8" s="95">
        <f t="shared" si="34"/>
        <v>12846732.980703676</v>
      </c>
      <c r="RM8" s="82">
        <f t="shared" si="34"/>
        <v>12872234.320331248</v>
      </c>
      <c r="RN8" s="95">
        <f t="shared" si="34"/>
        <v>12897720.736236366</v>
      </c>
      <c r="RO8" s="82">
        <f t="shared" si="34"/>
        <v>12923192.237152589</v>
      </c>
      <c r="RP8" s="95">
        <f t="shared" si="34"/>
        <v>12948648.83180837</v>
      </c>
      <c r="RQ8" s="82">
        <f t="shared" si="34"/>
        <v>12974090.528927049</v>
      </c>
      <c r="RR8" s="95">
        <f t="shared" si="34"/>
        <v>12999517.337226862</v>
      </c>
      <c r="RS8" s="82">
        <f t="shared" si="34"/>
        <v>13024929.265420943</v>
      </c>
      <c r="RT8" s="95">
        <f t="shared" si="34"/>
        <v>13050326.322217328</v>
      </c>
      <c r="RU8" s="82">
        <f t="shared" si="34"/>
        <v>13075708.516318956</v>
      </c>
      <c r="RV8" s="95">
        <f t="shared" si="34"/>
        <v>13101075.856423674</v>
      </c>
      <c r="RW8" s="82">
        <f t="shared" si="34"/>
        <v>13126428.351224238</v>
      </c>
      <c r="RX8" s="95">
        <f t="shared" si="34"/>
        <v>13151766.009408318</v>
      </c>
      <c r="RY8" s="82">
        <f t="shared" si="34"/>
        <v>13177088.839658495</v>
      </c>
      <c r="RZ8" s="95">
        <f t="shared" si="34"/>
        <v>13202396.850652277</v>
      </c>
      <c r="SA8" s="82">
        <f t="shared" si="34"/>
        <v>13227690.051062088</v>
      </c>
      <c r="SB8" s="95">
        <f t="shared" si="34"/>
        <v>13252968.449555278</v>
      </c>
      <c r="SC8" s="82">
        <f t="shared" si="34"/>
        <v>13278232.054794125</v>
      </c>
      <c r="SD8" s="95">
        <f t="shared" si="34"/>
        <v>13303480.875435838</v>
      </c>
      <c r="SE8" s="82">
        <f t="shared" si="34"/>
        <v>13328714.920132561</v>
      </c>
      <c r="SF8" s="95">
        <f t="shared" si="34"/>
        <v>13353934.19753137</v>
      </c>
      <c r="SG8" s="82">
        <f t="shared" si="34"/>
        <v>13379138.716274288</v>
      </c>
      <c r="SH8" s="95">
        <f t="shared" si="34"/>
        <v>13404328.484998273</v>
      </c>
      <c r="SI8" s="82">
        <f t="shared" si="34"/>
        <v>13429503.512335233</v>
      </c>
      <c r="SJ8" s="95">
        <f t="shared" si="34"/>
        <v>13454663.806912024</v>
      </c>
      <c r="SK8" s="82">
        <f t="shared" si="34"/>
        <v>13479809.377350451</v>
      </c>
      <c r="SL8" s="95">
        <f t="shared" si="34"/>
        <v>13504940.232267277</v>
      </c>
      <c r="SM8" s="82">
        <f t="shared" si="34"/>
        <v>13530056.380274219</v>
      </c>
      <c r="SN8" s="95">
        <f t="shared" si="34"/>
        <v>13555157.829977958</v>
      </c>
      <c r="SO8" s="82">
        <f t="shared" si="34"/>
        <v>13580244.589980133</v>
      </c>
      <c r="SP8" s="95">
        <f t="shared" si="34"/>
        <v>13605316.668877356</v>
      </c>
      <c r="SQ8" s="82">
        <f t="shared" si="34"/>
        <v>13630374.075261202</v>
      </c>
      <c r="SR8" s="95">
        <f t="shared" si="34"/>
        <v>13655416.817718221</v>
      </c>
      <c r="SS8" s="82">
        <f t="shared" si="34"/>
        <v>13680444.904829938</v>
      </c>
      <c r="ST8" s="95">
        <f t="shared" si="34"/>
        <v>13705458.345172856</v>
      </c>
      <c r="SU8" s="82">
        <f t="shared" si="34"/>
        <v>13730457.147318458</v>
      </c>
      <c r="SV8" s="95">
        <f t="shared" ref="SV8:TU8" si="35">SU8+SV7</f>
        <v>13755441.319833212</v>
      </c>
      <c r="SW8" s="82">
        <f t="shared" si="35"/>
        <v>13780410.871278569</v>
      </c>
      <c r="SX8" s="95">
        <f t="shared" si="35"/>
        <v>13805365.810210977</v>
      </c>
      <c r="SY8" s="82">
        <f t="shared" si="35"/>
        <v>13830306.14518187</v>
      </c>
      <c r="SZ8" s="95">
        <f t="shared" si="35"/>
        <v>13855231.884737682</v>
      </c>
      <c r="TA8" s="82">
        <f t="shared" si="35"/>
        <v>13880143.037419843</v>
      </c>
      <c r="TB8" s="95">
        <f t="shared" si="35"/>
        <v>13905039.611764785</v>
      </c>
      <c r="TC8" s="82">
        <f t="shared" si="35"/>
        <v>13929921.616303943</v>
      </c>
      <c r="TD8" s="95">
        <f t="shared" si="35"/>
        <v>13954789.059563763</v>
      </c>
      <c r="TE8" s="82">
        <f t="shared" si="35"/>
        <v>13979641.950065698</v>
      </c>
      <c r="TF8" s="95">
        <f t="shared" si="35"/>
        <v>14004480.296326214</v>
      </c>
      <c r="TG8" s="82">
        <f t="shared" si="35"/>
        <v>14029304.106856797</v>
      </c>
      <c r="TH8" s="95">
        <f t="shared" si="35"/>
        <v>14054113.390163947</v>
      </c>
      <c r="TI8" s="82">
        <f t="shared" si="35"/>
        <v>14078908.154749187</v>
      </c>
      <c r="TJ8" s="95">
        <f t="shared" si="35"/>
        <v>14103688.409109067</v>
      </c>
      <c r="TK8" s="82">
        <f t="shared" si="35"/>
        <v>14128454.161735164</v>
      </c>
      <c r="TL8" s="95">
        <f t="shared" si="35"/>
        <v>14153205.421114085</v>
      </c>
      <c r="TM8" s="82">
        <f t="shared" si="35"/>
        <v>14177942.195727471</v>
      </c>
      <c r="TN8" s="95">
        <f t="shared" si="35"/>
        <v>14202664.494051998</v>
      </c>
      <c r="TO8" s="82">
        <f t="shared" si="35"/>
        <v>14227372.324559383</v>
      </c>
      <c r="TP8" s="95">
        <f t="shared" si="35"/>
        <v>14252065.695716385</v>
      </c>
      <c r="TQ8" s="82">
        <f t="shared" si="35"/>
        <v>14276744.615984807</v>
      </c>
      <c r="TR8" s="95">
        <f t="shared" si="35"/>
        <v>14301409.093821499</v>
      </c>
      <c r="TS8" s="82">
        <f t="shared" si="35"/>
        <v>14326059.137678368</v>
      </c>
      <c r="TT8" s="95">
        <f t="shared" si="35"/>
        <v>14350694.756002367</v>
      </c>
      <c r="TU8" s="84">
        <f t="shared" si="35"/>
        <v>14375315.957235511</v>
      </c>
    </row>
    <row r="9" spans="1:542" x14ac:dyDescent="0.25">
      <c r="A9" s="69"/>
      <c r="B9" s="87"/>
      <c r="C9" s="96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8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8"/>
      <c r="CV9" s="87"/>
      <c r="CW9" s="87"/>
      <c r="CX9" s="87"/>
      <c r="CY9" s="87"/>
      <c r="CZ9" s="87"/>
      <c r="DA9" s="87"/>
      <c r="DB9" s="87"/>
      <c r="DC9" s="87"/>
      <c r="DD9" s="87"/>
      <c r="DE9" s="87"/>
      <c r="DF9" s="87"/>
      <c r="DG9" s="87"/>
      <c r="DH9" s="87"/>
      <c r="DI9" s="87"/>
      <c r="DJ9" s="87"/>
      <c r="DK9" s="87"/>
      <c r="DL9" s="87"/>
      <c r="DM9" s="87"/>
      <c r="DN9" s="87"/>
      <c r="DO9" s="87"/>
      <c r="DP9" s="87"/>
      <c r="DQ9" s="87"/>
      <c r="DR9" s="87"/>
      <c r="DS9" s="87"/>
      <c r="DT9" s="87"/>
      <c r="DU9" s="87"/>
      <c r="DV9" s="87"/>
      <c r="DW9" s="87"/>
      <c r="DX9" s="87"/>
      <c r="DY9" s="87"/>
      <c r="DZ9" s="87"/>
      <c r="EA9" s="87"/>
      <c r="EB9" s="87"/>
      <c r="EC9" s="87"/>
      <c r="ED9" s="87"/>
      <c r="EE9" s="87"/>
      <c r="EF9" s="87"/>
      <c r="EG9" s="87"/>
      <c r="EH9" s="87"/>
      <c r="EI9" s="87"/>
      <c r="EJ9" s="87"/>
      <c r="EK9" s="87"/>
      <c r="EL9" s="87"/>
      <c r="EM9" s="87"/>
      <c r="EN9" s="87"/>
      <c r="EO9" s="87"/>
      <c r="EP9" s="87"/>
      <c r="EQ9" s="87"/>
      <c r="ER9" s="87"/>
      <c r="ES9" s="87"/>
      <c r="ET9" s="87"/>
      <c r="EU9" s="87"/>
      <c r="EV9" s="87"/>
      <c r="EW9" s="87"/>
      <c r="EX9" s="87"/>
      <c r="EY9" s="87"/>
      <c r="EZ9" s="87"/>
      <c r="FA9" s="87"/>
      <c r="FB9" s="87"/>
      <c r="FC9" s="87"/>
      <c r="FD9" s="87"/>
      <c r="FE9" s="87"/>
      <c r="FF9" s="87"/>
      <c r="FG9" s="87"/>
      <c r="FH9" s="87"/>
      <c r="FI9" s="87"/>
      <c r="FJ9" s="87"/>
      <c r="FK9" s="87"/>
      <c r="FL9" s="87"/>
      <c r="FM9" s="87"/>
      <c r="FN9" s="87"/>
      <c r="FO9" s="87"/>
      <c r="FP9" s="87"/>
      <c r="FQ9" s="87"/>
      <c r="FR9" s="87"/>
      <c r="FS9" s="87"/>
      <c r="FT9" s="87"/>
      <c r="FU9" s="87"/>
      <c r="FV9" s="87"/>
      <c r="FW9" s="87"/>
      <c r="FX9" s="87"/>
      <c r="FY9" s="87"/>
      <c r="FZ9" s="87"/>
      <c r="GA9" s="87"/>
      <c r="GB9" s="87"/>
      <c r="GC9" s="87"/>
      <c r="GD9" s="87"/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8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8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  <c r="IW9" s="87"/>
      <c r="IX9" s="87"/>
      <c r="IY9" s="87"/>
      <c r="IZ9" s="87"/>
      <c r="JA9" s="87"/>
      <c r="JB9" s="87"/>
      <c r="JC9" s="87"/>
      <c r="JD9" s="87"/>
      <c r="JE9" s="87"/>
      <c r="JF9" s="87"/>
      <c r="JG9" s="87"/>
      <c r="JH9" s="87"/>
      <c r="JI9" s="87"/>
      <c r="JJ9" s="87"/>
      <c r="JK9" s="87"/>
      <c r="JL9" s="87"/>
      <c r="JM9" s="87"/>
      <c r="JN9" s="87"/>
      <c r="JO9" s="87"/>
      <c r="JP9" s="87"/>
      <c r="JQ9" s="87"/>
      <c r="JR9" s="87"/>
      <c r="JS9" s="87"/>
      <c r="JT9" s="87"/>
      <c r="JU9" s="87"/>
      <c r="JV9" s="87"/>
      <c r="JW9" s="87"/>
      <c r="JX9" s="87"/>
      <c r="JY9" s="87"/>
      <c r="JZ9" s="87"/>
      <c r="KA9" s="87"/>
      <c r="KB9" s="87"/>
      <c r="KC9" s="87"/>
      <c r="KD9" s="87"/>
      <c r="KE9" s="87"/>
      <c r="KF9" s="87"/>
      <c r="KG9" s="87"/>
      <c r="KH9" s="87"/>
      <c r="KI9" s="87"/>
      <c r="KJ9" s="87"/>
      <c r="KK9" s="87"/>
      <c r="KL9" s="87"/>
      <c r="KM9" s="87"/>
      <c r="KN9" s="87"/>
      <c r="KO9" s="87"/>
      <c r="KP9" s="87"/>
      <c r="KQ9" s="87"/>
      <c r="KR9" s="87"/>
      <c r="KS9" s="87"/>
      <c r="KT9" s="87"/>
      <c r="KU9" s="87"/>
      <c r="KV9" s="87"/>
      <c r="KW9" s="87"/>
      <c r="KX9" s="87"/>
      <c r="KY9" s="87"/>
      <c r="KZ9" s="87"/>
      <c r="LA9" s="87"/>
      <c r="LB9" s="87"/>
      <c r="LC9" s="87"/>
      <c r="LD9" s="87"/>
      <c r="LE9" s="87"/>
      <c r="LF9" s="87"/>
      <c r="LG9" s="87"/>
      <c r="LH9" s="87"/>
      <c r="LI9" s="87"/>
      <c r="LJ9" s="87"/>
      <c r="LK9" s="87"/>
      <c r="LL9" s="87"/>
      <c r="LM9" s="87"/>
      <c r="LN9" s="87"/>
      <c r="LO9" s="87"/>
      <c r="LP9" s="87"/>
      <c r="LQ9" s="87"/>
      <c r="LR9" s="87"/>
      <c r="LS9" s="87"/>
      <c r="LT9" s="87"/>
      <c r="LU9" s="87"/>
      <c r="LV9" s="87"/>
      <c r="LW9" s="87"/>
      <c r="LX9" s="87"/>
      <c r="LY9" s="87"/>
      <c r="LZ9" s="87"/>
      <c r="MA9" s="87"/>
      <c r="MB9" s="87"/>
      <c r="MC9" s="87"/>
      <c r="MD9" s="87"/>
      <c r="ME9" s="87"/>
      <c r="MF9" s="87"/>
      <c r="MG9" s="87"/>
      <c r="MH9" s="87"/>
      <c r="MI9" s="87"/>
      <c r="MJ9" s="87"/>
      <c r="MK9" s="87"/>
      <c r="ML9" s="87"/>
      <c r="MM9" s="87"/>
      <c r="MN9" s="87"/>
      <c r="MO9" s="87"/>
      <c r="MP9" s="87"/>
      <c r="MQ9" s="87"/>
      <c r="MR9" s="87"/>
      <c r="MS9" s="87"/>
      <c r="MT9" s="87"/>
      <c r="MU9" s="87"/>
      <c r="MV9" s="87"/>
      <c r="MW9" s="86"/>
      <c r="MX9" s="86"/>
      <c r="MY9" s="86"/>
      <c r="MZ9" s="86"/>
      <c r="NA9" s="86"/>
      <c r="NB9" s="86"/>
      <c r="NC9" s="86"/>
      <c r="ND9" s="86"/>
      <c r="NE9" s="86"/>
      <c r="NF9" s="86"/>
      <c r="NG9" s="86"/>
      <c r="NH9" s="86"/>
      <c r="NI9" s="86"/>
      <c r="NJ9" s="86"/>
      <c r="NK9" s="86"/>
      <c r="NL9" s="86"/>
      <c r="NM9" s="86"/>
      <c r="NN9" s="86"/>
      <c r="NO9" s="86"/>
      <c r="NP9" s="86"/>
      <c r="NQ9" s="86"/>
      <c r="NR9" s="86"/>
      <c r="NS9" s="86"/>
      <c r="NT9" s="86"/>
      <c r="NU9" s="86"/>
      <c r="NV9" s="86"/>
      <c r="NW9" s="86"/>
      <c r="NX9" s="86"/>
      <c r="NY9" s="86"/>
      <c r="NZ9" s="86"/>
      <c r="OA9" s="86"/>
      <c r="OB9" s="86"/>
      <c r="OC9" s="86"/>
      <c r="OD9" s="86"/>
      <c r="OE9" s="86"/>
      <c r="OF9" s="86"/>
      <c r="OG9" s="86"/>
      <c r="OH9" s="86"/>
      <c r="OI9" s="86"/>
      <c r="OJ9" s="86"/>
      <c r="OK9" s="86"/>
      <c r="OL9" s="86"/>
      <c r="OM9" s="86"/>
      <c r="ON9" s="86"/>
      <c r="OO9" s="86"/>
      <c r="OP9" s="86"/>
      <c r="OQ9" s="86"/>
      <c r="OR9" s="86"/>
      <c r="OS9" s="86"/>
      <c r="OT9" s="86"/>
      <c r="OU9" s="86"/>
      <c r="OV9" s="86"/>
      <c r="OW9" s="86"/>
      <c r="OX9" s="86"/>
      <c r="OY9" s="86"/>
      <c r="OZ9" s="86"/>
      <c r="PA9" s="86"/>
      <c r="PB9" s="86"/>
      <c r="PC9" s="86"/>
      <c r="PD9" s="86"/>
      <c r="PE9" s="86"/>
      <c r="PF9" s="86"/>
      <c r="PG9" s="86"/>
      <c r="PH9" s="86"/>
      <c r="PI9" s="86"/>
      <c r="PJ9" s="86"/>
      <c r="PK9" s="86"/>
      <c r="PL9" s="86"/>
      <c r="PM9" s="86"/>
      <c r="PN9" s="86"/>
      <c r="PO9" s="86"/>
      <c r="PP9" s="86"/>
      <c r="PQ9" s="86"/>
      <c r="PR9" s="86"/>
      <c r="PS9" s="86"/>
      <c r="PT9" s="86"/>
      <c r="PU9" s="86"/>
      <c r="PV9" s="86"/>
      <c r="PW9" s="86"/>
      <c r="PX9" s="86"/>
      <c r="PY9" s="86"/>
      <c r="PZ9" s="86"/>
      <c r="QA9" s="86"/>
      <c r="QB9" s="86"/>
      <c r="QC9" s="86"/>
      <c r="QD9" s="86"/>
      <c r="QE9" s="86"/>
      <c r="QF9" s="86"/>
      <c r="QG9" s="86"/>
      <c r="QH9" s="86"/>
      <c r="QI9" s="86"/>
      <c r="QJ9" s="86"/>
      <c r="QK9" s="86"/>
      <c r="QL9" s="86"/>
      <c r="QM9" s="86"/>
      <c r="QN9" s="86"/>
      <c r="QO9" s="86"/>
      <c r="QP9" s="86"/>
      <c r="QQ9" s="86"/>
      <c r="QR9" s="86"/>
      <c r="QS9" s="86"/>
      <c r="QT9" s="86"/>
      <c r="QU9" s="86"/>
      <c r="QV9" s="86"/>
      <c r="QW9" s="86"/>
      <c r="QX9" s="86"/>
      <c r="QY9" s="86"/>
      <c r="QZ9" s="86"/>
      <c r="RA9" s="86"/>
      <c r="RB9" s="86"/>
      <c r="RC9" s="86"/>
      <c r="RD9" s="86"/>
      <c r="RE9" s="86"/>
      <c r="RF9" s="86"/>
      <c r="RG9" s="86"/>
      <c r="RH9" s="86"/>
      <c r="RI9" s="86"/>
      <c r="RJ9" s="86"/>
      <c r="RK9" s="86"/>
      <c r="RL9" s="86"/>
      <c r="RM9" s="86"/>
      <c r="RN9" s="86"/>
      <c r="RO9" s="86"/>
      <c r="RP9" s="86"/>
      <c r="RQ9" s="86"/>
      <c r="RR9" s="86"/>
      <c r="RS9" s="86"/>
      <c r="RT9" s="86"/>
      <c r="RU9" s="86"/>
      <c r="RV9" s="86"/>
      <c r="RW9" s="86"/>
      <c r="RX9" s="86"/>
      <c r="RY9" s="86"/>
      <c r="RZ9" s="86"/>
      <c r="SA9" s="86"/>
      <c r="SB9" s="86"/>
      <c r="SC9" s="86"/>
      <c r="SD9" s="86"/>
      <c r="SE9" s="86"/>
      <c r="SF9" s="86"/>
      <c r="SG9" s="86"/>
      <c r="SH9" s="86"/>
      <c r="SI9" s="86"/>
      <c r="SJ9" s="86"/>
      <c r="SK9" s="86"/>
      <c r="SL9" s="86"/>
      <c r="SM9" s="86"/>
      <c r="SN9" s="86"/>
      <c r="SO9" s="86"/>
      <c r="SP9" s="86"/>
      <c r="SQ9" s="86"/>
      <c r="SR9" s="86"/>
      <c r="SS9" s="86"/>
      <c r="ST9" s="86"/>
      <c r="SU9" s="86"/>
      <c r="SV9" s="86"/>
      <c r="SW9" s="86"/>
      <c r="SX9" s="86"/>
      <c r="SY9" s="86"/>
      <c r="SZ9" s="86"/>
      <c r="TA9" s="86"/>
      <c r="TB9" s="86"/>
      <c r="TC9" s="86"/>
      <c r="TD9" s="86"/>
      <c r="TE9" s="86"/>
      <c r="TF9" s="86"/>
      <c r="TG9" s="86"/>
      <c r="TH9" s="86"/>
      <c r="TI9" s="86"/>
      <c r="TJ9" s="86"/>
      <c r="TK9" s="86"/>
      <c r="TL9" s="86"/>
      <c r="TM9" s="86"/>
      <c r="TN9" s="86"/>
      <c r="TO9" s="86"/>
      <c r="TP9" s="86"/>
      <c r="TQ9" s="86"/>
      <c r="TR9" s="86"/>
      <c r="TS9" s="86"/>
      <c r="TT9" s="86"/>
      <c r="TU9" s="97"/>
    </row>
    <row r="10" spans="1:542" x14ac:dyDescent="0.25">
      <c r="A10" s="98" t="s">
        <v>40</v>
      </c>
      <c r="B10" s="99">
        <f t="shared" ref="B10:BM10" si="36">IF((B1*12+B2)&lt;=$F$31, $B$31*$B$24, 0)</f>
        <v>116931.62264653642</v>
      </c>
      <c r="C10" s="99">
        <f t="shared" si="36"/>
        <v>116931.62264653642</v>
      </c>
      <c r="D10" s="99">
        <f t="shared" si="36"/>
        <v>116931.62264653642</v>
      </c>
      <c r="E10" s="99">
        <f t="shared" si="36"/>
        <v>116931.62264653642</v>
      </c>
      <c r="F10" s="99">
        <f t="shared" si="36"/>
        <v>116931.62264653642</v>
      </c>
      <c r="G10" s="99">
        <f t="shared" si="36"/>
        <v>116931.62264653642</v>
      </c>
      <c r="H10" s="99">
        <f t="shared" si="36"/>
        <v>116931.62264653642</v>
      </c>
      <c r="I10" s="99">
        <f t="shared" si="36"/>
        <v>116931.62264653642</v>
      </c>
      <c r="J10" s="99">
        <f t="shared" si="36"/>
        <v>116931.62264653642</v>
      </c>
      <c r="K10" s="99">
        <f t="shared" si="36"/>
        <v>116931.62264653642</v>
      </c>
      <c r="L10" s="99">
        <f t="shared" si="36"/>
        <v>116931.62264653642</v>
      </c>
      <c r="M10" s="99">
        <f t="shared" si="36"/>
        <v>116931.62264653642</v>
      </c>
      <c r="N10" s="99">
        <f t="shared" si="36"/>
        <v>116931.62264653642</v>
      </c>
      <c r="O10" s="99">
        <f t="shared" si="36"/>
        <v>116931.62264653642</v>
      </c>
      <c r="P10" s="99">
        <f t="shared" si="36"/>
        <v>116931.62264653642</v>
      </c>
      <c r="Q10" s="99">
        <f t="shared" si="36"/>
        <v>116931.62264653642</v>
      </c>
      <c r="R10" s="99">
        <f t="shared" si="36"/>
        <v>116931.62264653642</v>
      </c>
      <c r="S10" s="99">
        <f t="shared" si="36"/>
        <v>116931.62264653642</v>
      </c>
      <c r="T10" s="99">
        <f t="shared" si="36"/>
        <v>116931.62264653642</v>
      </c>
      <c r="U10" s="99">
        <f t="shared" si="36"/>
        <v>116931.62264653642</v>
      </c>
      <c r="V10" s="99">
        <f t="shared" si="36"/>
        <v>116931.62264653642</v>
      </c>
      <c r="W10" s="99">
        <f t="shared" si="36"/>
        <v>116931.62264653642</v>
      </c>
      <c r="X10" s="99">
        <f t="shared" si="36"/>
        <v>116931.62264653642</v>
      </c>
      <c r="Y10" s="99">
        <f t="shared" si="36"/>
        <v>116931.62264653642</v>
      </c>
      <c r="Z10" s="99">
        <f t="shared" si="36"/>
        <v>116931.62264653642</v>
      </c>
      <c r="AA10" s="99">
        <f t="shared" si="36"/>
        <v>116931.62264653642</v>
      </c>
      <c r="AB10" s="99">
        <f t="shared" si="36"/>
        <v>116931.62264653642</v>
      </c>
      <c r="AC10" s="99">
        <f t="shared" si="36"/>
        <v>116931.62264653642</v>
      </c>
      <c r="AD10" s="99">
        <f t="shared" si="36"/>
        <v>116931.62264653642</v>
      </c>
      <c r="AE10" s="100">
        <f t="shared" si="36"/>
        <v>116931.62264653642</v>
      </c>
      <c r="AF10" s="99">
        <f t="shared" si="36"/>
        <v>116931.62264653642</v>
      </c>
      <c r="AG10" s="99">
        <f t="shared" si="36"/>
        <v>116931.62264653642</v>
      </c>
      <c r="AH10" s="99">
        <f t="shared" si="36"/>
        <v>116931.62264653642</v>
      </c>
      <c r="AI10" s="99">
        <f t="shared" si="36"/>
        <v>116931.62264653642</v>
      </c>
      <c r="AJ10" s="99">
        <f t="shared" si="36"/>
        <v>116931.62264653642</v>
      </c>
      <c r="AK10" s="99">
        <f t="shared" si="36"/>
        <v>116931.62264653642</v>
      </c>
      <c r="AL10" s="99">
        <f t="shared" si="36"/>
        <v>116931.62264653642</v>
      </c>
      <c r="AM10" s="99">
        <f t="shared" si="36"/>
        <v>116931.62264653642</v>
      </c>
      <c r="AN10" s="99">
        <f t="shared" si="36"/>
        <v>116931.62264653642</v>
      </c>
      <c r="AO10" s="99">
        <f t="shared" si="36"/>
        <v>116931.62264653642</v>
      </c>
      <c r="AP10" s="99">
        <f t="shared" si="36"/>
        <v>116931.62264653642</v>
      </c>
      <c r="AQ10" s="99">
        <f t="shared" si="36"/>
        <v>116931.62264653642</v>
      </c>
      <c r="AR10" s="99">
        <f t="shared" si="36"/>
        <v>116931.62264653642</v>
      </c>
      <c r="AS10" s="99">
        <f t="shared" si="36"/>
        <v>116931.62264653642</v>
      </c>
      <c r="AT10" s="99">
        <f t="shared" si="36"/>
        <v>116931.62264653642</v>
      </c>
      <c r="AU10" s="99">
        <f t="shared" si="36"/>
        <v>116931.62264653642</v>
      </c>
      <c r="AV10" s="99">
        <f t="shared" si="36"/>
        <v>116931.62264653642</v>
      </c>
      <c r="AW10" s="99">
        <f t="shared" si="36"/>
        <v>116931.62264653642</v>
      </c>
      <c r="AX10" s="99">
        <f t="shared" si="36"/>
        <v>116931.62264653642</v>
      </c>
      <c r="AY10" s="99">
        <f t="shared" si="36"/>
        <v>116931.62264653642</v>
      </c>
      <c r="AZ10" s="99">
        <f t="shared" si="36"/>
        <v>116931.62264653642</v>
      </c>
      <c r="BA10" s="99">
        <f t="shared" si="36"/>
        <v>116931.62264653642</v>
      </c>
      <c r="BB10" s="99">
        <f t="shared" si="36"/>
        <v>116931.62264653642</v>
      </c>
      <c r="BC10" s="99">
        <f t="shared" si="36"/>
        <v>116931.62264653642</v>
      </c>
      <c r="BD10" s="99">
        <f t="shared" si="36"/>
        <v>116931.62264653642</v>
      </c>
      <c r="BE10" s="99">
        <f t="shared" si="36"/>
        <v>116931.62264653642</v>
      </c>
      <c r="BF10" s="99">
        <f t="shared" si="36"/>
        <v>116931.62264653642</v>
      </c>
      <c r="BG10" s="99">
        <f t="shared" si="36"/>
        <v>116931.62264653642</v>
      </c>
      <c r="BH10" s="99">
        <f t="shared" si="36"/>
        <v>116931.62264653642</v>
      </c>
      <c r="BI10" s="99">
        <f t="shared" si="36"/>
        <v>116931.62264653642</v>
      </c>
      <c r="BJ10" s="99">
        <f t="shared" si="36"/>
        <v>116931.62264653642</v>
      </c>
      <c r="BK10" s="99">
        <f t="shared" si="36"/>
        <v>116931.62264653642</v>
      </c>
      <c r="BL10" s="99">
        <f t="shared" si="36"/>
        <v>116931.62264653642</v>
      </c>
      <c r="BM10" s="99">
        <f t="shared" si="36"/>
        <v>116931.62264653642</v>
      </c>
      <c r="BN10" s="99">
        <f t="shared" ref="BN10:DY10" si="37">IF((BN1*12+BN2)&lt;=$F$31, $B$31*$B$24, 0)</f>
        <v>116931.62264653642</v>
      </c>
      <c r="BO10" s="99">
        <f t="shared" si="37"/>
        <v>116931.62264653642</v>
      </c>
      <c r="BP10" s="99">
        <f t="shared" si="37"/>
        <v>116931.62264653642</v>
      </c>
      <c r="BQ10" s="99">
        <f t="shared" si="37"/>
        <v>116931.62264653642</v>
      </c>
      <c r="BR10" s="99">
        <f t="shared" si="37"/>
        <v>116931.62264653642</v>
      </c>
      <c r="BS10" s="99">
        <f t="shared" si="37"/>
        <v>116931.62264653642</v>
      </c>
      <c r="BT10" s="99">
        <f t="shared" si="37"/>
        <v>116931.62264653642</v>
      </c>
      <c r="BU10" s="99">
        <f t="shared" si="37"/>
        <v>116931.62264653642</v>
      </c>
      <c r="BV10" s="99">
        <f t="shared" si="37"/>
        <v>116931.62264653642</v>
      </c>
      <c r="BW10" s="99">
        <f t="shared" si="37"/>
        <v>116931.62264653642</v>
      </c>
      <c r="BX10" s="99">
        <f t="shared" si="37"/>
        <v>116931.62264653642</v>
      </c>
      <c r="BY10" s="99">
        <f t="shared" si="37"/>
        <v>116931.62264653642</v>
      </c>
      <c r="BZ10" s="99">
        <f t="shared" si="37"/>
        <v>0</v>
      </c>
      <c r="CA10" s="99">
        <f t="shared" si="37"/>
        <v>0</v>
      </c>
      <c r="CB10" s="99">
        <f t="shared" si="37"/>
        <v>0</v>
      </c>
      <c r="CC10" s="99">
        <f t="shared" si="37"/>
        <v>0</v>
      </c>
      <c r="CD10" s="99">
        <f t="shared" si="37"/>
        <v>0</v>
      </c>
      <c r="CE10" s="99">
        <f t="shared" si="37"/>
        <v>0</v>
      </c>
      <c r="CF10" s="99">
        <f t="shared" si="37"/>
        <v>0</v>
      </c>
      <c r="CG10" s="99">
        <f t="shared" si="37"/>
        <v>0</v>
      </c>
      <c r="CH10" s="99">
        <f t="shared" si="37"/>
        <v>0</v>
      </c>
      <c r="CI10" s="99">
        <f t="shared" si="37"/>
        <v>0</v>
      </c>
      <c r="CJ10" s="99">
        <f t="shared" si="37"/>
        <v>0</v>
      </c>
      <c r="CK10" s="99">
        <f t="shared" si="37"/>
        <v>0</v>
      </c>
      <c r="CL10" s="99">
        <f t="shared" si="37"/>
        <v>0</v>
      </c>
      <c r="CM10" s="99">
        <f t="shared" si="37"/>
        <v>0</v>
      </c>
      <c r="CN10" s="99">
        <f t="shared" si="37"/>
        <v>0</v>
      </c>
      <c r="CO10" s="99">
        <f t="shared" si="37"/>
        <v>0</v>
      </c>
      <c r="CP10" s="99">
        <f t="shared" si="37"/>
        <v>0</v>
      </c>
      <c r="CQ10" s="99">
        <f t="shared" si="37"/>
        <v>0</v>
      </c>
      <c r="CR10" s="99">
        <f t="shared" si="37"/>
        <v>0</v>
      </c>
      <c r="CS10" s="99">
        <f t="shared" si="37"/>
        <v>0</v>
      </c>
      <c r="CT10" s="99">
        <f t="shared" si="37"/>
        <v>0</v>
      </c>
      <c r="CU10" s="100">
        <f t="shared" si="37"/>
        <v>0</v>
      </c>
      <c r="CV10" s="99">
        <f t="shared" si="37"/>
        <v>0</v>
      </c>
      <c r="CW10" s="99">
        <f t="shared" si="37"/>
        <v>0</v>
      </c>
      <c r="CX10" s="99">
        <f t="shared" si="37"/>
        <v>0</v>
      </c>
      <c r="CY10" s="99">
        <f t="shared" si="37"/>
        <v>0</v>
      </c>
      <c r="CZ10" s="99">
        <f t="shared" si="37"/>
        <v>0</v>
      </c>
      <c r="DA10" s="99">
        <f t="shared" si="37"/>
        <v>0</v>
      </c>
      <c r="DB10" s="99">
        <f t="shared" si="37"/>
        <v>0</v>
      </c>
      <c r="DC10" s="99">
        <f t="shared" si="37"/>
        <v>0</v>
      </c>
      <c r="DD10" s="99">
        <f t="shared" si="37"/>
        <v>0</v>
      </c>
      <c r="DE10" s="99">
        <f t="shared" si="37"/>
        <v>0</v>
      </c>
      <c r="DF10" s="99">
        <f t="shared" si="37"/>
        <v>0</v>
      </c>
      <c r="DG10" s="99">
        <f t="shared" si="37"/>
        <v>0</v>
      </c>
      <c r="DH10" s="99">
        <f t="shared" si="37"/>
        <v>0</v>
      </c>
      <c r="DI10" s="99">
        <f t="shared" si="37"/>
        <v>0</v>
      </c>
      <c r="DJ10" s="99">
        <f t="shared" si="37"/>
        <v>0</v>
      </c>
      <c r="DK10" s="99">
        <f t="shared" si="37"/>
        <v>0</v>
      </c>
      <c r="DL10" s="99">
        <f t="shared" si="37"/>
        <v>0</v>
      </c>
      <c r="DM10" s="99">
        <f t="shared" si="37"/>
        <v>0</v>
      </c>
      <c r="DN10" s="99">
        <f t="shared" si="37"/>
        <v>0</v>
      </c>
      <c r="DO10" s="99">
        <f t="shared" si="37"/>
        <v>0</v>
      </c>
      <c r="DP10" s="99">
        <f t="shared" si="37"/>
        <v>0</v>
      </c>
      <c r="DQ10" s="99">
        <f t="shared" si="37"/>
        <v>0</v>
      </c>
      <c r="DR10" s="99">
        <f t="shared" si="37"/>
        <v>0</v>
      </c>
      <c r="DS10" s="99">
        <f t="shared" si="37"/>
        <v>0</v>
      </c>
      <c r="DT10" s="99">
        <f t="shared" si="37"/>
        <v>0</v>
      </c>
      <c r="DU10" s="99">
        <f t="shared" si="37"/>
        <v>0</v>
      </c>
      <c r="DV10" s="99">
        <f t="shared" si="37"/>
        <v>0</v>
      </c>
      <c r="DW10" s="99">
        <f t="shared" si="37"/>
        <v>0</v>
      </c>
      <c r="DX10" s="99">
        <f t="shared" si="37"/>
        <v>0</v>
      </c>
      <c r="DY10" s="99">
        <f t="shared" si="37"/>
        <v>0</v>
      </c>
      <c r="DZ10" s="99">
        <f t="shared" ref="DZ10:GK10" si="38">IF((DZ1*12+DZ2)&lt;=$F$31, $B$31*$B$24, 0)</f>
        <v>0</v>
      </c>
      <c r="EA10" s="99">
        <f t="shared" si="38"/>
        <v>0</v>
      </c>
      <c r="EB10" s="99">
        <f t="shared" si="38"/>
        <v>0</v>
      </c>
      <c r="EC10" s="99">
        <f t="shared" si="38"/>
        <v>0</v>
      </c>
      <c r="ED10" s="99">
        <f t="shared" si="38"/>
        <v>0</v>
      </c>
      <c r="EE10" s="99">
        <f t="shared" si="38"/>
        <v>0</v>
      </c>
      <c r="EF10" s="99">
        <f t="shared" si="38"/>
        <v>0</v>
      </c>
      <c r="EG10" s="99">
        <f t="shared" si="38"/>
        <v>0</v>
      </c>
      <c r="EH10" s="99">
        <f t="shared" si="38"/>
        <v>0</v>
      </c>
      <c r="EI10" s="99">
        <f t="shared" si="38"/>
        <v>0</v>
      </c>
      <c r="EJ10" s="99">
        <f t="shared" si="38"/>
        <v>0</v>
      </c>
      <c r="EK10" s="99">
        <f t="shared" si="38"/>
        <v>0</v>
      </c>
      <c r="EL10" s="99">
        <f t="shared" si="38"/>
        <v>0</v>
      </c>
      <c r="EM10" s="99">
        <f t="shared" si="38"/>
        <v>0</v>
      </c>
      <c r="EN10" s="99">
        <f t="shared" si="38"/>
        <v>0</v>
      </c>
      <c r="EO10" s="99">
        <f t="shared" si="38"/>
        <v>0</v>
      </c>
      <c r="EP10" s="99">
        <f t="shared" si="38"/>
        <v>0</v>
      </c>
      <c r="EQ10" s="99">
        <f t="shared" si="38"/>
        <v>0</v>
      </c>
      <c r="ER10" s="99">
        <f t="shared" si="38"/>
        <v>0</v>
      </c>
      <c r="ES10" s="99">
        <f t="shared" si="38"/>
        <v>0</v>
      </c>
      <c r="ET10" s="99">
        <f t="shared" si="38"/>
        <v>0</v>
      </c>
      <c r="EU10" s="99">
        <f t="shared" si="38"/>
        <v>0</v>
      </c>
      <c r="EV10" s="99">
        <f t="shared" si="38"/>
        <v>0</v>
      </c>
      <c r="EW10" s="99">
        <f t="shared" si="38"/>
        <v>0</v>
      </c>
      <c r="EX10" s="99">
        <f t="shared" si="38"/>
        <v>0</v>
      </c>
      <c r="EY10" s="99">
        <f t="shared" si="38"/>
        <v>0</v>
      </c>
      <c r="EZ10" s="99">
        <f t="shared" si="38"/>
        <v>0</v>
      </c>
      <c r="FA10" s="99">
        <f t="shared" si="38"/>
        <v>0</v>
      </c>
      <c r="FB10" s="99">
        <f t="shared" si="38"/>
        <v>0</v>
      </c>
      <c r="FC10" s="99">
        <f t="shared" si="38"/>
        <v>0</v>
      </c>
      <c r="FD10" s="99">
        <f t="shared" si="38"/>
        <v>0</v>
      </c>
      <c r="FE10" s="99">
        <f t="shared" si="38"/>
        <v>0</v>
      </c>
      <c r="FF10" s="99">
        <f t="shared" si="38"/>
        <v>0</v>
      </c>
      <c r="FG10" s="99">
        <f t="shared" si="38"/>
        <v>0</v>
      </c>
      <c r="FH10" s="99">
        <f t="shared" si="38"/>
        <v>0</v>
      </c>
      <c r="FI10" s="99">
        <f t="shared" si="38"/>
        <v>0</v>
      </c>
      <c r="FJ10" s="99">
        <f t="shared" si="38"/>
        <v>0</v>
      </c>
      <c r="FK10" s="99">
        <f t="shared" si="38"/>
        <v>0</v>
      </c>
      <c r="FL10" s="99">
        <f t="shared" si="38"/>
        <v>0</v>
      </c>
      <c r="FM10" s="99">
        <f t="shared" si="38"/>
        <v>0</v>
      </c>
      <c r="FN10" s="99">
        <f t="shared" si="38"/>
        <v>0</v>
      </c>
      <c r="FO10" s="99">
        <f t="shared" si="38"/>
        <v>0</v>
      </c>
      <c r="FP10" s="99">
        <f t="shared" si="38"/>
        <v>0</v>
      </c>
      <c r="FQ10" s="99">
        <f t="shared" si="38"/>
        <v>0</v>
      </c>
      <c r="FR10" s="99">
        <f t="shared" si="38"/>
        <v>0</v>
      </c>
      <c r="FS10" s="99">
        <f t="shared" si="38"/>
        <v>0</v>
      </c>
      <c r="FT10" s="99">
        <f t="shared" si="38"/>
        <v>0</v>
      </c>
      <c r="FU10" s="99">
        <f t="shared" si="38"/>
        <v>0</v>
      </c>
      <c r="FV10" s="99">
        <f t="shared" si="38"/>
        <v>0</v>
      </c>
      <c r="FW10" s="99">
        <f t="shared" si="38"/>
        <v>0</v>
      </c>
      <c r="FX10" s="99">
        <f t="shared" si="38"/>
        <v>0</v>
      </c>
      <c r="FY10" s="99">
        <f t="shared" si="38"/>
        <v>0</v>
      </c>
      <c r="FZ10" s="99">
        <f t="shared" si="38"/>
        <v>0</v>
      </c>
      <c r="GA10" s="99">
        <f t="shared" si="38"/>
        <v>0</v>
      </c>
      <c r="GB10" s="99">
        <f t="shared" si="38"/>
        <v>0</v>
      </c>
      <c r="GC10" s="99">
        <f t="shared" si="38"/>
        <v>0</v>
      </c>
      <c r="GD10" s="99">
        <f t="shared" si="38"/>
        <v>0</v>
      </c>
      <c r="GE10" s="99">
        <f t="shared" si="38"/>
        <v>0</v>
      </c>
      <c r="GF10" s="99">
        <f t="shared" si="38"/>
        <v>0</v>
      </c>
      <c r="GG10" s="99">
        <f t="shared" si="38"/>
        <v>0</v>
      </c>
      <c r="GH10" s="99">
        <f t="shared" si="38"/>
        <v>0</v>
      </c>
      <c r="GI10" s="99">
        <f t="shared" si="38"/>
        <v>0</v>
      </c>
      <c r="GJ10" s="99">
        <f t="shared" si="38"/>
        <v>0</v>
      </c>
      <c r="GK10" s="99">
        <f t="shared" si="38"/>
        <v>0</v>
      </c>
      <c r="GL10" s="99">
        <f t="shared" ref="GL10:IW10" si="39">IF((GL1*12+GL2)&lt;=$F$31, $B$31*$B$24, 0)</f>
        <v>0</v>
      </c>
      <c r="GM10" s="99">
        <f t="shared" si="39"/>
        <v>0</v>
      </c>
      <c r="GN10" s="99">
        <f t="shared" si="39"/>
        <v>0</v>
      </c>
      <c r="GO10" s="99">
        <f t="shared" si="39"/>
        <v>0</v>
      </c>
      <c r="GP10" s="99">
        <f t="shared" si="39"/>
        <v>0</v>
      </c>
      <c r="GQ10" s="99">
        <f t="shared" si="39"/>
        <v>0</v>
      </c>
      <c r="GR10" s="99">
        <f t="shared" si="39"/>
        <v>0</v>
      </c>
      <c r="GS10" s="99">
        <f t="shared" si="39"/>
        <v>0</v>
      </c>
      <c r="GT10" s="99">
        <f t="shared" si="39"/>
        <v>0</v>
      </c>
      <c r="GU10" s="99">
        <f t="shared" si="39"/>
        <v>0</v>
      </c>
      <c r="GV10" s="99">
        <f t="shared" si="39"/>
        <v>0</v>
      </c>
      <c r="GW10" s="99">
        <f t="shared" si="39"/>
        <v>0</v>
      </c>
      <c r="GX10" s="99">
        <f t="shared" si="39"/>
        <v>0</v>
      </c>
      <c r="GY10" s="100">
        <f t="shared" si="39"/>
        <v>0</v>
      </c>
      <c r="GZ10" s="99">
        <f t="shared" si="39"/>
        <v>0</v>
      </c>
      <c r="HA10" s="99">
        <f t="shared" si="39"/>
        <v>0</v>
      </c>
      <c r="HB10" s="99">
        <f t="shared" si="39"/>
        <v>0</v>
      </c>
      <c r="HC10" s="99">
        <f t="shared" si="39"/>
        <v>0</v>
      </c>
      <c r="HD10" s="99">
        <f t="shared" si="39"/>
        <v>0</v>
      </c>
      <c r="HE10" s="99">
        <f t="shared" si="39"/>
        <v>0</v>
      </c>
      <c r="HF10" s="99">
        <f t="shared" si="39"/>
        <v>0</v>
      </c>
      <c r="HG10" s="99">
        <f t="shared" si="39"/>
        <v>0</v>
      </c>
      <c r="HH10" s="99">
        <f t="shared" si="39"/>
        <v>0</v>
      </c>
      <c r="HI10" s="99">
        <f t="shared" si="39"/>
        <v>0</v>
      </c>
      <c r="HJ10" s="99">
        <f t="shared" si="39"/>
        <v>0</v>
      </c>
      <c r="HK10" s="99">
        <f t="shared" si="39"/>
        <v>0</v>
      </c>
      <c r="HL10" s="99">
        <f t="shared" si="39"/>
        <v>0</v>
      </c>
      <c r="HM10" s="99">
        <f t="shared" si="39"/>
        <v>0</v>
      </c>
      <c r="HN10" s="99">
        <f t="shared" si="39"/>
        <v>0</v>
      </c>
      <c r="HO10" s="99">
        <f t="shared" si="39"/>
        <v>0</v>
      </c>
      <c r="HP10" s="99">
        <f t="shared" si="39"/>
        <v>0</v>
      </c>
      <c r="HQ10" s="99">
        <f t="shared" si="39"/>
        <v>0</v>
      </c>
      <c r="HR10" s="99">
        <f t="shared" si="39"/>
        <v>0</v>
      </c>
      <c r="HS10" s="99">
        <f t="shared" si="39"/>
        <v>0</v>
      </c>
      <c r="HT10" s="99">
        <f t="shared" si="39"/>
        <v>0</v>
      </c>
      <c r="HU10" s="99">
        <f t="shared" si="39"/>
        <v>0</v>
      </c>
      <c r="HV10" s="99">
        <f t="shared" si="39"/>
        <v>0</v>
      </c>
      <c r="HW10" s="99">
        <f t="shared" si="39"/>
        <v>0</v>
      </c>
      <c r="HX10" s="100">
        <f t="shared" si="39"/>
        <v>0</v>
      </c>
      <c r="HY10" s="99">
        <f t="shared" si="39"/>
        <v>0</v>
      </c>
      <c r="HZ10" s="99">
        <f t="shared" si="39"/>
        <v>0</v>
      </c>
      <c r="IA10" s="99">
        <f t="shared" si="39"/>
        <v>0</v>
      </c>
      <c r="IB10" s="99">
        <f t="shared" si="39"/>
        <v>0</v>
      </c>
      <c r="IC10" s="99">
        <f t="shared" si="39"/>
        <v>0</v>
      </c>
      <c r="ID10" s="99">
        <f t="shared" si="39"/>
        <v>0</v>
      </c>
      <c r="IE10" s="99">
        <f t="shared" si="39"/>
        <v>0</v>
      </c>
      <c r="IF10" s="99">
        <f t="shared" si="39"/>
        <v>0</v>
      </c>
      <c r="IG10" s="99">
        <f t="shared" si="39"/>
        <v>0</v>
      </c>
      <c r="IH10" s="99">
        <f t="shared" si="39"/>
        <v>0</v>
      </c>
      <c r="II10" s="99">
        <f t="shared" si="39"/>
        <v>0</v>
      </c>
      <c r="IJ10" s="99">
        <f t="shared" si="39"/>
        <v>0</v>
      </c>
      <c r="IK10" s="99">
        <f t="shared" si="39"/>
        <v>0</v>
      </c>
      <c r="IL10" s="99">
        <f t="shared" si="39"/>
        <v>0</v>
      </c>
      <c r="IM10" s="99">
        <f t="shared" si="39"/>
        <v>0</v>
      </c>
      <c r="IN10" s="99">
        <f t="shared" si="39"/>
        <v>0</v>
      </c>
      <c r="IO10" s="99">
        <f t="shared" si="39"/>
        <v>0</v>
      </c>
      <c r="IP10" s="99">
        <f t="shared" si="39"/>
        <v>0</v>
      </c>
      <c r="IQ10" s="99">
        <f t="shared" si="39"/>
        <v>0</v>
      </c>
      <c r="IR10" s="99">
        <f t="shared" si="39"/>
        <v>0</v>
      </c>
      <c r="IS10" s="99">
        <f t="shared" si="39"/>
        <v>0</v>
      </c>
      <c r="IT10" s="99">
        <f t="shared" si="39"/>
        <v>0</v>
      </c>
      <c r="IU10" s="99">
        <f t="shared" si="39"/>
        <v>0</v>
      </c>
      <c r="IV10" s="99">
        <f t="shared" si="39"/>
        <v>0</v>
      </c>
      <c r="IW10" s="99">
        <f t="shared" si="39"/>
        <v>0</v>
      </c>
      <c r="IX10" s="99">
        <f t="shared" ref="IX10:LI10" si="40">IF((IX1*12+IX2)&lt;=$F$31, $B$31*$B$24, 0)</f>
        <v>0</v>
      </c>
      <c r="IY10" s="99">
        <f t="shared" si="40"/>
        <v>0</v>
      </c>
      <c r="IZ10" s="99">
        <f t="shared" si="40"/>
        <v>0</v>
      </c>
      <c r="JA10" s="99">
        <f t="shared" si="40"/>
        <v>0</v>
      </c>
      <c r="JB10" s="99">
        <f t="shared" si="40"/>
        <v>0</v>
      </c>
      <c r="JC10" s="99">
        <f t="shared" si="40"/>
        <v>0</v>
      </c>
      <c r="JD10" s="99">
        <f t="shared" si="40"/>
        <v>0</v>
      </c>
      <c r="JE10" s="99">
        <f t="shared" si="40"/>
        <v>0</v>
      </c>
      <c r="JF10" s="99">
        <f t="shared" si="40"/>
        <v>0</v>
      </c>
      <c r="JG10" s="99">
        <f t="shared" si="40"/>
        <v>0</v>
      </c>
      <c r="JH10" s="99">
        <f t="shared" si="40"/>
        <v>0</v>
      </c>
      <c r="JI10" s="99">
        <f t="shared" si="40"/>
        <v>0</v>
      </c>
      <c r="JJ10" s="99">
        <f t="shared" si="40"/>
        <v>0</v>
      </c>
      <c r="JK10" s="99">
        <f t="shared" si="40"/>
        <v>0</v>
      </c>
      <c r="JL10" s="99">
        <f t="shared" si="40"/>
        <v>0</v>
      </c>
      <c r="JM10" s="99">
        <f t="shared" si="40"/>
        <v>0</v>
      </c>
      <c r="JN10" s="99">
        <f t="shared" si="40"/>
        <v>0</v>
      </c>
      <c r="JO10" s="99">
        <f t="shared" si="40"/>
        <v>0</v>
      </c>
      <c r="JP10" s="99">
        <f t="shared" si="40"/>
        <v>0</v>
      </c>
      <c r="JQ10" s="99">
        <f t="shared" si="40"/>
        <v>0</v>
      </c>
      <c r="JR10" s="99">
        <f t="shared" si="40"/>
        <v>0</v>
      </c>
      <c r="JS10" s="99">
        <f t="shared" si="40"/>
        <v>0</v>
      </c>
      <c r="JT10" s="99">
        <f t="shared" si="40"/>
        <v>0</v>
      </c>
      <c r="JU10" s="99">
        <f t="shared" si="40"/>
        <v>0</v>
      </c>
      <c r="JV10" s="99">
        <f t="shared" si="40"/>
        <v>0</v>
      </c>
      <c r="JW10" s="99">
        <f t="shared" si="40"/>
        <v>0</v>
      </c>
      <c r="JX10" s="99">
        <f t="shared" si="40"/>
        <v>0</v>
      </c>
      <c r="JY10" s="99">
        <f t="shared" si="40"/>
        <v>0</v>
      </c>
      <c r="JZ10" s="99">
        <f t="shared" si="40"/>
        <v>0</v>
      </c>
      <c r="KA10" s="99">
        <f t="shared" si="40"/>
        <v>0</v>
      </c>
      <c r="KB10" s="99">
        <f t="shared" si="40"/>
        <v>0</v>
      </c>
      <c r="KC10" s="99">
        <f t="shared" si="40"/>
        <v>0</v>
      </c>
      <c r="KD10" s="99">
        <f t="shared" si="40"/>
        <v>0</v>
      </c>
      <c r="KE10" s="99">
        <f t="shared" si="40"/>
        <v>0</v>
      </c>
      <c r="KF10" s="99">
        <f t="shared" si="40"/>
        <v>0</v>
      </c>
      <c r="KG10" s="99">
        <f t="shared" si="40"/>
        <v>0</v>
      </c>
      <c r="KH10" s="99">
        <f t="shared" si="40"/>
        <v>0</v>
      </c>
      <c r="KI10" s="99">
        <f t="shared" si="40"/>
        <v>0</v>
      </c>
      <c r="KJ10" s="99">
        <f t="shared" si="40"/>
        <v>0</v>
      </c>
      <c r="KK10" s="99">
        <f t="shared" si="40"/>
        <v>0</v>
      </c>
      <c r="KL10" s="99">
        <f t="shared" si="40"/>
        <v>0</v>
      </c>
      <c r="KM10" s="99">
        <f t="shared" si="40"/>
        <v>0</v>
      </c>
      <c r="KN10" s="99">
        <f t="shared" si="40"/>
        <v>0</v>
      </c>
      <c r="KO10" s="99">
        <f t="shared" si="40"/>
        <v>0</v>
      </c>
      <c r="KP10" s="101">
        <f t="shared" si="40"/>
        <v>0</v>
      </c>
      <c r="KQ10" s="99">
        <f t="shared" si="40"/>
        <v>0</v>
      </c>
      <c r="KR10" s="99">
        <f t="shared" si="40"/>
        <v>0</v>
      </c>
      <c r="KS10" s="99">
        <f t="shared" si="40"/>
        <v>0</v>
      </c>
      <c r="KT10" s="101">
        <f t="shared" si="40"/>
        <v>0</v>
      </c>
      <c r="KU10" s="101">
        <f t="shared" si="40"/>
        <v>0</v>
      </c>
      <c r="KV10" s="101">
        <f t="shared" si="40"/>
        <v>0</v>
      </c>
      <c r="KW10" s="101">
        <f t="shared" si="40"/>
        <v>0</v>
      </c>
      <c r="KX10" s="101">
        <f t="shared" si="40"/>
        <v>0</v>
      </c>
      <c r="KY10" s="101">
        <f t="shared" si="40"/>
        <v>0</v>
      </c>
      <c r="KZ10" s="101">
        <f t="shared" si="40"/>
        <v>0</v>
      </c>
      <c r="LA10" s="101">
        <f t="shared" si="40"/>
        <v>0</v>
      </c>
      <c r="LB10" s="101">
        <f t="shared" si="40"/>
        <v>0</v>
      </c>
      <c r="LC10" s="101">
        <f t="shared" si="40"/>
        <v>0</v>
      </c>
      <c r="LD10" s="101">
        <f t="shared" si="40"/>
        <v>0</v>
      </c>
      <c r="LE10" s="101">
        <f t="shared" si="40"/>
        <v>0</v>
      </c>
      <c r="LF10" s="101">
        <f t="shared" si="40"/>
        <v>0</v>
      </c>
      <c r="LG10" s="101">
        <f t="shared" si="40"/>
        <v>0</v>
      </c>
      <c r="LH10" s="101">
        <f t="shared" si="40"/>
        <v>0</v>
      </c>
      <c r="LI10" s="101">
        <f t="shared" si="40"/>
        <v>0</v>
      </c>
      <c r="LJ10" s="101">
        <f t="shared" ref="LJ10:NU10" si="41">IF((LJ1*12+LJ2)&lt;=$F$31, $B$31*$B$24, 0)</f>
        <v>0</v>
      </c>
      <c r="LK10" s="101">
        <f t="shared" si="41"/>
        <v>0</v>
      </c>
      <c r="LL10" s="101">
        <f t="shared" si="41"/>
        <v>0</v>
      </c>
      <c r="LM10" s="99">
        <f t="shared" si="41"/>
        <v>0</v>
      </c>
      <c r="LN10" s="101">
        <f t="shared" si="41"/>
        <v>0</v>
      </c>
      <c r="LO10" s="101">
        <f t="shared" si="41"/>
        <v>0</v>
      </c>
      <c r="LP10" s="101">
        <f t="shared" si="41"/>
        <v>0</v>
      </c>
      <c r="LQ10" s="101">
        <f t="shared" si="41"/>
        <v>0</v>
      </c>
      <c r="LR10" s="101">
        <f t="shared" si="41"/>
        <v>0</v>
      </c>
      <c r="LS10" s="99">
        <f t="shared" si="41"/>
        <v>0</v>
      </c>
      <c r="LT10" s="101">
        <f t="shared" si="41"/>
        <v>0</v>
      </c>
      <c r="LU10" s="101">
        <f t="shared" si="41"/>
        <v>0</v>
      </c>
      <c r="LV10" s="101">
        <f t="shared" si="41"/>
        <v>0</v>
      </c>
      <c r="LW10" s="101">
        <f t="shared" si="41"/>
        <v>0</v>
      </c>
      <c r="LX10" s="101">
        <f t="shared" si="41"/>
        <v>0</v>
      </c>
      <c r="LY10" s="101">
        <f t="shared" si="41"/>
        <v>0</v>
      </c>
      <c r="LZ10" s="101">
        <f t="shared" si="41"/>
        <v>0</v>
      </c>
      <c r="MA10" s="101">
        <f t="shared" si="41"/>
        <v>0</v>
      </c>
      <c r="MB10" s="101">
        <f t="shared" si="41"/>
        <v>0</v>
      </c>
      <c r="MC10" s="101">
        <f t="shared" si="41"/>
        <v>0</v>
      </c>
      <c r="MD10" s="101">
        <f t="shared" si="41"/>
        <v>0</v>
      </c>
      <c r="ME10" s="101">
        <f t="shared" si="41"/>
        <v>0</v>
      </c>
      <c r="MF10" s="101">
        <f t="shared" si="41"/>
        <v>0</v>
      </c>
      <c r="MG10" s="101">
        <f t="shared" si="41"/>
        <v>0</v>
      </c>
      <c r="MH10" s="101">
        <f t="shared" si="41"/>
        <v>0</v>
      </c>
      <c r="MI10" s="101">
        <f t="shared" si="41"/>
        <v>0</v>
      </c>
      <c r="MJ10" s="101">
        <f t="shared" si="41"/>
        <v>0</v>
      </c>
      <c r="MK10" s="101">
        <f t="shared" si="41"/>
        <v>0</v>
      </c>
      <c r="ML10" s="101">
        <f t="shared" si="41"/>
        <v>0</v>
      </c>
      <c r="MM10" s="101">
        <f t="shared" si="41"/>
        <v>0</v>
      </c>
      <c r="MN10" s="101">
        <f t="shared" si="41"/>
        <v>0</v>
      </c>
      <c r="MO10" s="101">
        <f t="shared" si="41"/>
        <v>0</v>
      </c>
      <c r="MP10" s="101">
        <f t="shared" si="41"/>
        <v>0</v>
      </c>
      <c r="MQ10" s="101">
        <f t="shared" si="41"/>
        <v>0</v>
      </c>
      <c r="MR10" s="101">
        <f t="shared" si="41"/>
        <v>0</v>
      </c>
      <c r="MS10" s="101">
        <f t="shared" si="41"/>
        <v>0</v>
      </c>
      <c r="MT10" s="101">
        <f t="shared" si="41"/>
        <v>0</v>
      </c>
      <c r="MU10" s="101">
        <f t="shared" si="41"/>
        <v>0</v>
      </c>
      <c r="MV10" s="101">
        <f t="shared" si="41"/>
        <v>0</v>
      </c>
      <c r="MW10" s="99">
        <f t="shared" si="41"/>
        <v>0</v>
      </c>
      <c r="MX10" s="101">
        <f t="shared" si="41"/>
        <v>0</v>
      </c>
      <c r="MY10" s="99">
        <f t="shared" si="41"/>
        <v>0</v>
      </c>
      <c r="MZ10" s="101">
        <f t="shared" si="41"/>
        <v>0</v>
      </c>
      <c r="NA10" s="99">
        <f t="shared" si="41"/>
        <v>0</v>
      </c>
      <c r="NB10" s="101">
        <f t="shared" si="41"/>
        <v>0</v>
      </c>
      <c r="NC10" s="99">
        <f t="shared" si="41"/>
        <v>0</v>
      </c>
      <c r="ND10" s="101">
        <f t="shared" si="41"/>
        <v>0</v>
      </c>
      <c r="NE10" s="99">
        <f t="shared" si="41"/>
        <v>0</v>
      </c>
      <c r="NF10" s="101">
        <f t="shared" si="41"/>
        <v>0</v>
      </c>
      <c r="NG10" s="99">
        <f t="shared" si="41"/>
        <v>0</v>
      </c>
      <c r="NH10" s="101">
        <f t="shared" si="41"/>
        <v>0</v>
      </c>
      <c r="NI10" s="99">
        <f t="shared" si="41"/>
        <v>0</v>
      </c>
      <c r="NJ10" s="101">
        <f t="shared" si="41"/>
        <v>0</v>
      </c>
      <c r="NK10" s="99">
        <f t="shared" si="41"/>
        <v>0</v>
      </c>
      <c r="NL10" s="101">
        <f t="shared" si="41"/>
        <v>0</v>
      </c>
      <c r="NM10" s="99">
        <f t="shared" si="41"/>
        <v>0</v>
      </c>
      <c r="NN10" s="101">
        <f t="shared" si="41"/>
        <v>0</v>
      </c>
      <c r="NO10" s="99">
        <f t="shared" si="41"/>
        <v>0</v>
      </c>
      <c r="NP10" s="101">
        <f t="shared" si="41"/>
        <v>0</v>
      </c>
      <c r="NQ10" s="99">
        <f t="shared" si="41"/>
        <v>0</v>
      </c>
      <c r="NR10" s="101">
        <f t="shared" si="41"/>
        <v>0</v>
      </c>
      <c r="NS10" s="99">
        <f t="shared" si="41"/>
        <v>0</v>
      </c>
      <c r="NT10" s="101">
        <f t="shared" si="41"/>
        <v>0</v>
      </c>
      <c r="NU10" s="99">
        <f t="shared" si="41"/>
        <v>0</v>
      </c>
      <c r="NV10" s="101">
        <f t="shared" ref="NV10:QG10" si="42">IF((NV1*12+NV2)&lt;=$F$31, $B$31*$B$24, 0)</f>
        <v>0</v>
      </c>
      <c r="NW10" s="99">
        <f t="shared" si="42"/>
        <v>0</v>
      </c>
      <c r="NX10" s="101">
        <f t="shared" si="42"/>
        <v>0</v>
      </c>
      <c r="NY10" s="99">
        <f t="shared" si="42"/>
        <v>0</v>
      </c>
      <c r="NZ10" s="101">
        <f t="shared" si="42"/>
        <v>0</v>
      </c>
      <c r="OA10" s="99">
        <f t="shared" si="42"/>
        <v>0</v>
      </c>
      <c r="OB10" s="101">
        <f t="shared" si="42"/>
        <v>0</v>
      </c>
      <c r="OC10" s="99">
        <f t="shared" si="42"/>
        <v>0</v>
      </c>
      <c r="OD10" s="101">
        <f t="shared" si="42"/>
        <v>0</v>
      </c>
      <c r="OE10" s="99">
        <f t="shared" si="42"/>
        <v>0</v>
      </c>
      <c r="OF10" s="101">
        <f t="shared" si="42"/>
        <v>0</v>
      </c>
      <c r="OG10" s="99">
        <f t="shared" si="42"/>
        <v>0</v>
      </c>
      <c r="OH10" s="101">
        <f t="shared" si="42"/>
        <v>0</v>
      </c>
      <c r="OI10" s="99">
        <f t="shared" si="42"/>
        <v>0</v>
      </c>
      <c r="OJ10" s="101">
        <f t="shared" si="42"/>
        <v>0</v>
      </c>
      <c r="OK10" s="99">
        <f t="shared" si="42"/>
        <v>0</v>
      </c>
      <c r="OL10" s="101">
        <f t="shared" si="42"/>
        <v>0</v>
      </c>
      <c r="OM10" s="99">
        <f t="shared" si="42"/>
        <v>0</v>
      </c>
      <c r="ON10" s="101">
        <f t="shared" si="42"/>
        <v>0</v>
      </c>
      <c r="OO10" s="99">
        <f t="shared" si="42"/>
        <v>0</v>
      </c>
      <c r="OP10" s="101">
        <f t="shared" si="42"/>
        <v>0</v>
      </c>
      <c r="OQ10" s="99">
        <f t="shared" si="42"/>
        <v>0</v>
      </c>
      <c r="OR10" s="101">
        <f t="shared" si="42"/>
        <v>0</v>
      </c>
      <c r="OS10" s="99">
        <f t="shared" si="42"/>
        <v>0</v>
      </c>
      <c r="OT10" s="101">
        <f t="shared" si="42"/>
        <v>0</v>
      </c>
      <c r="OU10" s="99">
        <f t="shared" si="42"/>
        <v>0</v>
      </c>
      <c r="OV10" s="101">
        <f t="shared" si="42"/>
        <v>0</v>
      </c>
      <c r="OW10" s="99">
        <f t="shared" si="42"/>
        <v>0</v>
      </c>
      <c r="OX10" s="101">
        <f t="shared" si="42"/>
        <v>0</v>
      </c>
      <c r="OY10" s="99">
        <f t="shared" si="42"/>
        <v>0</v>
      </c>
      <c r="OZ10" s="101">
        <f t="shared" si="42"/>
        <v>0</v>
      </c>
      <c r="PA10" s="99">
        <f t="shared" si="42"/>
        <v>0</v>
      </c>
      <c r="PB10" s="101">
        <f t="shared" si="42"/>
        <v>0</v>
      </c>
      <c r="PC10" s="99">
        <f t="shared" si="42"/>
        <v>0</v>
      </c>
      <c r="PD10" s="101">
        <f t="shared" si="42"/>
        <v>0</v>
      </c>
      <c r="PE10" s="99">
        <f t="shared" si="42"/>
        <v>0</v>
      </c>
      <c r="PF10" s="101">
        <f t="shared" si="42"/>
        <v>0</v>
      </c>
      <c r="PG10" s="99">
        <f t="shared" si="42"/>
        <v>0</v>
      </c>
      <c r="PH10" s="101">
        <f t="shared" si="42"/>
        <v>0</v>
      </c>
      <c r="PI10" s="99">
        <f t="shared" si="42"/>
        <v>0</v>
      </c>
      <c r="PJ10" s="101">
        <f t="shared" si="42"/>
        <v>0</v>
      </c>
      <c r="PK10" s="99">
        <f t="shared" si="42"/>
        <v>0</v>
      </c>
      <c r="PL10" s="101">
        <f t="shared" si="42"/>
        <v>0</v>
      </c>
      <c r="PM10" s="99">
        <f t="shared" si="42"/>
        <v>0</v>
      </c>
      <c r="PN10" s="101">
        <f t="shared" si="42"/>
        <v>0</v>
      </c>
      <c r="PO10" s="99">
        <f t="shared" si="42"/>
        <v>0</v>
      </c>
      <c r="PP10" s="101">
        <f t="shared" si="42"/>
        <v>0</v>
      </c>
      <c r="PQ10" s="99">
        <f t="shared" si="42"/>
        <v>0</v>
      </c>
      <c r="PR10" s="101">
        <f t="shared" si="42"/>
        <v>0</v>
      </c>
      <c r="PS10" s="99">
        <f t="shared" si="42"/>
        <v>0</v>
      </c>
      <c r="PT10" s="101">
        <f t="shared" si="42"/>
        <v>0</v>
      </c>
      <c r="PU10" s="99">
        <f t="shared" si="42"/>
        <v>0</v>
      </c>
      <c r="PV10" s="101">
        <f t="shared" si="42"/>
        <v>0</v>
      </c>
      <c r="PW10" s="99">
        <f t="shared" si="42"/>
        <v>0</v>
      </c>
      <c r="PX10" s="101">
        <f t="shared" si="42"/>
        <v>0</v>
      </c>
      <c r="PY10" s="99">
        <f t="shared" si="42"/>
        <v>0</v>
      </c>
      <c r="PZ10" s="101">
        <f t="shared" si="42"/>
        <v>0</v>
      </c>
      <c r="QA10" s="99">
        <f t="shared" si="42"/>
        <v>0</v>
      </c>
      <c r="QB10" s="101">
        <f t="shared" si="42"/>
        <v>0</v>
      </c>
      <c r="QC10" s="99">
        <f t="shared" si="42"/>
        <v>0</v>
      </c>
      <c r="QD10" s="101">
        <f t="shared" si="42"/>
        <v>0</v>
      </c>
      <c r="QE10" s="99">
        <f t="shared" si="42"/>
        <v>0</v>
      </c>
      <c r="QF10" s="101">
        <f t="shared" si="42"/>
        <v>0</v>
      </c>
      <c r="QG10" s="99">
        <f t="shared" si="42"/>
        <v>0</v>
      </c>
      <c r="QH10" s="101">
        <f t="shared" ref="QH10:SS10" si="43">IF((QH1*12+QH2)&lt;=$F$31, $B$31*$B$24, 0)</f>
        <v>0</v>
      </c>
      <c r="QI10" s="99">
        <f t="shared" si="43"/>
        <v>0</v>
      </c>
      <c r="QJ10" s="101">
        <f t="shared" si="43"/>
        <v>0</v>
      </c>
      <c r="QK10" s="99">
        <f t="shared" si="43"/>
        <v>0</v>
      </c>
      <c r="QL10" s="101">
        <f t="shared" si="43"/>
        <v>0</v>
      </c>
      <c r="QM10" s="99">
        <f t="shared" si="43"/>
        <v>0</v>
      </c>
      <c r="QN10" s="101">
        <f t="shared" si="43"/>
        <v>0</v>
      </c>
      <c r="QO10" s="99">
        <f t="shared" si="43"/>
        <v>0</v>
      </c>
      <c r="QP10" s="101">
        <f t="shared" si="43"/>
        <v>0</v>
      </c>
      <c r="QQ10" s="99">
        <f t="shared" si="43"/>
        <v>0</v>
      </c>
      <c r="QR10" s="101">
        <f t="shared" si="43"/>
        <v>0</v>
      </c>
      <c r="QS10" s="99">
        <f t="shared" si="43"/>
        <v>0</v>
      </c>
      <c r="QT10" s="101">
        <f t="shared" si="43"/>
        <v>0</v>
      </c>
      <c r="QU10" s="99">
        <f t="shared" si="43"/>
        <v>0</v>
      </c>
      <c r="QV10" s="101">
        <f t="shared" si="43"/>
        <v>0</v>
      </c>
      <c r="QW10" s="99">
        <f t="shared" si="43"/>
        <v>0</v>
      </c>
      <c r="QX10" s="101">
        <f t="shared" si="43"/>
        <v>0</v>
      </c>
      <c r="QY10" s="99">
        <f t="shared" si="43"/>
        <v>0</v>
      </c>
      <c r="QZ10" s="101">
        <f t="shared" si="43"/>
        <v>0</v>
      </c>
      <c r="RA10" s="99">
        <f t="shared" si="43"/>
        <v>0</v>
      </c>
      <c r="RB10" s="101">
        <f t="shared" si="43"/>
        <v>0</v>
      </c>
      <c r="RC10" s="99">
        <f t="shared" si="43"/>
        <v>0</v>
      </c>
      <c r="RD10" s="101">
        <f t="shared" si="43"/>
        <v>0</v>
      </c>
      <c r="RE10" s="99">
        <f t="shared" si="43"/>
        <v>0</v>
      </c>
      <c r="RF10" s="101">
        <f t="shared" si="43"/>
        <v>0</v>
      </c>
      <c r="RG10" s="99">
        <f t="shared" si="43"/>
        <v>0</v>
      </c>
      <c r="RH10" s="101">
        <f t="shared" si="43"/>
        <v>0</v>
      </c>
      <c r="RI10" s="99">
        <f t="shared" si="43"/>
        <v>0</v>
      </c>
      <c r="RJ10" s="101">
        <f t="shared" si="43"/>
        <v>0</v>
      </c>
      <c r="RK10" s="99">
        <f t="shared" si="43"/>
        <v>0</v>
      </c>
      <c r="RL10" s="101">
        <f t="shared" si="43"/>
        <v>0</v>
      </c>
      <c r="RM10" s="99">
        <f t="shared" si="43"/>
        <v>0</v>
      </c>
      <c r="RN10" s="101">
        <f t="shared" si="43"/>
        <v>0</v>
      </c>
      <c r="RO10" s="99">
        <f t="shared" si="43"/>
        <v>0</v>
      </c>
      <c r="RP10" s="101">
        <f t="shared" si="43"/>
        <v>0</v>
      </c>
      <c r="RQ10" s="99">
        <f t="shared" si="43"/>
        <v>0</v>
      </c>
      <c r="RR10" s="101">
        <f t="shared" si="43"/>
        <v>0</v>
      </c>
      <c r="RS10" s="99">
        <f t="shared" si="43"/>
        <v>0</v>
      </c>
      <c r="RT10" s="101">
        <f t="shared" si="43"/>
        <v>0</v>
      </c>
      <c r="RU10" s="99">
        <f t="shared" si="43"/>
        <v>0</v>
      </c>
      <c r="RV10" s="101">
        <f t="shared" si="43"/>
        <v>0</v>
      </c>
      <c r="RW10" s="99">
        <f t="shared" si="43"/>
        <v>0</v>
      </c>
      <c r="RX10" s="101">
        <f t="shared" si="43"/>
        <v>0</v>
      </c>
      <c r="RY10" s="99">
        <f t="shared" si="43"/>
        <v>0</v>
      </c>
      <c r="RZ10" s="101">
        <f t="shared" si="43"/>
        <v>0</v>
      </c>
      <c r="SA10" s="99">
        <f t="shared" si="43"/>
        <v>0</v>
      </c>
      <c r="SB10" s="101">
        <f t="shared" si="43"/>
        <v>0</v>
      </c>
      <c r="SC10" s="99">
        <f t="shared" si="43"/>
        <v>0</v>
      </c>
      <c r="SD10" s="101">
        <f t="shared" si="43"/>
        <v>0</v>
      </c>
      <c r="SE10" s="99">
        <f t="shared" si="43"/>
        <v>0</v>
      </c>
      <c r="SF10" s="101">
        <f t="shared" si="43"/>
        <v>0</v>
      </c>
      <c r="SG10" s="99">
        <f t="shared" si="43"/>
        <v>0</v>
      </c>
      <c r="SH10" s="101">
        <f t="shared" si="43"/>
        <v>0</v>
      </c>
      <c r="SI10" s="99">
        <f t="shared" si="43"/>
        <v>0</v>
      </c>
      <c r="SJ10" s="101">
        <f t="shared" si="43"/>
        <v>0</v>
      </c>
      <c r="SK10" s="99">
        <f t="shared" si="43"/>
        <v>0</v>
      </c>
      <c r="SL10" s="101">
        <f t="shared" si="43"/>
        <v>0</v>
      </c>
      <c r="SM10" s="99">
        <f t="shared" si="43"/>
        <v>0</v>
      </c>
      <c r="SN10" s="101">
        <f t="shared" si="43"/>
        <v>0</v>
      </c>
      <c r="SO10" s="99">
        <f t="shared" si="43"/>
        <v>0</v>
      </c>
      <c r="SP10" s="101">
        <f t="shared" si="43"/>
        <v>0</v>
      </c>
      <c r="SQ10" s="99">
        <f t="shared" si="43"/>
        <v>0</v>
      </c>
      <c r="SR10" s="101">
        <f t="shared" si="43"/>
        <v>0</v>
      </c>
      <c r="SS10" s="99">
        <f t="shared" si="43"/>
        <v>0</v>
      </c>
      <c r="ST10" s="101">
        <f t="shared" ref="ST10:TU10" si="44">IF((ST1*12+ST2)&lt;=$F$31, $B$31*$B$24, 0)</f>
        <v>0</v>
      </c>
      <c r="SU10" s="99">
        <f t="shared" si="44"/>
        <v>0</v>
      </c>
      <c r="SV10" s="101">
        <f t="shared" si="44"/>
        <v>0</v>
      </c>
      <c r="SW10" s="99">
        <f t="shared" si="44"/>
        <v>0</v>
      </c>
      <c r="SX10" s="101">
        <f t="shared" si="44"/>
        <v>0</v>
      </c>
      <c r="SY10" s="99">
        <f t="shared" si="44"/>
        <v>0</v>
      </c>
      <c r="SZ10" s="101">
        <f t="shared" si="44"/>
        <v>0</v>
      </c>
      <c r="TA10" s="99">
        <f t="shared" si="44"/>
        <v>0</v>
      </c>
      <c r="TB10" s="101">
        <f t="shared" si="44"/>
        <v>0</v>
      </c>
      <c r="TC10" s="99">
        <f t="shared" si="44"/>
        <v>0</v>
      </c>
      <c r="TD10" s="101">
        <f t="shared" si="44"/>
        <v>0</v>
      </c>
      <c r="TE10" s="99">
        <f t="shared" si="44"/>
        <v>0</v>
      </c>
      <c r="TF10" s="101">
        <f t="shared" si="44"/>
        <v>0</v>
      </c>
      <c r="TG10" s="99">
        <f t="shared" si="44"/>
        <v>0</v>
      </c>
      <c r="TH10" s="101">
        <f t="shared" si="44"/>
        <v>0</v>
      </c>
      <c r="TI10" s="99">
        <f t="shared" si="44"/>
        <v>0</v>
      </c>
      <c r="TJ10" s="101">
        <f t="shared" si="44"/>
        <v>0</v>
      </c>
      <c r="TK10" s="99">
        <f t="shared" si="44"/>
        <v>0</v>
      </c>
      <c r="TL10" s="101">
        <f t="shared" si="44"/>
        <v>0</v>
      </c>
      <c r="TM10" s="99">
        <f t="shared" si="44"/>
        <v>0</v>
      </c>
      <c r="TN10" s="101">
        <f t="shared" si="44"/>
        <v>0</v>
      </c>
      <c r="TO10" s="99">
        <f t="shared" si="44"/>
        <v>0</v>
      </c>
      <c r="TP10" s="101">
        <f t="shared" si="44"/>
        <v>0</v>
      </c>
      <c r="TQ10" s="99">
        <f t="shared" si="44"/>
        <v>0</v>
      </c>
      <c r="TR10" s="101">
        <f t="shared" si="44"/>
        <v>0</v>
      </c>
      <c r="TS10" s="99">
        <f t="shared" si="44"/>
        <v>0</v>
      </c>
      <c r="TT10" s="101">
        <f t="shared" si="44"/>
        <v>0</v>
      </c>
      <c r="TU10" s="102">
        <f t="shared" si="44"/>
        <v>0</v>
      </c>
    </row>
    <row r="11" spans="1:542" x14ac:dyDescent="0.25">
      <c r="A11" s="103" t="s">
        <v>14</v>
      </c>
      <c r="B11" s="104">
        <v>15000</v>
      </c>
      <c r="C11" s="104">
        <v>0</v>
      </c>
      <c r="D11" s="104">
        <v>0</v>
      </c>
      <c r="E11" s="104">
        <v>0</v>
      </c>
      <c r="F11" s="104">
        <v>0</v>
      </c>
      <c r="G11" s="104">
        <v>0</v>
      </c>
      <c r="H11" s="104">
        <v>0</v>
      </c>
      <c r="I11" s="104">
        <v>0</v>
      </c>
      <c r="J11" s="104">
        <v>0</v>
      </c>
      <c r="K11" s="104">
        <v>0</v>
      </c>
      <c r="L11" s="104">
        <v>0</v>
      </c>
      <c r="M11" s="104">
        <v>0</v>
      </c>
      <c r="N11" s="104">
        <v>0</v>
      </c>
      <c r="O11" s="104">
        <v>0</v>
      </c>
      <c r="P11" s="104">
        <v>0</v>
      </c>
      <c r="Q11" s="104">
        <v>0</v>
      </c>
      <c r="R11" s="104">
        <v>0</v>
      </c>
      <c r="S11" s="104">
        <v>0</v>
      </c>
      <c r="T11" s="104">
        <v>0</v>
      </c>
      <c r="U11" s="104">
        <v>0</v>
      </c>
      <c r="V11" s="104">
        <v>0</v>
      </c>
      <c r="W11" s="104">
        <v>0</v>
      </c>
      <c r="X11" s="104">
        <v>0</v>
      </c>
      <c r="Y11" s="104">
        <v>0</v>
      </c>
      <c r="Z11" s="104">
        <v>0</v>
      </c>
      <c r="AA11" s="104">
        <v>0</v>
      </c>
      <c r="AB11" s="104">
        <v>0</v>
      </c>
      <c r="AC11" s="104">
        <v>0</v>
      </c>
      <c r="AD11" s="104">
        <v>0</v>
      </c>
      <c r="AE11" s="105">
        <v>0</v>
      </c>
      <c r="AF11" s="104">
        <v>0</v>
      </c>
      <c r="AG11" s="104">
        <v>0</v>
      </c>
      <c r="AH11" s="104">
        <v>0</v>
      </c>
      <c r="AI11" s="104">
        <v>0</v>
      </c>
      <c r="AJ11" s="104">
        <v>0</v>
      </c>
      <c r="AK11" s="104">
        <v>0</v>
      </c>
      <c r="AL11" s="104">
        <v>0</v>
      </c>
      <c r="AM11" s="104">
        <v>0</v>
      </c>
      <c r="AN11" s="104">
        <v>0</v>
      </c>
      <c r="AO11" s="104">
        <v>0</v>
      </c>
      <c r="AP11" s="104">
        <v>0</v>
      </c>
      <c r="AQ11" s="104">
        <v>0</v>
      </c>
      <c r="AR11" s="104">
        <v>0</v>
      </c>
      <c r="AS11" s="104">
        <v>0</v>
      </c>
      <c r="AT11" s="104">
        <v>0</v>
      </c>
      <c r="AU11" s="104">
        <v>0</v>
      </c>
      <c r="AV11" s="104">
        <v>0</v>
      </c>
      <c r="AW11" s="104">
        <v>0</v>
      </c>
      <c r="AX11" s="104">
        <v>0</v>
      </c>
      <c r="AY11" s="104">
        <v>0</v>
      </c>
      <c r="AZ11" s="104">
        <v>0</v>
      </c>
      <c r="BA11" s="104">
        <v>0</v>
      </c>
      <c r="BB11" s="104">
        <v>0</v>
      </c>
      <c r="BC11" s="104">
        <v>0</v>
      </c>
      <c r="BD11" s="104">
        <v>0</v>
      </c>
      <c r="BE11" s="104">
        <v>0</v>
      </c>
      <c r="BF11" s="104">
        <v>0</v>
      </c>
      <c r="BG11" s="104">
        <v>0</v>
      </c>
      <c r="BH11" s="104">
        <v>0</v>
      </c>
      <c r="BI11" s="104">
        <v>0</v>
      </c>
      <c r="BJ11" s="104">
        <v>0</v>
      </c>
      <c r="BK11" s="104">
        <v>0</v>
      </c>
      <c r="BL11" s="104">
        <v>0</v>
      </c>
      <c r="BM11" s="104">
        <v>0</v>
      </c>
      <c r="BN11" s="104">
        <v>0</v>
      </c>
      <c r="BO11" s="104">
        <v>0</v>
      </c>
      <c r="BP11" s="104">
        <v>0</v>
      </c>
      <c r="BQ11" s="104">
        <v>0</v>
      </c>
      <c r="BR11" s="104">
        <v>0</v>
      </c>
      <c r="BS11" s="104">
        <v>0</v>
      </c>
      <c r="BT11" s="104">
        <v>0</v>
      </c>
      <c r="BU11" s="104">
        <v>0</v>
      </c>
      <c r="BV11" s="104">
        <v>0</v>
      </c>
      <c r="BW11" s="104">
        <v>0</v>
      </c>
      <c r="BX11" s="104">
        <v>0</v>
      </c>
      <c r="BY11" s="104">
        <v>0</v>
      </c>
      <c r="BZ11" s="104">
        <v>0</v>
      </c>
      <c r="CA11" s="104">
        <v>0</v>
      </c>
      <c r="CB11" s="104">
        <v>0</v>
      </c>
      <c r="CC11" s="104">
        <v>0</v>
      </c>
      <c r="CD11" s="104">
        <v>0</v>
      </c>
      <c r="CE11" s="104">
        <v>0</v>
      </c>
      <c r="CF11" s="104">
        <v>0</v>
      </c>
      <c r="CG11" s="104">
        <v>0</v>
      </c>
      <c r="CH11" s="104">
        <v>0</v>
      </c>
      <c r="CI11" s="104">
        <v>0</v>
      </c>
      <c r="CJ11" s="104">
        <v>0</v>
      </c>
      <c r="CK11" s="104">
        <v>0</v>
      </c>
      <c r="CL11" s="104">
        <v>0</v>
      </c>
      <c r="CM11" s="104">
        <v>0</v>
      </c>
      <c r="CN11" s="104">
        <v>0</v>
      </c>
      <c r="CO11" s="104">
        <v>0</v>
      </c>
      <c r="CP11" s="104">
        <v>0</v>
      </c>
      <c r="CQ11" s="104">
        <v>0</v>
      </c>
      <c r="CR11" s="104">
        <v>0</v>
      </c>
      <c r="CS11" s="104">
        <v>0</v>
      </c>
      <c r="CT11" s="104">
        <v>0</v>
      </c>
      <c r="CU11" s="105">
        <v>0</v>
      </c>
      <c r="CV11" s="104">
        <v>0</v>
      </c>
      <c r="CW11" s="104">
        <v>0</v>
      </c>
      <c r="CX11" s="104">
        <v>0</v>
      </c>
      <c r="CY11" s="104">
        <v>0</v>
      </c>
      <c r="CZ11" s="104">
        <v>0</v>
      </c>
      <c r="DA11" s="104">
        <v>0</v>
      </c>
      <c r="DB11" s="104">
        <v>0</v>
      </c>
      <c r="DC11" s="104">
        <v>0</v>
      </c>
      <c r="DD11" s="104">
        <v>0</v>
      </c>
      <c r="DE11" s="104">
        <v>0</v>
      </c>
      <c r="DF11" s="104">
        <v>0</v>
      </c>
      <c r="DG11" s="104">
        <v>0</v>
      </c>
      <c r="DH11" s="104">
        <v>0</v>
      </c>
      <c r="DI11" s="104">
        <v>0</v>
      </c>
      <c r="DJ11" s="104">
        <v>0</v>
      </c>
      <c r="DK11" s="104">
        <v>0</v>
      </c>
      <c r="DL11" s="104">
        <v>0</v>
      </c>
      <c r="DM11" s="104">
        <v>0</v>
      </c>
      <c r="DN11" s="104">
        <v>0</v>
      </c>
      <c r="DO11" s="104">
        <v>0</v>
      </c>
      <c r="DP11" s="104">
        <v>0</v>
      </c>
      <c r="DQ11" s="104">
        <v>0</v>
      </c>
      <c r="DR11" s="104">
        <v>0</v>
      </c>
      <c r="DS11" s="104">
        <v>0</v>
      </c>
      <c r="DT11" s="104">
        <v>0</v>
      </c>
      <c r="DU11" s="104">
        <v>0</v>
      </c>
      <c r="DV11" s="104">
        <v>0</v>
      </c>
      <c r="DW11" s="104">
        <v>0</v>
      </c>
      <c r="DX11" s="104">
        <v>0</v>
      </c>
      <c r="DY11" s="104">
        <v>0</v>
      </c>
      <c r="DZ11" s="104">
        <v>0</v>
      </c>
      <c r="EA11" s="104">
        <v>0</v>
      </c>
      <c r="EB11" s="104">
        <v>0</v>
      </c>
      <c r="EC11" s="104">
        <v>0</v>
      </c>
      <c r="ED11" s="104">
        <v>0</v>
      </c>
      <c r="EE11" s="104">
        <v>0</v>
      </c>
      <c r="EF11" s="104">
        <v>0</v>
      </c>
      <c r="EG11" s="104">
        <v>0</v>
      </c>
      <c r="EH11" s="104">
        <v>0</v>
      </c>
      <c r="EI11" s="104">
        <v>0</v>
      </c>
      <c r="EJ11" s="104">
        <v>0</v>
      </c>
      <c r="EK11" s="104">
        <v>0</v>
      </c>
      <c r="EL11" s="104">
        <v>0</v>
      </c>
      <c r="EM11" s="104">
        <v>0</v>
      </c>
      <c r="EN11" s="104">
        <v>0</v>
      </c>
      <c r="EO11" s="104">
        <v>0</v>
      </c>
      <c r="EP11" s="104">
        <v>0</v>
      </c>
      <c r="EQ11" s="104">
        <v>0</v>
      </c>
      <c r="ER11" s="104">
        <v>0</v>
      </c>
      <c r="ES11" s="104">
        <v>0</v>
      </c>
      <c r="ET11" s="104">
        <v>0</v>
      </c>
      <c r="EU11" s="104">
        <v>0</v>
      </c>
      <c r="EV11" s="104">
        <v>0</v>
      </c>
      <c r="EW11" s="104">
        <v>0</v>
      </c>
      <c r="EX11" s="104">
        <v>0</v>
      </c>
      <c r="EY11" s="104">
        <v>0</v>
      </c>
      <c r="EZ11" s="104">
        <v>0</v>
      </c>
      <c r="FA11" s="104">
        <v>0</v>
      </c>
      <c r="FB11" s="104">
        <v>0</v>
      </c>
      <c r="FC11" s="104">
        <v>0</v>
      </c>
      <c r="FD11" s="104">
        <v>0</v>
      </c>
      <c r="FE11" s="104">
        <v>0</v>
      </c>
      <c r="FF11" s="104">
        <v>0</v>
      </c>
      <c r="FG11" s="104">
        <v>0</v>
      </c>
      <c r="FH11" s="104">
        <v>0</v>
      </c>
      <c r="FI11" s="104">
        <v>0</v>
      </c>
      <c r="FJ11" s="104">
        <v>0</v>
      </c>
      <c r="FK11" s="104">
        <v>0</v>
      </c>
      <c r="FL11" s="104">
        <v>0</v>
      </c>
      <c r="FM11" s="104">
        <v>0</v>
      </c>
      <c r="FN11" s="104">
        <v>0</v>
      </c>
      <c r="FO11" s="104">
        <v>0</v>
      </c>
      <c r="FP11" s="104">
        <v>0</v>
      </c>
      <c r="FQ11" s="104">
        <v>0</v>
      </c>
      <c r="FR11" s="104">
        <v>0</v>
      </c>
      <c r="FS11" s="104">
        <v>0</v>
      </c>
      <c r="FT11" s="104">
        <v>0</v>
      </c>
      <c r="FU11" s="104">
        <v>0</v>
      </c>
      <c r="FV11" s="104">
        <v>0</v>
      </c>
      <c r="FW11" s="104">
        <v>0</v>
      </c>
      <c r="FX11" s="104">
        <v>0</v>
      </c>
      <c r="FY11" s="104">
        <v>0</v>
      </c>
      <c r="FZ11" s="104">
        <v>0</v>
      </c>
      <c r="GA11" s="104">
        <v>0</v>
      </c>
      <c r="GB11" s="104">
        <v>0</v>
      </c>
      <c r="GC11" s="104">
        <v>0</v>
      </c>
      <c r="GD11" s="104">
        <v>0</v>
      </c>
      <c r="GE11" s="104">
        <v>0</v>
      </c>
      <c r="GF11" s="104">
        <v>0</v>
      </c>
      <c r="GG11" s="104">
        <v>0</v>
      </c>
      <c r="GH11" s="104">
        <v>0</v>
      </c>
      <c r="GI11" s="104">
        <v>0</v>
      </c>
      <c r="GJ11" s="104">
        <v>0</v>
      </c>
      <c r="GK11" s="104">
        <v>0</v>
      </c>
      <c r="GL11" s="104">
        <v>0</v>
      </c>
      <c r="GM11" s="104">
        <v>0</v>
      </c>
      <c r="GN11" s="104">
        <v>0</v>
      </c>
      <c r="GO11" s="104">
        <v>0</v>
      </c>
      <c r="GP11" s="104">
        <v>0</v>
      </c>
      <c r="GQ11" s="104">
        <v>0</v>
      </c>
      <c r="GR11" s="104">
        <v>0</v>
      </c>
      <c r="GS11" s="104">
        <v>0</v>
      </c>
      <c r="GT11" s="104">
        <v>0</v>
      </c>
      <c r="GU11" s="104">
        <v>0</v>
      </c>
      <c r="GV11" s="104">
        <v>0</v>
      </c>
      <c r="GW11" s="104">
        <v>0</v>
      </c>
      <c r="GX11" s="104">
        <v>0</v>
      </c>
      <c r="GY11" s="105">
        <v>0</v>
      </c>
      <c r="GZ11" s="104">
        <v>0</v>
      </c>
      <c r="HA11" s="104">
        <v>0</v>
      </c>
      <c r="HB11" s="104">
        <v>0</v>
      </c>
      <c r="HC11" s="104">
        <v>0</v>
      </c>
      <c r="HD11" s="104">
        <v>0</v>
      </c>
      <c r="HE11" s="104">
        <v>0</v>
      </c>
      <c r="HF11" s="104">
        <v>0</v>
      </c>
      <c r="HG11" s="104">
        <v>0</v>
      </c>
      <c r="HH11" s="104">
        <v>0</v>
      </c>
      <c r="HI11" s="104">
        <v>0</v>
      </c>
      <c r="HJ11" s="104">
        <v>0</v>
      </c>
      <c r="HK11" s="104">
        <v>0</v>
      </c>
      <c r="HL11" s="104">
        <v>0</v>
      </c>
      <c r="HM11" s="104">
        <v>0</v>
      </c>
      <c r="HN11" s="104">
        <v>0</v>
      </c>
      <c r="HO11" s="104">
        <v>0</v>
      </c>
      <c r="HP11" s="104">
        <v>0</v>
      </c>
      <c r="HQ11" s="104">
        <v>0</v>
      </c>
      <c r="HR11" s="104">
        <v>0</v>
      </c>
      <c r="HS11" s="104">
        <v>0</v>
      </c>
      <c r="HT11" s="104">
        <v>0</v>
      </c>
      <c r="HU11" s="104">
        <v>0</v>
      </c>
      <c r="HV11" s="104">
        <v>0</v>
      </c>
      <c r="HW11" s="104">
        <v>0</v>
      </c>
      <c r="HX11" s="105">
        <v>0</v>
      </c>
      <c r="HY11" s="104">
        <v>0</v>
      </c>
      <c r="HZ11" s="104">
        <v>0</v>
      </c>
      <c r="IA11" s="104">
        <v>0</v>
      </c>
      <c r="IB11" s="104">
        <v>0</v>
      </c>
      <c r="IC11" s="104">
        <v>0</v>
      </c>
      <c r="ID11" s="104">
        <v>0</v>
      </c>
      <c r="IE11" s="104">
        <v>0</v>
      </c>
      <c r="IF11" s="104">
        <v>0</v>
      </c>
      <c r="IG11" s="104">
        <v>0</v>
      </c>
      <c r="IH11" s="104">
        <v>0</v>
      </c>
      <c r="II11" s="104">
        <v>0</v>
      </c>
      <c r="IJ11" s="104">
        <v>0</v>
      </c>
      <c r="IK11" s="104">
        <v>0</v>
      </c>
      <c r="IL11" s="104">
        <v>0</v>
      </c>
      <c r="IM11" s="104">
        <v>0</v>
      </c>
      <c r="IN11" s="104">
        <v>0</v>
      </c>
      <c r="IO11" s="104">
        <v>0</v>
      </c>
      <c r="IP11" s="104">
        <v>0</v>
      </c>
      <c r="IQ11" s="104">
        <v>0</v>
      </c>
      <c r="IR11" s="104">
        <v>0</v>
      </c>
      <c r="IS11" s="104">
        <v>0</v>
      </c>
      <c r="IT11" s="104">
        <v>0</v>
      </c>
      <c r="IU11" s="104">
        <v>0</v>
      </c>
      <c r="IV11" s="104">
        <v>0</v>
      </c>
      <c r="IW11" s="104">
        <v>0</v>
      </c>
      <c r="IX11" s="104">
        <v>0</v>
      </c>
      <c r="IY11" s="104">
        <v>0</v>
      </c>
      <c r="IZ11" s="104">
        <v>0</v>
      </c>
      <c r="JA11" s="104">
        <v>0</v>
      </c>
      <c r="JB11" s="104">
        <v>0</v>
      </c>
      <c r="JC11" s="104">
        <v>0</v>
      </c>
      <c r="JD11" s="104">
        <v>0</v>
      </c>
      <c r="JE11" s="104">
        <v>0</v>
      </c>
      <c r="JF11" s="104">
        <v>0</v>
      </c>
      <c r="JG11" s="104">
        <v>0</v>
      </c>
      <c r="JH11" s="104">
        <v>0</v>
      </c>
      <c r="JI11" s="104">
        <v>0</v>
      </c>
      <c r="JJ11" s="104">
        <v>0</v>
      </c>
      <c r="JK11" s="104">
        <v>0</v>
      </c>
      <c r="JL11" s="104">
        <v>0</v>
      </c>
      <c r="JM11" s="104">
        <v>0</v>
      </c>
      <c r="JN11" s="104">
        <v>0</v>
      </c>
      <c r="JO11" s="104">
        <v>0</v>
      </c>
      <c r="JP11" s="104">
        <v>0</v>
      </c>
      <c r="JQ11" s="104">
        <v>0</v>
      </c>
      <c r="JR11" s="104">
        <v>0</v>
      </c>
      <c r="JS11" s="104">
        <v>0</v>
      </c>
      <c r="JT11" s="104">
        <v>0</v>
      </c>
      <c r="JU11" s="104">
        <v>0</v>
      </c>
      <c r="JV11" s="104">
        <v>0</v>
      </c>
      <c r="JW11" s="104">
        <v>0</v>
      </c>
      <c r="JX11" s="104">
        <v>0</v>
      </c>
      <c r="JY11" s="104">
        <v>0</v>
      </c>
      <c r="JZ11" s="104">
        <v>0</v>
      </c>
      <c r="KA11" s="104">
        <v>0</v>
      </c>
      <c r="KB11" s="104">
        <v>0</v>
      </c>
      <c r="KC11" s="104">
        <v>0</v>
      </c>
      <c r="KD11" s="104">
        <v>0</v>
      </c>
      <c r="KE11" s="104">
        <v>0</v>
      </c>
      <c r="KF11" s="104">
        <v>0</v>
      </c>
      <c r="KG11" s="104">
        <v>0</v>
      </c>
      <c r="KH11" s="104">
        <v>0</v>
      </c>
      <c r="KI11" s="104">
        <v>0</v>
      </c>
      <c r="KJ11" s="104">
        <v>0</v>
      </c>
      <c r="KK11" s="104">
        <v>0</v>
      </c>
      <c r="KL11" s="104">
        <v>0</v>
      </c>
      <c r="KM11" s="104">
        <v>0</v>
      </c>
      <c r="KN11" s="104">
        <v>0</v>
      </c>
      <c r="KO11" s="104">
        <v>0</v>
      </c>
      <c r="KP11" s="106">
        <v>0</v>
      </c>
      <c r="KQ11" s="104">
        <v>0</v>
      </c>
      <c r="KR11" s="104">
        <v>0</v>
      </c>
      <c r="KS11" s="104">
        <v>0</v>
      </c>
      <c r="KT11" s="106">
        <v>0</v>
      </c>
      <c r="KU11" s="106">
        <v>0</v>
      </c>
      <c r="KV11" s="106">
        <v>0</v>
      </c>
      <c r="KW11" s="106">
        <v>0</v>
      </c>
      <c r="KX11" s="106">
        <v>0</v>
      </c>
      <c r="KY11" s="106">
        <v>0</v>
      </c>
      <c r="KZ11" s="106">
        <v>0</v>
      </c>
      <c r="LA11" s="106">
        <v>0</v>
      </c>
      <c r="LB11" s="106">
        <v>0</v>
      </c>
      <c r="LC11" s="106">
        <v>0</v>
      </c>
      <c r="LD11" s="106">
        <v>0</v>
      </c>
      <c r="LE11" s="106">
        <v>0</v>
      </c>
      <c r="LF11" s="106">
        <v>0</v>
      </c>
      <c r="LG11" s="106">
        <v>0</v>
      </c>
      <c r="LH11" s="106">
        <v>0</v>
      </c>
      <c r="LI11" s="106">
        <v>0</v>
      </c>
      <c r="LJ11" s="106">
        <v>0</v>
      </c>
      <c r="LK11" s="106">
        <v>0</v>
      </c>
      <c r="LL11" s="106">
        <v>0</v>
      </c>
      <c r="LM11" s="104">
        <v>0</v>
      </c>
      <c r="LN11" s="106">
        <v>0</v>
      </c>
      <c r="LO11" s="106">
        <v>0</v>
      </c>
      <c r="LP11" s="106">
        <v>0</v>
      </c>
      <c r="LQ11" s="106">
        <v>0</v>
      </c>
      <c r="LR11" s="106">
        <v>0</v>
      </c>
      <c r="LS11" s="104">
        <v>0</v>
      </c>
      <c r="LT11" s="106">
        <v>0</v>
      </c>
      <c r="LU11" s="106">
        <v>0</v>
      </c>
      <c r="LV11" s="106">
        <v>0</v>
      </c>
      <c r="LW11" s="106">
        <v>0</v>
      </c>
      <c r="LX11" s="106">
        <v>0</v>
      </c>
      <c r="LY11" s="106">
        <v>0</v>
      </c>
      <c r="LZ11" s="106">
        <v>0</v>
      </c>
      <c r="MA11" s="106">
        <v>0</v>
      </c>
      <c r="MB11" s="106">
        <v>0</v>
      </c>
      <c r="MC11" s="106">
        <v>0</v>
      </c>
      <c r="MD11" s="106">
        <v>0</v>
      </c>
      <c r="ME11" s="106">
        <v>0</v>
      </c>
      <c r="MF11" s="106">
        <v>0</v>
      </c>
      <c r="MG11" s="106">
        <v>0</v>
      </c>
      <c r="MH11" s="106">
        <v>0</v>
      </c>
      <c r="MI11" s="106">
        <v>0</v>
      </c>
      <c r="MJ11" s="106">
        <v>0</v>
      </c>
      <c r="MK11" s="106">
        <v>0</v>
      </c>
      <c r="ML11" s="106">
        <v>0</v>
      </c>
      <c r="MM11" s="106">
        <v>0</v>
      </c>
      <c r="MN11" s="106">
        <v>0</v>
      </c>
      <c r="MO11" s="106">
        <v>0</v>
      </c>
      <c r="MP11" s="106">
        <v>0</v>
      </c>
      <c r="MQ11" s="106">
        <v>0</v>
      </c>
      <c r="MR11" s="106">
        <v>0</v>
      </c>
      <c r="MS11" s="106">
        <v>0</v>
      </c>
      <c r="MT11" s="106">
        <v>0</v>
      </c>
      <c r="MU11" s="106">
        <v>0</v>
      </c>
      <c r="MV11" s="106">
        <v>0</v>
      </c>
      <c r="MW11" s="104">
        <v>0</v>
      </c>
      <c r="MX11" s="106">
        <v>0</v>
      </c>
      <c r="MY11" s="104">
        <v>0</v>
      </c>
      <c r="MZ11" s="106">
        <v>0</v>
      </c>
      <c r="NA11" s="104">
        <v>0</v>
      </c>
      <c r="NB11" s="106">
        <v>0</v>
      </c>
      <c r="NC11" s="104">
        <v>0</v>
      </c>
      <c r="ND11" s="106">
        <v>0</v>
      </c>
      <c r="NE11" s="104">
        <v>0</v>
      </c>
      <c r="NF11" s="106">
        <v>0</v>
      </c>
      <c r="NG11" s="104">
        <v>0</v>
      </c>
      <c r="NH11" s="106">
        <v>0</v>
      </c>
      <c r="NI11" s="104">
        <v>0</v>
      </c>
      <c r="NJ11" s="106">
        <v>0</v>
      </c>
      <c r="NK11" s="104">
        <v>0</v>
      </c>
      <c r="NL11" s="106">
        <v>0</v>
      </c>
      <c r="NM11" s="104">
        <v>0</v>
      </c>
      <c r="NN11" s="106">
        <v>0</v>
      </c>
      <c r="NO11" s="104">
        <v>0</v>
      </c>
      <c r="NP11" s="106">
        <v>0</v>
      </c>
      <c r="NQ11" s="104">
        <v>0</v>
      </c>
      <c r="NR11" s="106">
        <v>0</v>
      </c>
      <c r="NS11" s="104">
        <v>0</v>
      </c>
      <c r="NT11" s="106">
        <v>0</v>
      </c>
      <c r="NU11" s="104">
        <v>0</v>
      </c>
      <c r="NV11" s="106">
        <v>0</v>
      </c>
      <c r="NW11" s="104">
        <v>0</v>
      </c>
      <c r="NX11" s="106">
        <v>0</v>
      </c>
      <c r="NY11" s="104">
        <v>0</v>
      </c>
      <c r="NZ11" s="106">
        <v>0</v>
      </c>
      <c r="OA11" s="104">
        <v>0</v>
      </c>
      <c r="OB11" s="106">
        <v>0</v>
      </c>
      <c r="OC11" s="104">
        <v>0</v>
      </c>
      <c r="OD11" s="106">
        <v>0</v>
      </c>
      <c r="OE11" s="104">
        <v>0</v>
      </c>
      <c r="OF11" s="106">
        <v>0</v>
      </c>
      <c r="OG11" s="104">
        <v>0</v>
      </c>
      <c r="OH11" s="106">
        <v>0</v>
      </c>
      <c r="OI11" s="104">
        <v>0</v>
      </c>
      <c r="OJ11" s="106">
        <v>0</v>
      </c>
      <c r="OK11" s="104">
        <v>0</v>
      </c>
      <c r="OL11" s="106">
        <v>0</v>
      </c>
      <c r="OM11" s="104">
        <v>0</v>
      </c>
      <c r="ON11" s="106">
        <v>0</v>
      </c>
      <c r="OO11" s="104">
        <v>0</v>
      </c>
      <c r="OP11" s="106">
        <v>0</v>
      </c>
      <c r="OQ11" s="104">
        <v>0</v>
      </c>
      <c r="OR11" s="106">
        <v>0</v>
      </c>
      <c r="OS11" s="104">
        <v>0</v>
      </c>
      <c r="OT11" s="106">
        <v>0</v>
      </c>
      <c r="OU11" s="104">
        <v>0</v>
      </c>
      <c r="OV11" s="106">
        <v>0</v>
      </c>
      <c r="OW11" s="104">
        <v>0</v>
      </c>
      <c r="OX11" s="106">
        <v>0</v>
      </c>
      <c r="OY11" s="104">
        <v>0</v>
      </c>
      <c r="OZ11" s="106">
        <v>0</v>
      </c>
      <c r="PA11" s="104">
        <v>0</v>
      </c>
      <c r="PB11" s="106">
        <v>0</v>
      </c>
      <c r="PC11" s="104">
        <v>0</v>
      </c>
      <c r="PD11" s="106">
        <v>0</v>
      </c>
      <c r="PE11" s="104">
        <v>0</v>
      </c>
      <c r="PF11" s="106">
        <v>0</v>
      </c>
      <c r="PG11" s="104">
        <v>0</v>
      </c>
      <c r="PH11" s="106">
        <v>0</v>
      </c>
      <c r="PI11" s="104">
        <v>0</v>
      </c>
      <c r="PJ11" s="106">
        <v>0</v>
      </c>
      <c r="PK11" s="104">
        <v>0</v>
      </c>
      <c r="PL11" s="106">
        <v>0</v>
      </c>
      <c r="PM11" s="104">
        <v>0</v>
      </c>
      <c r="PN11" s="106">
        <v>0</v>
      </c>
      <c r="PO11" s="104">
        <v>0</v>
      </c>
      <c r="PP11" s="106">
        <v>0</v>
      </c>
      <c r="PQ11" s="104">
        <v>0</v>
      </c>
      <c r="PR11" s="106">
        <v>0</v>
      </c>
      <c r="PS11" s="104">
        <v>0</v>
      </c>
      <c r="PT11" s="106">
        <v>0</v>
      </c>
      <c r="PU11" s="104">
        <v>0</v>
      </c>
      <c r="PV11" s="106">
        <v>0</v>
      </c>
      <c r="PW11" s="104">
        <v>0</v>
      </c>
      <c r="PX11" s="106">
        <v>0</v>
      </c>
      <c r="PY11" s="104">
        <v>0</v>
      </c>
      <c r="PZ11" s="106">
        <v>0</v>
      </c>
      <c r="QA11" s="104">
        <v>0</v>
      </c>
      <c r="QB11" s="106">
        <v>0</v>
      </c>
      <c r="QC11" s="104">
        <v>0</v>
      </c>
      <c r="QD11" s="106">
        <v>0</v>
      </c>
      <c r="QE11" s="104">
        <v>0</v>
      </c>
      <c r="QF11" s="106">
        <v>0</v>
      </c>
      <c r="QG11" s="104">
        <v>0</v>
      </c>
      <c r="QH11" s="106">
        <v>0</v>
      </c>
      <c r="QI11" s="104">
        <v>0</v>
      </c>
      <c r="QJ11" s="106">
        <v>0</v>
      </c>
      <c r="QK11" s="104">
        <v>0</v>
      </c>
      <c r="QL11" s="106">
        <v>0</v>
      </c>
      <c r="QM11" s="104">
        <v>0</v>
      </c>
      <c r="QN11" s="106">
        <v>0</v>
      </c>
      <c r="QO11" s="104">
        <v>0</v>
      </c>
      <c r="QP11" s="106">
        <v>0</v>
      </c>
      <c r="QQ11" s="104">
        <v>0</v>
      </c>
      <c r="QR11" s="106">
        <v>0</v>
      </c>
      <c r="QS11" s="104">
        <v>0</v>
      </c>
      <c r="QT11" s="106">
        <v>0</v>
      </c>
      <c r="QU11" s="104">
        <v>0</v>
      </c>
      <c r="QV11" s="106">
        <v>0</v>
      </c>
      <c r="QW11" s="104">
        <v>0</v>
      </c>
      <c r="QX11" s="106">
        <v>0</v>
      </c>
      <c r="QY11" s="104">
        <v>0</v>
      </c>
      <c r="QZ11" s="106">
        <v>0</v>
      </c>
      <c r="RA11" s="104">
        <v>0</v>
      </c>
      <c r="RB11" s="106">
        <v>0</v>
      </c>
      <c r="RC11" s="104">
        <v>0</v>
      </c>
      <c r="RD11" s="106">
        <v>0</v>
      </c>
      <c r="RE11" s="104">
        <v>0</v>
      </c>
      <c r="RF11" s="106">
        <v>0</v>
      </c>
      <c r="RG11" s="104">
        <v>0</v>
      </c>
      <c r="RH11" s="106">
        <v>0</v>
      </c>
      <c r="RI11" s="104">
        <v>0</v>
      </c>
      <c r="RJ11" s="106">
        <v>0</v>
      </c>
      <c r="RK11" s="104">
        <v>0</v>
      </c>
      <c r="RL11" s="106">
        <v>0</v>
      </c>
      <c r="RM11" s="104">
        <v>0</v>
      </c>
      <c r="RN11" s="106">
        <v>0</v>
      </c>
      <c r="RO11" s="104">
        <v>0</v>
      </c>
      <c r="RP11" s="106">
        <v>0</v>
      </c>
      <c r="RQ11" s="104">
        <v>0</v>
      </c>
      <c r="RR11" s="106">
        <v>0</v>
      </c>
      <c r="RS11" s="104">
        <v>0</v>
      </c>
      <c r="RT11" s="106">
        <v>0</v>
      </c>
      <c r="RU11" s="104">
        <v>0</v>
      </c>
      <c r="RV11" s="106">
        <v>0</v>
      </c>
      <c r="RW11" s="104">
        <v>0</v>
      </c>
      <c r="RX11" s="106">
        <v>0</v>
      </c>
      <c r="RY11" s="104">
        <v>0</v>
      </c>
      <c r="RZ11" s="106">
        <v>0</v>
      </c>
      <c r="SA11" s="104">
        <v>0</v>
      </c>
      <c r="SB11" s="106">
        <v>0</v>
      </c>
      <c r="SC11" s="104">
        <v>0</v>
      </c>
      <c r="SD11" s="106">
        <v>0</v>
      </c>
      <c r="SE11" s="104">
        <v>0</v>
      </c>
      <c r="SF11" s="106">
        <v>0</v>
      </c>
      <c r="SG11" s="104">
        <v>0</v>
      </c>
      <c r="SH11" s="106">
        <v>0</v>
      </c>
      <c r="SI11" s="104">
        <v>0</v>
      </c>
      <c r="SJ11" s="106">
        <v>0</v>
      </c>
      <c r="SK11" s="104">
        <v>0</v>
      </c>
      <c r="SL11" s="106">
        <v>0</v>
      </c>
      <c r="SM11" s="104">
        <v>0</v>
      </c>
      <c r="SN11" s="106">
        <v>0</v>
      </c>
      <c r="SO11" s="104">
        <v>0</v>
      </c>
      <c r="SP11" s="106">
        <v>0</v>
      </c>
      <c r="SQ11" s="104">
        <v>0</v>
      </c>
      <c r="SR11" s="106">
        <v>0</v>
      </c>
      <c r="SS11" s="104">
        <v>0</v>
      </c>
      <c r="ST11" s="106">
        <v>0</v>
      </c>
      <c r="SU11" s="104">
        <v>0</v>
      </c>
      <c r="SV11" s="106">
        <v>0</v>
      </c>
      <c r="SW11" s="104">
        <v>0</v>
      </c>
      <c r="SX11" s="106">
        <v>0</v>
      </c>
      <c r="SY11" s="104">
        <v>0</v>
      </c>
      <c r="SZ11" s="106">
        <v>0</v>
      </c>
      <c r="TA11" s="104">
        <v>0</v>
      </c>
      <c r="TB11" s="106">
        <v>0</v>
      </c>
      <c r="TC11" s="104">
        <v>0</v>
      </c>
      <c r="TD11" s="106">
        <v>0</v>
      </c>
      <c r="TE11" s="104">
        <v>0</v>
      </c>
      <c r="TF11" s="106">
        <v>0</v>
      </c>
      <c r="TG11" s="104">
        <v>0</v>
      </c>
      <c r="TH11" s="106">
        <v>0</v>
      </c>
      <c r="TI11" s="104">
        <v>0</v>
      </c>
      <c r="TJ11" s="106">
        <v>0</v>
      </c>
      <c r="TK11" s="104">
        <v>0</v>
      </c>
      <c r="TL11" s="106">
        <v>0</v>
      </c>
      <c r="TM11" s="104">
        <v>0</v>
      </c>
      <c r="TN11" s="106">
        <v>0</v>
      </c>
      <c r="TO11" s="104">
        <v>0</v>
      </c>
      <c r="TP11" s="106">
        <v>0</v>
      </c>
      <c r="TQ11" s="104">
        <v>0</v>
      </c>
      <c r="TR11" s="106">
        <v>0</v>
      </c>
      <c r="TS11" s="104">
        <v>0</v>
      </c>
      <c r="TT11" s="106">
        <v>0</v>
      </c>
      <c r="TU11" s="107">
        <v>0</v>
      </c>
    </row>
    <row r="12" spans="1:542" x14ac:dyDescent="0.25">
      <c r="A12" s="103" t="s">
        <v>19</v>
      </c>
      <c r="B12" s="108">
        <f t="shared" ref="B12:BM12" si="45">IF(AND(B$1*12+B$2&gt;=121, B$1*12+B$2&lt;($F$31+121)),$B$24*$B$47, 0)</f>
        <v>0</v>
      </c>
      <c r="C12" s="108">
        <f t="shared" si="45"/>
        <v>0</v>
      </c>
      <c r="D12" s="108">
        <f t="shared" si="45"/>
        <v>0</v>
      </c>
      <c r="E12" s="108">
        <f t="shared" si="45"/>
        <v>0</v>
      </c>
      <c r="F12" s="108">
        <f t="shared" si="45"/>
        <v>0</v>
      </c>
      <c r="G12" s="108">
        <f t="shared" si="45"/>
        <v>0</v>
      </c>
      <c r="H12" s="108">
        <f t="shared" si="45"/>
        <v>0</v>
      </c>
      <c r="I12" s="108">
        <f t="shared" si="45"/>
        <v>0</v>
      </c>
      <c r="J12" s="108">
        <f t="shared" si="45"/>
        <v>0</v>
      </c>
      <c r="K12" s="108">
        <f t="shared" si="45"/>
        <v>0</v>
      </c>
      <c r="L12" s="108">
        <f t="shared" si="45"/>
        <v>0</v>
      </c>
      <c r="M12" s="108">
        <f t="shared" si="45"/>
        <v>0</v>
      </c>
      <c r="N12" s="108">
        <f t="shared" si="45"/>
        <v>0</v>
      </c>
      <c r="O12" s="108">
        <f t="shared" si="45"/>
        <v>0</v>
      </c>
      <c r="P12" s="108">
        <f t="shared" si="45"/>
        <v>0</v>
      </c>
      <c r="Q12" s="108">
        <f t="shared" si="45"/>
        <v>0</v>
      </c>
      <c r="R12" s="108">
        <f t="shared" si="45"/>
        <v>0</v>
      </c>
      <c r="S12" s="108">
        <f t="shared" si="45"/>
        <v>0</v>
      </c>
      <c r="T12" s="108">
        <f t="shared" si="45"/>
        <v>0</v>
      </c>
      <c r="U12" s="108">
        <f t="shared" si="45"/>
        <v>0</v>
      </c>
      <c r="V12" s="108">
        <f t="shared" si="45"/>
        <v>0</v>
      </c>
      <c r="W12" s="108">
        <f t="shared" si="45"/>
        <v>0</v>
      </c>
      <c r="X12" s="108">
        <f t="shared" si="45"/>
        <v>0</v>
      </c>
      <c r="Y12" s="108">
        <f t="shared" si="45"/>
        <v>0</v>
      </c>
      <c r="Z12" s="108">
        <f t="shared" si="45"/>
        <v>0</v>
      </c>
      <c r="AA12" s="108">
        <f t="shared" si="45"/>
        <v>0</v>
      </c>
      <c r="AB12" s="108">
        <f t="shared" si="45"/>
        <v>0</v>
      </c>
      <c r="AC12" s="108">
        <f t="shared" si="45"/>
        <v>0</v>
      </c>
      <c r="AD12" s="108">
        <f t="shared" si="45"/>
        <v>0</v>
      </c>
      <c r="AE12" s="108">
        <f t="shared" si="45"/>
        <v>0</v>
      </c>
      <c r="AF12" s="108">
        <f t="shared" si="45"/>
        <v>0</v>
      </c>
      <c r="AG12" s="108">
        <f t="shared" si="45"/>
        <v>0</v>
      </c>
      <c r="AH12" s="108">
        <f t="shared" si="45"/>
        <v>0</v>
      </c>
      <c r="AI12" s="108">
        <f t="shared" si="45"/>
        <v>0</v>
      </c>
      <c r="AJ12" s="108">
        <f t="shared" si="45"/>
        <v>0</v>
      </c>
      <c r="AK12" s="108">
        <f t="shared" si="45"/>
        <v>0</v>
      </c>
      <c r="AL12" s="108">
        <f t="shared" si="45"/>
        <v>0</v>
      </c>
      <c r="AM12" s="108">
        <f t="shared" si="45"/>
        <v>0</v>
      </c>
      <c r="AN12" s="108">
        <f t="shared" si="45"/>
        <v>0</v>
      </c>
      <c r="AO12" s="108">
        <f t="shared" si="45"/>
        <v>0</v>
      </c>
      <c r="AP12" s="108">
        <f t="shared" si="45"/>
        <v>0</v>
      </c>
      <c r="AQ12" s="108">
        <f t="shared" si="45"/>
        <v>0</v>
      </c>
      <c r="AR12" s="108">
        <f t="shared" si="45"/>
        <v>0</v>
      </c>
      <c r="AS12" s="108">
        <f t="shared" si="45"/>
        <v>0</v>
      </c>
      <c r="AT12" s="108">
        <f t="shared" si="45"/>
        <v>0</v>
      </c>
      <c r="AU12" s="108">
        <f t="shared" si="45"/>
        <v>0</v>
      </c>
      <c r="AV12" s="108">
        <f t="shared" si="45"/>
        <v>0</v>
      </c>
      <c r="AW12" s="108">
        <f t="shared" si="45"/>
        <v>0</v>
      </c>
      <c r="AX12" s="108">
        <f t="shared" si="45"/>
        <v>0</v>
      </c>
      <c r="AY12" s="108">
        <f t="shared" si="45"/>
        <v>0</v>
      </c>
      <c r="AZ12" s="108">
        <f t="shared" si="45"/>
        <v>0</v>
      </c>
      <c r="BA12" s="108">
        <f t="shared" si="45"/>
        <v>0</v>
      </c>
      <c r="BB12" s="108">
        <f t="shared" si="45"/>
        <v>0</v>
      </c>
      <c r="BC12" s="108">
        <f t="shared" si="45"/>
        <v>0</v>
      </c>
      <c r="BD12" s="108">
        <f t="shared" si="45"/>
        <v>0</v>
      </c>
      <c r="BE12" s="108">
        <f t="shared" si="45"/>
        <v>0</v>
      </c>
      <c r="BF12" s="108">
        <f t="shared" si="45"/>
        <v>0</v>
      </c>
      <c r="BG12" s="108">
        <f t="shared" si="45"/>
        <v>0</v>
      </c>
      <c r="BH12" s="108">
        <f t="shared" si="45"/>
        <v>0</v>
      </c>
      <c r="BI12" s="108">
        <f t="shared" si="45"/>
        <v>0</v>
      </c>
      <c r="BJ12" s="108">
        <f t="shared" si="45"/>
        <v>0</v>
      </c>
      <c r="BK12" s="108">
        <f t="shared" si="45"/>
        <v>0</v>
      </c>
      <c r="BL12" s="108">
        <f t="shared" si="45"/>
        <v>0</v>
      </c>
      <c r="BM12" s="108">
        <f t="shared" si="45"/>
        <v>0</v>
      </c>
      <c r="BN12" s="108">
        <f t="shared" ref="BN12:DQ12" si="46">IF(AND(BN$1*12+BN$2&gt;=121, BN$1*12+BN$2&lt;($F$31+121)),$B$24*$B$47, 0)</f>
        <v>0</v>
      </c>
      <c r="BO12" s="108">
        <f t="shared" si="46"/>
        <v>0</v>
      </c>
      <c r="BP12" s="108">
        <f t="shared" si="46"/>
        <v>0</v>
      </c>
      <c r="BQ12" s="108">
        <f t="shared" si="46"/>
        <v>0</v>
      </c>
      <c r="BR12" s="108">
        <f t="shared" si="46"/>
        <v>0</v>
      </c>
      <c r="BS12" s="108">
        <f t="shared" si="46"/>
        <v>0</v>
      </c>
      <c r="BT12" s="108">
        <f t="shared" si="46"/>
        <v>0</v>
      </c>
      <c r="BU12" s="108">
        <f t="shared" si="46"/>
        <v>0</v>
      </c>
      <c r="BV12" s="108">
        <f t="shared" si="46"/>
        <v>0</v>
      </c>
      <c r="BW12" s="108">
        <f t="shared" si="46"/>
        <v>0</v>
      </c>
      <c r="BX12" s="108">
        <f t="shared" si="46"/>
        <v>0</v>
      </c>
      <c r="BY12" s="108">
        <f t="shared" si="46"/>
        <v>0</v>
      </c>
      <c r="BZ12" s="108">
        <f t="shared" si="46"/>
        <v>0</v>
      </c>
      <c r="CA12" s="108">
        <f t="shared" si="46"/>
        <v>0</v>
      </c>
      <c r="CB12" s="108">
        <f t="shared" si="46"/>
        <v>0</v>
      </c>
      <c r="CC12" s="108">
        <f t="shared" si="46"/>
        <v>0</v>
      </c>
      <c r="CD12" s="108">
        <f t="shared" si="46"/>
        <v>0</v>
      </c>
      <c r="CE12" s="108">
        <f t="shared" si="46"/>
        <v>0</v>
      </c>
      <c r="CF12" s="108">
        <f t="shared" si="46"/>
        <v>0</v>
      </c>
      <c r="CG12" s="108">
        <f t="shared" si="46"/>
        <v>0</v>
      </c>
      <c r="CH12" s="108">
        <f t="shared" si="46"/>
        <v>0</v>
      </c>
      <c r="CI12" s="108">
        <f t="shared" si="46"/>
        <v>0</v>
      </c>
      <c r="CJ12" s="108">
        <f t="shared" si="46"/>
        <v>0</v>
      </c>
      <c r="CK12" s="108">
        <f t="shared" si="46"/>
        <v>0</v>
      </c>
      <c r="CL12" s="108">
        <f t="shared" si="46"/>
        <v>0</v>
      </c>
      <c r="CM12" s="108">
        <f t="shared" si="46"/>
        <v>0</v>
      </c>
      <c r="CN12" s="108">
        <f t="shared" si="46"/>
        <v>0</v>
      </c>
      <c r="CO12" s="108">
        <f t="shared" si="46"/>
        <v>0</v>
      </c>
      <c r="CP12" s="108">
        <f t="shared" si="46"/>
        <v>0</v>
      </c>
      <c r="CQ12" s="108">
        <f t="shared" si="46"/>
        <v>0</v>
      </c>
      <c r="CR12" s="108">
        <f t="shared" si="46"/>
        <v>0</v>
      </c>
      <c r="CS12" s="108">
        <f t="shared" si="46"/>
        <v>0</v>
      </c>
      <c r="CT12" s="108">
        <f t="shared" si="46"/>
        <v>0</v>
      </c>
      <c r="CU12" s="108">
        <f t="shared" si="46"/>
        <v>0</v>
      </c>
      <c r="CV12" s="108">
        <f t="shared" si="46"/>
        <v>0</v>
      </c>
      <c r="CW12" s="108">
        <f t="shared" si="46"/>
        <v>0</v>
      </c>
      <c r="CX12" s="108">
        <f t="shared" si="46"/>
        <v>0</v>
      </c>
      <c r="CY12" s="108">
        <f t="shared" si="46"/>
        <v>0</v>
      </c>
      <c r="CZ12" s="108">
        <f t="shared" si="46"/>
        <v>0</v>
      </c>
      <c r="DA12" s="108">
        <f t="shared" si="46"/>
        <v>0</v>
      </c>
      <c r="DB12" s="108">
        <f t="shared" si="46"/>
        <v>0</v>
      </c>
      <c r="DC12" s="108">
        <f t="shared" si="46"/>
        <v>0</v>
      </c>
      <c r="DD12" s="108">
        <f t="shared" si="46"/>
        <v>0</v>
      </c>
      <c r="DE12" s="108">
        <f t="shared" si="46"/>
        <v>0</v>
      </c>
      <c r="DF12" s="108">
        <f t="shared" si="46"/>
        <v>0</v>
      </c>
      <c r="DG12" s="108">
        <f t="shared" si="46"/>
        <v>0</v>
      </c>
      <c r="DH12" s="108">
        <f t="shared" si="46"/>
        <v>0</v>
      </c>
      <c r="DI12" s="108">
        <f t="shared" si="46"/>
        <v>0</v>
      </c>
      <c r="DJ12" s="108">
        <f t="shared" si="46"/>
        <v>0</v>
      </c>
      <c r="DK12" s="108">
        <f t="shared" si="46"/>
        <v>0</v>
      </c>
      <c r="DL12" s="108">
        <f t="shared" si="46"/>
        <v>0</v>
      </c>
      <c r="DM12" s="108">
        <f t="shared" si="46"/>
        <v>0</v>
      </c>
      <c r="DN12" s="108">
        <f t="shared" si="46"/>
        <v>0</v>
      </c>
      <c r="DO12" s="108">
        <f t="shared" si="46"/>
        <v>0</v>
      </c>
      <c r="DP12" s="108">
        <f t="shared" si="46"/>
        <v>0</v>
      </c>
      <c r="DQ12" s="108">
        <f t="shared" si="46"/>
        <v>0</v>
      </c>
      <c r="DR12" s="108">
        <f>IF(AND(DR$1*12+DR$2&gt;=121, DR$1*12+DR$2&lt;($F$31+121)),$B$24*$B$47, 0)</f>
        <v>15000</v>
      </c>
      <c r="DS12" s="108">
        <f t="shared" ref="DS12:GD12" si="47">IF(AND(DS$1*12+DS$2&gt;=121, DS$1*12+DS$2&lt;($F$31+121)),$B$24*$B$47, 0)</f>
        <v>15000</v>
      </c>
      <c r="DT12" s="108">
        <f t="shared" si="47"/>
        <v>15000</v>
      </c>
      <c r="DU12" s="108">
        <f t="shared" si="47"/>
        <v>15000</v>
      </c>
      <c r="DV12" s="108">
        <f t="shared" si="47"/>
        <v>15000</v>
      </c>
      <c r="DW12" s="108">
        <f t="shared" si="47"/>
        <v>15000</v>
      </c>
      <c r="DX12" s="108">
        <f t="shared" si="47"/>
        <v>15000</v>
      </c>
      <c r="DY12" s="108">
        <f t="shared" si="47"/>
        <v>15000</v>
      </c>
      <c r="DZ12" s="108">
        <f t="shared" si="47"/>
        <v>15000</v>
      </c>
      <c r="EA12" s="108">
        <f t="shared" si="47"/>
        <v>15000</v>
      </c>
      <c r="EB12" s="108">
        <f t="shared" si="47"/>
        <v>15000</v>
      </c>
      <c r="EC12" s="108">
        <f t="shared" si="47"/>
        <v>15000</v>
      </c>
      <c r="ED12" s="108">
        <f t="shared" si="47"/>
        <v>15000</v>
      </c>
      <c r="EE12" s="108">
        <f t="shared" si="47"/>
        <v>15000</v>
      </c>
      <c r="EF12" s="108">
        <f t="shared" si="47"/>
        <v>15000</v>
      </c>
      <c r="EG12" s="108">
        <f t="shared" si="47"/>
        <v>15000</v>
      </c>
      <c r="EH12" s="108">
        <f t="shared" si="47"/>
        <v>15000</v>
      </c>
      <c r="EI12" s="108">
        <f t="shared" si="47"/>
        <v>15000</v>
      </c>
      <c r="EJ12" s="108">
        <f t="shared" si="47"/>
        <v>15000</v>
      </c>
      <c r="EK12" s="108">
        <f t="shared" si="47"/>
        <v>15000</v>
      </c>
      <c r="EL12" s="108">
        <f t="shared" si="47"/>
        <v>15000</v>
      </c>
      <c r="EM12" s="108">
        <f t="shared" si="47"/>
        <v>15000</v>
      </c>
      <c r="EN12" s="108">
        <f t="shared" si="47"/>
        <v>15000</v>
      </c>
      <c r="EO12" s="108">
        <f t="shared" si="47"/>
        <v>15000</v>
      </c>
      <c r="EP12" s="108">
        <f t="shared" si="47"/>
        <v>15000</v>
      </c>
      <c r="EQ12" s="108">
        <f t="shared" si="47"/>
        <v>15000</v>
      </c>
      <c r="ER12" s="108">
        <f t="shared" si="47"/>
        <v>15000</v>
      </c>
      <c r="ES12" s="108">
        <f t="shared" si="47"/>
        <v>15000</v>
      </c>
      <c r="ET12" s="108">
        <f t="shared" si="47"/>
        <v>15000</v>
      </c>
      <c r="EU12" s="108">
        <f t="shared" si="47"/>
        <v>15000</v>
      </c>
      <c r="EV12" s="108">
        <f t="shared" si="47"/>
        <v>15000</v>
      </c>
      <c r="EW12" s="108">
        <f t="shared" si="47"/>
        <v>15000</v>
      </c>
      <c r="EX12" s="108">
        <f t="shared" si="47"/>
        <v>15000</v>
      </c>
      <c r="EY12" s="108">
        <f t="shared" si="47"/>
        <v>15000</v>
      </c>
      <c r="EZ12" s="108">
        <f t="shared" si="47"/>
        <v>15000</v>
      </c>
      <c r="FA12" s="108">
        <f t="shared" si="47"/>
        <v>15000</v>
      </c>
      <c r="FB12" s="108">
        <f t="shared" si="47"/>
        <v>15000</v>
      </c>
      <c r="FC12" s="108">
        <f t="shared" si="47"/>
        <v>15000</v>
      </c>
      <c r="FD12" s="108">
        <f t="shared" si="47"/>
        <v>15000</v>
      </c>
      <c r="FE12" s="108">
        <f t="shared" si="47"/>
        <v>15000</v>
      </c>
      <c r="FF12" s="108">
        <f t="shared" si="47"/>
        <v>15000</v>
      </c>
      <c r="FG12" s="108">
        <f t="shared" si="47"/>
        <v>15000</v>
      </c>
      <c r="FH12" s="108">
        <f t="shared" si="47"/>
        <v>15000</v>
      </c>
      <c r="FI12" s="108">
        <f t="shared" si="47"/>
        <v>15000</v>
      </c>
      <c r="FJ12" s="108">
        <f t="shared" si="47"/>
        <v>15000</v>
      </c>
      <c r="FK12" s="108">
        <f t="shared" si="47"/>
        <v>15000</v>
      </c>
      <c r="FL12" s="108">
        <f t="shared" si="47"/>
        <v>15000</v>
      </c>
      <c r="FM12" s="108">
        <f t="shared" si="47"/>
        <v>15000</v>
      </c>
      <c r="FN12" s="108">
        <f t="shared" si="47"/>
        <v>15000</v>
      </c>
      <c r="FO12" s="108">
        <f t="shared" si="47"/>
        <v>15000</v>
      </c>
      <c r="FP12" s="108">
        <f t="shared" si="47"/>
        <v>15000</v>
      </c>
      <c r="FQ12" s="108">
        <f t="shared" si="47"/>
        <v>15000</v>
      </c>
      <c r="FR12" s="108">
        <f t="shared" si="47"/>
        <v>15000</v>
      </c>
      <c r="FS12" s="108">
        <f t="shared" si="47"/>
        <v>15000</v>
      </c>
      <c r="FT12" s="108">
        <f t="shared" si="47"/>
        <v>15000</v>
      </c>
      <c r="FU12" s="108">
        <f t="shared" si="47"/>
        <v>15000</v>
      </c>
      <c r="FV12" s="108">
        <f t="shared" si="47"/>
        <v>15000</v>
      </c>
      <c r="FW12" s="108">
        <f t="shared" si="47"/>
        <v>15000</v>
      </c>
      <c r="FX12" s="108">
        <f t="shared" si="47"/>
        <v>15000</v>
      </c>
      <c r="FY12" s="108">
        <f t="shared" si="47"/>
        <v>15000</v>
      </c>
      <c r="FZ12" s="108">
        <f t="shared" si="47"/>
        <v>15000</v>
      </c>
      <c r="GA12" s="108">
        <f t="shared" si="47"/>
        <v>15000</v>
      </c>
      <c r="GB12" s="108">
        <f t="shared" si="47"/>
        <v>15000</v>
      </c>
      <c r="GC12" s="108">
        <f t="shared" si="47"/>
        <v>15000</v>
      </c>
      <c r="GD12" s="108">
        <f t="shared" si="47"/>
        <v>15000</v>
      </c>
      <c r="GE12" s="108">
        <f t="shared" ref="GE12:IP12" si="48">IF(AND(GE$1*12+GE$2&gt;=121, GE$1*12+GE$2&lt;($F$31+121)),$B$24*$B$47, 0)</f>
        <v>15000</v>
      </c>
      <c r="GF12" s="108">
        <f t="shared" si="48"/>
        <v>15000</v>
      </c>
      <c r="GG12" s="108">
        <f t="shared" si="48"/>
        <v>15000</v>
      </c>
      <c r="GH12" s="108">
        <f t="shared" si="48"/>
        <v>15000</v>
      </c>
      <c r="GI12" s="108">
        <f t="shared" si="48"/>
        <v>15000</v>
      </c>
      <c r="GJ12" s="108">
        <f t="shared" si="48"/>
        <v>15000</v>
      </c>
      <c r="GK12" s="108">
        <f t="shared" si="48"/>
        <v>15000</v>
      </c>
      <c r="GL12" s="108">
        <f t="shared" si="48"/>
        <v>15000</v>
      </c>
      <c r="GM12" s="108">
        <f t="shared" si="48"/>
        <v>15000</v>
      </c>
      <c r="GN12" s="108">
        <f t="shared" si="48"/>
        <v>15000</v>
      </c>
      <c r="GO12" s="108">
        <f t="shared" si="48"/>
        <v>15000</v>
      </c>
      <c r="GP12" s="108">
        <f t="shared" si="48"/>
        <v>0</v>
      </c>
      <c r="GQ12" s="108">
        <f t="shared" si="48"/>
        <v>0</v>
      </c>
      <c r="GR12" s="108">
        <f t="shared" si="48"/>
        <v>0</v>
      </c>
      <c r="GS12" s="108">
        <f t="shared" si="48"/>
        <v>0</v>
      </c>
      <c r="GT12" s="108">
        <f t="shared" si="48"/>
        <v>0</v>
      </c>
      <c r="GU12" s="108">
        <f t="shared" si="48"/>
        <v>0</v>
      </c>
      <c r="GV12" s="108">
        <f t="shared" si="48"/>
        <v>0</v>
      </c>
      <c r="GW12" s="108">
        <f t="shared" si="48"/>
        <v>0</v>
      </c>
      <c r="GX12" s="108">
        <f t="shared" si="48"/>
        <v>0</v>
      </c>
      <c r="GY12" s="108">
        <f t="shared" si="48"/>
        <v>0</v>
      </c>
      <c r="GZ12" s="108">
        <f t="shared" si="48"/>
        <v>0</v>
      </c>
      <c r="HA12" s="108">
        <f t="shared" si="48"/>
        <v>0</v>
      </c>
      <c r="HB12" s="108">
        <f t="shared" si="48"/>
        <v>0</v>
      </c>
      <c r="HC12" s="108">
        <f t="shared" si="48"/>
        <v>0</v>
      </c>
      <c r="HD12" s="108">
        <f t="shared" si="48"/>
        <v>0</v>
      </c>
      <c r="HE12" s="108">
        <f t="shared" si="48"/>
        <v>0</v>
      </c>
      <c r="HF12" s="108">
        <f t="shared" si="48"/>
        <v>0</v>
      </c>
      <c r="HG12" s="108">
        <f t="shared" si="48"/>
        <v>0</v>
      </c>
      <c r="HH12" s="108">
        <f t="shared" si="48"/>
        <v>0</v>
      </c>
      <c r="HI12" s="108">
        <f t="shared" si="48"/>
        <v>0</v>
      </c>
      <c r="HJ12" s="108">
        <f t="shared" si="48"/>
        <v>0</v>
      </c>
      <c r="HK12" s="108">
        <f t="shared" si="48"/>
        <v>0</v>
      </c>
      <c r="HL12" s="108">
        <f t="shared" si="48"/>
        <v>0</v>
      </c>
      <c r="HM12" s="108">
        <f t="shared" si="48"/>
        <v>0</v>
      </c>
      <c r="HN12" s="108">
        <f t="shared" si="48"/>
        <v>0</v>
      </c>
      <c r="HO12" s="108">
        <f t="shared" si="48"/>
        <v>0</v>
      </c>
      <c r="HP12" s="108">
        <f t="shared" si="48"/>
        <v>0</v>
      </c>
      <c r="HQ12" s="108">
        <f t="shared" si="48"/>
        <v>0</v>
      </c>
      <c r="HR12" s="108">
        <f t="shared" si="48"/>
        <v>0</v>
      </c>
      <c r="HS12" s="108">
        <f t="shared" si="48"/>
        <v>0</v>
      </c>
      <c r="HT12" s="108">
        <f t="shared" si="48"/>
        <v>0</v>
      </c>
      <c r="HU12" s="108">
        <f t="shared" si="48"/>
        <v>0</v>
      </c>
      <c r="HV12" s="108">
        <f t="shared" si="48"/>
        <v>0</v>
      </c>
      <c r="HW12" s="108">
        <f t="shared" si="48"/>
        <v>0</v>
      </c>
      <c r="HX12" s="108">
        <f t="shared" si="48"/>
        <v>0</v>
      </c>
      <c r="HY12" s="108">
        <f t="shared" si="48"/>
        <v>0</v>
      </c>
      <c r="HZ12" s="108">
        <f t="shared" si="48"/>
        <v>0</v>
      </c>
      <c r="IA12" s="108">
        <f t="shared" si="48"/>
        <v>0</v>
      </c>
      <c r="IB12" s="108">
        <f t="shared" si="48"/>
        <v>0</v>
      </c>
      <c r="IC12" s="108">
        <f t="shared" si="48"/>
        <v>0</v>
      </c>
      <c r="ID12" s="108">
        <f t="shared" si="48"/>
        <v>0</v>
      </c>
      <c r="IE12" s="108">
        <f t="shared" si="48"/>
        <v>0</v>
      </c>
      <c r="IF12" s="108">
        <f t="shared" si="48"/>
        <v>0</v>
      </c>
      <c r="IG12" s="108">
        <f t="shared" si="48"/>
        <v>0</v>
      </c>
      <c r="IH12" s="108">
        <f t="shared" si="48"/>
        <v>0</v>
      </c>
      <c r="II12" s="108">
        <f t="shared" si="48"/>
        <v>0</v>
      </c>
      <c r="IJ12" s="108">
        <f t="shared" si="48"/>
        <v>0</v>
      </c>
      <c r="IK12" s="108">
        <f t="shared" si="48"/>
        <v>0</v>
      </c>
      <c r="IL12" s="108">
        <f t="shared" si="48"/>
        <v>0</v>
      </c>
      <c r="IM12" s="108">
        <f t="shared" si="48"/>
        <v>0</v>
      </c>
      <c r="IN12" s="108">
        <f t="shared" si="48"/>
        <v>0</v>
      </c>
      <c r="IO12" s="108">
        <f t="shared" si="48"/>
        <v>0</v>
      </c>
      <c r="IP12" s="108">
        <f t="shared" si="48"/>
        <v>0</v>
      </c>
      <c r="IQ12" s="108">
        <f t="shared" ref="IQ12:LB12" si="49">IF(AND(IQ$1*12+IQ$2&gt;=121, IQ$1*12+IQ$2&lt;($F$31+121)),$B$24*$B$47, 0)</f>
        <v>0</v>
      </c>
      <c r="IR12" s="108">
        <f t="shared" si="49"/>
        <v>0</v>
      </c>
      <c r="IS12" s="108">
        <f t="shared" si="49"/>
        <v>0</v>
      </c>
      <c r="IT12" s="108">
        <f t="shared" si="49"/>
        <v>0</v>
      </c>
      <c r="IU12" s="108">
        <f t="shared" si="49"/>
        <v>0</v>
      </c>
      <c r="IV12" s="108">
        <f t="shared" si="49"/>
        <v>0</v>
      </c>
      <c r="IW12" s="108">
        <f t="shared" si="49"/>
        <v>0</v>
      </c>
      <c r="IX12" s="108">
        <f t="shared" si="49"/>
        <v>0</v>
      </c>
      <c r="IY12" s="108">
        <f t="shared" si="49"/>
        <v>0</v>
      </c>
      <c r="IZ12" s="108">
        <f t="shared" si="49"/>
        <v>0</v>
      </c>
      <c r="JA12" s="108">
        <f t="shared" si="49"/>
        <v>0</v>
      </c>
      <c r="JB12" s="108">
        <f t="shared" si="49"/>
        <v>0</v>
      </c>
      <c r="JC12" s="108">
        <f t="shared" si="49"/>
        <v>0</v>
      </c>
      <c r="JD12" s="108">
        <f t="shared" si="49"/>
        <v>0</v>
      </c>
      <c r="JE12" s="108">
        <f t="shared" si="49"/>
        <v>0</v>
      </c>
      <c r="JF12" s="108">
        <f t="shared" si="49"/>
        <v>0</v>
      </c>
      <c r="JG12" s="108">
        <f t="shared" si="49"/>
        <v>0</v>
      </c>
      <c r="JH12" s="108">
        <f t="shared" si="49"/>
        <v>0</v>
      </c>
      <c r="JI12" s="108">
        <f t="shared" si="49"/>
        <v>0</v>
      </c>
      <c r="JJ12" s="108">
        <f t="shared" si="49"/>
        <v>0</v>
      </c>
      <c r="JK12" s="108">
        <f t="shared" si="49"/>
        <v>0</v>
      </c>
      <c r="JL12" s="108">
        <f t="shared" si="49"/>
        <v>0</v>
      </c>
      <c r="JM12" s="108">
        <f t="shared" si="49"/>
        <v>0</v>
      </c>
      <c r="JN12" s="108">
        <f t="shared" si="49"/>
        <v>0</v>
      </c>
      <c r="JO12" s="108">
        <f t="shared" si="49"/>
        <v>0</v>
      </c>
      <c r="JP12" s="108">
        <f t="shared" si="49"/>
        <v>0</v>
      </c>
      <c r="JQ12" s="108">
        <f t="shared" si="49"/>
        <v>0</v>
      </c>
      <c r="JR12" s="108">
        <f t="shared" si="49"/>
        <v>0</v>
      </c>
      <c r="JS12" s="108">
        <f t="shared" si="49"/>
        <v>0</v>
      </c>
      <c r="JT12" s="108">
        <f t="shared" si="49"/>
        <v>0</v>
      </c>
      <c r="JU12" s="108">
        <f t="shared" si="49"/>
        <v>0</v>
      </c>
      <c r="JV12" s="108">
        <f t="shared" si="49"/>
        <v>0</v>
      </c>
      <c r="JW12" s="108">
        <f t="shared" si="49"/>
        <v>0</v>
      </c>
      <c r="JX12" s="108">
        <f t="shared" si="49"/>
        <v>0</v>
      </c>
      <c r="JY12" s="108">
        <f t="shared" si="49"/>
        <v>0</v>
      </c>
      <c r="JZ12" s="108">
        <f t="shared" si="49"/>
        <v>0</v>
      </c>
      <c r="KA12" s="108">
        <f t="shared" si="49"/>
        <v>0</v>
      </c>
      <c r="KB12" s="108">
        <f t="shared" si="49"/>
        <v>0</v>
      </c>
      <c r="KC12" s="108">
        <f t="shared" si="49"/>
        <v>0</v>
      </c>
      <c r="KD12" s="108">
        <f t="shared" si="49"/>
        <v>0</v>
      </c>
      <c r="KE12" s="108">
        <f t="shared" si="49"/>
        <v>0</v>
      </c>
      <c r="KF12" s="108">
        <f t="shared" si="49"/>
        <v>0</v>
      </c>
      <c r="KG12" s="108">
        <f t="shared" si="49"/>
        <v>0</v>
      </c>
      <c r="KH12" s="108">
        <f t="shared" si="49"/>
        <v>0</v>
      </c>
      <c r="KI12" s="108">
        <f t="shared" si="49"/>
        <v>0</v>
      </c>
      <c r="KJ12" s="108">
        <f t="shared" si="49"/>
        <v>0</v>
      </c>
      <c r="KK12" s="108">
        <f t="shared" si="49"/>
        <v>0</v>
      </c>
      <c r="KL12" s="108">
        <f t="shared" si="49"/>
        <v>0</v>
      </c>
      <c r="KM12" s="108">
        <f t="shared" si="49"/>
        <v>0</v>
      </c>
      <c r="KN12" s="108">
        <f t="shared" si="49"/>
        <v>0</v>
      </c>
      <c r="KO12" s="108">
        <f t="shared" si="49"/>
        <v>0</v>
      </c>
      <c r="KP12" s="108">
        <f t="shared" si="49"/>
        <v>0</v>
      </c>
      <c r="KQ12" s="108">
        <f t="shared" si="49"/>
        <v>0</v>
      </c>
      <c r="KR12" s="108">
        <f t="shared" si="49"/>
        <v>0</v>
      </c>
      <c r="KS12" s="108">
        <f t="shared" si="49"/>
        <v>0</v>
      </c>
      <c r="KT12" s="108">
        <f t="shared" si="49"/>
        <v>0</v>
      </c>
      <c r="KU12" s="108">
        <f t="shared" si="49"/>
        <v>0</v>
      </c>
      <c r="KV12" s="108">
        <f t="shared" si="49"/>
        <v>0</v>
      </c>
      <c r="KW12" s="108">
        <f t="shared" si="49"/>
        <v>0</v>
      </c>
      <c r="KX12" s="108">
        <f t="shared" si="49"/>
        <v>0</v>
      </c>
      <c r="KY12" s="108">
        <f t="shared" si="49"/>
        <v>0</v>
      </c>
      <c r="KZ12" s="108">
        <f t="shared" si="49"/>
        <v>0</v>
      </c>
      <c r="LA12" s="108">
        <f t="shared" si="49"/>
        <v>0</v>
      </c>
      <c r="LB12" s="108">
        <f t="shared" si="49"/>
        <v>0</v>
      </c>
      <c r="LC12" s="108">
        <f t="shared" ref="LC12:NN12" si="50">IF(AND(LC$1*12+LC$2&gt;=121, LC$1*12+LC$2&lt;($F$31+121)),$B$24*$B$47, 0)</f>
        <v>0</v>
      </c>
      <c r="LD12" s="108">
        <f t="shared" si="50"/>
        <v>0</v>
      </c>
      <c r="LE12" s="108">
        <f t="shared" si="50"/>
        <v>0</v>
      </c>
      <c r="LF12" s="108">
        <f t="shared" si="50"/>
        <v>0</v>
      </c>
      <c r="LG12" s="108">
        <f t="shared" si="50"/>
        <v>0</v>
      </c>
      <c r="LH12" s="108">
        <f t="shared" si="50"/>
        <v>0</v>
      </c>
      <c r="LI12" s="108">
        <f t="shared" si="50"/>
        <v>0</v>
      </c>
      <c r="LJ12" s="108">
        <f t="shared" si="50"/>
        <v>0</v>
      </c>
      <c r="LK12" s="108">
        <f t="shared" si="50"/>
        <v>0</v>
      </c>
      <c r="LL12" s="108">
        <f t="shared" si="50"/>
        <v>0</v>
      </c>
      <c r="LM12" s="108">
        <f t="shared" si="50"/>
        <v>0</v>
      </c>
      <c r="LN12" s="108">
        <f t="shared" si="50"/>
        <v>0</v>
      </c>
      <c r="LO12" s="108">
        <f t="shared" si="50"/>
        <v>0</v>
      </c>
      <c r="LP12" s="108">
        <f t="shared" si="50"/>
        <v>0</v>
      </c>
      <c r="LQ12" s="108">
        <f t="shared" si="50"/>
        <v>0</v>
      </c>
      <c r="LR12" s="108">
        <f t="shared" si="50"/>
        <v>0</v>
      </c>
      <c r="LS12" s="108">
        <f t="shared" si="50"/>
        <v>0</v>
      </c>
      <c r="LT12" s="108">
        <f t="shared" si="50"/>
        <v>0</v>
      </c>
      <c r="LU12" s="108">
        <f t="shared" si="50"/>
        <v>0</v>
      </c>
      <c r="LV12" s="108">
        <f t="shared" si="50"/>
        <v>0</v>
      </c>
      <c r="LW12" s="108">
        <f t="shared" si="50"/>
        <v>0</v>
      </c>
      <c r="LX12" s="108">
        <f t="shared" si="50"/>
        <v>0</v>
      </c>
      <c r="LY12" s="108">
        <f t="shared" si="50"/>
        <v>0</v>
      </c>
      <c r="LZ12" s="108">
        <f t="shared" si="50"/>
        <v>0</v>
      </c>
      <c r="MA12" s="108">
        <f t="shared" si="50"/>
        <v>0</v>
      </c>
      <c r="MB12" s="108">
        <f t="shared" si="50"/>
        <v>0</v>
      </c>
      <c r="MC12" s="108">
        <f t="shared" si="50"/>
        <v>0</v>
      </c>
      <c r="MD12" s="108">
        <f t="shared" si="50"/>
        <v>0</v>
      </c>
      <c r="ME12" s="108">
        <f t="shared" si="50"/>
        <v>0</v>
      </c>
      <c r="MF12" s="108">
        <f t="shared" si="50"/>
        <v>0</v>
      </c>
      <c r="MG12" s="108">
        <f t="shared" si="50"/>
        <v>0</v>
      </c>
      <c r="MH12" s="108">
        <f t="shared" si="50"/>
        <v>0</v>
      </c>
      <c r="MI12" s="108">
        <f t="shared" si="50"/>
        <v>0</v>
      </c>
      <c r="MJ12" s="108">
        <f t="shared" si="50"/>
        <v>0</v>
      </c>
      <c r="MK12" s="108">
        <f t="shared" si="50"/>
        <v>0</v>
      </c>
      <c r="ML12" s="108">
        <f t="shared" si="50"/>
        <v>0</v>
      </c>
      <c r="MM12" s="108">
        <f t="shared" si="50"/>
        <v>0</v>
      </c>
      <c r="MN12" s="108">
        <f t="shared" si="50"/>
        <v>0</v>
      </c>
      <c r="MO12" s="108">
        <f t="shared" si="50"/>
        <v>0</v>
      </c>
      <c r="MP12" s="108">
        <f t="shared" si="50"/>
        <v>0</v>
      </c>
      <c r="MQ12" s="108">
        <f t="shared" si="50"/>
        <v>0</v>
      </c>
      <c r="MR12" s="108">
        <f t="shared" si="50"/>
        <v>0</v>
      </c>
      <c r="MS12" s="108">
        <f t="shared" si="50"/>
        <v>0</v>
      </c>
      <c r="MT12" s="108">
        <f t="shared" si="50"/>
        <v>0</v>
      </c>
      <c r="MU12" s="108">
        <f t="shared" si="50"/>
        <v>0</v>
      </c>
      <c r="MV12" s="108">
        <f t="shared" si="50"/>
        <v>0</v>
      </c>
      <c r="MW12" s="108">
        <f t="shared" si="50"/>
        <v>0</v>
      </c>
      <c r="MX12" s="108">
        <f t="shared" si="50"/>
        <v>0</v>
      </c>
      <c r="MY12" s="108">
        <f t="shared" si="50"/>
        <v>0</v>
      </c>
      <c r="MZ12" s="108">
        <f t="shared" si="50"/>
        <v>0</v>
      </c>
      <c r="NA12" s="108">
        <f t="shared" si="50"/>
        <v>0</v>
      </c>
      <c r="NB12" s="108">
        <f t="shared" si="50"/>
        <v>0</v>
      </c>
      <c r="NC12" s="108">
        <f t="shared" si="50"/>
        <v>0</v>
      </c>
      <c r="ND12" s="108">
        <f t="shared" si="50"/>
        <v>0</v>
      </c>
      <c r="NE12" s="108">
        <f t="shared" si="50"/>
        <v>0</v>
      </c>
      <c r="NF12" s="108">
        <f t="shared" si="50"/>
        <v>0</v>
      </c>
      <c r="NG12" s="108">
        <f t="shared" si="50"/>
        <v>0</v>
      </c>
      <c r="NH12" s="108">
        <f t="shared" si="50"/>
        <v>0</v>
      </c>
      <c r="NI12" s="108">
        <f t="shared" si="50"/>
        <v>0</v>
      </c>
      <c r="NJ12" s="108">
        <f t="shared" si="50"/>
        <v>0</v>
      </c>
      <c r="NK12" s="108">
        <f t="shared" si="50"/>
        <v>0</v>
      </c>
      <c r="NL12" s="108">
        <f t="shared" si="50"/>
        <v>0</v>
      </c>
      <c r="NM12" s="108">
        <f t="shared" si="50"/>
        <v>0</v>
      </c>
      <c r="NN12" s="108">
        <f t="shared" si="50"/>
        <v>0</v>
      </c>
      <c r="NO12" s="108">
        <f t="shared" ref="NO12:PZ12" si="51">IF(AND(NO$1*12+NO$2&gt;=121, NO$1*12+NO$2&lt;($F$31+121)),$B$24*$B$47, 0)</f>
        <v>0</v>
      </c>
      <c r="NP12" s="108">
        <f t="shared" si="51"/>
        <v>0</v>
      </c>
      <c r="NQ12" s="108">
        <f t="shared" si="51"/>
        <v>0</v>
      </c>
      <c r="NR12" s="108">
        <f t="shared" si="51"/>
        <v>0</v>
      </c>
      <c r="NS12" s="108">
        <f t="shared" si="51"/>
        <v>0</v>
      </c>
      <c r="NT12" s="108">
        <f t="shared" si="51"/>
        <v>0</v>
      </c>
      <c r="NU12" s="108">
        <f t="shared" si="51"/>
        <v>0</v>
      </c>
      <c r="NV12" s="108">
        <f t="shared" si="51"/>
        <v>0</v>
      </c>
      <c r="NW12" s="108">
        <f t="shared" si="51"/>
        <v>0</v>
      </c>
      <c r="NX12" s="108">
        <f t="shared" si="51"/>
        <v>0</v>
      </c>
      <c r="NY12" s="108">
        <f t="shared" si="51"/>
        <v>0</v>
      </c>
      <c r="NZ12" s="108">
        <f t="shared" si="51"/>
        <v>0</v>
      </c>
      <c r="OA12" s="108">
        <f t="shared" si="51"/>
        <v>0</v>
      </c>
      <c r="OB12" s="108">
        <f t="shared" si="51"/>
        <v>0</v>
      </c>
      <c r="OC12" s="108">
        <f t="shared" si="51"/>
        <v>0</v>
      </c>
      <c r="OD12" s="108">
        <f t="shared" si="51"/>
        <v>0</v>
      </c>
      <c r="OE12" s="108">
        <f t="shared" si="51"/>
        <v>0</v>
      </c>
      <c r="OF12" s="108">
        <f t="shared" si="51"/>
        <v>0</v>
      </c>
      <c r="OG12" s="108">
        <f t="shared" si="51"/>
        <v>0</v>
      </c>
      <c r="OH12" s="108">
        <f t="shared" si="51"/>
        <v>0</v>
      </c>
      <c r="OI12" s="108">
        <f t="shared" si="51"/>
        <v>0</v>
      </c>
      <c r="OJ12" s="108">
        <f t="shared" si="51"/>
        <v>0</v>
      </c>
      <c r="OK12" s="108">
        <f t="shared" si="51"/>
        <v>0</v>
      </c>
      <c r="OL12" s="108">
        <f t="shared" si="51"/>
        <v>0</v>
      </c>
      <c r="OM12" s="108">
        <f t="shared" si="51"/>
        <v>0</v>
      </c>
      <c r="ON12" s="108">
        <f t="shared" si="51"/>
        <v>0</v>
      </c>
      <c r="OO12" s="108">
        <f t="shared" si="51"/>
        <v>0</v>
      </c>
      <c r="OP12" s="108">
        <f t="shared" si="51"/>
        <v>0</v>
      </c>
      <c r="OQ12" s="108">
        <f t="shared" si="51"/>
        <v>0</v>
      </c>
      <c r="OR12" s="108">
        <f t="shared" si="51"/>
        <v>0</v>
      </c>
      <c r="OS12" s="108">
        <f t="shared" si="51"/>
        <v>0</v>
      </c>
      <c r="OT12" s="108">
        <f t="shared" si="51"/>
        <v>0</v>
      </c>
      <c r="OU12" s="108">
        <f t="shared" si="51"/>
        <v>0</v>
      </c>
      <c r="OV12" s="108">
        <f t="shared" si="51"/>
        <v>0</v>
      </c>
      <c r="OW12" s="108">
        <f t="shared" si="51"/>
        <v>0</v>
      </c>
      <c r="OX12" s="108">
        <f t="shared" si="51"/>
        <v>0</v>
      </c>
      <c r="OY12" s="108">
        <f t="shared" si="51"/>
        <v>0</v>
      </c>
      <c r="OZ12" s="108">
        <f t="shared" si="51"/>
        <v>0</v>
      </c>
      <c r="PA12" s="108">
        <f t="shared" si="51"/>
        <v>0</v>
      </c>
      <c r="PB12" s="108">
        <f t="shared" si="51"/>
        <v>0</v>
      </c>
      <c r="PC12" s="108">
        <f t="shared" si="51"/>
        <v>0</v>
      </c>
      <c r="PD12" s="108">
        <f t="shared" si="51"/>
        <v>0</v>
      </c>
      <c r="PE12" s="108">
        <f t="shared" si="51"/>
        <v>0</v>
      </c>
      <c r="PF12" s="108">
        <f t="shared" si="51"/>
        <v>0</v>
      </c>
      <c r="PG12" s="108">
        <f t="shared" si="51"/>
        <v>0</v>
      </c>
      <c r="PH12" s="108">
        <f t="shared" si="51"/>
        <v>0</v>
      </c>
      <c r="PI12" s="108">
        <f t="shared" si="51"/>
        <v>0</v>
      </c>
      <c r="PJ12" s="108">
        <f t="shared" si="51"/>
        <v>0</v>
      </c>
      <c r="PK12" s="108">
        <f t="shared" si="51"/>
        <v>0</v>
      </c>
      <c r="PL12" s="108">
        <f t="shared" si="51"/>
        <v>0</v>
      </c>
      <c r="PM12" s="108">
        <f t="shared" si="51"/>
        <v>0</v>
      </c>
      <c r="PN12" s="108">
        <f t="shared" si="51"/>
        <v>0</v>
      </c>
      <c r="PO12" s="108">
        <f t="shared" si="51"/>
        <v>0</v>
      </c>
      <c r="PP12" s="108">
        <f t="shared" si="51"/>
        <v>0</v>
      </c>
      <c r="PQ12" s="108">
        <f t="shared" si="51"/>
        <v>0</v>
      </c>
      <c r="PR12" s="108">
        <f t="shared" si="51"/>
        <v>0</v>
      </c>
      <c r="PS12" s="108">
        <f t="shared" si="51"/>
        <v>0</v>
      </c>
      <c r="PT12" s="108">
        <f t="shared" si="51"/>
        <v>0</v>
      </c>
      <c r="PU12" s="108">
        <f t="shared" si="51"/>
        <v>0</v>
      </c>
      <c r="PV12" s="108">
        <f t="shared" si="51"/>
        <v>0</v>
      </c>
      <c r="PW12" s="108">
        <f t="shared" si="51"/>
        <v>0</v>
      </c>
      <c r="PX12" s="108">
        <f t="shared" si="51"/>
        <v>0</v>
      </c>
      <c r="PY12" s="108">
        <f t="shared" si="51"/>
        <v>0</v>
      </c>
      <c r="PZ12" s="108">
        <f t="shared" si="51"/>
        <v>0</v>
      </c>
      <c r="QA12" s="108">
        <f t="shared" ref="QA12:SL12" si="52">IF(AND(QA$1*12+QA$2&gt;=121, QA$1*12+QA$2&lt;($F$31+121)),$B$24*$B$47, 0)</f>
        <v>0</v>
      </c>
      <c r="QB12" s="108">
        <f t="shared" si="52"/>
        <v>0</v>
      </c>
      <c r="QC12" s="108">
        <f t="shared" si="52"/>
        <v>0</v>
      </c>
      <c r="QD12" s="108">
        <f t="shared" si="52"/>
        <v>0</v>
      </c>
      <c r="QE12" s="108">
        <f t="shared" si="52"/>
        <v>0</v>
      </c>
      <c r="QF12" s="108">
        <f t="shared" si="52"/>
        <v>0</v>
      </c>
      <c r="QG12" s="108">
        <f t="shared" si="52"/>
        <v>0</v>
      </c>
      <c r="QH12" s="108">
        <f t="shared" si="52"/>
        <v>0</v>
      </c>
      <c r="QI12" s="108">
        <f t="shared" si="52"/>
        <v>0</v>
      </c>
      <c r="QJ12" s="108">
        <f t="shared" si="52"/>
        <v>0</v>
      </c>
      <c r="QK12" s="108">
        <f t="shared" si="52"/>
        <v>0</v>
      </c>
      <c r="QL12" s="108">
        <f t="shared" si="52"/>
        <v>0</v>
      </c>
      <c r="QM12" s="108">
        <f t="shared" si="52"/>
        <v>0</v>
      </c>
      <c r="QN12" s="108">
        <f t="shared" si="52"/>
        <v>0</v>
      </c>
      <c r="QO12" s="108">
        <f t="shared" si="52"/>
        <v>0</v>
      </c>
      <c r="QP12" s="108">
        <f t="shared" si="52"/>
        <v>0</v>
      </c>
      <c r="QQ12" s="108">
        <f t="shared" si="52"/>
        <v>0</v>
      </c>
      <c r="QR12" s="108">
        <f t="shared" si="52"/>
        <v>0</v>
      </c>
      <c r="QS12" s="108">
        <f t="shared" si="52"/>
        <v>0</v>
      </c>
      <c r="QT12" s="108">
        <f t="shared" si="52"/>
        <v>0</v>
      </c>
      <c r="QU12" s="108">
        <f t="shared" si="52"/>
        <v>0</v>
      </c>
      <c r="QV12" s="108">
        <f t="shared" si="52"/>
        <v>0</v>
      </c>
      <c r="QW12" s="108">
        <f t="shared" si="52"/>
        <v>0</v>
      </c>
      <c r="QX12" s="108">
        <f t="shared" si="52"/>
        <v>0</v>
      </c>
      <c r="QY12" s="108">
        <f t="shared" si="52"/>
        <v>0</v>
      </c>
      <c r="QZ12" s="108">
        <f t="shared" si="52"/>
        <v>0</v>
      </c>
      <c r="RA12" s="108">
        <f t="shared" si="52"/>
        <v>0</v>
      </c>
      <c r="RB12" s="108">
        <f t="shared" si="52"/>
        <v>0</v>
      </c>
      <c r="RC12" s="108">
        <f t="shared" si="52"/>
        <v>0</v>
      </c>
      <c r="RD12" s="108">
        <f t="shared" si="52"/>
        <v>0</v>
      </c>
      <c r="RE12" s="108">
        <f t="shared" si="52"/>
        <v>0</v>
      </c>
      <c r="RF12" s="108">
        <f t="shared" si="52"/>
        <v>0</v>
      </c>
      <c r="RG12" s="108">
        <f t="shared" si="52"/>
        <v>0</v>
      </c>
      <c r="RH12" s="108">
        <f t="shared" si="52"/>
        <v>0</v>
      </c>
      <c r="RI12" s="108">
        <f t="shared" si="52"/>
        <v>0</v>
      </c>
      <c r="RJ12" s="108">
        <f t="shared" si="52"/>
        <v>0</v>
      </c>
      <c r="RK12" s="108">
        <f t="shared" si="52"/>
        <v>0</v>
      </c>
      <c r="RL12" s="108">
        <f t="shared" si="52"/>
        <v>0</v>
      </c>
      <c r="RM12" s="108">
        <f t="shared" si="52"/>
        <v>0</v>
      </c>
      <c r="RN12" s="108">
        <f t="shared" si="52"/>
        <v>0</v>
      </c>
      <c r="RO12" s="108">
        <f t="shared" si="52"/>
        <v>0</v>
      </c>
      <c r="RP12" s="108">
        <f t="shared" si="52"/>
        <v>0</v>
      </c>
      <c r="RQ12" s="108">
        <f t="shared" si="52"/>
        <v>0</v>
      </c>
      <c r="RR12" s="108">
        <f t="shared" si="52"/>
        <v>0</v>
      </c>
      <c r="RS12" s="108">
        <f t="shared" si="52"/>
        <v>0</v>
      </c>
      <c r="RT12" s="108">
        <f t="shared" si="52"/>
        <v>0</v>
      </c>
      <c r="RU12" s="108">
        <f t="shared" si="52"/>
        <v>0</v>
      </c>
      <c r="RV12" s="108">
        <f t="shared" si="52"/>
        <v>0</v>
      </c>
      <c r="RW12" s="108">
        <f t="shared" si="52"/>
        <v>0</v>
      </c>
      <c r="RX12" s="108">
        <f t="shared" si="52"/>
        <v>0</v>
      </c>
      <c r="RY12" s="108">
        <f t="shared" si="52"/>
        <v>0</v>
      </c>
      <c r="RZ12" s="108">
        <f t="shared" si="52"/>
        <v>0</v>
      </c>
      <c r="SA12" s="108">
        <f t="shared" si="52"/>
        <v>0</v>
      </c>
      <c r="SB12" s="108">
        <f t="shared" si="52"/>
        <v>0</v>
      </c>
      <c r="SC12" s="108">
        <f t="shared" si="52"/>
        <v>0</v>
      </c>
      <c r="SD12" s="108">
        <f t="shared" si="52"/>
        <v>0</v>
      </c>
      <c r="SE12" s="108">
        <f t="shared" si="52"/>
        <v>0</v>
      </c>
      <c r="SF12" s="108">
        <f t="shared" si="52"/>
        <v>0</v>
      </c>
      <c r="SG12" s="108">
        <f t="shared" si="52"/>
        <v>0</v>
      </c>
      <c r="SH12" s="108">
        <f t="shared" si="52"/>
        <v>0</v>
      </c>
      <c r="SI12" s="108">
        <f t="shared" si="52"/>
        <v>0</v>
      </c>
      <c r="SJ12" s="108">
        <f t="shared" si="52"/>
        <v>0</v>
      </c>
      <c r="SK12" s="108">
        <f t="shared" si="52"/>
        <v>0</v>
      </c>
      <c r="SL12" s="108">
        <f t="shared" si="52"/>
        <v>0</v>
      </c>
      <c r="SM12" s="108">
        <f t="shared" ref="SM12:TU12" si="53">IF(AND(SM$1*12+SM$2&gt;=121, SM$1*12+SM$2&lt;($F$31+121)),$B$24*$B$47, 0)</f>
        <v>0</v>
      </c>
      <c r="SN12" s="108">
        <f t="shared" si="53"/>
        <v>0</v>
      </c>
      <c r="SO12" s="108">
        <f t="shared" si="53"/>
        <v>0</v>
      </c>
      <c r="SP12" s="108">
        <f t="shared" si="53"/>
        <v>0</v>
      </c>
      <c r="SQ12" s="108">
        <f t="shared" si="53"/>
        <v>0</v>
      </c>
      <c r="SR12" s="108">
        <f t="shared" si="53"/>
        <v>0</v>
      </c>
      <c r="SS12" s="108">
        <f t="shared" si="53"/>
        <v>0</v>
      </c>
      <c r="ST12" s="108">
        <f t="shared" si="53"/>
        <v>0</v>
      </c>
      <c r="SU12" s="108">
        <f t="shared" si="53"/>
        <v>0</v>
      </c>
      <c r="SV12" s="108">
        <f t="shared" si="53"/>
        <v>0</v>
      </c>
      <c r="SW12" s="108">
        <f t="shared" si="53"/>
        <v>0</v>
      </c>
      <c r="SX12" s="108">
        <f t="shared" si="53"/>
        <v>0</v>
      </c>
      <c r="SY12" s="108">
        <f t="shared" si="53"/>
        <v>0</v>
      </c>
      <c r="SZ12" s="108">
        <f t="shared" si="53"/>
        <v>0</v>
      </c>
      <c r="TA12" s="108">
        <f t="shared" si="53"/>
        <v>0</v>
      </c>
      <c r="TB12" s="108">
        <f t="shared" si="53"/>
        <v>0</v>
      </c>
      <c r="TC12" s="108">
        <f t="shared" si="53"/>
        <v>0</v>
      </c>
      <c r="TD12" s="108">
        <f t="shared" si="53"/>
        <v>0</v>
      </c>
      <c r="TE12" s="108">
        <f t="shared" si="53"/>
        <v>0</v>
      </c>
      <c r="TF12" s="108">
        <f t="shared" si="53"/>
        <v>0</v>
      </c>
      <c r="TG12" s="108">
        <f t="shared" si="53"/>
        <v>0</v>
      </c>
      <c r="TH12" s="108">
        <f t="shared" si="53"/>
        <v>0</v>
      </c>
      <c r="TI12" s="108">
        <f t="shared" si="53"/>
        <v>0</v>
      </c>
      <c r="TJ12" s="108">
        <f t="shared" si="53"/>
        <v>0</v>
      </c>
      <c r="TK12" s="108">
        <f t="shared" si="53"/>
        <v>0</v>
      </c>
      <c r="TL12" s="108">
        <f t="shared" si="53"/>
        <v>0</v>
      </c>
      <c r="TM12" s="108">
        <f t="shared" si="53"/>
        <v>0</v>
      </c>
      <c r="TN12" s="108">
        <f t="shared" si="53"/>
        <v>0</v>
      </c>
      <c r="TO12" s="108">
        <f t="shared" si="53"/>
        <v>0</v>
      </c>
      <c r="TP12" s="108">
        <f t="shared" si="53"/>
        <v>0</v>
      </c>
      <c r="TQ12" s="108">
        <f t="shared" si="53"/>
        <v>0</v>
      </c>
      <c r="TR12" s="108">
        <f t="shared" si="53"/>
        <v>0</v>
      </c>
      <c r="TS12" s="108">
        <f t="shared" si="53"/>
        <v>0</v>
      </c>
      <c r="TT12" s="108">
        <f t="shared" si="53"/>
        <v>0</v>
      </c>
      <c r="TU12" s="175">
        <f t="shared" si="53"/>
        <v>0</v>
      </c>
      <c r="TV12" s="54"/>
    </row>
    <row r="13" spans="1:542" x14ac:dyDescent="0.25">
      <c r="A13" s="103" t="s">
        <v>15</v>
      </c>
      <c r="B13" s="104">
        <v>10000</v>
      </c>
      <c r="C13" s="104">
        <v>0</v>
      </c>
      <c r="D13" s="104">
        <v>0</v>
      </c>
      <c r="E13" s="104">
        <v>0</v>
      </c>
      <c r="F13" s="104">
        <v>0</v>
      </c>
      <c r="G13" s="104">
        <v>0</v>
      </c>
      <c r="H13" s="104">
        <v>0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104">
        <v>0</v>
      </c>
      <c r="O13" s="104">
        <v>0</v>
      </c>
      <c r="P13" s="104">
        <v>0</v>
      </c>
      <c r="Q13" s="104">
        <v>0</v>
      </c>
      <c r="R13" s="104">
        <v>0</v>
      </c>
      <c r="S13" s="104">
        <v>0</v>
      </c>
      <c r="T13" s="104">
        <v>0</v>
      </c>
      <c r="U13" s="104">
        <v>0</v>
      </c>
      <c r="V13" s="104">
        <v>0</v>
      </c>
      <c r="W13" s="104">
        <v>0</v>
      </c>
      <c r="X13" s="104">
        <v>0</v>
      </c>
      <c r="Y13" s="104">
        <v>0</v>
      </c>
      <c r="Z13" s="104">
        <v>0</v>
      </c>
      <c r="AA13" s="104">
        <v>0</v>
      </c>
      <c r="AB13" s="104">
        <v>0</v>
      </c>
      <c r="AC13" s="104">
        <v>0</v>
      </c>
      <c r="AD13" s="104">
        <v>0</v>
      </c>
      <c r="AE13" s="105">
        <v>0</v>
      </c>
      <c r="AF13" s="104">
        <v>0</v>
      </c>
      <c r="AG13" s="104">
        <v>0</v>
      </c>
      <c r="AH13" s="104">
        <v>0</v>
      </c>
      <c r="AI13" s="104">
        <v>0</v>
      </c>
      <c r="AJ13" s="104">
        <v>0</v>
      </c>
      <c r="AK13" s="104">
        <v>0</v>
      </c>
      <c r="AL13" s="104">
        <v>0</v>
      </c>
      <c r="AM13" s="104">
        <v>0</v>
      </c>
      <c r="AN13" s="104">
        <v>0</v>
      </c>
      <c r="AO13" s="104">
        <v>0</v>
      </c>
      <c r="AP13" s="104">
        <v>0</v>
      </c>
      <c r="AQ13" s="104">
        <v>0</v>
      </c>
      <c r="AR13" s="104">
        <v>0</v>
      </c>
      <c r="AS13" s="104">
        <v>0</v>
      </c>
      <c r="AT13" s="104">
        <v>0</v>
      </c>
      <c r="AU13" s="104">
        <v>0</v>
      </c>
      <c r="AV13" s="104">
        <v>0</v>
      </c>
      <c r="AW13" s="104">
        <v>0</v>
      </c>
      <c r="AX13" s="104">
        <v>0</v>
      </c>
      <c r="AY13" s="104">
        <v>0</v>
      </c>
      <c r="AZ13" s="104">
        <v>0</v>
      </c>
      <c r="BA13" s="104">
        <v>0</v>
      </c>
      <c r="BB13" s="104">
        <v>0</v>
      </c>
      <c r="BC13" s="104">
        <v>0</v>
      </c>
      <c r="BD13" s="104">
        <v>0</v>
      </c>
      <c r="BE13" s="104">
        <v>0</v>
      </c>
      <c r="BF13" s="104">
        <v>0</v>
      </c>
      <c r="BG13" s="104">
        <v>0</v>
      </c>
      <c r="BH13" s="104">
        <v>0</v>
      </c>
      <c r="BI13" s="104">
        <v>0</v>
      </c>
      <c r="BJ13" s="104">
        <v>0</v>
      </c>
      <c r="BK13" s="104">
        <v>0</v>
      </c>
      <c r="BL13" s="104">
        <v>0</v>
      </c>
      <c r="BM13" s="104">
        <v>0</v>
      </c>
      <c r="BN13" s="104">
        <v>0</v>
      </c>
      <c r="BO13" s="104">
        <v>0</v>
      </c>
      <c r="BP13" s="104">
        <v>0</v>
      </c>
      <c r="BQ13" s="104">
        <v>0</v>
      </c>
      <c r="BR13" s="104">
        <v>0</v>
      </c>
      <c r="BS13" s="104">
        <v>0</v>
      </c>
      <c r="BT13" s="104">
        <v>0</v>
      </c>
      <c r="BU13" s="104">
        <v>0</v>
      </c>
      <c r="BV13" s="104">
        <v>0</v>
      </c>
      <c r="BW13" s="104">
        <v>0</v>
      </c>
      <c r="BX13" s="104">
        <v>0</v>
      </c>
      <c r="BY13" s="104">
        <v>0</v>
      </c>
      <c r="BZ13" s="104">
        <v>0</v>
      </c>
      <c r="CA13" s="104">
        <v>0</v>
      </c>
      <c r="CB13" s="104">
        <v>0</v>
      </c>
      <c r="CC13" s="104">
        <v>0</v>
      </c>
      <c r="CD13" s="104">
        <v>0</v>
      </c>
      <c r="CE13" s="104">
        <v>0</v>
      </c>
      <c r="CF13" s="104">
        <v>0</v>
      </c>
      <c r="CG13" s="104">
        <v>0</v>
      </c>
      <c r="CH13" s="104">
        <v>0</v>
      </c>
      <c r="CI13" s="104">
        <v>0</v>
      </c>
      <c r="CJ13" s="104">
        <v>0</v>
      </c>
      <c r="CK13" s="104">
        <v>0</v>
      </c>
      <c r="CL13" s="104">
        <v>0</v>
      </c>
      <c r="CM13" s="104">
        <v>0</v>
      </c>
      <c r="CN13" s="104">
        <v>0</v>
      </c>
      <c r="CO13" s="104">
        <v>0</v>
      </c>
      <c r="CP13" s="104">
        <v>0</v>
      </c>
      <c r="CQ13" s="104">
        <v>0</v>
      </c>
      <c r="CR13" s="104">
        <v>0</v>
      </c>
      <c r="CS13" s="104">
        <v>0</v>
      </c>
      <c r="CT13" s="104">
        <v>0</v>
      </c>
      <c r="CU13" s="105">
        <v>0</v>
      </c>
      <c r="CV13" s="104">
        <v>0</v>
      </c>
      <c r="CW13" s="104">
        <v>0</v>
      </c>
      <c r="CX13" s="104">
        <v>0</v>
      </c>
      <c r="CY13" s="104">
        <v>0</v>
      </c>
      <c r="CZ13" s="104">
        <v>0</v>
      </c>
      <c r="DA13" s="104">
        <v>0</v>
      </c>
      <c r="DB13" s="104">
        <v>0</v>
      </c>
      <c r="DC13" s="104">
        <v>0</v>
      </c>
      <c r="DD13" s="104">
        <v>0</v>
      </c>
      <c r="DE13" s="104">
        <v>0</v>
      </c>
      <c r="DF13" s="104">
        <v>0</v>
      </c>
      <c r="DG13" s="104">
        <v>0</v>
      </c>
      <c r="DH13" s="104">
        <v>0</v>
      </c>
      <c r="DI13" s="104">
        <v>0</v>
      </c>
      <c r="DJ13" s="104">
        <v>0</v>
      </c>
      <c r="DK13" s="104">
        <v>0</v>
      </c>
      <c r="DL13" s="104">
        <v>0</v>
      </c>
      <c r="DM13" s="104">
        <v>0</v>
      </c>
      <c r="DN13" s="104">
        <v>0</v>
      </c>
      <c r="DO13" s="104">
        <v>0</v>
      </c>
      <c r="DP13" s="104">
        <v>0</v>
      </c>
      <c r="DQ13" s="104">
        <v>0</v>
      </c>
      <c r="DR13" s="104">
        <v>0</v>
      </c>
      <c r="DS13" s="104">
        <v>0</v>
      </c>
      <c r="DT13" s="104">
        <v>0</v>
      </c>
      <c r="DU13" s="104">
        <v>0</v>
      </c>
      <c r="DV13" s="104">
        <v>0</v>
      </c>
      <c r="DW13" s="104">
        <v>0</v>
      </c>
      <c r="DX13" s="104">
        <v>0</v>
      </c>
      <c r="DY13" s="104">
        <v>0</v>
      </c>
      <c r="DZ13" s="104">
        <v>0</v>
      </c>
      <c r="EA13" s="104">
        <v>0</v>
      </c>
      <c r="EB13" s="104">
        <v>0</v>
      </c>
      <c r="EC13" s="104">
        <v>0</v>
      </c>
      <c r="ED13" s="104">
        <v>0</v>
      </c>
      <c r="EE13" s="104">
        <v>0</v>
      </c>
      <c r="EF13" s="104">
        <v>0</v>
      </c>
      <c r="EG13" s="104">
        <v>0</v>
      </c>
      <c r="EH13" s="104">
        <v>0</v>
      </c>
      <c r="EI13" s="104">
        <v>0</v>
      </c>
      <c r="EJ13" s="104">
        <v>0</v>
      </c>
      <c r="EK13" s="104">
        <v>0</v>
      </c>
      <c r="EL13" s="104">
        <v>0</v>
      </c>
      <c r="EM13" s="104">
        <v>0</v>
      </c>
      <c r="EN13" s="104">
        <v>0</v>
      </c>
      <c r="EO13" s="104">
        <v>0</v>
      </c>
      <c r="EP13" s="104">
        <v>0</v>
      </c>
      <c r="EQ13" s="104">
        <v>0</v>
      </c>
      <c r="ER13" s="104">
        <v>0</v>
      </c>
      <c r="ES13" s="104">
        <v>0</v>
      </c>
      <c r="ET13" s="104">
        <v>0</v>
      </c>
      <c r="EU13" s="104">
        <v>0</v>
      </c>
      <c r="EV13" s="104">
        <v>0</v>
      </c>
      <c r="EW13" s="104">
        <v>0</v>
      </c>
      <c r="EX13" s="104">
        <v>0</v>
      </c>
      <c r="EY13" s="104">
        <v>0</v>
      </c>
      <c r="EZ13" s="104">
        <v>0</v>
      </c>
      <c r="FA13" s="104">
        <v>0</v>
      </c>
      <c r="FB13" s="104">
        <v>0</v>
      </c>
      <c r="FC13" s="104">
        <v>0</v>
      </c>
      <c r="FD13" s="104">
        <v>0</v>
      </c>
      <c r="FE13" s="104">
        <v>0</v>
      </c>
      <c r="FF13" s="104">
        <v>0</v>
      </c>
      <c r="FG13" s="104">
        <v>0</v>
      </c>
      <c r="FH13" s="104">
        <v>0</v>
      </c>
      <c r="FI13" s="104">
        <v>0</v>
      </c>
      <c r="FJ13" s="104">
        <v>0</v>
      </c>
      <c r="FK13" s="104">
        <v>0</v>
      </c>
      <c r="FL13" s="104">
        <v>0</v>
      </c>
      <c r="FM13" s="104">
        <v>0</v>
      </c>
      <c r="FN13" s="104">
        <v>0</v>
      </c>
      <c r="FO13" s="104">
        <v>0</v>
      </c>
      <c r="FP13" s="104">
        <v>0</v>
      </c>
      <c r="FQ13" s="104">
        <v>0</v>
      </c>
      <c r="FR13" s="104">
        <v>0</v>
      </c>
      <c r="FS13" s="104">
        <v>0</v>
      </c>
      <c r="FT13" s="104">
        <v>0</v>
      </c>
      <c r="FU13" s="104">
        <v>0</v>
      </c>
      <c r="FV13" s="104">
        <v>0</v>
      </c>
      <c r="FW13" s="104">
        <v>0</v>
      </c>
      <c r="FX13" s="104">
        <v>0</v>
      </c>
      <c r="FY13" s="104">
        <v>0</v>
      </c>
      <c r="FZ13" s="104">
        <v>0</v>
      </c>
      <c r="GA13" s="104">
        <v>0</v>
      </c>
      <c r="GB13" s="104">
        <v>0</v>
      </c>
      <c r="GC13" s="104">
        <v>0</v>
      </c>
      <c r="GD13" s="104">
        <v>0</v>
      </c>
      <c r="GE13" s="104">
        <v>0</v>
      </c>
      <c r="GF13" s="104">
        <v>0</v>
      </c>
      <c r="GG13" s="104">
        <v>0</v>
      </c>
      <c r="GH13" s="104">
        <v>0</v>
      </c>
      <c r="GI13" s="104">
        <v>0</v>
      </c>
      <c r="GJ13" s="104">
        <v>0</v>
      </c>
      <c r="GK13" s="104">
        <v>0</v>
      </c>
      <c r="GL13" s="104">
        <v>0</v>
      </c>
      <c r="GM13" s="104">
        <v>0</v>
      </c>
      <c r="GN13" s="104">
        <v>0</v>
      </c>
      <c r="GO13" s="104">
        <v>0</v>
      </c>
      <c r="GP13" s="104">
        <v>0</v>
      </c>
      <c r="GQ13" s="104">
        <v>0</v>
      </c>
      <c r="GR13" s="104">
        <v>0</v>
      </c>
      <c r="GS13" s="104">
        <v>0</v>
      </c>
      <c r="GT13" s="104">
        <v>0</v>
      </c>
      <c r="GU13" s="104">
        <v>0</v>
      </c>
      <c r="GV13" s="104">
        <v>0</v>
      </c>
      <c r="GW13" s="104">
        <v>0</v>
      </c>
      <c r="GX13" s="104">
        <v>0</v>
      </c>
      <c r="GY13" s="105">
        <v>0</v>
      </c>
      <c r="GZ13" s="104">
        <v>0</v>
      </c>
      <c r="HA13" s="104">
        <v>0</v>
      </c>
      <c r="HB13" s="104">
        <v>0</v>
      </c>
      <c r="HC13" s="104">
        <v>0</v>
      </c>
      <c r="HD13" s="104">
        <v>0</v>
      </c>
      <c r="HE13" s="104">
        <v>0</v>
      </c>
      <c r="HF13" s="104">
        <v>0</v>
      </c>
      <c r="HG13" s="104">
        <v>0</v>
      </c>
      <c r="HH13" s="104">
        <v>0</v>
      </c>
      <c r="HI13" s="104">
        <v>0</v>
      </c>
      <c r="HJ13" s="104">
        <v>0</v>
      </c>
      <c r="HK13" s="104">
        <v>0</v>
      </c>
      <c r="HL13" s="104">
        <v>0</v>
      </c>
      <c r="HM13" s="104">
        <v>0</v>
      </c>
      <c r="HN13" s="104">
        <v>0</v>
      </c>
      <c r="HO13" s="104">
        <v>0</v>
      </c>
      <c r="HP13" s="104">
        <v>0</v>
      </c>
      <c r="HQ13" s="104">
        <v>0</v>
      </c>
      <c r="HR13" s="104">
        <v>0</v>
      </c>
      <c r="HS13" s="104">
        <v>0</v>
      </c>
      <c r="HT13" s="104">
        <v>0</v>
      </c>
      <c r="HU13" s="104">
        <v>0</v>
      </c>
      <c r="HV13" s="104">
        <v>0</v>
      </c>
      <c r="HW13" s="104">
        <v>0</v>
      </c>
      <c r="HX13" s="105">
        <v>0</v>
      </c>
      <c r="HY13" s="104">
        <v>0</v>
      </c>
      <c r="HZ13" s="104">
        <v>0</v>
      </c>
      <c r="IA13" s="104">
        <v>0</v>
      </c>
      <c r="IB13" s="104">
        <v>0</v>
      </c>
      <c r="IC13" s="104">
        <v>0</v>
      </c>
      <c r="ID13" s="104">
        <v>0</v>
      </c>
      <c r="IE13" s="104">
        <v>0</v>
      </c>
      <c r="IF13" s="104">
        <v>0</v>
      </c>
      <c r="IG13" s="104">
        <v>0</v>
      </c>
      <c r="IH13" s="104">
        <v>0</v>
      </c>
      <c r="II13" s="104">
        <v>0</v>
      </c>
      <c r="IJ13" s="104">
        <v>0</v>
      </c>
      <c r="IK13" s="104">
        <v>0</v>
      </c>
      <c r="IL13" s="104">
        <v>0</v>
      </c>
      <c r="IM13" s="104">
        <v>0</v>
      </c>
      <c r="IN13" s="104">
        <v>0</v>
      </c>
      <c r="IO13" s="104">
        <v>0</v>
      </c>
      <c r="IP13" s="104">
        <v>0</v>
      </c>
      <c r="IQ13" s="104">
        <v>0</v>
      </c>
      <c r="IR13" s="104">
        <v>0</v>
      </c>
      <c r="IS13" s="104">
        <v>0</v>
      </c>
      <c r="IT13" s="104">
        <v>0</v>
      </c>
      <c r="IU13" s="104">
        <v>0</v>
      </c>
      <c r="IV13" s="104">
        <v>0</v>
      </c>
      <c r="IW13" s="104">
        <v>0</v>
      </c>
      <c r="IX13" s="104">
        <v>0</v>
      </c>
      <c r="IY13" s="104">
        <v>0</v>
      </c>
      <c r="IZ13" s="104">
        <v>0</v>
      </c>
      <c r="JA13" s="104">
        <v>0</v>
      </c>
      <c r="JB13" s="104">
        <v>0</v>
      </c>
      <c r="JC13" s="104">
        <v>0</v>
      </c>
      <c r="JD13" s="104">
        <v>0</v>
      </c>
      <c r="JE13" s="104">
        <v>0</v>
      </c>
      <c r="JF13" s="104">
        <v>0</v>
      </c>
      <c r="JG13" s="104">
        <v>0</v>
      </c>
      <c r="JH13" s="104">
        <v>0</v>
      </c>
      <c r="JI13" s="104">
        <v>0</v>
      </c>
      <c r="JJ13" s="104">
        <v>0</v>
      </c>
      <c r="JK13" s="104">
        <v>0</v>
      </c>
      <c r="JL13" s="104">
        <v>0</v>
      </c>
      <c r="JM13" s="104">
        <v>0</v>
      </c>
      <c r="JN13" s="104">
        <v>0</v>
      </c>
      <c r="JO13" s="104">
        <v>0</v>
      </c>
      <c r="JP13" s="104">
        <v>0</v>
      </c>
      <c r="JQ13" s="104">
        <v>0</v>
      </c>
      <c r="JR13" s="104">
        <v>0</v>
      </c>
      <c r="JS13" s="104">
        <v>0</v>
      </c>
      <c r="JT13" s="104">
        <v>0</v>
      </c>
      <c r="JU13" s="104">
        <v>0</v>
      </c>
      <c r="JV13" s="104">
        <v>0</v>
      </c>
      <c r="JW13" s="104">
        <v>0</v>
      </c>
      <c r="JX13" s="104">
        <v>0</v>
      </c>
      <c r="JY13" s="104">
        <v>0</v>
      </c>
      <c r="JZ13" s="104">
        <v>0</v>
      </c>
      <c r="KA13" s="104">
        <v>0</v>
      </c>
      <c r="KB13" s="104">
        <v>0</v>
      </c>
      <c r="KC13" s="104">
        <v>0</v>
      </c>
      <c r="KD13" s="104">
        <v>0</v>
      </c>
      <c r="KE13" s="104">
        <v>0</v>
      </c>
      <c r="KF13" s="104">
        <v>0</v>
      </c>
      <c r="KG13" s="104">
        <v>0</v>
      </c>
      <c r="KH13" s="104">
        <v>0</v>
      </c>
      <c r="KI13" s="104">
        <v>0</v>
      </c>
      <c r="KJ13" s="104">
        <v>0</v>
      </c>
      <c r="KK13" s="104">
        <v>0</v>
      </c>
      <c r="KL13" s="104">
        <v>0</v>
      </c>
      <c r="KM13" s="104">
        <v>0</v>
      </c>
      <c r="KN13" s="104">
        <v>0</v>
      </c>
      <c r="KO13" s="104">
        <v>0</v>
      </c>
      <c r="KP13" s="106">
        <v>0</v>
      </c>
      <c r="KQ13" s="104">
        <v>0</v>
      </c>
      <c r="KR13" s="104">
        <v>0</v>
      </c>
      <c r="KS13" s="104">
        <v>0</v>
      </c>
      <c r="KT13" s="106">
        <v>0</v>
      </c>
      <c r="KU13" s="106">
        <v>0</v>
      </c>
      <c r="KV13" s="106">
        <v>0</v>
      </c>
      <c r="KW13" s="106">
        <v>0</v>
      </c>
      <c r="KX13" s="106">
        <v>0</v>
      </c>
      <c r="KY13" s="106">
        <v>0</v>
      </c>
      <c r="KZ13" s="106">
        <v>0</v>
      </c>
      <c r="LA13" s="106">
        <v>0</v>
      </c>
      <c r="LB13" s="106">
        <v>0</v>
      </c>
      <c r="LC13" s="106">
        <v>0</v>
      </c>
      <c r="LD13" s="106">
        <v>0</v>
      </c>
      <c r="LE13" s="106">
        <v>0</v>
      </c>
      <c r="LF13" s="106">
        <v>0</v>
      </c>
      <c r="LG13" s="106">
        <v>0</v>
      </c>
      <c r="LH13" s="106">
        <v>0</v>
      </c>
      <c r="LI13" s="106">
        <v>0</v>
      </c>
      <c r="LJ13" s="106">
        <v>0</v>
      </c>
      <c r="LK13" s="106">
        <v>0</v>
      </c>
      <c r="LL13" s="106">
        <v>0</v>
      </c>
      <c r="LM13" s="104">
        <v>0</v>
      </c>
      <c r="LN13" s="106">
        <v>0</v>
      </c>
      <c r="LO13" s="106">
        <v>0</v>
      </c>
      <c r="LP13" s="106">
        <v>0</v>
      </c>
      <c r="LQ13" s="106">
        <v>0</v>
      </c>
      <c r="LR13" s="106">
        <v>0</v>
      </c>
      <c r="LS13" s="104">
        <v>0</v>
      </c>
      <c r="LT13" s="106">
        <v>0</v>
      </c>
      <c r="LU13" s="106">
        <v>0</v>
      </c>
      <c r="LV13" s="106">
        <v>0</v>
      </c>
      <c r="LW13" s="106">
        <v>0</v>
      </c>
      <c r="LX13" s="106">
        <v>0</v>
      </c>
      <c r="LY13" s="106">
        <v>0</v>
      </c>
      <c r="LZ13" s="106">
        <v>0</v>
      </c>
      <c r="MA13" s="106">
        <v>0</v>
      </c>
      <c r="MB13" s="106">
        <v>0</v>
      </c>
      <c r="MC13" s="106">
        <v>0</v>
      </c>
      <c r="MD13" s="106">
        <v>0</v>
      </c>
      <c r="ME13" s="106">
        <v>0</v>
      </c>
      <c r="MF13" s="106">
        <v>0</v>
      </c>
      <c r="MG13" s="106">
        <v>0</v>
      </c>
      <c r="MH13" s="106">
        <v>0</v>
      </c>
      <c r="MI13" s="106">
        <v>0</v>
      </c>
      <c r="MJ13" s="106">
        <v>0</v>
      </c>
      <c r="MK13" s="106">
        <v>0</v>
      </c>
      <c r="ML13" s="106">
        <v>0</v>
      </c>
      <c r="MM13" s="106">
        <v>0</v>
      </c>
      <c r="MN13" s="106">
        <v>0</v>
      </c>
      <c r="MO13" s="106">
        <v>0</v>
      </c>
      <c r="MP13" s="106">
        <v>0</v>
      </c>
      <c r="MQ13" s="106">
        <v>0</v>
      </c>
      <c r="MR13" s="106">
        <v>0</v>
      </c>
      <c r="MS13" s="106">
        <v>0</v>
      </c>
      <c r="MT13" s="106">
        <v>0</v>
      </c>
      <c r="MU13" s="106">
        <v>0</v>
      </c>
      <c r="MV13" s="106">
        <v>0</v>
      </c>
      <c r="MW13" s="104">
        <v>0</v>
      </c>
      <c r="MX13" s="106">
        <v>0</v>
      </c>
      <c r="MY13" s="104">
        <v>0</v>
      </c>
      <c r="MZ13" s="106">
        <v>0</v>
      </c>
      <c r="NA13" s="104">
        <v>0</v>
      </c>
      <c r="NB13" s="106">
        <v>0</v>
      </c>
      <c r="NC13" s="104">
        <v>0</v>
      </c>
      <c r="ND13" s="106">
        <v>0</v>
      </c>
      <c r="NE13" s="104">
        <v>0</v>
      </c>
      <c r="NF13" s="106">
        <v>0</v>
      </c>
      <c r="NG13" s="104">
        <v>0</v>
      </c>
      <c r="NH13" s="106">
        <v>0</v>
      </c>
      <c r="NI13" s="104">
        <v>0</v>
      </c>
      <c r="NJ13" s="106">
        <v>0</v>
      </c>
      <c r="NK13" s="104">
        <v>0</v>
      </c>
      <c r="NL13" s="106">
        <v>0</v>
      </c>
      <c r="NM13" s="104">
        <v>0</v>
      </c>
      <c r="NN13" s="106">
        <v>0</v>
      </c>
      <c r="NO13" s="104">
        <v>0</v>
      </c>
      <c r="NP13" s="106">
        <v>0</v>
      </c>
      <c r="NQ13" s="104">
        <v>0</v>
      </c>
      <c r="NR13" s="106">
        <v>0</v>
      </c>
      <c r="NS13" s="104">
        <v>0</v>
      </c>
      <c r="NT13" s="106">
        <v>0</v>
      </c>
      <c r="NU13" s="104">
        <v>0</v>
      </c>
      <c r="NV13" s="106">
        <v>0</v>
      </c>
      <c r="NW13" s="104">
        <v>0</v>
      </c>
      <c r="NX13" s="106">
        <v>0</v>
      </c>
      <c r="NY13" s="104">
        <v>0</v>
      </c>
      <c r="NZ13" s="106">
        <v>0</v>
      </c>
      <c r="OA13" s="104">
        <v>0</v>
      </c>
      <c r="OB13" s="106">
        <v>0</v>
      </c>
      <c r="OC13" s="104">
        <v>0</v>
      </c>
      <c r="OD13" s="106">
        <v>0</v>
      </c>
      <c r="OE13" s="104">
        <v>0</v>
      </c>
      <c r="OF13" s="106">
        <v>0</v>
      </c>
      <c r="OG13" s="104">
        <v>0</v>
      </c>
      <c r="OH13" s="106">
        <v>0</v>
      </c>
      <c r="OI13" s="104">
        <v>0</v>
      </c>
      <c r="OJ13" s="106">
        <v>0</v>
      </c>
      <c r="OK13" s="104">
        <v>0</v>
      </c>
      <c r="OL13" s="106">
        <v>0</v>
      </c>
      <c r="OM13" s="104">
        <v>0</v>
      </c>
      <c r="ON13" s="106">
        <v>0</v>
      </c>
      <c r="OO13" s="104">
        <v>0</v>
      </c>
      <c r="OP13" s="106">
        <v>0</v>
      </c>
      <c r="OQ13" s="104">
        <v>0</v>
      </c>
      <c r="OR13" s="106">
        <v>0</v>
      </c>
      <c r="OS13" s="104">
        <v>0</v>
      </c>
      <c r="OT13" s="106">
        <v>0</v>
      </c>
      <c r="OU13" s="104">
        <v>0</v>
      </c>
      <c r="OV13" s="106">
        <v>0</v>
      </c>
      <c r="OW13" s="104">
        <v>0</v>
      </c>
      <c r="OX13" s="106">
        <v>0</v>
      </c>
      <c r="OY13" s="104">
        <v>0</v>
      </c>
      <c r="OZ13" s="106">
        <v>0</v>
      </c>
      <c r="PA13" s="104">
        <v>0</v>
      </c>
      <c r="PB13" s="106">
        <v>0</v>
      </c>
      <c r="PC13" s="104">
        <v>0</v>
      </c>
      <c r="PD13" s="106">
        <v>0</v>
      </c>
      <c r="PE13" s="104">
        <v>0</v>
      </c>
      <c r="PF13" s="106">
        <v>0</v>
      </c>
      <c r="PG13" s="104">
        <v>0</v>
      </c>
      <c r="PH13" s="106">
        <v>0</v>
      </c>
      <c r="PI13" s="104">
        <v>0</v>
      </c>
      <c r="PJ13" s="106">
        <v>0</v>
      </c>
      <c r="PK13" s="104">
        <v>0</v>
      </c>
      <c r="PL13" s="106">
        <v>0</v>
      </c>
      <c r="PM13" s="104">
        <v>0</v>
      </c>
      <c r="PN13" s="106">
        <v>0</v>
      </c>
      <c r="PO13" s="104">
        <v>0</v>
      </c>
      <c r="PP13" s="106">
        <v>0</v>
      </c>
      <c r="PQ13" s="104">
        <v>0</v>
      </c>
      <c r="PR13" s="106">
        <v>0</v>
      </c>
      <c r="PS13" s="104">
        <v>0</v>
      </c>
      <c r="PT13" s="106">
        <v>0</v>
      </c>
      <c r="PU13" s="104">
        <v>0</v>
      </c>
      <c r="PV13" s="106">
        <v>0</v>
      </c>
      <c r="PW13" s="104">
        <v>0</v>
      </c>
      <c r="PX13" s="106">
        <v>0</v>
      </c>
      <c r="PY13" s="104">
        <v>0</v>
      </c>
      <c r="PZ13" s="106">
        <v>0</v>
      </c>
      <c r="QA13" s="104">
        <v>0</v>
      </c>
      <c r="QB13" s="106">
        <v>0</v>
      </c>
      <c r="QC13" s="104">
        <v>0</v>
      </c>
      <c r="QD13" s="106">
        <v>0</v>
      </c>
      <c r="QE13" s="104">
        <v>0</v>
      </c>
      <c r="QF13" s="106">
        <v>0</v>
      </c>
      <c r="QG13" s="104">
        <v>0</v>
      </c>
      <c r="QH13" s="106">
        <v>0</v>
      </c>
      <c r="QI13" s="104">
        <v>0</v>
      </c>
      <c r="QJ13" s="106">
        <v>0</v>
      </c>
      <c r="QK13" s="104">
        <v>0</v>
      </c>
      <c r="QL13" s="106">
        <v>0</v>
      </c>
      <c r="QM13" s="104">
        <v>0</v>
      </c>
      <c r="QN13" s="106">
        <v>0</v>
      </c>
      <c r="QO13" s="104">
        <v>0</v>
      </c>
      <c r="QP13" s="106">
        <v>0</v>
      </c>
      <c r="QQ13" s="104">
        <v>0</v>
      </c>
      <c r="QR13" s="106">
        <v>0</v>
      </c>
      <c r="QS13" s="104">
        <v>0</v>
      </c>
      <c r="QT13" s="106">
        <v>0</v>
      </c>
      <c r="QU13" s="104">
        <v>0</v>
      </c>
      <c r="QV13" s="106">
        <v>0</v>
      </c>
      <c r="QW13" s="104">
        <v>0</v>
      </c>
      <c r="QX13" s="106">
        <v>0</v>
      </c>
      <c r="QY13" s="104">
        <v>0</v>
      </c>
      <c r="QZ13" s="106">
        <v>0</v>
      </c>
      <c r="RA13" s="104">
        <v>0</v>
      </c>
      <c r="RB13" s="106">
        <v>0</v>
      </c>
      <c r="RC13" s="104">
        <v>0</v>
      </c>
      <c r="RD13" s="106">
        <v>0</v>
      </c>
      <c r="RE13" s="104">
        <v>0</v>
      </c>
      <c r="RF13" s="106">
        <v>0</v>
      </c>
      <c r="RG13" s="104">
        <v>0</v>
      </c>
      <c r="RH13" s="106">
        <v>0</v>
      </c>
      <c r="RI13" s="104">
        <v>0</v>
      </c>
      <c r="RJ13" s="106">
        <v>0</v>
      </c>
      <c r="RK13" s="104">
        <v>0</v>
      </c>
      <c r="RL13" s="106">
        <v>0</v>
      </c>
      <c r="RM13" s="104">
        <v>0</v>
      </c>
      <c r="RN13" s="106">
        <v>0</v>
      </c>
      <c r="RO13" s="104">
        <v>0</v>
      </c>
      <c r="RP13" s="106">
        <v>0</v>
      </c>
      <c r="RQ13" s="104">
        <v>0</v>
      </c>
      <c r="RR13" s="106">
        <v>0</v>
      </c>
      <c r="RS13" s="104">
        <v>0</v>
      </c>
      <c r="RT13" s="106">
        <v>0</v>
      </c>
      <c r="RU13" s="104">
        <v>0</v>
      </c>
      <c r="RV13" s="106">
        <v>0</v>
      </c>
      <c r="RW13" s="104">
        <v>0</v>
      </c>
      <c r="RX13" s="106">
        <v>0</v>
      </c>
      <c r="RY13" s="104">
        <v>0</v>
      </c>
      <c r="RZ13" s="106">
        <v>0</v>
      </c>
      <c r="SA13" s="104">
        <v>0</v>
      </c>
      <c r="SB13" s="106">
        <v>0</v>
      </c>
      <c r="SC13" s="104">
        <v>0</v>
      </c>
      <c r="SD13" s="106">
        <v>0</v>
      </c>
      <c r="SE13" s="104">
        <v>0</v>
      </c>
      <c r="SF13" s="106">
        <v>0</v>
      </c>
      <c r="SG13" s="104">
        <v>0</v>
      </c>
      <c r="SH13" s="106">
        <v>0</v>
      </c>
      <c r="SI13" s="104">
        <v>0</v>
      </c>
      <c r="SJ13" s="106">
        <v>0</v>
      </c>
      <c r="SK13" s="104">
        <v>0</v>
      </c>
      <c r="SL13" s="106">
        <v>0</v>
      </c>
      <c r="SM13" s="104">
        <v>0</v>
      </c>
      <c r="SN13" s="106">
        <v>0</v>
      </c>
      <c r="SO13" s="104">
        <v>0</v>
      </c>
      <c r="SP13" s="106">
        <v>0</v>
      </c>
      <c r="SQ13" s="104">
        <v>0</v>
      </c>
      <c r="SR13" s="106">
        <v>0</v>
      </c>
      <c r="SS13" s="104">
        <v>0</v>
      </c>
      <c r="ST13" s="106">
        <v>0</v>
      </c>
      <c r="SU13" s="104">
        <v>0</v>
      </c>
      <c r="SV13" s="106">
        <v>0</v>
      </c>
      <c r="SW13" s="104">
        <v>0</v>
      </c>
      <c r="SX13" s="106">
        <v>0</v>
      </c>
      <c r="SY13" s="104">
        <v>0</v>
      </c>
      <c r="SZ13" s="106">
        <v>0</v>
      </c>
      <c r="TA13" s="104">
        <v>0</v>
      </c>
      <c r="TB13" s="106">
        <v>0</v>
      </c>
      <c r="TC13" s="104">
        <v>0</v>
      </c>
      <c r="TD13" s="106">
        <v>0</v>
      </c>
      <c r="TE13" s="104">
        <v>0</v>
      </c>
      <c r="TF13" s="106">
        <v>0</v>
      </c>
      <c r="TG13" s="104">
        <v>0</v>
      </c>
      <c r="TH13" s="106">
        <v>0</v>
      </c>
      <c r="TI13" s="104">
        <v>0</v>
      </c>
      <c r="TJ13" s="106">
        <v>0</v>
      </c>
      <c r="TK13" s="104">
        <v>0</v>
      </c>
      <c r="TL13" s="106">
        <v>0</v>
      </c>
      <c r="TM13" s="104">
        <v>0</v>
      </c>
      <c r="TN13" s="106">
        <v>0</v>
      </c>
      <c r="TO13" s="104">
        <v>0</v>
      </c>
      <c r="TP13" s="106">
        <v>0</v>
      </c>
      <c r="TQ13" s="104">
        <v>0</v>
      </c>
      <c r="TR13" s="106">
        <v>0</v>
      </c>
      <c r="TS13" s="104">
        <v>0</v>
      </c>
      <c r="TT13" s="106">
        <v>0</v>
      </c>
      <c r="TU13" s="107">
        <v>0</v>
      </c>
    </row>
    <row r="14" spans="1:542" x14ac:dyDescent="0.25">
      <c r="A14" s="103" t="s">
        <v>1</v>
      </c>
      <c r="B14" s="104">
        <v>0</v>
      </c>
      <c r="C14" s="104">
        <v>0</v>
      </c>
      <c r="D14" s="104">
        <v>0</v>
      </c>
      <c r="E14" s="104">
        <v>0</v>
      </c>
      <c r="F14" s="104">
        <v>0</v>
      </c>
      <c r="G14" s="104">
        <v>0</v>
      </c>
      <c r="H14" s="104">
        <v>0</v>
      </c>
      <c r="I14" s="104">
        <v>0</v>
      </c>
      <c r="J14" s="104">
        <v>0</v>
      </c>
      <c r="K14" s="104">
        <v>0</v>
      </c>
      <c r="L14" s="104">
        <v>0</v>
      </c>
      <c r="M14" s="104">
        <v>0</v>
      </c>
      <c r="N14" s="104">
        <f t="shared" ref="N14:BY14" si="54">IF((N$1*12+N$2)&lt;=240,IF((N$1*12+N$2)&gt;($B$51*12),IF((N$1*12+N$2)&gt;($F$31+(12*$B$51)),B$14,B$14+($B$24*$B$48)),0),MAX(B$14-($B$24*$B$48),0))</f>
        <v>0</v>
      </c>
      <c r="O14" s="104">
        <f t="shared" si="54"/>
        <v>0</v>
      </c>
      <c r="P14" s="104">
        <f t="shared" si="54"/>
        <v>0</v>
      </c>
      <c r="Q14" s="104">
        <f t="shared" si="54"/>
        <v>0</v>
      </c>
      <c r="R14" s="104">
        <f t="shared" si="54"/>
        <v>0</v>
      </c>
      <c r="S14" s="104">
        <f t="shared" si="54"/>
        <v>0</v>
      </c>
      <c r="T14" s="104">
        <f t="shared" si="54"/>
        <v>0</v>
      </c>
      <c r="U14" s="104">
        <f t="shared" si="54"/>
        <v>0</v>
      </c>
      <c r="V14" s="104">
        <f t="shared" si="54"/>
        <v>0</v>
      </c>
      <c r="W14" s="104">
        <f t="shared" si="54"/>
        <v>0</v>
      </c>
      <c r="X14" s="104">
        <f t="shared" si="54"/>
        <v>0</v>
      </c>
      <c r="Y14" s="104">
        <f t="shared" si="54"/>
        <v>0</v>
      </c>
      <c r="Z14" s="104">
        <f t="shared" si="54"/>
        <v>0</v>
      </c>
      <c r="AA14" s="104">
        <f t="shared" si="54"/>
        <v>0</v>
      </c>
      <c r="AB14" s="104">
        <f t="shared" si="54"/>
        <v>0</v>
      </c>
      <c r="AC14" s="104">
        <f t="shared" si="54"/>
        <v>0</v>
      </c>
      <c r="AD14" s="104">
        <f t="shared" si="54"/>
        <v>0</v>
      </c>
      <c r="AE14" s="104">
        <f t="shared" si="54"/>
        <v>0</v>
      </c>
      <c r="AF14" s="104">
        <f t="shared" si="54"/>
        <v>0</v>
      </c>
      <c r="AG14" s="104">
        <f t="shared" si="54"/>
        <v>0</v>
      </c>
      <c r="AH14" s="104">
        <f t="shared" si="54"/>
        <v>0</v>
      </c>
      <c r="AI14" s="104">
        <f t="shared" si="54"/>
        <v>0</v>
      </c>
      <c r="AJ14" s="104">
        <f t="shared" si="54"/>
        <v>0</v>
      </c>
      <c r="AK14" s="104">
        <f t="shared" si="54"/>
        <v>0</v>
      </c>
      <c r="AL14" s="104">
        <f t="shared" si="54"/>
        <v>0</v>
      </c>
      <c r="AM14" s="104">
        <f t="shared" si="54"/>
        <v>0</v>
      </c>
      <c r="AN14" s="104">
        <f t="shared" si="54"/>
        <v>0</v>
      </c>
      <c r="AO14" s="104">
        <f t="shared" si="54"/>
        <v>0</v>
      </c>
      <c r="AP14" s="104">
        <f t="shared" si="54"/>
        <v>0</v>
      </c>
      <c r="AQ14" s="104">
        <f t="shared" si="54"/>
        <v>0</v>
      </c>
      <c r="AR14" s="104">
        <f t="shared" si="54"/>
        <v>0</v>
      </c>
      <c r="AS14" s="104">
        <f t="shared" si="54"/>
        <v>0</v>
      </c>
      <c r="AT14" s="104">
        <f t="shared" si="54"/>
        <v>0</v>
      </c>
      <c r="AU14" s="104">
        <f t="shared" si="54"/>
        <v>0</v>
      </c>
      <c r="AV14" s="104">
        <f t="shared" si="54"/>
        <v>0</v>
      </c>
      <c r="AW14" s="104">
        <f t="shared" si="54"/>
        <v>0</v>
      </c>
      <c r="AX14" s="104">
        <f t="shared" si="54"/>
        <v>0</v>
      </c>
      <c r="AY14" s="104">
        <f t="shared" si="54"/>
        <v>0</v>
      </c>
      <c r="AZ14" s="104">
        <f t="shared" si="54"/>
        <v>0</v>
      </c>
      <c r="BA14" s="104">
        <f t="shared" si="54"/>
        <v>0</v>
      </c>
      <c r="BB14" s="104">
        <f t="shared" si="54"/>
        <v>0</v>
      </c>
      <c r="BC14" s="104">
        <f t="shared" si="54"/>
        <v>0</v>
      </c>
      <c r="BD14" s="104">
        <f t="shared" si="54"/>
        <v>0</v>
      </c>
      <c r="BE14" s="104">
        <f t="shared" si="54"/>
        <v>0</v>
      </c>
      <c r="BF14" s="104">
        <f t="shared" si="54"/>
        <v>0</v>
      </c>
      <c r="BG14" s="104">
        <f t="shared" si="54"/>
        <v>0</v>
      </c>
      <c r="BH14" s="104">
        <f t="shared" si="54"/>
        <v>0</v>
      </c>
      <c r="BI14" s="104">
        <f t="shared" si="54"/>
        <v>0</v>
      </c>
      <c r="BJ14" s="104">
        <f t="shared" si="54"/>
        <v>1800</v>
      </c>
      <c r="BK14" s="104">
        <f t="shared" si="54"/>
        <v>1800</v>
      </c>
      <c r="BL14" s="104">
        <f t="shared" si="54"/>
        <v>1800</v>
      </c>
      <c r="BM14" s="104">
        <f t="shared" si="54"/>
        <v>1800</v>
      </c>
      <c r="BN14" s="104">
        <f t="shared" si="54"/>
        <v>1800</v>
      </c>
      <c r="BO14" s="104">
        <f t="shared" si="54"/>
        <v>1800</v>
      </c>
      <c r="BP14" s="104">
        <f t="shared" si="54"/>
        <v>1800</v>
      </c>
      <c r="BQ14" s="104">
        <f t="shared" si="54"/>
        <v>1800</v>
      </c>
      <c r="BR14" s="104">
        <f t="shared" si="54"/>
        <v>1800</v>
      </c>
      <c r="BS14" s="104">
        <f t="shared" si="54"/>
        <v>1800</v>
      </c>
      <c r="BT14" s="104">
        <f t="shared" si="54"/>
        <v>1800</v>
      </c>
      <c r="BU14" s="104">
        <f t="shared" si="54"/>
        <v>1800</v>
      </c>
      <c r="BV14" s="104">
        <f t="shared" si="54"/>
        <v>3600</v>
      </c>
      <c r="BW14" s="104">
        <f t="shared" si="54"/>
        <v>3600</v>
      </c>
      <c r="BX14" s="104">
        <f t="shared" si="54"/>
        <v>3600</v>
      </c>
      <c r="BY14" s="104">
        <f t="shared" si="54"/>
        <v>3600</v>
      </c>
      <c r="BZ14" s="104">
        <f t="shared" ref="BZ14:EK14" si="55">IF((BZ$1*12+BZ$2)&lt;=240,IF((BZ$1*12+BZ$2)&gt;($B$51*12),IF((BZ$1*12+BZ$2)&gt;($F$31+(12*$B$51)),BN$14,BN$14+($B$24*$B$48)),0),MAX(BN$14-($B$24*$B$48),0))</f>
        <v>3600</v>
      </c>
      <c r="CA14" s="104">
        <f t="shared" si="55"/>
        <v>3600</v>
      </c>
      <c r="CB14" s="104">
        <f t="shared" si="55"/>
        <v>3600</v>
      </c>
      <c r="CC14" s="104">
        <f t="shared" si="55"/>
        <v>3600</v>
      </c>
      <c r="CD14" s="104">
        <f t="shared" si="55"/>
        <v>3600</v>
      </c>
      <c r="CE14" s="104">
        <f t="shared" si="55"/>
        <v>3600</v>
      </c>
      <c r="CF14" s="104">
        <f t="shared" si="55"/>
        <v>3600</v>
      </c>
      <c r="CG14" s="104">
        <f t="shared" si="55"/>
        <v>3600</v>
      </c>
      <c r="CH14" s="104">
        <f t="shared" si="55"/>
        <v>5400</v>
      </c>
      <c r="CI14" s="104">
        <f t="shared" si="55"/>
        <v>5400</v>
      </c>
      <c r="CJ14" s="104">
        <f t="shared" si="55"/>
        <v>5400</v>
      </c>
      <c r="CK14" s="104">
        <f t="shared" si="55"/>
        <v>5400</v>
      </c>
      <c r="CL14" s="104">
        <f t="shared" si="55"/>
        <v>5400</v>
      </c>
      <c r="CM14" s="104">
        <f t="shared" si="55"/>
        <v>5400</v>
      </c>
      <c r="CN14" s="104">
        <f t="shared" si="55"/>
        <v>5400</v>
      </c>
      <c r="CO14" s="104">
        <f t="shared" si="55"/>
        <v>5400</v>
      </c>
      <c r="CP14" s="104">
        <f t="shared" si="55"/>
        <v>5400</v>
      </c>
      <c r="CQ14" s="104">
        <f t="shared" si="55"/>
        <v>5400</v>
      </c>
      <c r="CR14" s="104">
        <f t="shared" si="55"/>
        <v>5400</v>
      </c>
      <c r="CS14" s="104">
        <f t="shared" si="55"/>
        <v>5400</v>
      </c>
      <c r="CT14" s="104">
        <f t="shared" si="55"/>
        <v>7200</v>
      </c>
      <c r="CU14" s="104">
        <f t="shared" si="55"/>
        <v>7200</v>
      </c>
      <c r="CV14" s="104">
        <f t="shared" si="55"/>
        <v>7200</v>
      </c>
      <c r="CW14" s="104">
        <f t="shared" si="55"/>
        <v>7200</v>
      </c>
      <c r="CX14" s="104">
        <f t="shared" si="55"/>
        <v>7200</v>
      </c>
      <c r="CY14" s="104">
        <f t="shared" si="55"/>
        <v>7200</v>
      </c>
      <c r="CZ14" s="104">
        <f t="shared" si="55"/>
        <v>7200</v>
      </c>
      <c r="DA14" s="104">
        <f t="shared" si="55"/>
        <v>7200</v>
      </c>
      <c r="DB14" s="104">
        <f t="shared" si="55"/>
        <v>7200</v>
      </c>
      <c r="DC14" s="104">
        <f t="shared" si="55"/>
        <v>7200</v>
      </c>
      <c r="DD14" s="104">
        <f t="shared" si="55"/>
        <v>7200</v>
      </c>
      <c r="DE14" s="104">
        <f t="shared" si="55"/>
        <v>7200</v>
      </c>
      <c r="DF14" s="104">
        <f t="shared" si="55"/>
        <v>9000</v>
      </c>
      <c r="DG14" s="104">
        <f t="shared" si="55"/>
        <v>9000</v>
      </c>
      <c r="DH14" s="104">
        <f t="shared" si="55"/>
        <v>9000</v>
      </c>
      <c r="DI14" s="104">
        <f t="shared" si="55"/>
        <v>9000</v>
      </c>
      <c r="DJ14" s="104">
        <f t="shared" si="55"/>
        <v>9000</v>
      </c>
      <c r="DK14" s="104">
        <f t="shared" si="55"/>
        <v>9000</v>
      </c>
      <c r="DL14" s="104">
        <f t="shared" si="55"/>
        <v>9000</v>
      </c>
      <c r="DM14" s="104">
        <f t="shared" si="55"/>
        <v>9000</v>
      </c>
      <c r="DN14" s="104">
        <f t="shared" si="55"/>
        <v>9000</v>
      </c>
      <c r="DO14" s="104">
        <f t="shared" si="55"/>
        <v>9000</v>
      </c>
      <c r="DP14" s="104">
        <f t="shared" si="55"/>
        <v>9000</v>
      </c>
      <c r="DQ14" s="104">
        <f t="shared" si="55"/>
        <v>9000</v>
      </c>
      <c r="DR14" s="104">
        <f t="shared" si="55"/>
        <v>10800</v>
      </c>
      <c r="DS14" s="104">
        <f t="shared" si="55"/>
        <v>10800</v>
      </c>
      <c r="DT14" s="104">
        <f t="shared" si="55"/>
        <v>10800</v>
      </c>
      <c r="DU14" s="104">
        <f t="shared" si="55"/>
        <v>10800</v>
      </c>
      <c r="DV14" s="104">
        <f t="shared" si="55"/>
        <v>10800</v>
      </c>
      <c r="DW14" s="104">
        <f t="shared" si="55"/>
        <v>10800</v>
      </c>
      <c r="DX14" s="104">
        <f t="shared" si="55"/>
        <v>10800</v>
      </c>
      <c r="DY14" s="104">
        <f t="shared" si="55"/>
        <v>10800</v>
      </c>
      <c r="DZ14" s="104">
        <f t="shared" si="55"/>
        <v>10800</v>
      </c>
      <c r="EA14" s="104">
        <f t="shared" si="55"/>
        <v>10800</v>
      </c>
      <c r="EB14" s="104">
        <f t="shared" si="55"/>
        <v>10800</v>
      </c>
      <c r="EC14" s="104">
        <f t="shared" si="55"/>
        <v>10800</v>
      </c>
      <c r="ED14" s="104">
        <f t="shared" si="55"/>
        <v>12600</v>
      </c>
      <c r="EE14" s="104">
        <f t="shared" si="55"/>
        <v>12600</v>
      </c>
      <c r="EF14" s="104">
        <f t="shared" si="55"/>
        <v>12600</v>
      </c>
      <c r="EG14" s="104">
        <f t="shared" si="55"/>
        <v>12600</v>
      </c>
      <c r="EH14" s="104">
        <f t="shared" si="55"/>
        <v>10800</v>
      </c>
      <c r="EI14" s="104">
        <f t="shared" si="55"/>
        <v>10800</v>
      </c>
      <c r="EJ14" s="104">
        <f t="shared" si="55"/>
        <v>10800</v>
      </c>
      <c r="EK14" s="104">
        <f t="shared" si="55"/>
        <v>10800</v>
      </c>
      <c r="EL14" s="104">
        <f t="shared" ref="EL14:GW14" si="56">IF((EL$1*12+EL$2)&lt;=240,IF((EL$1*12+EL$2)&gt;($B$51*12),IF((EL$1*12+EL$2)&gt;($F$31+(12*$B$51)),DZ$14,DZ$14+($B$24*$B$48)),0),MAX(DZ$14-($B$24*$B$48),0))</f>
        <v>10800</v>
      </c>
      <c r="EM14" s="104">
        <f t="shared" si="56"/>
        <v>10800</v>
      </c>
      <c r="EN14" s="104">
        <f t="shared" si="56"/>
        <v>10800</v>
      </c>
      <c r="EO14" s="104">
        <f t="shared" si="56"/>
        <v>10800</v>
      </c>
      <c r="EP14" s="104">
        <f t="shared" si="56"/>
        <v>12600</v>
      </c>
      <c r="EQ14" s="104">
        <f t="shared" si="56"/>
        <v>12600</v>
      </c>
      <c r="ER14" s="104">
        <f t="shared" si="56"/>
        <v>12600</v>
      </c>
      <c r="ES14" s="104">
        <f t="shared" si="56"/>
        <v>12600</v>
      </c>
      <c r="ET14" s="104">
        <f t="shared" si="56"/>
        <v>10800</v>
      </c>
      <c r="EU14" s="104">
        <f t="shared" si="56"/>
        <v>10800</v>
      </c>
      <c r="EV14" s="104">
        <f t="shared" si="56"/>
        <v>10800</v>
      </c>
      <c r="EW14" s="104">
        <f t="shared" si="56"/>
        <v>10800</v>
      </c>
      <c r="EX14" s="104">
        <f t="shared" si="56"/>
        <v>10800</v>
      </c>
      <c r="EY14" s="104">
        <f t="shared" si="56"/>
        <v>10800</v>
      </c>
      <c r="EZ14" s="104">
        <f t="shared" si="56"/>
        <v>10800</v>
      </c>
      <c r="FA14" s="104">
        <f t="shared" si="56"/>
        <v>10800</v>
      </c>
      <c r="FB14" s="104">
        <f t="shared" si="56"/>
        <v>12600</v>
      </c>
      <c r="FC14" s="104">
        <f t="shared" si="56"/>
        <v>12600</v>
      </c>
      <c r="FD14" s="104">
        <f t="shared" si="56"/>
        <v>12600</v>
      </c>
      <c r="FE14" s="104">
        <f t="shared" si="56"/>
        <v>12600</v>
      </c>
      <c r="FF14" s="104">
        <f t="shared" si="56"/>
        <v>10800</v>
      </c>
      <c r="FG14" s="104">
        <f t="shared" si="56"/>
        <v>10800</v>
      </c>
      <c r="FH14" s="104">
        <f t="shared" si="56"/>
        <v>10800</v>
      </c>
      <c r="FI14" s="104">
        <f t="shared" si="56"/>
        <v>10800</v>
      </c>
      <c r="FJ14" s="104">
        <f t="shared" si="56"/>
        <v>10800</v>
      </c>
      <c r="FK14" s="104">
        <f t="shared" si="56"/>
        <v>10800</v>
      </c>
      <c r="FL14" s="104">
        <f t="shared" si="56"/>
        <v>10800</v>
      </c>
      <c r="FM14" s="104">
        <f t="shared" si="56"/>
        <v>10800</v>
      </c>
      <c r="FN14" s="104">
        <f t="shared" si="56"/>
        <v>12600</v>
      </c>
      <c r="FO14" s="104">
        <f t="shared" si="56"/>
        <v>12600</v>
      </c>
      <c r="FP14" s="104">
        <f t="shared" si="56"/>
        <v>12600</v>
      </c>
      <c r="FQ14" s="104">
        <f t="shared" si="56"/>
        <v>12600</v>
      </c>
      <c r="FR14" s="104">
        <f t="shared" si="56"/>
        <v>10800</v>
      </c>
      <c r="FS14" s="104">
        <f t="shared" si="56"/>
        <v>10800</v>
      </c>
      <c r="FT14" s="104">
        <f t="shared" si="56"/>
        <v>10800</v>
      </c>
      <c r="FU14" s="104">
        <f t="shared" si="56"/>
        <v>10800</v>
      </c>
      <c r="FV14" s="104">
        <f t="shared" si="56"/>
        <v>10800</v>
      </c>
      <c r="FW14" s="104">
        <f t="shared" si="56"/>
        <v>10800</v>
      </c>
      <c r="FX14" s="104">
        <f t="shared" si="56"/>
        <v>10800</v>
      </c>
      <c r="FY14" s="104">
        <f t="shared" si="56"/>
        <v>10800</v>
      </c>
      <c r="FZ14" s="104">
        <f t="shared" si="56"/>
        <v>12600</v>
      </c>
      <c r="GA14" s="104">
        <f t="shared" si="56"/>
        <v>12600</v>
      </c>
      <c r="GB14" s="104">
        <f t="shared" si="56"/>
        <v>12600</v>
      </c>
      <c r="GC14" s="104">
        <f t="shared" si="56"/>
        <v>12600</v>
      </c>
      <c r="GD14" s="104">
        <f t="shared" si="56"/>
        <v>10800</v>
      </c>
      <c r="GE14" s="104">
        <f t="shared" si="56"/>
        <v>10800</v>
      </c>
      <c r="GF14" s="104">
        <f t="shared" si="56"/>
        <v>10800</v>
      </c>
      <c r="GG14" s="104">
        <f t="shared" si="56"/>
        <v>10800</v>
      </c>
      <c r="GH14" s="104">
        <f t="shared" si="56"/>
        <v>10800</v>
      </c>
      <c r="GI14" s="104">
        <f t="shared" si="56"/>
        <v>10800</v>
      </c>
      <c r="GJ14" s="104">
        <f t="shared" si="56"/>
        <v>10800</v>
      </c>
      <c r="GK14" s="104">
        <f t="shared" si="56"/>
        <v>10800</v>
      </c>
      <c r="GL14" s="104">
        <f t="shared" si="56"/>
        <v>12600</v>
      </c>
      <c r="GM14" s="104">
        <f t="shared" si="56"/>
        <v>12600</v>
      </c>
      <c r="GN14" s="104">
        <f t="shared" si="56"/>
        <v>12600</v>
      </c>
      <c r="GO14" s="104">
        <f t="shared" si="56"/>
        <v>12600</v>
      </c>
      <c r="GP14" s="104">
        <f t="shared" si="56"/>
        <v>10800</v>
      </c>
      <c r="GQ14" s="104">
        <f t="shared" si="56"/>
        <v>10800</v>
      </c>
      <c r="GR14" s="104">
        <f t="shared" si="56"/>
        <v>10800</v>
      </c>
      <c r="GS14" s="104">
        <f t="shared" si="56"/>
        <v>10800</v>
      </c>
      <c r="GT14" s="104">
        <f t="shared" si="56"/>
        <v>10800</v>
      </c>
      <c r="GU14" s="104">
        <f t="shared" si="56"/>
        <v>10800</v>
      </c>
      <c r="GV14" s="104">
        <f t="shared" si="56"/>
        <v>10800</v>
      </c>
      <c r="GW14" s="104">
        <f t="shared" si="56"/>
        <v>10800</v>
      </c>
      <c r="GX14" s="104">
        <f t="shared" ref="GX14:JI14" si="57">IF((GX$1*12+GX$2)&lt;=240,IF((GX$1*12+GX$2)&gt;($B$51*12),IF((GX$1*12+GX$2)&gt;($F$31+(12*$B$51)),GL$14,GL$14+($B$24*$B$48)),0),MAX(GL$14-($B$24*$B$48),0))</f>
        <v>12600</v>
      </c>
      <c r="GY14" s="104">
        <f t="shared" si="57"/>
        <v>12600</v>
      </c>
      <c r="GZ14" s="104">
        <f t="shared" si="57"/>
        <v>12600</v>
      </c>
      <c r="HA14" s="104">
        <f t="shared" si="57"/>
        <v>12600</v>
      </c>
      <c r="HB14" s="104">
        <f t="shared" si="57"/>
        <v>10800</v>
      </c>
      <c r="HC14" s="104">
        <f t="shared" si="57"/>
        <v>10800</v>
      </c>
      <c r="HD14" s="104">
        <f t="shared" si="57"/>
        <v>10800</v>
      </c>
      <c r="HE14" s="104">
        <f t="shared" si="57"/>
        <v>10800</v>
      </c>
      <c r="HF14" s="104">
        <f t="shared" si="57"/>
        <v>10800</v>
      </c>
      <c r="HG14" s="104">
        <f t="shared" si="57"/>
        <v>10800</v>
      </c>
      <c r="HH14" s="104">
        <f t="shared" si="57"/>
        <v>10800</v>
      </c>
      <c r="HI14" s="104">
        <f t="shared" si="57"/>
        <v>10800</v>
      </c>
      <c r="HJ14" s="104">
        <f t="shared" si="57"/>
        <v>12600</v>
      </c>
      <c r="HK14" s="104">
        <f t="shared" si="57"/>
        <v>12600</v>
      </c>
      <c r="HL14" s="104">
        <f t="shared" si="57"/>
        <v>12600</v>
      </c>
      <c r="HM14" s="104">
        <f t="shared" si="57"/>
        <v>12600</v>
      </c>
      <c r="HN14" s="104">
        <f t="shared" si="57"/>
        <v>10800</v>
      </c>
      <c r="HO14" s="104">
        <f t="shared" si="57"/>
        <v>10800</v>
      </c>
      <c r="HP14" s="104">
        <f t="shared" si="57"/>
        <v>10800</v>
      </c>
      <c r="HQ14" s="104">
        <f t="shared" si="57"/>
        <v>10800</v>
      </c>
      <c r="HR14" s="104">
        <f t="shared" si="57"/>
        <v>10800</v>
      </c>
      <c r="HS14" s="104">
        <f t="shared" si="57"/>
        <v>10800</v>
      </c>
      <c r="HT14" s="104">
        <f t="shared" si="57"/>
        <v>10800</v>
      </c>
      <c r="HU14" s="104">
        <f t="shared" si="57"/>
        <v>10800</v>
      </c>
      <c r="HV14" s="104">
        <f t="shared" si="57"/>
        <v>12600</v>
      </c>
      <c r="HW14" s="104">
        <f t="shared" si="57"/>
        <v>12600</v>
      </c>
      <c r="HX14" s="104">
        <f t="shared" si="57"/>
        <v>12600</v>
      </c>
      <c r="HY14" s="104">
        <f t="shared" si="57"/>
        <v>12600</v>
      </c>
      <c r="HZ14" s="104">
        <f t="shared" si="57"/>
        <v>10800</v>
      </c>
      <c r="IA14" s="104">
        <f t="shared" si="57"/>
        <v>10800</v>
      </c>
      <c r="IB14" s="104">
        <f t="shared" si="57"/>
        <v>10800</v>
      </c>
      <c r="IC14" s="104">
        <f t="shared" si="57"/>
        <v>10800</v>
      </c>
      <c r="ID14" s="104">
        <f t="shared" si="57"/>
        <v>10800</v>
      </c>
      <c r="IE14" s="104">
        <f t="shared" si="57"/>
        <v>10800</v>
      </c>
      <c r="IF14" s="104">
        <f t="shared" si="57"/>
        <v>10800</v>
      </c>
      <c r="IG14" s="104">
        <f t="shared" si="57"/>
        <v>10800</v>
      </c>
      <c r="IH14" s="104">
        <f t="shared" si="57"/>
        <v>10800</v>
      </c>
      <c r="II14" s="104">
        <f t="shared" si="57"/>
        <v>10800</v>
      </c>
      <c r="IJ14" s="104">
        <f t="shared" si="57"/>
        <v>10800</v>
      </c>
      <c r="IK14" s="104">
        <f t="shared" si="57"/>
        <v>10800</v>
      </c>
      <c r="IL14" s="104">
        <f t="shared" si="57"/>
        <v>9000</v>
      </c>
      <c r="IM14" s="104">
        <f t="shared" si="57"/>
        <v>9000</v>
      </c>
      <c r="IN14" s="104">
        <f t="shared" si="57"/>
        <v>9000</v>
      </c>
      <c r="IO14" s="104">
        <f t="shared" si="57"/>
        <v>9000</v>
      </c>
      <c r="IP14" s="104">
        <f t="shared" si="57"/>
        <v>9000</v>
      </c>
      <c r="IQ14" s="104">
        <f t="shared" si="57"/>
        <v>9000</v>
      </c>
      <c r="IR14" s="104">
        <f t="shared" si="57"/>
        <v>9000</v>
      </c>
      <c r="IS14" s="104">
        <f t="shared" si="57"/>
        <v>9000</v>
      </c>
      <c r="IT14" s="104">
        <f t="shared" si="57"/>
        <v>9000</v>
      </c>
      <c r="IU14" s="104">
        <f t="shared" si="57"/>
        <v>9000</v>
      </c>
      <c r="IV14" s="104">
        <f t="shared" si="57"/>
        <v>9000</v>
      </c>
      <c r="IW14" s="104">
        <f t="shared" si="57"/>
        <v>9000</v>
      </c>
      <c r="IX14" s="104">
        <f t="shared" si="57"/>
        <v>7200</v>
      </c>
      <c r="IY14" s="104">
        <f t="shared" si="57"/>
        <v>7200</v>
      </c>
      <c r="IZ14" s="104">
        <f t="shared" si="57"/>
        <v>7200</v>
      </c>
      <c r="JA14" s="104">
        <f t="shared" si="57"/>
        <v>7200</v>
      </c>
      <c r="JB14" s="104">
        <f t="shared" si="57"/>
        <v>7200</v>
      </c>
      <c r="JC14" s="104">
        <f t="shared" si="57"/>
        <v>7200</v>
      </c>
      <c r="JD14" s="104">
        <f t="shared" si="57"/>
        <v>7200</v>
      </c>
      <c r="JE14" s="104">
        <f t="shared" si="57"/>
        <v>7200</v>
      </c>
      <c r="JF14" s="104">
        <f t="shared" si="57"/>
        <v>7200</v>
      </c>
      <c r="JG14" s="104">
        <f t="shared" si="57"/>
        <v>7200</v>
      </c>
      <c r="JH14" s="104">
        <f t="shared" si="57"/>
        <v>7200</v>
      </c>
      <c r="JI14" s="104">
        <f t="shared" si="57"/>
        <v>7200</v>
      </c>
      <c r="JJ14" s="104">
        <f t="shared" ref="JJ14:LU14" si="58">IF((JJ$1*12+JJ$2)&lt;=240,IF((JJ$1*12+JJ$2)&gt;($B$51*12),IF((JJ$1*12+JJ$2)&gt;($F$31+(12*$B$51)),IX$14,IX$14+($B$24*$B$48)),0),MAX(IX$14-($B$24*$B$48),0))</f>
        <v>5400</v>
      </c>
      <c r="JK14" s="104">
        <f t="shared" si="58"/>
        <v>5400</v>
      </c>
      <c r="JL14" s="104">
        <f t="shared" si="58"/>
        <v>5400</v>
      </c>
      <c r="JM14" s="104">
        <f t="shared" si="58"/>
        <v>5400</v>
      </c>
      <c r="JN14" s="104">
        <f t="shared" si="58"/>
        <v>5400</v>
      </c>
      <c r="JO14" s="104">
        <f t="shared" si="58"/>
        <v>5400</v>
      </c>
      <c r="JP14" s="104">
        <f t="shared" si="58"/>
        <v>5400</v>
      </c>
      <c r="JQ14" s="104">
        <f t="shared" si="58"/>
        <v>5400</v>
      </c>
      <c r="JR14" s="104">
        <f t="shared" si="58"/>
        <v>5400</v>
      </c>
      <c r="JS14" s="104">
        <f t="shared" si="58"/>
        <v>5400</v>
      </c>
      <c r="JT14" s="104">
        <f t="shared" si="58"/>
        <v>5400</v>
      </c>
      <c r="JU14" s="104">
        <f t="shared" si="58"/>
        <v>5400</v>
      </c>
      <c r="JV14" s="104">
        <f t="shared" si="58"/>
        <v>3600</v>
      </c>
      <c r="JW14" s="104">
        <f t="shared" si="58"/>
        <v>3600</v>
      </c>
      <c r="JX14" s="104">
        <f t="shared" si="58"/>
        <v>3600</v>
      </c>
      <c r="JY14" s="104">
        <f t="shared" si="58"/>
        <v>3600</v>
      </c>
      <c r="JZ14" s="104">
        <f t="shared" si="58"/>
        <v>3600</v>
      </c>
      <c r="KA14" s="104">
        <f t="shared" si="58"/>
        <v>3600</v>
      </c>
      <c r="KB14" s="104">
        <f t="shared" si="58"/>
        <v>3600</v>
      </c>
      <c r="KC14" s="104">
        <f t="shared" si="58"/>
        <v>3600</v>
      </c>
      <c r="KD14" s="104">
        <f t="shared" si="58"/>
        <v>3600</v>
      </c>
      <c r="KE14" s="104">
        <f t="shared" si="58"/>
        <v>3600</v>
      </c>
      <c r="KF14" s="104">
        <f t="shared" si="58"/>
        <v>3600</v>
      </c>
      <c r="KG14" s="104">
        <f t="shared" si="58"/>
        <v>3600</v>
      </c>
      <c r="KH14" s="104">
        <f t="shared" si="58"/>
        <v>1800</v>
      </c>
      <c r="KI14" s="104">
        <f t="shared" si="58"/>
        <v>1800</v>
      </c>
      <c r="KJ14" s="104">
        <f t="shared" si="58"/>
        <v>1800</v>
      </c>
      <c r="KK14" s="104">
        <f t="shared" si="58"/>
        <v>1800</v>
      </c>
      <c r="KL14" s="104">
        <f t="shared" si="58"/>
        <v>1800</v>
      </c>
      <c r="KM14" s="104">
        <f t="shared" si="58"/>
        <v>1800</v>
      </c>
      <c r="KN14" s="104">
        <f t="shared" si="58"/>
        <v>1800</v>
      </c>
      <c r="KO14" s="104">
        <f t="shared" si="58"/>
        <v>1800</v>
      </c>
      <c r="KP14" s="104">
        <f t="shared" si="58"/>
        <v>1800</v>
      </c>
      <c r="KQ14" s="104">
        <f t="shared" si="58"/>
        <v>1800</v>
      </c>
      <c r="KR14" s="104">
        <f t="shared" si="58"/>
        <v>1800</v>
      </c>
      <c r="KS14" s="104">
        <f t="shared" si="58"/>
        <v>1800</v>
      </c>
      <c r="KT14" s="104">
        <f t="shared" si="58"/>
        <v>0</v>
      </c>
      <c r="KU14" s="104">
        <f t="shared" si="58"/>
        <v>0</v>
      </c>
      <c r="KV14" s="104">
        <f t="shared" si="58"/>
        <v>0</v>
      </c>
      <c r="KW14" s="104">
        <f t="shared" si="58"/>
        <v>0</v>
      </c>
      <c r="KX14" s="104">
        <f t="shared" si="58"/>
        <v>0</v>
      </c>
      <c r="KY14" s="104">
        <f t="shared" si="58"/>
        <v>0</v>
      </c>
      <c r="KZ14" s="104">
        <f t="shared" si="58"/>
        <v>0</v>
      </c>
      <c r="LA14" s="104">
        <f t="shared" si="58"/>
        <v>0</v>
      </c>
      <c r="LB14" s="104">
        <f t="shared" si="58"/>
        <v>0</v>
      </c>
      <c r="LC14" s="104">
        <f t="shared" si="58"/>
        <v>0</v>
      </c>
      <c r="LD14" s="104">
        <f t="shared" si="58"/>
        <v>0</v>
      </c>
      <c r="LE14" s="104">
        <f t="shared" si="58"/>
        <v>0</v>
      </c>
      <c r="LF14" s="104">
        <f t="shared" si="58"/>
        <v>0</v>
      </c>
      <c r="LG14" s="104">
        <f t="shared" si="58"/>
        <v>0</v>
      </c>
      <c r="LH14" s="104">
        <f t="shared" si="58"/>
        <v>0</v>
      </c>
      <c r="LI14" s="104">
        <f t="shared" si="58"/>
        <v>0</v>
      </c>
      <c r="LJ14" s="104">
        <f t="shared" si="58"/>
        <v>0</v>
      </c>
      <c r="LK14" s="104">
        <f t="shared" si="58"/>
        <v>0</v>
      </c>
      <c r="LL14" s="104">
        <f t="shared" si="58"/>
        <v>0</v>
      </c>
      <c r="LM14" s="104">
        <f t="shared" si="58"/>
        <v>0</v>
      </c>
      <c r="LN14" s="104">
        <f t="shared" si="58"/>
        <v>0</v>
      </c>
      <c r="LO14" s="104">
        <f t="shared" si="58"/>
        <v>0</v>
      </c>
      <c r="LP14" s="104">
        <f t="shared" si="58"/>
        <v>0</v>
      </c>
      <c r="LQ14" s="104">
        <f t="shared" si="58"/>
        <v>0</v>
      </c>
      <c r="LR14" s="104">
        <f t="shared" si="58"/>
        <v>0</v>
      </c>
      <c r="LS14" s="104">
        <f t="shared" si="58"/>
        <v>0</v>
      </c>
      <c r="LT14" s="104">
        <f t="shared" si="58"/>
        <v>0</v>
      </c>
      <c r="LU14" s="104">
        <f t="shared" si="58"/>
        <v>0</v>
      </c>
      <c r="LV14" s="104">
        <f t="shared" ref="LV14:OG14" si="59">IF((LV$1*12+LV$2)&lt;=240,IF((LV$1*12+LV$2)&gt;($B$51*12),IF((LV$1*12+LV$2)&gt;($F$31+(12*$B$51)),LJ$14,LJ$14+($B$24*$B$48)),0),MAX(LJ$14-($B$24*$B$48),0))</f>
        <v>0</v>
      </c>
      <c r="LW14" s="104">
        <f t="shared" si="59"/>
        <v>0</v>
      </c>
      <c r="LX14" s="104">
        <f t="shared" si="59"/>
        <v>0</v>
      </c>
      <c r="LY14" s="104">
        <f t="shared" si="59"/>
        <v>0</v>
      </c>
      <c r="LZ14" s="104">
        <f t="shared" si="59"/>
        <v>0</v>
      </c>
      <c r="MA14" s="104">
        <f t="shared" si="59"/>
        <v>0</v>
      </c>
      <c r="MB14" s="104">
        <f t="shared" si="59"/>
        <v>0</v>
      </c>
      <c r="MC14" s="104">
        <f t="shared" si="59"/>
        <v>0</v>
      </c>
      <c r="MD14" s="104">
        <f t="shared" si="59"/>
        <v>0</v>
      </c>
      <c r="ME14" s="104">
        <f t="shared" si="59"/>
        <v>0</v>
      </c>
      <c r="MF14" s="104">
        <f t="shared" si="59"/>
        <v>0</v>
      </c>
      <c r="MG14" s="104">
        <f t="shared" si="59"/>
        <v>0</v>
      </c>
      <c r="MH14" s="104">
        <f t="shared" si="59"/>
        <v>0</v>
      </c>
      <c r="MI14" s="104">
        <f t="shared" si="59"/>
        <v>0</v>
      </c>
      <c r="MJ14" s="104">
        <f t="shared" si="59"/>
        <v>0</v>
      </c>
      <c r="MK14" s="104">
        <f t="shared" si="59"/>
        <v>0</v>
      </c>
      <c r="ML14" s="104">
        <f t="shared" si="59"/>
        <v>0</v>
      </c>
      <c r="MM14" s="104">
        <f t="shared" si="59"/>
        <v>0</v>
      </c>
      <c r="MN14" s="104">
        <f t="shared" si="59"/>
        <v>0</v>
      </c>
      <c r="MO14" s="104">
        <f t="shared" si="59"/>
        <v>0</v>
      </c>
      <c r="MP14" s="104">
        <f t="shared" si="59"/>
        <v>0</v>
      </c>
      <c r="MQ14" s="104">
        <f t="shared" si="59"/>
        <v>0</v>
      </c>
      <c r="MR14" s="104">
        <f t="shared" si="59"/>
        <v>0</v>
      </c>
      <c r="MS14" s="104">
        <f t="shared" si="59"/>
        <v>0</v>
      </c>
      <c r="MT14" s="104">
        <f t="shared" si="59"/>
        <v>0</v>
      </c>
      <c r="MU14" s="104">
        <f t="shared" si="59"/>
        <v>0</v>
      </c>
      <c r="MV14" s="104">
        <f t="shared" si="59"/>
        <v>0</v>
      </c>
      <c r="MW14" s="104">
        <f t="shared" si="59"/>
        <v>0</v>
      </c>
      <c r="MX14" s="106">
        <f t="shared" si="59"/>
        <v>0</v>
      </c>
      <c r="MY14" s="104">
        <f t="shared" si="59"/>
        <v>0</v>
      </c>
      <c r="MZ14" s="106">
        <f t="shared" si="59"/>
        <v>0</v>
      </c>
      <c r="NA14" s="104">
        <f t="shared" si="59"/>
        <v>0</v>
      </c>
      <c r="NB14" s="106">
        <f t="shared" si="59"/>
        <v>0</v>
      </c>
      <c r="NC14" s="104">
        <f t="shared" si="59"/>
        <v>0</v>
      </c>
      <c r="ND14" s="106">
        <f t="shared" si="59"/>
        <v>0</v>
      </c>
      <c r="NE14" s="104">
        <f t="shared" si="59"/>
        <v>0</v>
      </c>
      <c r="NF14" s="106">
        <f t="shared" si="59"/>
        <v>0</v>
      </c>
      <c r="NG14" s="104">
        <f t="shared" si="59"/>
        <v>0</v>
      </c>
      <c r="NH14" s="106">
        <f t="shared" si="59"/>
        <v>0</v>
      </c>
      <c r="NI14" s="104">
        <f t="shared" si="59"/>
        <v>0</v>
      </c>
      <c r="NJ14" s="106">
        <f t="shared" si="59"/>
        <v>0</v>
      </c>
      <c r="NK14" s="104">
        <f t="shared" si="59"/>
        <v>0</v>
      </c>
      <c r="NL14" s="106">
        <f t="shared" si="59"/>
        <v>0</v>
      </c>
      <c r="NM14" s="104">
        <f t="shared" si="59"/>
        <v>0</v>
      </c>
      <c r="NN14" s="106">
        <f t="shared" si="59"/>
        <v>0</v>
      </c>
      <c r="NO14" s="104">
        <f t="shared" si="59"/>
        <v>0</v>
      </c>
      <c r="NP14" s="106">
        <f t="shared" si="59"/>
        <v>0</v>
      </c>
      <c r="NQ14" s="104">
        <f t="shared" si="59"/>
        <v>0</v>
      </c>
      <c r="NR14" s="106">
        <f t="shared" si="59"/>
        <v>0</v>
      </c>
      <c r="NS14" s="104">
        <f t="shared" si="59"/>
        <v>0</v>
      </c>
      <c r="NT14" s="106">
        <f t="shared" si="59"/>
        <v>0</v>
      </c>
      <c r="NU14" s="104">
        <f t="shared" si="59"/>
        <v>0</v>
      </c>
      <c r="NV14" s="106">
        <f t="shared" si="59"/>
        <v>0</v>
      </c>
      <c r="NW14" s="104">
        <f t="shared" si="59"/>
        <v>0</v>
      </c>
      <c r="NX14" s="106">
        <f t="shared" si="59"/>
        <v>0</v>
      </c>
      <c r="NY14" s="104">
        <f t="shared" si="59"/>
        <v>0</v>
      </c>
      <c r="NZ14" s="106">
        <f t="shared" si="59"/>
        <v>0</v>
      </c>
      <c r="OA14" s="104">
        <f t="shared" si="59"/>
        <v>0</v>
      </c>
      <c r="OB14" s="106">
        <f t="shared" si="59"/>
        <v>0</v>
      </c>
      <c r="OC14" s="104">
        <f t="shared" si="59"/>
        <v>0</v>
      </c>
      <c r="OD14" s="106">
        <f t="shared" si="59"/>
        <v>0</v>
      </c>
      <c r="OE14" s="104">
        <f t="shared" si="59"/>
        <v>0</v>
      </c>
      <c r="OF14" s="106">
        <f t="shared" si="59"/>
        <v>0</v>
      </c>
      <c r="OG14" s="104">
        <f t="shared" si="59"/>
        <v>0</v>
      </c>
      <c r="OH14" s="106">
        <f t="shared" ref="OH14:QS14" si="60">IF((OH$1*12+OH$2)&lt;=240,IF((OH$1*12+OH$2)&gt;($B$51*12),IF((OH$1*12+OH$2)&gt;($F$31+(12*$B$51)),NV$14,NV$14+($B$24*$B$48)),0),MAX(NV$14-($B$24*$B$48),0))</f>
        <v>0</v>
      </c>
      <c r="OI14" s="104">
        <f t="shared" si="60"/>
        <v>0</v>
      </c>
      <c r="OJ14" s="106">
        <f t="shared" si="60"/>
        <v>0</v>
      </c>
      <c r="OK14" s="104">
        <f t="shared" si="60"/>
        <v>0</v>
      </c>
      <c r="OL14" s="106">
        <f t="shared" si="60"/>
        <v>0</v>
      </c>
      <c r="OM14" s="104">
        <f t="shared" si="60"/>
        <v>0</v>
      </c>
      <c r="ON14" s="106">
        <f t="shared" si="60"/>
        <v>0</v>
      </c>
      <c r="OO14" s="104">
        <f t="shared" si="60"/>
        <v>0</v>
      </c>
      <c r="OP14" s="106">
        <f t="shared" si="60"/>
        <v>0</v>
      </c>
      <c r="OQ14" s="104">
        <f t="shared" si="60"/>
        <v>0</v>
      </c>
      <c r="OR14" s="106">
        <f t="shared" si="60"/>
        <v>0</v>
      </c>
      <c r="OS14" s="104">
        <f t="shared" si="60"/>
        <v>0</v>
      </c>
      <c r="OT14" s="106">
        <f t="shared" si="60"/>
        <v>0</v>
      </c>
      <c r="OU14" s="104">
        <f t="shared" si="60"/>
        <v>0</v>
      </c>
      <c r="OV14" s="106">
        <f t="shared" si="60"/>
        <v>0</v>
      </c>
      <c r="OW14" s="104">
        <f t="shared" si="60"/>
        <v>0</v>
      </c>
      <c r="OX14" s="106">
        <f t="shared" si="60"/>
        <v>0</v>
      </c>
      <c r="OY14" s="104">
        <f t="shared" si="60"/>
        <v>0</v>
      </c>
      <c r="OZ14" s="106">
        <f t="shared" si="60"/>
        <v>0</v>
      </c>
      <c r="PA14" s="104">
        <f t="shared" si="60"/>
        <v>0</v>
      </c>
      <c r="PB14" s="106">
        <f t="shared" si="60"/>
        <v>0</v>
      </c>
      <c r="PC14" s="104">
        <f t="shared" si="60"/>
        <v>0</v>
      </c>
      <c r="PD14" s="106">
        <f t="shared" si="60"/>
        <v>0</v>
      </c>
      <c r="PE14" s="104">
        <f t="shared" si="60"/>
        <v>0</v>
      </c>
      <c r="PF14" s="106">
        <f t="shared" si="60"/>
        <v>0</v>
      </c>
      <c r="PG14" s="104">
        <f t="shared" si="60"/>
        <v>0</v>
      </c>
      <c r="PH14" s="106">
        <f t="shared" si="60"/>
        <v>0</v>
      </c>
      <c r="PI14" s="104">
        <f t="shared" si="60"/>
        <v>0</v>
      </c>
      <c r="PJ14" s="106">
        <f t="shared" si="60"/>
        <v>0</v>
      </c>
      <c r="PK14" s="104">
        <f t="shared" si="60"/>
        <v>0</v>
      </c>
      <c r="PL14" s="106">
        <f t="shared" si="60"/>
        <v>0</v>
      </c>
      <c r="PM14" s="104">
        <f t="shared" si="60"/>
        <v>0</v>
      </c>
      <c r="PN14" s="106">
        <f t="shared" si="60"/>
        <v>0</v>
      </c>
      <c r="PO14" s="104">
        <f t="shared" si="60"/>
        <v>0</v>
      </c>
      <c r="PP14" s="106">
        <f t="shared" si="60"/>
        <v>0</v>
      </c>
      <c r="PQ14" s="104">
        <f t="shared" si="60"/>
        <v>0</v>
      </c>
      <c r="PR14" s="106">
        <f t="shared" si="60"/>
        <v>0</v>
      </c>
      <c r="PS14" s="104">
        <f t="shared" si="60"/>
        <v>0</v>
      </c>
      <c r="PT14" s="106">
        <f t="shared" si="60"/>
        <v>0</v>
      </c>
      <c r="PU14" s="104">
        <f t="shared" si="60"/>
        <v>0</v>
      </c>
      <c r="PV14" s="106">
        <f t="shared" si="60"/>
        <v>0</v>
      </c>
      <c r="PW14" s="104">
        <f t="shared" si="60"/>
        <v>0</v>
      </c>
      <c r="PX14" s="106">
        <f t="shared" si="60"/>
        <v>0</v>
      </c>
      <c r="PY14" s="104">
        <f t="shared" si="60"/>
        <v>0</v>
      </c>
      <c r="PZ14" s="106">
        <f t="shared" si="60"/>
        <v>0</v>
      </c>
      <c r="QA14" s="104">
        <f t="shared" si="60"/>
        <v>0</v>
      </c>
      <c r="QB14" s="106">
        <f t="shared" si="60"/>
        <v>0</v>
      </c>
      <c r="QC14" s="104">
        <f t="shared" si="60"/>
        <v>0</v>
      </c>
      <c r="QD14" s="106">
        <f t="shared" si="60"/>
        <v>0</v>
      </c>
      <c r="QE14" s="104">
        <f t="shared" si="60"/>
        <v>0</v>
      </c>
      <c r="QF14" s="106">
        <f t="shared" si="60"/>
        <v>0</v>
      </c>
      <c r="QG14" s="104">
        <f t="shared" si="60"/>
        <v>0</v>
      </c>
      <c r="QH14" s="106">
        <f t="shared" si="60"/>
        <v>0</v>
      </c>
      <c r="QI14" s="104">
        <f t="shared" si="60"/>
        <v>0</v>
      </c>
      <c r="QJ14" s="106">
        <f t="shared" si="60"/>
        <v>0</v>
      </c>
      <c r="QK14" s="104">
        <f t="shared" si="60"/>
        <v>0</v>
      </c>
      <c r="QL14" s="106">
        <f t="shared" si="60"/>
        <v>0</v>
      </c>
      <c r="QM14" s="104">
        <f t="shared" si="60"/>
        <v>0</v>
      </c>
      <c r="QN14" s="106">
        <f t="shared" si="60"/>
        <v>0</v>
      </c>
      <c r="QO14" s="104">
        <f t="shared" si="60"/>
        <v>0</v>
      </c>
      <c r="QP14" s="106">
        <f t="shared" si="60"/>
        <v>0</v>
      </c>
      <c r="QQ14" s="104">
        <f t="shared" si="60"/>
        <v>0</v>
      </c>
      <c r="QR14" s="106">
        <f t="shared" si="60"/>
        <v>0</v>
      </c>
      <c r="QS14" s="104">
        <f t="shared" si="60"/>
        <v>0</v>
      </c>
      <c r="QT14" s="106">
        <f t="shared" ref="QT14:TE14" si="61">IF((QT$1*12+QT$2)&lt;=240,IF((QT$1*12+QT$2)&gt;($B$51*12),IF((QT$1*12+QT$2)&gt;($F$31+(12*$B$51)),QH$14,QH$14+($B$24*$B$48)),0),MAX(QH$14-($B$24*$B$48),0))</f>
        <v>0</v>
      </c>
      <c r="QU14" s="104">
        <f t="shared" si="61"/>
        <v>0</v>
      </c>
      <c r="QV14" s="106">
        <f t="shared" si="61"/>
        <v>0</v>
      </c>
      <c r="QW14" s="104">
        <f t="shared" si="61"/>
        <v>0</v>
      </c>
      <c r="QX14" s="106">
        <f t="shared" si="61"/>
        <v>0</v>
      </c>
      <c r="QY14" s="104">
        <f t="shared" si="61"/>
        <v>0</v>
      </c>
      <c r="QZ14" s="106">
        <f t="shared" si="61"/>
        <v>0</v>
      </c>
      <c r="RA14" s="104">
        <f t="shared" si="61"/>
        <v>0</v>
      </c>
      <c r="RB14" s="106">
        <f t="shared" si="61"/>
        <v>0</v>
      </c>
      <c r="RC14" s="104">
        <f t="shared" si="61"/>
        <v>0</v>
      </c>
      <c r="RD14" s="106">
        <f t="shared" si="61"/>
        <v>0</v>
      </c>
      <c r="RE14" s="104">
        <f t="shared" si="61"/>
        <v>0</v>
      </c>
      <c r="RF14" s="106">
        <f t="shared" si="61"/>
        <v>0</v>
      </c>
      <c r="RG14" s="104">
        <f t="shared" si="61"/>
        <v>0</v>
      </c>
      <c r="RH14" s="106">
        <f t="shared" si="61"/>
        <v>0</v>
      </c>
      <c r="RI14" s="104">
        <f t="shared" si="61"/>
        <v>0</v>
      </c>
      <c r="RJ14" s="106">
        <f t="shared" si="61"/>
        <v>0</v>
      </c>
      <c r="RK14" s="104">
        <f t="shared" si="61"/>
        <v>0</v>
      </c>
      <c r="RL14" s="106">
        <f t="shared" si="61"/>
        <v>0</v>
      </c>
      <c r="RM14" s="104">
        <f t="shared" si="61"/>
        <v>0</v>
      </c>
      <c r="RN14" s="106">
        <f t="shared" si="61"/>
        <v>0</v>
      </c>
      <c r="RO14" s="104">
        <f t="shared" si="61"/>
        <v>0</v>
      </c>
      <c r="RP14" s="106">
        <f t="shared" si="61"/>
        <v>0</v>
      </c>
      <c r="RQ14" s="104">
        <f t="shared" si="61"/>
        <v>0</v>
      </c>
      <c r="RR14" s="106">
        <f t="shared" si="61"/>
        <v>0</v>
      </c>
      <c r="RS14" s="104">
        <f t="shared" si="61"/>
        <v>0</v>
      </c>
      <c r="RT14" s="106">
        <f t="shared" si="61"/>
        <v>0</v>
      </c>
      <c r="RU14" s="104">
        <f t="shared" si="61"/>
        <v>0</v>
      </c>
      <c r="RV14" s="106">
        <f t="shared" si="61"/>
        <v>0</v>
      </c>
      <c r="RW14" s="104">
        <f t="shared" si="61"/>
        <v>0</v>
      </c>
      <c r="RX14" s="106">
        <f t="shared" si="61"/>
        <v>0</v>
      </c>
      <c r="RY14" s="104">
        <f t="shared" si="61"/>
        <v>0</v>
      </c>
      <c r="RZ14" s="106">
        <f t="shared" si="61"/>
        <v>0</v>
      </c>
      <c r="SA14" s="104">
        <f t="shared" si="61"/>
        <v>0</v>
      </c>
      <c r="SB14" s="106">
        <f t="shared" si="61"/>
        <v>0</v>
      </c>
      <c r="SC14" s="104">
        <f t="shared" si="61"/>
        <v>0</v>
      </c>
      <c r="SD14" s="106">
        <f t="shared" si="61"/>
        <v>0</v>
      </c>
      <c r="SE14" s="104">
        <f t="shared" si="61"/>
        <v>0</v>
      </c>
      <c r="SF14" s="106">
        <f t="shared" si="61"/>
        <v>0</v>
      </c>
      <c r="SG14" s="104">
        <f t="shared" si="61"/>
        <v>0</v>
      </c>
      <c r="SH14" s="106">
        <f t="shared" si="61"/>
        <v>0</v>
      </c>
      <c r="SI14" s="104">
        <f t="shared" si="61"/>
        <v>0</v>
      </c>
      <c r="SJ14" s="106">
        <f t="shared" si="61"/>
        <v>0</v>
      </c>
      <c r="SK14" s="104">
        <f t="shared" si="61"/>
        <v>0</v>
      </c>
      <c r="SL14" s="106">
        <f t="shared" si="61"/>
        <v>0</v>
      </c>
      <c r="SM14" s="104">
        <f t="shared" si="61"/>
        <v>0</v>
      </c>
      <c r="SN14" s="106">
        <f t="shared" si="61"/>
        <v>0</v>
      </c>
      <c r="SO14" s="104">
        <f t="shared" si="61"/>
        <v>0</v>
      </c>
      <c r="SP14" s="106">
        <f t="shared" si="61"/>
        <v>0</v>
      </c>
      <c r="SQ14" s="104">
        <f t="shared" si="61"/>
        <v>0</v>
      </c>
      <c r="SR14" s="106">
        <f t="shared" si="61"/>
        <v>0</v>
      </c>
      <c r="SS14" s="104">
        <f t="shared" si="61"/>
        <v>0</v>
      </c>
      <c r="ST14" s="106">
        <f t="shared" si="61"/>
        <v>0</v>
      </c>
      <c r="SU14" s="104">
        <f t="shared" si="61"/>
        <v>0</v>
      </c>
      <c r="SV14" s="106">
        <f t="shared" si="61"/>
        <v>0</v>
      </c>
      <c r="SW14" s="104">
        <f t="shared" si="61"/>
        <v>0</v>
      </c>
      <c r="SX14" s="106">
        <f t="shared" si="61"/>
        <v>0</v>
      </c>
      <c r="SY14" s="104">
        <f t="shared" si="61"/>
        <v>0</v>
      </c>
      <c r="SZ14" s="106">
        <f t="shared" si="61"/>
        <v>0</v>
      </c>
      <c r="TA14" s="104">
        <f t="shared" si="61"/>
        <v>0</v>
      </c>
      <c r="TB14" s="106">
        <f t="shared" si="61"/>
        <v>0</v>
      </c>
      <c r="TC14" s="104">
        <f t="shared" si="61"/>
        <v>0</v>
      </c>
      <c r="TD14" s="106">
        <f t="shared" si="61"/>
        <v>0</v>
      </c>
      <c r="TE14" s="104">
        <f t="shared" si="61"/>
        <v>0</v>
      </c>
      <c r="TF14" s="106">
        <f t="shared" ref="TF14:TU14" si="62">IF((TF$1*12+TF$2)&lt;=240,IF((TF$1*12+TF$2)&gt;($B$51*12),IF((TF$1*12+TF$2)&gt;($F$31+(12*$B$51)),ST$14,ST$14+($B$24*$B$48)),0),MAX(ST$14-($B$24*$B$48),0))</f>
        <v>0</v>
      </c>
      <c r="TG14" s="104">
        <f t="shared" si="62"/>
        <v>0</v>
      </c>
      <c r="TH14" s="106">
        <f t="shared" si="62"/>
        <v>0</v>
      </c>
      <c r="TI14" s="104">
        <f t="shared" si="62"/>
        <v>0</v>
      </c>
      <c r="TJ14" s="106">
        <f t="shared" si="62"/>
        <v>0</v>
      </c>
      <c r="TK14" s="104">
        <f t="shared" si="62"/>
        <v>0</v>
      </c>
      <c r="TL14" s="106">
        <f t="shared" si="62"/>
        <v>0</v>
      </c>
      <c r="TM14" s="104">
        <f t="shared" si="62"/>
        <v>0</v>
      </c>
      <c r="TN14" s="106">
        <f t="shared" si="62"/>
        <v>0</v>
      </c>
      <c r="TO14" s="104">
        <f t="shared" si="62"/>
        <v>0</v>
      </c>
      <c r="TP14" s="106">
        <f t="shared" si="62"/>
        <v>0</v>
      </c>
      <c r="TQ14" s="104">
        <f t="shared" si="62"/>
        <v>0</v>
      </c>
      <c r="TR14" s="106">
        <f t="shared" si="62"/>
        <v>0</v>
      </c>
      <c r="TS14" s="104">
        <f t="shared" si="62"/>
        <v>0</v>
      </c>
      <c r="TT14" s="106">
        <f t="shared" si="62"/>
        <v>0</v>
      </c>
      <c r="TU14" s="107">
        <f t="shared" si="62"/>
        <v>0</v>
      </c>
    </row>
    <row r="15" spans="1:542" x14ac:dyDescent="0.25">
      <c r="A15" s="109" t="s">
        <v>4</v>
      </c>
      <c r="B15" s="110">
        <f>SUM(B10:B14)</f>
        <v>141931.62264653642</v>
      </c>
      <c r="C15" s="110">
        <f t="shared" ref="C15:BN15" si="63">SUM(C10:C14)+B15</f>
        <v>258863.24529307283</v>
      </c>
      <c r="D15" s="110">
        <f t="shared" si="63"/>
        <v>375794.86793960922</v>
      </c>
      <c r="E15" s="110">
        <f t="shared" si="63"/>
        <v>492726.49058614566</v>
      </c>
      <c r="F15" s="110">
        <f t="shared" si="63"/>
        <v>609658.11323268211</v>
      </c>
      <c r="G15" s="110">
        <f t="shared" si="63"/>
        <v>726589.73587921856</v>
      </c>
      <c r="H15" s="110">
        <f t="shared" si="63"/>
        <v>843521.358525755</v>
      </c>
      <c r="I15" s="110">
        <f t="shared" si="63"/>
        <v>960452.98117229145</v>
      </c>
      <c r="J15" s="110">
        <f t="shared" si="63"/>
        <v>1077384.6038188278</v>
      </c>
      <c r="K15" s="110">
        <f t="shared" si="63"/>
        <v>1194316.2264653642</v>
      </c>
      <c r="L15" s="110">
        <f t="shared" si="63"/>
        <v>1311247.8491119007</v>
      </c>
      <c r="M15" s="110">
        <f t="shared" si="63"/>
        <v>1428179.4717584371</v>
      </c>
      <c r="N15" s="110">
        <f t="shared" si="63"/>
        <v>1545111.0944049736</v>
      </c>
      <c r="O15" s="110">
        <f t="shared" si="63"/>
        <v>1662042.71705151</v>
      </c>
      <c r="P15" s="110">
        <f t="shared" si="63"/>
        <v>1778974.3396980464</v>
      </c>
      <c r="Q15" s="110">
        <f t="shared" si="63"/>
        <v>1895905.9623445829</v>
      </c>
      <c r="R15" s="110">
        <f t="shared" si="63"/>
        <v>2012837.5849911193</v>
      </c>
      <c r="S15" s="110">
        <f t="shared" si="63"/>
        <v>2129769.2076376555</v>
      </c>
      <c r="T15" s="110">
        <f t="shared" si="63"/>
        <v>2246700.8302841918</v>
      </c>
      <c r="U15" s="110">
        <f t="shared" si="63"/>
        <v>2363632.452930728</v>
      </c>
      <c r="V15" s="110">
        <f t="shared" si="63"/>
        <v>2480564.0755772642</v>
      </c>
      <c r="W15" s="110">
        <f t="shared" si="63"/>
        <v>2597495.6982238004</v>
      </c>
      <c r="X15" s="110">
        <f t="shared" si="63"/>
        <v>2714427.3208703366</v>
      </c>
      <c r="Y15" s="110">
        <f t="shared" si="63"/>
        <v>2831358.9435168728</v>
      </c>
      <c r="Z15" s="110">
        <f t="shared" si="63"/>
        <v>2948290.566163409</v>
      </c>
      <c r="AA15" s="110">
        <f t="shared" si="63"/>
        <v>3065222.1888099452</v>
      </c>
      <c r="AB15" s="110">
        <f t="shared" si="63"/>
        <v>3182153.8114564815</v>
      </c>
      <c r="AC15" s="110">
        <f t="shared" si="63"/>
        <v>3299085.4341030177</v>
      </c>
      <c r="AD15" s="110">
        <f t="shared" si="63"/>
        <v>3416017.0567495539</v>
      </c>
      <c r="AE15" s="111">
        <f t="shared" si="63"/>
        <v>3532948.6793960901</v>
      </c>
      <c r="AF15" s="110">
        <f t="shared" si="63"/>
        <v>3649880.3020426263</v>
      </c>
      <c r="AG15" s="110">
        <f t="shared" si="63"/>
        <v>3766811.9246891625</v>
      </c>
      <c r="AH15" s="110">
        <f t="shared" si="63"/>
        <v>3883743.5473356987</v>
      </c>
      <c r="AI15" s="110">
        <f t="shared" si="63"/>
        <v>4000675.1699822349</v>
      </c>
      <c r="AJ15" s="110">
        <f t="shared" si="63"/>
        <v>4117606.7926287712</v>
      </c>
      <c r="AK15" s="110">
        <f t="shared" si="63"/>
        <v>4234538.4152753074</v>
      </c>
      <c r="AL15" s="110">
        <f t="shared" si="63"/>
        <v>4351470.0379218441</v>
      </c>
      <c r="AM15" s="110">
        <f t="shared" si="63"/>
        <v>4468401.6605683807</v>
      </c>
      <c r="AN15" s="110">
        <f t="shared" si="63"/>
        <v>4585333.2832149174</v>
      </c>
      <c r="AO15" s="110">
        <f t="shared" si="63"/>
        <v>4702264.9058614541</v>
      </c>
      <c r="AP15" s="110">
        <f t="shared" si="63"/>
        <v>4819196.5285079908</v>
      </c>
      <c r="AQ15" s="110">
        <f t="shared" si="63"/>
        <v>4936128.1511545274</v>
      </c>
      <c r="AR15" s="110">
        <f t="shared" si="63"/>
        <v>5053059.7738010641</v>
      </c>
      <c r="AS15" s="110">
        <f t="shared" si="63"/>
        <v>5169991.3964476008</v>
      </c>
      <c r="AT15" s="110">
        <f t="shared" si="63"/>
        <v>5286923.0190941375</v>
      </c>
      <c r="AU15" s="110">
        <f t="shared" si="63"/>
        <v>5403854.6417406742</v>
      </c>
      <c r="AV15" s="110">
        <f t="shared" si="63"/>
        <v>5520786.2643872108</v>
      </c>
      <c r="AW15" s="110">
        <f t="shared" si="63"/>
        <v>5637717.8870337475</v>
      </c>
      <c r="AX15" s="110">
        <f t="shared" si="63"/>
        <v>5754649.5096802842</v>
      </c>
      <c r="AY15" s="110">
        <f t="shared" si="63"/>
        <v>5871581.1323268209</v>
      </c>
      <c r="AZ15" s="110">
        <f t="shared" si="63"/>
        <v>5988512.7549733575</v>
      </c>
      <c r="BA15" s="110">
        <f t="shared" si="63"/>
        <v>6105444.3776198942</v>
      </c>
      <c r="BB15" s="110">
        <f t="shared" si="63"/>
        <v>6222376.0002664309</v>
      </c>
      <c r="BC15" s="110">
        <f t="shared" si="63"/>
        <v>6339307.6229129676</v>
      </c>
      <c r="BD15" s="110">
        <f t="shared" si="63"/>
        <v>6456239.2455595043</v>
      </c>
      <c r="BE15" s="110">
        <f t="shared" si="63"/>
        <v>6573170.8682060409</v>
      </c>
      <c r="BF15" s="110">
        <f t="shared" si="63"/>
        <v>6690102.4908525776</v>
      </c>
      <c r="BG15" s="110">
        <f t="shared" si="63"/>
        <v>6807034.1134991143</v>
      </c>
      <c r="BH15" s="110">
        <f t="shared" si="63"/>
        <v>6923965.736145651</v>
      </c>
      <c r="BI15" s="110">
        <f t="shared" si="63"/>
        <v>7040897.3587921876</v>
      </c>
      <c r="BJ15" s="110">
        <f t="shared" si="63"/>
        <v>7159628.9814387243</v>
      </c>
      <c r="BK15" s="110">
        <f t="shared" si="63"/>
        <v>7278360.604085261</v>
      </c>
      <c r="BL15" s="110">
        <f t="shared" si="63"/>
        <v>7397092.2267317977</v>
      </c>
      <c r="BM15" s="110">
        <f t="shared" si="63"/>
        <v>7515823.8493783344</v>
      </c>
      <c r="BN15" s="110">
        <f t="shared" si="63"/>
        <v>7634555.472024871</v>
      </c>
      <c r="BO15" s="110">
        <f t="shared" ref="BO15:DZ15" si="64">SUM(BO10:BO14)+BN15</f>
        <v>7753287.0946714077</v>
      </c>
      <c r="BP15" s="110">
        <f t="shared" si="64"/>
        <v>7872018.7173179444</v>
      </c>
      <c r="BQ15" s="110">
        <f t="shared" si="64"/>
        <v>7990750.3399644811</v>
      </c>
      <c r="BR15" s="110">
        <f t="shared" si="64"/>
        <v>8109481.9626110177</v>
      </c>
      <c r="BS15" s="110">
        <f t="shared" si="64"/>
        <v>8228213.5852575544</v>
      </c>
      <c r="BT15" s="110">
        <f t="shared" si="64"/>
        <v>8346945.2079040911</v>
      </c>
      <c r="BU15" s="110">
        <f t="shared" si="64"/>
        <v>8465676.8305506278</v>
      </c>
      <c r="BV15" s="110">
        <f t="shared" si="64"/>
        <v>8586208.4531971645</v>
      </c>
      <c r="BW15" s="110">
        <f t="shared" si="64"/>
        <v>8706740.0758437011</v>
      </c>
      <c r="BX15" s="110">
        <f t="shared" si="64"/>
        <v>8827271.6984902378</v>
      </c>
      <c r="BY15" s="110">
        <f t="shared" si="64"/>
        <v>8947803.3211367745</v>
      </c>
      <c r="BZ15" s="110">
        <f t="shared" si="64"/>
        <v>8951403.3211367745</v>
      </c>
      <c r="CA15" s="110">
        <f t="shared" si="64"/>
        <v>8955003.3211367745</v>
      </c>
      <c r="CB15" s="110">
        <f t="shared" si="64"/>
        <v>8958603.3211367745</v>
      </c>
      <c r="CC15" s="110">
        <f t="shared" si="64"/>
        <v>8962203.3211367745</v>
      </c>
      <c r="CD15" s="110">
        <f t="shared" si="64"/>
        <v>8965803.3211367745</v>
      </c>
      <c r="CE15" s="110">
        <f t="shared" si="64"/>
        <v>8969403.3211367745</v>
      </c>
      <c r="CF15" s="110">
        <f t="shared" si="64"/>
        <v>8973003.3211367745</v>
      </c>
      <c r="CG15" s="110">
        <f t="shared" si="64"/>
        <v>8976603.3211367745</v>
      </c>
      <c r="CH15" s="110">
        <f t="shared" si="64"/>
        <v>8982003.3211367745</v>
      </c>
      <c r="CI15" s="110">
        <f t="shared" si="64"/>
        <v>8987403.3211367745</v>
      </c>
      <c r="CJ15" s="110">
        <f t="shared" si="64"/>
        <v>8992803.3211367745</v>
      </c>
      <c r="CK15" s="110">
        <f t="shared" si="64"/>
        <v>8998203.3211367745</v>
      </c>
      <c r="CL15" s="110">
        <f t="shared" si="64"/>
        <v>9003603.3211367745</v>
      </c>
      <c r="CM15" s="110">
        <f t="shared" si="64"/>
        <v>9009003.3211367745</v>
      </c>
      <c r="CN15" s="110">
        <f t="shared" si="64"/>
        <v>9014403.3211367745</v>
      </c>
      <c r="CO15" s="110">
        <f t="shared" si="64"/>
        <v>9019803.3211367745</v>
      </c>
      <c r="CP15" s="110">
        <f t="shared" si="64"/>
        <v>9025203.3211367745</v>
      </c>
      <c r="CQ15" s="110">
        <f t="shared" si="64"/>
        <v>9030603.3211367745</v>
      </c>
      <c r="CR15" s="110">
        <f t="shared" si="64"/>
        <v>9036003.3211367745</v>
      </c>
      <c r="CS15" s="110">
        <f t="shared" si="64"/>
        <v>9041403.3211367745</v>
      </c>
      <c r="CT15" s="110">
        <f t="shared" si="64"/>
        <v>9048603.3211367745</v>
      </c>
      <c r="CU15" s="111">
        <f t="shared" si="64"/>
        <v>9055803.3211367745</v>
      </c>
      <c r="CV15" s="110">
        <f t="shared" si="64"/>
        <v>9063003.3211367745</v>
      </c>
      <c r="CW15" s="110">
        <f t="shared" si="64"/>
        <v>9070203.3211367745</v>
      </c>
      <c r="CX15" s="110">
        <f t="shared" si="64"/>
        <v>9077403.3211367745</v>
      </c>
      <c r="CY15" s="110">
        <f t="shared" si="64"/>
        <v>9084603.3211367745</v>
      </c>
      <c r="CZ15" s="110">
        <f t="shared" si="64"/>
        <v>9091803.3211367745</v>
      </c>
      <c r="DA15" s="110">
        <f t="shared" si="64"/>
        <v>9099003.3211367745</v>
      </c>
      <c r="DB15" s="110">
        <f t="shared" si="64"/>
        <v>9106203.3211367745</v>
      </c>
      <c r="DC15" s="110">
        <f t="shared" si="64"/>
        <v>9113403.3211367745</v>
      </c>
      <c r="DD15" s="110">
        <f t="shared" si="64"/>
        <v>9120603.3211367745</v>
      </c>
      <c r="DE15" s="110">
        <f t="shared" si="64"/>
        <v>9127803.3211367745</v>
      </c>
      <c r="DF15" s="110">
        <f t="shared" si="64"/>
        <v>9136803.3211367745</v>
      </c>
      <c r="DG15" s="110">
        <f t="shared" si="64"/>
        <v>9145803.3211367745</v>
      </c>
      <c r="DH15" s="110">
        <f t="shared" si="64"/>
        <v>9154803.3211367745</v>
      </c>
      <c r="DI15" s="110">
        <f t="shared" si="64"/>
        <v>9163803.3211367745</v>
      </c>
      <c r="DJ15" s="110">
        <f t="shared" si="64"/>
        <v>9172803.3211367745</v>
      </c>
      <c r="DK15" s="110">
        <f t="shared" si="64"/>
        <v>9181803.3211367745</v>
      </c>
      <c r="DL15" s="110">
        <f t="shared" si="64"/>
        <v>9190803.3211367745</v>
      </c>
      <c r="DM15" s="110">
        <f t="shared" si="64"/>
        <v>9199803.3211367745</v>
      </c>
      <c r="DN15" s="110">
        <f t="shared" si="64"/>
        <v>9208803.3211367745</v>
      </c>
      <c r="DO15" s="110">
        <f t="shared" si="64"/>
        <v>9217803.3211367745</v>
      </c>
      <c r="DP15" s="110">
        <f t="shared" si="64"/>
        <v>9226803.3211367745</v>
      </c>
      <c r="DQ15" s="110">
        <f t="shared" si="64"/>
        <v>9235803.3211367745</v>
      </c>
      <c r="DR15" s="110">
        <f t="shared" si="64"/>
        <v>9261603.3211367745</v>
      </c>
      <c r="DS15" s="110">
        <f t="shared" si="64"/>
        <v>9287403.3211367745</v>
      </c>
      <c r="DT15" s="110">
        <f t="shared" si="64"/>
        <v>9313203.3211367745</v>
      </c>
      <c r="DU15" s="110">
        <f t="shared" si="64"/>
        <v>9339003.3211367745</v>
      </c>
      <c r="DV15" s="110">
        <f t="shared" si="64"/>
        <v>9364803.3211367745</v>
      </c>
      <c r="DW15" s="110">
        <f t="shared" si="64"/>
        <v>9390603.3211367745</v>
      </c>
      <c r="DX15" s="110">
        <f t="shared" si="64"/>
        <v>9416403.3211367745</v>
      </c>
      <c r="DY15" s="110">
        <f t="shared" si="64"/>
        <v>9442203.3211367745</v>
      </c>
      <c r="DZ15" s="110">
        <f t="shared" si="64"/>
        <v>9468003.3211367745</v>
      </c>
      <c r="EA15" s="110">
        <f t="shared" ref="EA15:GL15" si="65">SUM(EA10:EA14)+DZ15</f>
        <v>9493803.3211367745</v>
      </c>
      <c r="EB15" s="110">
        <f t="shared" si="65"/>
        <v>9519603.3211367745</v>
      </c>
      <c r="EC15" s="110">
        <f t="shared" si="65"/>
        <v>9545403.3211367745</v>
      </c>
      <c r="ED15" s="110">
        <f t="shared" si="65"/>
        <v>9573003.3211367745</v>
      </c>
      <c r="EE15" s="110">
        <f t="shared" si="65"/>
        <v>9600603.3211367745</v>
      </c>
      <c r="EF15" s="110">
        <f t="shared" si="65"/>
        <v>9628203.3211367745</v>
      </c>
      <c r="EG15" s="110">
        <f t="shared" si="65"/>
        <v>9655803.3211367745</v>
      </c>
      <c r="EH15" s="110">
        <f t="shared" si="65"/>
        <v>9681603.3211367745</v>
      </c>
      <c r="EI15" s="110">
        <f t="shared" si="65"/>
        <v>9707403.3211367745</v>
      </c>
      <c r="EJ15" s="110">
        <f t="shared" si="65"/>
        <v>9733203.3211367745</v>
      </c>
      <c r="EK15" s="110">
        <f t="shared" si="65"/>
        <v>9759003.3211367745</v>
      </c>
      <c r="EL15" s="110">
        <f t="shared" si="65"/>
        <v>9784803.3211367745</v>
      </c>
      <c r="EM15" s="110">
        <f t="shared" si="65"/>
        <v>9810603.3211367745</v>
      </c>
      <c r="EN15" s="110">
        <f t="shared" si="65"/>
        <v>9836403.3211367745</v>
      </c>
      <c r="EO15" s="110">
        <f t="shared" si="65"/>
        <v>9862203.3211367745</v>
      </c>
      <c r="EP15" s="110">
        <f t="shared" si="65"/>
        <v>9889803.3211367745</v>
      </c>
      <c r="EQ15" s="110">
        <f t="shared" si="65"/>
        <v>9917403.3211367745</v>
      </c>
      <c r="ER15" s="110">
        <f t="shared" si="65"/>
        <v>9945003.3211367745</v>
      </c>
      <c r="ES15" s="110">
        <f t="shared" si="65"/>
        <v>9972603.3211367745</v>
      </c>
      <c r="ET15" s="110">
        <f t="shared" si="65"/>
        <v>9998403.3211367745</v>
      </c>
      <c r="EU15" s="110">
        <f t="shared" si="65"/>
        <v>10024203.321136774</v>
      </c>
      <c r="EV15" s="110">
        <f t="shared" si="65"/>
        <v>10050003.321136774</v>
      </c>
      <c r="EW15" s="110">
        <f t="shared" si="65"/>
        <v>10075803.321136774</v>
      </c>
      <c r="EX15" s="110">
        <f t="shared" si="65"/>
        <v>10101603.321136774</v>
      </c>
      <c r="EY15" s="110">
        <f t="shared" si="65"/>
        <v>10127403.321136774</v>
      </c>
      <c r="EZ15" s="110">
        <f t="shared" si="65"/>
        <v>10153203.321136774</v>
      </c>
      <c r="FA15" s="110">
        <f t="shared" si="65"/>
        <v>10179003.321136774</v>
      </c>
      <c r="FB15" s="110">
        <f t="shared" si="65"/>
        <v>10206603.321136774</v>
      </c>
      <c r="FC15" s="110">
        <f t="shared" si="65"/>
        <v>10234203.321136774</v>
      </c>
      <c r="FD15" s="110">
        <f t="shared" si="65"/>
        <v>10261803.321136774</v>
      </c>
      <c r="FE15" s="110">
        <f t="shared" si="65"/>
        <v>10289403.321136774</v>
      </c>
      <c r="FF15" s="110">
        <f t="shared" si="65"/>
        <v>10315203.321136774</v>
      </c>
      <c r="FG15" s="110">
        <f t="shared" si="65"/>
        <v>10341003.321136774</v>
      </c>
      <c r="FH15" s="110">
        <f t="shared" si="65"/>
        <v>10366803.321136774</v>
      </c>
      <c r="FI15" s="110">
        <f t="shared" si="65"/>
        <v>10392603.321136774</v>
      </c>
      <c r="FJ15" s="110">
        <f t="shared" si="65"/>
        <v>10418403.321136774</v>
      </c>
      <c r="FK15" s="110">
        <f t="shared" si="65"/>
        <v>10444203.321136774</v>
      </c>
      <c r="FL15" s="110">
        <f t="shared" si="65"/>
        <v>10470003.321136774</v>
      </c>
      <c r="FM15" s="110">
        <f t="shared" si="65"/>
        <v>10495803.321136774</v>
      </c>
      <c r="FN15" s="110">
        <f t="shared" si="65"/>
        <v>10523403.321136774</v>
      </c>
      <c r="FO15" s="110">
        <f t="shared" si="65"/>
        <v>10551003.321136774</v>
      </c>
      <c r="FP15" s="110">
        <f t="shared" si="65"/>
        <v>10578603.321136774</v>
      </c>
      <c r="FQ15" s="110">
        <f t="shared" si="65"/>
        <v>10606203.321136774</v>
      </c>
      <c r="FR15" s="110">
        <f t="shared" si="65"/>
        <v>10632003.321136774</v>
      </c>
      <c r="FS15" s="110">
        <f t="shared" si="65"/>
        <v>10657803.321136774</v>
      </c>
      <c r="FT15" s="110">
        <f t="shared" si="65"/>
        <v>10683603.321136774</v>
      </c>
      <c r="FU15" s="110">
        <f t="shared" si="65"/>
        <v>10709403.321136774</v>
      </c>
      <c r="FV15" s="110">
        <f t="shared" si="65"/>
        <v>10735203.321136774</v>
      </c>
      <c r="FW15" s="110">
        <f t="shared" si="65"/>
        <v>10761003.321136774</v>
      </c>
      <c r="FX15" s="110">
        <f t="shared" si="65"/>
        <v>10786803.321136774</v>
      </c>
      <c r="FY15" s="110">
        <f t="shared" si="65"/>
        <v>10812603.321136774</v>
      </c>
      <c r="FZ15" s="110">
        <f t="shared" si="65"/>
        <v>10840203.321136774</v>
      </c>
      <c r="GA15" s="110">
        <f t="shared" si="65"/>
        <v>10867803.321136774</v>
      </c>
      <c r="GB15" s="110">
        <f t="shared" si="65"/>
        <v>10895403.321136774</v>
      </c>
      <c r="GC15" s="110">
        <f t="shared" si="65"/>
        <v>10923003.321136774</v>
      </c>
      <c r="GD15" s="110">
        <f t="shared" si="65"/>
        <v>10948803.321136774</v>
      </c>
      <c r="GE15" s="110">
        <f t="shared" si="65"/>
        <v>10974603.321136774</v>
      </c>
      <c r="GF15" s="110">
        <f t="shared" si="65"/>
        <v>11000403.321136774</v>
      </c>
      <c r="GG15" s="110">
        <f t="shared" si="65"/>
        <v>11026203.321136774</v>
      </c>
      <c r="GH15" s="110">
        <f t="shared" si="65"/>
        <v>11052003.321136774</v>
      </c>
      <c r="GI15" s="110">
        <f t="shared" si="65"/>
        <v>11077803.321136774</v>
      </c>
      <c r="GJ15" s="110">
        <f t="shared" si="65"/>
        <v>11103603.321136774</v>
      </c>
      <c r="GK15" s="110">
        <f t="shared" si="65"/>
        <v>11129403.321136774</v>
      </c>
      <c r="GL15" s="110">
        <f t="shared" si="65"/>
        <v>11157003.321136774</v>
      </c>
      <c r="GM15" s="110">
        <f t="shared" ref="GM15:IX15" si="66">SUM(GM10:GM14)+GL15</f>
        <v>11184603.321136774</v>
      </c>
      <c r="GN15" s="110">
        <f t="shared" si="66"/>
        <v>11212203.321136774</v>
      </c>
      <c r="GO15" s="110">
        <f t="shared" si="66"/>
        <v>11239803.321136774</v>
      </c>
      <c r="GP15" s="110">
        <f t="shared" si="66"/>
        <v>11250603.321136774</v>
      </c>
      <c r="GQ15" s="110">
        <f t="shared" si="66"/>
        <v>11261403.321136774</v>
      </c>
      <c r="GR15" s="110">
        <f t="shared" si="66"/>
        <v>11272203.321136774</v>
      </c>
      <c r="GS15" s="110">
        <f t="shared" si="66"/>
        <v>11283003.321136774</v>
      </c>
      <c r="GT15" s="110">
        <f t="shared" si="66"/>
        <v>11293803.321136774</v>
      </c>
      <c r="GU15" s="110">
        <f t="shared" si="66"/>
        <v>11304603.321136774</v>
      </c>
      <c r="GV15" s="110">
        <f t="shared" si="66"/>
        <v>11315403.321136774</v>
      </c>
      <c r="GW15" s="110">
        <f t="shared" si="66"/>
        <v>11326203.321136774</v>
      </c>
      <c r="GX15" s="110">
        <f t="shared" si="66"/>
        <v>11338803.321136774</v>
      </c>
      <c r="GY15" s="111">
        <f t="shared" si="66"/>
        <v>11351403.321136774</v>
      </c>
      <c r="GZ15" s="110">
        <f t="shared" si="66"/>
        <v>11364003.321136774</v>
      </c>
      <c r="HA15" s="110">
        <f t="shared" si="66"/>
        <v>11376603.321136774</v>
      </c>
      <c r="HB15" s="110">
        <f t="shared" si="66"/>
        <v>11387403.321136774</v>
      </c>
      <c r="HC15" s="110">
        <f t="shared" si="66"/>
        <v>11398203.321136774</v>
      </c>
      <c r="HD15" s="110">
        <f t="shared" si="66"/>
        <v>11409003.321136774</v>
      </c>
      <c r="HE15" s="110">
        <f t="shared" si="66"/>
        <v>11419803.321136774</v>
      </c>
      <c r="HF15" s="110">
        <f t="shared" si="66"/>
        <v>11430603.321136774</v>
      </c>
      <c r="HG15" s="110">
        <f t="shared" si="66"/>
        <v>11441403.321136774</v>
      </c>
      <c r="HH15" s="110">
        <f t="shared" si="66"/>
        <v>11452203.321136774</v>
      </c>
      <c r="HI15" s="110">
        <f t="shared" si="66"/>
        <v>11463003.321136774</v>
      </c>
      <c r="HJ15" s="110">
        <f t="shared" si="66"/>
        <v>11475603.321136774</v>
      </c>
      <c r="HK15" s="110">
        <f t="shared" si="66"/>
        <v>11488203.321136774</v>
      </c>
      <c r="HL15" s="110">
        <f t="shared" si="66"/>
        <v>11500803.321136774</v>
      </c>
      <c r="HM15" s="110">
        <f t="shared" si="66"/>
        <v>11513403.321136774</v>
      </c>
      <c r="HN15" s="110">
        <f t="shared" si="66"/>
        <v>11524203.321136774</v>
      </c>
      <c r="HO15" s="110">
        <f t="shared" si="66"/>
        <v>11535003.321136774</v>
      </c>
      <c r="HP15" s="110">
        <f t="shared" si="66"/>
        <v>11545803.321136774</v>
      </c>
      <c r="HQ15" s="110">
        <f t="shared" si="66"/>
        <v>11556603.321136774</v>
      </c>
      <c r="HR15" s="110">
        <f t="shared" si="66"/>
        <v>11567403.321136774</v>
      </c>
      <c r="HS15" s="110">
        <f t="shared" si="66"/>
        <v>11578203.321136774</v>
      </c>
      <c r="HT15" s="110">
        <f t="shared" si="66"/>
        <v>11589003.321136774</v>
      </c>
      <c r="HU15" s="110">
        <f t="shared" si="66"/>
        <v>11599803.321136774</v>
      </c>
      <c r="HV15" s="110">
        <f t="shared" si="66"/>
        <v>11612403.321136774</v>
      </c>
      <c r="HW15" s="110">
        <f t="shared" si="66"/>
        <v>11625003.321136774</v>
      </c>
      <c r="HX15" s="111">
        <f t="shared" si="66"/>
        <v>11637603.321136774</v>
      </c>
      <c r="HY15" s="110">
        <f t="shared" si="66"/>
        <v>11650203.321136774</v>
      </c>
      <c r="HZ15" s="110">
        <f t="shared" si="66"/>
        <v>11661003.321136774</v>
      </c>
      <c r="IA15" s="110">
        <f t="shared" si="66"/>
        <v>11671803.321136774</v>
      </c>
      <c r="IB15" s="110">
        <f t="shared" si="66"/>
        <v>11682603.321136774</v>
      </c>
      <c r="IC15" s="110">
        <f t="shared" si="66"/>
        <v>11693403.321136774</v>
      </c>
      <c r="ID15" s="110">
        <f t="shared" si="66"/>
        <v>11704203.321136774</v>
      </c>
      <c r="IE15" s="110">
        <f t="shared" si="66"/>
        <v>11715003.321136774</v>
      </c>
      <c r="IF15" s="110">
        <f t="shared" si="66"/>
        <v>11725803.321136774</v>
      </c>
      <c r="IG15" s="110">
        <f t="shared" si="66"/>
        <v>11736603.321136774</v>
      </c>
      <c r="IH15" s="110">
        <f t="shared" si="66"/>
        <v>11747403.321136774</v>
      </c>
      <c r="II15" s="110">
        <f t="shared" si="66"/>
        <v>11758203.321136774</v>
      </c>
      <c r="IJ15" s="110">
        <f t="shared" si="66"/>
        <v>11769003.321136774</v>
      </c>
      <c r="IK15" s="110">
        <f t="shared" si="66"/>
        <v>11779803.321136774</v>
      </c>
      <c r="IL15" s="110">
        <f t="shared" si="66"/>
        <v>11788803.321136774</v>
      </c>
      <c r="IM15" s="110">
        <f t="shared" si="66"/>
        <v>11797803.321136774</v>
      </c>
      <c r="IN15" s="110">
        <f t="shared" si="66"/>
        <v>11806803.321136774</v>
      </c>
      <c r="IO15" s="110">
        <f t="shared" si="66"/>
        <v>11815803.321136774</v>
      </c>
      <c r="IP15" s="110">
        <f t="shared" si="66"/>
        <v>11824803.321136774</v>
      </c>
      <c r="IQ15" s="110">
        <f t="shared" si="66"/>
        <v>11833803.321136774</v>
      </c>
      <c r="IR15" s="110">
        <f t="shared" si="66"/>
        <v>11842803.321136774</v>
      </c>
      <c r="IS15" s="110">
        <f t="shared" si="66"/>
        <v>11851803.321136774</v>
      </c>
      <c r="IT15" s="110">
        <f t="shared" si="66"/>
        <v>11860803.321136774</v>
      </c>
      <c r="IU15" s="110">
        <f t="shared" si="66"/>
        <v>11869803.321136774</v>
      </c>
      <c r="IV15" s="110">
        <f t="shared" si="66"/>
        <v>11878803.321136774</v>
      </c>
      <c r="IW15" s="110">
        <f t="shared" si="66"/>
        <v>11887803.321136774</v>
      </c>
      <c r="IX15" s="110">
        <f t="shared" si="66"/>
        <v>11895003.321136774</v>
      </c>
      <c r="IY15" s="110">
        <f t="shared" ref="IY15:LJ15" si="67">SUM(IY10:IY14)+IX15</f>
        <v>11902203.321136774</v>
      </c>
      <c r="IZ15" s="110">
        <f t="shared" si="67"/>
        <v>11909403.321136774</v>
      </c>
      <c r="JA15" s="110">
        <f t="shared" si="67"/>
        <v>11916603.321136774</v>
      </c>
      <c r="JB15" s="110">
        <f t="shared" si="67"/>
        <v>11923803.321136774</v>
      </c>
      <c r="JC15" s="110">
        <f t="shared" si="67"/>
        <v>11931003.321136774</v>
      </c>
      <c r="JD15" s="110">
        <f t="shared" si="67"/>
        <v>11938203.321136774</v>
      </c>
      <c r="JE15" s="110">
        <f t="shared" si="67"/>
        <v>11945403.321136774</v>
      </c>
      <c r="JF15" s="110">
        <f t="shared" si="67"/>
        <v>11952603.321136774</v>
      </c>
      <c r="JG15" s="110">
        <f t="shared" si="67"/>
        <v>11959803.321136774</v>
      </c>
      <c r="JH15" s="110">
        <f t="shared" si="67"/>
        <v>11967003.321136774</v>
      </c>
      <c r="JI15" s="110">
        <f t="shared" si="67"/>
        <v>11974203.321136774</v>
      </c>
      <c r="JJ15" s="110">
        <f t="shared" si="67"/>
        <v>11979603.321136774</v>
      </c>
      <c r="JK15" s="110">
        <f t="shared" si="67"/>
        <v>11985003.321136774</v>
      </c>
      <c r="JL15" s="110">
        <f t="shared" si="67"/>
        <v>11990403.321136774</v>
      </c>
      <c r="JM15" s="110">
        <f t="shared" si="67"/>
        <v>11995803.321136774</v>
      </c>
      <c r="JN15" s="110">
        <f t="shared" si="67"/>
        <v>12001203.321136774</v>
      </c>
      <c r="JO15" s="110">
        <f t="shared" si="67"/>
        <v>12006603.321136774</v>
      </c>
      <c r="JP15" s="110">
        <f t="shared" si="67"/>
        <v>12012003.321136774</v>
      </c>
      <c r="JQ15" s="110">
        <f t="shared" si="67"/>
        <v>12017403.321136774</v>
      </c>
      <c r="JR15" s="110">
        <f t="shared" si="67"/>
        <v>12022803.321136774</v>
      </c>
      <c r="JS15" s="110">
        <f t="shared" si="67"/>
        <v>12028203.321136774</v>
      </c>
      <c r="JT15" s="110">
        <f t="shared" si="67"/>
        <v>12033603.321136774</v>
      </c>
      <c r="JU15" s="110">
        <f t="shared" si="67"/>
        <v>12039003.321136774</v>
      </c>
      <c r="JV15" s="110">
        <f t="shared" si="67"/>
        <v>12042603.321136774</v>
      </c>
      <c r="JW15" s="110">
        <f t="shared" si="67"/>
        <v>12046203.321136774</v>
      </c>
      <c r="JX15" s="110">
        <f t="shared" si="67"/>
        <v>12049803.321136774</v>
      </c>
      <c r="JY15" s="110">
        <f t="shared" si="67"/>
        <v>12053403.321136774</v>
      </c>
      <c r="JZ15" s="110">
        <f t="shared" si="67"/>
        <v>12057003.321136774</v>
      </c>
      <c r="KA15" s="110">
        <f t="shared" si="67"/>
        <v>12060603.321136774</v>
      </c>
      <c r="KB15" s="110">
        <f t="shared" si="67"/>
        <v>12064203.321136774</v>
      </c>
      <c r="KC15" s="110">
        <f t="shared" si="67"/>
        <v>12067803.321136774</v>
      </c>
      <c r="KD15" s="110">
        <f t="shared" si="67"/>
        <v>12071403.321136774</v>
      </c>
      <c r="KE15" s="110">
        <f t="shared" si="67"/>
        <v>12075003.321136774</v>
      </c>
      <c r="KF15" s="110">
        <f t="shared" si="67"/>
        <v>12078603.321136774</v>
      </c>
      <c r="KG15" s="110">
        <f t="shared" si="67"/>
        <v>12082203.321136774</v>
      </c>
      <c r="KH15" s="110">
        <f t="shared" si="67"/>
        <v>12084003.321136774</v>
      </c>
      <c r="KI15" s="110">
        <f t="shared" si="67"/>
        <v>12085803.321136774</v>
      </c>
      <c r="KJ15" s="110">
        <f t="shared" si="67"/>
        <v>12087603.321136774</v>
      </c>
      <c r="KK15" s="110">
        <f t="shared" si="67"/>
        <v>12089403.321136774</v>
      </c>
      <c r="KL15" s="110">
        <f t="shared" si="67"/>
        <v>12091203.321136774</v>
      </c>
      <c r="KM15" s="110">
        <f t="shared" si="67"/>
        <v>12093003.321136774</v>
      </c>
      <c r="KN15" s="110">
        <f t="shared" si="67"/>
        <v>12094803.321136774</v>
      </c>
      <c r="KO15" s="110">
        <f t="shared" si="67"/>
        <v>12096603.321136774</v>
      </c>
      <c r="KP15" s="112">
        <f t="shared" si="67"/>
        <v>12098403.321136774</v>
      </c>
      <c r="KQ15" s="110">
        <f t="shared" si="67"/>
        <v>12100203.321136774</v>
      </c>
      <c r="KR15" s="110">
        <f t="shared" si="67"/>
        <v>12102003.321136774</v>
      </c>
      <c r="KS15" s="110">
        <f t="shared" si="67"/>
        <v>12103803.321136774</v>
      </c>
      <c r="KT15" s="112">
        <f t="shared" si="67"/>
        <v>12103803.321136774</v>
      </c>
      <c r="KU15" s="112">
        <f t="shared" si="67"/>
        <v>12103803.321136774</v>
      </c>
      <c r="KV15" s="112">
        <f t="shared" si="67"/>
        <v>12103803.321136774</v>
      </c>
      <c r="KW15" s="112">
        <f t="shared" si="67"/>
        <v>12103803.321136774</v>
      </c>
      <c r="KX15" s="112">
        <f t="shared" si="67"/>
        <v>12103803.321136774</v>
      </c>
      <c r="KY15" s="112">
        <f t="shared" si="67"/>
        <v>12103803.321136774</v>
      </c>
      <c r="KZ15" s="112">
        <f t="shared" si="67"/>
        <v>12103803.321136774</v>
      </c>
      <c r="LA15" s="112">
        <f t="shared" si="67"/>
        <v>12103803.321136774</v>
      </c>
      <c r="LB15" s="112">
        <f t="shared" si="67"/>
        <v>12103803.321136774</v>
      </c>
      <c r="LC15" s="112">
        <f t="shared" si="67"/>
        <v>12103803.321136774</v>
      </c>
      <c r="LD15" s="112">
        <f t="shared" si="67"/>
        <v>12103803.321136774</v>
      </c>
      <c r="LE15" s="112">
        <f t="shared" si="67"/>
        <v>12103803.321136774</v>
      </c>
      <c r="LF15" s="112">
        <f t="shared" si="67"/>
        <v>12103803.321136774</v>
      </c>
      <c r="LG15" s="112">
        <f t="shared" si="67"/>
        <v>12103803.321136774</v>
      </c>
      <c r="LH15" s="112">
        <f t="shared" si="67"/>
        <v>12103803.321136774</v>
      </c>
      <c r="LI15" s="112">
        <f t="shared" si="67"/>
        <v>12103803.321136774</v>
      </c>
      <c r="LJ15" s="112">
        <f t="shared" si="67"/>
        <v>12103803.321136774</v>
      </c>
      <c r="LK15" s="112">
        <f t="shared" ref="LK15:NV15" si="68">SUM(LK10:LK14)+LJ15</f>
        <v>12103803.321136774</v>
      </c>
      <c r="LL15" s="112">
        <f t="shared" si="68"/>
        <v>12103803.321136774</v>
      </c>
      <c r="LM15" s="110">
        <f t="shared" si="68"/>
        <v>12103803.321136774</v>
      </c>
      <c r="LN15" s="112">
        <f t="shared" si="68"/>
        <v>12103803.321136774</v>
      </c>
      <c r="LO15" s="112">
        <f t="shared" si="68"/>
        <v>12103803.321136774</v>
      </c>
      <c r="LP15" s="112">
        <f t="shared" si="68"/>
        <v>12103803.321136774</v>
      </c>
      <c r="LQ15" s="112">
        <f t="shared" si="68"/>
        <v>12103803.321136774</v>
      </c>
      <c r="LR15" s="112">
        <f t="shared" si="68"/>
        <v>12103803.321136774</v>
      </c>
      <c r="LS15" s="110">
        <f t="shared" si="68"/>
        <v>12103803.321136774</v>
      </c>
      <c r="LT15" s="112">
        <f t="shared" si="68"/>
        <v>12103803.321136774</v>
      </c>
      <c r="LU15" s="112">
        <f t="shared" si="68"/>
        <v>12103803.321136774</v>
      </c>
      <c r="LV15" s="112">
        <f t="shared" si="68"/>
        <v>12103803.321136774</v>
      </c>
      <c r="LW15" s="112">
        <f t="shared" si="68"/>
        <v>12103803.321136774</v>
      </c>
      <c r="LX15" s="112">
        <f t="shared" si="68"/>
        <v>12103803.321136774</v>
      </c>
      <c r="LY15" s="112">
        <f t="shared" si="68"/>
        <v>12103803.321136774</v>
      </c>
      <c r="LZ15" s="112">
        <f t="shared" si="68"/>
        <v>12103803.321136774</v>
      </c>
      <c r="MA15" s="112">
        <f t="shared" si="68"/>
        <v>12103803.321136774</v>
      </c>
      <c r="MB15" s="112">
        <f t="shared" si="68"/>
        <v>12103803.321136774</v>
      </c>
      <c r="MC15" s="112">
        <f t="shared" si="68"/>
        <v>12103803.321136774</v>
      </c>
      <c r="MD15" s="112">
        <f t="shared" si="68"/>
        <v>12103803.321136774</v>
      </c>
      <c r="ME15" s="112">
        <f t="shared" si="68"/>
        <v>12103803.321136774</v>
      </c>
      <c r="MF15" s="112">
        <f t="shared" si="68"/>
        <v>12103803.321136774</v>
      </c>
      <c r="MG15" s="112">
        <f t="shared" si="68"/>
        <v>12103803.321136774</v>
      </c>
      <c r="MH15" s="112">
        <f t="shared" si="68"/>
        <v>12103803.321136774</v>
      </c>
      <c r="MI15" s="112">
        <f t="shared" si="68"/>
        <v>12103803.321136774</v>
      </c>
      <c r="MJ15" s="112">
        <f t="shared" si="68"/>
        <v>12103803.321136774</v>
      </c>
      <c r="MK15" s="112">
        <f t="shared" si="68"/>
        <v>12103803.321136774</v>
      </c>
      <c r="ML15" s="112">
        <f t="shared" si="68"/>
        <v>12103803.321136774</v>
      </c>
      <c r="MM15" s="112">
        <f t="shared" si="68"/>
        <v>12103803.321136774</v>
      </c>
      <c r="MN15" s="112">
        <f t="shared" si="68"/>
        <v>12103803.321136774</v>
      </c>
      <c r="MO15" s="112">
        <f t="shared" si="68"/>
        <v>12103803.321136774</v>
      </c>
      <c r="MP15" s="112">
        <f t="shared" si="68"/>
        <v>12103803.321136774</v>
      </c>
      <c r="MQ15" s="112">
        <f t="shared" si="68"/>
        <v>12103803.321136774</v>
      </c>
      <c r="MR15" s="112">
        <f t="shared" si="68"/>
        <v>12103803.321136774</v>
      </c>
      <c r="MS15" s="112">
        <f t="shared" si="68"/>
        <v>12103803.321136774</v>
      </c>
      <c r="MT15" s="112">
        <f t="shared" si="68"/>
        <v>12103803.321136774</v>
      </c>
      <c r="MU15" s="112">
        <f t="shared" si="68"/>
        <v>12103803.321136774</v>
      </c>
      <c r="MV15" s="112">
        <f t="shared" si="68"/>
        <v>12103803.321136774</v>
      </c>
      <c r="MW15" s="110">
        <f t="shared" si="68"/>
        <v>12103803.321136774</v>
      </c>
      <c r="MX15" s="112">
        <f t="shared" si="68"/>
        <v>12103803.321136774</v>
      </c>
      <c r="MY15" s="110">
        <f t="shared" si="68"/>
        <v>12103803.321136774</v>
      </c>
      <c r="MZ15" s="112">
        <f t="shared" si="68"/>
        <v>12103803.321136774</v>
      </c>
      <c r="NA15" s="110">
        <f t="shared" si="68"/>
        <v>12103803.321136774</v>
      </c>
      <c r="NB15" s="112">
        <f t="shared" si="68"/>
        <v>12103803.321136774</v>
      </c>
      <c r="NC15" s="110">
        <f t="shared" si="68"/>
        <v>12103803.321136774</v>
      </c>
      <c r="ND15" s="112">
        <f t="shared" si="68"/>
        <v>12103803.321136774</v>
      </c>
      <c r="NE15" s="110">
        <f t="shared" si="68"/>
        <v>12103803.321136774</v>
      </c>
      <c r="NF15" s="112">
        <f t="shared" si="68"/>
        <v>12103803.321136774</v>
      </c>
      <c r="NG15" s="110">
        <f t="shared" si="68"/>
        <v>12103803.321136774</v>
      </c>
      <c r="NH15" s="112">
        <f t="shared" si="68"/>
        <v>12103803.321136774</v>
      </c>
      <c r="NI15" s="110">
        <f t="shared" si="68"/>
        <v>12103803.321136774</v>
      </c>
      <c r="NJ15" s="112">
        <f t="shared" si="68"/>
        <v>12103803.321136774</v>
      </c>
      <c r="NK15" s="110">
        <f t="shared" si="68"/>
        <v>12103803.321136774</v>
      </c>
      <c r="NL15" s="112">
        <f t="shared" si="68"/>
        <v>12103803.321136774</v>
      </c>
      <c r="NM15" s="110">
        <f t="shared" si="68"/>
        <v>12103803.321136774</v>
      </c>
      <c r="NN15" s="112">
        <f t="shared" si="68"/>
        <v>12103803.321136774</v>
      </c>
      <c r="NO15" s="110">
        <f t="shared" si="68"/>
        <v>12103803.321136774</v>
      </c>
      <c r="NP15" s="112">
        <f t="shared" si="68"/>
        <v>12103803.321136774</v>
      </c>
      <c r="NQ15" s="110">
        <f t="shared" si="68"/>
        <v>12103803.321136774</v>
      </c>
      <c r="NR15" s="112">
        <f t="shared" si="68"/>
        <v>12103803.321136774</v>
      </c>
      <c r="NS15" s="110">
        <f t="shared" si="68"/>
        <v>12103803.321136774</v>
      </c>
      <c r="NT15" s="112">
        <f t="shared" si="68"/>
        <v>12103803.321136774</v>
      </c>
      <c r="NU15" s="110">
        <f t="shared" si="68"/>
        <v>12103803.321136774</v>
      </c>
      <c r="NV15" s="112">
        <f t="shared" si="68"/>
        <v>12103803.321136774</v>
      </c>
      <c r="NW15" s="110">
        <f t="shared" ref="NW15:QH15" si="69">SUM(NW10:NW14)+NV15</f>
        <v>12103803.321136774</v>
      </c>
      <c r="NX15" s="112">
        <f t="shared" si="69"/>
        <v>12103803.321136774</v>
      </c>
      <c r="NY15" s="110">
        <f t="shared" si="69"/>
        <v>12103803.321136774</v>
      </c>
      <c r="NZ15" s="112">
        <f t="shared" si="69"/>
        <v>12103803.321136774</v>
      </c>
      <c r="OA15" s="110">
        <f t="shared" si="69"/>
        <v>12103803.321136774</v>
      </c>
      <c r="OB15" s="112">
        <f t="shared" si="69"/>
        <v>12103803.321136774</v>
      </c>
      <c r="OC15" s="110">
        <f t="shared" si="69"/>
        <v>12103803.321136774</v>
      </c>
      <c r="OD15" s="112">
        <f t="shared" si="69"/>
        <v>12103803.321136774</v>
      </c>
      <c r="OE15" s="110">
        <f t="shared" si="69"/>
        <v>12103803.321136774</v>
      </c>
      <c r="OF15" s="112">
        <f t="shared" si="69"/>
        <v>12103803.321136774</v>
      </c>
      <c r="OG15" s="110">
        <f t="shared" si="69"/>
        <v>12103803.321136774</v>
      </c>
      <c r="OH15" s="112">
        <f t="shared" si="69"/>
        <v>12103803.321136774</v>
      </c>
      <c r="OI15" s="110">
        <f t="shared" si="69"/>
        <v>12103803.321136774</v>
      </c>
      <c r="OJ15" s="112">
        <f t="shared" si="69"/>
        <v>12103803.321136774</v>
      </c>
      <c r="OK15" s="110">
        <f t="shared" si="69"/>
        <v>12103803.321136774</v>
      </c>
      <c r="OL15" s="112">
        <f t="shared" si="69"/>
        <v>12103803.321136774</v>
      </c>
      <c r="OM15" s="110">
        <f t="shared" si="69"/>
        <v>12103803.321136774</v>
      </c>
      <c r="ON15" s="112">
        <f t="shared" si="69"/>
        <v>12103803.321136774</v>
      </c>
      <c r="OO15" s="110">
        <f t="shared" si="69"/>
        <v>12103803.321136774</v>
      </c>
      <c r="OP15" s="112">
        <f t="shared" si="69"/>
        <v>12103803.321136774</v>
      </c>
      <c r="OQ15" s="110">
        <f t="shared" si="69"/>
        <v>12103803.321136774</v>
      </c>
      <c r="OR15" s="112">
        <f t="shared" si="69"/>
        <v>12103803.321136774</v>
      </c>
      <c r="OS15" s="110">
        <f t="shared" si="69"/>
        <v>12103803.321136774</v>
      </c>
      <c r="OT15" s="112">
        <f t="shared" si="69"/>
        <v>12103803.321136774</v>
      </c>
      <c r="OU15" s="110">
        <f t="shared" si="69"/>
        <v>12103803.321136774</v>
      </c>
      <c r="OV15" s="112">
        <f t="shared" si="69"/>
        <v>12103803.321136774</v>
      </c>
      <c r="OW15" s="110">
        <f t="shared" si="69"/>
        <v>12103803.321136774</v>
      </c>
      <c r="OX15" s="112">
        <f t="shared" si="69"/>
        <v>12103803.321136774</v>
      </c>
      <c r="OY15" s="110">
        <f t="shared" si="69"/>
        <v>12103803.321136774</v>
      </c>
      <c r="OZ15" s="112">
        <f t="shared" si="69"/>
        <v>12103803.321136774</v>
      </c>
      <c r="PA15" s="110">
        <f t="shared" si="69"/>
        <v>12103803.321136774</v>
      </c>
      <c r="PB15" s="112">
        <f t="shared" si="69"/>
        <v>12103803.321136774</v>
      </c>
      <c r="PC15" s="110">
        <f t="shared" si="69"/>
        <v>12103803.321136774</v>
      </c>
      <c r="PD15" s="112">
        <f t="shared" si="69"/>
        <v>12103803.321136774</v>
      </c>
      <c r="PE15" s="110">
        <f t="shared" si="69"/>
        <v>12103803.321136774</v>
      </c>
      <c r="PF15" s="112">
        <f t="shared" si="69"/>
        <v>12103803.321136774</v>
      </c>
      <c r="PG15" s="110">
        <f t="shared" si="69"/>
        <v>12103803.321136774</v>
      </c>
      <c r="PH15" s="112">
        <f t="shared" si="69"/>
        <v>12103803.321136774</v>
      </c>
      <c r="PI15" s="110">
        <f t="shared" si="69"/>
        <v>12103803.321136774</v>
      </c>
      <c r="PJ15" s="112">
        <f t="shared" si="69"/>
        <v>12103803.321136774</v>
      </c>
      <c r="PK15" s="110">
        <f t="shared" si="69"/>
        <v>12103803.321136774</v>
      </c>
      <c r="PL15" s="112">
        <f t="shared" si="69"/>
        <v>12103803.321136774</v>
      </c>
      <c r="PM15" s="110">
        <f t="shared" si="69"/>
        <v>12103803.321136774</v>
      </c>
      <c r="PN15" s="112">
        <f t="shared" si="69"/>
        <v>12103803.321136774</v>
      </c>
      <c r="PO15" s="110">
        <f t="shared" si="69"/>
        <v>12103803.321136774</v>
      </c>
      <c r="PP15" s="112">
        <f t="shared" si="69"/>
        <v>12103803.321136774</v>
      </c>
      <c r="PQ15" s="110">
        <f t="shared" si="69"/>
        <v>12103803.321136774</v>
      </c>
      <c r="PR15" s="112">
        <f t="shared" si="69"/>
        <v>12103803.321136774</v>
      </c>
      <c r="PS15" s="110">
        <f t="shared" si="69"/>
        <v>12103803.321136774</v>
      </c>
      <c r="PT15" s="112">
        <f t="shared" si="69"/>
        <v>12103803.321136774</v>
      </c>
      <c r="PU15" s="110">
        <f t="shared" si="69"/>
        <v>12103803.321136774</v>
      </c>
      <c r="PV15" s="112">
        <f t="shared" si="69"/>
        <v>12103803.321136774</v>
      </c>
      <c r="PW15" s="110">
        <f t="shared" si="69"/>
        <v>12103803.321136774</v>
      </c>
      <c r="PX15" s="112">
        <f t="shared" si="69"/>
        <v>12103803.321136774</v>
      </c>
      <c r="PY15" s="110">
        <f t="shared" si="69"/>
        <v>12103803.321136774</v>
      </c>
      <c r="PZ15" s="112">
        <f t="shared" si="69"/>
        <v>12103803.321136774</v>
      </c>
      <c r="QA15" s="110">
        <f t="shared" si="69"/>
        <v>12103803.321136774</v>
      </c>
      <c r="QB15" s="112">
        <f t="shared" si="69"/>
        <v>12103803.321136774</v>
      </c>
      <c r="QC15" s="110">
        <f t="shared" si="69"/>
        <v>12103803.321136774</v>
      </c>
      <c r="QD15" s="112">
        <f t="shared" si="69"/>
        <v>12103803.321136774</v>
      </c>
      <c r="QE15" s="110">
        <f t="shared" si="69"/>
        <v>12103803.321136774</v>
      </c>
      <c r="QF15" s="112">
        <f t="shared" si="69"/>
        <v>12103803.321136774</v>
      </c>
      <c r="QG15" s="110">
        <f t="shared" si="69"/>
        <v>12103803.321136774</v>
      </c>
      <c r="QH15" s="112">
        <f t="shared" si="69"/>
        <v>12103803.321136774</v>
      </c>
      <c r="QI15" s="110">
        <f t="shared" ref="QI15:ST15" si="70">SUM(QI10:QI14)+QH15</f>
        <v>12103803.321136774</v>
      </c>
      <c r="QJ15" s="112">
        <f t="shared" si="70"/>
        <v>12103803.321136774</v>
      </c>
      <c r="QK15" s="110">
        <f t="shared" si="70"/>
        <v>12103803.321136774</v>
      </c>
      <c r="QL15" s="112">
        <f t="shared" si="70"/>
        <v>12103803.321136774</v>
      </c>
      <c r="QM15" s="110">
        <f t="shared" si="70"/>
        <v>12103803.321136774</v>
      </c>
      <c r="QN15" s="112">
        <f t="shared" si="70"/>
        <v>12103803.321136774</v>
      </c>
      <c r="QO15" s="110">
        <f t="shared" si="70"/>
        <v>12103803.321136774</v>
      </c>
      <c r="QP15" s="112">
        <f t="shared" si="70"/>
        <v>12103803.321136774</v>
      </c>
      <c r="QQ15" s="110">
        <f t="shared" si="70"/>
        <v>12103803.321136774</v>
      </c>
      <c r="QR15" s="112">
        <f t="shared" si="70"/>
        <v>12103803.321136774</v>
      </c>
      <c r="QS15" s="110">
        <f t="shared" si="70"/>
        <v>12103803.321136774</v>
      </c>
      <c r="QT15" s="112">
        <f t="shared" si="70"/>
        <v>12103803.321136774</v>
      </c>
      <c r="QU15" s="110">
        <f t="shared" si="70"/>
        <v>12103803.321136774</v>
      </c>
      <c r="QV15" s="112">
        <f t="shared" si="70"/>
        <v>12103803.321136774</v>
      </c>
      <c r="QW15" s="110">
        <f t="shared" si="70"/>
        <v>12103803.321136774</v>
      </c>
      <c r="QX15" s="112">
        <f t="shared" si="70"/>
        <v>12103803.321136774</v>
      </c>
      <c r="QY15" s="110">
        <f t="shared" si="70"/>
        <v>12103803.321136774</v>
      </c>
      <c r="QZ15" s="112">
        <f t="shared" si="70"/>
        <v>12103803.321136774</v>
      </c>
      <c r="RA15" s="110">
        <f t="shared" si="70"/>
        <v>12103803.321136774</v>
      </c>
      <c r="RB15" s="112">
        <f t="shared" si="70"/>
        <v>12103803.321136774</v>
      </c>
      <c r="RC15" s="110">
        <f t="shared" si="70"/>
        <v>12103803.321136774</v>
      </c>
      <c r="RD15" s="112">
        <f t="shared" si="70"/>
        <v>12103803.321136774</v>
      </c>
      <c r="RE15" s="110">
        <f t="shared" si="70"/>
        <v>12103803.321136774</v>
      </c>
      <c r="RF15" s="112">
        <f t="shared" si="70"/>
        <v>12103803.321136774</v>
      </c>
      <c r="RG15" s="110">
        <f t="shared" si="70"/>
        <v>12103803.321136774</v>
      </c>
      <c r="RH15" s="112">
        <f t="shared" si="70"/>
        <v>12103803.321136774</v>
      </c>
      <c r="RI15" s="110">
        <f t="shared" si="70"/>
        <v>12103803.321136774</v>
      </c>
      <c r="RJ15" s="112">
        <f t="shared" si="70"/>
        <v>12103803.321136774</v>
      </c>
      <c r="RK15" s="110">
        <f t="shared" si="70"/>
        <v>12103803.321136774</v>
      </c>
      <c r="RL15" s="112">
        <f t="shared" si="70"/>
        <v>12103803.321136774</v>
      </c>
      <c r="RM15" s="110">
        <f t="shared" si="70"/>
        <v>12103803.321136774</v>
      </c>
      <c r="RN15" s="112">
        <f t="shared" si="70"/>
        <v>12103803.321136774</v>
      </c>
      <c r="RO15" s="110">
        <f t="shared" si="70"/>
        <v>12103803.321136774</v>
      </c>
      <c r="RP15" s="112">
        <f t="shared" si="70"/>
        <v>12103803.321136774</v>
      </c>
      <c r="RQ15" s="110">
        <f t="shared" si="70"/>
        <v>12103803.321136774</v>
      </c>
      <c r="RR15" s="112">
        <f t="shared" si="70"/>
        <v>12103803.321136774</v>
      </c>
      <c r="RS15" s="110">
        <f t="shared" si="70"/>
        <v>12103803.321136774</v>
      </c>
      <c r="RT15" s="112">
        <f t="shared" si="70"/>
        <v>12103803.321136774</v>
      </c>
      <c r="RU15" s="110">
        <f t="shared" si="70"/>
        <v>12103803.321136774</v>
      </c>
      <c r="RV15" s="112">
        <f t="shared" si="70"/>
        <v>12103803.321136774</v>
      </c>
      <c r="RW15" s="110">
        <f t="shared" si="70"/>
        <v>12103803.321136774</v>
      </c>
      <c r="RX15" s="112">
        <f t="shared" si="70"/>
        <v>12103803.321136774</v>
      </c>
      <c r="RY15" s="110">
        <f t="shared" si="70"/>
        <v>12103803.321136774</v>
      </c>
      <c r="RZ15" s="112">
        <f t="shared" si="70"/>
        <v>12103803.321136774</v>
      </c>
      <c r="SA15" s="110">
        <f t="shared" si="70"/>
        <v>12103803.321136774</v>
      </c>
      <c r="SB15" s="112">
        <f t="shared" si="70"/>
        <v>12103803.321136774</v>
      </c>
      <c r="SC15" s="110">
        <f t="shared" si="70"/>
        <v>12103803.321136774</v>
      </c>
      <c r="SD15" s="112">
        <f t="shared" si="70"/>
        <v>12103803.321136774</v>
      </c>
      <c r="SE15" s="110">
        <f t="shared" si="70"/>
        <v>12103803.321136774</v>
      </c>
      <c r="SF15" s="112">
        <f t="shared" si="70"/>
        <v>12103803.321136774</v>
      </c>
      <c r="SG15" s="110">
        <f t="shared" si="70"/>
        <v>12103803.321136774</v>
      </c>
      <c r="SH15" s="112">
        <f t="shared" si="70"/>
        <v>12103803.321136774</v>
      </c>
      <c r="SI15" s="110">
        <f t="shared" si="70"/>
        <v>12103803.321136774</v>
      </c>
      <c r="SJ15" s="112">
        <f t="shared" si="70"/>
        <v>12103803.321136774</v>
      </c>
      <c r="SK15" s="110">
        <f t="shared" si="70"/>
        <v>12103803.321136774</v>
      </c>
      <c r="SL15" s="112">
        <f t="shared" si="70"/>
        <v>12103803.321136774</v>
      </c>
      <c r="SM15" s="110">
        <f t="shared" si="70"/>
        <v>12103803.321136774</v>
      </c>
      <c r="SN15" s="112">
        <f t="shared" si="70"/>
        <v>12103803.321136774</v>
      </c>
      <c r="SO15" s="110">
        <f t="shared" si="70"/>
        <v>12103803.321136774</v>
      </c>
      <c r="SP15" s="112">
        <f t="shared" si="70"/>
        <v>12103803.321136774</v>
      </c>
      <c r="SQ15" s="110">
        <f t="shared" si="70"/>
        <v>12103803.321136774</v>
      </c>
      <c r="SR15" s="112">
        <f t="shared" si="70"/>
        <v>12103803.321136774</v>
      </c>
      <c r="SS15" s="110">
        <f t="shared" si="70"/>
        <v>12103803.321136774</v>
      </c>
      <c r="ST15" s="112">
        <f t="shared" si="70"/>
        <v>12103803.321136774</v>
      </c>
      <c r="SU15" s="110">
        <f t="shared" ref="SU15:TU15" si="71">SUM(SU10:SU14)+ST15</f>
        <v>12103803.321136774</v>
      </c>
      <c r="SV15" s="112">
        <f t="shared" si="71"/>
        <v>12103803.321136774</v>
      </c>
      <c r="SW15" s="110">
        <f t="shared" si="71"/>
        <v>12103803.321136774</v>
      </c>
      <c r="SX15" s="112">
        <f t="shared" si="71"/>
        <v>12103803.321136774</v>
      </c>
      <c r="SY15" s="110">
        <f t="shared" si="71"/>
        <v>12103803.321136774</v>
      </c>
      <c r="SZ15" s="112">
        <f t="shared" si="71"/>
        <v>12103803.321136774</v>
      </c>
      <c r="TA15" s="110">
        <f t="shared" si="71"/>
        <v>12103803.321136774</v>
      </c>
      <c r="TB15" s="112">
        <f t="shared" si="71"/>
        <v>12103803.321136774</v>
      </c>
      <c r="TC15" s="110">
        <f t="shared" si="71"/>
        <v>12103803.321136774</v>
      </c>
      <c r="TD15" s="112">
        <f t="shared" si="71"/>
        <v>12103803.321136774</v>
      </c>
      <c r="TE15" s="110">
        <f t="shared" si="71"/>
        <v>12103803.321136774</v>
      </c>
      <c r="TF15" s="112">
        <f t="shared" si="71"/>
        <v>12103803.321136774</v>
      </c>
      <c r="TG15" s="110">
        <f t="shared" si="71"/>
        <v>12103803.321136774</v>
      </c>
      <c r="TH15" s="112">
        <f t="shared" si="71"/>
        <v>12103803.321136774</v>
      </c>
      <c r="TI15" s="110">
        <f t="shared" si="71"/>
        <v>12103803.321136774</v>
      </c>
      <c r="TJ15" s="112">
        <f t="shared" si="71"/>
        <v>12103803.321136774</v>
      </c>
      <c r="TK15" s="110">
        <f t="shared" si="71"/>
        <v>12103803.321136774</v>
      </c>
      <c r="TL15" s="112">
        <f t="shared" si="71"/>
        <v>12103803.321136774</v>
      </c>
      <c r="TM15" s="110">
        <f t="shared" si="71"/>
        <v>12103803.321136774</v>
      </c>
      <c r="TN15" s="112">
        <f t="shared" si="71"/>
        <v>12103803.321136774</v>
      </c>
      <c r="TO15" s="110">
        <f t="shared" si="71"/>
        <v>12103803.321136774</v>
      </c>
      <c r="TP15" s="112">
        <f t="shared" si="71"/>
        <v>12103803.321136774</v>
      </c>
      <c r="TQ15" s="110">
        <f t="shared" si="71"/>
        <v>12103803.321136774</v>
      </c>
      <c r="TR15" s="112">
        <f t="shared" si="71"/>
        <v>12103803.321136774</v>
      </c>
      <c r="TS15" s="110">
        <f t="shared" si="71"/>
        <v>12103803.321136774</v>
      </c>
      <c r="TT15" s="112">
        <f t="shared" si="71"/>
        <v>12103803.321136774</v>
      </c>
      <c r="TU15" s="113">
        <f t="shared" si="71"/>
        <v>12103803.321136774</v>
      </c>
    </row>
    <row r="16" spans="1:542" x14ac:dyDescent="0.25">
      <c r="A16" s="69"/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5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  <c r="CJ16" s="114"/>
      <c r="CK16" s="114"/>
      <c r="CL16" s="114"/>
      <c r="CM16" s="114"/>
      <c r="CN16" s="114"/>
      <c r="CO16" s="114"/>
      <c r="CP16" s="114"/>
      <c r="CQ16" s="114"/>
      <c r="CR16" s="114"/>
      <c r="CS16" s="114"/>
      <c r="CT16" s="114"/>
      <c r="CU16" s="115"/>
      <c r="CV16" s="114"/>
      <c r="CW16" s="114"/>
      <c r="CX16" s="114"/>
      <c r="CY16" s="114"/>
      <c r="CZ16" s="114"/>
      <c r="DA16" s="114"/>
      <c r="DB16" s="114"/>
      <c r="DC16" s="114"/>
      <c r="DD16" s="114"/>
      <c r="DE16" s="114"/>
      <c r="DF16" s="114"/>
      <c r="DG16" s="114"/>
      <c r="DH16" s="114"/>
      <c r="DI16" s="114"/>
      <c r="DJ16" s="114"/>
      <c r="DK16" s="114"/>
      <c r="DL16" s="114"/>
      <c r="DM16" s="114"/>
      <c r="DN16" s="114"/>
      <c r="DO16" s="114"/>
      <c r="DP16" s="114"/>
      <c r="DQ16" s="114"/>
      <c r="DR16" s="114"/>
      <c r="DS16" s="114"/>
      <c r="DT16" s="114"/>
      <c r="DU16" s="114"/>
      <c r="DV16" s="114"/>
      <c r="DW16" s="114"/>
      <c r="DX16" s="114"/>
      <c r="DY16" s="114"/>
      <c r="DZ16" s="114"/>
      <c r="EA16" s="114"/>
      <c r="EB16" s="114"/>
      <c r="EC16" s="114"/>
      <c r="ED16" s="114"/>
      <c r="EE16" s="114"/>
      <c r="EF16" s="114"/>
      <c r="EG16" s="114"/>
      <c r="EH16" s="114"/>
      <c r="EI16" s="114"/>
      <c r="EJ16" s="114"/>
      <c r="EK16" s="114"/>
      <c r="EL16" s="114"/>
      <c r="EM16" s="114"/>
      <c r="EN16" s="114"/>
      <c r="EO16" s="114"/>
      <c r="EP16" s="114"/>
      <c r="EQ16" s="114"/>
      <c r="ER16" s="114"/>
      <c r="ES16" s="114"/>
      <c r="ET16" s="114"/>
      <c r="EU16" s="114"/>
      <c r="EV16" s="114"/>
      <c r="EW16" s="114"/>
      <c r="EX16" s="114"/>
      <c r="EY16" s="114"/>
      <c r="EZ16" s="114"/>
      <c r="FA16" s="114"/>
      <c r="FB16" s="114"/>
      <c r="FC16" s="114"/>
      <c r="FD16" s="114"/>
      <c r="FE16" s="114"/>
      <c r="FF16" s="114"/>
      <c r="FG16" s="114"/>
      <c r="FH16" s="114"/>
      <c r="FI16" s="114"/>
      <c r="FJ16" s="114"/>
      <c r="FK16" s="114"/>
      <c r="FL16" s="114"/>
      <c r="FM16" s="114"/>
      <c r="FN16" s="114"/>
      <c r="FO16" s="114"/>
      <c r="FP16" s="114"/>
      <c r="FQ16" s="114"/>
      <c r="FR16" s="114"/>
      <c r="FS16" s="114"/>
      <c r="FT16" s="114"/>
      <c r="FU16" s="114"/>
      <c r="FV16" s="114"/>
      <c r="FW16" s="114"/>
      <c r="FX16" s="114"/>
      <c r="FY16" s="114"/>
      <c r="FZ16" s="114"/>
      <c r="GA16" s="114"/>
      <c r="GB16" s="114"/>
      <c r="GC16" s="114"/>
      <c r="GD16" s="114"/>
      <c r="GE16" s="114"/>
      <c r="GF16" s="114"/>
      <c r="GG16" s="114"/>
      <c r="GH16" s="114"/>
      <c r="GI16" s="114"/>
      <c r="GJ16" s="114"/>
      <c r="GK16" s="114"/>
      <c r="GL16" s="114"/>
      <c r="GM16" s="114"/>
      <c r="GN16" s="114"/>
      <c r="GO16" s="114"/>
      <c r="GP16" s="114"/>
      <c r="GQ16" s="114"/>
      <c r="GR16" s="114"/>
      <c r="GS16" s="114"/>
      <c r="GT16" s="114"/>
      <c r="GU16" s="114"/>
      <c r="GV16" s="114"/>
      <c r="GW16" s="114"/>
      <c r="GX16" s="114"/>
      <c r="GY16" s="115"/>
      <c r="GZ16" s="114"/>
      <c r="HA16" s="114"/>
      <c r="HB16" s="114"/>
      <c r="HC16" s="114"/>
      <c r="HD16" s="114"/>
      <c r="HE16" s="114"/>
      <c r="HF16" s="114"/>
      <c r="HG16" s="114"/>
      <c r="HH16" s="114"/>
      <c r="HI16" s="114"/>
      <c r="HJ16" s="114"/>
      <c r="HK16" s="114"/>
      <c r="HL16" s="114"/>
      <c r="HM16" s="114"/>
      <c r="HN16" s="114"/>
      <c r="HO16" s="114"/>
      <c r="HP16" s="114"/>
      <c r="HQ16" s="114"/>
      <c r="HR16" s="114"/>
      <c r="HS16" s="114"/>
      <c r="HT16" s="114"/>
      <c r="HU16" s="114"/>
      <c r="HV16" s="114"/>
      <c r="HW16" s="114"/>
      <c r="HX16" s="115"/>
      <c r="HY16" s="114"/>
      <c r="HZ16" s="114"/>
      <c r="IA16" s="114"/>
      <c r="IB16" s="114"/>
      <c r="IC16" s="114"/>
      <c r="ID16" s="114"/>
      <c r="IE16" s="114"/>
      <c r="IF16" s="114"/>
      <c r="IG16" s="114"/>
      <c r="IH16" s="114"/>
      <c r="II16" s="114"/>
      <c r="IJ16" s="114"/>
      <c r="IK16" s="114"/>
      <c r="IL16" s="114"/>
      <c r="IM16" s="114"/>
      <c r="IN16" s="114"/>
      <c r="IO16" s="114"/>
      <c r="IP16" s="114"/>
      <c r="IQ16" s="114"/>
      <c r="IR16" s="114"/>
      <c r="IS16" s="114"/>
      <c r="IT16" s="114"/>
      <c r="IU16" s="114"/>
      <c r="IV16" s="114"/>
      <c r="IW16" s="114"/>
      <c r="IX16" s="114"/>
      <c r="IY16" s="114"/>
      <c r="IZ16" s="114"/>
      <c r="JA16" s="114"/>
      <c r="JB16" s="114"/>
      <c r="JC16" s="114"/>
      <c r="JD16" s="114"/>
      <c r="JE16" s="114"/>
      <c r="JF16" s="114"/>
      <c r="JG16" s="114"/>
      <c r="JH16" s="114"/>
      <c r="JI16" s="114"/>
      <c r="JJ16" s="114"/>
      <c r="JK16" s="114"/>
      <c r="JL16" s="114"/>
      <c r="JM16" s="114"/>
      <c r="JN16" s="114"/>
      <c r="JO16" s="114"/>
      <c r="JP16" s="114"/>
      <c r="JQ16" s="114"/>
      <c r="JR16" s="114"/>
      <c r="JS16" s="114"/>
      <c r="JT16" s="114"/>
      <c r="JU16" s="114"/>
      <c r="JV16" s="114"/>
      <c r="JW16" s="114"/>
      <c r="JX16" s="114"/>
      <c r="JY16" s="114"/>
      <c r="JZ16" s="114"/>
      <c r="KA16" s="114"/>
      <c r="KB16" s="114"/>
      <c r="KC16" s="114"/>
      <c r="KD16" s="114"/>
      <c r="KE16" s="114"/>
      <c r="KF16" s="114"/>
      <c r="KG16" s="114"/>
      <c r="KH16" s="114"/>
      <c r="KI16" s="114"/>
      <c r="KJ16" s="114"/>
      <c r="KK16" s="114"/>
      <c r="KL16" s="114"/>
      <c r="KM16" s="114"/>
      <c r="KN16" s="114"/>
      <c r="KO16" s="114"/>
      <c r="KP16" s="114"/>
      <c r="KQ16" s="114"/>
      <c r="KR16" s="114"/>
      <c r="KS16" s="114"/>
      <c r="KT16" s="114"/>
      <c r="KU16" s="114"/>
      <c r="KV16" s="114"/>
      <c r="KW16" s="114"/>
      <c r="KX16" s="114"/>
      <c r="KY16" s="114"/>
      <c r="KZ16" s="114"/>
      <c r="LA16" s="114"/>
      <c r="LB16" s="114"/>
      <c r="LC16" s="114"/>
      <c r="LD16" s="114"/>
      <c r="LE16" s="114"/>
      <c r="LF16" s="114"/>
      <c r="LG16" s="114"/>
      <c r="LH16" s="114"/>
      <c r="LI16" s="114"/>
      <c r="LJ16" s="114"/>
      <c r="LK16" s="114"/>
      <c r="LL16" s="114"/>
      <c r="LM16" s="114"/>
      <c r="LN16" s="114"/>
      <c r="LO16" s="114"/>
      <c r="LP16" s="114"/>
      <c r="LQ16" s="114"/>
      <c r="LR16" s="114"/>
      <c r="LS16" s="114"/>
      <c r="LT16" s="114"/>
      <c r="LU16" s="114"/>
      <c r="LV16" s="114"/>
      <c r="LW16" s="114"/>
      <c r="LX16" s="114"/>
      <c r="LY16" s="114"/>
      <c r="LZ16" s="114"/>
      <c r="MA16" s="114"/>
      <c r="MB16" s="114"/>
      <c r="MC16" s="114"/>
      <c r="MD16" s="114"/>
      <c r="ME16" s="114"/>
      <c r="MF16" s="114"/>
      <c r="MG16" s="114"/>
      <c r="MH16" s="114"/>
      <c r="MI16" s="114"/>
      <c r="MJ16" s="114"/>
      <c r="MK16" s="114"/>
      <c r="ML16" s="114"/>
      <c r="MM16" s="114"/>
      <c r="MN16" s="114"/>
      <c r="MO16" s="114"/>
      <c r="MP16" s="114"/>
      <c r="MQ16" s="114"/>
      <c r="MR16" s="114"/>
      <c r="MS16" s="114"/>
      <c r="MT16" s="114"/>
      <c r="MU16" s="114"/>
      <c r="MV16" s="114"/>
      <c r="MW16" s="114"/>
      <c r="MX16" s="114"/>
      <c r="MY16" s="114"/>
      <c r="MZ16" s="114"/>
      <c r="NA16" s="114"/>
      <c r="NB16" s="114"/>
      <c r="NC16" s="114"/>
      <c r="ND16" s="114"/>
      <c r="NE16" s="114"/>
      <c r="NF16" s="114"/>
      <c r="NG16" s="114"/>
      <c r="NH16" s="114"/>
      <c r="NI16" s="114"/>
      <c r="NJ16" s="114"/>
      <c r="NK16" s="114"/>
      <c r="NL16" s="114"/>
      <c r="NM16" s="114"/>
      <c r="NN16" s="114"/>
      <c r="NO16" s="114"/>
      <c r="NP16" s="114"/>
      <c r="NQ16" s="114"/>
      <c r="NR16" s="114"/>
      <c r="NS16" s="114"/>
      <c r="NT16" s="114"/>
      <c r="NU16" s="114"/>
      <c r="NV16" s="114"/>
      <c r="NW16" s="114"/>
      <c r="NX16" s="114"/>
      <c r="NY16" s="114"/>
      <c r="NZ16" s="114"/>
      <c r="OA16" s="114"/>
      <c r="OB16" s="114"/>
      <c r="OC16" s="114"/>
      <c r="OD16" s="114"/>
      <c r="OE16" s="114"/>
      <c r="OF16" s="114"/>
      <c r="OG16" s="114"/>
      <c r="OH16" s="114"/>
      <c r="OI16" s="114"/>
      <c r="OJ16" s="114"/>
      <c r="OK16" s="114"/>
      <c r="OL16" s="114"/>
      <c r="OM16" s="114"/>
      <c r="ON16" s="114"/>
      <c r="OO16" s="114"/>
      <c r="OP16" s="114"/>
      <c r="OQ16" s="114"/>
      <c r="OR16" s="114"/>
      <c r="OS16" s="114"/>
      <c r="OT16" s="114"/>
      <c r="OU16" s="114"/>
      <c r="OV16" s="114"/>
      <c r="OW16" s="114"/>
      <c r="OX16" s="114"/>
      <c r="OY16" s="114"/>
      <c r="OZ16" s="114"/>
      <c r="PA16" s="114"/>
      <c r="PB16" s="114"/>
      <c r="PC16" s="114"/>
      <c r="PD16" s="114"/>
      <c r="PE16" s="114"/>
      <c r="PF16" s="114"/>
      <c r="PG16" s="114"/>
      <c r="PH16" s="114"/>
      <c r="PI16" s="114"/>
      <c r="PJ16" s="114"/>
      <c r="PK16" s="114"/>
      <c r="PL16" s="114"/>
      <c r="PM16" s="114"/>
      <c r="PN16" s="114"/>
      <c r="PO16" s="114"/>
      <c r="PP16" s="114"/>
      <c r="PQ16" s="114"/>
      <c r="PR16" s="114"/>
      <c r="PS16" s="114"/>
      <c r="PT16" s="114"/>
      <c r="PU16" s="114"/>
      <c r="PV16" s="114"/>
      <c r="PW16" s="114"/>
      <c r="PX16" s="114"/>
      <c r="PY16" s="114"/>
      <c r="PZ16" s="114"/>
      <c r="QA16" s="114"/>
      <c r="QB16" s="114"/>
      <c r="QC16" s="114"/>
      <c r="QD16" s="114"/>
      <c r="QE16" s="114"/>
      <c r="QF16" s="114"/>
      <c r="QG16" s="114"/>
      <c r="QH16" s="114"/>
      <c r="QI16" s="114"/>
      <c r="QJ16" s="114"/>
      <c r="QK16" s="114"/>
      <c r="QL16" s="114"/>
      <c r="QM16" s="114"/>
      <c r="QN16" s="114"/>
      <c r="QO16" s="114"/>
      <c r="QP16" s="114"/>
      <c r="QQ16" s="114"/>
      <c r="QR16" s="114"/>
      <c r="QS16" s="114"/>
      <c r="QT16" s="114"/>
      <c r="QU16" s="114"/>
      <c r="QV16" s="114"/>
      <c r="QW16" s="114"/>
      <c r="QX16" s="114"/>
      <c r="QY16" s="114"/>
      <c r="QZ16" s="114"/>
      <c r="RA16" s="114"/>
      <c r="RB16" s="114"/>
      <c r="RC16" s="114"/>
      <c r="RD16" s="114"/>
      <c r="RE16" s="114"/>
      <c r="RF16" s="114"/>
      <c r="RG16" s="114"/>
      <c r="RH16" s="114"/>
      <c r="RI16" s="114"/>
      <c r="RJ16" s="114"/>
      <c r="RK16" s="114"/>
      <c r="RL16" s="114"/>
      <c r="RM16" s="114"/>
      <c r="RN16" s="114"/>
      <c r="RO16" s="114"/>
      <c r="RP16" s="114"/>
      <c r="RQ16" s="114"/>
      <c r="RR16" s="114"/>
      <c r="RS16" s="114"/>
      <c r="RT16" s="114"/>
      <c r="RU16" s="114"/>
      <c r="RV16" s="114"/>
      <c r="RW16" s="114"/>
      <c r="RX16" s="114"/>
      <c r="RY16" s="114"/>
      <c r="RZ16" s="114"/>
      <c r="SA16" s="114"/>
      <c r="SB16" s="114"/>
      <c r="SC16" s="114"/>
      <c r="SD16" s="114"/>
      <c r="SE16" s="114"/>
      <c r="SF16" s="114"/>
      <c r="SG16" s="114"/>
      <c r="SH16" s="114"/>
      <c r="SI16" s="114"/>
      <c r="SJ16" s="114"/>
      <c r="SK16" s="114"/>
      <c r="SL16" s="114"/>
      <c r="SM16" s="114"/>
      <c r="SN16" s="114"/>
      <c r="SO16" s="114"/>
      <c r="SP16" s="114"/>
      <c r="SQ16" s="114"/>
      <c r="SR16" s="114"/>
      <c r="SS16" s="114"/>
      <c r="ST16" s="114"/>
      <c r="SU16" s="114"/>
      <c r="SV16" s="114"/>
      <c r="SW16" s="114"/>
      <c r="SX16" s="114"/>
      <c r="SY16" s="114"/>
      <c r="SZ16" s="114"/>
      <c r="TA16" s="114"/>
      <c r="TB16" s="114"/>
      <c r="TC16" s="114"/>
      <c r="TD16" s="114"/>
      <c r="TE16" s="114"/>
      <c r="TF16" s="114"/>
      <c r="TG16" s="114"/>
      <c r="TH16" s="114"/>
      <c r="TI16" s="114"/>
      <c r="TJ16" s="114"/>
      <c r="TK16" s="114"/>
      <c r="TL16" s="114"/>
      <c r="TM16" s="114"/>
      <c r="TN16" s="114"/>
      <c r="TO16" s="114"/>
      <c r="TP16" s="114"/>
      <c r="TQ16" s="114"/>
      <c r="TR16" s="114"/>
      <c r="TS16" s="114"/>
      <c r="TT16" s="114"/>
      <c r="TU16" s="138"/>
    </row>
    <row r="17" spans="1:541" x14ac:dyDescent="0.25">
      <c r="A17" s="141" t="s">
        <v>85</v>
      </c>
      <c r="B17" s="163">
        <f>$B$33*$B$23</f>
        <v>161406.27990238791</v>
      </c>
      <c r="C17" s="164">
        <f t="shared" ref="C17:BN17" si="72">IF((C$1*12+C$2)&lt;=$F$31, ($B$34*$B$24)+(B$17*$B$63), B$17*$B$63)</f>
        <v>156208.99768953101</v>
      </c>
      <c r="D17" s="164">
        <f t="shared" si="72"/>
        <v>151179.0679639281</v>
      </c>
      <c r="E17" s="164">
        <f t="shared" si="72"/>
        <v>146311.10197548961</v>
      </c>
      <c r="F17" s="164">
        <f t="shared" si="72"/>
        <v>141599.88449187885</v>
      </c>
      <c r="G17" s="164">
        <f t="shared" si="72"/>
        <v>137040.36821124036</v>
      </c>
      <c r="H17" s="164">
        <f t="shared" si="72"/>
        <v>132627.66835483842</v>
      </c>
      <c r="I17" s="164">
        <f t="shared" si="72"/>
        <v>128357.05743381262</v>
      </c>
      <c r="J17" s="164">
        <f t="shared" si="72"/>
        <v>124223.96018444384</v>
      </c>
      <c r="K17" s="164">
        <f t="shared" si="72"/>
        <v>120223.94866650474</v>
      </c>
      <c r="L17" s="164">
        <f t="shared" si="72"/>
        <v>116352.7375194433</v>
      </c>
      <c r="M17" s="164">
        <f t="shared" si="72"/>
        <v>112606.17937131722</v>
      </c>
      <c r="N17" s="164">
        <f t="shared" si="72"/>
        <v>108980.26039556081</v>
      </c>
      <c r="O17" s="164">
        <f t="shared" si="72"/>
        <v>105471.09601082375</v>
      </c>
      <c r="P17" s="164">
        <f t="shared" si="72"/>
        <v>102074.92671927523</v>
      </c>
      <c r="Q17" s="164">
        <f t="shared" si="72"/>
        <v>98788.114078914572</v>
      </c>
      <c r="R17" s="164">
        <f t="shared" si="72"/>
        <v>95607.136805573522</v>
      </c>
      <c r="S17" s="164">
        <f t="shared" si="72"/>
        <v>92528.587000434054</v>
      </c>
      <c r="T17" s="164">
        <f t="shared" si="72"/>
        <v>89549.166499020081</v>
      </c>
      <c r="U17" s="164">
        <f t="shared" si="72"/>
        <v>86665.68333775163</v>
      </c>
      <c r="V17" s="164">
        <f t="shared" si="72"/>
        <v>83875.048334276027</v>
      </c>
      <c r="W17" s="164">
        <f t="shared" si="72"/>
        <v>81174.271777912334</v>
      </c>
      <c r="X17" s="164">
        <f t="shared" si="72"/>
        <v>78560.460226663563</v>
      </c>
      <c r="Y17" s="164">
        <f t="shared" si="72"/>
        <v>76030.813407365</v>
      </c>
      <c r="Z17" s="164">
        <f t="shared" si="72"/>
        <v>73582.621215647843</v>
      </c>
      <c r="AA17" s="164">
        <f t="shared" si="72"/>
        <v>71213.260812503984</v>
      </c>
      <c r="AB17" s="164">
        <f t="shared" si="72"/>
        <v>68920.193814341357</v>
      </c>
      <c r="AC17" s="164">
        <f t="shared" si="72"/>
        <v>66700.963573519562</v>
      </c>
      <c r="AD17" s="164">
        <f t="shared" si="72"/>
        <v>64553.192546452236</v>
      </c>
      <c r="AE17" s="164">
        <f t="shared" si="72"/>
        <v>62474.579746456475</v>
      </c>
      <c r="AF17" s="164">
        <f t="shared" si="72"/>
        <v>60462.898278620574</v>
      </c>
      <c r="AG17" s="164">
        <f t="shared" si="72"/>
        <v>58515.99295404899</v>
      </c>
      <c r="AH17" s="164">
        <f t="shared" si="72"/>
        <v>56631.777980928615</v>
      </c>
      <c r="AI17" s="164">
        <f t="shared" si="72"/>
        <v>54808.234729942713</v>
      </c>
      <c r="AJ17" s="164">
        <f t="shared" si="72"/>
        <v>53043.409571638556</v>
      </c>
      <c r="AK17" s="164">
        <f t="shared" si="72"/>
        <v>51335.411783431795</v>
      </c>
      <c r="AL17" s="164">
        <f t="shared" si="72"/>
        <v>49682.411524005292</v>
      </c>
      <c r="AM17" s="164">
        <f t="shared" si="72"/>
        <v>48082.637872932319</v>
      </c>
      <c r="AN17" s="164">
        <f t="shared" si="72"/>
        <v>46534.376933423897</v>
      </c>
      <c r="AO17" s="164">
        <f t="shared" si="72"/>
        <v>45035.969996167645</v>
      </c>
      <c r="AP17" s="164">
        <f t="shared" si="72"/>
        <v>43585.811762291043</v>
      </c>
      <c r="AQ17" s="164">
        <f t="shared" si="72"/>
        <v>42182.348623545273</v>
      </c>
      <c r="AR17" s="164">
        <f t="shared" si="72"/>
        <v>40824.076997867116</v>
      </c>
      <c r="AS17" s="164">
        <f t="shared" si="72"/>
        <v>39509.541718535795</v>
      </c>
      <c r="AT17" s="164">
        <f t="shared" si="72"/>
        <v>38237.334475198943</v>
      </c>
      <c r="AU17" s="164">
        <f t="shared" si="72"/>
        <v>37006.09230509754</v>
      </c>
      <c r="AV17" s="164">
        <f t="shared" si="72"/>
        <v>35814.496132873399</v>
      </c>
      <c r="AW17" s="164">
        <f t="shared" si="72"/>
        <v>34661.269357394878</v>
      </c>
      <c r="AX17" s="164">
        <f t="shared" si="72"/>
        <v>33545.176484086762</v>
      </c>
      <c r="AY17" s="164">
        <f t="shared" si="72"/>
        <v>32465.021801299168</v>
      </c>
      <c r="AZ17" s="164">
        <f t="shared" si="72"/>
        <v>31419.648099297334</v>
      </c>
      <c r="BA17" s="164">
        <f t="shared" si="72"/>
        <v>30407.935430499958</v>
      </c>
      <c r="BB17" s="164">
        <f t="shared" si="72"/>
        <v>29428.799909637859</v>
      </c>
      <c r="BC17" s="164">
        <f t="shared" si="72"/>
        <v>28481.19255254752</v>
      </c>
      <c r="BD17" s="164">
        <f t="shared" si="72"/>
        <v>27564.098152355491</v>
      </c>
      <c r="BE17" s="164">
        <f t="shared" si="72"/>
        <v>26676.534191849645</v>
      </c>
      <c r="BF17" s="164">
        <f t="shared" si="72"/>
        <v>25817.549790872086</v>
      </c>
      <c r="BG17" s="164">
        <f t="shared" si="72"/>
        <v>24986.224687606005</v>
      </c>
      <c r="BH17" s="164">
        <f t="shared" si="72"/>
        <v>24181.668252665091</v>
      </c>
      <c r="BI17" s="164">
        <f t="shared" si="72"/>
        <v>23403.018534929273</v>
      </c>
      <c r="BJ17" s="164">
        <f t="shared" si="72"/>
        <v>22649.441338104549</v>
      </c>
      <c r="BK17" s="164">
        <f t="shared" si="72"/>
        <v>21920.129327017581</v>
      </c>
      <c r="BL17" s="164">
        <f t="shared" si="72"/>
        <v>21214.301162687614</v>
      </c>
      <c r="BM17" s="164">
        <f t="shared" si="72"/>
        <v>20531.200665249075</v>
      </c>
      <c r="BN17" s="164">
        <f t="shared" si="72"/>
        <v>19870.096003828054</v>
      </c>
      <c r="BO17" s="164">
        <f t="shared" ref="BO17:DZ17" si="73">IF((BO$1*12+BO$2)&lt;=$F$31, ($B$34*$B$24)+(BN$17*$B$63), BN$17*$B$63)</f>
        <v>19230.278912504789</v>
      </c>
      <c r="BP17" s="164">
        <f t="shared" si="73"/>
        <v>18611.063931522134</v>
      </c>
      <c r="BQ17" s="164">
        <f t="shared" si="73"/>
        <v>18011.787672927123</v>
      </c>
      <c r="BR17" s="164">
        <f t="shared" si="73"/>
        <v>17431.80810985887</v>
      </c>
      <c r="BS17" s="164">
        <f t="shared" si="73"/>
        <v>16870.503888721414</v>
      </c>
      <c r="BT17" s="164">
        <f t="shared" si="73"/>
        <v>16327.273663504584</v>
      </c>
      <c r="BU17" s="164">
        <f t="shared" si="73"/>
        <v>15801.535451539736</v>
      </c>
      <c r="BV17" s="164">
        <f t="shared" si="73"/>
        <v>15292.726010000157</v>
      </c>
      <c r="BW17" s="164">
        <f t="shared" si="73"/>
        <v>14800.300232478152</v>
      </c>
      <c r="BX17" s="164">
        <f t="shared" si="73"/>
        <v>14323.730564992355</v>
      </c>
      <c r="BY17" s="164">
        <f t="shared" si="73"/>
        <v>13862.506440799601</v>
      </c>
      <c r="BZ17" s="164">
        <f t="shared" si="73"/>
        <v>13416.133733405853</v>
      </c>
      <c r="CA17" s="164">
        <f t="shared" si="73"/>
        <v>12984.134227190185</v>
      </c>
      <c r="CB17" s="164">
        <f t="shared" si="73"/>
        <v>12566.045105074661</v>
      </c>
      <c r="CC17" s="164">
        <f t="shared" si="73"/>
        <v>12161.418452691258</v>
      </c>
      <c r="CD17" s="164">
        <f t="shared" si="73"/>
        <v>11769.820778514599</v>
      </c>
      <c r="CE17" s="164">
        <f t="shared" si="73"/>
        <v>11390.832549446428</v>
      </c>
      <c r="CF17" s="164">
        <f t="shared" si="73"/>
        <v>11024.047741354252</v>
      </c>
      <c r="CG17" s="164">
        <f t="shared" si="73"/>
        <v>10669.073404082645</v>
      </c>
      <c r="CH17" s="164">
        <f t="shared" si="73"/>
        <v>10325.529240471184</v>
      </c>
      <c r="CI17" s="164">
        <f t="shared" si="73"/>
        <v>9993.0471989280122</v>
      </c>
      <c r="CJ17" s="164">
        <f t="shared" si="73"/>
        <v>9671.2710791225309</v>
      </c>
      <c r="CK17" s="164">
        <f t="shared" si="73"/>
        <v>9359.856150374786</v>
      </c>
      <c r="CL17" s="164">
        <f t="shared" si="73"/>
        <v>9058.4687823327185</v>
      </c>
      <c r="CM17" s="164">
        <f t="shared" si="73"/>
        <v>8766.7860875416045</v>
      </c>
      <c r="CN17" s="164">
        <f t="shared" si="73"/>
        <v>8484.4955755227656</v>
      </c>
      <c r="CO17" s="164">
        <f t="shared" si="73"/>
        <v>8211.2948179909326</v>
      </c>
      <c r="CP17" s="164">
        <f t="shared" si="73"/>
        <v>7946.8911248516242</v>
      </c>
      <c r="CQ17" s="164">
        <f t="shared" si="73"/>
        <v>7691.001230631402</v>
      </c>
      <c r="CR17" s="164">
        <f t="shared" si="73"/>
        <v>7443.3509910050707</v>
      </c>
      <c r="CS17" s="164">
        <f t="shared" si="73"/>
        <v>7203.6750890947078</v>
      </c>
      <c r="CT17" s="164">
        <f t="shared" si="73"/>
        <v>6971.7167512258584</v>
      </c>
      <c r="CU17" s="164">
        <f t="shared" si="73"/>
        <v>6747.227471836386</v>
      </c>
      <c r="CV17" s="164">
        <f t="shared" si="73"/>
        <v>6529.9667472432548</v>
      </c>
      <c r="CW17" s="164">
        <f t="shared" si="73"/>
        <v>6319.7018179820216</v>
      </c>
      <c r="CX17" s="164">
        <f t="shared" si="73"/>
        <v>6116.2074194430006</v>
      </c>
      <c r="CY17" s="164">
        <f t="shared" si="73"/>
        <v>5919.265540536936</v>
      </c>
      <c r="CZ17" s="164">
        <f t="shared" si="73"/>
        <v>5728.6651901316463</v>
      </c>
      <c r="DA17" s="164">
        <f t="shared" si="73"/>
        <v>5544.2021710094077</v>
      </c>
      <c r="DB17" s="164">
        <f t="shared" si="73"/>
        <v>5365.6788611029051</v>
      </c>
      <c r="DC17" s="164">
        <f t="shared" si="73"/>
        <v>5192.9040017753914</v>
      </c>
      <c r="DD17" s="164">
        <f t="shared" si="73"/>
        <v>5025.6924929182242</v>
      </c>
      <c r="DE17" s="164">
        <f t="shared" si="73"/>
        <v>4863.8651946462569</v>
      </c>
      <c r="DF17" s="164">
        <f t="shared" si="73"/>
        <v>4707.2487353786473</v>
      </c>
      <c r="DG17" s="164">
        <f t="shared" si="73"/>
        <v>4555.6753260994547</v>
      </c>
      <c r="DH17" s="164">
        <f t="shared" si="73"/>
        <v>4408.9825805990522</v>
      </c>
      <c r="DI17" s="164">
        <f t="shared" si="73"/>
        <v>4267.0133415037626</v>
      </c>
      <c r="DJ17" s="164">
        <f t="shared" si="73"/>
        <v>4129.615511907341</v>
      </c>
      <c r="DK17" s="164">
        <f t="shared" si="73"/>
        <v>3996.6418924239247</v>
      </c>
      <c r="DL17" s="164">
        <f t="shared" si="73"/>
        <v>3867.9500234878742</v>
      </c>
      <c r="DM17" s="164">
        <f t="shared" si="73"/>
        <v>3743.4020327315648</v>
      </c>
      <c r="DN17" s="164">
        <f t="shared" si="73"/>
        <v>3622.8644872776085</v>
      </c>
      <c r="DO17" s="164">
        <f t="shared" si="73"/>
        <v>3506.2082507872697</v>
      </c>
      <c r="DP17" s="164">
        <f t="shared" si="73"/>
        <v>3393.3083451119196</v>
      </c>
      <c r="DQ17" s="164">
        <f t="shared" si="73"/>
        <v>3284.0438163993158</v>
      </c>
      <c r="DR17" s="164">
        <f t="shared" si="73"/>
        <v>3178.2976055112576</v>
      </c>
      <c r="DS17" s="164">
        <f t="shared" si="73"/>
        <v>3075.956422613795</v>
      </c>
      <c r="DT17" s="164">
        <f t="shared" si="73"/>
        <v>2976.9106258056308</v>
      </c>
      <c r="DU17" s="164">
        <f t="shared" si="73"/>
        <v>2881.0541036546897</v>
      </c>
      <c r="DV17" s="164">
        <f t="shared" si="73"/>
        <v>2788.2841615170087</v>
      </c>
      <c r="DW17" s="164">
        <f t="shared" si="73"/>
        <v>2698.5014115161612</v>
      </c>
      <c r="DX17" s="164">
        <f t="shared" si="73"/>
        <v>2611.6096660653407</v>
      </c>
      <c r="DY17" s="164">
        <f t="shared" si="73"/>
        <v>2527.5158348180366</v>
      </c>
      <c r="DZ17" s="164">
        <f t="shared" si="73"/>
        <v>2446.1298249368961</v>
      </c>
      <c r="EA17" s="164">
        <f t="shared" ref="EA17:GL17" si="74">IF((EA$1*12+EA$2)&lt;=$F$31, ($B$34*$B$24)+(DZ$17*$B$63), DZ$17*$B$63)</f>
        <v>2367.3644445739278</v>
      </c>
      <c r="EB17" s="164">
        <f t="shared" si="74"/>
        <v>2291.1353094586475</v>
      </c>
      <c r="EC17" s="164">
        <f t="shared" si="74"/>
        <v>2217.360752494079</v>
      </c>
      <c r="ED17" s="164">
        <f t="shared" si="74"/>
        <v>2145.9617362637696</v>
      </c>
      <c r="EE17" s="164">
        <f t="shared" si="74"/>
        <v>2076.861768356076</v>
      </c>
      <c r="EF17" s="164">
        <f t="shared" si="74"/>
        <v>2009.9868194150104</v>
      </c>
      <c r="EG17" s="164">
        <f t="shared" si="74"/>
        <v>1945.2652438298471</v>
      </c>
      <c r="EH17" s="164">
        <f t="shared" si="74"/>
        <v>1882.627702978526</v>
      </c>
      <c r="EI17" s="164">
        <f t="shared" si="74"/>
        <v>1822.0070909426174</v>
      </c>
      <c r="EJ17" s="164">
        <f t="shared" si="74"/>
        <v>1763.3384626142652</v>
      </c>
      <c r="EK17" s="164">
        <f t="shared" si="74"/>
        <v>1706.5589641180859</v>
      </c>
      <c r="EL17" s="164">
        <f t="shared" si="74"/>
        <v>1651.6077654734836</v>
      </c>
      <c r="EM17" s="164">
        <f t="shared" si="74"/>
        <v>1598.4259954252375</v>
      </c>
      <c r="EN17" s="164">
        <f t="shared" si="74"/>
        <v>1546.9566783725447</v>
      </c>
      <c r="EO17" s="164">
        <f t="shared" si="74"/>
        <v>1497.1446733289488</v>
      </c>
      <c r="EP17" s="164">
        <f t="shared" si="74"/>
        <v>1448.9366148477566</v>
      </c>
      <c r="EQ17" s="164">
        <f t="shared" si="74"/>
        <v>1402.2808558496588</v>
      </c>
      <c r="ER17" s="164">
        <f t="shared" si="74"/>
        <v>1357.1274122912998</v>
      </c>
      <c r="ES17" s="164">
        <f t="shared" si="74"/>
        <v>1313.4279096155199</v>
      </c>
      <c r="ET17" s="164">
        <f t="shared" si="74"/>
        <v>1271.1355309259002</v>
      </c>
      <c r="EU17" s="164">
        <f t="shared" si="74"/>
        <v>1230.2049668300863</v>
      </c>
      <c r="EV17" s="164">
        <f t="shared" si="74"/>
        <v>1190.5923668981575</v>
      </c>
      <c r="EW17" s="164">
        <f t="shared" si="74"/>
        <v>1152.2552926840367</v>
      </c>
      <c r="EX17" s="164">
        <f t="shared" si="74"/>
        <v>1115.1526722596107</v>
      </c>
      <c r="EY17" s="164">
        <f t="shared" si="74"/>
        <v>1079.2447562128511</v>
      </c>
      <c r="EZ17" s="164">
        <f t="shared" si="74"/>
        <v>1044.4930750627973</v>
      </c>
      <c r="FA17" s="164">
        <f t="shared" si="74"/>
        <v>1010.8603980457752</v>
      </c>
      <c r="FB17" s="164">
        <f t="shared" si="74"/>
        <v>978.31069322870133</v>
      </c>
      <c r="FC17" s="164">
        <f t="shared" si="74"/>
        <v>946.80908890673709</v>
      </c>
      <c r="FD17" s="164">
        <f t="shared" si="74"/>
        <v>916.3218362439402</v>
      </c>
      <c r="FE17" s="164">
        <f t="shared" si="74"/>
        <v>886.81627311688533</v>
      </c>
      <c r="FF17" s="164">
        <f t="shared" si="74"/>
        <v>858.2607891225216</v>
      </c>
      <c r="FG17" s="164">
        <f t="shared" si="74"/>
        <v>830.62479171277641</v>
      </c>
      <c r="FH17" s="164">
        <f t="shared" si="74"/>
        <v>803.87867341962499</v>
      </c>
      <c r="FI17" s="164">
        <f t="shared" si="74"/>
        <v>777.99378013551302</v>
      </c>
      <c r="FJ17" s="164">
        <f t="shared" si="74"/>
        <v>752.9423804151495</v>
      </c>
      <c r="FK17" s="164">
        <f t="shared" si="74"/>
        <v>728.69763576578168</v>
      </c>
      <c r="FL17" s="164">
        <f t="shared" si="74"/>
        <v>705.23357189412354</v>
      </c>
      <c r="FM17" s="164">
        <f t="shared" si="74"/>
        <v>682.52505087913278</v>
      </c>
      <c r="FN17" s="164">
        <f t="shared" si="74"/>
        <v>660.54774424082473</v>
      </c>
      <c r="FO17" s="164">
        <f t="shared" si="74"/>
        <v>639.27810687627016</v>
      </c>
      <c r="FP17" s="164">
        <f t="shared" si="74"/>
        <v>618.6933518348543</v>
      </c>
      <c r="FQ17" s="164">
        <f t="shared" si="74"/>
        <v>598.77142590577193</v>
      </c>
      <c r="FR17" s="164">
        <f t="shared" si="74"/>
        <v>579.49098599160607</v>
      </c>
      <c r="FS17" s="164">
        <f t="shared" si="74"/>
        <v>560.83137624267636</v>
      </c>
      <c r="FT17" s="164">
        <f t="shared" si="74"/>
        <v>542.7726059276622</v>
      </c>
      <c r="FU17" s="164">
        <f t="shared" si="74"/>
        <v>525.29532801679147</v>
      </c>
      <c r="FV17" s="164">
        <f t="shared" si="74"/>
        <v>508.38081845465081</v>
      </c>
      <c r="FW17" s="164">
        <f t="shared" si="74"/>
        <v>492.01095610041102</v>
      </c>
      <c r="FX17" s="164">
        <f t="shared" si="74"/>
        <v>476.16820331397776</v>
      </c>
      <c r="FY17" s="164">
        <f t="shared" si="74"/>
        <v>460.83558716726765</v>
      </c>
      <c r="FZ17" s="164">
        <f t="shared" si="74"/>
        <v>445.99668126048164</v>
      </c>
      <c r="GA17" s="164">
        <f t="shared" si="74"/>
        <v>431.63558812389414</v>
      </c>
      <c r="GB17" s="164">
        <f t="shared" si="74"/>
        <v>417.73692218630475</v>
      </c>
      <c r="GC17" s="164">
        <f t="shared" si="74"/>
        <v>404.28579329190575</v>
      </c>
      <c r="GD17" s="164">
        <f t="shared" si="74"/>
        <v>391.26779074790636</v>
      </c>
      <c r="GE17" s="164">
        <f t="shared" si="74"/>
        <v>378.66896788582375</v>
      </c>
      <c r="GF17" s="164">
        <f t="shared" si="74"/>
        <v>366.4758271199002</v>
      </c>
      <c r="GG17" s="164">
        <f t="shared" si="74"/>
        <v>354.67530548663939</v>
      </c>
      <c r="GH17" s="164">
        <f t="shared" si="74"/>
        <v>343.25476064996963</v>
      </c>
      <c r="GI17" s="164">
        <f t="shared" si="74"/>
        <v>332.20195735704061</v>
      </c>
      <c r="GJ17" s="164">
        <f t="shared" si="74"/>
        <v>321.50505433014388</v>
      </c>
      <c r="GK17" s="164">
        <f t="shared" si="74"/>
        <v>311.15259158071325</v>
      </c>
      <c r="GL17" s="164">
        <f t="shared" si="74"/>
        <v>301.13347813181429</v>
      </c>
      <c r="GM17" s="164">
        <f t="shared" ref="GM17:IX17" si="75">IF((GM$1*12+GM$2)&lt;=$F$31, ($B$34*$B$24)+(GL$17*$B$63), GL$17*$B$63)</f>
        <v>291.43698013596986</v>
      </c>
      <c r="GN17" s="164">
        <f t="shared" si="75"/>
        <v>282.05270937559163</v>
      </c>
      <c r="GO17" s="164">
        <f t="shared" si="75"/>
        <v>272.97061213369756</v>
      </c>
      <c r="GP17" s="164">
        <f t="shared" si="75"/>
        <v>264.18095842299249</v>
      </c>
      <c r="GQ17" s="164">
        <f t="shared" si="75"/>
        <v>255.67433156177214</v>
      </c>
      <c r="GR17" s="164">
        <f t="shared" si="75"/>
        <v>247.44161808548307</v>
      </c>
      <c r="GS17" s="164">
        <f t="shared" si="75"/>
        <v>239.47399798313052</v>
      </c>
      <c r="GT17" s="164">
        <f t="shared" si="75"/>
        <v>231.76293524807372</v>
      </c>
      <c r="GU17" s="164">
        <f t="shared" si="75"/>
        <v>224.30016873308574</v>
      </c>
      <c r="GV17" s="164">
        <f t="shared" si="75"/>
        <v>217.07770329988037</v>
      </c>
      <c r="GW17" s="164">
        <f t="shared" si="75"/>
        <v>210.08780125362421</v>
      </c>
      <c r="GX17" s="164">
        <f t="shared" si="75"/>
        <v>203.3229740532575</v>
      </c>
      <c r="GY17" s="164">
        <f t="shared" si="75"/>
        <v>196.77597428874262</v>
      </c>
      <c r="GZ17" s="164">
        <f t="shared" si="75"/>
        <v>190.43978791664512</v>
      </c>
      <c r="HA17" s="164">
        <f t="shared" si="75"/>
        <v>184.30762674572915</v>
      </c>
      <c r="HB17" s="164">
        <f t="shared" si="75"/>
        <v>178.37292116451667</v>
      </c>
      <c r="HC17" s="164">
        <f t="shared" si="75"/>
        <v>172.62931310301923</v>
      </c>
      <c r="HD17" s="164">
        <f t="shared" si="75"/>
        <v>167.070649221102</v>
      </c>
      <c r="HE17" s="164">
        <f t="shared" si="75"/>
        <v>161.69097431618252</v>
      </c>
      <c r="HF17" s="164">
        <f t="shared" si="75"/>
        <v>156.48452494320145</v>
      </c>
      <c r="HG17" s="164">
        <f t="shared" si="75"/>
        <v>151.44572324003036</v>
      </c>
      <c r="HH17" s="164">
        <f t="shared" si="75"/>
        <v>146.56917095170138</v>
      </c>
      <c r="HI17" s="164">
        <f t="shared" si="75"/>
        <v>141.84964364705658</v>
      </c>
      <c r="HJ17" s="164">
        <f t="shared" si="75"/>
        <v>137.28208512162135</v>
      </c>
      <c r="HK17" s="164">
        <f t="shared" si="75"/>
        <v>132.86160198070513</v>
      </c>
      <c r="HL17" s="164">
        <f t="shared" si="75"/>
        <v>128.58345839692643</v>
      </c>
      <c r="HM17" s="164">
        <f t="shared" si="75"/>
        <v>124.4430710365454</v>
      </c>
      <c r="HN17" s="164">
        <f t="shared" si="75"/>
        <v>120.43600414916864</v>
      </c>
      <c r="HO17" s="164">
        <f t="shared" si="75"/>
        <v>116.55796481556541</v>
      </c>
      <c r="HP17" s="164">
        <f t="shared" si="75"/>
        <v>112.80479834850421</v>
      </c>
      <c r="HQ17" s="164">
        <f t="shared" si="75"/>
        <v>109.17248384168236</v>
      </c>
      <c r="HR17" s="164">
        <f t="shared" si="75"/>
        <v>105.6571298619802</v>
      </c>
      <c r="HS17" s="164">
        <f t="shared" si="75"/>
        <v>102.25497028042443</v>
      </c>
      <c r="HT17" s="164">
        <f t="shared" si="75"/>
        <v>98.962360237394762</v>
      </c>
      <c r="HU17" s="164">
        <f t="shared" si="75"/>
        <v>95.775772237750644</v>
      </c>
      <c r="HV17" s="164">
        <f t="shared" si="75"/>
        <v>92.691792371695072</v>
      </c>
      <c r="HW17" s="164">
        <f t="shared" si="75"/>
        <v>89.707116657326495</v>
      </c>
      <c r="HX17" s="164">
        <f t="shared" si="75"/>
        <v>86.818547500960577</v>
      </c>
      <c r="HY17" s="164">
        <f t="shared" si="75"/>
        <v>84.022990271429649</v>
      </c>
      <c r="HZ17" s="164">
        <f t="shared" si="75"/>
        <v>81.317449984689617</v>
      </c>
      <c r="IA17" s="164">
        <f t="shared" si="75"/>
        <v>78.699028095182612</v>
      </c>
      <c r="IB17" s="164">
        <f t="shared" si="75"/>
        <v>76.164919390517738</v>
      </c>
      <c r="IC17" s="164">
        <f t="shared" si="75"/>
        <v>73.71240898614306</v>
      </c>
      <c r="ID17" s="164">
        <f t="shared" si="75"/>
        <v>71.338869416789251</v>
      </c>
      <c r="IE17" s="164">
        <f t="shared" si="75"/>
        <v>69.041757821568638</v>
      </c>
      <c r="IF17" s="164">
        <f t="shared" si="75"/>
        <v>66.818613219714123</v>
      </c>
      <c r="IG17" s="164">
        <f t="shared" si="75"/>
        <v>64.667053874039325</v>
      </c>
      <c r="IH17" s="164">
        <f t="shared" si="75"/>
        <v>62.584774739295256</v>
      </c>
      <c r="II17" s="164">
        <f t="shared" si="75"/>
        <v>60.569544992689949</v>
      </c>
      <c r="IJ17" s="164">
        <f t="shared" si="75"/>
        <v>58.619205643925334</v>
      </c>
      <c r="IK17" s="164">
        <f t="shared" si="75"/>
        <v>56.731667222190936</v>
      </c>
      <c r="IL17" s="164">
        <f t="shared" si="75"/>
        <v>54.90490753763639</v>
      </c>
      <c r="IM17" s="164">
        <f t="shared" si="75"/>
        <v>53.136969514924495</v>
      </c>
      <c r="IN17" s="164">
        <f t="shared" si="75"/>
        <v>51.425959096543927</v>
      </c>
      <c r="IO17" s="164">
        <f t="shared" si="75"/>
        <v>49.770043213635212</v>
      </c>
      <c r="IP17" s="164">
        <f t="shared" si="75"/>
        <v>48.167447822156156</v>
      </c>
      <c r="IQ17" s="164">
        <f t="shared" si="75"/>
        <v>46.616456002282725</v>
      </c>
      <c r="IR17" s="164">
        <f t="shared" si="75"/>
        <v>45.115406119009222</v>
      </c>
      <c r="IS17" s="164">
        <f t="shared" si="75"/>
        <v>43.662690041977122</v>
      </c>
      <c r="IT17" s="164">
        <f t="shared" si="75"/>
        <v>42.256751422625456</v>
      </c>
      <c r="IU17" s="164">
        <f t="shared" si="75"/>
        <v>40.896084026816915</v>
      </c>
      <c r="IV17" s="164">
        <f t="shared" si="75"/>
        <v>39.579230121153408</v>
      </c>
      <c r="IW17" s="164">
        <f t="shared" si="75"/>
        <v>38.304778911252271</v>
      </c>
      <c r="IX17" s="164">
        <f t="shared" si="75"/>
        <v>37.071365030309948</v>
      </c>
      <c r="IY17" s="164">
        <f t="shared" ref="IY17:LJ17" si="76">IF((IY$1*12+IY$2)&lt;=$F$31, ($B$34*$B$24)+(IX$17*$B$63), IX$17*$B$63)</f>
        <v>35.877667076333971</v>
      </c>
      <c r="IZ17" s="164">
        <f t="shared" si="76"/>
        <v>34.722406196476015</v>
      </c>
      <c r="JA17" s="164">
        <f t="shared" si="76"/>
        <v>33.604344716949484</v>
      </c>
      <c r="JB17" s="164">
        <f t="shared" si="76"/>
        <v>32.522284817063714</v>
      </c>
      <c r="JC17" s="164">
        <f t="shared" si="76"/>
        <v>31.475067245954261</v>
      </c>
      <c r="JD17" s="164">
        <f t="shared" si="76"/>
        <v>30.461570080634534</v>
      </c>
      <c r="JE17" s="164">
        <f t="shared" si="76"/>
        <v>29.480707524038102</v>
      </c>
      <c r="JF17" s="164">
        <f t="shared" si="76"/>
        <v>28.531428741764074</v>
      </c>
      <c r="JG17" s="164">
        <f t="shared" si="76"/>
        <v>27.612716736279271</v>
      </c>
      <c r="JH17" s="164">
        <f t="shared" si="76"/>
        <v>26.723587257371079</v>
      </c>
      <c r="JI17" s="164">
        <f t="shared" si="76"/>
        <v>25.863087747683732</v>
      </c>
      <c r="JJ17" s="164">
        <f t="shared" si="76"/>
        <v>25.030296322208315</v>
      </c>
      <c r="JK17" s="164">
        <f t="shared" si="76"/>
        <v>24.224320780633207</v>
      </c>
      <c r="JL17" s="164">
        <f t="shared" si="76"/>
        <v>23.444297651496818</v>
      </c>
      <c r="JM17" s="164">
        <f t="shared" si="76"/>
        <v>22.689391267118619</v>
      </c>
      <c r="JN17" s="164">
        <f t="shared" si="76"/>
        <v>21.958792868317399</v>
      </c>
      <c r="JO17" s="164">
        <f t="shared" si="76"/>
        <v>21.251719737957579</v>
      </c>
      <c r="JP17" s="164">
        <f t="shared" si="76"/>
        <v>20.567414362395343</v>
      </c>
      <c r="JQ17" s="164">
        <f t="shared" si="76"/>
        <v>19.905143619926214</v>
      </c>
      <c r="JR17" s="164">
        <f t="shared" si="76"/>
        <v>19.26419799536459</v>
      </c>
      <c r="JS17" s="164">
        <f t="shared" si="76"/>
        <v>18.64389081991385</v>
      </c>
      <c r="JT17" s="164">
        <f t="shared" si="76"/>
        <v>18.043557535512623</v>
      </c>
      <c r="JU17" s="164">
        <f t="shared" si="76"/>
        <v>17.462554982869115</v>
      </c>
      <c r="JV17" s="164">
        <f t="shared" si="76"/>
        <v>16.900260712420728</v>
      </c>
      <c r="JW17" s="164">
        <f t="shared" si="76"/>
        <v>16.35607231748078</v>
      </c>
      <c r="JX17" s="164">
        <f t="shared" si="76"/>
        <v>15.829406788857899</v>
      </c>
      <c r="JY17" s="164">
        <f t="shared" si="76"/>
        <v>15.319699890256674</v>
      </c>
      <c r="JZ17" s="164">
        <f t="shared" si="76"/>
        <v>14.826405553790408</v>
      </c>
      <c r="KA17" s="164">
        <f t="shared" si="76"/>
        <v>14.348995294958357</v>
      </c>
      <c r="KB17" s="164">
        <f t="shared" si="76"/>
        <v>13.886957646460697</v>
      </c>
      <c r="KC17" s="164">
        <f t="shared" si="76"/>
        <v>13.439797610244662</v>
      </c>
      <c r="KD17" s="164">
        <f t="shared" si="76"/>
        <v>13.007036127194784</v>
      </c>
      <c r="KE17" s="164">
        <f t="shared" si="76"/>
        <v>12.588209563899111</v>
      </c>
      <c r="KF17" s="164">
        <f t="shared" si="76"/>
        <v>12.18286921594156</v>
      </c>
      <c r="KG17" s="164">
        <f t="shared" si="76"/>
        <v>11.790580827188242</v>
      </c>
      <c r="KH17" s="164">
        <f t="shared" si="76"/>
        <v>11.41092412455278</v>
      </c>
      <c r="KI17" s="164">
        <f t="shared" si="76"/>
        <v>11.04349236774218</v>
      </c>
      <c r="KJ17" s="164">
        <f t="shared" si="76"/>
        <v>10.687891913500883</v>
      </c>
      <c r="KK17" s="164">
        <f t="shared" si="76"/>
        <v>10.343741793886155</v>
      </c>
      <c r="KL17" s="164">
        <f t="shared" si="76"/>
        <v>10.010673308123021</v>
      </c>
      <c r="KM17" s="164">
        <f t="shared" si="76"/>
        <v>9.6883296276014601</v>
      </c>
      <c r="KN17" s="164">
        <f t="shared" si="76"/>
        <v>9.3763654135926924</v>
      </c>
      <c r="KO17" s="164">
        <f t="shared" si="76"/>
        <v>9.0744464472750082</v>
      </c>
      <c r="KP17" s="164">
        <f t="shared" si="76"/>
        <v>8.782249271672752</v>
      </c>
      <c r="KQ17" s="164">
        <f t="shared" si="76"/>
        <v>8.4994608451248901</v>
      </c>
      <c r="KR17" s="164">
        <f t="shared" si="76"/>
        <v>8.2257782059118689</v>
      </c>
      <c r="KS17" s="164">
        <f t="shared" si="76"/>
        <v>7.9609081476815069</v>
      </c>
      <c r="KT17" s="164">
        <f t="shared" si="76"/>
        <v>7.7045669053261623</v>
      </c>
      <c r="KU17" s="164">
        <f t="shared" si="76"/>
        <v>7.4564798509746595</v>
      </c>
      <c r="KV17" s="164">
        <f t="shared" si="76"/>
        <v>7.2163811997732754</v>
      </c>
      <c r="KW17" s="164">
        <f t="shared" si="76"/>
        <v>6.9840137251405761</v>
      </c>
      <c r="KX17" s="164">
        <f t="shared" si="76"/>
        <v>6.7591284831910494</v>
      </c>
      <c r="KY17" s="164">
        <f t="shared" si="76"/>
        <v>6.5414845460322972</v>
      </c>
      <c r="KZ17" s="164">
        <f t="shared" si="76"/>
        <v>6.3308487436500576</v>
      </c>
      <c r="LA17" s="164">
        <f t="shared" si="76"/>
        <v>6.1269954141045258</v>
      </c>
      <c r="LB17" s="164">
        <f t="shared" si="76"/>
        <v>5.9297061617703601</v>
      </c>
      <c r="LC17" s="164">
        <f t="shared" si="76"/>
        <v>5.7387696233613541</v>
      </c>
      <c r="LD17" s="164">
        <f t="shared" si="76"/>
        <v>5.5539812414891188</v>
      </c>
      <c r="LE17" s="164">
        <f t="shared" si="76"/>
        <v>5.3751430455131688</v>
      </c>
      <c r="LF17" s="164">
        <f t="shared" si="76"/>
        <v>5.2020634394476444</v>
      </c>
      <c r="LG17" s="164">
        <f t="shared" si="76"/>
        <v>5.0345569966974306</v>
      </c>
      <c r="LH17" s="164">
        <f t="shared" si="76"/>
        <v>4.8724442614037731</v>
      </c>
      <c r="LI17" s="164">
        <f t="shared" si="76"/>
        <v>4.715551556186572</v>
      </c>
      <c r="LJ17" s="164">
        <f t="shared" si="76"/>
        <v>4.5637107960773644</v>
      </c>
      <c r="LK17" s="164">
        <f t="shared" ref="LK17:NV17" si="77">IF((LK$1*12+LK$2)&lt;=$F$31, ($B$34*$B$24)+(LJ$17*$B$63), LJ$17*$B$63)</f>
        <v>4.4167593084436731</v>
      </c>
      <c r="LL17" s="164">
        <f t="shared" si="77"/>
        <v>4.2745396587117872</v>
      </c>
      <c r="LM17" s="164">
        <f t="shared" si="77"/>
        <v>4.1368994817012679</v>
      </c>
      <c r="LN17" s="164">
        <f t="shared" si="77"/>
        <v>4.0036913183904872</v>
      </c>
      <c r="LO17" s="164">
        <f t="shared" si="77"/>
        <v>3.8747724579383136</v>
      </c>
      <c r="LP17" s="164">
        <f t="shared" si="77"/>
        <v>3.7500047847926998</v>
      </c>
      <c r="LQ17" s="164">
        <f t="shared" si="77"/>
        <v>3.6292546307223748</v>
      </c>
      <c r="LR17" s="164">
        <f t="shared" si="77"/>
        <v>3.5123926316131144</v>
      </c>
      <c r="LS17" s="164">
        <f t="shared" si="77"/>
        <v>3.3992935888751723</v>
      </c>
      <c r="LT17" s="164">
        <f t="shared" si="77"/>
        <v>3.2898363353133919</v>
      </c>
      <c r="LU17" s="164">
        <f t="shared" si="77"/>
        <v>3.1839036053163006</v>
      </c>
      <c r="LV17" s="164">
        <f t="shared" si="77"/>
        <v>3.0813819092251156</v>
      </c>
      <c r="LW17" s="164">
        <f t="shared" si="77"/>
        <v>2.9821614117480668</v>
      </c>
      <c r="LX17" s="164">
        <f t="shared" si="77"/>
        <v>2.8861358142897791</v>
      </c>
      <c r="LY17" s="164">
        <f t="shared" si="77"/>
        <v>2.7932022410696482</v>
      </c>
      <c r="LZ17" s="164">
        <f t="shared" si="77"/>
        <v>2.7032611289072057</v>
      </c>
      <c r="MA17" s="164">
        <f t="shared" si="77"/>
        <v>2.6162161205563939</v>
      </c>
      <c r="MB17" s="164">
        <f t="shared" si="77"/>
        <v>2.5319739614744781</v>
      </c>
      <c r="MC17" s="164">
        <f t="shared" si="77"/>
        <v>2.4504443999149998</v>
      </c>
      <c r="MD17" s="164">
        <f t="shared" si="77"/>
        <v>2.3715400902377368</v>
      </c>
      <c r="ME17" s="164">
        <f t="shared" si="77"/>
        <v>2.2951764993320816</v>
      </c>
      <c r="MF17" s="164">
        <f t="shared" si="77"/>
        <v>2.2212718160535885</v>
      </c>
      <c r="MG17" s="164">
        <f t="shared" si="77"/>
        <v>2.149746863576663</v>
      </c>
      <c r="MH17" s="164">
        <f t="shared" si="77"/>
        <v>2.0805250145694942</v>
      </c>
      <c r="MI17" s="164">
        <f t="shared" si="77"/>
        <v>2.0135321091003564</v>
      </c>
      <c r="MJ17" s="164">
        <f t="shared" si="77"/>
        <v>1.948696375187325</v>
      </c>
      <c r="MK17" s="164">
        <f t="shared" si="77"/>
        <v>1.8859483519062932</v>
      </c>
      <c r="ML17" s="164">
        <f t="shared" si="77"/>
        <v>1.8252208149749105</v>
      </c>
      <c r="MM17" s="164">
        <f t="shared" si="77"/>
        <v>1.7664487047327184</v>
      </c>
      <c r="MN17" s="164">
        <f t="shared" si="77"/>
        <v>1.709569056440325</v>
      </c>
      <c r="MO17" s="164">
        <f t="shared" si="77"/>
        <v>1.6545209328229464</v>
      </c>
      <c r="MP17" s="164">
        <f t="shared" si="77"/>
        <v>1.6012453587860476</v>
      </c>
      <c r="MQ17" s="164">
        <f t="shared" si="77"/>
        <v>1.5496852582331369</v>
      </c>
      <c r="MR17" s="164">
        <f t="shared" si="77"/>
        <v>1.4997853929180298</v>
      </c>
      <c r="MS17" s="164">
        <f t="shared" si="77"/>
        <v>1.4514923032660692</v>
      </c>
      <c r="MT17" s="164">
        <f t="shared" si="77"/>
        <v>1.4047542511009017</v>
      </c>
      <c r="MU17" s="164">
        <f t="shared" si="77"/>
        <v>1.3595211642154525</v>
      </c>
      <c r="MV17" s="164">
        <f t="shared" si="77"/>
        <v>1.315744582727715</v>
      </c>
      <c r="MW17" s="164">
        <f t="shared" si="77"/>
        <v>1.2733776071638825</v>
      </c>
      <c r="MX17" s="164">
        <f t="shared" si="77"/>
        <v>1.2323748482132055</v>
      </c>
      <c r="MY17" s="164">
        <f t="shared" si="77"/>
        <v>1.1926923781007404</v>
      </c>
      <c r="MZ17" s="164">
        <f t="shared" si="77"/>
        <v>1.1542876835258966</v>
      </c>
      <c r="NA17" s="164">
        <f t="shared" si="77"/>
        <v>1.1171196201163627</v>
      </c>
      <c r="NB17" s="164">
        <f t="shared" si="77"/>
        <v>1.0811483683486158</v>
      </c>
      <c r="NC17" s="164">
        <f t="shared" si="77"/>
        <v>1.0463353908877904</v>
      </c>
      <c r="ND17" s="164">
        <f t="shared" si="77"/>
        <v>1.0126433913012036</v>
      </c>
      <c r="NE17" s="164">
        <f t="shared" si="77"/>
        <v>0.98003627410130489</v>
      </c>
      <c r="NF17" s="164">
        <f t="shared" si="77"/>
        <v>0.94847910607524288</v>
      </c>
      <c r="NG17" s="164">
        <f t="shared" si="77"/>
        <v>0.91793807885962009</v>
      </c>
      <c r="NH17" s="164">
        <f t="shared" si="77"/>
        <v>0.88838047272034026</v>
      </c>
      <c r="NI17" s="164">
        <f t="shared" si="77"/>
        <v>0.85977462149874528</v>
      </c>
      <c r="NJ17" s="164">
        <f t="shared" si="77"/>
        <v>0.83208987868648565</v>
      </c>
      <c r="NK17" s="164">
        <f t="shared" si="77"/>
        <v>0.80529658459278086</v>
      </c>
      <c r="NL17" s="164">
        <f t="shared" si="77"/>
        <v>0.77936603456889331</v>
      </c>
      <c r="NM17" s="164">
        <f t="shared" si="77"/>
        <v>0.75427044825577494</v>
      </c>
      <c r="NN17" s="164">
        <f t="shared" si="77"/>
        <v>0.72998293982193896</v>
      </c>
      <c r="NO17" s="164">
        <f t="shared" si="77"/>
        <v>0.70647748915967257</v>
      </c>
      <c r="NP17" s="164">
        <f t="shared" si="77"/>
        <v>0.68372891400873115</v>
      </c>
      <c r="NQ17" s="164">
        <f t="shared" si="77"/>
        <v>0.66171284297764998</v>
      </c>
      <c r="NR17" s="164">
        <f t="shared" si="77"/>
        <v>0.64040568943376963</v>
      </c>
      <c r="NS17" s="164">
        <f t="shared" si="77"/>
        <v>0.61978462623400221</v>
      </c>
      <c r="NT17" s="164">
        <f t="shared" si="77"/>
        <v>0.59982756126926728</v>
      </c>
      <c r="NU17" s="164">
        <f t="shared" si="77"/>
        <v>0.58051311379639692</v>
      </c>
      <c r="NV17" s="164">
        <f t="shared" si="77"/>
        <v>0.56182059153215291</v>
      </c>
      <c r="NW17" s="164">
        <f t="shared" ref="NW17:QH17" si="78">IF((NW$1*12+NW$2)&lt;=$F$31, ($B$34*$B$24)+(NV$17*$B$63), NV$17*$B$63)</f>
        <v>0.54372996848481758</v>
      </c>
      <c r="NX17" s="164">
        <f t="shared" si="78"/>
        <v>0.52622186349960642</v>
      </c>
      <c r="NY17" s="164">
        <f t="shared" si="78"/>
        <v>0.50927751949491906</v>
      </c>
      <c r="NZ17" s="164">
        <f t="shared" si="78"/>
        <v>0.49287878336718266</v>
      </c>
      <c r="OA17" s="164">
        <f t="shared" si="78"/>
        <v>0.47700808654275939</v>
      </c>
      <c r="OB17" s="164">
        <f t="shared" si="78"/>
        <v>0.46164842615608254</v>
      </c>
      <c r="OC17" s="164">
        <f t="shared" si="78"/>
        <v>0.44678334683385668</v>
      </c>
      <c r="OD17" s="164">
        <f t="shared" si="78"/>
        <v>0.43239692306580652</v>
      </c>
      <c r="OE17" s="164">
        <f t="shared" si="78"/>
        <v>0.41847374214308752</v>
      </c>
      <c r="OF17" s="164">
        <f t="shared" si="78"/>
        <v>0.40499888764608011</v>
      </c>
      <c r="OG17" s="164">
        <f t="shared" si="78"/>
        <v>0.39195792346387631</v>
      </c>
      <c r="OH17" s="164">
        <f t="shared" si="78"/>
        <v>0.37933687832833951</v>
      </c>
      <c r="OI17" s="164">
        <f t="shared" si="78"/>
        <v>0.36712223084616696</v>
      </c>
      <c r="OJ17" s="164">
        <f t="shared" si="78"/>
        <v>0.35530089501292039</v>
      </c>
      <c r="OK17" s="164">
        <f t="shared" si="78"/>
        <v>0.34386020619350438</v>
      </c>
      <c r="OL17" s="164">
        <f t="shared" si="78"/>
        <v>0.33278790755407356</v>
      </c>
      <c r="OM17" s="164">
        <f t="shared" si="78"/>
        <v>0.32207213693083236</v>
      </c>
      <c r="ON17" s="164">
        <f t="shared" si="78"/>
        <v>0.31170141412165958</v>
      </c>
      <c r="OO17" s="164">
        <f t="shared" si="78"/>
        <v>0.30166462858694215</v>
      </c>
      <c r="OP17" s="164">
        <f t="shared" si="78"/>
        <v>0.29195102754644259</v>
      </c>
      <c r="OQ17" s="164">
        <f t="shared" si="78"/>
        <v>0.28255020445944712</v>
      </c>
      <c r="OR17" s="164">
        <f t="shared" si="78"/>
        <v>0.2734520878758529</v>
      </c>
      <c r="OS17" s="164">
        <f t="shared" si="78"/>
        <v>0.26464693064625044</v>
      </c>
      <c r="OT17" s="164">
        <f t="shared" si="78"/>
        <v>0.25612529947944118</v>
      </c>
      <c r="OU17" s="164">
        <f t="shared" si="78"/>
        <v>0.24787806483620317</v>
      </c>
      <c r="OV17" s="164">
        <f t="shared" si="78"/>
        <v>0.23989639114847744</v>
      </c>
      <c r="OW17" s="164">
        <f t="shared" si="78"/>
        <v>0.23217172735349648</v>
      </c>
      <c r="OX17" s="164">
        <f t="shared" si="78"/>
        <v>0.22469579773271389</v>
      </c>
      <c r="OY17" s="164">
        <f t="shared" si="78"/>
        <v>0.21746059304572049</v>
      </c>
      <c r="OZ17" s="164">
        <f t="shared" si="78"/>
        <v>0.21045836194964829</v>
      </c>
      <c r="PA17" s="164">
        <f t="shared" si="78"/>
        <v>0.20368160269486962</v>
      </c>
      <c r="PB17" s="164">
        <f t="shared" si="78"/>
        <v>0.19712305508809483</v>
      </c>
      <c r="PC17" s="164">
        <f t="shared" si="78"/>
        <v>0.19077569271425818</v>
      </c>
      <c r="PD17" s="164">
        <f t="shared" si="78"/>
        <v>0.18463271540885906</v>
      </c>
      <c r="PE17" s="164">
        <f t="shared" si="78"/>
        <v>0.17868754197269379</v>
      </c>
      <c r="PF17" s="164">
        <f t="shared" si="78"/>
        <v>0.17293380312117304</v>
      </c>
      <c r="PG17" s="164">
        <f t="shared" si="78"/>
        <v>0.16736533466067127</v>
      </c>
      <c r="PH17" s="164">
        <f t="shared" si="78"/>
        <v>0.16197617088459765</v>
      </c>
      <c r="PI17" s="164">
        <f t="shared" si="78"/>
        <v>0.15676053818211361</v>
      </c>
      <c r="PJ17" s="164">
        <f t="shared" si="78"/>
        <v>0.15171284885264955</v>
      </c>
      <c r="PK17" s="164">
        <f t="shared" si="78"/>
        <v>0.14682769511959423</v>
      </c>
      <c r="PL17" s="164">
        <f t="shared" si="78"/>
        <v>0.1420998433367433</v>
      </c>
      <c r="PM17" s="164">
        <f t="shared" si="78"/>
        <v>0.13752422838130016</v>
      </c>
      <c r="PN17" s="164">
        <f t="shared" si="78"/>
        <v>0.13309594822742229</v>
      </c>
      <c r="PO17" s="164">
        <f t="shared" si="78"/>
        <v>0.1288102586944993</v>
      </c>
      <c r="PP17" s="164">
        <f t="shared" si="78"/>
        <v>0.12466256836453643</v>
      </c>
      <c r="PQ17" s="164">
        <f t="shared" si="78"/>
        <v>0.12064843366319836</v>
      </c>
      <c r="PR17" s="164">
        <f t="shared" si="78"/>
        <v>0.11676355409924337</v>
      </c>
      <c r="PS17" s="164">
        <f t="shared" si="78"/>
        <v>0.11300376765724773</v>
      </c>
      <c r="PT17" s="164">
        <f t="shared" si="78"/>
        <v>0.10936504633868435</v>
      </c>
      <c r="PU17" s="164">
        <f t="shared" si="78"/>
        <v>0.10584349184657872</v>
      </c>
      <c r="PV17" s="164">
        <f t="shared" si="78"/>
        <v>0.10243533140911888</v>
      </c>
      <c r="PW17" s="164">
        <f t="shared" si="78"/>
        <v>9.9136913737745247E-2</v>
      </c>
      <c r="PX17" s="164">
        <f t="shared" si="78"/>
        <v>9.5944705115389856E-2</v>
      </c>
      <c r="PY17" s="164">
        <f t="shared" si="78"/>
        <v>9.2855285610674299E-2</v>
      </c>
      <c r="PZ17" s="164">
        <f t="shared" si="78"/>
        <v>8.9865345414010589E-2</v>
      </c>
      <c r="QA17" s="164">
        <f t="shared" si="78"/>
        <v>8.6971681291679453E-2</v>
      </c>
      <c r="QB17" s="164">
        <f t="shared" si="78"/>
        <v>8.4171193154087373E-2</v>
      </c>
      <c r="QC17" s="164">
        <f t="shared" si="78"/>
        <v>8.1460880734525759E-2</v>
      </c>
      <c r="QD17" s="164">
        <f t="shared" si="78"/>
        <v>7.8837840374874027E-2</v>
      </c>
      <c r="QE17" s="164">
        <f t="shared" si="78"/>
        <v>7.6299261914803088E-2</v>
      </c>
      <c r="QF17" s="164">
        <f t="shared" si="78"/>
        <v>7.3842425681146434E-2</v>
      </c>
      <c r="QG17" s="164">
        <f t="shared" si="78"/>
        <v>7.1464699574213517E-2</v>
      </c>
      <c r="QH17" s="164">
        <f t="shared" si="78"/>
        <v>6.9163536247923846E-2</v>
      </c>
      <c r="QI17" s="164">
        <f t="shared" ref="QI17:ST17" si="79">IF((QI$1*12+QI$2)&lt;=$F$31, ($B$34*$B$24)+(QH$17*$B$63), QH$17*$B$63)</f>
        <v>6.6936470380740701E-2</v>
      </c>
      <c r="QJ17" s="164">
        <f t="shared" si="79"/>
        <v>6.4781116034480848E-2</v>
      </c>
      <c r="QK17" s="164">
        <f t="shared" si="79"/>
        <v>6.2695164098170567E-2</v>
      </c>
      <c r="QL17" s="164">
        <f t="shared" si="79"/>
        <v>6.0676379814209473E-2</v>
      </c>
      <c r="QM17" s="164">
        <f t="shared" si="79"/>
        <v>5.8722600384191928E-2</v>
      </c>
      <c r="QN17" s="164">
        <f t="shared" si="79"/>
        <v>5.6831732651820947E-2</v>
      </c>
      <c r="QO17" s="164">
        <f t="shared" si="79"/>
        <v>5.5001750860432311E-2</v>
      </c>
      <c r="QP17" s="164">
        <f t="shared" si="79"/>
        <v>5.3230694482726389E-2</v>
      </c>
      <c r="QQ17" s="164">
        <f t="shared" si="79"/>
        <v>5.1516666120382595E-2</v>
      </c>
      <c r="QR17" s="164">
        <f t="shared" si="79"/>
        <v>4.9857829471306278E-2</v>
      </c>
      <c r="QS17" s="164">
        <f t="shared" si="79"/>
        <v>4.8252407362330219E-2</v>
      </c>
      <c r="QT17" s="164">
        <f t="shared" si="79"/>
        <v>4.6698679845263186E-2</v>
      </c>
      <c r="QU17" s="164">
        <f t="shared" si="79"/>
        <v>4.5194982354245711E-2</v>
      </c>
      <c r="QV17" s="164">
        <f t="shared" si="79"/>
        <v>4.3739703922438998E-2</v>
      </c>
      <c r="QW17" s="164">
        <f t="shared" si="79"/>
        <v>4.2331285456136465E-2</v>
      </c>
      <c r="QX17" s="164">
        <f t="shared" si="79"/>
        <v>4.0968218064448871E-2</v>
      </c>
      <c r="QY17" s="164">
        <f t="shared" si="79"/>
        <v>3.9649041442773619E-2</v>
      </c>
      <c r="QZ17" s="164">
        <f t="shared" si="79"/>
        <v>3.8372342308316307E-2</v>
      </c>
      <c r="RA17" s="164">
        <f t="shared" si="79"/>
        <v>3.7136752885988521E-2</v>
      </c>
      <c r="RB17" s="164">
        <f t="shared" si="79"/>
        <v>3.5940949443059693E-2</v>
      </c>
      <c r="RC17" s="164">
        <f t="shared" si="79"/>
        <v>3.4783650870993173E-2</v>
      </c>
      <c r="RD17" s="164">
        <f t="shared" si="79"/>
        <v>3.3663617312947196E-2</v>
      </c>
      <c r="RE17" s="164">
        <f t="shared" si="79"/>
        <v>3.2579648835470293E-2</v>
      </c>
      <c r="RF17" s="164">
        <f t="shared" si="79"/>
        <v>3.1530584142968152E-2</v>
      </c>
      <c r="RG17" s="164">
        <f t="shared" si="79"/>
        <v>3.0515299333564578E-2</v>
      </c>
      <c r="RH17" s="164">
        <f t="shared" si="79"/>
        <v>2.9532706695023798E-2</v>
      </c>
      <c r="RI17" s="164">
        <f t="shared" si="79"/>
        <v>2.8581753539444033E-2</v>
      </c>
      <c r="RJ17" s="164">
        <f t="shared" si="79"/>
        <v>2.7661421075473935E-2</v>
      </c>
      <c r="RK17" s="164">
        <f t="shared" si="79"/>
        <v>2.6770723316843673E-2</v>
      </c>
      <c r="RL17" s="164">
        <f t="shared" si="79"/>
        <v>2.5908706026041305E-2</v>
      </c>
      <c r="RM17" s="164">
        <f t="shared" si="79"/>
        <v>2.5074445692002775E-2</v>
      </c>
      <c r="RN17" s="164">
        <f t="shared" si="79"/>
        <v>2.4267048540720287E-2</v>
      </c>
      <c r="RO17" s="164">
        <f t="shared" si="79"/>
        <v>2.3485649577709093E-2</v>
      </c>
      <c r="RP17" s="164">
        <f t="shared" si="79"/>
        <v>2.2729411661306861E-2</v>
      </c>
      <c r="RQ17" s="164">
        <f t="shared" si="79"/>
        <v>2.1997524605812779E-2</v>
      </c>
      <c r="RR17" s="164">
        <f t="shared" si="79"/>
        <v>2.1289204313505609E-2</v>
      </c>
      <c r="RS17" s="164">
        <f t="shared" si="79"/>
        <v>2.0603691934610729E-2</v>
      </c>
      <c r="RT17" s="164">
        <f t="shared" si="79"/>
        <v>1.9940253054316265E-2</v>
      </c>
      <c r="RU17" s="164">
        <f t="shared" si="79"/>
        <v>1.9298176905967281E-2</v>
      </c>
      <c r="RV17" s="164">
        <f t="shared" si="79"/>
        <v>1.8676775609595134E-2</v>
      </c>
      <c r="RW17" s="164">
        <f t="shared" si="79"/>
        <v>1.8075383434966171E-2</v>
      </c>
      <c r="RX17" s="164">
        <f t="shared" si="79"/>
        <v>1.7493356088360262E-2</v>
      </c>
      <c r="RY17" s="164">
        <f t="shared" si="79"/>
        <v>1.6930070022315061E-2</v>
      </c>
      <c r="RZ17" s="164">
        <f t="shared" si="79"/>
        <v>1.6384921767596518E-2</v>
      </c>
      <c r="SA17" s="164">
        <f t="shared" si="79"/>
        <v>1.585732728667991E-2</v>
      </c>
      <c r="SB17" s="164">
        <f t="shared" si="79"/>
        <v>1.5346721348048816E-2</v>
      </c>
      <c r="SC17" s="164">
        <f t="shared" si="79"/>
        <v>1.4852556920641644E-2</v>
      </c>
      <c r="SD17" s="164">
        <f t="shared" si="79"/>
        <v>1.4374304587796982E-2</v>
      </c>
      <c r="SE17" s="164">
        <f t="shared" si="79"/>
        <v>1.3911451980069919E-2</v>
      </c>
      <c r="SF17" s="164">
        <f t="shared" si="79"/>
        <v>1.3463503226311667E-2</v>
      </c>
      <c r="SG17" s="164">
        <f t="shared" si="79"/>
        <v>1.3029978422424432E-2</v>
      </c>
      <c r="SH17" s="164">
        <f t="shared" si="79"/>
        <v>1.2610413117222365E-2</v>
      </c>
      <c r="SI17" s="164">
        <f t="shared" si="79"/>
        <v>1.2204357814847805E-2</v>
      </c>
      <c r="SJ17" s="164">
        <f t="shared" si="79"/>
        <v>1.1811377493209705E-2</v>
      </c>
      <c r="SK17" s="164">
        <f t="shared" si="79"/>
        <v>1.1431051137928352E-2</v>
      </c>
      <c r="SL17" s="164">
        <f t="shared" si="79"/>
        <v>1.1062971291287058E-2</v>
      </c>
      <c r="SM17" s="164">
        <f t="shared" si="79"/>
        <v>1.0706743615707615E-2</v>
      </c>
      <c r="SN17" s="164">
        <f t="shared" si="79"/>
        <v>1.036198647128183E-2</v>
      </c>
      <c r="SO17" s="164">
        <f t="shared" si="79"/>
        <v>1.0028330506906555E-2</v>
      </c>
      <c r="SP17" s="164">
        <f t="shared" si="79"/>
        <v>9.705418264584164E-3</v>
      </c>
      <c r="SQ17" s="164">
        <f t="shared" si="79"/>
        <v>9.3929037964645534E-3</v>
      </c>
      <c r="SR17" s="164">
        <f t="shared" si="79"/>
        <v>9.090452294218395E-3</v>
      </c>
      <c r="SS17" s="164">
        <f t="shared" si="79"/>
        <v>8.7977397303445632E-3</v>
      </c>
      <c r="ST17" s="164">
        <f t="shared" si="79"/>
        <v>8.5144525110274673E-3</v>
      </c>
      <c r="SU17" s="164">
        <f t="shared" ref="SU17:TU17" si="80">IF((SU$1*12+SU$2)&lt;=$F$31, ($B$34*$B$24)+(ST$17*$B$63), ST$17*$B$63)</f>
        <v>8.240287140172383E-3</v>
      </c>
      <c r="SV17" s="164">
        <f t="shared" si="80"/>
        <v>7.9749498942588322E-3</v>
      </c>
      <c r="SW17" s="164">
        <f t="shared" si="80"/>
        <v>7.7181565076636979E-3</v>
      </c>
      <c r="SX17" s="164">
        <f t="shared" si="80"/>
        <v>7.4696318681169264E-3</v>
      </c>
      <c r="SY17" s="164">
        <f t="shared" si="80"/>
        <v>7.229109721963561E-3</v>
      </c>
      <c r="SZ17" s="164">
        <f t="shared" si="80"/>
        <v>6.9963323889163341E-3</v>
      </c>
      <c r="TA17" s="164">
        <f t="shared" si="80"/>
        <v>6.7710504859932281E-3</v>
      </c>
      <c r="TB17" s="164">
        <f t="shared" si="80"/>
        <v>6.5530226603442458E-3</v>
      </c>
      <c r="TC17" s="164">
        <f t="shared" si="80"/>
        <v>6.3420153306811607E-3</v>
      </c>
      <c r="TD17" s="164">
        <f t="shared" si="80"/>
        <v>6.1378024370332277E-3</v>
      </c>
      <c r="TE17" s="164">
        <f t="shared" si="80"/>
        <v>5.940165198560758E-3</v>
      </c>
      <c r="TF17" s="164">
        <f t="shared" si="80"/>
        <v>5.7488918791671019E-3</v>
      </c>
      <c r="TG17" s="164">
        <f t="shared" si="80"/>
        <v>5.5637775606579209E-3</v>
      </c>
      <c r="TH17" s="164">
        <f t="shared" si="80"/>
        <v>5.3846239232047356E-3</v>
      </c>
      <c r="TI17" s="164">
        <f t="shared" si="80"/>
        <v>5.211239032877543E-3</v>
      </c>
      <c r="TJ17" s="164">
        <f t="shared" si="80"/>
        <v>5.0434371360188858E-3</v>
      </c>
      <c r="TK17" s="164">
        <f t="shared" si="80"/>
        <v>4.8810384602390776E-3</v>
      </c>
      <c r="TL17" s="164">
        <f t="shared" si="80"/>
        <v>4.7238690218193791E-3</v>
      </c>
      <c r="TM17" s="164">
        <f t="shared" si="80"/>
        <v>4.571760439316795E-3</v>
      </c>
      <c r="TN17" s="164">
        <f t="shared" si="80"/>
        <v>4.4245497531707938E-3</v>
      </c>
      <c r="TO17" s="164">
        <f t="shared" si="80"/>
        <v>4.2820792511186938E-3</v>
      </c>
      <c r="TP17" s="164">
        <f t="shared" si="80"/>
        <v>4.1441962992326718E-3</v>
      </c>
      <c r="TQ17" s="164">
        <f t="shared" si="80"/>
        <v>4.0107531783973799E-3</v>
      </c>
      <c r="TR17" s="164">
        <f t="shared" si="80"/>
        <v>3.8816069260529844E-3</v>
      </c>
      <c r="TS17" s="164">
        <f t="shared" si="80"/>
        <v>3.7566191830340784E-3</v>
      </c>
      <c r="TT17" s="164">
        <f t="shared" si="80"/>
        <v>3.6356560453403809E-3</v>
      </c>
      <c r="TU17" s="167">
        <f t="shared" si="80"/>
        <v>3.5185879206804205E-3</v>
      </c>
    </row>
    <row r="18" spans="1:541" x14ac:dyDescent="0.25">
      <c r="A18" s="142" t="s">
        <v>86</v>
      </c>
      <c r="B18" s="165">
        <f>B17</f>
        <v>161406.27990238791</v>
      </c>
      <c r="C18" s="166">
        <f>C17+B18</f>
        <v>317615.27759191894</v>
      </c>
      <c r="D18" s="166">
        <f>D17+C18</f>
        <v>468794.34555584705</v>
      </c>
      <c r="E18" s="166">
        <f t="shared" ref="E18:BP18" si="81">E17+D18</f>
        <v>615105.44753133669</v>
      </c>
      <c r="F18" s="166">
        <f t="shared" si="81"/>
        <v>756705.33202321548</v>
      </c>
      <c r="G18" s="166">
        <f t="shared" si="81"/>
        <v>893745.70023445587</v>
      </c>
      <c r="H18" s="166">
        <f t="shared" si="81"/>
        <v>1026373.3685892943</v>
      </c>
      <c r="I18" s="166">
        <f t="shared" si="81"/>
        <v>1154730.4260231068</v>
      </c>
      <c r="J18" s="166">
        <f t="shared" si="81"/>
        <v>1278954.3862075505</v>
      </c>
      <c r="K18" s="166">
        <f t="shared" si="81"/>
        <v>1399178.3348740553</v>
      </c>
      <c r="L18" s="166">
        <f t="shared" si="81"/>
        <v>1515531.0723934986</v>
      </c>
      <c r="M18" s="166">
        <f t="shared" si="81"/>
        <v>1628137.2517648158</v>
      </c>
      <c r="N18" s="166">
        <f t="shared" si="81"/>
        <v>1737117.5121603766</v>
      </c>
      <c r="O18" s="166">
        <f t="shared" si="81"/>
        <v>1842588.6081712004</v>
      </c>
      <c r="P18" s="166">
        <f t="shared" si="81"/>
        <v>1944663.5348904757</v>
      </c>
      <c r="Q18" s="166">
        <f t="shared" si="81"/>
        <v>2043451.6489693902</v>
      </c>
      <c r="R18" s="166">
        <f t="shared" si="81"/>
        <v>2139058.7857749639</v>
      </c>
      <c r="S18" s="166">
        <f t="shared" si="81"/>
        <v>2231587.3727753982</v>
      </c>
      <c r="T18" s="166">
        <f t="shared" si="81"/>
        <v>2321136.5392744183</v>
      </c>
      <c r="U18" s="166">
        <f t="shared" si="81"/>
        <v>2407802.22261217</v>
      </c>
      <c r="V18" s="166">
        <f t="shared" si="81"/>
        <v>2491677.2709464459</v>
      </c>
      <c r="W18" s="166">
        <f t="shared" si="81"/>
        <v>2572851.5427243584</v>
      </c>
      <c r="X18" s="166">
        <f t="shared" si="81"/>
        <v>2651412.0029510218</v>
      </c>
      <c r="Y18" s="166">
        <f t="shared" si="81"/>
        <v>2727442.8163583865</v>
      </c>
      <c r="Z18" s="166">
        <f t="shared" si="81"/>
        <v>2801025.4375740346</v>
      </c>
      <c r="AA18" s="166">
        <f t="shared" si="81"/>
        <v>2872238.6983865388</v>
      </c>
      <c r="AB18" s="166">
        <f t="shared" si="81"/>
        <v>2941158.8922008802</v>
      </c>
      <c r="AC18" s="166">
        <f t="shared" si="81"/>
        <v>3007859.8557743998</v>
      </c>
      <c r="AD18" s="166">
        <f t="shared" si="81"/>
        <v>3072413.0483208522</v>
      </c>
      <c r="AE18" s="166">
        <f t="shared" si="81"/>
        <v>3134887.6280673086</v>
      </c>
      <c r="AF18" s="166">
        <f t="shared" si="81"/>
        <v>3195350.5263459291</v>
      </c>
      <c r="AG18" s="166">
        <f t="shared" si="81"/>
        <v>3253866.5192999779</v>
      </c>
      <c r="AH18" s="166">
        <f t="shared" si="81"/>
        <v>3310498.2972809067</v>
      </c>
      <c r="AI18" s="166">
        <f t="shared" si="81"/>
        <v>3365306.5320108496</v>
      </c>
      <c r="AJ18" s="166">
        <f t="shared" si="81"/>
        <v>3418349.9415824879</v>
      </c>
      <c r="AK18" s="166">
        <f t="shared" si="81"/>
        <v>3469685.3533659196</v>
      </c>
      <c r="AL18" s="166">
        <f t="shared" si="81"/>
        <v>3519367.7648899248</v>
      </c>
      <c r="AM18" s="166">
        <f t="shared" si="81"/>
        <v>3567450.4027628573</v>
      </c>
      <c r="AN18" s="166">
        <f t="shared" si="81"/>
        <v>3613984.7796962811</v>
      </c>
      <c r="AO18" s="166">
        <f t="shared" si="81"/>
        <v>3659020.7496924489</v>
      </c>
      <c r="AP18" s="166">
        <f t="shared" si="81"/>
        <v>3702606.5614547399</v>
      </c>
      <c r="AQ18" s="166">
        <f t="shared" si="81"/>
        <v>3744788.9100782853</v>
      </c>
      <c r="AR18" s="166">
        <f t="shared" si="81"/>
        <v>3785612.9870761526</v>
      </c>
      <c r="AS18" s="166">
        <f t="shared" si="81"/>
        <v>3825122.5287946882</v>
      </c>
      <c r="AT18" s="166">
        <f t="shared" si="81"/>
        <v>3863359.8632698869</v>
      </c>
      <c r="AU18" s="166">
        <f t="shared" si="81"/>
        <v>3900365.9555749847</v>
      </c>
      <c r="AV18" s="166">
        <f t="shared" si="81"/>
        <v>3936180.4517078581</v>
      </c>
      <c r="AW18" s="166">
        <f t="shared" si="81"/>
        <v>3970841.721065253</v>
      </c>
      <c r="AX18" s="166">
        <f t="shared" si="81"/>
        <v>4004386.8975493396</v>
      </c>
      <c r="AY18" s="166">
        <f t="shared" si="81"/>
        <v>4036851.9193506385</v>
      </c>
      <c r="AZ18" s="166">
        <f t="shared" si="81"/>
        <v>4068271.5674499357</v>
      </c>
      <c r="BA18" s="166">
        <f t="shared" si="81"/>
        <v>4098679.5028804354</v>
      </c>
      <c r="BB18" s="166">
        <f t="shared" si="81"/>
        <v>4128108.3027900732</v>
      </c>
      <c r="BC18" s="166">
        <f t="shared" si="81"/>
        <v>4156589.4953426206</v>
      </c>
      <c r="BD18" s="166">
        <f t="shared" si="81"/>
        <v>4184153.5934949759</v>
      </c>
      <c r="BE18" s="166">
        <f t="shared" si="81"/>
        <v>4210830.1276868256</v>
      </c>
      <c r="BF18" s="166">
        <f t="shared" si="81"/>
        <v>4236647.6774776978</v>
      </c>
      <c r="BG18" s="166">
        <f t="shared" si="81"/>
        <v>4261633.9021653039</v>
      </c>
      <c r="BH18" s="166">
        <f t="shared" si="81"/>
        <v>4285815.5704179695</v>
      </c>
      <c r="BI18" s="166">
        <f t="shared" si="81"/>
        <v>4309218.588952899</v>
      </c>
      <c r="BJ18" s="166">
        <f t="shared" si="81"/>
        <v>4331868.0302910032</v>
      </c>
      <c r="BK18" s="166">
        <f t="shared" si="81"/>
        <v>4353788.159618021</v>
      </c>
      <c r="BL18" s="166">
        <f t="shared" si="81"/>
        <v>4375002.4607807091</v>
      </c>
      <c r="BM18" s="166">
        <f t="shared" si="81"/>
        <v>4395533.6614459585</v>
      </c>
      <c r="BN18" s="166">
        <f t="shared" si="81"/>
        <v>4415403.7574497862</v>
      </c>
      <c r="BO18" s="166">
        <f t="shared" si="81"/>
        <v>4434634.0363622913</v>
      </c>
      <c r="BP18" s="166">
        <f t="shared" si="81"/>
        <v>4453245.1002938133</v>
      </c>
      <c r="BQ18" s="166">
        <f t="shared" ref="BQ18:EB18" si="82">BQ17+BP18</f>
        <v>4471256.8879667399</v>
      </c>
      <c r="BR18" s="166">
        <f t="shared" si="82"/>
        <v>4488688.6960765989</v>
      </c>
      <c r="BS18" s="166">
        <f t="shared" si="82"/>
        <v>4505559.1999653205</v>
      </c>
      <c r="BT18" s="166">
        <f t="shared" si="82"/>
        <v>4521886.4736288255</v>
      </c>
      <c r="BU18" s="166">
        <f t="shared" si="82"/>
        <v>4537688.0090803653</v>
      </c>
      <c r="BV18" s="166">
        <f t="shared" si="82"/>
        <v>4552980.7350903656</v>
      </c>
      <c r="BW18" s="166">
        <f t="shared" si="82"/>
        <v>4567781.0353228441</v>
      </c>
      <c r="BX18" s="166">
        <f t="shared" si="82"/>
        <v>4582104.765887836</v>
      </c>
      <c r="BY18" s="166">
        <f t="shared" si="82"/>
        <v>4595967.2723286357</v>
      </c>
      <c r="BZ18" s="166">
        <f t="shared" si="82"/>
        <v>4609383.4060620414</v>
      </c>
      <c r="CA18" s="166">
        <f t="shared" si="82"/>
        <v>4622367.5402892316</v>
      </c>
      <c r="CB18" s="166">
        <f t="shared" si="82"/>
        <v>4634933.5853943061</v>
      </c>
      <c r="CC18" s="166">
        <f t="shared" si="82"/>
        <v>4647095.0038469974</v>
      </c>
      <c r="CD18" s="166">
        <f t="shared" si="82"/>
        <v>4658864.8246255117</v>
      </c>
      <c r="CE18" s="166">
        <f t="shared" si="82"/>
        <v>4670255.6571749579</v>
      </c>
      <c r="CF18" s="166">
        <f t="shared" si="82"/>
        <v>4681279.7049163124</v>
      </c>
      <c r="CG18" s="166">
        <f t="shared" si="82"/>
        <v>4691948.7783203954</v>
      </c>
      <c r="CH18" s="166">
        <f t="shared" si="82"/>
        <v>4702274.3075608667</v>
      </c>
      <c r="CI18" s="166">
        <f t="shared" si="82"/>
        <v>4712267.3547597947</v>
      </c>
      <c r="CJ18" s="166">
        <f t="shared" si="82"/>
        <v>4721938.6258389167</v>
      </c>
      <c r="CK18" s="166">
        <f t="shared" si="82"/>
        <v>4731298.4819892915</v>
      </c>
      <c r="CL18" s="166">
        <f t="shared" si="82"/>
        <v>4740356.9507716242</v>
      </c>
      <c r="CM18" s="166">
        <f t="shared" si="82"/>
        <v>4749123.7368591661</v>
      </c>
      <c r="CN18" s="166">
        <f t="shared" si="82"/>
        <v>4757608.2324346891</v>
      </c>
      <c r="CO18" s="166">
        <f t="shared" si="82"/>
        <v>4765819.5272526797</v>
      </c>
      <c r="CP18" s="166">
        <f t="shared" si="82"/>
        <v>4773766.4183775317</v>
      </c>
      <c r="CQ18" s="166">
        <f t="shared" si="82"/>
        <v>4781457.4196081627</v>
      </c>
      <c r="CR18" s="166">
        <f t="shared" si="82"/>
        <v>4788900.7705991678</v>
      </c>
      <c r="CS18" s="166">
        <f t="shared" si="82"/>
        <v>4796104.4456882626</v>
      </c>
      <c r="CT18" s="166">
        <f t="shared" si="82"/>
        <v>4803076.1624394888</v>
      </c>
      <c r="CU18" s="166">
        <f t="shared" si="82"/>
        <v>4809823.3899113256</v>
      </c>
      <c r="CV18" s="166">
        <f t="shared" si="82"/>
        <v>4816353.3566585686</v>
      </c>
      <c r="CW18" s="166">
        <f t="shared" si="82"/>
        <v>4822673.0584765505</v>
      </c>
      <c r="CX18" s="166">
        <f t="shared" si="82"/>
        <v>4828789.2658959934</v>
      </c>
      <c r="CY18" s="166">
        <f t="shared" si="82"/>
        <v>4834708.5314365299</v>
      </c>
      <c r="CZ18" s="166">
        <f t="shared" si="82"/>
        <v>4840437.1966266613</v>
      </c>
      <c r="DA18" s="166">
        <f t="shared" si="82"/>
        <v>4845981.3987976704</v>
      </c>
      <c r="DB18" s="166">
        <f t="shared" si="82"/>
        <v>4851347.0776587734</v>
      </c>
      <c r="DC18" s="166">
        <f t="shared" si="82"/>
        <v>4856539.9816605486</v>
      </c>
      <c r="DD18" s="166">
        <f t="shared" si="82"/>
        <v>4861565.6741534667</v>
      </c>
      <c r="DE18" s="166">
        <f t="shared" si="82"/>
        <v>4866429.5393481134</v>
      </c>
      <c r="DF18" s="166">
        <f t="shared" si="82"/>
        <v>4871136.7880834918</v>
      </c>
      <c r="DG18" s="166">
        <f t="shared" si="82"/>
        <v>4875692.4634095915</v>
      </c>
      <c r="DH18" s="166">
        <f t="shared" si="82"/>
        <v>4880101.4459901908</v>
      </c>
      <c r="DI18" s="166">
        <f t="shared" si="82"/>
        <v>4884368.459331695</v>
      </c>
      <c r="DJ18" s="166">
        <f t="shared" si="82"/>
        <v>4888498.0748436023</v>
      </c>
      <c r="DK18" s="166">
        <f t="shared" si="82"/>
        <v>4892494.7167360261</v>
      </c>
      <c r="DL18" s="166">
        <f t="shared" si="82"/>
        <v>4896362.6667595142</v>
      </c>
      <c r="DM18" s="166">
        <f t="shared" si="82"/>
        <v>4900106.0687922454</v>
      </c>
      <c r="DN18" s="166">
        <f t="shared" si="82"/>
        <v>4903728.9332795227</v>
      </c>
      <c r="DO18" s="166">
        <f t="shared" si="82"/>
        <v>4907235.1415303098</v>
      </c>
      <c r="DP18" s="166">
        <f t="shared" si="82"/>
        <v>4910628.4498754218</v>
      </c>
      <c r="DQ18" s="166">
        <f t="shared" si="82"/>
        <v>4913912.4936918216</v>
      </c>
      <c r="DR18" s="166">
        <f t="shared" si="82"/>
        <v>4917090.7912973324</v>
      </c>
      <c r="DS18" s="166">
        <f t="shared" si="82"/>
        <v>4920166.7477199463</v>
      </c>
      <c r="DT18" s="166">
        <f t="shared" si="82"/>
        <v>4923143.6583457524</v>
      </c>
      <c r="DU18" s="166">
        <f t="shared" si="82"/>
        <v>4926024.7124494072</v>
      </c>
      <c r="DV18" s="166">
        <f t="shared" si="82"/>
        <v>4928812.9966109246</v>
      </c>
      <c r="DW18" s="166">
        <f t="shared" si="82"/>
        <v>4931511.4980224408</v>
      </c>
      <c r="DX18" s="166">
        <f t="shared" si="82"/>
        <v>4934123.1076885061</v>
      </c>
      <c r="DY18" s="166">
        <f t="shared" si="82"/>
        <v>4936650.6235233238</v>
      </c>
      <c r="DZ18" s="166">
        <f t="shared" si="82"/>
        <v>4939096.7533482611</v>
      </c>
      <c r="EA18" s="166">
        <f t="shared" si="82"/>
        <v>4941464.1177928355</v>
      </c>
      <c r="EB18" s="166">
        <f t="shared" si="82"/>
        <v>4943755.2531022942</v>
      </c>
      <c r="EC18" s="166">
        <f t="shared" ref="EC18:GN18" si="83">EC17+EB18</f>
        <v>4945972.6138547882</v>
      </c>
      <c r="ED18" s="166">
        <f t="shared" si="83"/>
        <v>4948118.575591052</v>
      </c>
      <c r="EE18" s="166">
        <f t="shared" si="83"/>
        <v>4950195.4373594085</v>
      </c>
      <c r="EF18" s="166">
        <f t="shared" si="83"/>
        <v>4952205.4241788238</v>
      </c>
      <c r="EG18" s="166">
        <f t="shared" si="83"/>
        <v>4954150.689422654</v>
      </c>
      <c r="EH18" s="166">
        <f t="shared" si="83"/>
        <v>4956033.3171256324</v>
      </c>
      <c r="EI18" s="166">
        <f t="shared" si="83"/>
        <v>4957855.3242165754</v>
      </c>
      <c r="EJ18" s="166">
        <f t="shared" si="83"/>
        <v>4959618.6626791898</v>
      </c>
      <c r="EK18" s="166">
        <f t="shared" si="83"/>
        <v>4961325.2216433082</v>
      </c>
      <c r="EL18" s="166">
        <f t="shared" si="83"/>
        <v>4962976.8294087816</v>
      </c>
      <c r="EM18" s="166">
        <f t="shared" si="83"/>
        <v>4964575.2554042069</v>
      </c>
      <c r="EN18" s="166">
        <f t="shared" si="83"/>
        <v>4966122.2120825797</v>
      </c>
      <c r="EO18" s="166">
        <f t="shared" si="83"/>
        <v>4967619.3567559086</v>
      </c>
      <c r="EP18" s="166">
        <f t="shared" si="83"/>
        <v>4969068.2933707563</v>
      </c>
      <c r="EQ18" s="166">
        <f t="shared" si="83"/>
        <v>4970470.5742266057</v>
      </c>
      <c r="ER18" s="166">
        <f t="shared" si="83"/>
        <v>4971827.7016388969</v>
      </c>
      <c r="ES18" s="166">
        <f t="shared" si="83"/>
        <v>4973141.1295485124</v>
      </c>
      <c r="ET18" s="166">
        <f t="shared" si="83"/>
        <v>4974412.2650794387</v>
      </c>
      <c r="EU18" s="166">
        <f t="shared" si="83"/>
        <v>4975642.4700462688</v>
      </c>
      <c r="EV18" s="166">
        <f t="shared" si="83"/>
        <v>4976833.0624131672</v>
      </c>
      <c r="EW18" s="166">
        <f t="shared" si="83"/>
        <v>4977985.317705851</v>
      </c>
      <c r="EX18" s="166">
        <f t="shared" si="83"/>
        <v>4979100.4703781111</v>
      </c>
      <c r="EY18" s="166">
        <f t="shared" si="83"/>
        <v>4980179.7151343236</v>
      </c>
      <c r="EZ18" s="166">
        <f t="shared" si="83"/>
        <v>4981224.2082093861</v>
      </c>
      <c r="FA18" s="166">
        <f t="shared" si="83"/>
        <v>4982235.0686074318</v>
      </c>
      <c r="FB18" s="166">
        <f t="shared" si="83"/>
        <v>4983213.3793006605</v>
      </c>
      <c r="FC18" s="166">
        <f t="shared" si="83"/>
        <v>4984160.1883895667</v>
      </c>
      <c r="FD18" s="166">
        <f t="shared" si="83"/>
        <v>4985076.510225811</v>
      </c>
      <c r="FE18" s="166">
        <f t="shared" si="83"/>
        <v>4985963.3264989275</v>
      </c>
      <c r="FF18" s="166">
        <f t="shared" si="83"/>
        <v>4986821.58728805</v>
      </c>
      <c r="FG18" s="166">
        <f t="shared" si="83"/>
        <v>4987652.2120797625</v>
      </c>
      <c r="FH18" s="166">
        <f t="shared" si="83"/>
        <v>4988456.0907531818</v>
      </c>
      <c r="FI18" s="166">
        <f t="shared" si="83"/>
        <v>4989234.084533317</v>
      </c>
      <c r="FJ18" s="166">
        <f t="shared" si="83"/>
        <v>4989987.0269137323</v>
      </c>
      <c r="FK18" s="166">
        <f t="shared" si="83"/>
        <v>4990715.7245494984</v>
      </c>
      <c r="FL18" s="166">
        <f t="shared" si="83"/>
        <v>4991420.9581213929</v>
      </c>
      <c r="FM18" s="166">
        <f t="shared" si="83"/>
        <v>4992103.4831722723</v>
      </c>
      <c r="FN18" s="166">
        <f t="shared" si="83"/>
        <v>4992764.0309165129</v>
      </c>
      <c r="FO18" s="166">
        <f t="shared" si="83"/>
        <v>4993403.3090233896</v>
      </c>
      <c r="FP18" s="166">
        <f t="shared" si="83"/>
        <v>4994022.0023752246</v>
      </c>
      <c r="FQ18" s="166">
        <f t="shared" si="83"/>
        <v>4994620.7738011302</v>
      </c>
      <c r="FR18" s="166">
        <f t="shared" si="83"/>
        <v>4995200.2647871217</v>
      </c>
      <c r="FS18" s="166">
        <f t="shared" si="83"/>
        <v>4995761.0961633641</v>
      </c>
      <c r="FT18" s="166">
        <f t="shared" si="83"/>
        <v>4996303.8687692918</v>
      </c>
      <c r="FU18" s="166">
        <f t="shared" si="83"/>
        <v>4996829.1640973082</v>
      </c>
      <c r="FV18" s="166">
        <f t="shared" si="83"/>
        <v>4997337.5449157627</v>
      </c>
      <c r="FW18" s="166">
        <f t="shared" si="83"/>
        <v>4997829.5558718629</v>
      </c>
      <c r="FX18" s="166">
        <f t="shared" si="83"/>
        <v>4998305.7240751768</v>
      </c>
      <c r="FY18" s="166">
        <f t="shared" si="83"/>
        <v>4998766.5596623439</v>
      </c>
      <c r="FZ18" s="166">
        <f t="shared" si="83"/>
        <v>4999212.5563436048</v>
      </c>
      <c r="GA18" s="166">
        <f t="shared" si="83"/>
        <v>4999644.1919317283</v>
      </c>
      <c r="GB18" s="166">
        <f t="shared" si="83"/>
        <v>5000061.9288539141</v>
      </c>
      <c r="GC18" s="166">
        <f t="shared" si="83"/>
        <v>5000466.2146472065</v>
      </c>
      <c r="GD18" s="166">
        <f t="shared" si="83"/>
        <v>5000857.4824379543</v>
      </c>
      <c r="GE18" s="166">
        <f t="shared" si="83"/>
        <v>5001236.1514058402</v>
      </c>
      <c r="GF18" s="166">
        <f t="shared" si="83"/>
        <v>5001602.6272329604</v>
      </c>
      <c r="GG18" s="166">
        <f t="shared" si="83"/>
        <v>5001957.3025384471</v>
      </c>
      <c r="GH18" s="166">
        <f t="shared" si="83"/>
        <v>5002300.5572990971</v>
      </c>
      <c r="GI18" s="166">
        <f t="shared" si="83"/>
        <v>5002632.7592564542</v>
      </c>
      <c r="GJ18" s="166">
        <f t="shared" si="83"/>
        <v>5002954.2643107846</v>
      </c>
      <c r="GK18" s="166">
        <f t="shared" si="83"/>
        <v>5003265.4169023652</v>
      </c>
      <c r="GL18" s="166">
        <f t="shared" si="83"/>
        <v>5003566.5503804972</v>
      </c>
      <c r="GM18" s="166">
        <f t="shared" si="83"/>
        <v>5003857.987360633</v>
      </c>
      <c r="GN18" s="166">
        <f t="shared" si="83"/>
        <v>5004140.0400700085</v>
      </c>
      <c r="GO18" s="166">
        <f t="shared" ref="GO18:IZ18" si="84">GO17+GN18</f>
        <v>5004413.0106821423</v>
      </c>
      <c r="GP18" s="166">
        <f t="shared" si="84"/>
        <v>5004677.1916405652</v>
      </c>
      <c r="GQ18" s="166">
        <f t="shared" si="84"/>
        <v>5004932.8659721268</v>
      </c>
      <c r="GR18" s="166">
        <f t="shared" si="84"/>
        <v>5005180.3075902127</v>
      </c>
      <c r="GS18" s="166">
        <f t="shared" si="84"/>
        <v>5005419.7815881958</v>
      </c>
      <c r="GT18" s="166">
        <f t="shared" si="84"/>
        <v>5005651.544523444</v>
      </c>
      <c r="GU18" s="166">
        <f t="shared" si="84"/>
        <v>5005875.8446921771</v>
      </c>
      <c r="GV18" s="166">
        <f t="shared" si="84"/>
        <v>5006092.9223954771</v>
      </c>
      <c r="GW18" s="166">
        <f t="shared" si="84"/>
        <v>5006303.0101967305</v>
      </c>
      <c r="GX18" s="166">
        <f t="shared" si="84"/>
        <v>5006506.3331707837</v>
      </c>
      <c r="GY18" s="166">
        <f t="shared" si="84"/>
        <v>5006703.1091450723</v>
      </c>
      <c r="GZ18" s="166">
        <f t="shared" si="84"/>
        <v>5006893.5489329891</v>
      </c>
      <c r="HA18" s="166">
        <f t="shared" si="84"/>
        <v>5007077.8565597348</v>
      </c>
      <c r="HB18" s="166">
        <f t="shared" si="84"/>
        <v>5007256.2294808989</v>
      </c>
      <c r="HC18" s="166">
        <f t="shared" si="84"/>
        <v>5007428.8587940019</v>
      </c>
      <c r="HD18" s="166">
        <f t="shared" si="84"/>
        <v>5007595.9294432234</v>
      </c>
      <c r="HE18" s="166">
        <f t="shared" si="84"/>
        <v>5007757.62041754</v>
      </c>
      <c r="HF18" s="166">
        <f t="shared" si="84"/>
        <v>5007914.1049424829</v>
      </c>
      <c r="HG18" s="166">
        <f t="shared" si="84"/>
        <v>5008065.5506657232</v>
      </c>
      <c r="HH18" s="166">
        <f t="shared" si="84"/>
        <v>5008212.119836675</v>
      </c>
      <c r="HI18" s="166">
        <f t="shared" si="84"/>
        <v>5008353.9694803217</v>
      </c>
      <c r="HJ18" s="166">
        <f t="shared" si="84"/>
        <v>5008491.2515654434</v>
      </c>
      <c r="HK18" s="166">
        <f t="shared" si="84"/>
        <v>5008624.1131674238</v>
      </c>
      <c r="HL18" s="166">
        <f t="shared" si="84"/>
        <v>5008752.6966258204</v>
      </c>
      <c r="HM18" s="166">
        <f t="shared" si="84"/>
        <v>5008877.139696857</v>
      </c>
      <c r="HN18" s="166">
        <f t="shared" si="84"/>
        <v>5008997.5757010058</v>
      </c>
      <c r="HO18" s="166">
        <f t="shared" si="84"/>
        <v>5009114.1336658215</v>
      </c>
      <c r="HP18" s="166">
        <f t="shared" si="84"/>
        <v>5009226.9384641703</v>
      </c>
      <c r="HQ18" s="166">
        <f t="shared" si="84"/>
        <v>5009336.1109480122</v>
      </c>
      <c r="HR18" s="166">
        <f t="shared" si="84"/>
        <v>5009441.7680778746</v>
      </c>
      <c r="HS18" s="166">
        <f t="shared" si="84"/>
        <v>5009544.023048155</v>
      </c>
      <c r="HT18" s="166">
        <f t="shared" si="84"/>
        <v>5009642.9854083927</v>
      </c>
      <c r="HU18" s="166">
        <f t="shared" si="84"/>
        <v>5009738.7611806309</v>
      </c>
      <c r="HV18" s="166">
        <f t="shared" si="84"/>
        <v>5009831.4529730026</v>
      </c>
      <c r="HW18" s="166">
        <f t="shared" si="84"/>
        <v>5009921.1600896595</v>
      </c>
      <c r="HX18" s="166">
        <f t="shared" si="84"/>
        <v>5010007.9786371607</v>
      </c>
      <c r="HY18" s="166">
        <f t="shared" si="84"/>
        <v>5010092.0016274322</v>
      </c>
      <c r="HZ18" s="166">
        <f t="shared" si="84"/>
        <v>5010173.3190774173</v>
      </c>
      <c r="IA18" s="166">
        <f t="shared" si="84"/>
        <v>5010252.0181055125</v>
      </c>
      <c r="IB18" s="166">
        <f t="shared" si="84"/>
        <v>5010328.1830249028</v>
      </c>
      <c r="IC18" s="166">
        <f t="shared" si="84"/>
        <v>5010401.8954338888</v>
      </c>
      <c r="ID18" s="166">
        <f t="shared" si="84"/>
        <v>5010473.2343033059</v>
      </c>
      <c r="IE18" s="166">
        <f t="shared" si="84"/>
        <v>5010542.276061127</v>
      </c>
      <c r="IF18" s="166">
        <f t="shared" si="84"/>
        <v>5010609.094674347</v>
      </c>
      <c r="IG18" s="166">
        <f t="shared" si="84"/>
        <v>5010673.7617282206</v>
      </c>
      <c r="IH18" s="166">
        <f t="shared" si="84"/>
        <v>5010736.3465029597</v>
      </c>
      <c r="II18" s="166">
        <f t="shared" si="84"/>
        <v>5010796.9160479521</v>
      </c>
      <c r="IJ18" s="166">
        <f t="shared" si="84"/>
        <v>5010855.5352535965</v>
      </c>
      <c r="IK18" s="166">
        <f t="shared" si="84"/>
        <v>5010912.2669208189</v>
      </c>
      <c r="IL18" s="166">
        <f t="shared" si="84"/>
        <v>5010967.1718283566</v>
      </c>
      <c r="IM18" s="166">
        <f t="shared" si="84"/>
        <v>5011020.3087978717</v>
      </c>
      <c r="IN18" s="166">
        <f t="shared" si="84"/>
        <v>5011071.734756968</v>
      </c>
      <c r="IO18" s="166">
        <f t="shared" si="84"/>
        <v>5011121.5048001818</v>
      </c>
      <c r="IP18" s="166">
        <f t="shared" si="84"/>
        <v>5011169.672248004</v>
      </c>
      <c r="IQ18" s="166">
        <f t="shared" si="84"/>
        <v>5011216.288704006</v>
      </c>
      <c r="IR18" s="166">
        <f t="shared" si="84"/>
        <v>5011261.4041101253</v>
      </c>
      <c r="IS18" s="166">
        <f t="shared" si="84"/>
        <v>5011305.0668001669</v>
      </c>
      <c r="IT18" s="166">
        <f t="shared" si="84"/>
        <v>5011347.3235515896</v>
      </c>
      <c r="IU18" s="166">
        <f t="shared" si="84"/>
        <v>5011388.2196356161</v>
      </c>
      <c r="IV18" s="166">
        <f t="shared" si="84"/>
        <v>5011427.7988657374</v>
      </c>
      <c r="IW18" s="166">
        <f t="shared" si="84"/>
        <v>5011466.1036446486</v>
      </c>
      <c r="IX18" s="166">
        <f t="shared" si="84"/>
        <v>5011503.175009679</v>
      </c>
      <c r="IY18" s="166">
        <f t="shared" si="84"/>
        <v>5011539.052676755</v>
      </c>
      <c r="IZ18" s="166">
        <f t="shared" si="84"/>
        <v>5011573.7750829514</v>
      </c>
      <c r="JA18" s="166">
        <f t="shared" ref="JA18:LL18" si="85">JA17+IZ18</f>
        <v>5011607.3794276686</v>
      </c>
      <c r="JB18" s="166">
        <f t="shared" si="85"/>
        <v>5011639.9017124856</v>
      </c>
      <c r="JC18" s="166">
        <f t="shared" si="85"/>
        <v>5011671.3767797314</v>
      </c>
      <c r="JD18" s="166">
        <f t="shared" si="85"/>
        <v>5011701.8383498117</v>
      </c>
      <c r="JE18" s="166">
        <f t="shared" si="85"/>
        <v>5011731.3190573361</v>
      </c>
      <c r="JF18" s="166">
        <f t="shared" si="85"/>
        <v>5011759.8504860783</v>
      </c>
      <c r="JG18" s="166">
        <f t="shared" si="85"/>
        <v>5011787.4632028146</v>
      </c>
      <c r="JH18" s="166">
        <f t="shared" si="85"/>
        <v>5011814.1867900724</v>
      </c>
      <c r="JI18" s="166">
        <f t="shared" si="85"/>
        <v>5011840.0498778196</v>
      </c>
      <c r="JJ18" s="166">
        <f t="shared" si="85"/>
        <v>5011865.0801741416</v>
      </c>
      <c r="JK18" s="166">
        <f t="shared" si="85"/>
        <v>5011889.304494922</v>
      </c>
      <c r="JL18" s="166">
        <f t="shared" si="85"/>
        <v>5011912.7487925738</v>
      </c>
      <c r="JM18" s="166">
        <f t="shared" si="85"/>
        <v>5011935.4381838413</v>
      </c>
      <c r="JN18" s="166">
        <f t="shared" si="85"/>
        <v>5011957.3969767094</v>
      </c>
      <c r="JO18" s="166">
        <f t="shared" si="85"/>
        <v>5011978.6486964477</v>
      </c>
      <c r="JP18" s="166">
        <f t="shared" si="85"/>
        <v>5011999.2161108097</v>
      </c>
      <c r="JQ18" s="166">
        <f t="shared" si="85"/>
        <v>5012019.1212544292</v>
      </c>
      <c r="JR18" s="166">
        <f t="shared" si="85"/>
        <v>5012038.3854524242</v>
      </c>
      <c r="JS18" s="166">
        <f t="shared" si="85"/>
        <v>5012057.0293432437</v>
      </c>
      <c r="JT18" s="166">
        <f t="shared" si="85"/>
        <v>5012075.0729007795</v>
      </c>
      <c r="JU18" s="166">
        <f t="shared" si="85"/>
        <v>5012092.5354557624</v>
      </c>
      <c r="JV18" s="166">
        <f t="shared" si="85"/>
        <v>5012109.4357164744</v>
      </c>
      <c r="JW18" s="166">
        <f t="shared" si="85"/>
        <v>5012125.7917887922</v>
      </c>
      <c r="JX18" s="166">
        <f t="shared" si="85"/>
        <v>5012141.6211955808</v>
      </c>
      <c r="JY18" s="166">
        <f t="shared" si="85"/>
        <v>5012156.9408954708</v>
      </c>
      <c r="JZ18" s="166">
        <f t="shared" si="85"/>
        <v>5012171.7673010249</v>
      </c>
      <c r="KA18" s="166">
        <f t="shared" si="85"/>
        <v>5012186.1162963202</v>
      </c>
      <c r="KB18" s="166">
        <f t="shared" si="85"/>
        <v>5012200.0032539666</v>
      </c>
      <c r="KC18" s="166">
        <f t="shared" si="85"/>
        <v>5012213.4430515766</v>
      </c>
      <c r="KD18" s="166">
        <f t="shared" si="85"/>
        <v>5012226.4500877038</v>
      </c>
      <c r="KE18" s="166">
        <f t="shared" si="85"/>
        <v>5012239.0382972676</v>
      </c>
      <c r="KF18" s="166">
        <f t="shared" si="85"/>
        <v>5012251.2211664831</v>
      </c>
      <c r="KG18" s="166">
        <f t="shared" si="85"/>
        <v>5012263.0117473099</v>
      </c>
      <c r="KH18" s="166">
        <f t="shared" si="85"/>
        <v>5012274.4226714345</v>
      </c>
      <c r="KI18" s="166">
        <f t="shared" si="85"/>
        <v>5012285.466163802</v>
      </c>
      <c r="KJ18" s="166">
        <f t="shared" si="85"/>
        <v>5012296.1540557155</v>
      </c>
      <c r="KK18" s="166">
        <f t="shared" si="85"/>
        <v>5012306.4977975097</v>
      </c>
      <c r="KL18" s="166">
        <f t="shared" si="85"/>
        <v>5012316.5084708175</v>
      </c>
      <c r="KM18" s="166">
        <f t="shared" si="85"/>
        <v>5012326.1968004452</v>
      </c>
      <c r="KN18" s="166">
        <f t="shared" si="85"/>
        <v>5012335.5731658591</v>
      </c>
      <c r="KO18" s="166">
        <f t="shared" si="85"/>
        <v>5012344.6476123063</v>
      </c>
      <c r="KP18" s="166">
        <f t="shared" si="85"/>
        <v>5012353.4298615782</v>
      </c>
      <c r="KQ18" s="166">
        <f t="shared" si="85"/>
        <v>5012361.9293224234</v>
      </c>
      <c r="KR18" s="166">
        <f t="shared" si="85"/>
        <v>5012370.1551006297</v>
      </c>
      <c r="KS18" s="166">
        <f t="shared" si="85"/>
        <v>5012378.1160087772</v>
      </c>
      <c r="KT18" s="166">
        <f t="shared" si="85"/>
        <v>5012385.8205756824</v>
      </c>
      <c r="KU18" s="166">
        <f t="shared" si="85"/>
        <v>5012393.2770555336</v>
      </c>
      <c r="KV18" s="166">
        <f t="shared" si="85"/>
        <v>5012400.4934367333</v>
      </c>
      <c r="KW18" s="166">
        <f t="shared" si="85"/>
        <v>5012407.4774504583</v>
      </c>
      <c r="KX18" s="166">
        <f t="shared" si="85"/>
        <v>5012414.2365789413</v>
      </c>
      <c r="KY18" s="166">
        <f t="shared" si="85"/>
        <v>5012420.7780634873</v>
      </c>
      <c r="KZ18" s="166">
        <f t="shared" si="85"/>
        <v>5012427.1089122305</v>
      </c>
      <c r="LA18" s="166">
        <f t="shared" si="85"/>
        <v>5012433.235907645</v>
      </c>
      <c r="LB18" s="166">
        <f t="shared" si="85"/>
        <v>5012439.1656138068</v>
      </c>
      <c r="LC18" s="166">
        <f t="shared" si="85"/>
        <v>5012444.9043834303</v>
      </c>
      <c r="LD18" s="166">
        <f t="shared" si="85"/>
        <v>5012450.458364672</v>
      </c>
      <c r="LE18" s="166">
        <f t="shared" si="85"/>
        <v>5012455.8335077176</v>
      </c>
      <c r="LF18" s="166">
        <f t="shared" si="85"/>
        <v>5012461.035571157</v>
      </c>
      <c r="LG18" s="166">
        <f t="shared" si="85"/>
        <v>5012466.070128154</v>
      </c>
      <c r="LH18" s="166">
        <f t="shared" si="85"/>
        <v>5012470.9425724158</v>
      </c>
      <c r="LI18" s="166">
        <f t="shared" si="85"/>
        <v>5012475.6581239719</v>
      </c>
      <c r="LJ18" s="166">
        <f t="shared" si="85"/>
        <v>5012480.2218347676</v>
      </c>
      <c r="LK18" s="166">
        <f t="shared" si="85"/>
        <v>5012484.638594076</v>
      </c>
      <c r="LL18" s="166">
        <f t="shared" si="85"/>
        <v>5012488.9131337348</v>
      </c>
      <c r="LM18" s="166">
        <f t="shared" ref="LM18:NX18" si="86">LM17+LL18</f>
        <v>5012493.0500332164</v>
      </c>
      <c r="LN18" s="166">
        <f t="shared" si="86"/>
        <v>5012497.0537245348</v>
      </c>
      <c r="LO18" s="166">
        <f t="shared" si="86"/>
        <v>5012500.9284969931</v>
      </c>
      <c r="LP18" s="166">
        <f t="shared" si="86"/>
        <v>5012504.6785017783</v>
      </c>
      <c r="LQ18" s="166">
        <f t="shared" si="86"/>
        <v>5012508.307756409</v>
      </c>
      <c r="LR18" s="166">
        <f t="shared" si="86"/>
        <v>5012511.8201490408</v>
      </c>
      <c r="LS18" s="166">
        <f t="shared" si="86"/>
        <v>5012515.2194426293</v>
      </c>
      <c r="LT18" s="166">
        <f t="shared" si="86"/>
        <v>5012518.5092789643</v>
      </c>
      <c r="LU18" s="166">
        <f t="shared" si="86"/>
        <v>5012521.6931825699</v>
      </c>
      <c r="LV18" s="166">
        <f t="shared" si="86"/>
        <v>5012524.7745644795</v>
      </c>
      <c r="LW18" s="166">
        <f t="shared" si="86"/>
        <v>5012527.7567258915</v>
      </c>
      <c r="LX18" s="166">
        <f t="shared" si="86"/>
        <v>5012530.6428617062</v>
      </c>
      <c r="LY18" s="166">
        <f t="shared" si="86"/>
        <v>5012533.4360639472</v>
      </c>
      <c r="LZ18" s="166">
        <f t="shared" si="86"/>
        <v>5012536.1393250758</v>
      </c>
      <c r="MA18" s="166">
        <f t="shared" si="86"/>
        <v>5012538.7555411961</v>
      </c>
      <c r="MB18" s="166">
        <f t="shared" si="86"/>
        <v>5012541.2875151578</v>
      </c>
      <c r="MC18" s="166">
        <f t="shared" si="86"/>
        <v>5012543.7379595581</v>
      </c>
      <c r="MD18" s="166">
        <f t="shared" si="86"/>
        <v>5012546.1094996482</v>
      </c>
      <c r="ME18" s="166">
        <f t="shared" si="86"/>
        <v>5012548.4046761477</v>
      </c>
      <c r="MF18" s="166">
        <f t="shared" si="86"/>
        <v>5012550.6259479634</v>
      </c>
      <c r="MG18" s="166">
        <f t="shared" si="86"/>
        <v>5012552.7756948266</v>
      </c>
      <c r="MH18" s="166">
        <f t="shared" si="86"/>
        <v>5012554.8562198412</v>
      </c>
      <c r="MI18" s="166">
        <f t="shared" si="86"/>
        <v>5012556.8697519507</v>
      </c>
      <c r="MJ18" s="166">
        <f t="shared" si="86"/>
        <v>5012558.8184483256</v>
      </c>
      <c r="MK18" s="166">
        <f t="shared" si="86"/>
        <v>5012560.7043966772</v>
      </c>
      <c r="ML18" s="166">
        <f t="shared" si="86"/>
        <v>5012562.5296174921</v>
      </c>
      <c r="MM18" s="166">
        <f t="shared" si="86"/>
        <v>5012564.2960661966</v>
      </c>
      <c r="MN18" s="166">
        <f t="shared" si="86"/>
        <v>5012566.0056352532</v>
      </c>
      <c r="MO18" s="166">
        <f t="shared" si="86"/>
        <v>5012567.6601561857</v>
      </c>
      <c r="MP18" s="166">
        <f t="shared" si="86"/>
        <v>5012569.2614015443</v>
      </c>
      <c r="MQ18" s="166">
        <f t="shared" si="86"/>
        <v>5012570.8110868027</v>
      </c>
      <c r="MR18" s="166">
        <f t="shared" si="86"/>
        <v>5012572.3108721953</v>
      </c>
      <c r="MS18" s="166">
        <f t="shared" si="86"/>
        <v>5012573.7623644983</v>
      </c>
      <c r="MT18" s="166">
        <f t="shared" si="86"/>
        <v>5012575.1671187496</v>
      </c>
      <c r="MU18" s="166">
        <f t="shared" si="86"/>
        <v>5012576.5266399141</v>
      </c>
      <c r="MV18" s="166">
        <f t="shared" si="86"/>
        <v>5012577.8423844967</v>
      </c>
      <c r="MW18" s="166">
        <f t="shared" si="86"/>
        <v>5012579.1157621043</v>
      </c>
      <c r="MX18" s="166">
        <f t="shared" si="86"/>
        <v>5012580.3481369521</v>
      </c>
      <c r="MY18" s="166">
        <f t="shared" si="86"/>
        <v>5012581.5408293307</v>
      </c>
      <c r="MZ18" s="166">
        <f t="shared" si="86"/>
        <v>5012582.6951170145</v>
      </c>
      <c r="NA18" s="166">
        <f t="shared" si="86"/>
        <v>5012583.812236635</v>
      </c>
      <c r="NB18" s="166">
        <f t="shared" si="86"/>
        <v>5012584.8933850033</v>
      </c>
      <c r="NC18" s="166">
        <f t="shared" si="86"/>
        <v>5012585.9397203941</v>
      </c>
      <c r="ND18" s="166">
        <f t="shared" si="86"/>
        <v>5012586.9523637854</v>
      </c>
      <c r="NE18" s="166">
        <f t="shared" si="86"/>
        <v>5012587.9324000599</v>
      </c>
      <c r="NF18" s="166">
        <f t="shared" si="86"/>
        <v>5012588.8808791656</v>
      </c>
      <c r="NG18" s="166">
        <f t="shared" si="86"/>
        <v>5012589.7988172444</v>
      </c>
      <c r="NH18" s="166">
        <f t="shared" si="86"/>
        <v>5012590.6871977169</v>
      </c>
      <c r="NI18" s="166">
        <f t="shared" si="86"/>
        <v>5012591.5469723381</v>
      </c>
      <c r="NJ18" s="166">
        <f t="shared" si="86"/>
        <v>5012592.3790622167</v>
      </c>
      <c r="NK18" s="166">
        <f t="shared" si="86"/>
        <v>5012593.1843588017</v>
      </c>
      <c r="NL18" s="166">
        <f t="shared" si="86"/>
        <v>5012593.9637248367</v>
      </c>
      <c r="NM18" s="166">
        <f t="shared" si="86"/>
        <v>5012594.7179952851</v>
      </c>
      <c r="NN18" s="166">
        <f t="shared" si="86"/>
        <v>5012595.4479782246</v>
      </c>
      <c r="NO18" s="166">
        <f t="shared" si="86"/>
        <v>5012596.1544557139</v>
      </c>
      <c r="NP18" s="166">
        <f t="shared" si="86"/>
        <v>5012596.8381846277</v>
      </c>
      <c r="NQ18" s="166">
        <f t="shared" si="86"/>
        <v>5012597.4998974707</v>
      </c>
      <c r="NR18" s="166">
        <f t="shared" si="86"/>
        <v>5012598.1403031601</v>
      </c>
      <c r="NS18" s="166">
        <f t="shared" si="86"/>
        <v>5012598.7600877862</v>
      </c>
      <c r="NT18" s="166">
        <f t="shared" si="86"/>
        <v>5012599.3599153478</v>
      </c>
      <c r="NU18" s="166">
        <f t="shared" si="86"/>
        <v>5012599.9404284619</v>
      </c>
      <c r="NV18" s="166">
        <f t="shared" si="86"/>
        <v>5012600.5022490537</v>
      </c>
      <c r="NW18" s="166">
        <f t="shared" si="86"/>
        <v>5012601.045979022</v>
      </c>
      <c r="NX18" s="166">
        <f t="shared" si="86"/>
        <v>5012601.572200886</v>
      </c>
      <c r="NY18" s="166">
        <f t="shared" ref="NY18:QJ18" si="87">NY17+NX18</f>
        <v>5012602.0814784057</v>
      </c>
      <c r="NZ18" s="166">
        <f t="shared" si="87"/>
        <v>5012602.5743571892</v>
      </c>
      <c r="OA18" s="166">
        <f t="shared" si="87"/>
        <v>5012603.0513652759</v>
      </c>
      <c r="OB18" s="166">
        <f t="shared" si="87"/>
        <v>5012603.5130137019</v>
      </c>
      <c r="OC18" s="166">
        <f t="shared" si="87"/>
        <v>5012603.9597970489</v>
      </c>
      <c r="OD18" s="166">
        <f t="shared" si="87"/>
        <v>5012604.3921939721</v>
      </c>
      <c r="OE18" s="166">
        <f t="shared" si="87"/>
        <v>5012604.8106677141</v>
      </c>
      <c r="OF18" s="166">
        <f t="shared" si="87"/>
        <v>5012605.2156666014</v>
      </c>
      <c r="OG18" s="166">
        <f t="shared" si="87"/>
        <v>5012605.6076245252</v>
      </c>
      <c r="OH18" s="166">
        <f t="shared" si="87"/>
        <v>5012605.9869614039</v>
      </c>
      <c r="OI18" s="166">
        <f t="shared" si="87"/>
        <v>5012606.3540836349</v>
      </c>
      <c r="OJ18" s="166">
        <f t="shared" si="87"/>
        <v>5012606.7093845299</v>
      </c>
      <c r="OK18" s="166">
        <f t="shared" si="87"/>
        <v>5012607.053244736</v>
      </c>
      <c r="OL18" s="166">
        <f t="shared" si="87"/>
        <v>5012607.3860326437</v>
      </c>
      <c r="OM18" s="166">
        <f t="shared" si="87"/>
        <v>5012607.7081047809</v>
      </c>
      <c r="ON18" s="166">
        <f t="shared" si="87"/>
        <v>5012608.0198061951</v>
      </c>
      <c r="OO18" s="166">
        <f t="shared" si="87"/>
        <v>5012608.3214708241</v>
      </c>
      <c r="OP18" s="166">
        <f t="shared" si="87"/>
        <v>5012608.6134218518</v>
      </c>
      <c r="OQ18" s="166">
        <f t="shared" si="87"/>
        <v>5012608.8959720563</v>
      </c>
      <c r="OR18" s="166">
        <f t="shared" si="87"/>
        <v>5012609.1694241446</v>
      </c>
      <c r="OS18" s="166">
        <f t="shared" si="87"/>
        <v>5012609.4340710752</v>
      </c>
      <c r="OT18" s="166">
        <f t="shared" si="87"/>
        <v>5012609.6901963744</v>
      </c>
      <c r="OU18" s="166">
        <f t="shared" si="87"/>
        <v>5012609.9380744388</v>
      </c>
      <c r="OV18" s="166">
        <f t="shared" si="87"/>
        <v>5012610.1779708304</v>
      </c>
      <c r="OW18" s="166">
        <f t="shared" si="87"/>
        <v>5012610.4101425577</v>
      </c>
      <c r="OX18" s="166">
        <f t="shared" si="87"/>
        <v>5012610.6348383557</v>
      </c>
      <c r="OY18" s="166">
        <f t="shared" si="87"/>
        <v>5012610.8522989489</v>
      </c>
      <c r="OZ18" s="166">
        <f t="shared" si="87"/>
        <v>5012611.0627573105</v>
      </c>
      <c r="PA18" s="166">
        <f t="shared" si="87"/>
        <v>5012611.2664389135</v>
      </c>
      <c r="PB18" s="166">
        <f t="shared" si="87"/>
        <v>5012611.4635619689</v>
      </c>
      <c r="PC18" s="166">
        <f t="shared" si="87"/>
        <v>5012611.6543376613</v>
      </c>
      <c r="PD18" s="166">
        <f t="shared" si="87"/>
        <v>5012611.8389703771</v>
      </c>
      <c r="PE18" s="166">
        <f t="shared" si="87"/>
        <v>5012612.0176579189</v>
      </c>
      <c r="PF18" s="166">
        <f t="shared" si="87"/>
        <v>5012612.1905917218</v>
      </c>
      <c r="PG18" s="166">
        <f t="shared" si="87"/>
        <v>5012612.3579570567</v>
      </c>
      <c r="PH18" s="166">
        <f t="shared" si="87"/>
        <v>5012612.5199332274</v>
      </c>
      <c r="PI18" s="166">
        <f t="shared" si="87"/>
        <v>5012612.6766937654</v>
      </c>
      <c r="PJ18" s="166">
        <f t="shared" si="87"/>
        <v>5012612.8284066143</v>
      </c>
      <c r="PK18" s="166">
        <f t="shared" si="87"/>
        <v>5012612.9752343092</v>
      </c>
      <c r="PL18" s="166">
        <f t="shared" si="87"/>
        <v>5012613.1173341526</v>
      </c>
      <c r="PM18" s="166">
        <f t="shared" si="87"/>
        <v>5012613.2548583811</v>
      </c>
      <c r="PN18" s="166">
        <f t="shared" si="87"/>
        <v>5012613.3879543291</v>
      </c>
      <c r="PO18" s="166">
        <f t="shared" si="87"/>
        <v>5012613.5167645877</v>
      </c>
      <c r="PP18" s="166">
        <f t="shared" si="87"/>
        <v>5012613.6414271565</v>
      </c>
      <c r="PQ18" s="166">
        <f t="shared" si="87"/>
        <v>5012613.76207559</v>
      </c>
      <c r="PR18" s="166">
        <f t="shared" si="87"/>
        <v>5012613.8788391445</v>
      </c>
      <c r="PS18" s="166">
        <f t="shared" si="87"/>
        <v>5012613.9918429125</v>
      </c>
      <c r="PT18" s="166">
        <f t="shared" si="87"/>
        <v>5012614.1012079585</v>
      </c>
      <c r="PU18" s="166">
        <f t="shared" si="87"/>
        <v>5012614.2070514504</v>
      </c>
      <c r="PV18" s="166">
        <f t="shared" si="87"/>
        <v>5012614.3094867822</v>
      </c>
      <c r="PW18" s="166">
        <f t="shared" si="87"/>
        <v>5012614.4086236963</v>
      </c>
      <c r="PX18" s="166">
        <f t="shared" si="87"/>
        <v>5012614.5045684017</v>
      </c>
      <c r="PY18" s="166">
        <f t="shared" si="87"/>
        <v>5012614.5974236876</v>
      </c>
      <c r="PZ18" s="166">
        <f t="shared" si="87"/>
        <v>5012614.6872890331</v>
      </c>
      <c r="QA18" s="166">
        <f t="shared" si="87"/>
        <v>5012614.7742607147</v>
      </c>
      <c r="QB18" s="166">
        <f t="shared" si="87"/>
        <v>5012614.8584319074</v>
      </c>
      <c r="QC18" s="166">
        <f t="shared" si="87"/>
        <v>5012614.9398927884</v>
      </c>
      <c r="QD18" s="166">
        <f t="shared" si="87"/>
        <v>5012615.0187306292</v>
      </c>
      <c r="QE18" s="166">
        <f t="shared" si="87"/>
        <v>5012615.0950298915</v>
      </c>
      <c r="QF18" s="166">
        <f t="shared" si="87"/>
        <v>5012615.1688723173</v>
      </c>
      <c r="QG18" s="166">
        <f t="shared" si="87"/>
        <v>5012615.240337017</v>
      </c>
      <c r="QH18" s="166">
        <f t="shared" si="87"/>
        <v>5012615.3095005536</v>
      </c>
      <c r="QI18" s="166">
        <f t="shared" si="87"/>
        <v>5012615.3764370242</v>
      </c>
      <c r="QJ18" s="166">
        <f t="shared" si="87"/>
        <v>5012615.4412181405</v>
      </c>
      <c r="QK18" s="166">
        <f t="shared" ref="QK18:SV18" si="88">QK17+QJ18</f>
        <v>5012615.5039133048</v>
      </c>
      <c r="QL18" s="166">
        <f t="shared" si="88"/>
        <v>5012615.5645896848</v>
      </c>
      <c r="QM18" s="166">
        <f t="shared" si="88"/>
        <v>5012615.6233122852</v>
      </c>
      <c r="QN18" s="166">
        <f t="shared" si="88"/>
        <v>5012615.6801440176</v>
      </c>
      <c r="QO18" s="166">
        <f t="shared" si="88"/>
        <v>5012615.7351457682</v>
      </c>
      <c r="QP18" s="166">
        <f t="shared" si="88"/>
        <v>5012615.7883764626</v>
      </c>
      <c r="QQ18" s="166">
        <f t="shared" si="88"/>
        <v>5012615.8398931287</v>
      </c>
      <c r="QR18" s="166">
        <f t="shared" si="88"/>
        <v>5012615.8897509584</v>
      </c>
      <c r="QS18" s="166">
        <f t="shared" si="88"/>
        <v>5012615.9380033659</v>
      </c>
      <c r="QT18" s="166">
        <f t="shared" si="88"/>
        <v>5012615.984702046</v>
      </c>
      <c r="QU18" s="166">
        <f t="shared" si="88"/>
        <v>5012616.0298970286</v>
      </c>
      <c r="QV18" s="166">
        <f t="shared" si="88"/>
        <v>5012616.0736367321</v>
      </c>
      <c r="QW18" s="166">
        <f t="shared" si="88"/>
        <v>5012616.1159680178</v>
      </c>
      <c r="QX18" s="166">
        <f t="shared" si="88"/>
        <v>5012616.1569362357</v>
      </c>
      <c r="QY18" s="166">
        <f t="shared" si="88"/>
        <v>5012616.1965852771</v>
      </c>
      <c r="QZ18" s="166">
        <f t="shared" si="88"/>
        <v>5012616.2349576196</v>
      </c>
      <c r="RA18" s="166">
        <f t="shared" si="88"/>
        <v>5012616.2720943727</v>
      </c>
      <c r="RB18" s="166">
        <f t="shared" si="88"/>
        <v>5012616.3080353225</v>
      </c>
      <c r="RC18" s="166">
        <f t="shared" si="88"/>
        <v>5012616.3428189736</v>
      </c>
      <c r="RD18" s="166">
        <f t="shared" si="88"/>
        <v>5012616.376482591</v>
      </c>
      <c r="RE18" s="166">
        <f t="shared" si="88"/>
        <v>5012616.4090622403</v>
      </c>
      <c r="RF18" s="166">
        <f t="shared" si="88"/>
        <v>5012616.4405928245</v>
      </c>
      <c r="RG18" s="166">
        <f t="shared" si="88"/>
        <v>5012616.4711081237</v>
      </c>
      <c r="RH18" s="166">
        <f t="shared" si="88"/>
        <v>5012616.50064083</v>
      </c>
      <c r="RI18" s="166">
        <f t="shared" si="88"/>
        <v>5012616.5292225834</v>
      </c>
      <c r="RJ18" s="166">
        <f t="shared" si="88"/>
        <v>5012616.5568840047</v>
      </c>
      <c r="RK18" s="166">
        <f t="shared" si="88"/>
        <v>5012616.5836547278</v>
      </c>
      <c r="RL18" s="166">
        <f t="shared" si="88"/>
        <v>5012616.6095634336</v>
      </c>
      <c r="RM18" s="166">
        <f t="shared" si="88"/>
        <v>5012616.6346378792</v>
      </c>
      <c r="RN18" s="166">
        <f t="shared" si="88"/>
        <v>5012616.6589049278</v>
      </c>
      <c r="RO18" s="166">
        <f t="shared" si="88"/>
        <v>5012616.6823905772</v>
      </c>
      <c r="RP18" s="166">
        <f t="shared" si="88"/>
        <v>5012616.7051199889</v>
      </c>
      <c r="RQ18" s="166">
        <f t="shared" si="88"/>
        <v>5012616.7271175133</v>
      </c>
      <c r="RR18" s="166">
        <f t="shared" si="88"/>
        <v>5012616.7484067176</v>
      </c>
      <c r="RS18" s="166">
        <f t="shared" si="88"/>
        <v>5012616.7690104097</v>
      </c>
      <c r="RT18" s="166">
        <f t="shared" si="88"/>
        <v>5012616.7889506631</v>
      </c>
      <c r="RU18" s="166">
        <f t="shared" si="88"/>
        <v>5012616.8082488403</v>
      </c>
      <c r="RV18" s="166">
        <f t="shared" si="88"/>
        <v>5012616.8269256158</v>
      </c>
      <c r="RW18" s="166">
        <f t="shared" si="88"/>
        <v>5012616.845000999</v>
      </c>
      <c r="RX18" s="166">
        <f t="shared" si="88"/>
        <v>5012616.8624943551</v>
      </c>
      <c r="RY18" s="166">
        <f t="shared" si="88"/>
        <v>5012616.8794244248</v>
      </c>
      <c r="RZ18" s="166">
        <f t="shared" si="88"/>
        <v>5012616.8958093468</v>
      </c>
      <c r="SA18" s="166">
        <f t="shared" si="88"/>
        <v>5012616.9116666745</v>
      </c>
      <c r="SB18" s="166">
        <f t="shared" si="88"/>
        <v>5012616.9270133963</v>
      </c>
      <c r="SC18" s="166">
        <f t="shared" si="88"/>
        <v>5012616.9418659536</v>
      </c>
      <c r="SD18" s="166">
        <f t="shared" si="88"/>
        <v>5012616.9562402582</v>
      </c>
      <c r="SE18" s="166">
        <f t="shared" si="88"/>
        <v>5012616.9701517103</v>
      </c>
      <c r="SF18" s="166">
        <f t="shared" si="88"/>
        <v>5012616.983615214</v>
      </c>
      <c r="SG18" s="166">
        <f t="shared" si="88"/>
        <v>5012616.9966451926</v>
      </c>
      <c r="SH18" s="166">
        <f t="shared" si="88"/>
        <v>5012617.0092556057</v>
      </c>
      <c r="SI18" s="166">
        <f t="shared" si="88"/>
        <v>5012617.0214599632</v>
      </c>
      <c r="SJ18" s="166">
        <f t="shared" si="88"/>
        <v>5012617.0332713407</v>
      </c>
      <c r="SK18" s="166">
        <f t="shared" si="88"/>
        <v>5012617.0447023921</v>
      </c>
      <c r="SL18" s="166">
        <f t="shared" si="88"/>
        <v>5012617.0557653634</v>
      </c>
      <c r="SM18" s="166">
        <f t="shared" si="88"/>
        <v>5012617.0664721066</v>
      </c>
      <c r="SN18" s="166">
        <f t="shared" si="88"/>
        <v>5012617.0768340928</v>
      </c>
      <c r="SO18" s="166">
        <f t="shared" si="88"/>
        <v>5012617.0868624235</v>
      </c>
      <c r="SP18" s="166">
        <f t="shared" si="88"/>
        <v>5012617.0965678422</v>
      </c>
      <c r="SQ18" s="166">
        <f t="shared" si="88"/>
        <v>5012617.1059607463</v>
      </c>
      <c r="SR18" s="166">
        <f t="shared" si="88"/>
        <v>5012617.1150511988</v>
      </c>
      <c r="SS18" s="166">
        <f t="shared" si="88"/>
        <v>5012617.1238489384</v>
      </c>
      <c r="ST18" s="166">
        <f t="shared" si="88"/>
        <v>5012617.1323633911</v>
      </c>
      <c r="SU18" s="166">
        <f t="shared" si="88"/>
        <v>5012617.1406036783</v>
      </c>
      <c r="SV18" s="166">
        <f t="shared" si="88"/>
        <v>5012617.148578628</v>
      </c>
      <c r="SW18" s="166">
        <f t="shared" ref="SW18:TU18" si="89">SW17+SV18</f>
        <v>5012617.1562967841</v>
      </c>
      <c r="SX18" s="166">
        <f t="shared" si="89"/>
        <v>5012617.1637664158</v>
      </c>
      <c r="SY18" s="166">
        <f t="shared" si="89"/>
        <v>5012617.1709955251</v>
      </c>
      <c r="SZ18" s="166">
        <f t="shared" si="89"/>
        <v>5012617.1779918578</v>
      </c>
      <c r="TA18" s="166">
        <f t="shared" si="89"/>
        <v>5012617.1847629081</v>
      </c>
      <c r="TB18" s="166">
        <f t="shared" si="89"/>
        <v>5012617.1913159313</v>
      </c>
      <c r="TC18" s="166">
        <f t="shared" si="89"/>
        <v>5012617.1976579465</v>
      </c>
      <c r="TD18" s="166">
        <f t="shared" si="89"/>
        <v>5012617.2037957488</v>
      </c>
      <c r="TE18" s="166">
        <f t="shared" si="89"/>
        <v>5012617.2097359141</v>
      </c>
      <c r="TF18" s="166">
        <f t="shared" si="89"/>
        <v>5012617.2154848063</v>
      </c>
      <c r="TG18" s="166">
        <f t="shared" si="89"/>
        <v>5012617.2210485842</v>
      </c>
      <c r="TH18" s="166">
        <f t="shared" si="89"/>
        <v>5012617.2264332082</v>
      </c>
      <c r="TI18" s="166">
        <f t="shared" si="89"/>
        <v>5012617.231644447</v>
      </c>
      <c r="TJ18" s="166">
        <f t="shared" si="89"/>
        <v>5012617.2366878837</v>
      </c>
      <c r="TK18" s="166">
        <f t="shared" si="89"/>
        <v>5012617.2415689221</v>
      </c>
      <c r="TL18" s="166">
        <f t="shared" si="89"/>
        <v>5012617.2462927913</v>
      </c>
      <c r="TM18" s="166">
        <f t="shared" si="89"/>
        <v>5012617.2508645514</v>
      </c>
      <c r="TN18" s="166">
        <f t="shared" si="89"/>
        <v>5012617.255289101</v>
      </c>
      <c r="TO18" s="166">
        <f t="shared" si="89"/>
        <v>5012617.2595711807</v>
      </c>
      <c r="TP18" s="166">
        <f t="shared" si="89"/>
        <v>5012617.2637153771</v>
      </c>
      <c r="TQ18" s="166">
        <f t="shared" si="89"/>
        <v>5012617.2677261299</v>
      </c>
      <c r="TR18" s="166">
        <f t="shared" si="89"/>
        <v>5012617.2716077371</v>
      </c>
      <c r="TS18" s="166">
        <f t="shared" si="89"/>
        <v>5012617.2753643561</v>
      </c>
      <c r="TT18" s="166">
        <f t="shared" si="89"/>
        <v>5012617.2790000122</v>
      </c>
      <c r="TU18" s="168">
        <f t="shared" si="89"/>
        <v>5012617.2825186001</v>
      </c>
    </row>
    <row r="19" spans="1:541" ht="15.75" thickBot="1" x14ac:dyDescent="0.3">
      <c r="A19" s="69"/>
      <c r="B19" s="116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5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4"/>
      <c r="BM19" s="114"/>
      <c r="BN19" s="114"/>
      <c r="BO19" s="114"/>
      <c r="BP19" s="114"/>
      <c r="BQ19" s="114"/>
      <c r="BR19" s="114"/>
      <c r="BS19" s="114"/>
      <c r="BT19" s="114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5"/>
      <c r="CV19" s="114"/>
      <c r="CW19" s="114"/>
      <c r="CX19" s="114"/>
      <c r="CY19" s="114"/>
      <c r="CZ19" s="114"/>
      <c r="DA19" s="114"/>
      <c r="DB19" s="114"/>
      <c r="DC19" s="114"/>
      <c r="DD19" s="114"/>
      <c r="DE19" s="114"/>
      <c r="DF19" s="114"/>
      <c r="DG19" s="114"/>
      <c r="DH19" s="114"/>
      <c r="DI19" s="114"/>
      <c r="DJ19" s="114"/>
      <c r="DK19" s="114"/>
      <c r="DL19" s="114"/>
      <c r="DM19" s="114"/>
      <c r="DN19" s="114"/>
      <c r="DO19" s="114"/>
      <c r="DP19" s="114"/>
      <c r="DQ19" s="114"/>
      <c r="DR19" s="114"/>
      <c r="DS19" s="114"/>
      <c r="DT19" s="114"/>
      <c r="DU19" s="114"/>
      <c r="DV19" s="114"/>
      <c r="DW19" s="114"/>
      <c r="DX19" s="114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14"/>
      <c r="EL19" s="114"/>
      <c r="EM19" s="114"/>
      <c r="EN19" s="114"/>
      <c r="EO19" s="114"/>
      <c r="EP19" s="114"/>
      <c r="EQ19" s="114"/>
      <c r="ER19" s="114"/>
      <c r="ES19" s="114"/>
      <c r="ET19" s="114"/>
      <c r="EU19" s="114"/>
      <c r="EV19" s="114"/>
      <c r="EW19" s="114"/>
      <c r="EX19" s="114"/>
      <c r="EY19" s="114"/>
      <c r="EZ19" s="114"/>
      <c r="FA19" s="114"/>
      <c r="FB19" s="114"/>
      <c r="FC19" s="114"/>
      <c r="FD19" s="114"/>
      <c r="FE19" s="114"/>
      <c r="FF19" s="114"/>
      <c r="FG19" s="114"/>
      <c r="FH19" s="114"/>
      <c r="FI19" s="114"/>
      <c r="FJ19" s="114"/>
      <c r="FK19" s="114"/>
      <c r="FL19" s="114"/>
      <c r="FM19" s="114"/>
      <c r="FN19" s="114"/>
      <c r="FO19" s="114"/>
      <c r="FP19" s="114"/>
      <c r="FQ19" s="114"/>
      <c r="FR19" s="114"/>
      <c r="FS19" s="114"/>
      <c r="FT19" s="114"/>
      <c r="FU19" s="114"/>
      <c r="FV19" s="114"/>
      <c r="FW19" s="114"/>
      <c r="FX19" s="114"/>
      <c r="FY19" s="114"/>
      <c r="FZ19" s="114"/>
      <c r="GA19" s="114"/>
      <c r="GB19" s="114"/>
      <c r="GC19" s="114"/>
      <c r="GD19" s="114"/>
      <c r="GE19" s="114"/>
      <c r="GF19" s="114"/>
      <c r="GG19" s="114"/>
      <c r="GH19" s="114"/>
      <c r="GI19" s="114"/>
      <c r="GJ19" s="114"/>
      <c r="GK19" s="114"/>
      <c r="GL19" s="114"/>
      <c r="GM19" s="114"/>
      <c r="GN19" s="114"/>
      <c r="GO19" s="114"/>
      <c r="GP19" s="114"/>
      <c r="GQ19" s="114"/>
      <c r="GR19" s="114"/>
      <c r="GS19" s="114"/>
      <c r="GT19" s="114"/>
      <c r="GU19" s="114"/>
      <c r="GV19" s="114"/>
      <c r="GW19" s="114"/>
      <c r="GX19" s="114"/>
      <c r="GY19" s="115"/>
      <c r="GZ19" s="114"/>
      <c r="HA19" s="114"/>
      <c r="HB19" s="114"/>
      <c r="HC19" s="114"/>
      <c r="HD19" s="114"/>
      <c r="HE19" s="114"/>
      <c r="HF19" s="114"/>
      <c r="HG19" s="114"/>
      <c r="HH19" s="114"/>
      <c r="HI19" s="114"/>
      <c r="HJ19" s="114"/>
      <c r="HK19" s="114"/>
      <c r="HL19" s="114"/>
      <c r="HM19" s="114"/>
      <c r="HN19" s="114"/>
      <c r="HO19" s="114"/>
      <c r="HP19" s="114"/>
      <c r="HQ19" s="114"/>
      <c r="HR19" s="114"/>
      <c r="HS19" s="114"/>
      <c r="HT19" s="114"/>
      <c r="HU19" s="114"/>
      <c r="HV19" s="114"/>
      <c r="HW19" s="114"/>
      <c r="HX19" s="115"/>
      <c r="HY19" s="114"/>
      <c r="HZ19" s="114"/>
      <c r="IA19" s="114"/>
      <c r="IB19" s="114"/>
      <c r="IC19" s="114"/>
      <c r="ID19" s="114"/>
      <c r="IE19" s="114"/>
      <c r="IF19" s="114"/>
      <c r="IG19" s="114"/>
      <c r="IH19" s="114"/>
      <c r="II19" s="114"/>
      <c r="IJ19" s="114"/>
      <c r="IK19" s="114"/>
      <c r="IL19" s="114"/>
      <c r="IM19" s="114"/>
      <c r="IN19" s="114"/>
      <c r="IO19" s="114"/>
      <c r="IP19" s="114"/>
      <c r="IQ19" s="114"/>
      <c r="IR19" s="114"/>
      <c r="IS19" s="114"/>
      <c r="IT19" s="114"/>
      <c r="IU19" s="114"/>
      <c r="IV19" s="114"/>
      <c r="IW19" s="114"/>
      <c r="IX19" s="114"/>
      <c r="IY19" s="114"/>
      <c r="IZ19" s="114"/>
      <c r="JA19" s="114"/>
      <c r="JB19" s="114"/>
      <c r="JC19" s="114"/>
      <c r="JD19" s="114"/>
      <c r="JE19" s="114"/>
      <c r="JF19" s="114"/>
      <c r="JG19" s="114"/>
      <c r="JH19" s="114"/>
      <c r="JI19" s="114"/>
      <c r="JJ19" s="114"/>
      <c r="JK19" s="114"/>
      <c r="JL19" s="114"/>
      <c r="JM19" s="114"/>
      <c r="JN19" s="114"/>
      <c r="JO19" s="114"/>
      <c r="JP19" s="114"/>
      <c r="JQ19" s="114"/>
      <c r="JR19" s="114"/>
      <c r="JS19" s="114"/>
      <c r="JT19" s="114"/>
      <c r="JU19" s="114"/>
      <c r="JV19" s="114"/>
      <c r="JW19" s="114"/>
      <c r="JX19" s="114"/>
      <c r="JY19" s="114"/>
      <c r="JZ19" s="114"/>
      <c r="KA19" s="114"/>
      <c r="KB19" s="114"/>
      <c r="KC19" s="114"/>
      <c r="KD19" s="114"/>
      <c r="KE19" s="114"/>
      <c r="KF19" s="114"/>
      <c r="KG19" s="114"/>
      <c r="KH19" s="114"/>
      <c r="KI19" s="114"/>
      <c r="KJ19" s="114"/>
      <c r="KK19" s="114"/>
      <c r="KL19" s="114"/>
      <c r="KM19" s="114"/>
      <c r="KN19" s="114"/>
      <c r="KO19" s="116"/>
      <c r="KP19" s="114"/>
      <c r="KQ19" s="114"/>
      <c r="KR19" s="114"/>
      <c r="KS19" s="114"/>
      <c r="KT19" s="114"/>
      <c r="KU19" s="114"/>
      <c r="KV19" s="116"/>
      <c r="KW19" s="116"/>
      <c r="KX19" s="117"/>
      <c r="KY19" s="116"/>
      <c r="KZ19" s="116"/>
      <c r="LA19" s="116"/>
      <c r="LB19" s="116"/>
      <c r="LC19" s="116"/>
      <c r="LD19" s="116"/>
      <c r="LE19" s="116"/>
      <c r="LF19" s="116"/>
      <c r="LG19" s="116"/>
      <c r="LH19" s="116"/>
      <c r="LI19" s="116"/>
      <c r="LJ19" s="116"/>
      <c r="LK19" s="116"/>
      <c r="LL19" s="116"/>
      <c r="LM19" s="116"/>
      <c r="LN19" s="116"/>
      <c r="LO19" s="116"/>
      <c r="LP19" s="116"/>
      <c r="LQ19" s="116"/>
      <c r="LR19" s="116"/>
      <c r="LS19" s="116"/>
      <c r="LT19" s="116"/>
      <c r="LU19" s="116"/>
      <c r="LV19" s="116"/>
      <c r="LW19" s="116"/>
      <c r="LX19" s="116"/>
      <c r="LY19" s="116"/>
      <c r="LZ19" s="116"/>
      <c r="MA19" s="116"/>
      <c r="MB19" s="116"/>
      <c r="MC19" s="116"/>
      <c r="MD19" s="116"/>
      <c r="ME19" s="116"/>
      <c r="MF19" s="116"/>
      <c r="MG19" s="116"/>
      <c r="MH19" s="116"/>
      <c r="MI19" s="116"/>
      <c r="MJ19" s="116"/>
      <c r="MK19" s="116"/>
      <c r="ML19" s="116"/>
      <c r="MM19" s="116"/>
      <c r="MN19" s="116"/>
      <c r="MO19" s="116"/>
      <c r="MP19" s="116"/>
      <c r="MQ19" s="116"/>
      <c r="MR19" s="116"/>
      <c r="MS19" s="116"/>
      <c r="MT19" s="116"/>
      <c r="MU19" s="116"/>
      <c r="MV19" s="116"/>
      <c r="MW19" s="118"/>
      <c r="MX19" s="116"/>
      <c r="MY19" s="118"/>
      <c r="MZ19" s="116"/>
      <c r="NA19" s="118"/>
      <c r="NB19" s="116"/>
      <c r="NC19" s="118"/>
      <c r="ND19" s="116"/>
      <c r="NE19" s="118"/>
      <c r="NF19" s="116"/>
      <c r="NG19" s="118"/>
      <c r="NH19" s="116"/>
      <c r="NI19" s="118"/>
      <c r="NJ19" s="116"/>
      <c r="NK19" s="118"/>
      <c r="NL19" s="116"/>
      <c r="NM19" s="118"/>
      <c r="NN19" s="116"/>
      <c r="NO19" s="118"/>
      <c r="NP19" s="116"/>
      <c r="NQ19" s="118"/>
      <c r="NR19" s="116"/>
      <c r="NS19" s="118"/>
      <c r="NT19" s="116"/>
      <c r="NU19" s="118"/>
      <c r="NV19" s="116"/>
      <c r="NW19" s="118"/>
      <c r="NX19" s="116"/>
      <c r="NY19" s="118"/>
      <c r="NZ19" s="116"/>
      <c r="OA19" s="118"/>
      <c r="OB19" s="116"/>
      <c r="OC19" s="118"/>
      <c r="OD19" s="116"/>
      <c r="OE19" s="118"/>
      <c r="OF19" s="116"/>
      <c r="OG19" s="118"/>
      <c r="OH19" s="116"/>
      <c r="OI19" s="118"/>
      <c r="OJ19" s="116"/>
      <c r="OK19" s="118"/>
      <c r="OL19" s="116"/>
      <c r="OM19" s="118"/>
      <c r="ON19" s="116"/>
      <c r="OO19" s="118"/>
      <c r="OP19" s="116"/>
      <c r="OQ19" s="118"/>
      <c r="OR19" s="116"/>
      <c r="OS19" s="118"/>
      <c r="OT19" s="116"/>
      <c r="OU19" s="118"/>
      <c r="OV19" s="116"/>
      <c r="OW19" s="118"/>
      <c r="OX19" s="116"/>
      <c r="OY19" s="118"/>
      <c r="OZ19" s="116"/>
      <c r="PA19" s="118"/>
      <c r="PB19" s="116"/>
      <c r="PC19" s="118"/>
      <c r="PD19" s="116"/>
      <c r="PE19" s="118"/>
      <c r="PF19" s="116"/>
      <c r="PG19" s="118"/>
      <c r="PH19" s="116"/>
      <c r="PI19" s="118"/>
      <c r="PJ19" s="116"/>
      <c r="PK19" s="118"/>
      <c r="PL19" s="116"/>
      <c r="PM19" s="118"/>
      <c r="PN19" s="116"/>
      <c r="PO19" s="118"/>
      <c r="PP19" s="116"/>
      <c r="PQ19" s="118"/>
      <c r="PR19" s="116"/>
      <c r="PS19" s="118"/>
      <c r="PT19" s="116"/>
      <c r="PU19" s="118"/>
      <c r="PV19" s="116"/>
      <c r="PW19" s="118"/>
      <c r="PX19" s="116"/>
      <c r="PY19" s="118"/>
      <c r="PZ19" s="116"/>
      <c r="QA19" s="118"/>
      <c r="QB19" s="116"/>
      <c r="QC19" s="118"/>
      <c r="QD19" s="116"/>
      <c r="QE19" s="118"/>
      <c r="QF19" s="116"/>
      <c r="QG19" s="118"/>
      <c r="QH19" s="116"/>
      <c r="QI19" s="118"/>
      <c r="QJ19" s="116"/>
      <c r="QK19" s="118"/>
      <c r="QL19" s="116"/>
      <c r="QM19" s="118"/>
      <c r="QN19" s="116"/>
      <c r="QO19" s="118"/>
      <c r="QP19" s="116"/>
      <c r="QQ19" s="118"/>
      <c r="QR19" s="116"/>
      <c r="QS19" s="118"/>
      <c r="QT19" s="116"/>
      <c r="QU19" s="118"/>
      <c r="QV19" s="116"/>
      <c r="QW19" s="118"/>
      <c r="QX19" s="116"/>
      <c r="QY19" s="118"/>
      <c r="QZ19" s="116"/>
      <c r="RA19" s="118"/>
      <c r="RB19" s="116"/>
      <c r="RC19" s="118"/>
      <c r="RD19" s="116"/>
      <c r="RE19" s="118"/>
      <c r="RF19" s="116"/>
      <c r="RG19" s="118"/>
      <c r="RH19" s="116"/>
      <c r="RI19" s="118"/>
      <c r="RJ19" s="116"/>
      <c r="RK19" s="118"/>
      <c r="RL19" s="116"/>
      <c r="RM19" s="118"/>
      <c r="RN19" s="116"/>
      <c r="RO19" s="118"/>
      <c r="RP19" s="116"/>
      <c r="RQ19" s="118"/>
      <c r="RR19" s="116"/>
      <c r="RS19" s="118"/>
      <c r="RT19" s="116"/>
      <c r="RU19" s="118"/>
      <c r="RV19" s="116"/>
      <c r="RW19" s="118"/>
      <c r="RX19" s="116"/>
      <c r="RY19" s="118"/>
      <c r="RZ19" s="116"/>
      <c r="SA19" s="118"/>
      <c r="SB19" s="116"/>
      <c r="SC19" s="118"/>
      <c r="SD19" s="116"/>
      <c r="SE19" s="118"/>
      <c r="SF19" s="116"/>
      <c r="SG19" s="118"/>
      <c r="SH19" s="116"/>
      <c r="SI19" s="118"/>
      <c r="SJ19" s="116"/>
      <c r="SK19" s="118"/>
      <c r="SL19" s="116"/>
      <c r="SM19" s="118"/>
      <c r="SN19" s="116"/>
      <c r="SO19" s="118"/>
      <c r="SP19" s="116"/>
      <c r="SQ19" s="118"/>
      <c r="SR19" s="116"/>
      <c r="SS19" s="118"/>
      <c r="ST19" s="116"/>
      <c r="SU19" s="118"/>
      <c r="SV19" s="116"/>
      <c r="SW19" s="118"/>
      <c r="SX19" s="116"/>
      <c r="SY19" s="118"/>
      <c r="SZ19" s="116"/>
      <c r="TA19" s="118"/>
      <c r="TB19" s="116"/>
      <c r="TC19" s="118"/>
      <c r="TD19" s="116"/>
      <c r="TE19" s="118"/>
      <c r="TF19" s="116"/>
      <c r="TG19" s="118"/>
      <c r="TH19" s="116"/>
      <c r="TI19" s="118"/>
      <c r="TJ19" s="116"/>
      <c r="TK19" s="118"/>
      <c r="TL19" s="116"/>
      <c r="TM19" s="118"/>
      <c r="TN19" s="116"/>
      <c r="TO19" s="118"/>
      <c r="TP19" s="116"/>
      <c r="TQ19" s="118"/>
      <c r="TR19" s="116"/>
      <c r="TS19" s="118"/>
      <c r="TT19" s="116"/>
      <c r="TU19" s="119"/>
    </row>
    <row r="20" spans="1:541" ht="15.75" thickBot="1" x14ac:dyDescent="0.3">
      <c r="A20" s="120" t="s">
        <v>0</v>
      </c>
      <c r="B20" s="121">
        <f t="shared" ref="B20:BM20" si="90">B5-B15</f>
        <v>-141029.78011491211</v>
      </c>
      <c r="C20" s="121">
        <f t="shared" si="90"/>
        <v>-256158.24546842044</v>
      </c>
      <c r="D20" s="121">
        <f t="shared" si="90"/>
        <v>-370385.92352188734</v>
      </c>
      <c r="E20" s="121">
        <f t="shared" si="90"/>
        <v>-483713.34142799792</v>
      </c>
      <c r="F20" s="121">
        <f t="shared" si="90"/>
        <v>-596141.02603094035</v>
      </c>
      <c r="G20" s="121">
        <f t="shared" si="90"/>
        <v>-707669.5038665866</v>
      </c>
      <c r="H20" s="121">
        <f t="shared" si="90"/>
        <v>-818299.30116267304</v>
      </c>
      <c r="I20" s="121">
        <f t="shared" si="90"/>
        <v>-928030.9438389804</v>
      </c>
      <c r="J20" s="121">
        <f t="shared" si="90"/>
        <v>-1036864.957507514</v>
      </c>
      <c r="K20" s="121">
        <f t="shared" si="90"/>
        <v>-1144801.8674726849</v>
      </c>
      <c r="L20" s="121">
        <f t="shared" si="90"/>
        <v>-1251842.1987314878</v>
      </c>
      <c r="M20" s="121">
        <f t="shared" si="90"/>
        <v>-1357986.4759736832</v>
      </c>
      <c r="N20" s="121">
        <f t="shared" si="90"/>
        <v>-1463235.2235819756</v>
      </c>
      <c r="O20" s="121">
        <f t="shared" si="90"/>
        <v>-1567588.9656321942</v>
      </c>
      <c r="P20" s="121">
        <f t="shared" si="90"/>
        <v>-1671048.2258934716</v>
      </c>
      <c r="Q20" s="121">
        <f t="shared" si="90"/>
        <v>-1773613.527828424</v>
      </c>
      <c r="R20" s="121">
        <f t="shared" si="90"/>
        <v>-1875285.3945933306</v>
      </c>
      <c r="S20" s="121">
        <f t="shared" si="90"/>
        <v>-1976064.3490383117</v>
      </c>
      <c r="T20" s="121">
        <f t="shared" si="90"/>
        <v>-2075950.9137075099</v>
      </c>
      <c r="U20" s="121">
        <f t="shared" si="90"/>
        <v>-2174945.6108392677</v>
      </c>
      <c r="V20" s="121">
        <f t="shared" si="90"/>
        <v>-2273048.9623663062</v>
      </c>
      <c r="W20" s="121">
        <f t="shared" si="90"/>
        <v>-2370261.4899159051</v>
      </c>
      <c r="X20" s="121">
        <f t="shared" si="90"/>
        <v>-2466583.7148100808</v>
      </c>
      <c r="Y20" s="121">
        <f t="shared" si="90"/>
        <v>-2562016.1580657656</v>
      </c>
      <c r="Z20" s="121">
        <f t="shared" si="90"/>
        <v>-2656559.3403949845</v>
      </c>
      <c r="AA20" s="121">
        <f t="shared" si="90"/>
        <v>-2750213.7822050359</v>
      </c>
      <c r="AB20" s="121">
        <f t="shared" si="90"/>
        <v>-2842980.0035986686</v>
      </c>
      <c r="AC20" s="121">
        <f t="shared" si="90"/>
        <v>-2934858.5243742606</v>
      </c>
      <c r="AD20" s="121">
        <f t="shared" si="90"/>
        <v>-3025849.8640259975</v>
      </c>
      <c r="AE20" s="121">
        <f t="shared" si="90"/>
        <v>-3115954.5417440482</v>
      </c>
      <c r="AF20" s="121">
        <f t="shared" si="90"/>
        <v>-3205173.0764147472</v>
      </c>
      <c r="AG20" s="121">
        <f t="shared" si="90"/>
        <v>-3293505.986620767</v>
      </c>
      <c r="AH20" s="121">
        <f t="shared" si="90"/>
        <v>-3380953.7906413008</v>
      </c>
      <c r="AI20" s="121">
        <f t="shared" si="90"/>
        <v>-3467517.0064522373</v>
      </c>
      <c r="AJ20" s="121">
        <f t="shared" si="90"/>
        <v>-3553196.1517263385</v>
      </c>
      <c r="AK20" s="121">
        <f t="shared" si="90"/>
        <v>-3637991.743833418</v>
      </c>
      <c r="AL20" s="121">
        <f t="shared" si="90"/>
        <v>-3721904.2998405173</v>
      </c>
      <c r="AM20" s="121">
        <f t="shared" si="90"/>
        <v>-3804934.3365120837</v>
      </c>
      <c r="AN20" s="121">
        <f t="shared" si="90"/>
        <v>-3887082.3703101464</v>
      </c>
      <c r="AO20" s="121">
        <f t="shared" si="90"/>
        <v>-3968348.9173944946</v>
      </c>
      <c r="AP20" s="121">
        <f t="shared" si="90"/>
        <v>-4048734.4936228539</v>
      </c>
      <c r="AQ20" s="121">
        <f t="shared" si="90"/>
        <v>-4128239.6145510636</v>
      </c>
      <c r="AR20" s="121">
        <f t="shared" si="90"/>
        <v>-4206864.7954332521</v>
      </c>
      <c r="AS20" s="121">
        <f t="shared" si="90"/>
        <v>-4284610.5512220152</v>
      </c>
      <c r="AT20" s="121">
        <f t="shared" si="90"/>
        <v>-4361477.3965685908</v>
      </c>
      <c r="AU20" s="121">
        <f t="shared" si="90"/>
        <v>-4437465.8458230356</v>
      </c>
      <c r="AV20" s="121">
        <f t="shared" si="90"/>
        <v>-4512576.4130344037</v>
      </c>
      <c r="AW20" s="121">
        <f t="shared" si="90"/>
        <v>-4586809.6119509181</v>
      </c>
      <c r="AX20" s="121">
        <f t="shared" si="90"/>
        <v>-4660165.9560201522</v>
      </c>
      <c r="AY20" s="121">
        <f t="shared" si="90"/>
        <v>-4732645.9583892021</v>
      </c>
      <c r="AZ20" s="121">
        <f t="shared" si="90"/>
        <v>-4804250.1319048628</v>
      </c>
      <c r="BA20" s="121">
        <f t="shared" si="90"/>
        <v>-4874978.9891138058</v>
      </c>
      <c r="BB20" s="121">
        <f t="shared" si="90"/>
        <v>-4944833.0422627516</v>
      </c>
      <c r="BC20" s="121">
        <f t="shared" si="90"/>
        <v>-5013812.8032986484</v>
      </c>
      <c r="BD20" s="121">
        <f t="shared" si="90"/>
        <v>-5081918.7838688465</v>
      </c>
      <c r="BE20" s="121">
        <f t="shared" si="90"/>
        <v>-5149151.4953212729</v>
      </c>
      <c r="BF20" s="121">
        <f t="shared" si="90"/>
        <v>-5215511.4487046069</v>
      </c>
      <c r="BG20" s="121">
        <f t="shared" si="90"/>
        <v>-5280999.1547684558</v>
      </c>
      <c r="BH20" s="121">
        <f t="shared" si="90"/>
        <v>-5345615.1239635283</v>
      </c>
      <c r="BI20" s="121">
        <f t="shared" si="90"/>
        <v>-5409359.8664418124</v>
      </c>
      <c r="BJ20" s="121">
        <f t="shared" si="90"/>
        <v>-5474033.8920567464</v>
      </c>
      <c r="BK20" s="121">
        <f t="shared" si="90"/>
        <v>-5537837.7103633974</v>
      </c>
      <c r="BL20" s="121">
        <f t="shared" si="90"/>
        <v>-5600771.830618633</v>
      </c>
      <c r="BM20" s="121">
        <f t="shared" si="90"/>
        <v>-5662836.7617812976</v>
      </c>
      <c r="BN20" s="121">
        <f t="shared" ref="BN20:DY20" si="91">BN5-BN15</f>
        <v>-5724033.0125123858</v>
      </c>
      <c r="BO20" s="121">
        <f t="shared" si="91"/>
        <v>-5784361.0911752153</v>
      </c>
      <c r="BP20" s="121">
        <f t="shared" si="91"/>
        <v>-5843821.5058356076</v>
      </c>
      <c r="BQ20" s="121">
        <f t="shared" si="91"/>
        <v>-5902414.7642620513</v>
      </c>
      <c r="BR20" s="121">
        <f t="shared" si="91"/>
        <v>-5960141.3739258861</v>
      </c>
      <c r="BS20" s="121">
        <f t="shared" si="91"/>
        <v>-6017001.8420014726</v>
      </c>
      <c r="BT20" s="121">
        <f t="shared" si="91"/>
        <v>-6072996.6753663644</v>
      </c>
      <c r="BU20" s="121">
        <f t="shared" si="91"/>
        <v>-6128126.3806014843</v>
      </c>
      <c r="BV20" s="121">
        <f t="shared" si="91"/>
        <v>-6184191.4639912993</v>
      </c>
      <c r="BW20" s="121">
        <f t="shared" si="91"/>
        <v>-6239392.431523988</v>
      </c>
      <c r="BX20" s="121">
        <f t="shared" si="91"/>
        <v>-6293729.7888916228</v>
      </c>
      <c r="BY20" s="121">
        <f t="shared" si="91"/>
        <v>-6347204.0414903332</v>
      </c>
      <c r="BZ20" s="121">
        <f t="shared" si="91"/>
        <v>-6283785.9143055752</v>
      </c>
      <c r="CA20" s="121">
        <f t="shared" si="91"/>
        <v>-6220407.0070184413</v>
      </c>
      <c r="CB20" s="121">
        <f t="shared" si="91"/>
        <v>-6157067.2966769282</v>
      </c>
      <c r="CC20" s="121">
        <f t="shared" si="91"/>
        <v>-6093766.7603424601</v>
      </c>
      <c r="CD20" s="121">
        <f t="shared" si="91"/>
        <v>-6030505.3750898913</v>
      </c>
      <c r="CE20" s="121">
        <f t="shared" si="91"/>
        <v>-5967283.1180074867</v>
      </c>
      <c r="CF20" s="121">
        <f t="shared" si="91"/>
        <v>-5904099.9661969217</v>
      </c>
      <c r="CG20" s="121">
        <f t="shared" si="91"/>
        <v>-5840955.8967732731</v>
      </c>
      <c r="CH20" s="121">
        <f t="shared" si="91"/>
        <v>-5779650.8868650105</v>
      </c>
      <c r="CI20" s="121">
        <f t="shared" si="91"/>
        <v>-5718384.9136139844</v>
      </c>
      <c r="CJ20" s="121">
        <f t="shared" si="91"/>
        <v>-5657157.9541754257</v>
      </c>
      <c r="CK20" s="121">
        <f t="shared" si="91"/>
        <v>-5595969.9857179336</v>
      </c>
      <c r="CL20" s="121">
        <f t="shared" si="91"/>
        <v>-5534820.9854234699</v>
      </c>
      <c r="CM20" s="121">
        <f t="shared" si="91"/>
        <v>-5473710.9304873459</v>
      </c>
      <c r="CN20" s="121">
        <f t="shared" si="91"/>
        <v>-5412639.7981182225</v>
      </c>
      <c r="CO20" s="121">
        <f t="shared" si="91"/>
        <v>-5351607.5655380972</v>
      </c>
      <c r="CP20" s="121">
        <f t="shared" si="91"/>
        <v>-5290614.2099822955</v>
      </c>
      <c r="CQ20" s="121">
        <f t="shared" si="91"/>
        <v>-5229659.7086994676</v>
      </c>
      <c r="CR20" s="121">
        <f t="shared" si="91"/>
        <v>-5168744.0389515776</v>
      </c>
      <c r="CS20" s="121">
        <f t="shared" si="91"/>
        <v>-5107867.1780138947</v>
      </c>
      <c r="CT20" s="121">
        <f t="shared" si="91"/>
        <v>-5048829.1031749891</v>
      </c>
      <c r="CU20" s="121">
        <f t="shared" si="91"/>
        <v>-4989829.7917367201</v>
      </c>
      <c r="CV20" s="121">
        <f t="shared" si="91"/>
        <v>-4930869.2210142314</v>
      </c>
      <c r="CW20" s="121">
        <f t="shared" si="91"/>
        <v>-4871947.3683359427</v>
      </c>
      <c r="CX20" s="121">
        <f t="shared" si="91"/>
        <v>-4813064.2110435395</v>
      </c>
      <c r="CY20" s="121">
        <f t="shared" si="91"/>
        <v>-4754219.7264919691</v>
      </c>
      <c r="CZ20" s="121">
        <f t="shared" si="91"/>
        <v>-4695413.8920494299</v>
      </c>
      <c r="DA20" s="121">
        <f t="shared" si="91"/>
        <v>-4636646.6850973647</v>
      </c>
      <c r="DB20" s="121">
        <f t="shared" si="91"/>
        <v>-4577918.0830304539</v>
      </c>
      <c r="DC20" s="121">
        <f t="shared" si="91"/>
        <v>-4519228.0632566055</v>
      </c>
      <c r="DD20" s="121">
        <f t="shared" si="91"/>
        <v>-4460576.6031969506</v>
      </c>
      <c r="DE20" s="121">
        <f t="shared" si="91"/>
        <v>-4401963.6802858319</v>
      </c>
      <c r="DF20" s="121">
        <f t="shared" si="91"/>
        <v>-4345189.2719707983</v>
      </c>
      <c r="DG20" s="121">
        <f t="shared" si="91"/>
        <v>-4288453.3557125973</v>
      </c>
      <c r="DH20" s="121">
        <f t="shared" si="91"/>
        <v>-4231755.9089851659</v>
      </c>
      <c r="DI20" s="121">
        <f t="shared" si="91"/>
        <v>-4175096.9092756249</v>
      </c>
      <c r="DJ20" s="121">
        <f t="shared" si="91"/>
        <v>-4118476.3340842687</v>
      </c>
      <c r="DK20" s="121">
        <f t="shared" si="91"/>
        <v>-4061894.1609245585</v>
      </c>
      <c r="DL20" s="121">
        <f t="shared" si="91"/>
        <v>-4005350.3673231164</v>
      </c>
      <c r="DM20" s="121">
        <f t="shared" si="91"/>
        <v>-3948844.9308197154</v>
      </c>
      <c r="DN20" s="121">
        <f t="shared" si="91"/>
        <v>-3892377.8289672723</v>
      </c>
      <c r="DO20" s="121">
        <f t="shared" si="91"/>
        <v>-3835949.0393318413</v>
      </c>
      <c r="DP20" s="121">
        <f t="shared" si="91"/>
        <v>-3779558.5394926034</v>
      </c>
      <c r="DQ20" s="121">
        <f t="shared" si="91"/>
        <v>-3723206.307041862</v>
      </c>
      <c r="DR20" s="121">
        <f t="shared" si="91"/>
        <v>-3683692.3195850337</v>
      </c>
      <c r="DS20" s="121">
        <f t="shared" si="91"/>
        <v>-3644216.5547406403</v>
      </c>
      <c r="DT20" s="121">
        <f t="shared" si="91"/>
        <v>-3604778.9901403012</v>
      </c>
      <c r="DU20" s="121">
        <f t="shared" si="91"/>
        <v>-3565379.603428727</v>
      </c>
      <c r="DV20" s="121">
        <f t="shared" si="91"/>
        <v>-3526018.37226371</v>
      </c>
      <c r="DW20" s="121">
        <f t="shared" si="91"/>
        <v>-3486695.2743161181</v>
      </c>
      <c r="DX20" s="121">
        <f t="shared" si="91"/>
        <v>-3447410.2872698866</v>
      </c>
      <c r="DY20" s="121">
        <f t="shared" si="91"/>
        <v>-3408163.3888220098</v>
      </c>
      <c r="DZ20" s="121">
        <f t="shared" ref="DZ20:GK20" si="92">DZ5-DZ15</f>
        <v>-3368954.5566825345</v>
      </c>
      <c r="EA20" s="121">
        <f t="shared" si="92"/>
        <v>-3329783.7685745517</v>
      </c>
      <c r="EB20" s="121">
        <f t="shared" si="92"/>
        <v>-3290651.0022341888</v>
      </c>
      <c r="EC20" s="121">
        <f t="shared" si="92"/>
        <v>-3251556.2354106028</v>
      </c>
      <c r="ED20" s="121">
        <f t="shared" si="92"/>
        <v>-3214299.445865972</v>
      </c>
      <c r="EE20" s="121">
        <f t="shared" si="92"/>
        <v>-3177080.6113754893</v>
      </c>
      <c r="EF20" s="121">
        <f t="shared" si="92"/>
        <v>-3139899.7097273525</v>
      </c>
      <c r="EG20" s="121">
        <f t="shared" si="92"/>
        <v>-3102756.7187227588</v>
      </c>
      <c r="EH20" s="121">
        <f t="shared" si="92"/>
        <v>-3063851.6161758974</v>
      </c>
      <c r="EI20" s="121">
        <f t="shared" si="92"/>
        <v>-3024984.3799139392</v>
      </c>
      <c r="EJ20" s="121">
        <f t="shared" si="92"/>
        <v>-2986154.987777031</v>
      </c>
      <c r="EK20" s="121">
        <f t="shared" si="92"/>
        <v>-2947363.4176182896</v>
      </c>
      <c r="EL20" s="121">
        <f t="shared" si="92"/>
        <v>-2908609.6473037899</v>
      </c>
      <c r="EM20" s="121">
        <f t="shared" si="92"/>
        <v>-2869893.6547125624</v>
      </c>
      <c r="EN20" s="121">
        <f t="shared" si="92"/>
        <v>-2831215.4177365815</v>
      </c>
      <c r="EO20" s="121">
        <f t="shared" si="92"/>
        <v>-2792574.914280761</v>
      </c>
      <c r="EP20" s="121">
        <f t="shared" si="92"/>
        <v>-2755772.1222629426</v>
      </c>
      <c r="EQ20" s="121">
        <f t="shared" si="92"/>
        <v>-2719007.0196138928</v>
      </c>
      <c r="ER20" s="121">
        <f t="shared" si="92"/>
        <v>-2682279.5842772927</v>
      </c>
      <c r="ES20" s="121">
        <f t="shared" si="92"/>
        <v>-2645589.7942097317</v>
      </c>
      <c r="ET20" s="121">
        <f t="shared" si="92"/>
        <v>-2607137.627380698</v>
      </c>
      <c r="EU20" s="121">
        <f t="shared" si="92"/>
        <v>-2568723.0617725728</v>
      </c>
      <c r="EV20" s="121">
        <f t="shared" si="92"/>
        <v>-2530346.0753806233</v>
      </c>
      <c r="EW20" s="121">
        <f t="shared" si="92"/>
        <v>-2492006.6462129923</v>
      </c>
      <c r="EX20" s="121">
        <f t="shared" si="92"/>
        <v>-2453704.752290694</v>
      </c>
      <c r="EY20" s="121">
        <f t="shared" si="92"/>
        <v>-2415440.3716476057</v>
      </c>
      <c r="EZ20" s="121">
        <f t="shared" si="92"/>
        <v>-2377213.4823304573</v>
      </c>
      <c r="FA20" s="121">
        <f t="shared" si="92"/>
        <v>-2339024.0623988276</v>
      </c>
      <c r="FB20" s="121">
        <f t="shared" si="92"/>
        <v>-2302672.0899251346</v>
      </c>
      <c r="FC20" s="121">
        <f t="shared" si="92"/>
        <v>-2266357.5429946287</v>
      </c>
      <c r="FD20" s="121">
        <f t="shared" si="92"/>
        <v>-2230080.3997053849</v>
      </c>
      <c r="FE20" s="121">
        <f t="shared" si="92"/>
        <v>-2193840.6381682968</v>
      </c>
      <c r="FF20" s="121">
        <f t="shared" si="92"/>
        <v>-2155838.2365070665</v>
      </c>
      <c r="FG20" s="121">
        <f t="shared" si="92"/>
        <v>-2117873.1728581982</v>
      </c>
      <c r="FH20" s="121">
        <f t="shared" si="92"/>
        <v>-2079945.4253709922</v>
      </c>
      <c r="FI20" s="121">
        <f t="shared" si="92"/>
        <v>-2042054.9722075351</v>
      </c>
      <c r="FJ20" s="121">
        <f t="shared" si="92"/>
        <v>-2004201.791542694</v>
      </c>
      <c r="FK20" s="121">
        <f t="shared" si="92"/>
        <v>-1966385.8615641072</v>
      </c>
      <c r="FL20" s="121">
        <f t="shared" si="92"/>
        <v>-1928607.1604721788</v>
      </c>
      <c r="FM20" s="121">
        <f t="shared" si="92"/>
        <v>-1890865.66648007</v>
      </c>
      <c r="FN20" s="121">
        <f t="shared" si="92"/>
        <v>-1854961.3578136917</v>
      </c>
      <c r="FO20" s="121">
        <f t="shared" si="92"/>
        <v>-1819094.2127116993</v>
      </c>
      <c r="FP20" s="121">
        <f t="shared" si="92"/>
        <v>-1783264.209425481</v>
      </c>
      <c r="FQ20" s="121">
        <f t="shared" si="92"/>
        <v>-1747471.3262191527</v>
      </c>
      <c r="FR20" s="121">
        <f t="shared" si="92"/>
        <v>-1709915.5413695499</v>
      </c>
      <c r="FS20" s="121">
        <f t="shared" si="92"/>
        <v>-1672396.833166223</v>
      </c>
      <c r="FT20" s="121">
        <f t="shared" si="92"/>
        <v>-1634915.1799114272</v>
      </c>
      <c r="FU20" s="121">
        <f t="shared" si="92"/>
        <v>-1597470.5599201135</v>
      </c>
      <c r="FV20" s="121">
        <f t="shared" si="92"/>
        <v>-1560062.9515199251</v>
      </c>
      <c r="FW20" s="121">
        <f t="shared" si="92"/>
        <v>-1522692.3330511879</v>
      </c>
      <c r="FX20" s="121">
        <f t="shared" si="92"/>
        <v>-1485358.682866903</v>
      </c>
      <c r="FY20" s="121">
        <f t="shared" si="92"/>
        <v>-1448061.9793327395</v>
      </c>
      <c r="FZ20" s="121">
        <f t="shared" si="92"/>
        <v>-1412602.2008270267</v>
      </c>
      <c r="GA20" s="121">
        <f t="shared" si="92"/>
        <v>-1377179.325740749</v>
      </c>
      <c r="GB20" s="121">
        <f t="shared" si="92"/>
        <v>-1341793.3324775342</v>
      </c>
      <c r="GC20" s="121">
        <f t="shared" si="92"/>
        <v>-1306444.19945365</v>
      </c>
      <c r="GD20" s="121">
        <f t="shared" si="92"/>
        <v>-1269331.905097995</v>
      </c>
      <c r="GE20" s="121">
        <f t="shared" si="92"/>
        <v>-1232256.4278520923</v>
      </c>
      <c r="GF20" s="121">
        <f t="shared" si="92"/>
        <v>-1195217.7461700793</v>
      </c>
      <c r="GG20" s="121">
        <f t="shared" si="92"/>
        <v>-1158215.8385187052</v>
      </c>
      <c r="GH20" s="121">
        <f t="shared" si="92"/>
        <v>-1121250.6833773181</v>
      </c>
      <c r="GI20" s="121">
        <f t="shared" si="92"/>
        <v>-1084322.2592378613</v>
      </c>
      <c r="GJ20" s="121">
        <f t="shared" si="92"/>
        <v>-1047430.5446048658</v>
      </c>
      <c r="GK20" s="121">
        <f t="shared" si="92"/>
        <v>-1010575.5179954413</v>
      </c>
      <c r="GL20" s="121">
        <f t="shared" ref="GL20:IW20" si="93">GL5-GL15</f>
        <v>-975557.15793926828</v>
      </c>
      <c r="GM20" s="121">
        <f t="shared" si="93"/>
        <v>-940575.44297859445</v>
      </c>
      <c r="GN20" s="121">
        <f t="shared" si="93"/>
        <v>-905630.35166822188</v>
      </c>
      <c r="GO20" s="121">
        <f t="shared" si="93"/>
        <v>-870721.86257550493</v>
      </c>
      <c r="GP20" s="121">
        <f t="shared" si="93"/>
        <v>-819049.95428033918</v>
      </c>
      <c r="GQ20" s="121">
        <f t="shared" si="93"/>
        <v>-767414.60537515767</v>
      </c>
      <c r="GR20" s="121">
        <f t="shared" si="93"/>
        <v>-715815.79446491972</v>
      </c>
      <c r="GS20" s="121">
        <f t="shared" si="93"/>
        <v>-664253.50016710535</v>
      </c>
      <c r="GT20" s="121">
        <f t="shared" si="93"/>
        <v>-612727.70111170784</v>
      </c>
      <c r="GU20" s="121">
        <f t="shared" si="93"/>
        <v>-561238.37594122812</v>
      </c>
      <c r="GV20" s="121">
        <f t="shared" si="93"/>
        <v>-509785.50331066363</v>
      </c>
      <c r="GW20" s="121">
        <f t="shared" si="93"/>
        <v>-458369.06188750453</v>
      </c>
      <c r="GX20" s="121">
        <f t="shared" si="93"/>
        <v>-408789.03035172448</v>
      </c>
      <c r="GY20" s="121">
        <f t="shared" si="93"/>
        <v>-359245.38739577495</v>
      </c>
      <c r="GZ20" s="121">
        <f t="shared" si="93"/>
        <v>-309738.11172457412</v>
      </c>
      <c r="HA20" s="121">
        <f t="shared" si="93"/>
        <v>-260267.18205550686</v>
      </c>
      <c r="HB20" s="121">
        <f t="shared" si="93"/>
        <v>-209032.57711840793</v>
      </c>
      <c r="HC20" s="121">
        <f t="shared" si="93"/>
        <v>-157834.27565556206</v>
      </c>
      <c r="HD20" s="121">
        <f t="shared" si="93"/>
        <v>-106672.25642169639</v>
      </c>
      <c r="HE20" s="121">
        <f t="shared" si="93"/>
        <v>-55546.498183967546</v>
      </c>
      <c r="HF20" s="121">
        <f t="shared" si="93"/>
        <v>-4456.9797219578177</v>
      </c>
      <c r="HG20" s="121">
        <f t="shared" si="93"/>
        <v>46596.320172328502</v>
      </c>
      <c r="HH20" s="121">
        <f t="shared" si="93"/>
        <v>97613.422694478184</v>
      </c>
      <c r="HI20" s="121">
        <f t="shared" si="93"/>
        <v>148594.34902767465</v>
      </c>
      <c r="HJ20" s="121">
        <f t="shared" si="93"/>
        <v>197739.12034270354</v>
      </c>
      <c r="HK20" s="121">
        <f t="shared" si="93"/>
        <v>246847.75779796205</v>
      </c>
      <c r="HL20" s="121">
        <f t="shared" si="93"/>
        <v>295920.28253946453</v>
      </c>
      <c r="HM20" s="121">
        <f t="shared" si="93"/>
        <v>344956.71570084989</v>
      </c>
      <c r="HN20" s="121">
        <f t="shared" si="93"/>
        <v>395757.07840338908</v>
      </c>
      <c r="HO20" s="121">
        <f t="shared" si="93"/>
        <v>446521.39175599441</v>
      </c>
      <c r="HP20" s="121">
        <f t="shared" si="93"/>
        <v>497249.67685522325</v>
      </c>
      <c r="HQ20" s="121">
        <f t="shared" si="93"/>
        <v>547941.95478528924</v>
      </c>
      <c r="HR20" s="121">
        <f t="shared" si="93"/>
        <v>598598.24661806412</v>
      </c>
      <c r="HS20" s="121">
        <f t="shared" si="93"/>
        <v>649218.57341309078</v>
      </c>
      <c r="HT20" s="121">
        <f t="shared" si="93"/>
        <v>699802.95621758513</v>
      </c>
      <c r="HU20" s="121">
        <f t="shared" si="93"/>
        <v>750351.41606644914</v>
      </c>
      <c r="HV20" s="121">
        <f t="shared" si="93"/>
        <v>799063.97398227267</v>
      </c>
      <c r="HW20" s="121">
        <f t="shared" si="93"/>
        <v>847740.6509753447</v>
      </c>
      <c r="HX20" s="121">
        <f t="shared" si="93"/>
        <v>896381.46804365516</v>
      </c>
      <c r="HY20" s="121">
        <f t="shared" si="93"/>
        <v>944986.44617290981</v>
      </c>
      <c r="HZ20" s="121">
        <f t="shared" si="93"/>
        <v>995355.60633653216</v>
      </c>
      <c r="IA20" s="121">
        <f t="shared" si="93"/>
        <v>1045688.969495669</v>
      </c>
      <c r="IB20" s="121">
        <f t="shared" si="93"/>
        <v>1095986.5565992035</v>
      </c>
      <c r="IC20" s="121">
        <f t="shared" si="93"/>
        <v>1146248.3885837588</v>
      </c>
      <c r="ID20" s="121">
        <f t="shared" si="93"/>
        <v>1196474.4863737039</v>
      </c>
      <c r="IE20" s="121">
        <f t="shared" si="93"/>
        <v>1246664.8708811644</v>
      </c>
      <c r="IF20" s="121">
        <f t="shared" si="93"/>
        <v>1296819.5630060285</v>
      </c>
      <c r="IG20" s="121">
        <f t="shared" si="93"/>
        <v>1346938.5836359505</v>
      </c>
      <c r="IH20" s="121">
        <f t="shared" si="93"/>
        <v>1396349.7836338375</v>
      </c>
      <c r="II20" s="121">
        <f t="shared" si="93"/>
        <v>1445053.5772257168</v>
      </c>
      <c r="IJ20" s="121">
        <f t="shared" si="93"/>
        <v>1493050.3783952091</v>
      </c>
      <c r="IK20" s="121">
        <f t="shared" si="93"/>
        <v>1540340.6008836627</v>
      </c>
      <c r="IL20" s="121">
        <f t="shared" si="93"/>
        <v>1588724.6581903026</v>
      </c>
      <c r="IM20" s="121">
        <f t="shared" si="93"/>
        <v>1636402.9635723662</v>
      </c>
      <c r="IN20" s="121">
        <f t="shared" si="93"/>
        <v>1683375.9300452471</v>
      </c>
      <c r="IO20" s="121">
        <f t="shared" si="93"/>
        <v>1729643.9703826383</v>
      </c>
      <c r="IP20" s="121">
        <f t="shared" si="93"/>
        <v>1775207.4971166719</v>
      </c>
      <c r="IQ20" s="121">
        <f t="shared" si="93"/>
        <v>1820066.9225380607</v>
      </c>
      <c r="IR20" s="121">
        <f t="shared" si="93"/>
        <v>1864222.658696238</v>
      </c>
      <c r="IS20" s="121">
        <f t="shared" si="93"/>
        <v>1907675.1173995007</v>
      </c>
      <c r="IT20" s="121">
        <f t="shared" si="93"/>
        <v>1950424.7102151513</v>
      </c>
      <c r="IU20" s="121">
        <f t="shared" si="93"/>
        <v>1992471.8484696373</v>
      </c>
      <c r="IV20" s="121">
        <f t="shared" si="93"/>
        <v>2033816.9432486929</v>
      </c>
      <c r="IW20" s="121">
        <f t="shared" si="93"/>
        <v>2074460.4053974785</v>
      </c>
      <c r="IX20" s="121">
        <f t="shared" ref="IX20:LI20" si="94">IX5-IX15</f>
        <v>2116202.6455207225</v>
      </c>
      <c r="IY20" s="121">
        <f t="shared" si="94"/>
        <v>2157244.0739828609</v>
      </c>
      <c r="IZ20" s="121">
        <f t="shared" si="94"/>
        <v>2197585.1009081826</v>
      </c>
      <c r="JA20" s="121">
        <f t="shared" si="94"/>
        <v>2237226.1361809634</v>
      </c>
      <c r="JB20" s="121">
        <f t="shared" si="94"/>
        <v>2276167.5894456096</v>
      </c>
      <c r="JC20" s="121">
        <f t="shared" si="94"/>
        <v>2314409.8701067977</v>
      </c>
      <c r="JD20" s="121">
        <f t="shared" si="94"/>
        <v>2351953.3873296175</v>
      </c>
      <c r="JE20" s="121">
        <f t="shared" si="94"/>
        <v>2388798.5500397086</v>
      </c>
      <c r="JF20" s="121">
        <f t="shared" si="94"/>
        <v>2424945.7669233996</v>
      </c>
      <c r="JG20" s="121">
        <f t="shared" si="94"/>
        <v>2460395.4464278556</v>
      </c>
      <c r="JH20" s="121">
        <f t="shared" si="94"/>
        <v>2495147.9967612084</v>
      </c>
      <c r="JI20" s="121">
        <f t="shared" si="94"/>
        <v>2529203.8258927017</v>
      </c>
      <c r="JJ20" s="121">
        <f t="shared" si="94"/>
        <v>2564363.3415528331</v>
      </c>
      <c r="JK20" s="121">
        <f t="shared" si="94"/>
        <v>2598826.9512334876</v>
      </c>
      <c r="JL20" s="121">
        <f t="shared" si="94"/>
        <v>2632595.0621880814</v>
      </c>
      <c r="JM20" s="121">
        <f t="shared" si="94"/>
        <v>2665668.0814317018</v>
      </c>
      <c r="JN20" s="121">
        <f t="shared" si="94"/>
        <v>2698046.4157412443</v>
      </c>
      <c r="JO20" s="121">
        <f t="shared" si="94"/>
        <v>2729730.4716555551</v>
      </c>
      <c r="JP20" s="121">
        <f t="shared" si="94"/>
        <v>2760720.6554755643</v>
      </c>
      <c r="JQ20" s="121">
        <f t="shared" si="94"/>
        <v>2791017.3732644338</v>
      </c>
      <c r="JR20" s="121">
        <f t="shared" si="94"/>
        <v>2820621.0308476891</v>
      </c>
      <c r="JS20" s="121">
        <f t="shared" si="94"/>
        <v>2849532.0338133629</v>
      </c>
      <c r="JT20" s="121">
        <f t="shared" si="94"/>
        <v>2877750.787512131</v>
      </c>
      <c r="JU20" s="121">
        <f t="shared" si="94"/>
        <v>2905277.6970574539</v>
      </c>
      <c r="JV20" s="121">
        <f t="shared" si="94"/>
        <v>2933913.1673257146</v>
      </c>
      <c r="JW20" s="121">
        <f t="shared" si="94"/>
        <v>2961857.6029563546</v>
      </c>
      <c r="JX20" s="121">
        <f t="shared" si="94"/>
        <v>2989111.4083520174</v>
      </c>
      <c r="JY20" s="121">
        <f t="shared" si="94"/>
        <v>3015674.9876786824</v>
      </c>
      <c r="JZ20" s="121">
        <f t="shared" si="94"/>
        <v>3041548.7448658086</v>
      </c>
      <c r="KA20" s="121">
        <f t="shared" si="94"/>
        <v>3066733.0836064685</v>
      </c>
      <c r="KB20" s="121">
        <f t="shared" si="94"/>
        <v>3091228.4073574878</v>
      </c>
      <c r="KC20" s="121">
        <f t="shared" si="94"/>
        <v>3115035.1193395853</v>
      </c>
      <c r="KD20" s="121">
        <f t="shared" si="94"/>
        <v>3138153.6225375086</v>
      </c>
      <c r="KE20" s="121">
        <f t="shared" si="94"/>
        <v>3160584.319700174</v>
      </c>
      <c r="KF20" s="121">
        <f t="shared" si="94"/>
        <v>3182327.6133408025</v>
      </c>
      <c r="KG20" s="121">
        <f t="shared" si="94"/>
        <v>3203383.9057370592</v>
      </c>
      <c r="KH20" s="121">
        <f t="shared" si="94"/>
        <v>3225553.5989311915</v>
      </c>
      <c r="KI20" s="121">
        <f t="shared" si="94"/>
        <v>3247037.0947301667</v>
      </c>
      <c r="KJ20" s="121">
        <f t="shared" si="94"/>
        <v>3267834.79470581</v>
      </c>
      <c r="KK20" s="121">
        <f t="shared" si="94"/>
        <v>3287947.1001949385</v>
      </c>
      <c r="KL20" s="121">
        <f t="shared" si="94"/>
        <v>3307374.4122995045</v>
      </c>
      <c r="KM20" s="121">
        <f t="shared" si="94"/>
        <v>3326117.13188673</v>
      </c>
      <c r="KN20" s="121">
        <f t="shared" si="94"/>
        <v>3344175.6595892422</v>
      </c>
      <c r="KO20" s="121">
        <f t="shared" si="94"/>
        <v>3361550.3958052155</v>
      </c>
      <c r="KP20" s="121">
        <f t="shared" si="94"/>
        <v>3378241.7406985033</v>
      </c>
      <c r="KQ20" s="121">
        <f t="shared" si="94"/>
        <v>3394250.0941987801</v>
      </c>
      <c r="KR20" s="121">
        <f t="shared" si="94"/>
        <v>3409575.8560016733</v>
      </c>
      <c r="KS20" s="121">
        <f t="shared" si="94"/>
        <v>3424219.4255689066</v>
      </c>
      <c r="KT20" s="121">
        <f t="shared" si="94"/>
        <v>3439981.2021284308</v>
      </c>
      <c r="KU20" s="121">
        <f t="shared" si="94"/>
        <v>3455061.5846745633</v>
      </c>
      <c r="KV20" s="121">
        <f t="shared" si="94"/>
        <v>3469460.9719681274</v>
      </c>
      <c r="KW20" s="121">
        <f t="shared" si="94"/>
        <v>3483179.7625365835</v>
      </c>
      <c r="KX20" s="121">
        <f t="shared" si="94"/>
        <v>3496218.3546741679</v>
      </c>
      <c r="KY20" s="121">
        <f t="shared" si="94"/>
        <v>3508577.1464420334</v>
      </c>
      <c r="KZ20" s="121">
        <f t="shared" si="94"/>
        <v>3520256.5356683787</v>
      </c>
      <c r="LA20" s="121">
        <f t="shared" si="94"/>
        <v>3531256.9199485909</v>
      </c>
      <c r="LB20" s="121">
        <f t="shared" si="94"/>
        <v>3541578.6966453753</v>
      </c>
      <c r="LC20" s="121">
        <f t="shared" si="94"/>
        <v>3551222.2628888991</v>
      </c>
      <c r="LD20" s="121">
        <f t="shared" si="94"/>
        <v>3560188.0155769233</v>
      </c>
      <c r="LE20" s="121">
        <f t="shared" si="94"/>
        <v>3568476.3513749354</v>
      </c>
      <c r="LF20" s="121">
        <f t="shared" si="94"/>
        <v>3576759.8367288187</v>
      </c>
      <c r="LG20" s="121">
        <f t="shared" si="94"/>
        <v>3585038.4744771197</v>
      </c>
      <c r="LH20" s="121">
        <f t="shared" si="94"/>
        <v>3593312.2674567197</v>
      </c>
      <c r="LI20" s="121">
        <f t="shared" si="94"/>
        <v>3601581.2185028419</v>
      </c>
      <c r="LJ20" s="121">
        <f t="shared" ref="LJ20:NU20" si="95">LJ5-LJ15</f>
        <v>3609845.3304490503</v>
      </c>
      <c r="LK20" s="121">
        <f t="shared" si="95"/>
        <v>3618104.6061272509</v>
      </c>
      <c r="LL20" s="121">
        <f t="shared" si="95"/>
        <v>3626359.0483676903</v>
      </c>
      <c r="LM20" s="121">
        <f t="shared" si="95"/>
        <v>3634608.6599989627</v>
      </c>
      <c r="LN20" s="121">
        <f t="shared" si="95"/>
        <v>3642853.4438480027</v>
      </c>
      <c r="LO20" s="121">
        <f t="shared" si="95"/>
        <v>3651093.4027400929</v>
      </c>
      <c r="LP20" s="121">
        <f t="shared" si="95"/>
        <v>3659328.5394988637</v>
      </c>
      <c r="LQ20" s="121">
        <f t="shared" si="95"/>
        <v>3667558.8569462895</v>
      </c>
      <c r="LR20" s="121">
        <f t="shared" si="95"/>
        <v>3675784.3579026964</v>
      </c>
      <c r="LS20" s="121">
        <f t="shared" si="95"/>
        <v>3684005.045186758</v>
      </c>
      <c r="LT20" s="121">
        <f t="shared" si="95"/>
        <v>3692220.9216155</v>
      </c>
      <c r="LU20" s="121">
        <f t="shared" si="95"/>
        <v>3700431.9900042992</v>
      </c>
      <c r="LV20" s="121">
        <f t="shared" si="95"/>
        <v>3708638.2531668842</v>
      </c>
      <c r="LW20" s="121">
        <f t="shared" si="95"/>
        <v>3716839.7139153369</v>
      </c>
      <c r="LX20" s="121">
        <f t="shared" si="95"/>
        <v>3725036.3750600945</v>
      </c>
      <c r="LY20" s="121">
        <f t="shared" si="95"/>
        <v>3733228.2394099478</v>
      </c>
      <c r="LZ20" s="121">
        <f t="shared" si="95"/>
        <v>3741415.3097720444</v>
      </c>
      <c r="MA20" s="121">
        <f t="shared" si="95"/>
        <v>3749597.5889518913</v>
      </c>
      <c r="MB20" s="121">
        <f t="shared" si="95"/>
        <v>3757775.0797533505</v>
      </c>
      <c r="MC20" s="121">
        <f t="shared" si="95"/>
        <v>3765947.7849786449</v>
      </c>
      <c r="MD20" s="121">
        <f t="shared" si="95"/>
        <v>3774115.7074283566</v>
      </c>
      <c r="ME20" s="121">
        <f t="shared" si="95"/>
        <v>3782278.8499014303</v>
      </c>
      <c r="MF20" s="121">
        <f t="shared" si="95"/>
        <v>3790437.2151951715</v>
      </c>
      <c r="MG20" s="121">
        <f t="shared" si="95"/>
        <v>3798590.8061052486</v>
      </c>
      <c r="MH20" s="121">
        <f t="shared" si="95"/>
        <v>3806739.6254256964</v>
      </c>
      <c r="MI20" s="121">
        <f t="shared" si="95"/>
        <v>3814883.6759489104</v>
      </c>
      <c r="MJ20" s="121">
        <f t="shared" si="95"/>
        <v>3823022.9604656547</v>
      </c>
      <c r="MK20" s="121">
        <f t="shared" si="95"/>
        <v>3831157.4817650579</v>
      </c>
      <c r="ML20" s="121">
        <f t="shared" si="95"/>
        <v>3839287.2426346205</v>
      </c>
      <c r="MM20" s="121">
        <f t="shared" si="95"/>
        <v>3847412.2458602078</v>
      </c>
      <c r="MN20" s="121">
        <f t="shared" si="95"/>
        <v>3855532.4942260571</v>
      </c>
      <c r="MO20" s="121">
        <f t="shared" si="95"/>
        <v>3863647.9905147739</v>
      </c>
      <c r="MP20" s="121">
        <f t="shared" si="95"/>
        <v>3871758.7375073377</v>
      </c>
      <c r="MQ20" s="121">
        <f t="shared" si="95"/>
        <v>3879864.7379831001</v>
      </c>
      <c r="MR20" s="121">
        <f t="shared" si="95"/>
        <v>3887965.9947197847</v>
      </c>
      <c r="MS20" s="121">
        <f t="shared" si="95"/>
        <v>3896062.5104934927</v>
      </c>
      <c r="MT20" s="121">
        <f t="shared" si="95"/>
        <v>3904154.2880786955</v>
      </c>
      <c r="MU20" s="121">
        <f t="shared" si="95"/>
        <v>3912241.330248246</v>
      </c>
      <c r="MV20" s="121">
        <f t="shared" si="95"/>
        <v>3920323.6397733726</v>
      </c>
      <c r="MW20" s="122">
        <f t="shared" si="95"/>
        <v>3928401.2194236796</v>
      </c>
      <c r="MX20" s="123">
        <f t="shared" si="95"/>
        <v>3936474.0719671547</v>
      </c>
      <c r="MY20" s="122">
        <f t="shared" si="95"/>
        <v>3944542.2001701631</v>
      </c>
      <c r="MZ20" s="123">
        <f t="shared" si="95"/>
        <v>3952605.6067974512</v>
      </c>
      <c r="NA20" s="122">
        <f t="shared" si="95"/>
        <v>3960664.2946121469</v>
      </c>
      <c r="NB20" s="123">
        <f t="shared" si="95"/>
        <v>3968718.2663757633</v>
      </c>
      <c r="NC20" s="122">
        <f t="shared" si="95"/>
        <v>3976767.5248481948</v>
      </c>
      <c r="ND20" s="123">
        <f t="shared" si="95"/>
        <v>3984812.0727877226</v>
      </c>
      <c r="NE20" s="122">
        <f t="shared" si="95"/>
        <v>3992851.9129510131</v>
      </c>
      <c r="NF20" s="123">
        <f t="shared" si="95"/>
        <v>4000887.0480931196</v>
      </c>
      <c r="NG20" s="122">
        <f t="shared" si="95"/>
        <v>4008917.4809674844</v>
      </c>
      <c r="NH20" s="123">
        <f t="shared" si="95"/>
        <v>4016943.2143259346</v>
      </c>
      <c r="NI20" s="122">
        <f t="shared" si="95"/>
        <v>4024964.2509186901</v>
      </c>
      <c r="NJ20" s="123">
        <f t="shared" si="95"/>
        <v>4032980.5934943613</v>
      </c>
      <c r="NK20" s="122">
        <f t="shared" si="95"/>
        <v>4040992.2447999474</v>
      </c>
      <c r="NL20" s="123">
        <f t="shared" si="95"/>
        <v>4048999.2075808439</v>
      </c>
      <c r="NM20" s="122">
        <f t="shared" si="95"/>
        <v>4057001.4845808372</v>
      </c>
      <c r="NN20" s="123">
        <f t="shared" si="95"/>
        <v>4064999.0785421077</v>
      </c>
      <c r="NO20" s="122">
        <f t="shared" si="95"/>
        <v>4072991.9922052324</v>
      </c>
      <c r="NP20" s="123">
        <f t="shared" si="95"/>
        <v>4080980.2283091843</v>
      </c>
      <c r="NQ20" s="122">
        <f t="shared" si="95"/>
        <v>4088963.7895913329</v>
      </c>
      <c r="NR20" s="123">
        <f t="shared" si="95"/>
        <v>4096942.6787874456</v>
      </c>
      <c r="NS20" s="122">
        <f t="shared" si="95"/>
        <v>4104916.8986316901</v>
      </c>
      <c r="NT20" s="123">
        <f t="shared" si="95"/>
        <v>4112886.4518566318</v>
      </c>
      <c r="NU20" s="122">
        <f t="shared" si="95"/>
        <v>4120851.3411932383</v>
      </c>
      <c r="NV20" s="123">
        <f t="shared" ref="NV20:QG20" si="96">NV5-NV15</f>
        <v>4128811.5693708789</v>
      </c>
      <c r="NW20" s="122">
        <f t="shared" si="96"/>
        <v>4136767.1391173266</v>
      </c>
      <c r="NX20" s="123">
        <f t="shared" si="96"/>
        <v>4144718.0531587563</v>
      </c>
      <c r="NY20" s="122">
        <f t="shared" si="96"/>
        <v>4152664.3142197505</v>
      </c>
      <c r="NZ20" s="123">
        <f t="shared" si="96"/>
        <v>4160605.9250232931</v>
      </c>
      <c r="OA20" s="122">
        <f t="shared" si="96"/>
        <v>4168542.8882907759</v>
      </c>
      <c r="OB20" s="123">
        <f t="shared" si="96"/>
        <v>4176475.2067419998</v>
      </c>
      <c r="OC20" s="122">
        <f t="shared" si="96"/>
        <v>4184402.8830951732</v>
      </c>
      <c r="OD20" s="123">
        <f t="shared" si="96"/>
        <v>4192325.9200669136</v>
      </c>
      <c r="OE20" s="122">
        <f t="shared" si="96"/>
        <v>4200244.3203722481</v>
      </c>
      <c r="OF20" s="123">
        <f t="shared" si="96"/>
        <v>4208158.0867246147</v>
      </c>
      <c r="OG20" s="122">
        <f t="shared" si="96"/>
        <v>4216067.2218358647</v>
      </c>
      <c r="OH20" s="123">
        <f t="shared" si="96"/>
        <v>4223971.7284162622</v>
      </c>
      <c r="OI20" s="122">
        <f t="shared" si="96"/>
        <v>4231871.6091744844</v>
      </c>
      <c r="OJ20" s="123">
        <f t="shared" si="96"/>
        <v>4239766.8668176252</v>
      </c>
      <c r="OK20" s="122">
        <f t="shared" si="96"/>
        <v>4247657.5040511917</v>
      </c>
      <c r="OL20" s="123">
        <f t="shared" si="96"/>
        <v>4255543.5235791095</v>
      </c>
      <c r="OM20" s="122">
        <f t="shared" si="96"/>
        <v>4263424.9281037208</v>
      </c>
      <c r="ON20" s="123">
        <f t="shared" si="96"/>
        <v>4271301.7203257866</v>
      </c>
      <c r="OO20" s="122">
        <f t="shared" si="96"/>
        <v>4279173.9029444885</v>
      </c>
      <c r="OP20" s="123">
        <f t="shared" si="96"/>
        <v>4287041.4786574263</v>
      </c>
      <c r="OQ20" s="122">
        <f t="shared" si="96"/>
        <v>4294904.4501606226</v>
      </c>
      <c r="OR20" s="123">
        <f t="shared" si="96"/>
        <v>4302762.820148522</v>
      </c>
      <c r="OS20" s="122">
        <f t="shared" si="96"/>
        <v>4310616.5913139936</v>
      </c>
      <c r="OT20" s="123">
        <f t="shared" si="96"/>
        <v>4318465.7663483284</v>
      </c>
      <c r="OU20" s="122">
        <f t="shared" si="96"/>
        <v>4326310.347941244</v>
      </c>
      <c r="OV20" s="123">
        <f t="shared" si="96"/>
        <v>4334150.3387808818</v>
      </c>
      <c r="OW20" s="122">
        <f t="shared" si="96"/>
        <v>4341985.7415538132</v>
      </c>
      <c r="OX20" s="123">
        <f t="shared" si="96"/>
        <v>4349816.5589450356</v>
      </c>
      <c r="OY20" s="122">
        <f t="shared" si="96"/>
        <v>4357642.7936379742</v>
      </c>
      <c r="OZ20" s="123">
        <f t="shared" si="96"/>
        <v>4365464.4483144861</v>
      </c>
      <c r="PA20" s="122">
        <f t="shared" si="96"/>
        <v>4373281.5256548561</v>
      </c>
      <c r="PB20" s="123">
        <f t="shared" si="96"/>
        <v>4381094.0283378027</v>
      </c>
      <c r="PC20" s="122">
        <f t="shared" si="96"/>
        <v>4388901.959040476</v>
      </c>
      <c r="PD20" s="123">
        <f t="shared" si="96"/>
        <v>4396705.3204384614</v>
      </c>
      <c r="PE20" s="122">
        <f t="shared" si="96"/>
        <v>4404504.1152057741</v>
      </c>
      <c r="PF20" s="123">
        <f t="shared" si="96"/>
        <v>4412298.3460148685</v>
      </c>
      <c r="PG20" s="122">
        <f t="shared" si="96"/>
        <v>4420088.0155366324</v>
      </c>
      <c r="PH20" s="123">
        <f t="shared" si="96"/>
        <v>4427873.1264403928</v>
      </c>
      <c r="PI20" s="122">
        <f t="shared" si="96"/>
        <v>4435653.6813939139</v>
      </c>
      <c r="PJ20" s="123">
        <f t="shared" si="96"/>
        <v>4443429.6830633972</v>
      </c>
      <c r="PK20" s="122">
        <f t="shared" si="96"/>
        <v>4451201.134113485</v>
      </c>
      <c r="PL20" s="123">
        <f t="shared" si="96"/>
        <v>4458968.0372072607</v>
      </c>
      <c r="PM20" s="122">
        <f t="shared" si="96"/>
        <v>4466730.3950062487</v>
      </c>
      <c r="PN20" s="123">
        <f t="shared" si="96"/>
        <v>4474488.2101704143</v>
      </c>
      <c r="PO20" s="122">
        <f t="shared" si="96"/>
        <v>4482241.4853581693</v>
      </c>
      <c r="PP20" s="123">
        <f t="shared" si="96"/>
        <v>4489990.2232263684</v>
      </c>
      <c r="PQ20" s="122">
        <f t="shared" si="96"/>
        <v>4497734.4264303111</v>
      </c>
      <c r="PR20" s="123">
        <f t="shared" si="96"/>
        <v>4505474.0976237413</v>
      </c>
      <c r="PS20" s="122">
        <f t="shared" si="96"/>
        <v>4513209.2394588534</v>
      </c>
      <c r="PT20" s="123">
        <f t="shared" si="96"/>
        <v>4520939.8545862883</v>
      </c>
      <c r="PU20" s="122">
        <f t="shared" si="96"/>
        <v>4528665.9456551336</v>
      </c>
      <c r="PV20" s="123">
        <f t="shared" si="96"/>
        <v>4536387.5153129306</v>
      </c>
      <c r="PW20" s="122">
        <f t="shared" si="96"/>
        <v>4544104.5662056673</v>
      </c>
      <c r="PX20" s="123">
        <f t="shared" si="96"/>
        <v>4551817.1009777859</v>
      </c>
      <c r="PY20" s="122">
        <f t="shared" si="96"/>
        <v>4559525.1222721804</v>
      </c>
      <c r="PZ20" s="123">
        <f t="shared" si="96"/>
        <v>4567228.6327301972</v>
      </c>
      <c r="QA20" s="122">
        <f t="shared" si="96"/>
        <v>4574927.6349916384</v>
      </c>
      <c r="QB20" s="123">
        <f t="shared" si="96"/>
        <v>4582622.1316947602</v>
      </c>
      <c r="QC20" s="122">
        <f t="shared" si="96"/>
        <v>4590312.1254762746</v>
      </c>
      <c r="QD20" s="123">
        <f t="shared" si="96"/>
        <v>4597997.6189713515</v>
      </c>
      <c r="QE20" s="122">
        <f t="shared" si="96"/>
        <v>4605678.6148136184</v>
      </c>
      <c r="QF20" s="123">
        <f t="shared" si="96"/>
        <v>4613355.1156351604</v>
      </c>
      <c r="QG20" s="122">
        <f t="shared" si="96"/>
        <v>4621027.1240665242</v>
      </c>
      <c r="QH20" s="123">
        <f t="shared" ref="QH20:SS20" si="97">QH5-QH15</f>
        <v>4628694.6427367162</v>
      </c>
      <c r="QI20" s="122">
        <f t="shared" si="97"/>
        <v>4636357.6742732041</v>
      </c>
      <c r="QJ20" s="123">
        <f t="shared" si="97"/>
        <v>4644016.2213019188</v>
      </c>
      <c r="QK20" s="122">
        <f t="shared" si="97"/>
        <v>4651670.2864472531</v>
      </c>
      <c r="QL20" s="123">
        <f t="shared" si="97"/>
        <v>4659319.8723320644</v>
      </c>
      <c r="QM20" s="122">
        <f t="shared" si="97"/>
        <v>4666964.9815776758</v>
      </c>
      <c r="QN20" s="123">
        <f t="shared" si="97"/>
        <v>4674605.6168038752</v>
      </c>
      <c r="QO20" s="122">
        <f t="shared" si="97"/>
        <v>4682241.7806289177</v>
      </c>
      <c r="QP20" s="123">
        <f t="shared" si="97"/>
        <v>4689873.4756695274</v>
      </c>
      <c r="QQ20" s="122">
        <f t="shared" si="97"/>
        <v>4697500.704540899</v>
      </c>
      <c r="QR20" s="123">
        <f t="shared" si="97"/>
        <v>4705123.4698566925</v>
      </c>
      <c r="QS20" s="122">
        <f t="shared" si="97"/>
        <v>4712741.7742290366</v>
      </c>
      <c r="QT20" s="123">
        <f t="shared" si="97"/>
        <v>4720355.6202685367</v>
      </c>
      <c r="QU20" s="122">
        <f t="shared" si="97"/>
        <v>4727965.0105842706</v>
      </c>
      <c r="QV20" s="123">
        <f t="shared" si="97"/>
        <v>4735569.9477837849</v>
      </c>
      <c r="QW20" s="122">
        <f t="shared" si="97"/>
        <v>4743170.4344731029</v>
      </c>
      <c r="QX20" s="123">
        <f t="shared" si="97"/>
        <v>4750766.4732567202</v>
      </c>
      <c r="QY20" s="122">
        <f t="shared" si="97"/>
        <v>4758358.0667376127</v>
      </c>
      <c r="QZ20" s="123">
        <f t="shared" si="97"/>
        <v>4765945.2175172288</v>
      </c>
      <c r="RA20" s="122">
        <f t="shared" si="97"/>
        <v>4773527.928195497</v>
      </c>
      <c r="RB20" s="123">
        <f t="shared" si="97"/>
        <v>4781106.2013708223</v>
      </c>
      <c r="RC20" s="122">
        <f t="shared" si="97"/>
        <v>4788680.0396400932</v>
      </c>
      <c r="RD20" s="123">
        <f t="shared" si="97"/>
        <v>4796249.4455986749</v>
      </c>
      <c r="RE20" s="122">
        <f t="shared" si="97"/>
        <v>4803814.4218404125</v>
      </c>
      <c r="RF20" s="123">
        <f t="shared" si="97"/>
        <v>4811374.9709576387</v>
      </c>
      <c r="RG20" s="122">
        <f t="shared" si="97"/>
        <v>4818931.0955411624</v>
      </c>
      <c r="RH20" s="123">
        <f t="shared" si="97"/>
        <v>4826482.7981802803</v>
      </c>
      <c r="RI20" s="122">
        <f t="shared" si="97"/>
        <v>4834030.0814627726</v>
      </c>
      <c r="RJ20" s="123">
        <f t="shared" si="97"/>
        <v>4841572.9479749035</v>
      </c>
      <c r="RK20" s="122">
        <f t="shared" si="97"/>
        <v>4849111.4003014285</v>
      </c>
      <c r="RL20" s="123">
        <f t="shared" si="97"/>
        <v>4856645.4410255868</v>
      </c>
      <c r="RM20" s="122">
        <f t="shared" si="97"/>
        <v>4864175.0727291089</v>
      </c>
      <c r="RN20" s="123">
        <f t="shared" si="97"/>
        <v>4871700.297992209</v>
      </c>
      <c r="RO20" s="122">
        <f t="shared" si="97"/>
        <v>4879221.1193935964</v>
      </c>
      <c r="RP20" s="123">
        <f t="shared" si="97"/>
        <v>4886737.539510468</v>
      </c>
      <c r="RQ20" s="122">
        <f t="shared" si="97"/>
        <v>4894249.5609185155</v>
      </c>
      <c r="RR20" s="123">
        <f t="shared" si="97"/>
        <v>4901757.1861919183</v>
      </c>
      <c r="RS20" s="122">
        <f t="shared" si="97"/>
        <v>4909260.4179033581</v>
      </c>
      <c r="RT20" s="123">
        <f t="shared" si="97"/>
        <v>4916759.2586240005</v>
      </c>
      <c r="RU20" s="122">
        <f t="shared" si="97"/>
        <v>4924253.7109235134</v>
      </c>
      <c r="RV20" s="123">
        <f t="shared" si="97"/>
        <v>4931743.7773700599</v>
      </c>
      <c r="RW20" s="122">
        <f t="shared" si="97"/>
        <v>4939229.4605303016</v>
      </c>
      <c r="RX20" s="123">
        <f t="shared" si="97"/>
        <v>4946710.7629693914</v>
      </c>
      <c r="RY20" s="122">
        <f t="shared" si="97"/>
        <v>4954187.6872509886</v>
      </c>
      <c r="RZ20" s="123">
        <f t="shared" si="97"/>
        <v>4961660.2359372471</v>
      </c>
      <c r="SA20" s="122">
        <f t="shared" si="97"/>
        <v>4969128.4115888234</v>
      </c>
      <c r="SB20" s="123">
        <f t="shared" si="97"/>
        <v>4976592.2167648766</v>
      </c>
      <c r="SC20" s="122">
        <f t="shared" si="97"/>
        <v>4984051.654023068</v>
      </c>
      <c r="SD20" s="123">
        <f t="shared" si="97"/>
        <v>4991506.7259195577</v>
      </c>
      <c r="SE20" s="122">
        <f t="shared" si="97"/>
        <v>4998957.4350090157</v>
      </c>
      <c r="SF20" s="123">
        <f t="shared" si="97"/>
        <v>5006403.7838446144</v>
      </c>
      <c r="SG20" s="122">
        <f t="shared" si="97"/>
        <v>5013845.7749780323</v>
      </c>
      <c r="SH20" s="123">
        <f t="shared" si="97"/>
        <v>5021283.4109594543</v>
      </c>
      <c r="SI20" s="122">
        <f t="shared" si="97"/>
        <v>5028716.694337571</v>
      </c>
      <c r="SJ20" s="123">
        <f t="shared" si="97"/>
        <v>5036145.6276595872</v>
      </c>
      <c r="SK20" s="122">
        <f t="shared" si="97"/>
        <v>5043570.2134712134</v>
      </c>
      <c r="SL20" s="123">
        <f t="shared" si="97"/>
        <v>5050990.4543166663</v>
      </c>
      <c r="SM20" s="122">
        <f t="shared" si="97"/>
        <v>5058406.3527386803</v>
      </c>
      <c r="SN20" s="123">
        <f t="shared" si="97"/>
        <v>5065817.9112784993</v>
      </c>
      <c r="SO20" s="122">
        <f t="shared" si="97"/>
        <v>5073225.1324758809</v>
      </c>
      <c r="SP20" s="123">
        <f t="shared" si="97"/>
        <v>5080628.0188690964</v>
      </c>
      <c r="SQ20" s="122">
        <f t="shared" si="97"/>
        <v>5088026.5729949269</v>
      </c>
      <c r="SR20" s="123">
        <f t="shared" si="97"/>
        <v>5095420.7973886747</v>
      </c>
      <c r="SS20" s="122">
        <f t="shared" si="97"/>
        <v>5102810.6945841592</v>
      </c>
      <c r="ST20" s="123">
        <f t="shared" ref="ST20:TU20" si="98">ST5-ST15</f>
        <v>5110196.2671137098</v>
      </c>
      <c r="SU20" s="122">
        <f t="shared" si="98"/>
        <v>5117577.5175081808</v>
      </c>
      <c r="SV20" s="123">
        <f t="shared" si="98"/>
        <v>5124954.4482969437</v>
      </c>
      <c r="SW20" s="122">
        <f t="shared" si="98"/>
        <v>5132327.0620078873</v>
      </c>
      <c r="SX20" s="123">
        <f t="shared" si="98"/>
        <v>5139695.3611674216</v>
      </c>
      <c r="SY20" s="122">
        <f t="shared" si="98"/>
        <v>5147059.3483004812</v>
      </c>
      <c r="SZ20" s="123">
        <f t="shared" si="98"/>
        <v>5154419.025930522</v>
      </c>
      <c r="TA20" s="122">
        <f t="shared" si="98"/>
        <v>5161774.3965795245</v>
      </c>
      <c r="TB20" s="123">
        <f t="shared" si="98"/>
        <v>5169125.4627679866</v>
      </c>
      <c r="TC20" s="122">
        <f t="shared" si="98"/>
        <v>5176472.2270149384</v>
      </c>
      <c r="TD20" s="123">
        <f t="shared" si="98"/>
        <v>5183814.6918379311</v>
      </c>
      <c r="TE20" s="122">
        <f t="shared" si="98"/>
        <v>5191152.8597530443</v>
      </c>
      <c r="TF20" s="123">
        <f t="shared" si="98"/>
        <v>5198486.7332748901</v>
      </c>
      <c r="TG20" s="122">
        <f t="shared" si="98"/>
        <v>5205816.3149166014</v>
      </c>
      <c r="TH20" s="123">
        <f t="shared" si="98"/>
        <v>5213141.6071898434</v>
      </c>
      <c r="TI20" s="122">
        <f t="shared" si="98"/>
        <v>5220462.6126048099</v>
      </c>
      <c r="TJ20" s="123">
        <f t="shared" si="98"/>
        <v>5227779.3336702306</v>
      </c>
      <c r="TK20" s="122">
        <f t="shared" si="98"/>
        <v>5235091.7728933599</v>
      </c>
      <c r="TL20" s="123">
        <f t="shared" si="98"/>
        <v>5242399.932779992</v>
      </c>
      <c r="TM20" s="122">
        <f t="shared" si="98"/>
        <v>5249703.8158344496</v>
      </c>
      <c r="TN20" s="123">
        <f t="shared" si="98"/>
        <v>5257003.4245595913</v>
      </c>
      <c r="TO20" s="122">
        <f t="shared" si="98"/>
        <v>5264298.7614568118</v>
      </c>
      <c r="TP20" s="123">
        <f t="shared" si="98"/>
        <v>5271589.8290260453</v>
      </c>
      <c r="TQ20" s="122">
        <f t="shared" si="98"/>
        <v>5278876.6297657546</v>
      </c>
      <c r="TR20" s="123">
        <f t="shared" si="98"/>
        <v>5286159.1661729459</v>
      </c>
      <c r="TS20" s="122">
        <f t="shared" si="98"/>
        <v>5293437.4407431651</v>
      </c>
      <c r="TT20" s="123">
        <f t="shared" si="98"/>
        <v>5300711.4559704941</v>
      </c>
      <c r="TU20" s="124">
        <f t="shared" si="98"/>
        <v>5307981.2143475544</v>
      </c>
    </row>
    <row r="21" spans="1:541" ht="15.75" thickBot="1" x14ac:dyDescent="0.3">
      <c r="AE21" s="3"/>
      <c r="CU21" s="21"/>
      <c r="GY21" s="3"/>
      <c r="HX21" s="3"/>
      <c r="KR21" s="6"/>
      <c r="KS21" s="6"/>
      <c r="KT21" s="6"/>
      <c r="KU21" s="6"/>
      <c r="KV21" s="6"/>
      <c r="KW21" s="6"/>
      <c r="KX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</row>
    <row r="22" spans="1:541" ht="15.75" thickTop="1" x14ac:dyDescent="0.25">
      <c r="A22" s="9" t="s">
        <v>13</v>
      </c>
      <c r="B22" s="11"/>
      <c r="D22" s="279" t="s">
        <v>92</v>
      </c>
      <c r="E22" s="283"/>
      <c r="F22" s="42">
        <f>M8</f>
        <v>33815.739618307925</v>
      </c>
      <c r="G22" s="51" t="s">
        <v>71</v>
      </c>
      <c r="H22" s="34"/>
      <c r="I22" s="52">
        <v>45</v>
      </c>
      <c r="GY22" s="3"/>
      <c r="HX22" s="3"/>
      <c r="KV22" s="6"/>
      <c r="KZ22" s="6"/>
      <c r="LB22" s="6"/>
      <c r="LD22" s="6"/>
      <c r="LE22" s="6"/>
      <c r="LF22" s="6"/>
      <c r="LG22" s="6"/>
      <c r="LH22" s="6"/>
      <c r="LI22" s="6"/>
      <c r="LJ22" s="6"/>
      <c r="LL22" s="6"/>
      <c r="LM22" s="6"/>
      <c r="LN22" s="6"/>
      <c r="LO22" s="6"/>
      <c r="LQ22" s="6"/>
      <c r="LR22" s="6"/>
      <c r="LS22" s="6"/>
      <c r="LU22" s="6"/>
      <c r="LV22" s="6"/>
      <c r="LW22" s="6"/>
      <c r="LX22" s="6"/>
      <c r="LY22" s="6"/>
      <c r="LZ22" s="6"/>
      <c r="MA22" s="6"/>
      <c r="MB22" s="6"/>
      <c r="MC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S22" s="6"/>
      <c r="MT22" s="6"/>
      <c r="MU22" s="6"/>
      <c r="MV22" s="6"/>
    </row>
    <row r="23" spans="1:541" x14ac:dyDescent="0.25">
      <c r="A23" s="20" t="s">
        <v>26</v>
      </c>
      <c r="B23" s="126">
        <v>180</v>
      </c>
      <c r="D23" s="281" t="s">
        <v>93</v>
      </c>
      <c r="E23" s="284"/>
      <c r="F23" s="43">
        <f>MW8</f>
        <v>9702957.5499169771</v>
      </c>
      <c r="G23" s="57" t="s">
        <v>94</v>
      </c>
      <c r="H23" s="39"/>
      <c r="I23" s="32">
        <f>TU8</f>
        <v>14375315.957235511</v>
      </c>
      <c r="DP23">
        <f t="shared" ref="DP23:DQ23" si="99">IF(AND(DP$1*12+DP$2&gt;=121, DP$1*12+DP$2&lt;($F$31+121)),$B$24*$B$47, 0)</f>
        <v>0</v>
      </c>
      <c r="DQ23">
        <f t="shared" si="99"/>
        <v>0</v>
      </c>
      <c r="DR23">
        <f>IF(AND(DR$1*12+DR$2&gt;=121, DR$1*12+DR$2&lt;($F$31+121)),$B$24*$B$47, 0)</f>
        <v>15000</v>
      </c>
      <c r="DS23">
        <f t="shared" ref="DS23:EV23" si="100">IF(AND(DS$1*12+DS$2&gt;=121, DS$1*12+DS$2&lt;($F$31+121)),$B$24*$B$47, 0)</f>
        <v>15000</v>
      </c>
      <c r="DT23">
        <f t="shared" si="100"/>
        <v>15000</v>
      </c>
      <c r="DU23">
        <f t="shared" si="100"/>
        <v>15000</v>
      </c>
      <c r="DV23">
        <f t="shared" si="100"/>
        <v>15000</v>
      </c>
      <c r="DW23">
        <f t="shared" si="100"/>
        <v>15000</v>
      </c>
      <c r="DX23">
        <f t="shared" si="100"/>
        <v>15000</v>
      </c>
      <c r="DY23">
        <f t="shared" si="100"/>
        <v>15000</v>
      </c>
      <c r="DZ23">
        <f t="shared" si="100"/>
        <v>15000</v>
      </c>
      <c r="EA23">
        <f t="shared" si="100"/>
        <v>15000</v>
      </c>
      <c r="EB23">
        <f t="shared" si="100"/>
        <v>15000</v>
      </c>
      <c r="EC23">
        <f t="shared" si="100"/>
        <v>15000</v>
      </c>
      <c r="ED23">
        <f t="shared" si="100"/>
        <v>15000</v>
      </c>
      <c r="EE23">
        <f t="shared" si="100"/>
        <v>15000</v>
      </c>
      <c r="EF23">
        <f t="shared" si="100"/>
        <v>15000</v>
      </c>
      <c r="EG23">
        <f t="shared" si="100"/>
        <v>15000</v>
      </c>
      <c r="EH23">
        <f t="shared" si="100"/>
        <v>15000</v>
      </c>
      <c r="EI23">
        <f t="shared" si="100"/>
        <v>15000</v>
      </c>
      <c r="EJ23">
        <f t="shared" si="100"/>
        <v>15000</v>
      </c>
      <c r="EK23">
        <f t="shared" si="100"/>
        <v>15000</v>
      </c>
      <c r="EL23">
        <f t="shared" si="100"/>
        <v>15000</v>
      </c>
      <c r="EM23">
        <f t="shared" si="100"/>
        <v>15000</v>
      </c>
      <c r="EN23">
        <f t="shared" si="100"/>
        <v>15000</v>
      </c>
      <c r="EO23">
        <f t="shared" si="100"/>
        <v>15000</v>
      </c>
      <c r="EP23">
        <f t="shared" si="100"/>
        <v>15000</v>
      </c>
      <c r="EQ23">
        <f t="shared" si="100"/>
        <v>15000</v>
      </c>
      <c r="ER23">
        <f t="shared" si="100"/>
        <v>15000</v>
      </c>
      <c r="ES23">
        <f t="shared" si="100"/>
        <v>15000</v>
      </c>
      <c r="ET23">
        <f t="shared" si="100"/>
        <v>15000</v>
      </c>
      <c r="EU23">
        <f t="shared" si="100"/>
        <v>15000</v>
      </c>
      <c r="EV23">
        <f t="shared" si="100"/>
        <v>15000</v>
      </c>
      <c r="GY23" s="3"/>
      <c r="HX23" s="3"/>
      <c r="KZ23" s="6"/>
      <c r="LD23" s="6"/>
      <c r="LE23" s="6"/>
      <c r="LG23" s="6"/>
      <c r="LI23" s="6"/>
      <c r="LM23" s="6"/>
      <c r="LQ23" s="6"/>
      <c r="LR23" s="6"/>
      <c r="LS23" s="6"/>
      <c r="LU23" s="6"/>
      <c r="LV23" s="6"/>
      <c r="LY23" s="6"/>
      <c r="LZ23" s="6"/>
      <c r="MB23" s="6"/>
      <c r="MF23" s="6"/>
      <c r="MG23" s="6"/>
      <c r="MH23" s="6"/>
      <c r="MI23" s="6"/>
      <c r="ML23" s="6"/>
      <c r="MM23" s="6"/>
      <c r="MN23" s="6"/>
      <c r="MP23" s="6"/>
      <c r="MS23" s="6"/>
      <c r="MU23" s="6"/>
      <c r="MV23" s="6"/>
    </row>
    <row r="24" spans="1:541" s="1" customFormat="1" x14ac:dyDescent="0.25">
      <c r="A24" s="12" t="s">
        <v>10</v>
      </c>
      <c r="B24" s="16">
        <f>CEILING(B23/12,1)</f>
        <v>15</v>
      </c>
      <c r="D24" s="31" t="s">
        <v>17</v>
      </c>
      <c r="E24" s="8"/>
      <c r="F24" s="32">
        <f>M15</f>
        <v>1428179.4717584371</v>
      </c>
      <c r="G24" s="57"/>
      <c r="H24" s="39"/>
      <c r="J24" s="30"/>
      <c r="GY24" s="15"/>
      <c r="LG24" s="7"/>
      <c r="MH24" s="7"/>
      <c r="MI24" s="7"/>
      <c r="ML24" s="7"/>
      <c r="MM24" s="7"/>
      <c r="MN24" s="7"/>
      <c r="MP24" s="7"/>
      <c r="MS24" s="7"/>
      <c r="MU24" s="7"/>
      <c r="MV24" s="7"/>
    </row>
    <row r="25" spans="1:541" x14ac:dyDescent="0.25">
      <c r="A25" s="13" t="s">
        <v>25</v>
      </c>
      <c r="B25" s="17">
        <f>CEILING(B24/30,1)</f>
        <v>1</v>
      </c>
      <c r="D25" s="31" t="s">
        <v>39</v>
      </c>
      <c r="E25" s="8"/>
      <c r="F25" s="44">
        <f>MW15</f>
        <v>12103803.321136774</v>
      </c>
      <c r="G25" s="31" t="s">
        <v>76</v>
      </c>
      <c r="H25" s="39"/>
      <c r="I25" s="32">
        <f>TU15</f>
        <v>12103803.321136774</v>
      </c>
      <c r="MI25" s="6"/>
      <c r="MN25" s="6"/>
      <c r="MP25" s="6"/>
      <c r="MV25" s="6"/>
    </row>
    <row r="26" spans="1:541" x14ac:dyDescent="0.25">
      <c r="D26" s="31" t="s">
        <v>18</v>
      </c>
      <c r="E26" s="8"/>
      <c r="F26" s="45">
        <f>M5</f>
        <v>70192.99578475389</v>
      </c>
      <c r="G26" s="31"/>
      <c r="H26" s="39"/>
      <c r="I26" s="1"/>
      <c r="J26" s="54"/>
      <c r="MP26" s="6"/>
    </row>
    <row r="27" spans="1:541" x14ac:dyDescent="0.25">
      <c r="A27" s="9" t="s">
        <v>24</v>
      </c>
      <c r="B27" s="11"/>
      <c r="D27" s="33" t="s">
        <v>38</v>
      </c>
      <c r="E27" s="8"/>
      <c r="F27" s="46">
        <f>MW5</f>
        <v>16032204.540560454</v>
      </c>
      <c r="G27" s="30" t="s">
        <v>75</v>
      </c>
      <c r="H27" s="8"/>
      <c r="I27" s="32">
        <f>TU5</f>
        <v>17411784.535484329</v>
      </c>
    </row>
    <row r="28" spans="1:541" x14ac:dyDescent="0.25">
      <c r="A28" s="12" t="s">
        <v>59</v>
      </c>
      <c r="B28" s="16">
        <f>((B67*B44+B66*C44+B65*D44+B64*E44+B63*F44+B62*G44)/H44)</f>
        <v>0.91633854351687383</v>
      </c>
      <c r="D28" s="30" t="s">
        <v>65</v>
      </c>
      <c r="E28" s="35"/>
      <c r="F28" s="47">
        <f>M20</f>
        <v>-1357986.4759736832</v>
      </c>
      <c r="G28" s="57"/>
      <c r="H28" s="56"/>
      <c r="I28" s="53"/>
    </row>
    <row r="29" spans="1:541" x14ac:dyDescent="0.25">
      <c r="A29" s="12" t="s">
        <v>48</v>
      </c>
      <c r="B29" s="27">
        <f>((C36*H41+C37*H42+C37*H43)/H44)*B28</f>
        <v>60.122835441620467</v>
      </c>
      <c r="D29" s="31" t="s">
        <v>67</v>
      </c>
      <c r="E29" s="36"/>
      <c r="F29" s="45">
        <f>MW20</f>
        <v>3928401.2194236796</v>
      </c>
      <c r="G29" s="57" t="s">
        <v>74</v>
      </c>
      <c r="H29" s="56"/>
      <c r="I29" s="32">
        <f>TU20</f>
        <v>5307981.2143475544</v>
      </c>
    </row>
    <row r="30" spans="1:541" x14ac:dyDescent="0.25">
      <c r="A30" s="12" t="s">
        <v>47</v>
      </c>
      <c r="B30" s="27">
        <f>(((E36*H41+E37*H42+E37*H43)/H44)/12)*B28</f>
        <v>51.570685521033603</v>
      </c>
      <c r="D30" s="31" t="s">
        <v>77</v>
      </c>
      <c r="E30" s="8"/>
      <c r="F30" s="48">
        <f>(F27/(I22-15))/F25</f>
        <v>4.4151974700832382E-2</v>
      </c>
      <c r="G30" s="57" t="s">
        <v>73</v>
      </c>
      <c r="H30" s="56"/>
      <c r="I30" s="55">
        <f>(I27/I22)/I25</f>
        <v>3.1967517561797693E-2</v>
      </c>
      <c r="J30" s="54"/>
    </row>
    <row r="31" spans="1:541" x14ac:dyDescent="0.25">
      <c r="A31" s="12" t="s">
        <v>23</v>
      </c>
      <c r="B31" s="27">
        <f>($I$38/$H$44)+$B$57</f>
        <v>7795.4415097690944</v>
      </c>
      <c r="D31" s="38" t="s">
        <v>27</v>
      </c>
      <c r="E31" s="39"/>
      <c r="F31" s="49">
        <f>CEILING(H44/B24,1)</f>
        <v>76</v>
      </c>
      <c r="G31" s="57" t="s">
        <v>84</v>
      </c>
      <c r="H31" s="56"/>
      <c r="I31" s="169">
        <f>TU18</f>
        <v>5012617.2825186001</v>
      </c>
    </row>
    <row r="32" spans="1:541" ht="15.75" thickBot="1" x14ac:dyDescent="0.3">
      <c r="A32" s="12" t="s">
        <v>95</v>
      </c>
      <c r="B32" s="27">
        <f>(($F$36*$H$36+$F$37*$H$37)/$H$44)/12</f>
        <v>28.96440201302546</v>
      </c>
      <c r="C32" s="37"/>
      <c r="D32" s="41" t="s">
        <v>69</v>
      </c>
      <c r="E32" s="40"/>
      <c r="F32" s="50">
        <f>MATCH(0,B20:TU20,1)+1</f>
        <v>214</v>
      </c>
      <c r="G32" s="58" t="s">
        <v>96</v>
      </c>
      <c r="H32" s="50"/>
      <c r="I32" s="170">
        <f>I31*B67</f>
        <v>3989040.8334283018</v>
      </c>
    </row>
    <row r="33" spans="1:15" ht="15.75" thickTop="1" x14ac:dyDescent="0.25">
      <c r="A33" s="13" t="s">
        <v>87</v>
      </c>
      <c r="B33" s="177">
        <f>((I41*H41+I42*H42+I43*H43)/H44)*B28*B58*30</f>
        <v>896.7015550132661</v>
      </c>
      <c r="C33" s="145"/>
      <c r="D33" s="144"/>
      <c r="E33" s="144"/>
      <c r="F33" s="7"/>
      <c r="G33" s="7"/>
      <c r="H33" s="7"/>
      <c r="I33" s="7"/>
    </row>
    <row r="34" spans="1:15" x14ac:dyDescent="0.25">
      <c r="D34" s="6"/>
      <c r="E34" s="176"/>
      <c r="G34" s="6"/>
      <c r="J34" s="5"/>
    </row>
    <row r="35" spans="1:15" x14ac:dyDescent="0.25">
      <c r="A35" s="147" t="s">
        <v>81</v>
      </c>
      <c r="B35" s="148" t="s">
        <v>44</v>
      </c>
      <c r="C35" s="148" t="s">
        <v>43</v>
      </c>
      <c r="D35" s="149" t="s">
        <v>42</v>
      </c>
      <c r="E35" s="149" t="s">
        <v>83</v>
      </c>
      <c r="F35" s="149" t="s">
        <v>82</v>
      </c>
      <c r="G35" s="149" t="s">
        <v>70</v>
      </c>
      <c r="H35" s="148" t="s">
        <v>16</v>
      </c>
      <c r="I35" s="154" t="s">
        <v>21</v>
      </c>
    </row>
    <row r="36" spans="1:15" x14ac:dyDescent="0.25">
      <c r="A36" s="150">
        <v>7</v>
      </c>
      <c r="B36" s="133">
        <f>(E36+D36)</f>
        <v>927.28</v>
      </c>
      <c r="C36" s="133">
        <f>(E36+D36)/12</f>
        <v>77.273333333333326</v>
      </c>
      <c r="D36" s="134">
        <v>131.9</v>
      </c>
      <c r="E36" s="134">
        <v>795.38</v>
      </c>
      <c r="F36" s="134">
        <v>409.35</v>
      </c>
      <c r="G36" s="134">
        <v>8038.14</v>
      </c>
      <c r="H36" s="155">
        <f>H41</f>
        <v>524</v>
      </c>
      <c r="I36" s="156">
        <f>(G36+J41)*H41</f>
        <v>4369185.3599999994</v>
      </c>
      <c r="M36" s="3"/>
      <c r="N36" s="3"/>
      <c r="O36" s="3"/>
    </row>
    <row r="37" spans="1:15" x14ac:dyDescent="0.25">
      <c r="A37" s="151">
        <v>5</v>
      </c>
      <c r="B37" s="152">
        <f>(E37+D37)</f>
        <v>665.54</v>
      </c>
      <c r="C37" s="152">
        <f>(E37+D37)/12</f>
        <v>55.461666666666666</v>
      </c>
      <c r="D37" s="153">
        <v>94.67</v>
      </c>
      <c r="E37" s="153">
        <v>570.87</v>
      </c>
      <c r="F37" s="153">
        <v>293.8</v>
      </c>
      <c r="G37" s="153">
        <v>6938.89</v>
      </c>
      <c r="H37" s="157">
        <f>H43+H42</f>
        <v>602</v>
      </c>
      <c r="I37" s="158">
        <f>((G37+J42)*H42)+((G37+J43)*H43)</f>
        <v>4357811.78</v>
      </c>
      <c r="M37" s="3"/>
      <c r="N37" s="3"/>
      <c r="O37" s="3"/>
    </row>
    <row r="38" spans="1:15" ht="15.75" thickBot="1" x14ac:dyDescent="0.3">
      <c r="A38" s="135"/>
      <c r="B38" s="136"/>
      <c r="C38" s="136"/>
      <c r="D38" s="136"/>
      <c r="E38" s="136"/>
      <c r="F38" s="137"/>
      <c r="G38" s="137"/>
      <c r="H38" s="174" t="s">
        <v>20</v>
      </c>
      <c r="I38" s="173">
        <f>SUM(I36:I37)</f>
        <v>8726997.1400000006</v>
      </c>
    </row>
    <row r="39" spans="1:15" x14ac:dyDescent="0.25">
      <c r="A39" s="14"/>
      <c r="B39" s="14"/>
      <c r="C39" s="14"/>
      <c r="D39" s="14"/>
      <c r="E39" s="14"/>
      <c r="F39" s="2"/>
      <c r="I39" s="5"/>
    </row>
    <row r="40" spans="1:15" x14ac:dyDescent="0.25">
      <c r="A40" s="9" t="s">
        <v>9</v>
      </c>
      <c r="B40" s="125" t="s">
        <v>57</v>
      </c>
      <c r="C40" s="125" t="s">
        <v>56</v>
      </c>
      <c r="D40" s="125" t="s">
        <v>55</v>
      </c>
      <c r="E40" s="125" t="s">
        <v>54</v>
      </c>
      <c r="F40" s="125" t="s">
        <v>53</v>
      </c>
      <c r="G40" s="125" t="s">
        <v>52</v>
      </c>
      <c r="H40" s="10" t="s">
        <v>58</v>
      </c>
      <c r="I40" s="10" t="s">
        <v>81</v>
      </c>
      <c r="J40" s="10" t="s">
        <v>30</v>
      </c>
      <c r="K40" s="11" t="s">
        <v>31</v>
      </c>
    </row>
    <row r="41" spans="1:15" x14ac:dyDescent="0.25">
      <c r="A41" s="12" t="s">
        <v>78</v>
      </c>
      <c r="B41" s="127">
        <v>75</v>
      </c>
      <c r="C41" s="127">
        <v>63</v>
      </c>
      <c r="D41" s="127">
        <v>92</v>
      </c>
      <c r="E41" s="127">
        <v>108</v>
      </c>
      <c r="F41" s="127">
        <v>76</v>
      </c>
      <c r="G41" s="127">
        <v>110</v>
      </c>
      <c r="H41" s="22">
        <f>SUM(B41:G41)</f>
        <v>524</v>
      </c>
      <c r="I41" s="22">
        <v>7</v>
      </c>
      <c r="J41" s="23">
        <f>$B$49</f>
        <v>300</v>
      </c>
      <c r="K41" s="25">
        <f>$B$52</f>
        <v>120</v>
      </c>
    </row>
    <row r="42" spans="1:15" x14ac:dyDescent="0.25">
      <c r="A42" s="12" t="s">
        <v>79</v>
      </c>
      <c r="B42" s="127">
        <v>116</v>
      </c>
      <c r="C42" s="127">
        <v>63</v>
      </c>
      <c r="D42" s="127">
        <v>102</v>
      </c>
      <c r="E42" s="127">
        <v>106</v>
      </c>
      <c r="F42" s="127">
        <v>58</v>
      </c>
      <c r="G42" s="127">
        <v>119</v>
      </c>
      <c r="H42" s="22">
        <f t="shared" ref="H42:H43" si="101">SUM(B42:G42)</f>
        <v>564</v>
      </c>
      <c r="I42" s="22">
        <v>5</v>
      </c>
      <c r="J42" s="23">
        <f>$B$49</f>
        <v>300</v>
      </c>
      <c r="K42" s="25">
        <f>$B$52</f>
        <v>120</v>
      </c>
    </row>
    <row r="43" spans="1:15" x14ac:dyDescent="0.25">
      <c r="A43" s="12" t="s">
        <v>80</v>
      </c>
      <c r="B43" s="127">
        <v>6</v>
      </c>
      <c r="C43" s="127">
        <v>4</v>
      </c>
      <c r="D43" s="127">
        <v>3</v>
      </c>
      <c r="E43" s="127">
        <v>6</v>
      </c>
      <c r="F43" s="127">
        <v>2</v>
      </c>
      <c r="G43" s="127">
        <v>17</v>
      </c>
      <c r="H43" s="22">
        <f t="shared" si="101"/>
        <v>38</v>
      </c>
      <c r="I43" s="22">
        <v>5</v>
      </c>
      <c r="J43" s="23">
        <f>$B$49</f>
        <v>300</v>
      </c>
      <c r="K43" s="25">
        <f>$B$52</f>
        <v>120</v>
      </c>
    </row>
    <row r="44" spans="1:15" x14ac:dyDescent="0.25">
      <c r="A44" s="28" t="s">
        <v>20</v>
      </c>
      <c r="B44" s="26">
        <f t="shared" ref="B44:H44" si="102">SUM(B41:B43)</f>
        <v>197</v>
      </c>
      <c r="C44" s="26">
        <f t="shared" si="102"/>
        <v>130</v>
      </c>
      <c r="D44" s="26">
        <f t="shared" si="102"/>
        <v>197</v>
      </c>
      <c r="E44" s="26">
        <f t="shared" si="102"/>
        <v>220</v>
      </c>
      <c r="F44" s="26">
        <f t="shared" si="102"/>
        <v>136</v>
      </c>
      <c r="G44" s="26">
        <f t="shared" si="102"/>
        <v>246</v>
      </c>
      <c r="H44" s="29">
        <f t="shared" si="102"/>
        <v>1126</v>
      </c>
      <c r="I44" s="29"/>
      <c r="J44" s="29"/>
      <c r="K44" s="17"/>
    </row>
    <row r="46" spans="1:15" x14ac:dyDescent="0.25">
      <c r="A46" s="18" t="s">
        <v>50</v>
      </c>
      <c r="B46" s="128">
        <v>500</v>
      </c>
    </row>
    <row r="47" spans="1:15" x14ac:dyDescent="0.25">
      <c r="A47" s="19" t="s">
        <v>49</v>
      </c>
      <c r="B47" s="129">
        <v>1000</v>
      </c>
    </row>
    <row r="48" spans="1:15" x14ac:dyDescent="0.25">
      <c r="A48" s="24" t="s">
        <v>37</v>
      </c>
      <c r="B48" s="25">
        <f>(H41*K41+H42*K42+H43*K43)/H44</f>
        <v>120</v>
      </c>
    </row>
    <row r="49" spans="1:4" x14ac:dyDescent="0.25">
      <c r="A49" s="19" t="s">
        <v>34</v>
      </c>
      <c r="B49" s="129">
        <v>300</v>
      </c>
    </row>
    <row r="50" spans="1:4" x14ac:dyDescent="0.25">
      <c r="A50" s="19" t="s">
        <v>35</v>
      </c>
      <c r="B50" s="129">
        <v>200</v>
      </c>
      <c r="D50" s="5"/>
    </row>
    <row r="51" spans="1:4" x14ac:dyDescent="0.25">
      <c r="A51" s="19" t="s">
        <v>68</v>
      </c>
      <c r="B51" s="130">
        <v>5</v>
      </c>
      <c r="D51" s="5"/>
    </row>
    <row r="52" spans="1:4" x14ac:dyDescent="0.25">
      <c r="A52" s="19" t="s">
        <v>32</v>
      </c>
      <c r="B52" s="129">
        <v>120</v>
      </c>
    </row>
    <row r="53" spans="1:4" x14ac:dyDescent="0.25">
      <c r="A53" s="19" t="s">
        <v>33</v>
      </c>
      <c r="B53" s="129">
        <v>70</v>
      </c>
    </row>
    <row r="54" spans="1:4" x14ac:dyDescent="0.25">
      <c r="A54" s="19" t="s">
        <v>36</v>
      </c>
      <c r="B54" s="130">
        <v>5</v>
      </c>
    </row>
    <row r="55" spans="1:4" x14ac:dyDescent="0.25">
      <c r="A55" s="24" t="s">
        <v>45</v>
      </c>
      <c r="B55" s="277">
        <v>0.99299999999999999</v>
      </c>
    </row>
    <row r="56" spans="1:4" x14ac:dyDescent="0.25">
      <c r="A56" s="24" t="s">
        <v>46</v>
      </c>
      <c r="B56" s="16">
        <f>B55^(1/12)</f>
        <v>0.99941478672604389</v>
      </c>
    </row>
    <row r="57" spans="1:4" x14ac:dyDescent="0.25">
      <c r="A57" s="19" t="s">
        <v>60</v>
      </c>
      <c r="B57" s="129">
        <v>45</v>
      </c>
    </row>
    <row r="58" spans="1:4" x14ac:dyDescent="0.25">
      <c r="A58" s="19" t="s">
        <v>88</v>
      </c>
      <c r="B58" s="171">
        <v>5.5</v>
      </c>
    </row>
    <row r="59" spans="1:4" x14ac:dyDescent="0.25">
      <c r="A59" s="274" t="s">
        <v>89</v>
      </c>
      <c r="B59" s="278">
        <v>0.52</v>
      </c>
    </row>
    <row r="61" spans="1:4" x14ac:dyDescent="0.25">
      <c r="A61" s="159" t="s">
        <v>51</v>
      </c>
      <c r="B61" s="11"/>
    </row>
    <row r="62" spans="1:4" x14ac:dyDescent="0.25">
      <c r="A62" s="160" t="s">
        <v>52</v>
      </c>
      <c r="B62" s="16">
        <v>0.97889999999999999</v>
      </c>
    </row>
    <row r="63" spans="1:4" x14ac:dyDescent="0.25">
      <c r="A63" s="160" t="s">
        <v>53</v>
      </c>
      <c r="B63" s="16">
        <v>0.96779999999999999</v>
      </c>
    </row>
    <row r="64" spans="1:4" x14ac:dyDescent="0.25">
      <c r="A64" s="160" t="s">
        <v>54</v>
      </c>
      <c r="B64" s="16">
        <v>0.95250000000000001</v>
      </c>
    </row>
    <row r="65" spans="1:2" x14ac:dyDescent="0.25">
      <c r="A65" s="160" t="s">
        <v>55</v>
      </c>
      <c r="B65" s="16">
        <v>0.92220000000000002</v>
      </c>
    </row>
    <row r="66" spans="1:2" x14ac:dyDescent="0.25">
      <c r="A66" s="160" t="s">
        <v>56</v>
      </c>
      <c r="B66" s="16">
        <v>0.85670000000000002</v>
      </c>
    </row>
    <row r="67" spans="1:2" x14ac:dyDescent="0.25">
      <c r="A67" s="161" t="s">
        <v>57</v>
      </c>
      <c r="B67" s="17">
        <v>0.79579999999999995</v>
      </c>
    </row>
  </sheetData>
  <sheetProtection sheet="1" objects="1" scenarios="1"/>
  <mergeCells count="2">
    <mergeCell ref="D22:E22"/>
    <mergeCell ref="D23:E23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V80"/>
  <sheetViews>
    <sheetView zoomScale="90" zoomScaleNormal="90" workbookViewId="0">
      <pane xSplit="1" topLeftCell="B1" activePane="topRight" state="frozen"/>
      <selection pane="topRight" activeCell="B25" sqref="B25"/>
    </sheetView>
  </sheetViews>
  <sheetFormatPr defaultRowHeight="15" x14ac:dyDescent="0.25"/>
  <cols>
    <col min="1" max="1" width="45" bestFit="1" customWidth="1"/>
    <col min="2" max="2" width="17.7109375" customWidth="1"/>
    <col min="3" max="3" width="20.42578125" bestFit="1" customWidth="1"/>
    <col min="4" max="4" width="27.5703125" customWidth="1"/>
    <col min="5" max="5" width="29.28515625" customWidth="1"/>
    <col min="6" max="6" width="31.7109375" bestFit="1" customWidth="1"/>
    <col min="7" max="7" width="23.85546875" bestFit="1" customWidth="1"/>
    <col min="8" max="8" width="17.7109375" customWidth="1"/>
    <col min="9" max="9" width="22.42578125" bestFit="1" customWidth="1"/>
    <col min="10" max="541" width="17.7109375" customWidth="1"/>
  </cols>
  <sheetData>
    <row r="1" spans="1:542" ht="15.75" thickBot="1" x14ac:dyDescent="0.3">
      <c r="A1" s="59" t="s">
        <v>2</v>
      </c>
      <c r="B1" s="60">
        <v>0</v>
      </c>
      <c r="C1" s="60">
        <v>0</v>
      </c>
      <c r="D1" s="60">
        <v>0</v>
      </c>
      <c r="E1" s="60">
        <v>0</v>
      </c>
      <c r="F1" s="60">
        <v>0</v>
      </c>
      <c r="G1" s="60">
        <v>0</v>
      </c>
      <c r="H1" s="60">
        <v>0</v>
      </c>
      <c r="I1" s="60">
        <v>0</v>
      </c>
      <c r="J1" s="60">
        <v>0</v>
      </c>
      <c r="K1" s="60">
        <v>0</v>
      </c>
      <c r="L1" s="60">
        <v>0</v>
      </c>
      <c r="M1" s="60">
        <v>0</v>
      </c>
      <c r="N1" s="61">
        <v>1</v>
      </c>
      <c r="O1" s="61">
        <v>1</v>
      </c>
      <c r="P1" s="62">
        <v>1</v>
      </c>
      <c r="Q1" s="61">
        <v>1</v>
      </c>
      <c r="R1" s="61">
        <v>1</v>
      </c>
      <c r="S1" s="61">
        <v>1</v>
      </c>
      <c r="T1" s="61">
        <v>1</v>
      </c>
      <c r="U1" s="61">
        <v>1</v>
      </c>
      <c r="V1" s="61">
        <v>1</v>
      </c>
      <c r="W1" s="61">
        <v>1</v>
      </c>
      <c r="X1" s="61">
        <v>1</v>
      </c>
      <c r="Y1" s="61">
        <v>1</v>
      </c>
      <c r="Z1" s="61">
        <v>2</v>
      </c>
      <c r="AA1" s="60">
        <v>2</v>
      </c>
      <c r="AB1" s="61">
        <v>2</v>
      </c>
      <c r="AC1" s="60">
        <v>2</v>
      </c>
      <c r="AD1" s="61">
        <v>2</v>
      </c>
      <c r="AE1" s="61">
        <v>2</v>
      </c>
      <c r="AF1" s="61">
        <v>2</v>
      </c>
      <c r="AG1" s="61">
        <v>2</v>
      </c>
      <c r="AH1" s="61">
        <v>2</v>
      </c>
      <c r="AI1" s="60">
        <v>2</v>
      </c>
      <c r="AJ1" s="61">
        <v>2</v>
      </c>
      <c r="AK1" s="60">
        <v>2</v>
      </c>
      <c r="AL1" s="61">
        <v>3</v>
      </c>
      <c r="AM1" s="61">
        <v>3</v>
      </c>
      <c r="AN1" s="61">
        <v>3</v>
      </c>
      <c r="AO1" s="61">
        <v>3</v>
      </c>
      <c r="AP1" s="60">
        <v>3</v>
      </c>
      <c r="AQ1" s="61">
        <v>3</v>
      </c>
      <c r="AR1" s="61">
        <v>3</v>
      </c>
      <c r="AS1" s="61">
        <v>3</v>
      </c>
      <c r="AT1" s="61">
        <v>3</v>
      </c>
      <c r="AU1" s="60">
        <v>3</v>
      </c>
      <c r="AV1" s="61">
        <v>3</v>
      </c>
      <c r="AW1" s="61">
        <v>3</v>
      </c>
      <c r="AX1" s="61">
        <v>4</v>
      </c>
      <c r="AY1" s="61">
        <v>4</v>
      </c>
      <c r="AZ1" s="61">
        <v>4</v>
      </c>
      <c r="BA1" s="61">
        <v>4</v>
      </c>
      <c r="BB1" s="61">
        <v>4</v>
      </c>
      <c r="BC1" s="61">
        <v>4</v>
      </c>
      <c r="BD1" s="61">
        <v>4</v>
      </c>
      <c r="BE1" s="61">
        <v>4</v>
      </c>
      <c r="BF1" s="60">
        <v>4</v>
      </c>
      <c r="BG1" s="61">
        <v>4</v>
      </c>
      <c r="BH1" s="61">
        <v>4</v>
      </c>
      <c r="BI1" s="61">
        <v>4</v>
      </c>
      <c r="BJ1" s="61">
        <v>5</v>
      </c>
      <c r="BK1" s="61">
        <v>5</v>
      </c>
      <c r="BL1" s="60">
        <v>5</v>
      </c>
      <c r="BM1" s="61">
        <v>5</v>
      </c>
      <c r="BN1" s="60">
        <v>5</v>
      </c>
      <c r="BO1" s="61">
        <v>5</v>
      </c>
      <c r="BP1" s="61">
        <v>5</v>
      </c>
      <c r="BQ1" s="61">
        <v>5</v>
      </c>
      <c r="BR1" s="61">
        <v>5</v>
      </c>
      <c r="BS1" s="60">
        <v>5</v>
      </c>
      <c r="BT1" s="61">
        <v>5</v>
      </c>
      <c r="BU1" s="61">
        <v>5</v>
      </c>
      <c r="BV1" s="61">
        <v>6</v>
      </c>
      <c r="BW1" s="61">
        <v>6</v>
      </c>
      <c r="BX1" s="60">
        <v>6</v>
      </c>
      <c r="BY1" s="61">
        <v>6</v>
      </c>
      <c r="BZ1" s="61">
        <v>6</v>
      </c>
      <c r="CA1" s="61">
        <v>6</v>
      </c>
      <c r="CB1" s="61">
        <v>6</v>
      </c>
      <c r="CC1" s="61">
        <v>6</v>
      </c>
      <c r="CD1" s="61">
        <v>6</v>
      </c>
      <c r="CE1" s="61">
        <v>6</v>
      </c>
      <c r="CF1" s="61">
        <v>6</v>
      </c>
      <c r="CG1" s="61">
        <v>6</v>
      </c>
      <c r="CH1" s="61">
        <v>7</v>
      </c>
      <c r="CI1" s="61">
        <v>7</v>
      </c>
      <c r="CJ1" s="61">
        <v>7</v>
      </c>
      <c r="CK1" s="61">
        <v>7</v>
      </c>
      <c r="CL1" s="60">
        <v>7</v>
      </c>
      <c r="CM1" s="61">
        <v>7</v>
      </c>
      <c r="CN1" s="60">
        <v>7</v>
      </c>
      <c r="CO1" s="61">
        <v>7</v>
      </c>
      <c r="CP1" s="61">
        <v>7</v>
      </c>
      <c r="CQ1" s="60">
        <v>7</v>
      </c>
      <c r="CR1" s="61">
        <v>7</v>
      </c>
      <c r="CS1" s="61">
        <v>7</v>
      </c>
      <c r="CT1" s="60">
        <v>8</v>
      </c>
      <c r="CU1" s="61">
        <v>8</v>
      </c>
      <c r="CV1" s="61">
        <v>8</v>
      </c>
      <c r="CW1" s="60">
        <v>8</v>
      </c>
      <c r="CX1" s="61">
        <v>8</v>
      </c>
      <c r="CY1" s="61">
        <v>8</v>
      </c>
      <c r="CZ1" s="61">
        <v>8</v>
      </c>
      <c r="DA1" s="61">
        <v>8</v>
      </c>
      <c r="DB1" s="61">
        <v>8</v>
      </c>
      <c r="DC1" s="61">
        <v>8</v>
      </c>
      <c r="DD1" s="61">
        <v>8</v>
      </c>
      <c r="DE1" s="61">
        <v>8</v>
      </c>
      <c r="DF1" s="61">
        <v>9</v>
      </c>
      <c r="DG1" s="61">
        <v>9</v>
      </c>
      <c r="DH1" s="60">
        <v>9</v>
      </c>
      <c r="DI1" s="60">
        <v>9</v>
      </c>
      <c r="DJ1" s="60">
        <v>9</v>
      </c>
      <c r="DK1" s="60">
        <v>9</v>
      </c>
      <c r="DL1" s="60">
        <v>9</v>
      </c>
      <c r="DM1" s="60">
        <v>9</v>
      </c>
      <c r="DN1" s="60">
        <v>9</v>
      </c>
      <c r="DO1" s="60">
        <v>9</v>
      </c>
      <c r="DP1" s="60">
        <v>9</v>
      </c>
      <c r="DQ1" s="60">
        <v>9</v>
      </c>
      <c r="DR1" s="60">
        <v>10</v>
      </c>
      <c r="DS1" s="60">
        <v>10</v>
      </c>
      <c r="DT1" s="60">
        <v>10</v>
      </c>
      <c r="DU1" s="60">
        <v>10</v>
      </c>
      <c r="DV1" s="60">
        <v>10</v>
      </c>
      <c r="DW1" s="60">
        <v>10</v>
      </c>
      <c r="DX1" s="60">
        <v>10</v>
      </c>
      <c r="DY1" s="60">
        <v>10</v>
      </c>
      <c r="DZ1" s="60">
        <v>10</v>
      </c>
      <c r="EA1" s="60">
        <v>10</v>
      </c>
      <c r="EB1" s="60">
        <v>10</v>
      </c>
      <c r="EC1" s="60">
        <v>10</v>
      </c>
      <c r="ED1" s="60">
        <v>11</v>
      </c>
      <c r="EE1" s="60">
        <v>11</v>
      </c>
      <c r="EF1" s="60">
        <v>11</v>
      </c>
      <c r="EG1" s="60">
        <v>11</v>
      </c>
      <c r="EH1" s="60">
        <v>11</v>
      </c>
      <c r="EI1" s="60">
        <v>11</v>
      </c>
      <c r="EJ1" s="60">
        <v>11</v>
      </c>
      <c r="EK1" s="60">
        <v>11</v>
      </c>
      <c r="EL1" s="60">
        <v>11</v>
      </c>
      <c r="EM1" s="60">
        <v>11</v>
      </c>
      <c r="EN1" s="60">
        <v>11</v>
      </c>
      <c r="EO1" s="60">
        <v>11</v>
      </c>
      <c r="EP1" s="60">
        <v>12</v>
      </c>
      <c r="EQ1" s="60">
        <v>12</v>
      </c>
      <c r="ER1" s="60">
        <v>12</v>
      </c>
      <c r="ES1" s="60">
        <v>12</v>
      </c>
      <c r="ET1" s="60">
        <v>12</v>
      </c>
      <c r="EU1" s="60">
        <v>12</v>
      </c>
      <c r="EV1" s="60">
        <v>12</v>
      </c>
      <c r="EW1" s="60">
        <v>12</v>
      </c>
      <c r="EX1" s="60">
        <v>12</v>
      </c>
      <c r="EY1" s="60">
        <v>12</v>
      </c>
      <c r="EZ1" s="60">
        <v>12</v>
      </c>
      <c r="FA1" s="63">
        <v>12</v>
      </c>
      <c r="FB1" s="60">
        <v>13</v>
      </c>
      <c r="FC1" s="60">
        <v>13</v>
      </c>
      <c r="FD1" s="60">
        <v>13</v>
      </c>
      <c r="FE1" s="60">
        <v>13</v>
      </c>
      <c r="FF1" s="60">
        <v>13</v>
      </c>
      <c r="FG1" s="60">
        <v>13</v>
      </c>
      <c r="FH1" s="60">
        <v>13</v>
      </c>
      <c r="FI1" s="60">
        <v>13</v>
      </c>
      <c r="FJ1" s="60">
        <v>13</v>
      </c>
      <c r="FK1" s="60">
        <v>13</v>
      </c>
      <c r="FL1" s="60">
        <v>13</v>
      </c>
      <c r="FM1" s="60">
        <v>13</v>
      </c>
      <c r="FN1" s="60">
        <v>14</v>
      </c>
      <c r="FO1" s="60">
        <v>14</v>
      </c>
      <c r="FP1" s="60">
        <v>14</v>
      </c>
      <c r="FQ1" s="60">
        <v>14</v>
      </c>
      <c r="FR1" s="60">
        <v>14</v>
      </c>
      <c r="FS1" s="60">
        <v>14</v>
      </c>
      <c r="FT1" s="60">
        <v>14</v>
      </c>
      <c r="FU1" s="60">
        <v>14</v>
      </c>
      <c r="FV1" s="60">
        <v>14</v>
      </c>
      <c r="FW1" s="60">
        <v>14</v>
      </c>
      <c r="FX1" s="60">
        <v>14</v>
      </c>
      <c r="FY1" s="60">
        <v>14</v>
      </c>
      <c r="FZ1" s="60">
        <v>15</v>
      </c>
      <c r="GA1" s="60">
        <v>15</v>
      </c>
      <c r="GB1" s="60">
        <v>15</v>
      </c>
      <c r="GC1" s="60">
        <v>15</v>
      </c>
      <c r="GD1" s="60">
        <v>15</v>
      </c>
      <c r="GE1" s="60">
        <v>15</v>
      </c>
      <c r="GF1" s="60">
        <v>15</v>
      </c>
      <c r="GG1" s="60">
        <v>15</v>
      </c>
      <c r="GH1" s="60">
        <v>15</v>
      </c>
      <c r="GI1" s="60">
        <v>15</v>
      </c>
      <c r="GJ1" s="60">
        <v>15</v>
      </c>
      <c r="GK1" s="60">
        <v>15</v>
      </c>
      <c r="GL1" s="60">
        <v>16</v>
      </c>
      <c r="GM1" s="60">
        <v>16</v>
      </c>
      <c r="GN1" s="60">
        <v>16</v>
      </c>
      <c r="GO1" s="60">
        <v>16</v>
      </c>
      <c r="GP1" s="60">
        <v>16</v>
      </c>
      <c r="GQ1" s="60">
        <v>16</v>
      </c>
      <c r="GR1" s="60">
        <v>16</v>
      </c>
      <c r="GS1" s="60">
        <v>16</v>
      </c>
      <c r="GT1" s="60">
        <v>16</v>
      </c>
      <c r="GU1" s="60">
        <v>16</v>
      </c>
      <c r="GV1" s="60">
        <v>16</v>
      </c>
      <c r="GW1" s="60">
        <v>16</v>
      </c>
      <c r="GX1" s="60">
        <v>17</v>
      </c>
      <c r="GY1" s="60">
        <v>17</v>
      </c>
      <c r="GZ1" s="60">
        <v>17</v>
      </c>
      <c r="HA1" s="60">
        <v>17</v>
      </c>
      <c r="HB1" s="60">
        <v>17</v>
      </c>
      <c r="HC1" s="60">
        <v>17</v>
      </c>
      <c r="HD1" s="60">
        <v>17</v>
      </c>
      <c r="HE1" s="60">
        <v>17</v>
      </c>
      <c r="HF1" s="60">
        <v>17</v>
      </c>
      <c r="HG1" s="60">
        <v>17</v>
      </c>
      <c r="HH1" s="60">
        <v>17</v>
      </c>
      <c r="HI1" s="60">
        <v>17</v>
      </c>
      <c r="HJ1" s="60">
        <v>18</v>
      </c>
      <c r="HK1" s="60">
        <v>18</v>
      </c>
      <c r="HL1" s="60">
        <v>18</v>
      </c>
      <c r="HM1" s="60">
        <v>18</v>
      </c>
      <c r="HN1" s="60">
        <v>18</v>
      </c>
      <c r="HO1" s="60">
        <v>18</v>
      </c>
      <c r="HP1" s="60">
        <v>18</v>
      </c>
      <c r="HQ1" s="60">
        <v>18</v>
      </c>
      <c r="HR1" s="60">
        <v>18</v>
      </c>
      <c r="HS1" s="60">
        <v>18</v>
      </c>
      <c r="HT1" s="60">
        <v>18</v>
      </c>
      <c r="HU1" s="60">
        <v>18</v>
      </c>
      <c r="HV1" s="60">
        <v>19</v>
      </c>
      <c r="HW1" s="60">
        <v>19</v>
      </c>
      <c r="HX1" s="60">
        <v>19</v>
      </c>
      <c r="HY1" s="60">
        <v>19</v>
      </c>
      <c r="HZ1" s="60">
        <v>19</v>
      </c>
      <c r="IA1" s="60">
        <v>19</v>
      </c>
      <c r="IB1" s="60">
        <v>19</v>
      </c>
      <c r="IC1" s="60">
        <v>19</v>
      </c>
      <c r="ID1" s="60">
        <v>19</v>
      </c>
      <c r="IE1" s="60">
        <v>19</v>
      </c>
      <c r="IF1" s="60">
        <v>19</v>
      </c>
      <c r="IG1" s="60">
        <v>19</v>
      </c>
      <c r="IH1" s="60">
        <v>20</v>
      </c>
      <c r="II1" s="60">
        <v>20</v>
      </c>
      <c r="IJ1" s="60">
        <v>20</v>
      </c>
      <c r="IK1" s="60">
        <v>20</v>
      </c>
      <c r="IL1" s="60">
        <v>20</v>
      </c>
      <c r="IM1" s="60">
        <v>20</v>
      </c>
      <c r="IN1" s="60">
        <v>20</v>
      </c>
      <c r="IO1" s="60">
        <v>20</v>
      </c>
      <c r="IP1" s="60">
        <v>20</v>
      </c>
      <c r="IQ1" s="60">
        <v>20</v>
      </c>
      <c r="IR1" s="60">
        <v>20</v>
      </c>
      <c r="IS1" s="60">
        <v>20</v>
      </c>
      <c r="IT1" s="60">
        <v>21</v>
      </c>
      <c r="IU1" s="60">
        <v>21</v>
      </c>
      <c r="IV1" s="60">
        <v>21</v>
      </c>
      <c r="IW1" s="60">
        <v>21</v>
      </c>
      <c r="IX1" s="60">
        <v>21</v>
      </c>
      <c r="IY1" s="60">
        <v>21</v>
      </c>
      <c r="IZ1" s="60">
        <v>21</v>
      </c>
      <c r="JA1" s="60">
        <v>21</v>
      </c>
      <c r="JB1" s="60">
        <v>21</v>
      </c>
      <c r="JC1" s="60">
        <v>21</v>
      </c>
      <c r="JD1" s="60">
        <v>21</v>
      </c>
      <c r="JE1" s="60">
        <v>21</v>
      </c>
      <c r="JF1" s="60">
        <v>22</v>
      </c>
      <c r="JG1" s="60">
        <v>22</v>
      </c>
      <c r="JH1" s="60">
        <v>22</v>
      </c>
      <c r="JI1" s="60">
        <v>22</v>
      </c>
      <c r="JJ1" s="60">
        <v>22</v>
      </c>
      <c r="JK1" s="60">
        <v>22</v>
      </c>
      <c r="JL1" s="60">
        <v>22</v>
      </c>
      <c r="JM1" s="60">
        <v>22</v>
      </c>
      <c r="JN1" s="60">
        <v>22</v>
      </c>
      <c r="JO1" s="60">
        <v>22</v>
      </c>
      <c r="JP1" s="60">
        <v>22</v>
      </c>
      <c r="JQ1" s="60">
        <v>22</v>
      </c>
      <c r="JR1" s="60">
        <v>23</v>
      </c>
      <c r="JS1" s="60">
        <v>23</v>
      </c>
      <c r="JT1" s="60">
        <v>23</v>
      </c>
      <c r="JU1" s="60">
        <v>23</v>
      </c>
      <c r="JV1" s="60">
        <v>23</v>
      </c>
      <c r="JW1" s="60">
        <v>23</v>
      </c>
      <c r="JX1" s="60">
        <v>23</v>
      </c>
      <c r="JY1" s="60">
        <v>23</v>
      </c>
      <c r="JZ1" s="60">
        <v>23</v>
      </c>
      <c r="KA1" s="60">
        <v>23</v>
      </c>
      <c r="KB1" s="60">
        <v>23</v>
      </c>
      <c r="KC1" s="60">
        <v>23</v>
      </c>
      <c r="KD1" s="60">
        <v>24</v>
      </c>
      <c r="KE1" s="60">
        <v>24</v>
      </c>
      <c r="KF1" s="60">
        <v>24</v>
      </c>
      <c r="KG1" s="60">
        <v>24</v>
      </c>
      <c r="KH1" s="60">
        <v>24</v>
      </c>
      <c r="KI1" s="60">
        <v>24</v>
      </c>
      <c r="KJ1" s="60">
        <v>24</v>
      </c>
      <c r="KK1" s="60">
        <v>24</v>
      </c>
      <c r="KL1" s="60">
        <v>24</v>
      </c>
      <c r="KM1" s="60">
        <v>24</v>
      </c>
      <c r="KN1" s="60">
        <v>24</v>
      </c>
      <c r="KO1" s="60">
        <v>24</v>
      </c>
      <c r="KP1" s="60">
        <v>25</v>
      </c>
      <c r="KQ1" s="60">
        <v>25</v>
      </c>
      <c r="KR1" s="60">
        <v>25</v>
      </c>
      <c r="KS1" s="60">
        <v>25</v>
      </c>
      <c r="KT1" s="60">
        <v>25</v>
      </c>
      <c r="KU1" s="60">
        <v>25</v>
      </c>
      <c r="KV1" s="60">
        <v>25</v>
      </c>
      <c r="KW1" s="60">
        <v>25</v>
      </c>
      <c r="KX1" s="60">
        <v>25</v>
      </c>
      <c r="KY1" s="60">
        <v>25</v>
      </c>
      <c r="KZ1" s="60">
        <v>25</v>
      </c>
      <c r="LA1" s="61">
        <v>25</v>
      </c>
      <c r="LB1" s="60">
        <v>26</v>
      </c>
      <c r="LC1" s="60">
        <v>26</v>
      </c>
      <c r="LD1" s="60">
        <v>26</v>
      </c>
      <c r="LE1" s="60">
        <v>26</v>
      </c>
      <c r="LF1" s="60">
        <v>26</v>
      </c>
      <c r="LG1" s="60">
        <v>26</v>
      </c>
      <c r="LH1" s="60">
        <v>26</v>
      </c>
      <c r="LI1" s="60">
        <v>26</v>
      </c>
      <c r="LJ1" s="60">
        <v>26</v>
      </c>
      <c r="LK1" s="60">
        <v>26</v>
      </c>
      <c r="LL1" s="60">
        <v>26</v>
      </c>
      <c r="LM1" s="60">
        <v>26</v>
      </c>
      <c r="LN1" s="61">
        <v>27</v>
      </c>
      <c r="LO1" s="61">
        <v>27</v>
      </c>
      <c r="LP1" s="61">
        <v>27</v>
      </c>
      <c r="LQ1" s="61">
        <v>27</v>
      </c>
      <c r="LR1" s="61">
        <v>27</v>
      </c>
      <c r="LS1" s="61">
        <v>27</v>
      </c>
      <c r="LT1" s="61">
        <v>27</v>
      </c>
      <c r="LU1" s="61">
        <v>27</v>
      </c>
      <c r="LV1" s="61">
        <v>27</v>
      </c>
      <c r="LW1" s="61">
        <v>27</v>
      </c>
      <c r="LX1" s="61">
        <v>27</v>
      </c>
      <c r="LY1" s="61">
        <v>27</v>
      </c>
      <c r="LZ1" s="61">
        <v>28</v>
      </c>
      <c r="MA1" s="61">
        <v>28</v>
      </c>
      <c r="MB1" s="61">
        <v>28</v>
      </c>
      <c r="MC1" s="61">
        <v>28</v>
      </c>
      <c r="MD1" s="61">
        <v>28</v>
      </c>
      <c r="ME1" s="61">
        <v>28</v>
      </c>
      <c r="MF1" s="61">
        <v>28</v>
      </c>
      <c r="MG1" s="61">
        <v>28</v>
      </c>
      <c r="MH1" s="61">
        <v>28</v>
      </c>
      <c r="MI1" s="61">
        <v>28</v>
      </c>
      <c r="MJ1" s="61">
        <v>28</v>
      </c>
      <c r="MK1" s="61">
        <v>28</v>
      </c>
      <c r="ML1" s="61">
        <v>29</v>
      </c>
      <c r="MM1" s="61">
        <v>29</v>
      </c>
      <c r="MN1" s="61">
        <v>29</v>
      </c>
      <c r="MO1" s="61">
        <v>29</v>
      </c>
      <c r="MP1" s="61">
        <v>29</v>
      </c>
      <c r="MQ1" s="61">
        <v>29</v>
      </c>
      <c r="MR1" s="61">
        <v>29</v>
      </c>
      <c r="MS1" s="61">
        <v>29</v>
      </c>
      <c r="MT1" s="61">
        <v>29</v>
      </c>
      <c r="MU1" s="61">
        <v>29</v>
      </c>
      <c r="MV1" s="61">
        <v>29</v>
      </c>
      <c r="MW1" s="60">
        <v>29</v>
      </c>
      <c r="MX1" s="61">
        <v>30</v>
      </c>
      <c r="MY1" s="61">
        <v>30</v>
      </c>
      <c r="MZ1" s="61">
        <v>30</v>
      </c>
      <c r="NA1" s="61">
        <v>30</v>
      </c>
      <c r="NB1" s="61">
        <v>30</v>
      </c>
      <c r="NC1" s="61">
        <v>30</v>
      </c>
      <c r="ND1" s="61">
        <v>30</v>
      </c>
      <c r="NE1" s="61">
        <v>30</v>
      </c>
      <c r="NF1" s="61">
        <v>30</v>
      </c>
      <c r="NG1" s="61">
        <v>30</v>
      </c>
      <c r="NH1" s="61">
        <v>30</v>
      </c>
      <c r="NI1" s="61">
        <v>30</v>
      </c>
      <c r="NJ1" s="61">
        <v>31</v>
      </c>
      <c r="NK1" s="61">
        <v>31</v>
      </c>
      <c r="NL1" s="61">
        <v>31</v>
      </c>
      <c r="NM1" s="61">
        <v>31</v>
      </c>
      <c r="NN1" s="61">
        <v>31</v>
      </c>
      <c r="NO1" s="61">
        <v>31</v>
      </c>
      <c r="NP1" s="61">
        <v>31</v>
      </c>
      <c r="NQ1" s="61">
        <v>31</v>
      </c>
      <c r="NR1" s="61">
        <v>31</v>
      </c>
      <c r="NS1" s="61">
        <v>31</v>
      </c>
      <c r="NT1" s="61">
        <v>31</v>
      </c>
      <c r="NU1" s="61">
        <v>31</v>
      </c>
      <c r="NV1" s="61">
        <v>32</v>
      </c>
      <c r="NW1" s="61">
        <v>32</v>
      </c>
      <c r="NX1" s="61">
        <v>32</v>
      </c>
      <c r="NY1" s="61">
        <v>32</v>
      </c>
      <c r="NZ1" s="61">
        <v>32</v>
      </c>
      <c r="OA1" s="61">
        <v>32</v>
      </c>
      <c r="OB1" s="61">
        <v>32</v>
      </c>
      <c r="OC1" s="61">
        <v>32</v>
      </c>
      <c r="OD1" s="61">
        <v>32</v>
      </c>
      <c r="OE1" s="61">
        <v>32</v>
      </c>
      <c r="OF1" s="61">
        <v>32</v>
      </c>
      <c r="OG1" s="61">
        <v>32</v>
      </c>
      <c r="OH1" s="61">
        <v>33</v>
      </c>
      <c r="OI1" s="61">
        <v>33</v>
      </c>
      <c r="OJ1" s="61">
        <v>33</v>
      </c>
      <c r="OK1" s="61">
        <v>33</v>
      </c>
      <c r="OL1" s="61">
        <v>33</v>
      </c>
      <c r="OM1" s="61">
        <v>33</v>
      </c>
      <c r="ON1" s="61">
        <v>33</v>
      </c>
      <c r="OO1" s="61">
        <v>33</v>
      </c>
      <c r="OP1" s="61">
        <v>33</v>
      </c>
      <c r="OQ1" s="61">
        <v>33</v>
      </c>
      <c r="OR1" s="61">
        <v>33</v>
      </c>
      <c r="OS1" s="61">
        <v>33</v>
      </c>
      <c r="OT1" s="61">
        <v>34</v>
      </c>
      <c r="OU1" s="61">
        <v>34</v>
      </c>
      <c r="OV1" s="61">
        <v>34</v>
      </c>
      <c r="OW1" s="61">
        <v>34</v>
      </c>
      <c r="OX1" s="61">
        <v>34</v>
      </c>
      <c r="OY1" s="61">
        <v>34</v>
      </c>
      <c r="OZ1" s="61">
        <v>34</v>
      </c>
      <c r="PA1" s="61">
        <v>34</v>
      </c>
      <c r="PB1" s="61">
        <v>34</v>
      </c>
      <c r="PC1" s="61">
        <v>34</v>
      </c>
      <c r="PD1" s="61">
        <v>34</v>
      </c>
      <c r="PE1" s="61">
        <v>34</v>
      </c>
      <c r="PF1" s="61">
        <v>35</v>
      </c>
      <c r="PG1" s="61">
        <v>35</v>
      </c>
      <c r="PH1" s="61">
        <v>35</v>
      </c>
      <c r="PI1" s="61">
        <v>35</v>
      </c>
      <c r="PJ1" s="61">
        <v>35</v>
      </c>
      <c r="PK1" s="61">
        <v>35</v>
      </c>
      <c r="PL1" s="61">
        <v>35</v>
      </c>
      <c r="PM1" s="61">
        <v>35</v>
      </c>
      <c r="PN1" s="61">
        <v>35</v>
      </c>
      <c r="PO1" s="61">
        <v>35</v>
      </c>
      <c r="PP1" s="61">
        <v>35</v>
      </c>
      <c r="PQ1" s="61">
        <v>35</v>
      </c>
      <c r="PR1" s="61">
        <v>36</v>
      </c>
      <c r="PS1" s="61">
        <v>36</v>
      </c>
      <c r="PT1" s="61">
        <v>36</v>
      </c>
      <c r="PU1" s="61">
        <v>36</v>
      </c>
      <c r="PV1" s="61">
        <v>36</v>
      </c>
      <c r="PW1" s="61">
        <v>36</v>
      </c>
      <c r="PX1" s="61">
        <v>36</v>
      </c>
      <c r="PY1" s="61">
        <v>36</v>
      </c>
      <c r="PZ1" s="61">
        <v>36</v>
      </c>
      <c r="QA1" s="61">
        <v>36</v>
      </c>
      <c r="QB1" s="61">
        <v>36</v>
      </c>
      <c r="QC1" s="61">
        <v>36</v>
      </c>
      <c r="QD1" s="61">
        <v>37</v>
      </c>
      <c r="QE1" s="61">
        <v>37</v>
      </c>
      <c r="QF1" s="61">
        <v>37</v>
      </c>
      <c r="QG1" s="61">
        <v>37</v>
      </c>
      <c r="QH1" s="61">
        <v>37</v>
      </c>
      <c r="QI1" s="61">
        <v>37</v>
      </c>
      <c r="QJ1" s="61">
        <v>37</v>
      </c>
      <c r="QK1" s="61">
        <v>37</v>
      </c>
      <c r="QL1" s="61">
        <v>37</v>
      </c>
      <c r="QM1" s="61">
        <v>37</v>
      </c>
      <c r="QN1" s="61">
        <v>37</v>
      </c>
      <c r="QO1" s="61">
        <v>37</v>
      </c>
      <c r="QP1" s="61">
        <v>38</v>
      </c>
      <c r="QQ1" s="61">
        <v>38</v>
      </c>
      <c r="QR1" s="61">
        <v>38</v>
      </c>
      <c r="QS1" s="61">
        <v>38</v>
      </c>
      <c r="QT1" s="61">
        <v>38</v>
      </c>
      <c r="QU1" s="61">
        <v>38</v>
      </c>
      <c r="QV1" s="61">
        <v>38</v>
      </c>
      <c r="QW1" s="61">
        <v>38</v>
      </c>
      <c r="QX1" s="61">
        <v>38</v>
      </c>
      <c r="QY1" s="61">
        <v>38</v>
      </c>
      <c r="QZ1" s="61">
        <v>38</v>
      </c>
      <c r="RA1" s="61">
        <v>38</v>
      </c>
      <c r="RB1" s="61">
        <v>39</v>
      </c>
      <c r="RC1" s="61">
        <v>39</v>
      </c>
      <c r="RD1" s="61">
        <v>39</v>
      </c>
      <c r="RE1" s="61">
        <v>39</v>
      </c>
      <c r="RF1" s="61">
        <v>39</v>
      </c>
      <c r="RG1" s="61">
        <v>39</v>
      </c>
      <c r="RH1" s="61">
        <v>39</v>
      </c>
      <c r="RI1" s="61">
        <v>39</v>
      </c>
      <c r="RJ1" s="61">
        <v>39</v>
      </c>
      <c r="RK1" s="61">
        <v>39</v>
      </c>
      <c r="RL1" s="61">
        <v>39</v>
      </c>
      <c r="RM1" s="61">
        <v>39</v>
      </c>
      <c r="RN1" s="61">
        <v>40</v>
      </c>
      <c r="RO1" s="61">
        <v>40</v>
      </c>
      <c r="RP1" s="61">
        <v>40</v>
      </c>
      <c r="RQ1" s="61">
        <v>40</v>
      </c>
      <c r="RR1" s="61">
        <v>40</v>
      </c>
      <c r="RS1" s="61">
        <v>40</v>
      </c>
      <c r="RT1" s="61">
        <v>40</v>
      </c>
      <c r="RU1" s="61">
        <v>40</v>
      </c>
      <c r="RV1" s="61">
        <v>40</v>
      </c>
      <c r="RW1" s="61">
        <v>40</v>
      </c>
      <c r="RX1" s="61">
        <v>40</v>
      </c>
      <c r="RY1" s="61">
        <v>40</v>
      </c>
      <c r="RZ1" s="61">
        <v>41</v>
      </c>
      <c r="SA1" s="61">
        <v>41</v>
      </c>
      <c r="SB1" s="61">
        <v>41</v>
      </c>
      <c r="SC1" s="61">
        <v>41</v>
      </c>
      <c r="SD1" s="61">
        <v>41</v>
      </c>
      <c r="SE1" s="61">
        <v>41</v>
      </c>
      <c r="SF1" s="61">
        <v>41</v>
      </c>
      <c r="SG1" s="61">
        <v>41</v>
      </c>
      <c r="SH1" s="61">
        <v>41</v>
      </c>
      <c r="SI1" s="61">
        <v>41</v>
      </c>
      <c r="SJ1" s="61">
        <v>41</v>
      </c>
      <c r="SK1" s="61">
        <v>41</v>
      </c>
      <c r="SL1" s="61">
        <v>42</v>
      </c>
      <c r="SM1" s="61">
        <v>42</v>
      </c>
      <c r="SN1" s="61">
        <v>42</v>
      </c>
      <c r="SO1" s="61">
        <v>42</v>
      </c>
      <c r="SP1" s="61">
        <v>42</v>
      </c>
      <c r="SQ1" s="61">
        <v>42</v>
      </c>
      <c r="SR1" s="61">
        <v>42</v>
      </c>
      <c r="SS1" s="61">
        <v>42</v>
      </c>
      <c r="ST1" s="61">
        <v>42</v>
      </c>
      <c r="SU1" s="61">
        <v>42</v>
      </c>
      <c r="SV1" s="61">
        <v>42</v>
      </c>
      <c r="SW1" s="61">
        <v>42</v>
      </c>
      <c r="SX1" s="61">
        <v>43</v>
      </c>
      <c r="SY1" s="61">
        <v>43</v>
      </c>
      <c r="SZ1" s="61">
        <v>43</v>
      </c>
      <c r="TA1" s="61">
        <v>43</v>
      </c>
      <c r="TB1" s="61">
        <v>43</v>
      </c>
      <c r="TC1" s="61">
        <v>43</v>
      </c>
      <c r="TD1" s="61">
        <v>43</v>
      </c>
      <c r="TE1" s="61">
        <v>43</v>
      </c>
      <c r="TF1" s="61">
        <v>43</v>
      </c>
      <c r="TG1" s="61">
        <v>43</v>
      </c>
      <c r="TH1" s="61">
        <v>43</v>
      </c>
      <c r="TI1" s="61">
        <v>43</v>
      </c>
      <c r="TJ1" s="61">
        <v>44</v>
      </c>
      <c r="TK1" s="61">
        <v>44</v>
      </c>
      <c r="TL1" s="61">
        <v>44</v>
      </c>
      <c r="TM1" s="61">
        <v>44</v>
      </c>
      <c r="TN1" s="61">
        <v>44</v>
      </c>
      <c r="TO1" s="61">
        <v>44</v>
      </c>
      <c r="TP1" s="61">
        <v>44</v>
      </c>
      <c r="TQ1" s="61">
        <v>44</v>
      </c>
      <c r="TR1" s="61">
        <v>44</v>
      </c>
      <c r="TS1" s="61">
        <v>44</v>
      </c>
      <c r="TT1" s="61">
        <v>44</v>
      </c>
      <c r="TU1" s="64">
        <v>44</v>
      </c>
    </row>
    <row r="2" spans="1:542" x14ac:dyDescent="0.25">
      <c r="A2" s="65" t="s">
        <v>3</v>
      </c>
      <c r="B2" s="66">
        <v>1</v>
      </c>
      <c r="C2" s="66">
        <v>2</v>
      </c>
      <c r="D2" s="66">
        <v>3</v>
      </c>
      <c r="E2" s="66">
        <v>4</v>
      </c>
      <c r="F2" s="66">
        <v>5</v>
      </c>
      <c r="G2" s="66">
        <v>6</v>
      </c>
      <c r="H2" s="66">
        <v>7</v>
      </c>
      <c r="I2" s="66">
        <v>8</v>
      </c>
      <c r="J2" s="66">
        <v>9</v>
      </c>
      <c r="K2" s="66">
        <v>10</v>
      </c>
      <c r="L2" s="66">
        <v>11</v>
      </c>
      <c r="M2" s="66">
        <v>12</v>
      </c>
      <c r="N2" s="66">
        <v>1</v>
      </c>
      <c r="O2" s="66">
        <v>2</v>
      </c>
      <c r="P2" s="66">
        <v>3</v>
      </c>
      <c r="Q2" s="66">
        <v>4</v>
      </c>
      <c r="R2" s="66">
        <v>5</v>
      </c>
      <c r="S2" s="66">
        <v>6</v>
      </c>
      <c r="T2" s="66">
        <v>7</v>
      </c>
      <c r="U2" s="66">
        <v>8</v>
      </c>
      <c r="V2" s="66">
        <v>9</v>
      </c>
      <c r="W2" s="66">
        <v>10</v>
      </c>
      <c r="X2" s="66">
        <v>11</v>
      </c>
      <c r="Y2" s="66">
        <v>12</v>
      </c>
      <c r="Z2" s="66">
        <v>1</v>
      </c>
      <c r="AA2" s="66">
        <v>2</v>
      </c>
      <c r="AB2" s="66">
        <v>3</v>
      </c>
      <c r="AC2" s="66">
        <v>4</v>
      </c>
      <c r="AD2" s="66">
        <v>5</v>
      </c>
      <c r="AE2" s="66">
        <v>6</v>
      </c>
      <c r="AF2" s="66">
        <v>7</v>
      </c>
      <c r="AG2" s="66">
        <v>8</v>
      </c>
      <c r="AH2" s="66">
        <v>9</v>
      </c>
      <c r="AI2" s="66">
        <v>10</v>
      </c>
      <c r="AJ2" s="66">
        <v>11</v>
      </c>
      <c r="AK2" s="66">
        <v>12</v>
      </c>
      <c r="AL2" s="66">
        <v>1</v>
      </c>
      <c r="AM2" s="66">
        <v>2</v>
      </c>
      <c r="AN2" s="66">
        <v>3</v>
      </c>
      <c r="AO2" s="66">
        <v>4</v>
      </c>
      <c r="AP2" s="66">
        <v>5</v>
      </c>
      <c r="AQ2" s="66">
        <v>6</v>
      </c>
      <c r="AR2" s="66">
        <v>7</v>
      </c>
      <c r="AS2" s="66">
        <v>8</v>
      </c>
      <c r="AT2" s="66">
        <v>9</v>
      </c>
      <c r="AU2" s="66">
        <v>10</v>
      </c>
      <c r="AV2" s="66">
        <v>11</v>
      </c>
      <c r="AW2" s="66">
        <v>12</v>
      </c>
      <c r="AX2" s="66">
        <v>1</v>
      </c>
      <c r="AY2" s="66">
        <v>2</v>
      </c>
      <c r="AZ2" s="66">
        <v>3</v>
      </c>
      <c r="BA2" s="66">
        <v>4</v>
      </c>
      <c r="BB2" s="66">
        <v>5</v>
      </c>
      <c r="BC2" s="66">
        <v>6</v>
      </c>
      <c r="BD2" s="66">
        <v>7</v>
      </c>
      <c r="BE2" s="66">
        <v>8</v>
      </c>
      <c r="BF2" s="66">
        <v>9</v>
      </c>
      <c r="BG2" s="66">
        <v>10</v>
      </c>
      <c r="BH2" s="66">
        <v>11</v>
      </c>
      <c r="BI2" s="66">
        <v>12</v>
      </c>
      <c r="BJ2" s="66">
        <v>1</v>
      </c>
      <c r="BK2" s="66">
        <v>2</v>
      </c>
      <c r="BL2" s="66">
        <v>3</v>
      </c>
      <c r="BM2" s="66">
        <v>4</v>
      </c>
      <c r="BN2" s="66">
        <v>5</v>
      </c>
      <c r="BO2" s="66">
        <v>6</v>
      </c>
      <c r="BP2" s="66">
        <v>7</v>
      </c>
      <c r="BQ2" s="66">
        <v>8</v>
      </c>
      <c r="BR2" s="66">
        <v>9</v>
      </c>
      <c r="BS2" s="66">
        <v>10</v>
      </c>
      <c r="BT2" s="66">
        <v>11</v>
      </c>
      <c r="BU2" s="66">
        <v>12</v>
      </c>
      <c r="BV2" s="66">
        <v>1</v>
      </c>
      <c r="BW2" s="66">
        <v>2</v>
      </c>
      <c r="BX2" s="66">
        <v>3</v>
      </c>
      <c r="BY2" s="66">
        <v>4</v>
      </c>
      <c r="BZ2" s="66">
        <v>5</v>
      </c>
      <c r="CA2" s="66">
        <v>6</v>
      </c>
      <c r="CB2" s="66">
        <v>7</v>
      </c>
      <c r="CC2" s="66">
        <v>8</v>
      </c>
      <c r="CD2" s="66">
        <v>9</v>
      </c>
      <c r="CE2" s="66">
        <v>10</v>
      </c>
      <c r="CF2" s="66">
        <v>11</v>
      </c>
      <c r="CG2" s="66">
        <v>12</v>
      </c>
      <c r="CH2" s="66">
        <v>1</v>
      </c>
      <c r="CI2" s="66">
        <v>2</v>
      </c>
      <c r="CJ2" s="66">
        <v>3</v>
      </c>
      <c r="CK2" s="66">
        <v>4</v>
      </c>
      <c r="CL2" s="66">
        <v>5</v>
      </c>
      <c r="CM2" s="66">
        <v>6</v>
      </c>
      <c r="CN2" s="66">
        <v>7</v>
      </c>
      <c r="CO2" s="66">
        <v>8</v>
      </c>
      <c r="CP2" s="66">
        <v>9</v>
      </c>
      <c r="CQ2" s="66">
        <v>10</v>
      </c>
      <c r="CR2" s="66">
        <v>11</v>
      </c>
      <c r="CS2" s="66">
        <v>12</v>
      </c>
      <c r="CT2" s="66">
        <v>1</v>
      </c>
      <c r="CU2" s="66">
        <v>2</v>
      </c>
      <c r="CV2" s="66">
        <v>3</v>
      </c>
      <c r="CW2" s="66">
        <v>4</v>
      </c>
      <c r="CX2" s="66">
        <v>5</v>
      </c>
      <c r="CY2" s="66">
        <v>6</v>
      </c>
      <c r="CZ2" s="66">
        <v>7</v>
      </c>
      <c r="DA2" s="66">
        <v>8</v>
      </c>
      <c r="DB2" s="66">
        <v>9</v>
      </c>
      <c r="DC2" s="66">
        <v>10</v>
      </c>
      <c r="DD2" s="66">
        <v>11</v>
      </c>
      <c r="DE2" s="66">
        <v>12</v>
      </c>
      <c r="DF2" s="66">
        <v>1</v>
      </c>
      <c r="DG2" s="66">
        <v>2</v>
      </c>
      <c r="DH2" s="66">
        <v>3</v>
      </c>
      <c r="DI2" s="66">
        <v>4</v>
      </c>
      <c r="DJ2" s="66">
        <v>5</v>
      </c>
      <c r="DK2" s="66">
        <v>6</v>
      </c>
      <c r="DL2" s="66">
        <v>7</v>
      </c>
      <c r="DM2" s="66">
        <v>8</v>
      </c>
      <c r="DN2" s="66">
        <v>9</v>
      </c>
      <c r="DO2" s="66">
        <v>10</v>
      </c>
      <c r="DP2" s="66">
        <v>11</v>
      </c>
      <c r="DQ2" s="66">
        <v>12</v>
      </c>
      <c r="DR2" s="66">
        <v>1</v>
      </c>
      <c r="DS2" s="66">
        <v>2</v>
      </c>
      <c r="DT2" s="66">
        <v>3</v>
      </c>
      <c r="DU2" s="66">
        <v>4</v>
      </c>
      <c r="DV2" s="66">
        <v>5</v>
      </c>
      <c r="DW2" s="66">
        <v>6</v>
      </c>
      <c r="DX2" s="66">
        <v>7</v>
      </c>
      <c r="DY2" s="66">
        <v>8</v>
      </c>
      <c r="DZ2" s="66">
        <v>9</v>
      </c>
      <c r="EA2" s="66">
        <v>10</v>
      </c>
      <c r="EB2" s="66">
        <v>11</v>
      </c>
      <c r="EC2" s="66">
        <v>12</v>
      </c>
      <c r="ED2" s="66">
        <v>1</v>
      </c>
      <c r="EE2" s="66">
        <v>2</v>
      </c>
      <c r="EF2" s="66">
        <v>3</v>
      </c>
      <c r="EG2" s="66">
        <v>4</v>
      </c>
      <c r="EH2" s="66">
        <v>5</v>
      </c>
      <c r="EI2" s="66">
        <v>6</v>
      </c>
      <c r="EJ2" s="66">
        <v>7</v>
      </c>
      <c r="EK2" s="66">
        <v>8</v>
      </c>
      <c r="EL2" s="66">
        <v>9</v>
      </c>
      <c r="EM2" s="66">
        <v>10</v>
      </c>
      <c r="EN2" s="66">
        <v>11</v>
      </c>
      <c r="EO2" s="66">
        <v>12</v>
      </c>
      <c r="EP2" s="66">
        <v>1</v>
      </c>
      <c r="EQ2" s="66">
        <v>2</v>
      </c>
      <c r="ER2" s="66">
        <v>3</v>
      </c>
      <c r="ES2" s="66">
        <v>4</v>
      </c>
      <c r="ET2" s="66">
        <v>5</v>
      </c>
      <c r="EU2" s="66">
        <v>6</v>
      </c>
      <c r="EV2" s="66">
        <v>7</v>
      </c>
      <c r="EW2" s="66">
        <v>8</v>
      </c>
      <c r="EX2" s="66">
        <v>9</v>
      </c>
      <c r="EY2" s="66">
        <v>10</v>
      </c>
      <c r="EZ2" s="66">
        <v>11</v>
      </c>
      <c r="FA2" s="66">
        <v>12</v>
      </c>
      <c r="FB2" s="66">
        <v>1</v>
      </c>
      <c r="FC2" s="66">
        <v>2</v>
      </c>
      <c r="FD2" s="66">
        <v>3</v>
      </c>
      <c r="FE2" s="66">
        <v>4</v>
      </c>
      <c r="FF2" s="66">
        <v>5</v>
      </c>
      <c r="FG2" s="66">
        <v>6</v>
      </c>
      <c r="FH2" s="66">
        <v>7</v>
      </c>
      <c r="FI2" s="66">
        <v>8</v>
      </c>
      <c r="FJ2" s="66">
        <v>9</v>
      </c>
      <c r="FK2" s="66">
        <v>10</v>
      </c>
      <c r="FL2" s="66">
        <v>11</v>
      </c>
      <c r="FM2" s="66">
        <v>12</v>
      </c>
      <c r="FN2" s="66">
        <v>1</v>
      </c>
      <c r="FO2" s="66">
        <v>2</v>
      </c>
      <c r="FP2" s="66">
        <v>3</v>
      </c>
      <c r="FQ2" s="66">
        <v>4</v>
      </c>
      <c r="FR2" s="66">
        <v>5</v>
      </c>
      <c r="FS2" s="66">
        <v>6</v>
      </c>
      <c r="FT2" s="66">
        <v>7</v>
      </c>
      <c r="FU2" s="66">
        <v>8</v>
      </c>
      <c r="FV2" s="66">
        <v>9</v>
      </c>
      <c r="FW2" s="66">
        <v>10</v>
      </c>
      <c r="FX2" s="66">
        <v>11</v>
      </c>
      <c r="FY2" s="66">
        <v>12</v>
      </c>
      <c r="FZ2" s="66">
        <v>1</v>
      </c>
      <c r="GA2" s="66">
        <v>2</v>
      </c>
      <c r="GB2" s="66">
        <v>3</v>
      </c>
      <c r="GC2" s="66">
        <v>4</v>
      </c>
      <c r="GD2" s="66">
        <v>5</v>
      </c>
      <c r="GE2" s="66">
        <v>6</v>
      </c>
      <c r="GF2" s="66">
        <v>7</v>
      </c>
      <c r="GG2" s="66">
        <v>8</v>
      </c>
      <c r="GH2" s="66">
        <v>9</v>
      </c>
      <c r="GI2" s="66">
        <v>10</v>
      </c>
      <c r="GJ2" s="66">
        <v>11</v>
      </c>
      <c r="GK2" s="66">
        <v>12</v>
      </c>
      <c r="GL2" s="66">
        <v>1</v>
      </c>
      <c r="GM2" s="66">
        <v>2</v>
      </c>
      <c r="GN2" s="66">
        <v>3</v>
      </c>
      <c r="GO2" s="66">
        <v>4</v>
      </c>
      <c r="GP2" s="66">
        <v>5</v>
      </c>
      <c r="GQ2" s="66">
        <v>6</v>
      </c>
      <c r="GR2" s="66">
        <v>7</v>
      </c>
      <c r="GS2" s="66">
        <v>8</v>
      </c>
      <c r="GT2" s="66">
        <v>9</v>
      </c>
      <c r="GU2" s="66">
        <v>10</v>
      </c>
      <c r="GV2" s="66">
        <v>11</v>
      </c>
      <c r="GW2" s="66">
        <v>12</v>
      </c>
      <c r="GX2" s="66">
        <v>1</v>
      </c>
      <c r="GY2" s="66">
        <v>2</v>
      </c>
      <c r="GZ2" s="66">
        <v>3</v>
      </c>
      <c r="HA2" s="66">
        <v>4</v>
      </c>
      <c r="HB2" s="66">
        <v>5</v>
      </c>
      <c r="HC2" s="66">
        <v>6</v>
      </c>
      <c r="HD2" s="66">
        <v>7</v>
      </c>
      <c r="HE2" s="66">
        <v>8</v>
      </c>
      <c r="HF2" s="66">
        <v>9</v>
      </c>
      <c r="HG2" s="66">
        <v>10</v>
      </c>
      <c r="HH2" s="66">
        <v>11</v>
      </c>
      <c r="HI2" s="66">
        <v>12</v>
      </c>
      <c r="HJ2" s="66">
        <v>1</v>
      </c>
      <c r="HK2" s="66">
        <v>2</v>
      </c>
      <c r="HL2" s="66">
        <v>3</v>
      </c>
      <c r="HM2" s="66">
        <v>4</v>
      </c>
      <c r="HN2" s="66">
        <v>5</v>
      </c>
      <c r="HO2" s="66">
        <v>6</v>
      </c>
      <c r="HP2" s="66">
        <v>7</v>
      </c>
      <c r="HQ2" s="66">
        <v>8</v>
      </c>
      <c r="HR2" s="66">
        <v>9</v>
      </c>
      <c r="HS2" s="66">
        <v>10</v>
      </c>
      <c r="HT2" s="66">
        <v>11</v>
      </c>
      <c r="HU2" s="66">
        <v>12</v>
      </c>
      <c r="HV2" s="66">
        <v>1</v>
      </c>
      <c r="HW2" s="66">
        <v>2</v>
      </c>
      <c r="HX2" s="66">
        <v>3</v>
      </c>
      <c r="HY2" s="66">
        <v>4</v>
      </c>
      <c r="HZ2" s="66">
        <v>5</v>
      </c>
      <c r="IA2" s="66">
        <v>6</v>
      </c>
      <c r="IB2" s="66">
        <v>7</v>
      </c>
      <c r="IC2" s="66">
        <v>8</v>
      </c>
      <c r="ID2" s="66">
        <v>9</v>
      </c>
      <c r="IE2" s="66">
        <v>10</v>
      </c>
      <c r="IF2" s="66">
        <v>11</v>
      </c>
      <c r="IG2" s="66">
        <v>12</v>
      </c>
      <c r="IH2" s="66">
        <v>1</v>
      </c>
      <c r="II2" s="66">
        <v>2</v>
      </c>
      <c r="IJ2" s="66">
        <v>3</v>
      </c>
      <c r="IK2" s="66">
        <v>4</v>
      </c>
      <c r="IL2" s="66">
        <v>5</v>
      </c>
      <c r="IM2" s="66">
        <v>6</v>
      </c>
      <c r="IN2" s="66">
        <v>7</v>
      </c>
      <c r="IO2" s="66">
        <v>8</v>
      </c>
      <c r="IP2" s="66">
        <v>9</v>
      </c>
      <c r="IQ2" s="66">
        <v>10</v>
      </c>
      <c r="IR2" s="66">
        <v>11</v>
      </c>
      <c r="IS2" s="66">
        <v>12</v>
      </c>
      <c r="IT2" s="66">
        <v>1</v>
      </c>
      <c r="IU2" s="66">
        <v>2</v>
      </c>
      <c r="IV2" s="66">
        <v>3</v>
      </c>
      <c r="IW2" s="66">
        <v>4</v>
      </c>
      <c r="IX2" s="66">
        <v>5</v>
      </c>
      <c r="IY2" s="66">
        <v>6</v>
      </c>
      <c r="IZ2" s="66">
        <v>7</v>
      </c>
      <c r="JA2" s="66">
        <v>8</v>
      </c>
      <c r="JB2" s="66">
        <v>9</v>
      </c>
      <c r="JC2" s="66">
        <v>10</v>
      </c>
      <c r="JD2" s="66">
        <v>11</v>
      </c>
      <c r="JE2" s="66">
        <v>12</v>
      </c>
      <c r="JF2" s="66">
        <v>1</v>
      </c>
      <c r="JG2" s="66">
        <v>2</v>
      </c>
      <c r="JH2" s="66">
        <v>3</v>
      </c>
      <c r="JI2" s="66">
        <v>4</v>
      </c>
      <c r="JJ2" s="66">
        <v>5</v>
      </c>
      <c r="JK2" s="66">
        <v>6</v>
      </c>
      <c r="JL2" s="66">
        <v>7</v>
      </c>
      <c r="JM2" s="66">
        <v>8</v>
      </c>
      <c r="JN2" s="66">
        <v>9</v>
      </c>
      <c r="JO2" s="66">
        <v>10</v>
      </c>
      <c r="JP2" s="66">
        <v>11</v>
      </c>
      <c r="JQ2" s="66">
        <v>12</v>
      </c>
      <c r="JR2" s="66">
        <v>1</v>
      </c>
      <c r="JS2" s="66">
        <v>2</v>
      </c>
      <c r="JT2" s="66">
        <v>3</v>
      </c>
      <c r="JU2" s="66">
        <v>4</v>
      </c>
      <c r="JV2" s="66">
        <v>5</v>
      </c>
      <c r="JW2" s="66">
        <v>6</v>
      </c>
      <c r="JX2" s="66">
        <v>7</v>
      </c>
      <c r="JY2" s="66">
        <v>8</v>
      </c>
      <c r="JZ2" s="66">
        <v>9</v>
      </c>
      <c r="KA2" s="66">
        <v>10</v>
      </c>
      <c r="KB2" s="66">
        <v>11</v>
      </c>
      <c r="KC2" s="66">
        <v>12</v>
      </c>
      <c r="KD2" s="66">
        <v>1</v>
      </c>
      <c r="KE2" s="66">
        <v>2</v>
      </c>
      <c r="KF2" s="66">
        <v>3</v>
      </c>
      <c r="KG2" s="66">
        <v>4</v>
      </c>
      <c r="KH2" s="66">
        <v>5</v>
      </c>
      <c r="KI2" s="66">
        <v>6</v>
      </c>
      <c r="KJ2" s="66">
        <v>7</v>
      </c>
      <c r="KK2" s="66">
        <v>8</v>
      </c>
      <c r="KL2" s="66">
        <v>9</v>
      </c>
      <c r="KM2" s="66">
        <v>10</v>
      </c>
      <c r="KN2" s="66">
        <v>11</v>
      </c>
      <c r="KO2" s="66">
        <v>12</v>
      </c>
      <c r="KP2" s="66">
        <v>1</v>
      </c>
      <c r="KQ2" s="66">
        <v>2</v>
      </c>
      <c r="KR2" s="66">
        <v>3</v>
      </c>
      <c r="KS2" s="66">
        <v>4</v>
      </c>
      <c r="KT2" s="66">
        <v>5</v>
      </c>
      <c r="KU2" s="66">
        <v>6</v>
      </c>
      <c r="KV2" s="66">
        <v>7</v>
      </c>
      <c r="KW2" s="66">
        <v>8</v>
      </c>
      <c r="KX2" s="66">
        <v>9</v>
      </c>
      <c r="KY2" s="66">
        <v>10</v>
      </c>
      <c r="KZ2" s="66">
        <v>11</v>
      </c>
      <c r="LA2" s="66">
        <v>12</v>
      </c>
      <c r="LB2" s="66">
        <v>1</v>
      </c>
      <c r="LC2" s="66">
        <v>2</v>
      </c>
      <c r="LD2" s="66">
        <v>3</v>
      </c>
      <c r="LE2" s="66">
        <v>4</v>
      </c>
      <c r="LF2" s="66">
        <v>5</v>
      </c>
      <c r="LG2" s="66">
        <v>6</v>
      </c>
      <c r="LH2" s="66">
        <v>7</v>
      </c>
      <c r="LI2" s="66">
        <v>8</v>
      </c>
      <c r="LJ2" s="66">
        <v>9</v>
      </c>
      <c r="LK2" s="66">
        <v>10</v>
      </c>
      <c r="LL2" s="66">
        <v>11</v>
      </c>
      <c r="LM2" s="67">
        <v>12</v>
      </c>
      <c r="LN2" s="66">
        <v>1</v>
      </c>
      <c r="LO2" s="66">
        <v>2</v>
      </c>
      <c r="LP2" s="66">
        <v>3</v>
      </c>
      <c r="LQ2" s="66">
        <v>4</v>
      </c>
      <c r="LR2" s="66">
        <v>5</v>
      </c>
      <c r="LS2" s="66">
        <v>6</v>
      </c>
      <c r="LT2" s="66">
        <v>7</v>
      </c>
      <c r="LU2" s="66">
        <v>8</v>
      </c>
      <c r="LV2" s="66">
        <v>9</v>
      </c>
      <c r="LW2" s="66">
        <v>10</v>
      </c>
      <c r="LX2" s="66">
        <v>11</v>
      </c>
      <c r="LY2" s="66">
        <v>12</v>
      </c>
      <c r="LZ2" s="66">
        <v>1</v>
      </c>
      <c r="MA2" s="66">
        <v>2</v>
      </c>
      <c r="MB2" s="66">
        <v>3</v>
      </c>
      <c r="MC2" s="66">
        <v>4</v>
      </c>
      <c r="MD2" s="66">
        <v>5</v>
      </c>
      <c r="ME2" s="66">
        <v>6</v>
      </c>
      <c r="MF2" s="66">
        <v>7</v>
      </c>
      <c r="MG2" s="66">
        <v>8</v>
      </c>
      <c r="MH2" s="66">
        <v>9</v>
      </c>
      <c r="MI2" s="66">
        <v>10</v>
      </c>
      <c r="MJ2" s="66">
        <v>11</v>
      </c>
      <c r="MK2" s="66">
        <v>12</v>
      </c>
      <c r="ML2" s="66">
        <v>1</v>
      </c>
      <c r="MM2" s="66">
        <v>2</v>
      </c>
      <c r="MN2" s="66">
        <v>3</v>
      </c>
      <c r="MO2" s="66">
        <v>4</v>
      </c>
      <c r="MP2" s="66">
        <v>5</v>
      </c>
      <c r="MQ2" s="66">
        <v>6</v>
      </c>
      <c r="MR2" s="66">
        <v>7</v>
      </c>
      <c r="MS2" s="66">
        <v>8</v>
      </c>
      <c r="MT2" s="66">
        <v>9</v>
      </c>
      <c r="MU2" s="66">
        <v>10</v>
      </c>
      <c r="MV2" s="66">
        <v>11</v>
      </c>
      <c r="MW2" s="66">
        <v>12</v>
      </c>
      <c r="MX2" s="67">
        <v>1</v>
      </c>
      <c r="MY2" s="67">
        <v>2</v>
      </c>
      <c r="MZ2" s="67">
        <v>3</v>
      </c>
      <c r="NA2" s="67">
        <v>4</v>
      </c>
      <c r="NB2" s="67">
        <v>5</v>
      </c>
      <c r="NC2" s="67">
        <v>6</v>
      </c>
      <c r="ND2" s="67">
        <v>7</v>
      </c>
      <c r="NE2" s="67">
        <v>8</v>
      </c>
      <c r="NF2" s="67">
        <v>9</v>
      </c>
      <c r="NG2" s="67">
        <v>10</v>
      </c>
      <c r="NH2" s="67">
        <v>11</v>
      </c>
      <c r="NI2" s="67">
        <v>12</v>
      </c>
      <c r="NJ2" s="67">
        <v>1</v>
      </c>
      <c r="NK2" s="67">
        <v>2</v>
      </c>
      <c r="NL2" s="67">
        <v>3</v>
      </c>
      <c r="NM2" s="67">
        <v>4</v>
      </c>
      <c r="NN2" s="67">
        <v>5</v>
      </c>
      <c r="NO2" s="67">
        <v>6</v>
      </c>
      <c r="NP2" s="67">
        <v>7</v>
      </c>
      <c r="NQ2" s="67">
        <v>8</v>
      </c>
      <c r="NR2" s="67">
        <v>9</v>
      </c>
      <c r="NS2" s="67">
        <v>10</v>
      </c>
      <c r="NT2" s="67">
        <v>11</v>
      </c>
      <c r="NU2" s="67">
        <v>12</v>
      </c>
      <c r="NV2" s="67">
        <v>1</v>
      </c>
      <c r="NW2" s="67">
        <v>2</v>
      </c>
      <c r="NX2" s="67">
        <v>3</v>
      </c>
      <c r="NY2" s="67">
        <v>4</v>
      </c>
      <c r="NZ2" s="67">
        <v>5</v>
      </c>
      <c r="OA2" s="67">
        <v>6</v>
      </c>
      <c r="OB2" s="67">
        <v>7</v>
      </c>
      <c r="OC2" s="67">
        <v>8</v>
      </c>
      <c r="OD2" s="67">
        <v>9</v>
      </c>
      <c r="OE2" s="67">
        <v>10</v>
      </c>
      <c r="OF2" s="67">
        <v>11</v>
      </c>
      <c r="OG2" s="67">
        <v>12</v>
      </c>
      <c r="OH2" s="67">
        <v>1</v>
      </c>
      <c r="OI2" s="67">
        <v>2</v>
      </c>
      <c r="OJ2" s="67">
        <v>3</v>
      </c>
      <c r="OK2" s="67">
        <v>4</v>
      </c>
      <c r="OL2" s="67">
        <v>5</v>
      </c>
      <c r="OM2" s="67">
        <v>6</v>
      </c>
      <c r="ON2" s="67">
        <v>7</v>
      </c>
      <c r="OO2" s="67">
        <v>8</v>
      </c>
      <c r="OP2" s="67">
        <v>9</v>
      </c>
      <c r="OQ2" s="67">
        <v>10</v>
      </c>
      <c r="OR2" s="67">
        <v>11</v>
      </c>
      <c r="OS2" s="67">
        <v>12</v>
      </c>
      <c r="OT2" s="67">
        <v>1</v>
      </c>
      <c r="OU2" s="67">
        <v>2</v>
      </c>
      <c r="OV2" s="67">
        <v>3</v>
      </c>
      <c r="OW2" s="67">
        <v>4</v>
      </c>
      <c r="OX2" s="67">
        <v>5</v>
      </c>
      <c r="OY2" s="67">
        <v>6</v>
      </c>
      <c r="OZ2" s="67">
        <v>7</v>
      </c>
      <c r="PA2" s="67">
        <v>8</v>
      </c>
      <c r="PB2" s="67">
        <v>9</v>
      </c>
      <c r="PC2" s="67">
        <v>10</v>
      </c>
      <c r="PD2" s="67">
        <v>11</v>
      </c>
      <c r="PE2" s="67">
        <v>12</v>
      </c>
      <c r="PF2" s="67">
        <v>1</v>
      </c>
      <c r="PG2" s="67">
        <v>2</v>
      </c>
      <c r="PH2" s="67">
        <v>3</v>
      </c>
      <c r="PI2" s="67">
        <v>4</v>
      </c>
      <c r="PJ2" s="67">
        <v>5</v>
      </c>
      <c r="PK2" s="67">
        <v>6</v>
      </c>
      <c r="PL2" s="67">
        <v>7</v>
      </c>
      <c r="PM2" s="67">
        <v>8</v>
      </c>
      <c r="PN2" s="67">
        <v>9</v>
      </c>
      <c r="PO2" s="67">
        <v>10</v>
      </c>
      <c r="PP2" s="67">
        <v>11</v>
      </c>
      <c r="PQ2" s="67">
        <v>12</v>
      </c>
      <c r="PR2" s="67">
        <v>1</v>
      </c>
      <c r="PS2" s="67">
        <v>2</v>
      </c>
      <c r="PT2" s="67">
        <v>3</v>
      </c>
      <c r="PU2" s="67">
        <v>4</v>
      </c>
      <c r="PV2" s="67">
        <v>5</v>
      </c>
      <c r="PW2" s="67">
        <v>6</v>
      </c>
      <c r="PX2" s="67">
        <v>7</v>
      </c>
      <c r="PY2" s="67">
        <v>8</v>
      </c>
      <c r="PZ2" s="67">
        <v>9</v>
      </c>
      <c r="QA2" s="67">
        <v>10</v>
      </c>
      <c r="QB2" s="67">
        <v>11</v>
      </c>
      <c r="QC2" s="67">
        <v>12</v>
      </c>
      <c r="QD2" s="67">
        <v>1</v>
      </c>
      <c r="QE2" s="67">
        <v>2</v>
      </c>
      <c r="QF2" s="67">
        <v>3</v>
      </c>
      <c r="QG2" s="67">
        <v>4</v>
      </c>
      <c r="QH2" s="67">
        <v>5</v>
      </c>
      <c r="QI2" s="67">
        <v>6</v>
      </c>
      <c r="QJ2" s="67">
        <v>7</v>
      </c>
      <c r="QK2" s="67">
        <v>8</v>
      </c>
      <c r="QL2" s="67">
        <v>9</v>
      </c>
      <c r="QM2" s="67">
        <v>10</v>
      </c>
      <c r="QN2" s="67">
        <v>11</v>
      </c>
      <c r="QO2" s="67">
        <v>12</v>
      </c>
      <c r="QP2" s="67">
        <v>1</v>
      </c>
      <c r="QQ2" s="67">
        <v>2</v>
      </c>
      <c r="QR2" s="67">
        <v>3</v>
      </c>
      <c r="QS2" s="67">
        <v>4</v>
      </c>
      <c r="QT2" s="67">
        <v>5</v>
      </c>
      <c r="QU2" s="67">
        <v>6</v>
      </c>
      <c r="QV2" s="67">
        <v>7</v>
      </c>
      <c r="QW2" s="67">
        <v>8</v>
      </c>
      <c r="QX2" s="67">
        <v>9</v>
      </c>
      <c r="QY2" s="67">
        <v>10</v>
      </c>
      <c r="QZ2" s="67">
        <v>11</v>
      </c>
      <c r="RA2" s="67">
        <v>12</v>
      </c>
      <c r="RB2" s="67">
        <v>1</v>
      </c>
      <c r="RC2" s="67">
        <v>2</v>
      </c>
      <c r="RD2" s="67">
        <v>3</v>
      </c>
      <c r="RE2" s="67">
        <v>4</v>
      </c>
      <c r="RF2" s="67">
        <v>5</v>
      </c>
      <c r="RG2" s="67">
        <v>6</v>
      </c>
      <c r="RH2" s="67">
        <v>7</v>
      </c>
      <c r="RI2" s="67">
        <v>8</v>
      </c>
      <c r="RJ2" s="67">
        <v>9</v>
      </c>
      <c r="RK2" s="67">
        <v>10</v>
      </c>
      <c r="RL2" s="67">
        <v>11</v>
      </c>
      <c r="RM2" s="67">
        <v>12</v>
      </c>
      <c r="RN2" s="67">
        <v>1</v>
      </c>
      <c r="RO2" s="67">
        <v>2</v>
      </c>
      <c r="RP2" s="67">
        <v>3</v>
      </c>
      <c r="RQ2" s="67">
        <v>4</v>
      </c>
      <c r="RR2" s="67">
        <v>5</v>
      </c>
      <c r="RS2" s="67">
        <v>6</v>
      </c>
      <c r="RT2" s="67">
        <v>7</v>
      </c>
      <c r="RU2" s="67">
        <v>8</v>
      </c>
      <c r="RV2" s="67">
        <v>9</v>
      </c>
      <c r="RW2" s="67">
        <v>10</v>
      </c>
      <c r="RX2" s="67">
        <v>11</v>
      </c>
      <c r="RY2" s="67">
        <v>12</v>
      </c>
      <c r="RZ2" s="67">
        <v>1</v>
      </c>
      <c r="SA2" s="67">
        <v>2</v>
      </c>
      <c r="SB2" s="67">
        <v>3</v>
      </c>
      <c r="SC2" s="67">
        <v>4</v>
      </c>
      <c r="SD2" s="67">
        <v>5</v>
      </c>
      <c r="SE2" s="67">
        <v>6</v>
      </c>
      <c r="SF2" s="67">
        <v>7</v>
      </c>
      <c r="SG2" s="67">
        <v>8</v>
      </c>
      <c r="SH2" s="67">
        <v>9</v>
      </c>
      <c r="SI2" s="67">
        <v>10</v>
      </c>
      <c r="SJ2" s="67">
        <v>11</v>
      </c>
      <c r="SK2" s="67">
        <v>12</v>
      </c>
      <c r="SL2" s="67">
        <v>1</v>
      </c>
      <c r="SM2" s="67">
        <v>2</v>
      </c>
      <c r="SN2" s="67">
        <v>3</v>
      </c>
      <c r="SO2" s="67">
        <v>4</v>
      </c>
      <c r="SP2" s="67">
        <v>5</v>
      </c>
      <c r="SQ2" s="67">
        <v>6</v>
      </c>
      <c r="SR2" s="67">
        <v>7</v>
      </c>
      <c r="SS2" s="67">
        <v>8</v>
      </c>
      <c r="ST2" s="67">
        <v>9</v>
      </c>
      <c r="SU2" s="67">
        <v>10</v>
      </c>
      <c r="SV2" s="67">
        <v>11</v>
      </c>
      <c r="SW2" s="67">
        <v>12</v>
      </c>
      <c r="SX2" s="67">
        <v>1</v>
      </c>
      <c r="SY2" s="67">
        <v>2</v>
      </c>
      <c r="SZ2" s="67">
        <v>3</v>
      </c>
      <c r="TA2" s="67">
        <v>4</v>
      </c>
      <c r="TB2" s="67">
        <v>5</v>
      </c>
      <c r="TC2" s="67">
        <v>6</v>
      </c>
      <c r="TD2" s="67">
        <v>7</v>
      </c>
      <c r="TE2" s="67">
        <v>8</v>
      </c>
      <c r="TF2" s="67">
        <v>9</v>
      </c>
      <c r="TG2" s="67">
        <v>10</v>
      </c>
      <c r="TH2" s="67">
        <v>11</v>
      </c>
      <c r="TI2" s="67">
        <v>12</v>
      </c>
      <c r="TJ2" s="67">
        <v>1</v>
      </c>
      <c r="TK2" s="67">
        <v>2</v>
      </c>
      <c r="TL2" s="67">
        <v>3</v>
      </c>
      <c r="TM2" s="67">
        <v>4</v>
      </c>
      <c r="TN2" s="67">
        <v>5</v>
      </c>
      <c r="TO2" s="67">
        <v>6</v>
      </c>
      <c r="TP2" s="67">
        <v>7</v>
      </c>
      <c r="TQ2" s="67">
        <v>8</v>
      </c>
      <c r="TR2" s="67">
        <v>9</v>
      </c>
      <c r="TS2" s="67">
        <v>10</v>
      </c>
      <c r="TT2" s="67">
        <v>11</v>
      </c>
      <c r="TU2" s="68">
        <v>12</v>
      </c>
    </row>
    <row r="3" spans="1:542" x14ac:dyDescent="0.25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1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1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70"/>
      <c r="EK3" s="70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  <c r="FG3" s="70"/>
      <c r="FH3" s="70"/>
      <c r="FI3" s="70"/>
      <c r="FJ3" s="70"/>
      <c r="FK3" s="70"/>
      <c r="FL3" s="70"/>
      <c r="FM3" s="70"/>
      <c r="FN3" s="70"/>
      <c r="FO3" s="70"/>
      <c r="FP3" s="70"/>
      <c r="FQ3" s="70"/>
      <c r="FR3" s="70"/>
      <c r="FS3" s="70"/>
      <c r="FT3" s="70"/>
      <c r="FU3" s="70"/>
      <c r="FV3" s="70"/>
      <c r="FW3" s="70"/>
      <c r="FX3" s="70"/>
      <c r="FY3" s="70"/>
      <c r="FZ3" s="70"/>
      <c r="GA3" s="70"/>
      <c r="GB3" s="70"/>
      <c r="GC3" s="70"/>
      <c r="GD3" s="70"/>
      <c r="GE3" s="70"/>
      <c r="GF3" s="70"/>
      <c r="GG3" s="70"/>
      <c r="GH3" s="70"/>
      <c r="GI3" s="70"/>
      <c r="GJ3" s="70"/>
      <c r="GK3" s="70"/>
      <c r="GL3" s="70"/>
      <c r="GM3" s="70"/>
      <c r="GN3" s="70"/>
      <c r="GO3" s="70"/>
      <c r="GP3" s="70"/>
      <c r="GQ3" s="70"/>
      <c r="GR3" s="70"/>
      <c r="GS3" s="70"/>
      <c r="GT3" s="70"/>
      <c r="GU3" s="70"/>
      <c r="GV3" s="70"/>
      <c r="GW3" s="70"/>
      <c r="GX3" s="70"/>
      <c r="GY3" s="71"/>
      <c r="GZ3" s="70"/>
      <c r="HA3" s="70"/>
      <c r="HB3" s="70"/>
      <c r="HC3" s="70"/>
      <c r="HD3" s="70"/>
      <c r="HE3" s="70"/>
      <c r="HF3" s="70"/>
      <c r="HG3" s="70"/>
      <c r="HH3" s="70"/>
      <c r="HI3" s="70"/>
      <c r="HJ3" s="70"/>
      <c r="HK3" s="70"/>
      <c r="HL3" s="70"/>
      <c r="HM3" s="70"/>
      <c r="HN3" s="70"/>
      <c r="HO3" s="70"/>
      <c r="HP3" s="70"/>
      <c r="HQ3" s="70"/>
      <c r="HR3" s="70"/>
      <c r="HS3" s="70"/>
      <c r="HT3" s="70"/>
      <c r="HU3" s="70"/>
      <c r="HV3" s="70"/>
      <c r="HW3" s="70"/>
      <c r="HX3" s="71"/>
      <c r="HY3" s="70"/>
      <c r="HZ3" s="70"/>
      <c r="IA3" s="70"/>
      <c r="IB3" s="70"/>
      <c r="IC3" s="70"/>
      <c r="ID3" s="70"/>
      <c r="IE3" s="70"/>
      <c r="IF3" s="70"/>
      <c r="IG3" s="70"/>
      <c r="IH3" s="70"/>
      <c r="II3" s="70"/>
      <c r="IJ3" s="70"/>
      <c r="IK3" s="70"/>
      <c r="IL3" s="70"/>
      <c r="IM3" s="70"/>
      <c r="IN3" s="70"/>
      <c r="IO3" s="70"/>
      <c r="IP3" s="70"/>
      <c r="IQ3" s="70"/>
      <c r="IR3" s="70"/>
      <c r="IS3" s="70"/>
      <c r="IT3" s="70"/>
      <c r="IU3" s="70"/>
      <c r="IV3" s="70"/>
      <c r="IW3" s="70"/>
      <c r="IX3" s="70"/>
      <c r="IY3" s="70"/>
      <c r="IZ3" s="70"/>
      <c r="JA3" s="70"/>
      <c r="JB3" s="70"/>
      <c r="JC3" s="70"/>
      <c r="JD3" s="70"/>
      <c r="JE3" s="70"/>
      <c r="JF3" s="70"/>
      <c r="JG3" s="70"/>
      <c r="JH3" s="70"/>
      <c r="JI3" s="70"/>
      <c r="JJ3" s="70"/>
      <c r="JK3" s="70"/>
      <c r="JL3" s="70"/>
      <c r="JM3" s="70"/>
      <c r="JN3" s="70"/>
      <c r="JO3" s="70"/>
      <c r="JP3" s="70"/>
      <c r="JQ3" s="70"/>
      <c r="JR3" s="70"/>
      <c r="JS3" s="70"/>
      <c r="JT3" s="70"/>
      <c r="JU3" s="70"/>
      <c r="JV3" s="70"/>
      <c r="JW3" s="70"/>
      <c r="JX3" s="70"/>
      <c r="JY3" s="70"/>
      <c r="JZ3" s="70"/>
      <c r="KA3" s="70"/>
      <c r="KB3" s="70"/>
      <c r="KC3" s="70"/>
      <c r="KD3" s="70"/>
      <c r="KE3" s="70"/>
      <c r="KF3" s="70"/>
      <c r="KG3" s="70"/>
      <c r="KH3" s="70"/>
      <c r="KI3" s="70"/>
      <c r="KJ3" s="70"/>
      <c r="KK3" s="70"/>
      <c r="KL3" s="70"/>
      <c r="KM3" s="70"/>
      <c r="KN3" s="70"/>
      <c r="KO3" s="70"/>
      <c r="KP3" s="72"/>
      <c r="KQ3" s="72"/>
      <c r="KR3" s="72"/>
      <c r="KS3" s="72"/>
      <c r="KT3" s="72"/>
      <c r="KU3" s="72"/>
      <c r="KV3" s="72"/>
      <c r="KW3" s="72"/>
      <c r="KX3" s="72"/>
      <c r="KY3" s="72"/>
      <c r="KZ3" s="72"/>
      <c r="LA3" s="72"/>
      <c r="LB3" s="72"/>
      <c r="LC3" s="72"/>
      <c r="LD3" s="72"/>
      <c r="LE3" s="72"/>
      <c r="LF3" s="72"/>
      <c r="LG3" s="72"/>
      <c r="LH3" s="72"/>
      <c r="LI3" s="72"/>
      <c r="LJ3" s="72"/>
      <c r="LK3" s="72"/>
      <c r="LL3" s="70"/>
      <c r="LM3" s="72"/>
      <c r="LN3" s="72"/>
      <c r="LO3" s="72"/>
      <c r="LP3" s="72"/>
      <c r="LQ3" s="72"/>
      <c r="LR3" s="72"/>
      <c r="LS3" s="72"/>
      <c r="LT3" s="72"/>
      <c r="LU3" s="72"/>
      <c r="LV3" s="72"/>
      <c r="LW3" s="72"/>
      <c r="LX3" s="72"/>
      <c r="LY3" s="72"/>
      <c r="LZ3" s="72"/>
      <c r="MA3" s="72"/>
      <c r="MB3" s="72"/>
      <c r="MC3" s="72"/>
      <c r="MD3" s="72"/>
      <c r="ME3" s="72"/>
      <c r="MF3" s="72"/>
      <c r="MG3" s="72"/>
      <c r="MH3" s="72"/>
      <c r="MI3" s="72"/>
      <c r="MJ3" s="72"/>
      <c r="MK3" s="72"/>
      <c r="ML3" s="72"/>
      <c r="MM3" s="72"/>
      <c r="MN3" s="72"/>
      <c r="MO3" s="72"/>
      <c r="MP3" s="72"/>
      <c r="MQ3" s="72"/>
      <c r="MR3" s="72"/>
      <c r="MS3" s="72"/>
      <c r="MT3" s="72"/>
      <c r="MU3" s="72"/>
      <c r="MV3" s="72"/>
      <c r="MW3" s="70"/>
      <c r="MX3" s="73"/>
      <c r="MY3" s="70"/>
      <c r="MZ3" s="73"/>
      <c r="NA3" s="70"/>
      <c r="NB3" s="73"/>
      <c r="NC3" s="70"/>
      <c r="ND3" s="73"/>
      <c r="NE3" s="70"/>
      <c r="NF3" s="73"/>
      <c r="NG3" s="70"/>
      <c r="NH3" s="73"/>
      <c r="NI3" s="70"/>
      <c r="NJ3" s="73"/>
      <c r="NK3" s="70"/>
      <c r="NL3" s="73"/>
      <c r="NM3" s="70"/>
      <c r="NN3" s="73"/>
      <c r="NO3" s="70"/>
      <c r="NP3" s="73"/>
      <c r="NQ3" s="70"/>
      <c r="NR3" s="73"/>
      <c r="NS3" s="70"/>
      <c r="NT3" s="73"/>
      <c r="NU3" s="70"/>
      <c r="NV3" s="73"/>
      <c r="NW3" s="70"/>
      <c r="NX3" s="73"/>
      <c r="NY3" s="70"/>
      <c r="NZ3" s="73"/>
      <c r="OA3" s="70"/>
      <c r="OB3" s="73"/>
      <c r="OC3" s="70"/>
      <c r="OD3" s="73"/>
      <c r="OE3" s="70"/>
      <c r="OF3" s="73"/>
      <c r="OG3" s="70"/>
      <c r="OH3" s="73"/>
      <c r="OI3" s="70"/>
      <c r="OJ3" s="73"/>
      <c r="OK3" s="70"/>
      <c r="OL3" s="73"/>
      <c r="OM3" s="70"/>
      <c r="ON3" s="73"/>
      <c r="OO3" s="70"/>
      <c r="OP3" s="73"/>
      <c r="OQ3" s="70"/>
      <c r="OR3" s="73"/>
      <c r="OS3" s="70"/>
      <c r="OT3" s="73"/>
      <c r="OU3" s="70"/>
      <c r="OV3" s="73"/>
      <c r="OW3" s="70"/>
      <c r="OX3" s="73"/>
      <c r="OY3" s="70"/>
      <c r="OZ3" s="73"/>
      <c r="PA3" s="70"/>
      <c r="PB3" s="73"/>
      <c r="PC3" s="70"/>
      <c r="PD3" s="73"/>
      <c r="PE3" s="70"/>
      <c r="PF3" s="73"/>
      <c r="PG3" s="70"/>
      <c r="PH3" s="73"/>
      <c r="PI3" s="70"/>
      <c r="PJ3" s="73"/>
      <c r="PK3" s="70"/>
      <c r="PL3" s="73"/>
      <c r="PM3" s="70"/>
      <c r="PN3" s="73"/>
      <c r="PO3" s="70"/>
      <c r="PP3" s="73"/>
      <c r="PQ3" s="70"/>
      <c r="PR3" s="73"/>
      <c r="PS3" s="70"/>
      <c r="PT3" s="73"/>
      <c r="PU3" s="70"/>
      <c r="PV3" s="73"/>
      <c r="PW3" s="70"/>
      <c r="PX3" s="73"/>
      <c r="PY3" s="70"/>
      <c r="PZ3" s="73"/>
      <c r="QA3" s="70"/>
      <c r="QB3" s="73"/>
      <c r="QC3" s="70"/>
      <c r="QD3" s="73"/>
      <c r="QE3" s="70"/>
      <c r="QF3" s="73"/>
      <c r="QG3" s="70"/>
      <c r="QH3" s="73"/>
      <c r="QI3" s="70"/>
      <c r="QJ3" s="73"/>
      <c r="QK3" s="70"/>
      <c r="QL3" s="73"/>
      <c r="QM3" s="70"/>
      <c r="QN3" s="73"/>
      <c r="QO3" s="70"/>
      <c r="QP3" s="73"/>
      <c r="QQ3" s="70"/>
      <c r="QR3" s="73"/>
      <c r="QS3" s="70"/>
      <c r="QT3" s="73"/>
      <c r="QU3" s="70"/>
      <c r="QV3" s="73"/>
      <c r="QW3" s="70"/>
      <c r="QX3" s="73"/>
      <c r="QY3" s="70"/>
      <c r="QZ3" s="73"/>
      <c r="RA3" s="70"/>
      <c r="RB3" s="73"/>
      <c r="RC3" s="70"/>
      <c r="RD3" s="73"/>
      <c r="RE3" s="70"/>
      <c r="RF3" s="73"/>
      <c r="RG3" s="70"/>
      <c r="RH3" s="73"/>
      <c r="RI3" s="70"/>
      <c r="RJ3" s="73"/>
      <c r="RK3" s="70"/>
      <c r="RL3" s="73"/>
      <c r="RM3" s="70"/>
      <c r="RN3" s="73"/>
      <c r="RO3" s="70"/>
      <c r="RP3" s="73"/>
      <c r="RQ3" s="70"/>
      <c r="RR3" s="73"/>
      <c r="RS3" s="70"/>
      <c r="RT3" s="73"/>
      <c r="RU3" s="70"/>
      <c r="RV3" s="73"/>
      <c r="RW3" s="70"/>
      <c r="RX3" s="73"/>
      <c r="RY3" s="70"/>
      <c r="RZ3" s="73"/>
      <c r="SA3" s="70"/>
      <c r="SB3" s="73"/>
      <c r="SC3" s="70"/>
      <c r="SD3" s="73"/>
      <c r="SE3" s="70"/>
      <c r="SF3" s="73"/>
      <c r="SG3" s="70"/>
      <c r="SH3" s="73"/>
      <c r="SI3" s="70"/>
      <c r="SJ3" s="73"/>
      <c r="SK3" s="70"/>
      <c r="SL3" s="73"/>
      <c r="SM3" s="70"/>
      <c r="SN3" s="73"/>
      <c r="SO3" s="70"/>
      <c r="SP3" s="73"/>
      <c r="SQ3" s="70"/>
      <c r="SR3" s="73"/>
      <c r="SS3" s="70"/>
      <c r="ST3" s="73"/>
      <c r="SU3" s="70"/>
      <c r="SV3" s="73"/>
      <c r="SW3" s="70"/>
      <c r="SX3" s="73"/>
      <c r="SY3" s="70"/>
      <c r="SZ3" s="73"/>
      <c r="TA3" s="70"/>
      <c r="TB3" s="73"/>
      <c r="TC3" s="70"/>
      <c r="TD3" s="73"/>
      <c r="TE3" s="70"/>
      <c r="TF3" s="73"/>
      <c r="TG3" s="70"/>
      <c r="TH3" s="73"/>
      <c r="TI3" s="70"/>
      <c r="TJ3" s="73"/>
      <c r="TK3" s="70"/>
      <c r="TL3" s="73"/>
      <c r="TM3" s="70"/>
      <c r="TN3" s="73"/>
      <c r="TO3" s="70"/>
      <c r="TP3" s="73"/>
      <c r="TQ3" s="70"/>
      <c r="TR3" s="73"/>
      <c r="TS3" s="70"/>
      <c r="TT3" s="73"/>
      <c r="TU3" s="74"/>
    </row>
    <row r="4" spans="1:542" x14ac:dyDescent="0.25">
      <c r="A4" s="139" t="s">
        <v>12</v>
      </c>
      <c r="B4" s="76">
        <f>$B$31*$B$26</f>
        <v>516.79672768185128</v>
      </c>
      <c r="C4" s="77">
        <f t="shared" ref="C4:BN4" si="0">IF((C$1*12+C$2)&lt;=240, IF((C$1*12+C$2)&lt;=$I$25, ($B$31*$B$26)+(B$4*$B$69), B$4*$B$69), IF((C$1*12+C$2-240)&lt;=$I$25, ((B$4*$B$69)-($B$26*($B$32*($B$69^240)))), B$4*$B$69))</f>
        <v>1033.2910190587261</v>
      </c>
      <c r="D4" s="77">
        <f t="shared" si="0"/>
        <v>1549.4830511203645</v>
      </c>
      <c r="E4" s="77">
        <f t="shared" si="0"/>
        <v>2065.3730007529302</v>
      </c>
      <c r="F4" s="77">
        <f t="shared" si="0"/>
        <v>2580.9610447390705</v>
      </c>
      <c r="G4" s="77">
        <f t="shared" si="0"/>
        <v>3096.2473597579769</v>
      </c>
      <c r="H4" s="77">
        <f t="shared" si="0"/>
        <v>3611.2321223854465</v>
      </c>
      <c r="I4" s="77">
        <f t="shared" si="0"/>
        <v>4125.9155090939412</v>
      </c>
      <c r="J4" s="77">
        <f t="shared" si="0"/>
        <v>4640.29769625265</v>
      </c>
      <c r="K4" s="77">
        <f t="shared" si="0"/>
        <v>5154.3788601275464</v>
      </c>
      <c r="L4" s="77">
        <f t="shared" si="0"/>
        <v>5668.1591768814524</v>
      </c>
      <c r="M4" s="77">
        <f t="shared" si="0"/>
        <v>6181.6388225740957</v>
      </c>
      <c r="N4" s="77">
        <f t="shared" si="0"/>
        <v>6694.8179731621749</v>
      </c>
      <c r="O4" s="77">
        <f t="shared" si="0"/>
        <v>7207.6968044994119</v>
      </c>
      <c r="P4" s="77">
        <f t="shared" si="0"/>
        <v>7720.2754923366192</v>
      </c>
      <c r="Q4" s="77">
        <f t="shared" si="0"/>
        <v>8232.5542123217565</v>
      </c>
      <c r="R4" s="77">
        <f t="shared" si="0"/>
        <v>8744.5331399999941</v>
      </c>
      <c r="S4" s="77">
        <f t="shared" si="0"/>
        <v>9256.2124508137676</v>
      </c>
      <c r="T4" s="77">
        <f t="shared" si="0"/>
        <v>9767.5923201028436</v>
      </c>
      <c r="U4" s="77">
        <f t="shared" si="0"/>
        <v>10278.672923104379</v>
      </c>
      <c r="V4" s="77">
        <f t="shared" si="0"/>
        <v>10789.454434952977</v>
      </c>
      <c r="W4" s="77">
        <f t="shared" si="0"/>
        <v>11299.937030680749</v>
      </c>
      <c r="X4" s="77">
        <f t="shared" si="0"/>
        <v>11810.120885217377</v>
      </c>
      <c r="Y4" s="77">
        <f t="shared" si="0"/>
        <v>12320.006173390173</v>
      </c>
      <c r="Z4" s="77">
        <f t="shared" si="0"/>
        <v>12829.593069924134</v>
      </c>
      <c r="AA4" s="77">
        <f t="shared" si="0"/>
        <v>13338.881749442011</v>
      </c>
      <c r="AB4" s="77">
        <f t="shared" si="0"/>
        <v>13847.872386464358</v>
      </c>
      <c r="AC4" s="77">
        <f t="shared" si="0"/>
        <v>14356.5651554096</v>
      </c>
      <c r="AD4" s="77">
        <f t="shared" si="0"/>
        <v>14864.96023059409</v>
      </c>
      <c r="AE4" s="77">
        <f t="shared" si="0"/>
        <v>15373.057786232168</v>
      </c>
      <c r="AF4" s="77">
        <f t="shared" si="0"/>
        <v>15880.857996436222</v>
      </c>
      <c r="AG4" s="77">
        <f t="shared" si="0"/>
        <v>16388.361035216745</v>
      </c>
      <c r="AH4" s="77">
        <f t="shared" si="0"/>
        <v>16895.567076482403</v>
      </c>
      <c r="AI4" s="77">
        <f t="shared" si="0"/>
        <v>17402.476294040083</v>
      </c>
      <c r="AJ4" s="77">
        <f t="shared" si="0"/>
        <v>17909.088861594959</v>
      </c>
      <c r="AK4" s="77">
        <f t="shared" si="0"/>
        <v>18415.404952750545</v>
      </c>
      <c r="AL4" s="77">
        <f t="shared" si="0"/>
        <v>18921.42474100877</v>
      </c>
      <c r="AM4" s="77">
        <f t="shared" si="0"/>
        <v>19427.148399770023</v>
      </c>
      <c r="AN4" s="77">
        <f t="shared" si="0"/>
        <v>19932.576102333216</v>
      </c>
      <c r="AO4" s="77">
        <f t="shared" si="0"/>
        <v>20437.708021895844</v>
      </c>
      <c r="AP4" s="77">
        <f t="shared" si="0"/>
        <v>20942.544331554043</v>
      </c>
      <c r="AQ4" s="77">
        <f t="shared" si="0"/>
        <v>21447.085204302657</v>
      </c>
      <c r="AR4" s="77">
        <f t="shared" si="0"/>
        <v>21951.330813035285</v>
      </c>
      <c r="AS4" s="77">
        <f t="shared" si="0"/>
        <v>22455.281330544349</v>
      </c>
      <c r="AT4" s="77">
        <f t="shared" si="0"/>
        <v>22958.936929521147</v>
      </c>
      <c r="AU4" s="77">
        <f t="shared" si="0"/>
        <v>23462.297782555925</v>
      </c>
      <c r="AV4" s="77">
        <f t="shared" si="0"/>
        <v>23965.364062137916</v>
      </c>
      <c r="AW4" s="77">
        <f t="shared" si="0"/>
        <v>24468.135940655415</v>
      </c>
      <c r="AX4" s="77">
        <f t="shared" si="0"/>
        <v>24970.613590395835</v>
      </c>
      <c r="AY4" s="77">
        <f t="shared" si="0"/>
        <v>25472.797183545757</v>
      </c>
      <c r="AZ4" s="77">
        <f t="shared" si="0"/>
        <v>25974.686892191006</v>
      </c>
      <c r="BA4" s="77">
        <f t="shared" si="0"/>
        <v>26476.282888316695</v>
      </c>
      <c r="BB4" s="77">
        <f t="shared" si="0"/>
        <v>26977.585343807288</v>
      </c>
      <c r="BC4" s="77">
        <f t="shared" si="0"/>
        <v>27478.594430446661</v>
      </c>
      <c r="BD4" s="77">
        <f t="shared" si="0"/>
        <v>27979.310319918161</v>
      </c>
      <c r="BE4" s="77">
        <f t="shared" si="0"/>
        <v>28479.733183804659</v>
      </c>
      <c r="BF4" s="77">
        <f t="shared" si="0"/>
        <v>28979.863193588622</v>
      </c>
      <c r="BG4" s="77">
        <f t="shared" si="0"/>
        <v>29479.700520652154</v>
      </c>
      <c r="BH4" s="77">
        <f t="shared" si="0"/>
        <v>29979.245336277068</v>
      </c>
      <c r="BI4" s="77">
        <f t="shared" si="0"/>
        <v>30478.497811644946</v>
      </c>
      <c r="BJ4" s="77">
        <f t="shared" si="0"/>
        <v>30977.458117837181</v>
      </c>
      <c r="BK4" s="77">
        <f t="shared" si="0"/>
        <v>31476.126425835057</v>
      </c>
      <c r="BL4" s="77">
        <f t="shared" si="0"/>
        <v>31974.502906519789</v>
      </c>
      <c r="BM4" s="77">
        <f t="shared" si="0"/>
        <v>32472.587730672596</v>
      </c>
      <c r="BN4" s="77">
        <f t="shared" si="0"/>
        <v>32970.381068974755</v>
      </c>
      <c r="BO4" s="77">
        <f t="shared" ref="BO4:DZ4" si="1">IF((BO$1*12+BO$2)&lt;=240, IF((BO$1*12+BO$2)&lt;=$I$25, ($B$31*$B$26)+(BN$4*$B$69), BN$4*$B$69), IF((BO$1*12+BO$2-240)&lt;=$I$25, ((BN$4*$B$69)-($B$26*($B$32*($B$69^240)))), BN$4*$B$69))</f>
        <v>33467.883092007651</v>
      </c>
      <c r="BP4" s="77">
        <f t="shared" si="1"/>
        <v>33965.093970252849</v>
      </c>
      <c r="BQ4" s="77">
        <f t="shared" si="1"/>
        <v>34462.013874092139</v>
      </c>
      <c r="BR4" s="77">
        <f t="shared" si="1"/>
        <v>34958.642973807611</v>
      </c>
      <c r="BS4" s="77">
        <f t="shared" si="1"/>
        <v>35454.981439581701</v>
      </c>
      <c r="BT4" s="77">
        <f t="shared" si="1"/>
        <v>35951.029441497245</v>
      </c>
      <c r="BU4" s="77">
        <f t="shared" si="1"/>
        <v>36446.787149537544</v>
      </c>
      <c r="BV4" s="77">
        <f t="shared" si="1"/>
        <v>36942.254733586436</v>
      </c>
      <c r="BW4" s="77">
        <f t="shared" si="1"/>
        <v>37437.432363428328</v>
      </c>
      <c r="BX4" s="77">
        <f t="shared" si="1"/>
        <v>37932.320208748271</v>
      </c>
      <c r="BY4" s="77">
        <f t="shared" si="1"/>
        <v>38426.918439132009</v>
      </c>
      <c r="BZ4" s="77">
        <f t="shared" si="1"/>
        <v>38921.227224066053</v>
      </c>
      <c r="CA4" s="77">
        <f t="shared" si="1"/>
        <v>39415.246732937718</v>
      </c>
      <c r="CB4" s="77">
        <f t="shared" si="1"/>
        <v>39908.977135035202</v>
      </c>
      <c r="CC4" s="77">
        <f t="shared" si="1"/>
        <v>40402.418599547622</v>
      </c>
      <c r="CD4" s="77">
        <f t="shared" si="1"/>
        <v>40895.571295565089</v>
      </c>
      <c r="CE4" s="77">
        <f t="shared" si="1"/>
        <v>41388.435392078762</v>
      </c>
      <c r="CF4" s="77">
        <f t="shared" si="1"/>
        <v>41881.011057980897</v>
      </c>
      <c r="CG4" s="77">
        <f t="shared" si="1"/>
        <v>42373.298462064915</v>
      </c>
      <c r="CH4" s="77">
        <f t="shared" si="1"/>
        <v>42865.297773025464</v>
      </c>
      <c r="CI4" s="77">
        <f t="shared" si="1"/>
        <v>43357.009159458459</v>
      </c>
      <c r="CJ4" s="77">
        <f t="shared" si="1"/>
        <v>43848.432789861159</v>
      </c>
      <c r="CK4" s="77">
        <f t="shared" si="1"/>
        <v>44339.568832632212</v>
      </c>
      <c r="CL4" s="77">
        <f t="shared" si="1"/>
        <v>44830.417456071715</v>
      </c>
      <c r="CM4" s="77">
        <f t="shared" si="1"/>
        <v>45320.978828381281</v>
      </c>
      <c r="CN4" s="77">
        <f t="shared" si="1"/>
        <v>45811.253117664084</v>
      </c>
      <c r="CO4" s="77">
        <f t="shared" si="1"/>
        <v>46301.240491924917</v>
      </c>
      <c r="CP4" s="77">
        <f t="shared" si="1"/>
        <v>46790.941119070259</v>
      </c>
      <c r="CQ4" s="77">
        <f t="shared" si="1"/>
        <v>47280.355166908332</v>
      </c>
      <c r="CR4" s="77">
        <f t="shared" si="1"/>
        <v>47769.482803149149</v>
      </c>
      <c r="CS4" s="77">
        <f t="shared" si="1"/>
        <v>48258.324195404581</v>
      </c>
      <c r="CT4" s="77">
        <f t="shared" si="1"/>
        <v>48746.879511188403</v>
      </c>
      <c r="CU4" s="77">
        <f t="shared" si="1"/>
        <v>49235.148917916369</v>
      </c>
      <c r="CV4" s="77">
        <f t="shared" si="1"/>
        <v>49723.132582906248</v>
      </c>
      <c r="CW4" s="77">
        <f t="shared" si="1"/>
        <v>50210.830673377903</v>
      </c>
      <c r="CX4" s="77">
        <f t="shared" si="1"/>
        <v>50698.243356453335</v>
      </c>
      <c r="CY4" s="77">
        <f t="shared" si="1"/>
        <v>51185.370799156735</v>
      </c>
      <c r="CZ4" s="77">
        <f t="shared" si="1"/>
        <v>51672.213168414557</v>
      </c>
      <c r="DA4" s="77">
        <f t="shared" si="1"/>
        <v>52158.770631055566</v>
      </c>
      <c r="DB4" s="77">
        <f t="shared" si="1"/>
        <v>52645.043353810892</v>
      </c>
      <c r="DC4" s="77">
        <f t="shared" si="1"/>
        <v>53131.031503314101</v>
      </c>
      <c r="DD4" s="77">
        <f t="shared" si="1"/>
        <v>53616.735246101234</v>
      </c>
      <c r="DE4" s="77">
        <f t="shared" si="1"/>
        <v>54102.154748610876</v>
      </c>
      <c r="DF4" s="77">
        <f t="shared" si="1"/>
        <v>54587.290177184215</v>
      </c>
      <c r="DG4" s="77">
        <f t="shared" si="1"/>
        <v>55072.141698065083</v>
      </c>
      <c r="DH4" s="77">
        <f t="shared" si="1"/>
        <v>55556.709477400036</v>
      </c>
      <c r="DI4" s="77">
        <f t="shared" si="1"/>
        <v>56040.993681238389</v>
      </c>
      <c r="DJ4" s="77">
        <f t="shared" si="1"/>
        <v>56524.994475532294</v>
      </c>
      <c r="DK4" s="77">
        <f t="shared" si="1"/>
        <v>57008.712026136767</v>
      </c>
      <c r="DL4" s="77">
        <f t="shared" si="1"/>
        <v>57492.146498809787</v>
      </c>
      <c r="DM4" s="77">
        <f t="shared" si="1"/>
        <v>57975.298059212306</v>
      </c>
      <c r="DN4" s="77">
        <f t="shared" si="1"/>
        <v>58458.166872908347</v>
      </c>
      <c r="DO4" s="77">
        <f t="shared" si="1"/>
        <v>58940.753105365031</v>
      </c>
      <c r="DP4" s="77">
        <f t="shared" si="1"/>
        <v>59423.056921952651</v>
      </c>
      <c r="DQ4" s="77">
        <f t="shared" si="1"/>
        <v>59905.078487944731</v>
      </c>
      <c r="DR4" s="77">
        <f t="shared" si="1"/>
        <v>60386.817968518058</v>
      </c>
      <c r="DS4" s="77">
        <f t="shared" si="1"/>
        <v>60868.275528752762</v>
      </c>
      <c r="DT4" s="77">
        <f t="shared" si="1"/>
        <v>61349.451333632373</v>
      </c>
      <c r="DU4" s="77">
        <f t="shared" si="1"/>
        <v>61830.345548043857</v>
      </c>
      <c r="DV4" s="77">
        <f t="shared" si="1"/>
        <v>62310.958336777701</v>
      </c>
      <c r="DW4" s="77">
        <f t="shared" si="1"/>
        <v>62791.289864527942</v>
      </c>
      <c r="DX4" s="77">
        <f t="shared" si="1"/>
        <v>63271.340295892245</v>
      </c>
      <c r="DY4" s="77">
        <f t="shared" si="1"/>
        <v>63751.109795371951</v>
      </c>
      <c r="DZ4" s="77">
        <f t="shared" si="1"/>
        <v>64230.598527372116</v>
      </c>
      <c r="EA4" s="77">
        <f t="shared" ref="EA4:GL4" si="2">IF((EA$1*12+EA$2)&lt;=240, IF((EA$1*12+EA$2)&lt;=$I$25, ($B$31*$B$26)+(DZ$4*$B$69), DZ$4*$B$69), IF((EA$1*12+EA$2-240)&lt;=$I$25, ((DZ$4*$B$69)-($B$26*($B$32*($B$69^240)))), DZ$4*$B$69))</f>
        <v>64709.806656201603</v>
      </c>
      <c r="EB4" s="77">
        <f t="shared" si="2"/>
        <v>65188.734346073114</v>
      </c>
      <c r="EC4" s="77">
        <f t="shared" si="2"/>
        <v>65667.381761103243</v>
      </c>
      <c r="ED4" s="77">
        <f t="shared" si="2"/>
        <v>66145.749065312557</v>
      </c>
      <c r="EE4" s="77">
        <f t="shared" si="2"/>
        <v>66623.836422625624</v>
      </c>
      <c r="EF4" s="77">
        <f t="shared" si="2"/>
        <v>67101.643996871077</v>
      </c>
      <c r="EG4" s="77">
        <f t="shared" si="2"/>
        <v>67579.171951781682</v>
      </c>
      <c r="EH4" s="77">
        <f t="shared" si="2"/>
        <v>68056.420450994396</v>
      </c>
      <c r="EI4" s="77">
        <f t="shared" si="2"/>
        <v>68533.389658050393</v>
      </c>
      <c r="EJ4" s="77">
        <f t="shared" si="2"/>
        <v>69010.079736395142</v>
      </c>
      <c r="EK4" s="77">
        <f t="shared" si="2"/>
        <v>69486.49084937849</v>
      </c>
      <c r="EL4" s="77">
        <f t="shared" si="2"/>
        <v>69962.623160254661</v>
      </c>
      <c r="EM4" s="77">
        <f t="shared" si="2"/>
        <v>70438.47683218235</v>
      </c>
      <c r="EN4" s="77">
        <f t="shared" si="2"/>
        <v>70914.05202822476</v>
      </c>
      <c r="EO4" s="77">
        <f t="shared" si="2"/>
        <v>71389.348911349676</v>
      </c>
      <c r="EP4" s="77">
        <f t="shared" si="2"/>
        <v>71864.367644429527</v>
      </c>
      <c r="EQ4" s="77">
        <f t="shared" si="2"/>
        <v>72339.108390241396</v>
      </c>
      <c r="ER4" s="77">
        <f t="shared" si="2"/>
        <v>72813.571311467123</v>
      </c>
      <c r="ES4" s="77">
        <f t="shared" si="2"/>
        <v>73287.756570693353</v>
      </c>
      <c r="ET4" s="77">
        <f t="shared" si="2"/>
        <v>73761.664330411571</v>
      </c>
      <c r="EU4" s="77">
        <f t="shared" si="2"/>
        <v>74235.29475301817</v>
      </c>
      <c r="EV4" s="77">
        <f t="shared" si="2"/>
        <v>74708.648000814515</v>
      </c>
      <c r="EW4" s="77">
        <f t="shared" si="2"/>
        <v>75181.724236006979</v>
      </c>
      <c r="EX4" s="77">
        <f t="shared" si="2"/>
        <v>75654.523620707012</v>
      </c>
      <c r="EY4" s="77">
        <f t="shared" si="2"/>
        <v>76127.046316931199</v>
      </c>
      <c r="EZ4" s="77">
        <f t="shared" si="2"/>
        <v>76599.292486601305</v>
      </c>
      <c r="FA4" s="77">
        <f t="shared" si="2"/>
        <v>77071.26229154435</v>
      </c>
      <c r="FB4" s="77">
        <f t="shared" si="2"/>
        <v>77542.955893492632</v>
      </c>
      <c r="FC4" s="77">
        <f t="shared" si="2"/>
        <v>78014.37345408382</v>
      </c>
      <c r="FD4" s="77">
        <f t="shared" si="2"/>
        <v>78485.51513486098</v>
      </c>
      <c r="FE4" s="77">
        <f t="shared" si="2"/>
        <v>78956.381097272635</v>
      </c>
      <c r="FF4" s="77">
        <f t="shared" si="2"/>
        <v>79426.971502672823</v>
      </c>
      <c r="FG4" s="77">
        <f t="shared" si="2"/>
        <v>79897.286512321181</v>
      </c>
      <c r="FH4" s="77">
        <f t="shared" si="2"/>
        <v>80367.326287382952</v>
      </c>
      <c r="FI4" s="77">
        <f t="shared" si="2"/>
        <v>80837.090988929063</v>
      </c>
      <c r="FJ4" s="77">
        <f t="shared" si="2"/>
        <v>81306.580777936193</v>
      </c>
      <c r="FK4" s="77">
        <f t="shared" si="2"/>
        <v>81775.795815286809</v>
      </c>
      <c r="FL4" s="77">
        <f t="shared" si="2"/>
        <v>82244.736261769227</v>
      </c>
      <c r="FM4" s="77">
        <f t="shared" si="2"/>
        <v>82713.402278077672</v>
      </c>
      <c r="FN4" s="77">
        <f t="shared" si="2"/>
        <v>83181.79402481232</v>
      </c>
      <c r="FO4" s="77">
        <f t="shared" si="2"/>
        <v>83649.911662479368</v>
      </c>
      <c r="FP4" s="77">
        <f t="shared" si="2"/>
        <v>84117.755351491083</v>
      </c>
      <c r="FQ4" s="77">
        <f t="shared" si="2"/>
        <v>84585.325252165858</v>
      </c>
      <c r="FR4" s="77">
        <f t="shared" si="2"/>
        <v>85052.621524728253</v>
      </c>
      <c r="FS4" s="77">
        <f t="shared" si="2"/>
        <v>85519.644329309071</v>
      </c>
      <c r="FT4" s="77">
        <f t="shared" si="2"/>
        <v>85986.393825945401</v>
      </c>
      <c r="FU4" s="77">
        <f t="shared" si="2"/>
        <v>86452.87017458069</v>
      </c>
      <c r="FV4" s="77">
        <f t="shared" si="2"/>
        <v>86919.073535064774</v>
      </c>
      <c r="FW4" s="77">
        <f t="shared" si="2"/>
        <v>87385.004067153946</v>
      </c>
      <c r="FX4" s="77">
        <f t="shared" si="2"/>
        <v>87850.661930510993</v>
      </c>
      <c r="FY4" s="77">
        <f t="shared" si="2"/>
        <v>88316.047284705273</v>
      </c>
      <c r="FZ4" s="77">
        <f t="shared" si="2"/>
        <v>88781.160289212785</v>
      </c>
      <c r="GA4" s="77">
        <f t="shared" si="2"/>
        <v>89246.001103416158</v>
      </c>
      <c r="GB4" s="77">
        <f t="shared" si="2"/>
        <v>89710.56988660479</v>
      </c>
      <c r="GC4" s="77">
        <f t="shared" si="2"/>
        <v>90174.866797974828</v>
      </c>
      <c r="GD4" s="77">
        <f t="shared" si="2"/>
        <v>90638.891996629289</v>
      </c>
      <c r="GE4" s="77">
        <f t="shared" si="2"/>
        <v>91102.645641578041</v>
      </c>
      <c r="GF4" s="77">
        <f t="shared" si="2"/>
        <v>91566.127891737924</v>
      </c>
      <c r="GG4" s="77">
        <f t="shared" si="2"/>
        <v>92029.338905932775</v>
      </c>
      <c r="GH4" s="77">
        <f t="shared" si="2"/>
        <v>92492.278842893473</v>
      </c>
      <c r="GI4" s="77">
        <f t="shared" si="2"/>
        <v>92954.947861258013</v>
      </c>
      <c r="GJ4" s="77">
        <f t="shared" si="2"/>
        <v>93417.346119571564</v>
      </c>
      <c r="GK4" s="77">
        <f t="shared" si="2"/>
        <v>93879.473776286497</v>
      </c>
      <c r="GL4" s="77">
        <f t="shared" si="2"/>
        <v>94341.330989762457</v>
      </c>
      <c r="GM4" s="77">
        <f t="shared" ref="GM4:IX4" si="3">IF((GM$1*12+GM$2)&lt;=240, IF((GM$1*12+GM$2)&lt;=$I$25, ($B$31*$B$26)+(GL$4*$B$69), GL$4*$B$69), IF((GM$1*12+GM$2-240)&lt;=$I$25, ((GL$4*$B$69)-($B$26*($B$32*($B$69^240)))), GL$4*$B$69))</f>
        <v>94802.917918266408</v>
      </c>
      <c r="GN4" s="77">
        <f t="shared" si="3"/>
        <v>95264.234719972723</v>
      </c>
      <c r="GO4" s="77">
        <f t="shared" si="3"/>
        <v>95725.281552963177</v>
      </c>
      <c r="GP4" s="77">
        <f t="shared" si="3"/>
        <v>96186.058575227056</v>
      </c>
      <c r="GQ4" s="77">
        <f t="shared" si="3"/>
        <v>96646.565944661168</v>
      </c>
      <c r="GR4" s="77">
        <f t="shared" si="3"/>
        <v>97106.80381906993</v>
      </c>
      <c r="GS4" s="77">
        <f t="shared" si="3"/>
        <v>97566.772356165413</v>
      </c>
      <c r="GT4" s="77">
        <f t="shared" si="3"/>
        <v>98026.471713567385</v>
      </c>
      <c r="GU4" s="77">
        <f t="shared" si="3"/>
        <v>98485.902048803371</v>
      </c>
      <c r="GV4" s="77">
        <f t="shared" si="3"/>
        <v>98945.063519308722</v>
      </c>
      <c r="GW4" s="77">
        <f t="shared" si="3"/>
        <v>99403.956282426647</v>
      </c>
      <c r="GX4" s="77">
        <f t="shared" si="3"/>
        <v>99862.580495408271</v>
      </c>
      <c r="GY4" s="77">
        <f t="shared" si="3"/>
        <v>100320.93631541271</v>
      </c>
      <c r="GZ4" s="77">
        <f t="shared" si="3"/>
        <v>100779.02389950707</v>
      </c>
      <c r="HA4" s="77">
        <f t="shared" si="3"/>
        <v>101236.84340466659</v>
      </c>
      <c r="HB4" s="77">
        <f t="shared" si="3"/>
        <v>101694.39498777462</v>
      </c>
      <c r="HC4" s="77">
        <f t="shared" si="3"/>
        <v>102151.67880562269</v>
      </c>
      <c r="HD4" s="77">
        <f t="shared" si="3"/>
        <v>102608.6950149106</v>
      </c>
      <c r="HE4" s="77">
        <f t="shared" si="3"/>
        <v>103065.44377224641</v>
      </c>
      <c r="HF4" s="77">
        <f t="shared" si="3"/>
        <v>103521.92523414656</v>
      </c>
      <c r="HG4" s="77">
        <f t="shared" si="3"/>
        <v>103978.1395570359</v>
      </c>
      <c r="HH4" s="77">
        <f t="shared" si="3"/>
        <v>104434.08689724772</v>
      </c>
      <c r="HI4" s="77">
        <f t="shared" si="3"/>
        <v>104889.76741102381</v>
      </c>
      <c r="HJ4" s="77">
        <f t="shared" si="3"/>
        <v>105345.18125451457</v>
      </c>
      <c r="HK4" s="77">
        <f t="shared" si="3"/>
        <v>105800.32858377896</v>
      </c>
      <c r="HL4" s="77">
        <f t="shared" si="3"/>
        <v>106255.20955478467</v>
      </c>
      <c r="HM4" s="77">
        <f t="shared" si="3"/>
        <v>106709.82432340807</v>
      </c>
      <c r="HN4" s="77">
        <f t="shared" si="3"/>
        <v>107164.17304543435</v>
      </c>
      <c r="HO4" s="77">
        <f t="shared" si="3"/>
        <v>107618.25587655748</v>
      </c>
      <c r="HP4" s="77">
        <f t="shared" si="3"/>
        <v>108072.07297238037</v>
      </c>
      <c r="HQ4" s="77">
        <f t="shared" si="3"/>
        <v>108525.62448841483</v>
      </c>
      <c r="HR4" s="77">
        <f t="shared" si="3"/>
        <v>108978.91058008169</v>
      </c>
      <c r="HS4" s="77">
        <f t="shared" si="3"/>
        <v>109431.9314027108</v>
      </c>
      <c r="HT4" s="77">
        <f t="shared" si="3"/>
        <v>109884.68711154113</v>
      </c>
      <c r="HU4" s="77">
        <f t="shared" si="3"/>
        <v>110337.1778617208</v>
      </c>
      <c r="HV4" s="77">
        <f t="shared" si="3"/>
        <v>110789.40380830712</v>
      </c>
      <c r="HW4" s="77">
        <f t="shared" si="3"/>
        <v>111241.36510626668</v>
      </c>
      <c r="HX4" s="77">
        <f t="shared" si="3"/>
        <v>111693.06191047534</v>
      </c>
      <c r="HY4" s="77">
        <f t="shared" si="3"/>
        <v>112144.49437571838</v>
      </c>
      <c r="HZ4" s="77">
        <f t="shared" si="3"/>
        <v>112595.66265669046</v>
      </c>
      <c r="IA4" s="77">
        <f t="shared" si="3"/>
        <v>113046.56690799573</v>
      </c>
      <c r="IB4" s="77">
        <f t="shared" si="3"/>
        <v>113497.20728414785</v>
      </c>
      <c r="IC4" s="77">
        <f t="shared" si="3"/>
        <v>113947.58393957008</v>
      </c>
      <c r="ID4" s="77">
        <f t="shared" si="3"/>
        <v>114397.69702859527</v>
      </c>
      <c r="IE4" s="77">
        <f t="shared" si="3"/>
        <v>114847.54670546598</v>
      </c>
      <c r="IF4" s="77">
        <f t="shared" si="3"/>
        <v>115297.1331243345</v>
      </c>
      <c r="IG4" s="77">
        <f t="shared" si="3"/>
        <v>115746.45643926291</v>
      </c>
      <c r="IH4" s="77">
        <f t="shared" si="3"/>
        <v>115289.8963413836</v>
      </c>
      <c r="II4" s="77">
        <f t="shared" si="3"/>
        <v>114833.60342853393</v>
      </c>
      <c r="IJ4" s="77">
        <f t="shared" si="3"/>
        <v>114377.57754435367</v>
      </c>
      <c r="IK4" s="77">
        <f t="shared" si="3"/>
        <v>113921.81853257411</v>
      </c>
      <c r="IL4" s="77">
        <f t="shared" si="3"/>
        <v>113466.32623701796</v>
      </c>
      <c r="IM4" s="77">
        <f t="shared" si="3"/>
        <v>113011.10050159936</v>
      </c>
      <c r="IN4" s="77">
        <f t="shared" si="3"/>
        <v>112556.14117032377</v>
      </c>
      <c r="IO4" s="77">
        <f t="shared" si="3"/>
        <v>112101.44808728795</v>
      </c>
      <c r="IP4" s="77">
        <f t="shared" si="3"/>
        <v>111647.02109667991</v>
      </c>
      <c r="IQ4" s="77">
        <f t="shared" si="3"/>
        <v>111192.8600427788</v>
      </c>
      <c r="IR4" s="77">
        <f t="shared" si="3"/>
        <v>110738.96476995495</v>
      </c>
      <c r="IS4" s="77">
        <f t="shared" si="3"/>
        <v>110285.33512266976</v>
      </c>
      <c r="IT4" s="77">
        <f t="shared" si="3"/>
        <v>109831.97094547561</v>
      </c>
      <c r="IU4" s="77">
        <f t="shared" si="3"/>
        <v>109378.87208301589</v>
      </c>
      <c r="IV4" s="77">
        <f t="shared" si="3"/>
        <v>108926.03838002488</v>
      </c>
      <c r="IW4" s="77">
        <f t="shared" si="3"/>
        <v>108473.46968132777</v>
      </c>
      <c r="IX4" s="77">
        <f t="shared" si="3"/>
        <v>108021.16583184051</v>
      </c>
      <c r="IY4" s="77">
        <f t="shared" ref="IY4:LJ4" si="4">IF((IY$1*12+IY$2)&lt;=240, IF((IY$1*12+IY$2)&lt;=$I$25, ($B$31*$B$26)+(IX$4*$B$69), IX$4*$B$69), IF((IY$1*12+IY$2-240)&lt;=$I$25, ((IX$4*$B$69)-($B$26*($B$32*($B$69^240)))), IX$4*$B$69))</f>
        <v>107569.12667656984</v>
      </c>
      <c r="IZ4" s="77">
        <f t="shared" si="4"/>
        <v>107117.35206061318</v>
      </c>
      <c r="JA4" s="77">
        <f t="shared" si="4"/>
        <v>106665.84182915861</v>
      </c>
      <c r="JB4" s="77">
        <f t="shared" si="4"/>
        <v>106214.59582748482</v>
      </c>
      <c r="JC4" s="77">
        <f t="shared" si="4"/>
        <v>105763.61390096103</v>
      </c>
      <c r="JD4" s="77">
        <f t="shared" si="4"/>
        <v>105312.89589504695</v>
      </c>
      <c r="JE4" s="77">
        <f t="shared" si="4"/>
        <v>104862.44165529274</v>
      </c>
      <c r="JF4" s="77">
        <f t="shared" si="4"/>
        <v>104412.25102733895</v>
      </c>
      <c r="JG4" s="77">
        <f t="shared" si="4"/>
        <v>103962.32385691644</v>
      </c>
      <c r="JH4" s="77">
        <f t="shared" si="4"/>
        <v>103512.65998984638</v>
      </c>
      <c r="JI4" s="77">
        <f t="shared" si="4"/>
        <v>103063.25927204014</v>
      </c>
      <c r="JJ4" s="77">
        <f t="shared" si="4"/>
        <v>102614.12154949929</v>
      </c>
      <c r="JK4" s="77">
        <f t="shared" si="4"/>
        <v>102165.24666831551</v>
      </c>
      <c r="JL4" s="77">
        <f t="shared" si="4"/>
        <v>101716.63447467054</v>
      </c>
      <c r="JM4" s="77">
        <f t="shared" si="4"/>
        <v>101268.28481483615</v>
      </c>
      <c r="JN4" s="77">
        <f t="shared" si="4"/>
        <v>100820.19753517407</v>
      </c>
      <c r="JO4" s="77">
        <f t="shared" si="4"/>
        <v>100372.37248213594</v>
      </c>
      <c r="JP4" s="77">
        <f t="shared" si="4"/>
        <v>99924.809502263248</v>
      </c>
      <c r="JQ4" s="77">
        <f t="shared" si="4"/>
        <v>99477.508442187318</v>
      </c>
      <c r="JR4" s="77">
        <f t="shared" si="4"/>
        <v>99030.469148629199</v>
      </c>
      <c r="JS4" s="77">
        <f t="shared" si="4"/>
        <v>98583.691468399658</v>
      </c>
      <c r="JT4" s="77">
        <f t="shared" si="4"/>
        <v>98137.175248399086</v>
      </c>
      <c r="JU4" s="77">
        <f t="shared" si="4"/>
        <v>97690.920335617498</v>
      </c>
      <c r="JV4" s="77">
        <f t="shared" si="4"/>
        <v>97244.926577134436</v>
      </c>
      <c r="JW4" s="77">
        <f t="shared" si="4"/>
        <v>96799.193820118948</v>
      </c>
      <c r="JX4" s="77">
        <f t="shared" si="4"/>
        <v>96353.721911829489</v>
      </c>
      <c r="JY4" s="77">
        <f t="shared" si="4"/>
        <v>95908.510699613937</v>
      </c>
      <c r="JZ4" s="77">
        <f t="shared" si="4"/>
        <v>95463.560030909488</v>
      </c>
      <c r="KA4" s="77">
        <f t="shared" si="4"/>
        <v>95018.86975324263</v>
      </c>
      <c r="KB4" s="77">
        <f t="shared" si="4"/>
        <v>94574.439714229055</v>
      </c>
      <c r="KC4" s="77">
        <f t="shared" si="4"/>
        <v>94130.269761573654</v>
      </c>
      <c r="KD4" s="77">
        <f t="shared" si="4"/>
        <v>93686.359743070439</v>
      </c>
      <c r="KE4" s="77">
        <f t="shared" si="4"/>
        <v>93242.709506602492</v>
      </c>
      <c r="KF4" s="77">
        <f t="shared" si="4"/>
        <v>92799.318900141923</v>
      </c>
      <c r="KG4" s="77">
        <f t="shared" si="4"/>
        <v>92356.187771749799</v>
      </c>
      <c r="KH4" s="77">
        <f t="shared" si="4"/>
        <v>91913.315969576113</v>
      </c>
      <c r="KI4" s="77">
        <f t="shared" si="4"/>
        <v>91470.703341859728</v>
      </c>
      <c r="KJ4" s="77">
        <f t="shared" si="4"/>
        <v>91028.3497369283</v>
      </c>
      <c r="KK4" s="77">
        <f t="shared" si="4"/>
        <v>90586.255003198268</v>
      </c>
      <c r="KL4" s="77">
        <f t="shared" si="4"/>
        <v>90144.418989174752</v>
      </c>
      <c r="KM4" s="77">
        <f t="shared" si="4"/>
        <v>89702.841543451563</v>
      </c>
      <c r="KN4" s="77">
        <f t="shared" si="4"/>
        <v>89261.52251471109</v>
      </c>
      <c r="KO4" s="77">
        <f t="shared" si="4"/>
        <v>88820.461751724288</v>
      </c>
      <c r="KP4" s="77">
        <f t="shared" si="4"/>
        <v>88379.659103350597</v>
      </c>
      <c r="KQ4" s="77">
        <f t="shared" si="4"/>
        <v>87939.114418537938</v>
      </c>
      <c r="KR4" s="77">
        <f t="shared" si="4"/>
        <v>87498.827546322602</v>
      </c>
      <c r="KS4" s="77">
        <f t="shared" si="4"/>
        <v>87058.798335829226</v>
      </c>
      <c r="KT4" s="77">
        <f t="shared" si="4"/>
        <v>86619.026636270763</v>
      </c>
      <c r="KU4" s="77">
        <f t="shared" si="4"/>
        <v>86179.512296948393</v>
      </c>
      <c r="KV4" s="77">
        <f t="shared" si="4"/>
        <v>85740.255167251482</v>
      </c>
      <c r="KW4" s="77">
        <f t="shared" si="4"/>
        <v>85301.255096657551</v>
      </c>
      <c r="KX4" s="77">
        <f t="shared" si="4"/>
        <v>84862.511934732203</v>
      </c>
      <c r="KY4" s="77">
        <f t="shared" si="4"/>
        <v>84424.025531129068</v>
      </c>
      <c r="KZ4" s="77">
        <f t="shared" si="4"/>
        <v>83985.795735589767</v>
      </c>
      <c r="LA4" s="77">
        <f t="shared" si="4"/>
        <v>83547.822397943863</v>
      </c>
      <c r="LB4" s="77">
        <f t="shared" si="4"/>
        <v>83110.105368108794</v>
      </c>
      <c r="LC4" s="77">
        <f t="shared" si="4"/>
        <v>82672.644496089822</v>
      </c>
      <c r="LD4" s="77">
        <f t="shared" si="4"/>
        <v>82235.439631979985</v>
      </c>
      <c r="LE4" s="77">
        <f t="shared" si="4"/>
        <v>81798.490625960068</v>
      </c>
      <c r="LF4" s="77">
        <f t="shared" si="4"/>
        <v>81361.797328298519</v>
      </c>
      <c r="LG4" s="77">
        <f t="shared" si="4"/>
        <v>80925.359589351399</v>
      </c>
      <c r="LH4" s="77">
        <f t="shared" si="4"/>
        <v>80489.177259562377</v>
      </c>
      <c r="LI4" s="77">
        <f t="shared" si="4"/>
        <v>80053.250189462604</v>
      </c>
      <c r="LJ4" s="77">
        <f t="shared" si="4"/>
        <v>79617.578229670733</v>
      </c>
      <c r="LK4" s="77">
        <f t="shared" ref="LK4:NV4" si="5">IF((LK$1*12+LK$2)&lt;=240, IF((LK$1*12+LK$2)&lt;=$I$25, ($B$31*$B$26)+(LJ$4*$B$69), LJ$4*$B$69), IF((LK$1*12+LK$2-240)&lt;=$I$25, ((LJ$4*$B$69)-($B$26*($B$32*($B$69^240)))), LJ$4*$B$69))</f>
        <v>79182.161230892816</v>
      </c>
      <c r="LL4" s="77">
        <f t="shared" si="5"/>
        <v>78746.999043922304</v>
      </c>
      <c r="LM4" s="77">
        <f t="shared" si="5"/>
        <v>78312.091519639929</v>
      </c>
      <c r="LN4" s="77">
        <f t="shared" si="5"/>
        <v>77877.438509013708</v>
      </c>
      <c r="LO4" s="77">
        <f t="shared" si="5"/>
        <v>77443.039863098864</v>
      </c>
      <c r="LP4" s="77">
        <f t="shared" si="5"/>
        <v>77008.895433037804</v>
      </c>
      <c r="LQ4" s="77">
        <f t="shared" si="5"/>
        <v>76575.005070060026</v>
      </c>
      <c r="LR4" s="77">
        <f t="shared" si="5"/>
        <v>76141.368625482108</v>
      </c>
      <c r="LS4" s="77">
        <f t="shared" si="5"/>
        <v>75707.985950707618</v>
      </c>
      <c r="LT4" s="77">
        <f t="shared" si="5"/>
        <v>75274.856897227117</v>
      </c>
      <c r="LU4" s="77">
        <f t="shared" si="5"/>
        <v>74841.981316618039</v>
      </c>
      <c r="LV4" s="77">
        <f t="shared" si="5"/>
        <v>74409.35906054471</v>
      </c>
      <c r="LW4" s="77">
        <f t="shared" si="5"/>
        <v>73976.989980758241</v>
      </c>
      <c r="LX4" s="77">
        <f t="shared" si="5"/>
        <v>73544.873929096517</v>
      </c>
      <c r="LY4" s="77">
        <f t="shared" si="5"/>
        <v>73113.010757484109</v>
      </c>
      <c r="LZ4" s="77">
        <f t="shared" si="5"/>
        <v>72681.400317932261</v>
      </c>
      <c r="MA4" s="77">
        <f t="shared" si="5"/>
        <v>72250.042462538826</v>
      </c>
      <c r="MB4" s="77">
        <f t="shared" si="5"/>
        <v>71818.937043488186</v>
      </c>
      <c r="MC4" s="77">
        <f t="shared" si="5"/>
        <v>71388.083913051247</v>
      </c>
      <c r="MD4" s="77">
        <f t="shared" si="5"/>
        <v>70957.482923585369</v>
      </c>
      <c r="ME4" s="77">
        <f t="shared" si="5"/>
        <v>70527.133927534305</v>
      </c>
      <c r="MF4" s="77">
        <f t="shared" si="5"/>
        <v>70097.036777428162</v>
      </c>
      <c r="MG4" s="77">
        <f t="shared" si="5"/>
        <v>69667.191325883352</v>
      </c>
      <c r="MH4" s="77">
        <f t="shared" si="5"/>
        <v>69237.597425602537</v>
      </c>
      <c r="MI4" s="77">
        <f t="shared" si="5"/>
        <v>68808.254929374583</v>
      </c>
      <c r="MJ4" s="77">
        <f t="shared" si="5"/>
        <v>68379.163690074492</v>
      </c>
      <c r="MK4" s="77">
        <f t="shared" si="5"/>
        <v>67950.323560663368</v>
      </c>
      <c r="ML4" s="77">
        <f t="shared" si="5"/>
        <v>67521.734394188388</v>
      </c>
      <c r="MM4" s="77">
        <f t="shared" si="5"/>
        <v>67093.396043782705</v>
      </c>
      <c r="MN4" s="77">
        <f t="shared" si="5"/>
        <v>66665.308362665426</v>
      </c>
      <c r="MO4" s="77">
        <f t="shared" si="5"/>
        <v>66237.471204141548</v>
      </c>
      <c r="MP4" s="77">
        <f t="shared" si="5"/>
        <v>65809.884421601935</v>
      </c>
      <c r="MQ4" s="77">
        <f t="shared" si="5"/>
        <v>65382.54786852323</v>
      </c>
      <c r="MR4" s="77">
        <f t="shared" si="5"/>
        <v>64955.461398467836</v>
      </c>
      <c r="MS4" s="77">
        <f t="shared" si="5"/>
        <v>64528.624865083846</v>
      </c>
      <c r="MT4" s="77">
        <f t="shared" si="5"/>
        <v>64102.038122105005</v>
      </c>
      <c r="MU4" s="77">
        <f t="shared" si="5"/>
        <v>63675.701023350644</v>
      </c>
      <c r="MV4" s="77">
        <f t="shared" si="5"/>
        <v>63249.613422725655</v>
      </c>
      <c r="MW4" s="77">
        <f t="shared" si="5"/>
        <v>62823.77517422042</v>
      </c>
      <c r="MX4" s="76">
        <f t="shared" si="5"/>
        <v>62398.18613191077</v>
      </c>
      <c r="MY4" s="77">
        <f t="shared" si="5"/>
        <v>61972.846149957928</v>
      </c>
      <c r="MZ4" s="76">
        <f t="shared" si="5"/>
        <v>61547.75508260847</v>
      </c>
      <c r="NA4" s="77">
        <f t="shared" si="5"/>
        <v>61122.912784194268</v>
      </c>
      <c r="NB4" s="76">
        <f t="shared" si="5"/>
        <v>60698.319109132433</v>
      </c>
      <c r="NC4" s="77">
        <f t="shared" si="5"/>
        <v>60273.973911925284</v>
      </c>
      <c r="ND4" s="76">
        <f t="shared" si="5"/>
        <v>59849.877047160284</v>
      </c>
      <c r="NE4" s="77">
        <f t="shared" si="5"/>
        <v>59426.028369509986</v>
      </c>
      <c r="NF4" s="76">
        <f t="shared" si="5"/>
        <v>59002.427733731995</v>
      </c>
      <c r="NG4" s="77">
        <f t="shared" si="5"/>
        <v>58579.074994668917</v>
      </c>
      <c r="NH4" s="76">
        <f t="shared" si="5"/>
        <v>58155.970007248303</v>
      </c>
      <c r="NI4" s="77">
        <f t="shared" si="5"/>
        <v>57733.112626482609</v>
      </c>
      <c r="NJ4" s="76">
        <f t="shared" si="5"/>
        <v>57310.502707469124</v>
      </c>
      <c r="NK4" s="77">
        <f t="shared" si="5"/>
        <v>56888.140105389954</v>
      </c>
      <c r="NL4" s="76">
        <f t="shared" si="5"/>
        <v>56466.024675511944</v>
      </c>
      <c r="NM4" s="77">
        <f t="shared" si="5"/>
        <v>56044.156273186643</v>
      </c>
      <c r="NN4" s="76">
        <f t="shared" si="5"/>
        <v>55622.534753850246</v>
      </c>
      <c r="NO4" s="77">
        <f t="shared" si="5"/>
        <v>55201.159973023547</v>
      </c>
      <c r="NP4" s="76">
        <f t="shared" si="5"/>
        <v>54780.031786311898</v>
      </c>
      <c r="NQ4" s="77">
        <f t="shared" si="5"/>
        <v>54359.150049405151</v>
      </c>
      <c r="NR4" s="76">
        <f t="shared" si="5"/>
        <v>53938.514618077606</v>
      </c>
      <c r="NS4" s="77">
        <f t="shared" si="5"/>
        <v>53518.125348187968</v>
      </c>
      <c r="NT4" s="76">
        <f t="shared" si="5"/>
        <v>53097.982095679305</v>
      </c>
      <c r="NU4" s="77">
        <f t="shared" si="5"/>
        <v>52678.084716578967</v>
      </c>
      <c r="NV4" s="76">
        <f t="shared" si="5"/>
        <v>52258.433066998579</v>
      </c>
      <c r="NW4" s="77">
        <f t="shared" ref="NW4:QH4" si="6">IF((NW$1*12+NW$2)&lt;=240, IF((NW$1*12+NW$2)&lt;=$I$25, ($B$31*$B$26)+(NV$4*$B$69), NV$4*$B$69), IF((NW$1*12+NW$2-240)&lt;=$I$25, ((NV$4*$B$69)-($B$26*($B$32*($B$69^240)))), NV$4*$B$69))</f>
        <v>51839.027003133961</v>
      </c>
      <c r="NX4" s="76">
        <f t="shared" si="6"/>
        <v>51419.866381265099</v>
      </c>
      <c r="NY4" s="77">
        <f t="shared" si="6"/>
        <v>51000.951057756072</v>
      </c>
      <c r="NZ4" s="76">
        <f t="shared" si="6"/>
        <v>50582.28088905503</v>
      </c>
      <c r="OA4" s="77">
        <f t="shared" si="6"/>
        <v>50163.855731694115</v>
      </c>
      <c r="OB4" s="76">
        <f t="shared" si="6"/>
        <v>49745.675442289445</v>
      </c>
      <c r="OC4" s="77">
        <f t="shared" si="6"/>
        <v>49327.73987754104</v>
      </c>
      <c r="OD4" s="76">
        <f t="shared" si="6"/>
        <v>48910.048894232787</v>
      </c>
      <c r="OE4" s="77">
        <f t="shared" si="6"/>
        <v>48492.60234923238</v>
      </c>
      <c r="OF4" s="76">
        <f t="shared" si="6"/>
        <v>48075.400099491271</v>
      </c>
      <c r="OG4" s="77">
        <f t="shared" si="6"/>
        <v>47658.442002044634</v>
      </c>
      <c r="OH4" s="76">
        <f t="shared" si="6"/>
        <v>47241.72791401131</v>
      </c>
      <c r="OI4" s="77">
        <f t="shared" si="6"/>
        <v>46825.257692593746</v>
      </c>
      <c r="OJ4" s="76">
        <f t="shared" si="6"/>
        <v>46409.031195077965</v>
      </c>
      <c r="OK4" s="77">
        <f t="shared" si="6"/>
        <v>45993.048278833499</v>
      </c>
      <c r="OL4" s="76">
        <f t="shared" si="6"/>
        <v>45577.30880131336</v>
      </c>
      <c r="OM4" s="77">
        <f t="shared" si="6"/>
        <v>45161.812620053977</v>
      </c>
      <c r="ON4" s="76">
        <f t="shared" si="6"/>
        <v>44746.559592675141</v>
      </c>
      <c r="OO4" s="77">
        <f t="shared" si="6"/>
        <v>44331.549576879981</v>
      </c>
      <c r="OP4" s="76">
        <f t="shared" si="6"/>
        <v>43916.782430454885</v>
      </c>
      <c r="OQ4" s="77">
        <f t="shared" si="6"/>
        <v>43502.258011269478</v>
      </c>
      <c r="OR4" s="76">
        <f t="shared" si="6"/>
        <v>43087.976177276556</v>
      </c>
      <c r="OS4" s="77">
        <f t="shared" si="6"/>
        <v>42673.936786512051</v>
      </c>
      <c r="OT4" s="76">
        <f t="shared" si="6"/>
        <v>42260.139697094957</v>
      </c>
      <c r="OU4" s="77">
        <f t="shared" si="6"/>
        <v>41846.584767227316</v>
      </c>
      <c r="OV4" s="76">
        <f t="shared" si="6"/>
        <v>41433.271855194143</v>
      </c>
      <c r="OW4" s="77">
        <f t="shared" si="6"/>
        <v>41020.200819363388</v>
      </c>
      <c r="OX4" s="76">
        <f t="shared" si="6"/>
        <v>40607.371518185893</v>
      </c>
      <c r="OY4" s="77">
        <f t="shared" si="6"/>
        <v>40194.783810195324</v>
      </c>
      <c r="OZ4" s="76">
        <f t="shared" si="6"/>
        <v>39782.437554008138</v>
      </c>
      <c r="PA4" s="77">
        <f t="shared" si="6"/>
        <v>39370.332608323544</v>
      </c>
      <c r="PB4" s="76">
        <f t="shared" si="6"/>
        <v>38958.468831923426</v>
      </c>
      <c r="PC4" s="77">
        <f t="shared" si="6"/>
        <v>38546.846083672317</v>
      </c>
      <c r="PD4" s="76">
        <f t="shared" si="6"/>
        <v>38135.464222517345</v>
      </c>
      <c r="PE4" s="77">
        <f t="shared" si="6"/>
        <v>37724.323107488191</v>
      </c>
      <c r="PF4" s="76">
        <f t="shared" si="6"/>
        <v>37313.422597697019</v>
      </c>
      <c r="PG4" s="77">
        <f t="shared" si="6"/>
        <v>36902.762552338456</v>
      </c>
      <c r="PH4" s="76">
        <f t="shared" si="6"/>
        <v>36492.342830689515</v>
      </c>
      <c r="PI4" s="77">
        <f t="shared" si="6"/>
        <v>36082.163292109581</v>
      </c>
      <c r="PJ4" s="76">
        <f t="shared" si="6"/>
        <v>35672.223796040329</v>
      </c>
      <c r="PK4" s="77">
        <f t="shared" si="6"/>
        <v>35262.52420200569</v>
      </c>
      <c r="PL4" s="76">
        <f t="shared" si="6"/>
        <v>34853.06436961182</v>
      </c>
      <c r="PM4" s="77">
        <f t="shared" si="6"/>
        <v>34443.844158547014</v>
      </c>
      <c r="PN4" s="76">
        <f t="shared" si="6"/>
        <v>34034.863428581695</v>
      </c>
      <c r="PO4" s="77">
        <f t="shared" si="6"/>
        <v>33626.122039568349</v>
      </c>
      <c r="PP4" s="76">
        <f t="shared" si="6"/>
        <v>33217.619851441465</v>
      </c>
      <c r="PQ4" s="77">
        <f t="shared" si="6"/>
        <v>32809.356724217512</v>
      </c>
      <c r="PR4" s="76">
        <f t="shared" si="6"/>
        <v>32401.332517994881</v>
      </c>
      <c r="PS4" s="77">
        <f t="shared" si="6"/>
        <v>31993.547092953824</v>
      </c>
      <c r="PT4" s="76">
        <f t="shared" si="6"/>
        <v>31586.000309356426</v>
      </c>
      <c r="PU4" s="77">
        <f t="shared" si="6"/>
        <v>31178.692027546549</v>
      </c>
      <c r="PV4" s="76">
        <f t="shared" si="6"/>
        <v>30771.622107949777</v>
      </c>
      <c r="PW4" s="77">
        <f t="shared" si="6"/>
        <v>30364.790411073383</v>
      </c>
      <c r="PX4" s="76">
        <f t="shared" si="6"/>
        <v>29958.196797506269</v>
      </c>
      <c r="PY4" s="77">
        <f t="shared" si="6"/>
        <v>29551.841127918917</v>
      </c>
      <c r="PZ4" s="76">
        <f t="shared" si="6"/>
        <v>29145.723263063355</v>
      </c>
      <c r="QA4" s="77">
        <f t="shared" si="6"/>
        <v>28739.8430637731</v>
      </c>
      <c r="QB4" s="76">
        <f t="shared" si="6"/>
        <v>28334.200390963102</v>
      </c>
      <c r="QC4" s="77">
        <f t="shared" si="6"/>
        <v>27928.795105629717</v>
      </c>
      <c r="QD4" s="76">
        <f t="shared" si="6"/>
        <v>27523.627068850641</v>
      </c>
      <c r="QE4" s="77">
        <f t="shared" si="6"/>
        <v>27118.696141784872</v>
      </c>
      <c r="QF4" s="76">
        <f t="shared" si="6"/>
        <v>26714.002185672656</v>
      </c>
      <c r="QG4" s="77">
        <f t="shared" si="6"/>
        <v>26309.545061835448</v>
      </c>
      <c r="QH4" s="76">
        <f t="shared" si="6"/>
        <v>25905.324631675856</v>
      </c>
      <c r="QI4" s="77">
        <f t="shared" ref="QI4:ST4" si="7">IF((QI$1*12+QI$2)&lt;=240, IF((QI$1*12+QI$2)&lt;=$I$25, ($B$31*$B$26)+(QH$4*$B$69), QH$4*$B$69), IF((QI$1*12+QI$2-240)&lt;=$I$25, ((QH$4*$B$69)-($B$26*($B$32*($B$69^240)))), QH$4*$B$69))</f>
        <v>25501.340756677597</v>
      </c>
      <c r="QJ4" s="76">
        <f t="shared" si="7"/>
        <v>25097.593298405449</v>
      </c>
      <c r="QK4" s="77">
        <f t="shared" si="7"/>
        <v>24694.082118505208</v>
      </c>
      <c r="QL4" s="76">
        <f t="shared" si="7"/>
        <v>24290.807078703638</v>
      </c>
      <c r="QM4" s="77">
        <f t="shared" si="7"/>
        <v>23887.768040808412</v>
      </c>
      <c r="QN4" s="76">
        <f t="shared" si="7"/>
        <v>23484.964866708087</v>
      </c>
      <c r="QO4" s="77">
        <f t="shared" si="7"/>
        <v>23082.397418372035</v>
      </c>
      <c r="QP4" s="76">
        <f t="shared" si="7"/>
        <v>22680.065557850412</v>
      </c>
      <c r="QQ4" s="77">
        <f t="shared" si="7"/>
        <v>22277.969147274103</v>
      </c>
      <c r="QR4" s="76">
        <f t="shared" si="7"/>
        <v>21876.108048854672</v>
      </c>
      <c r="QS4" s="77">
        <f t="shared" si="7"/>
        <v>21474.482124884322</v>
      </c>
      <c r="QT4" s="76">
        <f t="shared" si="7"/>
        <v>21073.091237735847</v>
      </c>
      <c r="QU4" s="77">
        <f t="shared" si="7"/>
        <v>20671.935249862574</v>
      </c>
      <c r="QV4" s="76">
        <f t="shared" si="7"/>
        <v>20271.014023798332</v>
      </c>
      <c r="QW4" s="77">
        <f t="shared" si="7"/>
        <v>19870.327422157396</v>
      </c>
      <c r="QX4" s="76">
        <f t="shared" si="7"/>
        <v>19469.875307634433</v>
      </c>
      <c r="QY4" s="77">
        <f t="shared" si="7"/>
        <v>19069.657543004472</v>
      </c>
      <c r="QZ4" s="76">
        <f t="shared" si="7"/>
        <v>18669.673991122847</v>
      </c>
      <c r="RA4" s="77">
        <f t="shared" si="7"/>
        <v>18269.924514925147</v>
      </c>
      <c r="RB4" s="76">
        <f t="shared" si="7"/>
        <v>17870.408977427178</v>
      </c>
      <c r="RC4" s="77">
        <f t="shared" si="7"/>
        <v>17471.127241724902</v>
      </c>
      <c r="RD4" s="76">
        <f t="shared" si="7"/>
        <v>17072.079170994406</v>
      </c>
      <c r="RE4" s="77">
        <f t="shared" si="7"/>
        <v>16673.264628491848</v>
      </c>
      <c r="RF4" s="76">
        <f t="shared" si="7"/>
        <v>16274.68347755341</v>
      </c>
      <c r="RG4" s="77">
        <f t="shared" si="7"/>
        <v>15876.335581595249</v>
      </c>
      <c r="RH4" s="76">
        <f t="shared" si="7"/>
        <v>15478.220804113455</v>
      </c>
      <c r="RI4" s="77">
        <f t="shared" si="7"/>
        <v>15080.339008684001</v>
      </c>
      <c r="RJ4" s="76">
        <f t="shared" si="7"/>
        <v>14682.690058962698</v>
      </c>
      <c r="RK4" s="77">
        <f t="shared" si="7"/>
        <v>14285.273818685147</v>
      </c>
      <c r="RL4" s="76">
        <f t="shared" si="7"/>
        <v>13888.090151666693</v>
      </c>
      <c r="RM4" s="77">
        <f t="shared" si="7"/>
        <v>13491.138921802376</v>
      </c>
      <c r="RN4" s="76">
        <f t="shared" si="7"/>
        <v>13094.419993066889</v>
      </c>
      <c r="RO4" s="77">
        <f t="shared" si="7"/>
        <v>12697.933229514527</v>
      </c>
      <c r="RP4" s="76">
        <f t="shared" si="7"/>
        <v>12301.678495279144</v>
      </c>
      <c r="RQ4" s="77">
        <f t="shared" si="7"/>
        <v>11905.655654574104</v>
      </c>
      <c r="RR4" s="76">
        <f t="shared" si="7"/>
        <v>11509.864571692235</v>
      </c>
      <c r="RS4" s="77">
        <f t="shared" si="7"/>
        <v>11114.30511100578</v>
      </c>
      <c r="RT4" s="76">
        <f t="shared" si="7"/>
        <v>10718.977136966359</v>
      </c>
      <c r="RU4" s="77">
        <f t="shared" si="7"/>
        <v>10323.880514104912</v>
      </c>
      <c r="RV4" s="76">
        <f t="shared" si="7"/>
        <v>9929.0151070316588</v>
      </c>
      <c r="RW4" s="77">
        <f t="shared" si="7"/>
        <v>9534.3807804360513</v>
      </c>
      <c r="RX4" s="76">
        <f t="shared" si="7"/>
        <v>9139.9773990867252</v>
      </c>
      <c r="RY4" s="77">
        <f t="shared" si="7"/>
        <v>8745.8048278314582</v>
      </c>
      <c r="RZ4" s="76">
        <f t="shared" si="7"/>
        <v>8351.8629315971193</v>
      </c>
      <c r="SA4" s="77">
        <f t="shared" si="7"/>
        <v>7958.1515753896238</v>
      </c>
      <c r="SB4" s="76">
        <f t="shared" si="7"/>
        <v>7564.6706242938881</v>
      </c>
      <c r="SC4" s="77">
        <f t="shared" si="7"/>
        <v>7171.419943473783</v>
      </c>
      <c r="SD4" s="76">
        <f t="shared" si="7"/>
        <v>6778.399398172086</v>
      </c>
      <c r="SE4" s="77">
        <f t="shared" si="7"/>
        <v>6385.608853710437</v>
      </c>
      <c r="SF4" s="76">
        <f t="shared" si="7"/>
        <v>5993.0481754892917</v>
      </c>
      <c r="SG4" s="77">
        <f t="shared" si="7"/>
        <v>5600.7172289878745</v>
      </c>
      <c r="SH4" s="76">
        <f t="shared" si="7"/>
        <v>5208.6158797641338</v>
      </c>
      <c r="SI4" s="77">
        <f t="shared" si="7"/>
        <v>4816.7439934546946</v>
      </c>
      <c r="SJ4" s="76">
        <f t="shared" si="7"/>
        <v>4425.1014357748136</v>
      </c>
      <c r="SK4" s="77">
        <f t="shared" si="7"/>
        <v>4033.6880725183341</v>
      </c>
      <c r="SL4" s="76">
        <f t="shared" si="7"/>
        <v>3642.5037695576357</v>
      </c>
      <c r="SM4" s="77">
        <f t="shared" si="7"/>
        <v>3251.5483928435933</v>
      </c>
      <c r="SN4" s="76">
        <f t="shared" si="7"/>
        <v>2860.8218084055284</v>
      </c>
      <c r="SO4" s="77">
        <f t="shared" si="7"/>
        <v>2470.3238823511642</v>
      </c>
      <c r="SP4" s="76">
        <f t="shared" si="7"/>
        <v>2080.0544808665795</v>
      </c>
      <c r="SQ4" s="77">
        <f t="shared" si="7"/>
        <v>1690.0134702161622</v>
      </c>
      <c r="SR4" s="76">
        <f t="shared" si="7"/>
        <v>1300.200716742565</v>
      </c>
      <c r="SS4" s="77">
        <f t="shared" si="7"/>
        <v>910.61608686665761</v>
      </c>
      <c r="ST4" s="76">
        <f t="shared" si="7"/>
        <v>521.25944708748295</v>
      </c>
      <c r="SU4" s="77">
        <f t="shared" ref="SU4:TU4" si="8">IF((SU$1*12+SU$2)&lt;=240, IF((SU$1*12+SU$2)&lt;=$I$25, ($B$31*$B$26)+(ST$4*$B$69), ST$4*$B$69), IF((SU$1*12+SU$2-240)&lt;=$I$25, ((ST$4*$B$69)-($B$26*($B$32*($B$69^240)))), ST$4*$B$69))</f>
        <v>132.13066398220997</v>
      </c>
      <c r="SV4" s="76">
        <f t="shared" si="8"/>
        <v>-256.77039579391135</v>
      </c>
      <c r="SW4" s="77">
        <f t="shared" si="8"/>
        <v>-645.44386550759612</v>
      </c>
      <c r="SX4" s="76">
        <f t="shared" si="8"/>
        <v>-1033.8898783475697</v>
      </c>
      <c r="SY4" s="77">
        <f t="shared" si="8"/>
        <v>-1422.1085674246142</v>
      </c>
      <c r="SZ4" s="76">
        <f t="shared" si="8"/>
        <v>-1810.1000657716131</v>
      </c>
      <c r="TA4" s="77">
        <f t="shared" si="8"/>
        <v>-2197.864506343597</v>
      </c>
      <c r="TB4" s="76">
        <f t="shared" si="8"/>
        <v>-2585.4020220177899</v>
      </c>
      <c r="TC4" s="77">
        <f t="shared" si="8"/>
        <v>-2972.7127455936543</v>
      </c>
      <c r="TD4" s="76">
        <f t="shared" si="8"/>
        <v>-3359.7968097929365</v>
      </c>
      <c r="TE4" s="77">
        <f t="shared" si="8"/>
        <v>-3746.6543472597127</v>
      </c>
      <c r="TF4" s="76">
        <f t="shared" si="8"/>
        <v>-4133.2854905604336</v>
      </c>
      <c r="TG4" s="77">
        <f t="shared" si="8"/>
        <v>-4519.6903721839699</v>
      </c>
      <c r="TH4" s="76">
        <f t="shared" si="8"/>
        <v>-4905.8691245416585</v>
      </c>
      <c r="TI4" s="77">
        <f t="shared" si="8"/>
        <v>-5291.8218799673477</v>
      </c>
      <c r="TJ4" s="76">
        <f t="shared" si="8"/>
        <v>-5677.5487707174425</v>
      </c>
      <c r="TK4" s="77">
        <f t="shared" si="8"/>
        <v>-6063.0499289709478</v>
      </c>
      <c r="TL4" s="76">
        <f t="shared" si="8"/>
        <v>-6448.325486829518</v>
      </c>
      <c r="TM4" s="77">
        <f t="shared" si="8"/>
        <v>-6833.3755763174986</v>
      </c>
      <c r="TN4" s="76">
        <f t="shared" si="8"/>
        <v>-7218.2003293819726</v>
      </c>
      <c r="TO4" s="77">
        <f t="shared" si="8"/>
        <v>-7602.7998778928068</v>
      </c>
      <c r="TP4" s="76">
        <f t="shared" si="8"/>
        <v>-7987.1743536426948</v>
      </c>
      <c r="TQ4" s="77">
        <f t="shared" si="8"/>
        <v>-8371.323888347204</v>
      </c>
      <c r="TR4" s="76">
        <f t="shared" si="8"/>
        <v>-8755.2486136448206</v>
      </c>
      <c r="TS4" s="77">
        <f t="shared" si="8"/>
        <v>-9138.9486610969925</v>
      </c>
      <c r="TT4" s="76">
        <f t="shared" si="8"/>
        <v>-9522.4241621881774</v>
      </c>
      <c r="TU4" s="78">
        <f t="shared" si="8"/>
        <v>-9905.6752483258879</v>
      </c>
    </row>
    <row r="5" spans="1:542" x14ac:dyDescent="0.25">
      <c r="A5" s="79" t="s">
        <v>11</v>
      </c>
      <c r="B5" s="80">
        <f>B4</f>
        <v>516.79672768185128</v>
      </c>
      <c r="C5" s="81">
        <f t="shared" ref="C5:BN5" si="9">B5+C4</f>
        <v>1550.0877467405774</v>
      </c>
      <c r="D5" s="81">
        <f t="shared" si="9"/>
        <v>3099.5707978609416</v>
      </c>
      <c r="E5" s="81">
        <f t="shared" si="9"/>
        <v>5164.9437986138719</v>
      </c>
      <c r="F5" s="81">
        <f t="shared" si="9"/>
        <v>7745.9048433529424</v>
      </c>
      <c r="G5" s="81">
        <f t="shared" si="9"/>
        <v>10842.15220311092</v>
      </c>
      <c r="H5" s="81">
        <f t="shared" si="9"/>
        <v>14453.384325496367</v>
      </c>
      <c r="I5" s="81">
        <f t="shared" si="9"/>
        <v>18579.299834590307</v>
      </c>
      <c r="J5" s="81">
        <f t="shared" si="9"/>
        <v>23219.597530842955</v>
      </c>
      <c r="K5" s="81">
        <f t="shared" si="9"/>
        <v>28373.9763909705</v>
      </c>
      <c r="L5" s="81">
        <f t="shared" si="9"/>
        <v>34042.135567851954</v>
      </c>
      <c r="M5" s="81">
        <f t="shared" si="9"/>
        <v>40223.77439042605</v>
      </c>
      <c r="N5" s="81">
        <f t="shared" si="9"/>
        <v>46918.592363588221</v>
      </c>
      <c r="O5" s="81">
        <f t="shared" si="9"/>
        <v>54126.289168087635</v>
      </c>
      <c r="P5" s="81">
        <f t="shared" si="9"/>
        <v>61846.56466042425</v>
      </c>
      <c r="Q5" s="81">
        <f t="shared" si="9"/>
        <v>70079.11887274601</v>
      </c>
      <c r="R5" s="81">
        <f t="shared" si="9"/>
        <v>78823.65201274601</v>
      </c>
      <c r="S5" s="81">
        <f t="shared" si="9"/>
        <v>88079.864463559774</v>
      </c>
      <c r="T5" s="81">
        <f t="shared" si="9"/>
        <v>97847.456783662623</v>
      </c>
      <c r="U5" s="81">
        <f t="shared" si="9"/>
        <v>108126.12970676701</v>
      </c>
      <c r="V5" s="81">
        <f t="shared" si="9"/>
        <v>118915.58414171998</v>
      </c>
      <c r="W5" s="81">
        <f t="shared" si="9"/>
        <v>130215.52117240074</v>
      </c>
      <c r="X5" s="81">
        <f t="shared" si="9"/>
        <v>142025.64205761813</v>
      </c>
      <c r="Y5" s="81">
        <f t="shared" si="9"/>
        <v>154345.64823100829</v>
      </c>
      <c r="Z5" s="81">
        <f t="shared" si="9"/>
        <v>167175.24130093242</v>
      </c>
      <c r="AA5" s="81">
        <f t="shared" si="9"/>
        <v>180514.12305037444</v>
      </c>
      <c r="AB5" s="81">
        <f t="shared" si="9"/>
        <v>194361.9954368388</v>
      </c>
      <c r="AC5" s="81">
        <f t="shared" si="9"/>
        <v>208718.5605922484</v>
      </c>
      <c r="AD5" s="81">
        <f t="shared" si="9"/>
        <v>223583.52082284249</v>
      </c>
      <c r="AE5" s="81">
        <f t="shared" si="9"/>
        <v>238956.57860907467</v>
      </c>
      <c r="AF5" s="81">
        <f t="shared" si="9"/>
        <v>254837.43660551088</v>
      </c>
      <c r="AG5" s="81">
        <f t="shared" si="9"/>
        <v>271225.7976407276</v>
      </c>
      <c r="AH5" s="81">
        <f t="shared" si="9"/>
        <v>288121.36471721</v>
      </c>
      <c r="AI5" s="81">
        <f t="shared" si="9"/>
        <v>305523.8410112501</v>
      </c>
      <c r="AJ5" s="81">
        <f t="shared" si="9"/>
        <v>323432.92987284507</v>
      </c>
      <c r="AK5" s="81">
        <f t="shared" si="9"/>
        <v>341848.33482559561</v>
      </c>
      <c r="AL5" s="81">
        <f t="shared" si="9"/>
        <v>360769.75956660439</v>
      </c>
      <c r="AM5" s="81">
        <f t="shared" si="9"/>
        <v>380196.90796637442</v>
      </c>
      <c r="AN5" s="81">
        <f t="shared" si="9"/>
        <v>400129.48406870762</v>
      </c>
      <c r="AO5" s="81">
        <f t="shared" si="9"/>
        <v>420567.19209060346</v>
      </c>
      <c r="AP5" s="81">
        <f t="shared" si="9"/>
        <v>441509.7364221575</v>
      </c>
      <c r="AQ5" s="81">
        <f t="shared" si="9"/>
        <v>462956.82162646018</v>
      </c>
      <c r="AR5" s="81">
        <f t="shared" si="9"/>
        <v>484908.15243949549</v>
      </c>
      <c r="AS5" s="81">
        <f t="shared" si="9"/>
        <v>507363.43377003982</v>
      </c>
      <c r="AT5" s="81">
        <f t="shared" si="9"/>
        <v>530322.37069956097</v>
      </c>
      <c r="AU5" s="81">
        <f t="shared" si="9"/>
        <v>553784.66848211689</v>
      </c>
      <c r="AV5" s="81">
        <f t="shared" si="9"/>
        <v>577750.03254425479</v>
      </c>
      <c r="AW5" s="81">
        <f t="shared" si="9"/>
        <v>602218.16848491016</v>
      </c>
      <c r="AX5" s="81">
        <f t="shared" si="9"/>
        <v>627188.78207530593</v>
      </c>
      <c r="AY5" s="81">
        <f t="shared" si="9"/>
        <v>652661.57925885171</v>
      </c>
      <c r="AZ5" s="81">
        <f t="shared" si="9"/>
        <v>678636.26615104266</v>
      </c>
      <c r="BA5" s="81">
        <f t="shared" si="9"/>
        <v>705112.54903935932</v>
      </c>
      <c r="BB5" s="81">
        <f t="shared" si="9"/>
        <v>732090.13438316656</v>
      </c>
      <c r="BC5" s="81">
        <f t="shared" si="9"/>
        <v>759568.72881361318</v>
      </c>
      <c r="BD5" s="81">
        <f t="shared" si="9"/>
        <v>787548.03913353139</v>
      </c>
      <c r="BE5" s="81">
        <f t="shared" si="9"/>
        <v>816027.77231733606</v>
      </c>
      <c r="BF5" s="81">
        <f t="shared" si="9"/>
        <v>845007.63551092474</v>
      </c>
      <c r="BG5" s="81">
        <f t="shared" si="9"/>
        <v>874487.33603157685</v>
      </c>
      <c r="BH5" s="81">
        <f t="shared" si="9"/>
        <v>904466.58136785391</v>
      </c>
      <c r="BI5" s="81">
        <f t="shared" si="9"/>
        <v>934945.07917949883</v>
      </c>
      <c r="BJ5" s="81">
        <f t="shared" si="9"/>
        <v>965922.53729733604</v>
      </c>
      <c r="BK5" s="81">
        <f t="shared" si="9"/>
        <v>997398.66372317111</v>
      </c>
      <c r="BL5" s="81">
        <f t="shared" si="9"/>
        <v>1029373.1666296909</v>
      </c>
      <c r="BM5" s="81">
        <f t="shared" si="9"/>
        <v>1061845.7543603636</v>
      </c>
      <c r="BN5" s="81">
        <f t="shared" si="9"/>
        <v>1094816.1354293383</v>
      </c>
      <c r="BO5" s="81">
        <f t="shared" ref="BO5:DZ5" si="10">BN5+BO4</f>
        <v>1128284.0185213459</v>
      </c>
      <c r="BP5" s="81">
        <f t="shared" si="10"/>
        <v>1162249.1124915988</v>
      </c>
      <c r="BQ5" s="81">
        <f t="shared" si="10"/>
        <v>1196711.126365691</v>
      </c>
      <c r="BR5" s="81">
        <f t="shared" si="10"/>
        <v>1231669.7693394986</v>
      </c>
      <c r="BS5" s="81">
        <f t="shared" si="10"/>
        <v>1267124.7507790802</v>
      </c>
      <c r="BT5" s="81">
        <f t="shared" si="10"/>
        <v>1303075.7802205775</v>
      </c>
      <c r="BU5" s="81">
        <f t="shared" si="10"/>
        <v>1339522.5673701151</v>
      </c>
      <c r="BV5" s="81">
        <f t="shared" si="10"/>
        <v>1376464.8221037015</v>
      </c>
      <c r="BW5" s="81">
        <f t="shared" si="10"/>
        <v>1413902.2544671299</v>
      </c>
      <c r="BX5" s="81">
        <f t="shared" si="10"/>
        <v>1451834.5746758783</v>
      </c>
      <c r="BY5" s="81">
        <f t="shared" si="10"/>
        <v>1490261.4931150102</v>
      </c>
      <c r="BZ5" s="81">
        <f t="shared" si="10"/>
        <v>1529182.7203390764</v>
      </c>
      <c r="CA5" s="81">
        <f t="shared" si="10"/>
        <v>1568597.967072014</v>
      </c>
      <c r="CB5" s="81">
        <f t="shared" si="10"/>
        <v>1608506.9442070492</v>
      </c>
      <c r="CC5" s="81">
        <f t="shared" si="10"/>
        <v>1648909.3628065968</v>
      </c>
      <c r="CD5" s="81">
        <f t="shared" si="10"/>
        <v>1689804.9341021618</v>
      </c>
      <c r="CE5" s="81">
        <f t="shared" si="10"/>
        <v>1731193.3694942405</v>
      </c>
      <c r="CF5" s="81">
        <f t="shared" si="10"/>
        <v>1773074.3805522213</v>
      </c>
      <c r="CG5" s="81">
        <f t="shared" si="10"/>
        <v>1815447.6790142863</v>
      </c>
      <c r="CH5" s="81">
        <f t="shared" si="10"/>
        <v>1858312.9767873117</v>
      </c>
      <c r="CI5" s="81">
        <f t="shared" si="10"/>
        <v>1901669.9859467703</v>
      </c>
      <c r="CJ5" s="81">
        <f t="shared" si="10"/>
        <v>1945518.4187366315</v>
      </c>
      <c r="CK5" s="81">
        <f t="shared" si="10"/>
        <v>1989857.9875692637</v>
      </c>
      <c r="CL5" s="81">
        <f t="shared" si="10"/>
        <v>2034688.4050253355</v>
      </c>
      <c r="CM5" s="81">
        <f t="shared" si="10"/>
        <v>2080009.3838537168</v>
      </c>
      <c r="CN5" s="81">
        <f t="shared" si="10"/>
        <v>2125820.636971381</v>
      </c>
      <c r="CO5" s="81">
        <f t="shared" si="10"/>
        <v>2172121.8774633058</v>
      </c>
      <c r="CP5" s="81">
        <f t="shared" si="10"/>
        <v>2218912.818582376</v>
      </c>
      <c r="CQ5" s="81">
        <f t="shared" si="10"/>
        <v>2266193.1737492844</v>
      </c>
      <c r="CR5" s="81">
        <f t="shared" si="10"/>
        <v>2313962.6565524335</v>
      </c>
      <c r="CS5" s="81">
        <f t="shared" si="10"/>
        <v>2362220.980747838</v>
      </c>
      <c r="CT5" s="81">
        <f t="shared" si="10"/>
        <v>2410967.8602590263</v>
      </c>
      <c r="CU5" s="81">
        <f t="shared" si="10"/>
        <v>2460203.0091769425</v>
      </c>
      <c r="CV5" s="81">
        <f t="shared" si="10"/>
        <v>2509926.1417598487</v>
      </c>
      <c r="CW5" s="81">
        <f t="shared" si="10"/>
        <v>2560136.9724332266</v>
      </c>
      <c r="CX5" s="81">
        <f t="shared" si="10"/>
        <v>2610835.2157896799</v>
      </c>
      <c r="CY5" s="81">
        <f t="shared" si="10"/>
        <v>2662020.5865888367</v>
      </c>
      <c r="CZ5" s="81">
        <f t="shared" si="10"/>
        <v>2713692.7997572515</v>
      </c>
      <c r="DA5" s="81">
        <f t="shared" si="10"/>
        <v>2765851.5703883069</v>
      </c>
      <c r="DB5" s="81">
        <f t="shared" si="10"/>
        <v>2818496.6137421178</v>
      </c>
      <c r="DC5" s="81">
        <f t="shared" si="10"/>
        <v>2871627.6452454319</v>
      </c>
      <c r="DD5" s="81">
        <f t="shared" si="10"/>
        <v>2925244.3804915333</v>
      </c>
      <c r="DE5" s="81">
        <f t="shared" si="10"/>
        <v>2979346.535240144</v>
      </c>
      <c r="DF5" s="81">
        <f t="shared" si="10"/>
        <v>3033933.8254173282</v>
      </c>
      <c r="DG5" s="81">
        <f t="shared" si="10"/>
        <v>3089005.9671153934</v>
      </c>
      <c r="DH5" s="81">
        <f t="shared" si="10"/>
        <v>3144562.6765927933</v>
      </c>
      <c r="DI5" s="81">
        <f t="shared" si="10"/>
        <v>3200603.6702740318</v>
      </c>
      <c r="DJ5" s="81">
        <f t="shared" si="10"/>
        <v>3257128.6647495641</v>
      </c>
      <c r="DK5" s="81">
        <f t="shared" si="10"/>
        <v>3314137.3767757011</v>
      </c>
      <c r="DL5" s="81">
        <f t="shared" si="10"/>
        <v>3371629.5232745106</v>
      </c>
      <c r="DM5" s="81">
        <f t="shared" si="10"/>
        <v>3429604.8213337231</v>
      </c>
      <c r="DN5" s="81">
        <f t="shared" si="10"/>
        <v>3488062.9882066315</v>
      </c>
      <c r="DO5" s="81">
        <f t="shared" si="10"/>
        <v>3547003.7413119967</v>
      </c>
      <c r="DP5" s="81">
        <f t="shared" si="10"/>
        <v>3606426.7982339496</v>
      </c>
      <c r="DQ5" s="81">
        <f t="shared" si="10"/>
        <v>3666331.8767218944</v>
      </c>
      <c r="DR5" s="81">
        <f t="shared" si="10"/>
        <v>3726718.6946904124</v>
      </c>
      <c r="DS5" s="81">
        <f t="shared" si="10"/>
        <v>3787586.9702191651</v>
      </c>
      <c r="DT5" s="81">
        <f t="shared" si="10"/>
        <v>3848936.4215527973</v>
      </c>
      <c r="DU5" s="81">
        <f t="shared" si="10"/>
        <v>3910766.7671008413</v>
      </c>
      <c r="DV5" s="81">
        <f t="shared" si="10"/>
        <v>3973077.7254376188</v>
      </c>
      <c r="DW5" s="81">
        <f t="shared" si="10"/>
        <v>4035869.0153021468</v>
      </c>
      <c r="DX5" s="81">
        <f t="shared" si="10"/>
        <v>4099140.355598039</v>
      </c>
      <c r="DY5" s="81">
        <f t="shared" si="10"/>
        <v>4162891.465393411</v>
      </c>
      <c r="DZ5" s="81">
        <f t="shared" si="10"/>
        <v>4227122.0639207829</v>
      </c>
      <c r="EA5" s="81">
        <f t="shared" ref="EA5:GL5" si="11">DZ5+EA4</f>
        <v>4291831.8705769842</v>
      </c>
      <c r="EB5" s="81">
        <f t="shared" si="11"/>
        <v>4357020.6049230574</v>
      </c>
      <c r="EC5" s="81">
        <f t="shared" si="11"/>
        <v>4422687.9866841603</v>
      </c>
      <c r="ED5" s="81">
        <f t="shared" si="11"/>
        <v>4488833.7357494729</v>
      </c>
      <c r="EE5" s="81">
        <f t="shared" si="11"/>
        <v>4555457.5721720988</v>
      </c>
      <c r="EF5" s="81">
        <f t="shared" si="11"/>
        <v>4622559.2161689699</v>
      </c>
      <c r="EG5" s="81">
        <f t="shared" si="11"/>
        <v>4690138.3881207518</v>
      </c>
      <c r="EH5" s="81">
        <f t="shared" si="11"/>
        <v>4758194.8085717466</v>
      </c>
      <c r="EI5" s="81">
        <f t="shared" si="11"/>
        <v>4826728.1982297972</v>
      </c>
      <c r="EJ5" s="81">
        <f t="shared" si="11"/>
        <v>4895738.277966192</v>
      </c>
      <c r="EK5" s="81">
        <f t="shared" si="11"/>
        <v>4965224.7688155705</v>
      </c>
      <c r="EL5" s="81">
        <f t="shared" si="11"/>
        <v>5035187.3919758247</v>
      </c>
      <c r="EM5" s="81">
        <f t="shared" si="11"/>
        <v>5105625.8688080069</v>
      </c>
      <c r="EN5" s="81">
        <f t="shared" si="11"/>
        <v>5176539.9208362317</v>
      </c>
      <c r="EO5" s="81">
        <f t="shared" si="11"/>
        <v>5247929.2697475813</v>
      </c>
      <c r="EP5" s="81">
        <f t="shared" si="11"/>
        <v>5319793.6373920105</v>
      </c>
      <c r="EQ5" s="81">
        <f t="shared" si="11"/>
        <v>5392132.7457822524</v>
      </c>
      <c r="ER5" s="81">
        <f t="shared" si="11"/>
        <v>5464946.3170937197</v>
      </c>
      <c r="ES5" s="81">
        <f t="shared" si="11"/>
        <v>5538234.0736644128</v>
      </c>
      <c r="ET5" s="81">
        <f t="shared" si="11"/>
        <v>5611995.7379948245</v>
      </c>
      <c r="EU5" s="81">
        <f t="shared" si="11"/>
        <v>5686231.0327478424</v>
      </c>
      <c r="EV5" s="81">
        <f t="shared" si="11"/>
        <v>5760939.6807486573</v>
      </c>
      <c r="EW5" s="81">
        <f t="shared" si="11"/>
        <v>5836121.4049846642</v>
      </c>
      <c r="EX5" s="81">
        <f t="shared" si="11"/>
        <v>5911775.9286053712</v>
      </c>
      <c r="EY5" s="81">
        <f t="shared" si="11"/>
        <v>5987902.9749223022</v>
      </c>
      <c r="EZ5" s="81">
        <f t="shared" si="11"/>
        <v>6064502.2674089037</v>
      </c>
      <c r="FA5" s="81">
        <f t="shared" si="11"/>
        <v>6141573.5297004478</v>
      </c>
      <c r="FB5" s="81">
        <f t="shared" si="11"/>
        <v>6219116.4855939401</v>
      </c>
      <c r="FC5" s="81">
        <f t="shared" si="11"/>
        <v>6297130.8590480238</v>
      </c>
      <c r="FD5" s="81">
        <f t="shared" si="11"/>
        <v>6375616.3741828846</v>
      </c>
      <c r="FE5" s="81">
        <f t="shared" si="11"/>
        <v>6454572.7552801576</v>
      </c>
      <c r="FF5" s="81">
        <f t="shared" si="11"/>
        <v>6533999.7267828304</v>
      </c>
      <c r="FG5" s="81">
        <f t="shared" si="11"/>
        <v>6613897.0132951513</v>
      </c>
      <c r="FH5" s="81">
        <f t="shared" si="11"/>
        <v>6694264.3395825345</v>
      </c>
      <c r="FI5" s="81">
        <f t="shared" si="11"/>
        <v>6775101.4305714639</v>
      </c>
      <c r="FJ5" s="81">
        <f t="shared" si="11"/>
        <v>6856408.0113494005</v>
      </c>
      <c r="FK5" s="81">
        <f t="shared" si="11"/>
        <v>6938183.8071646877</v>
      </c>
      <c r="FL5" s="81">
        <f t="shared" si="11"/>
        <v>7020428.5434264569</v>
      </c>
      <c r="FM5" s="81">
        <f t="shared" si="11"/>
        <v>7103141.9457045346</v>
      </c>
      <c r="FN5" s="81">
        <f t="shared" si="11"/>
        <v>7186323.7397293467</v>
      </c>
      <c r="FO5" s="81">
        <f t="shared" si="11"/>
        <v>7269973.6513918256</v>
      </c>
      <c r="FP5" s="81">
        <f t="shared" si="11"/>
        <v>7354091.4067433169</v>
      </c>
      <c r="FQ5" s="81">
        <f t="shared" si="11"/>
        <v>7438676.7319954829</v>
      </c>
      <c r="FR5" s="81">
        <f t="shared" si="11"/>
        <v>7523729.3535202108</v>
      </c>
      <c r="FS5" s="81">
        <f t="shared" si="11"/>
        <v>7609248.9978495203</v>
      </c>
      <c r="FT5" s="81">
        <f t="shared" si="11"/>
        <v>7695235.3916754657</v>
      </c>
      <c r="FU5" s="81">
        <f t="shared" si="11"/>
        <v>7781688.261850046</v>
      </c>
      <c r="FV5" s="81">
        <f t="shared" si="11"/>
        <v>7868607.3353851112</v>
      </c>
      <c r="FW5" s="81">
        <f t="shared" si="11"/>
        <v>7955992.3394522648</v>
      </c>
      <c r="FX5" s="81">
        <f t="shared" si="11"/>
        <v>8043843.0013827756</v>
      </c>
      <c r="FY5" s="81">
        <f t="shared" si="11"/>
        <v>8132159.0486674812</v>
      </c>
      <c r="FZ5" s="81">
        <f t="shared" si="11"/>
        <v>8220940.2089566942</v>
      </c>
      <c r="GA5" s="81">
        <f t="shared" si="11"/>
        <v>8310186.2100601103</v>
      </c>
      <c r="GB5" s="81">
        <f t="shared" si="11"/>
        <v>8399896.7799467146</v>
      </c>
      <c r="GC5" s="81">
        <f t="shared" si="11"/>
        <v>8490071.646744689</v>
      </c>
      <c r="GD5" s="81">
        <f t="shared" si="11"/>
        <v>8580710.5387413185</v>
      </c>
      <c r="GE5" s="81">
        <f t="shared" si="11"/>
        <v>8671813.1843828969</v>
      </c>
      <c r="GF5" s="81">
        <f t="shared" si="11"/>
        <v>8763379.3122746348</v>
      </c>
      <c r="GG5" s="81">
        <f t="shared" si="11"/>
        <v>8855408.6511805672</v>
      </c>
      <c r="GH5" s="81">
        <f t="shared" si="11"/>
        <v>8947900.9300234616</v>
      </c>
      <c r="GI5" s="81">
        <f t="shared" si="11"/>
        <v>9040855.8778847195</v>
      </c>
      <c r="GJ5" s="81">
        <f t="shared" si="11"/>
        <v>9134273.224004291</v>
      </c>
      <c r="GK5" s="81">
        <f t="shared" si="11"/>
        <v>9228152.6977805775</v>
      </c>
      <c r="GL5" s="81">
        <f t="shared" si="11"/>
        <v>9322494.0287703406</v>
      </c>
      <c r="GM5" s="81">
        <f t="shared" ref="GM5:IX5" si="12">GL5+GM4</f>
        <v>9417296.9466886073</v>
      </c>
      <c r="GN5" s="81">
        <f t="shared" si="12"/>
        <v>9512561.1814085804</v>
      </c>
      <c r="GO5" s="81">
        <f t="shared" si="12"/>
        <v>9608286.4629615434</v>
      </c>
      <c r="GP5" s="81">
        <f t="shared" si="12"/>
        <v>9704472.5215367712</v>
      </c>
      <c r="GQ5" s="81">
        <f t="shared" si="12"/>
        <v>9801119.0874814317</v>
      </c>
      <c r="GR5" s="81">
        <f t="shared" si="12"/>
        <v>9898225.8913005013</v>
      </c>
      <c r="GS5" s="81">
        <f t="shared" si="12"/>
        <v>9995792.6636566669</v>
      </c>
      <c r="GT5" s="81">
        <f t="shared" si="12"/>
        <v>10093819.135370234</v>
      </c>
      <c r="GU5" s="81">
        <f t="shared" si="12"/>
        <v>10192305.037419038</v>
      </c>
      <c r="GV5" s="81">
        <f t="shared" si="12"/>
        <v>10291250.100938346</v>
      </c>
      <c r="GW5" s="81">
        <f t="shared" si="12"/>
        <v>10390654.057220774</v>
      </c>
      <c r="GX5" s="81">
        <f t="shared" si="12"/>
        <v>10490516.637716182</v>
      </c>
      <c r="GY5" s="81">
        <f t="shared" si="12"/>
        <v>10590837.574031595</v>
      </c>
      <c r="GZ5" s="81">
        <f t="shared" si="12"/>
        <v>10691616.597931102</v>
      </c>
      <c r="HA5" s="81">
        <f t="shared" si="12"/>
        <v>10792853.441335769</v>
      </c>
      <c r="HB5" s="81">
        <f t="shared" si="12"/>
        <v>10894547.836323544</v>
      </c>
      <c r="HC5" s="81">
        <f t="shared" si="12"/>
        <v>10996699.515129168</v>
      </c>
      <c r="HD5" s="81">
        <f t="shared" si="12"/>
        <v>11099308.210144078</v>
      </c>
      <c r="HE5" s="81">
        <f t="shared" si="12"/>
        <v>11202373.653916325</v>
      </c>
      <c r="HF5" s="81">
        <f t="shared" si="12"/>
        <v>11305895.579150472</v>
      </c>
      <c r="HG5" s="81">
        <f t="shared" si="12"/>
        <v>11409873.718707507</v>
      </c>
      <c r="HH5" s="81">
        <f t="shared" si="12"/>
        <v>11514307.805604756</v>
      </c>
      <c r="HI5" s="81">
        <f t="shared" si="12"/>
        <v>11619197.573015779</v>
      </c>
      <c r="HJ5" s="81">
        <f t="shared" si="12"/>
        <v>11724542.754270295</v>
      </c>
      <c r="HK5" s="81">
        <f t="shared" si="12"/>
        <v>11830343.082854073</v>
      </c>
      <c r="HL5" s="81">
        <f t="shared" si="12"/>
        <v>11936598.292408857</v>
      </c>
      <c r="HM5" s="81">
        <f t="shared" si="12"/>
        <v>12043308.116732266</v>
      </c>
      <c r="HN5" s="81">
        <f t="shared" si="12"/>
        <v>12150472.2897777</v>
      </c>
      <c r="HO5" s="81">
        <f t="shared" si="12"/>
        <v>12258090.545654258</v>
      </c>
      <c r="HP5" s="81">
        <f t="shared" si="12"/>
        <v>12366162.618626637</v>
      </c>
      <c r="HQ5" s="81">
        <f t="shared" si="12"/>
        <v>12474688.243115053</v>
      </c>
      <c r="HR5" s="81">
        <f t="shared" si="12"/>
        <v>12583667.153695134</v>
      </c>
      <c r="HS5" s="81">
        <f t="shared" si="12"/>
        <v>12693099.085097846</v>
      </c>
      <c r="HT5" s="81">
        <f t="shared" si="12"/>
        <v>12802983.772209387</v>
      </c>
      <c r="HU5" s="81">
        <f t="shared" si="12"/>
        <v>12913320.950071108</v>
      </c>
      <c r="HV5" s="81">
        <f t="shared" si="12"/>
        <v>13024110.353879414</v>
      </c>
      <c r="HW5" s="81">
        <f t="shared" si="12"/>
        <v>13135351.71898568</v>
      </c>
      <c r="HX5" s="81">
        <f t="shared" si="12"/>
        <v>13247044.780896155</v>
      </c>
      <c r="HY5" s="81">
        <f t="shared" si="12"/>
        <v>13359189.275271874</v>
      </c>
      <c r="HZ5" s="81">
        <f t="shared" si="12"/>
        <v>13471784.937928565</v>
      </c>
      <c r="IA5" s="81">
        <f t="shared" si="12"/>
        <v>13584831.504836561</v>
      </c>
      <c r="IB5" s="81">
        <f t="shared" si="12"/>
        <v>13698328.712120708</v>
      </c>
      <c r="IC5" s="81">
        <f t="shared" si="12"/>
        <v>13812276.296060279</v>
      </c>
      <c r="ID5" s="81">
        <f t="shared" si="12"/>
        <v>13926673.993088875</v>
      </c>
      <c r="IE5" s="81">
        <f t="shared" si="12"/>
        <v>14041521.539794341</v>
      </c>
      <c r="IF5" s="81">
        <f t="shared" si="12"/>
        <v>14156818.672918675</v>
      </c>
      <c r="IG5" s="81">
        <f t="shared" si="12"/>
        <v>14272565.129357938</v>
      </c>
      <c r="IH5" s="81">
        <f t="shared" si="12"/>
        <v>14387855.025699321</v>
      </c>
      <c r="II5" s="81">
        <f t="shared" si="12"/>
        <v>14502688.629127854</v>
      </c>
      <c r="IJ5" s="81">
        <f t="shared" si="12"/>
        <v>14617066.206672208</v>
      </c>
      <c r="IK5" s="81">
        <f t="shared" si="12"/>
        <v>14730988.025204783</v>
      </c>
      <c r="IL5" s="81">
        <f t="shared" si="12"/>
        <v>14844454.351441801</v>
      </c>
      <c r="IM5" s="81">
        <f t="shared" si="12"/>
        <v>14957465.451943399</v>
      </c>
      <c r="IN5" s="81">
        <f t="shared" si="12"/>
        <v>15070021.593113722</v>
      </c>
      <c r="IO5" s="81">
        <f t="shared" si="12"/>
        <v>15182123.04120101</v>
      </c>
      <c r="IP5" s="81">
        <f t="shared" si="12"/>
        <v>15293770.062297691</v>
      </c>
      <c r="IQ5" s="81">
        <f t="shared" si="12"/>
        <v>15404962.922340469</v>
      </c>
      <c r="IR5" s="81">
        <f t="shared" si="12"/>
        <v>15515701.887110425</v>
      </c>
      <c r="IS5" s="81">
        <f t="shared" si="12"/>
        <v>15625987.222233094</v>
      </c>
      <c r="IT5" s="81">
        <f t="shared" si="12"/>
        <v>15735819.19317857</v>
      </c>
      <c r="IU5" s="81">
        <f t="shared" si="12"/>
        <v>15845198.065261586</v>
      </c>
      <c r="IV5" s="81">
        <f t="shared" si="12"/>
        <v>15954124.103641611</v>
      </c>
      <c r="IW5" s="81">
        <f t="shared" si="12"/>
        <v>16062597.573322939</v>
      </c>
      <c r="IX5" s="81">
        <f t="shared" si="12"/>
        <v>16170618.739154778</v>
      </c>
      <c r="IY5" s="81">
        <f t="shared" ref="IY5:LJ5" si="13">IX5+IY4</f>
        <v>16278187.865831349</v>
      </c>
      <c r="IZ5" s="81">
        <f t="shared" si="13"/>
        <v>16385305.217891961</v>
      </c>
      <c r="JA5" s="81">
        <f t="shared" si="13"/>
        <v>16491971.05972112</v>
      </c>
      <c r="JB5" s="81">
        <f t="shared" si="13"/>
        <v>16598185.655548604</v>
      </c>
      <c r="JC5" s="81">
        <f t="shared" si="13"/>
        <v>16703949.269449566</v>
      </c>
      <c r="JD5" s="81">
        <f t="shared" si="13"/>
        <v>16809262.165344611</v>
      </c>
      <c r="JE5" s="81">
        <f t="shared" si="13"/>
        <v>16914124.606999904</v>
      </c>
      <c r="JF5" s="81">
        <f t="shared" si="13"/>
        <v>17018536.858027242</v>
      </c>
      <c r="JG5" s="81">
        <f t="shared" si="13"/>
        <v>17122499.181884158</v>
      </c>
      <c r="JH5" s="81">
        <f t="shared" si="13"/>
        <v>17226011.841874003</v>
      </c>
      <c r="JI5" s="81">
        <f t="shared" si="13"/>
        <v>17329075.101146042</v>
      </c>
      <c r="JJ5" s="81">
        <f t="shared" si="13"/>
        <v>17431689.222695541</v>
      </c>
      <c r="JK5" s="81">
        <f t="shared" si="13"/>
        <v>17533854.469363857</v>
      </c>
      <c r="JL5" s="81">
        <f t="shared" si="13"/>
        <v>17635571.103838529</v>
      </c>
      <c r="JM5" s="81">
        <f t="shared" si="13"/>
        <v>17736839.388653364</v>
      </c>
      <c r="JN5" s="81">
        <f t="shared" si="13"/>
        <v>17837659.58618854</v>
      </c>
      <c r="JO5" s="81">
        <f t="shared" si="13"/>
        <v>17938031.958670676</v>
      </c>
      <c r="JP5" s="81">
        <f t="shared" si="13"/>
        <v>18037956.768172938</v>
      </c>
      <c r="JQ5" s="81">
        <f t="shared" si="13"/>
        <v>18137434.276615124</v>
      </c>
      <c r="JR5" s="81">
        <f t="shared" si="13"/>
        <v>18236464.745763753</v>
      </c>
      <c r="JS5" s="81">
        <f t="shared" si="13"/>
        <v>18335048.437232152</v>
      </c>
      <c r="JT5" s="81">
        <f t="shared" si="13"/>
        <v>18433185.612480551</v>
      </c>
      <c r="JU5" s="81">
        <f t="shared" si="13"/>
        <v>18530876.532816168</v>
      </c>
      <c r="JV5" s="81">
        <f t="shared" si="13"/>
        <v>18628121.459393304</v>
      </c>
      <c r="JW5" s="81">
        <f t="shared" si="13"/>
        <v>18724920.653213423</v>
      </c>
      <c r="JX5" s="81">
        <f t="shared" si="13"/>
        <v>18821274.375125252</v>
      </c>
      <c r="JY5" s="81">
        <f t="shared" si="13"/>
        <v>18917182.885824867</v>
      </c>
      <c r="JZ5" s="81">
        <f t="shared" si="13"/>
        <v>19012646.445855778</v>
      </c>
      <c r="KA5" s="81">
        <f t="shared" si="13"/>
        <v>19107665.315609019</v>
      </c>
      <c r="KB5" s="81">
        <f t="shared" si="13"/>
        <v>19202239.75532325</v>
      </c>
      <c r="KC5" s="81">
        <f t="shared" si="13"/>
        <v>19296370.025084823</v>
      </c>
      <c r="KD5" s="81">
        <f t="shared" si="13"/>
        <v>19390056.384827893</v>
      </c>
      <c r="KE5" s="81">
        <f t="shared" si="13"/>
        <v>19483299.094334494</v>
      </c>
      <c r="KF5" s="81">
        <f t="shared" si="13"/>
        <v>19576098.413234636</v>
      </c>
      <c r="KG5" s="81">
        <f t="shared" si="13"/>
        <v>19668454.601006385</v>
      </c>
      <c r="KH5" s="81">
        <f t="shared" si="13"/>
        <v>19760367.91697596</v>
      </c>
      <c r="KI5" s="81">
        <f t="shared" si="13"/>
        <v>19851838.62031782</v>
      </c>
      <c r="KJ5" s="81">
        <f t="shared" si="13"/>
        <v>19942866.970054749</v>
      </c>
      <c r="KK5" s="81">
        <f t="shared" si="13"/>
        <v>20033453.225057948</v>
      </c>
      <c r="KL5" s="81">
        <f t="shared" si="13"/>
        <v>20123597.644047122</v>
      </c>
      <c r="KM5" s="81">
        <f t="shared" si="13"/>
        <v>20213300.485590573</v>
      </c>
      <c r="KN5" s="81">
        <f t="shared" si="13"/>
        <v>20302562.008105285</v>
      </c>
      <c r="KO5" s="81">
        <f t="shared" si="13"/>
        <v>20391382.469857011</v>
      </c>
      <c r="KP5" s="81">
        <f t="shared" si="13"/>
        <v>20479762.12896036</v>
      </c>
      <c r="KQ5" s="81">
        <f t="shared" si="13"/>
        <v>20567701.243378896</v>
      </c>
      <c r="KR5" s="81">
        <f t="shared" si="13"/>
        <v>20655200.070925217</v>
      </c>
      <c r="KS5" s="81">
        <f t="shared" si="13"/>
        <v>20742258.869261045</v>
      </c>
      <c r="KT5" s="81">
        <f t="shared" si="13"/>
        <v>20828877.895897314</v>
      </c>
      <c r="KU5" s="81">
        <f t="shared" si="13"/>
        <v>20915057.408194263</v>
      </c>
      <c r="KV5" s="81">
        <f t="shared" si="13"/>
        <v>21000797.663361516</v>
      </c>
      <c r="KW5" s="81">
        <f t="shared" si="13"/>
        <v>21086098.918458175</v>
      </c>
      <c r="KX5" s="81">
        <f t="shared" si="13"/>
        <v>21170961.430392906</v>
      </c>
      <c r="KY5" s="81">
        <f t="shared" si="13"/>
        <v>21255385.455924034</v>
      </c>
      <c r="KZ5" s="81">
        <f t="shared" si="13"/>
        <v>21339371.251659624</v>
      </c>
      <c r="LA5" s="81">
        <f t="shared" si="13"/>
        <v>21422919.074057568</v>
      </c>
      <c r="LB5" s="81">
        <f t="shared" si="13"/>
        <v>21506029.179425675</v>
      </c>
      <c r="LC5" s="81">
        <f t="shared" si="13"/>
        <v>21588701.823921766</v>
      </c>
      <c r="LD5" s="81">
        <f t="shared" si="13"/>
        <v>21670937.263553746</v>
      </c>
      <c r="LE5" s="81">
        <f t="shared" si="13"/>
        <v>21752735.754179705</v>
      </c>
      <c r="LF5" s="81">
        <f t="shared" si="13"/>
        <v>21834097.551508002</v>
      </c>
      <c r="LG5" s="81">
        <f t="shared" si="13"/>
        <v>21915022.911097355</v>
      </c>
      <c r="LH5" s="81">
        <f t="shared" si="13"/>
        <v>21995512.088356916</v>
      </c>
      <c r="LI5" s="81">
        <f t="shared" si="13"/>
        <v>22075565.338546377</v>
      </c>
      <c r="LJ5" s="81">
        <f t="shared" si="13"/>
        <v>22155182.916776046</v>
      </c>
      <c r="LK5" s="81">
        <f t="shared" ref="LK5:NV5" si="14">LJ5+LK4</f>
        <v>22234365.078006938</v>
      </c>
      <c r="LL5" s="81">
        <f t="shared" si="14"/>
        <v>22313112.077050861</v>
      </c>
      <c r="LM5" s="81">
        <f t="shared" si="14"/>
        <v>22391424.1685705</v>
      </c>
      <c r="LN5" s="81">
        <f t="shared" si="14"/>
        <v>22469301.607079513</v>
      </c>
      <c r="LO5" s="81">
        <f t="shared" si="14"/>
        <v>22546744.646942612</v>
      </c>
      <c r="LP5" s="81">
        <f t="shared" si="14"/>
        <v>22623753.54237565</v>
      </c>
      <c r="LQ5" s="81">
        <f t="shared" si="14"/>
        <v>22700328.547445711</v>
      </c>
      <c r="LR5" s="81">
        <f t="shared" si="14"/>
        <v>22776469.916071191</v>
      </c>
      <c r="LS5" s="81">
        <f t="shared" si="14"/>
        <v>22852177.9020219</v>
      </c>
      <c r="LT5" s="81">
        <f t="shared" si="14"/>
        <v>22927452.758919127</v>
      </c>
      <c r="LU5" s="81">
        <f t="shared" si="14"/>
        <v>23002294.740235746</v>
      </c>
      <c r="LV5" s="81">
        <f t="shared" si="14"/>
        <v>23076704.09929629</v>
      </c>
      <c r="LW5" s="81">
        <f t="shared" si="14"/>
        <v>23150681.089277048</v>
      </c>
      <c r="LX5" s="81">
        <f t="shared" si="14"/>
        <v>23224225.963206146</v>
      </c>
      <c r="LY5" s="81">
        <f t="shared" si="14"/>
        <v>23297338.973963629</v>
      </c>
      <c r="LZ5" s="81">
        <f t="shared" si="14"/>
        <v>23370020.374281563</v>
      </c>
      <c r="MA5" s="81">
        <f t="shared" si="14"/>
        <v>23442270.416744102</v>
      </c>
      <c r="MB5" s="81">
        <f t="shared" si="14"/>
        <v>23514089.35378759</v>
      </c>
      <c r="MC5" s="81">
        <f t="shared" si="14"/>
        <v>23585477.43770064</v>
      </c>
      <c r="MD5" s="81">
        <f t="shared" si="14"/>
        <v>23656434.920624226</v>
      </c>
      <c r="ME5" s="81">
        <f t="shared" si="14"/>
        <v>23726962.054551762</v>
      </c>
      <c r="MF5" s="81">
        <f t="shared" si="14"/>
        <v>23797059.091329191</v>
      </c>
      <c r="MG5" s="81">
        <f t="shared" si="14"/>
        <v>23866726.282655075</v>
      </c>
      <c r="MH5" s="81">
        <f t="shared" si="14"/>
        <v>23935963.880080678</v>
      </c>
      <c r="MI5" s="81">
        <f t="shared" si="14"/>
        <v>24004772.135010052</v>
      </c>
      <c r="MJ5" s="81">
        <f t="shared" si="14"/>
        <v>24073151.298700128</v>
      </c>
      <c r="MK5" s="81">
        <f t="shared" si="14"/>
        <v>24141101.62226079</v>
      </c>
      <c r="ML5" s="81">
        <f t="shared" si="14"/>
        <v>24208623.356654979</v>
      </c>
      <c r="MM5" s="81">
        <f t="shared" si="14"/>
        <v>24275716.75269876</v>
      </c>
      <c r="MN5" s="81">
        <f t="shared" si="14"/>
        <v>24342382.061061427</v>
      </c>
      <c r="MO5" s="81">
        <f t="shared" si="14"/>
        <v>24408619.53226557</v>
      </c>
      <c r="MP5" s="81">
        <f t="shared" si="14"/>
        <v>24474429.416687172</v>
      </c>
      <c r="MQ5" s="81">
        <f t="shared" si="14"/>
        <v>24539811.964555696</v>
      </c>
      <c r="MR5" s="81">
        <f t="shared" si="14"/>
        <v>24604767.425954163</v>
      </c>
      <c r="MS5" s="81">
        <f t="shared" si="14"/>
        <v>24669296.050819248</v>
      </c>
      <c r="MT5" s="81">
        <f t="shared" si="14"/>
        <v>24733398.088941354</v>
      </c>
      <c r="MU5" s="81">
        <f t="shared" si="14"/>
        <v>24797073.789964706</v>
      </c>
      <c r="MV5" s="81">
        <f t="shared" si="14"/>
        <v>24860323.403387431</v>
      </c>
      <c r="MW5" s="82">
        <f t="shared" si="14"/>
        <v>24923147.17856165</v>
      </c>
      <c r="MX5" s="83">
        <f t="shared" si="14"/>
        <v>24985545.36469356</v>
      </c>
      <c r="MY5" s="82">
        <f t="shared" si="14"/>
        <v>25047518.210843518</v>
      </c>
      <c r="MZ5" s="83">
        <f t="shared" si="14"/>
        <v>25109065.965926126</v>
      </c>
      <c r="NA5" s="82">
        <f t="shared" si="14"/>
        <v>25170188.878710318</v>
      </c>
      <c r="NB5" s="83">
        <f t="shared" si="14"/>
        <v>25230887.197819449</v>
      </c>
      <c r="NC5" s="82">
        <f t="shared" si="14"/>
        <v>25291161.171731375</v>
      </c>
      <c r="ND5" s="83">
        <f t="shared" si="14"/>
        <v>25351011.048778534</v>
      </c>
      <c r="NE5" s="82">
        <f t="shared" si="14"/>
        <v>25410437.077148043</v>
      </c>
      <c r="NF5" s="83">
        <f t="shared" si="14"/>
        <v>25469439.504881773</v>
      </c>
      <c r="NG5" s="82">
        <f t="shared" si="14"/>
        <v>25528018.579876442</v>
      </c>
      <c r="NH5" s="83">
        <f t="shared" si="14"/>
        <v>25586174.54988369</v>
      </c>
      <c r="NI5" s="82">
        <f t="shared" si="14"/>
        <v>25643907.662510172</v>
      </c>
      <c r="NJ5" s="83">
        <f t="shared" si="14"/>
        <v>25701218.165217642</v>
      </c>
      <c r="NK5" s="82">
        <f t="shared" si="14"/>
        <v>25758106.305323031</v>
      </c>
      <c r="NL5" s="83">
        <f t="shared" si="14"/>
        <v>25814572.329998542</v>
      </c>
      <c r="NM5" s="82">
        <f t="shared" si="14"/>
        <v>25870616.486271728</v>
      </c>
      <c r="NN5" s="83">
        <f t="shared" si="14"/>
        <v>25926239.021025579</v>
      </c>
      <c r="NO5" s="82">
        <f t="shared" si="14"/>
        <v>25981440.180998605</v>
      </c>
      <c r="NP5" s="83">
        <f t="shared" si="14"/>
        <v>26036220.212784916</v>
      </c>
      <c r="NQ5" s="82">
        <f t="shared" si="14"/>
        <v>26090579.362834319</v>
      </c>
      <c r="NR5" s="83">
        <f t="shared" si="14"/>
        <v>26144517.877452396</v>
      </c>
      <c r="NS5" s="82">
        <f t="shared" si="14"/>
        <v>26198036.002800584</v>
      </c>
      <c r="NT5" s="83">
        <f t="shared" si="14"/>
        <v>26251133.984896265</v>
      </c>
      <c r="NU5" s="82">
        <f t="shared" si="14"/>
        <v>26303812.069612846</v>
      </c>
      <c r="NV5" s="83">
        <f t="shared" si="14"/>
        <v>26356070.502679843</v>
      </c>
      <c r="NW5" s="82">
        <f t="shared" ref="NW5:QH5" si="15">NV5+NW4</f>
        <v>26407909.529682979</v>
      </c>
      <c r="NX5" s="83">
        <f t="shared" si="15"/>
        <v>26459329.396064244</v>
      </c>
      <c r="NY5" s="82">
        <f t="shared" si="15"/>
        <v>26510330.347121999</v>
      </c>
      <c r="NZ5" s="83">
        <f t="shared" si="15"/>
        <v>26560912.628011055</v>
      </c>
      <c r="OA5" s="82">
        <f t="shared" si="15"/>
        <v>26611076.483742751</v>
      </c>
      <c r="OB5" s="83">
        <f t="shared" si="15"/>
        <v>26660822.159185041</v>
      </c>
      <c r="OC5" s="82">
        <f t="shared" si="15"/>
        <v>26710149.899062581</v>
      </c>
      <c r="OD5" s="83">
        <f t="shared" si="15"/>
        <v>26759059.947956815</v>
      </c>
      <c r="OE5" s="82">
        <f t="shared" si="15"/>
        <v>26807552.550306048</v>
      </c>
      <c r="OF5" s="83">
        <f t="shared" si="15"/>
        <v>26855627.950405538</v>
      </c>
      <c r="OG5" s="82">
        <f t="shared" si="15"/>
        <v>26903286.392407581</v>
      </c>
      <c r="OH5" s="83">
        <f t="shared" si="15"/>
        <v>26950528.120321594</v>
      </c>
      <c r="OI5" s="82">
        <f t="shared" si="15"/>
        <v>26997353.378014188</v>
      </c>
      <c r="OJ5" s="83">
        <f t="shared" si="15"/>
        <v>27043762.409209266</v>
      </c>
      <c r="OK5" s="82">
        <f t="shared" si="15"/>
        <v>27089755.457488101</v>
      </c>
      <c r="OL5" s="83">
        <f t="shared" si="15"/>
        <v>27135332.766289413</v>
      </c>
      <c r="OM5" s="82">
        <f t="shared" si="15"/>
        <v>27180494.578909468</v>
      </c>
      <c r="ON5" s="83">
        <f t="shared" si="15"/>
        <v>27225241.138502143</v>
      </c>
      <c r="OO5" s="82">
        <f t="shared" si="15"/>
        <v>27269572.688079022</v>
      </c>
      <c r="OP5" s="83">
        <f t="shared" si="15"/>
        <v>27313489.470509477</v>
      </c>
      <c r="OQ5" s="82">
        <f t="shared" si="15"/>
        <v>27356991.728520747</v>
      </c>
      <c r="OR5" s="83">
        <f t="shared" si="15"/>
        <v>27400079.704698022</v>
      </c>
      <c r="OS5" s="82">
        <f t="shared" si="15"/>
        <v>27442753.641484536</v>
      </c>
      <c r="OT5" s="83">
        <f t="shared" si="15"/>
        <v>27485013.78118163</v>
      </c>
      <c r="OU5" s="82">
        <f t="shared" si="15"/>
        <v>27526860.365948856</v>
      </c>
      <c r="OV5" s="83">
        <f t="shared" si="15"/>
        <v>27568293.63780405</v>
      </c>
      <c r="OW5" s="82">
        <f t="shared" si="15"/>
        <v>27609313.838623412</v>
      </c>
      <c r="OX5" s="83">
        <f t="shared" si="15"/>
        <v>27649921.210141599</v>
      </c>
      <c r="OY5" s="82">
        <f t="shared" si="15"/>
        <v>27690115.993951794</v>
      </c>
      <c r="OZ5" s="83">
        <f t="shared" si="15"/>
        <v>27729898.431505803</v>
      </c>
      <c r="PA5" s="82">
        <f t="shared" si="15"/>
        <v>27769268.764114127</v>
      </c>
      <c r="PB5" s="83">
        <f t="shared" si="15"/>
        <v>27808227.232946049</v>
      </c>
      <c r="PC5" s="82">
        <f t="shared" si="15"/>
        <v>27846774.07902972</v>
      </c>
      <c r="PD5" s="83">
        <f t="shared" si="15"/>
        <v>27884909.543252237</v>
      </c>
      <c r="PE5" s="82">
        <f t="shared" si="15"/>
        <v>27922633.866359726</v>
      </c>
      <c r="PF5" s="83">
        <f t="shared" si="15"/>
        <v>27959947.288957424</v>
      </c>
      <c r="PG5" s="82">
        <f t="shared" si="15"/>
        <v>27996850.051509764</v>
      </c>
      <c r="PH5" s="83">
        <f t="shared" si="15"/>
        <v>28033342.394340452</v>
      </c>
      <c r="PI5" s="82">
        <f t="shared" si="15"/>
        <v>28069424.557632562</v>
      </c>
      <c r="PJ5" s="83">
        <f t="shared" si="15"/>
        <v>28105096.781428602</v>
      </c>
      <c r="PK5" s="82">
        <f t="shared" si="15"/>
        <v>28140359.305630606</v>
      </c>
      <c r="PL5" s="83">
        <f t="shared" si="15"/>
        <v>28175212.370000217</v>
      </c>
      <c r="PM5" s="82">
        <f t="shared" si="15"/>
        <v>28209656.214158766</v>
      </c>
      <c r="PN5" s="83">
        <f t="shared" si="15"/>
        <v>28243691.077587347</v>
      </c>
      <c r="PO5" s="82">
        <f t="shared" si="15"/>
        <v>28277317.199626915</v>
      </c>
      <c r="PP5" s="83">
        <f t="shared" si="15"/>
        <v>28310534.819478355</v>
      </c>
      <c r="PQ5" s="82">
        <f t="shared" si="15"/>
        <v>28343344.176202573</v>
      </c>
      <c r="PR5" s="83">
        <f t="shared" si="15"/>
        <v>28375745.508720569</v>
      </c>
      <c r="PS5" s="82">
        <f t="shared" si="15"/>
        <v>28407739.055813525</v>
      </c>
      <c r="PT5" s="83">
        <f t="shared" si="15"/>
        <v>28439325.05612288</v>
      </c>
      <c r="PU5" s="82">
        <f t="shared" si="15"/>
        <v>28470503.748150427</v>
      </c>
      <c r="PV5" s="83">
        <f t="shared" si="15"/>
        <v>28501275.370258376</v>
      </c>
      <c r="PW5" s="82">
        <f t="shared" si="15"/>
        <v>28531640.16066945</v>
      </c>
      <c r="PX5" s="83">
        <f t="shared" si="15"/>
        <v>28561598.357466955</v>
      </c>
      <c r="PY5" s="82">
        <f t="shared" si="15"/>
        <v>28591150.198594872</v>
      </c>
      <c r="PZ5" s="83">
        <f t="shared" si="15"/>
        <v>28620295.921857934</v>
      </c>
      <c r="QA5" s="82">
        <f t="shared" si="15"/>
        <v>28649035.764921706</v>
      </c>
      <c r="QB5" s="83">
        <f t="shared" si="15"/>
        <v>28677369.965312671</v>
      </c>
      <c r="QC5" s="82">
        <f t="shared" si="15"/>
        <v>28705298.7604183</v>
      </c>
      <c r="QD5" s="83">
        <f t="shared" si="15"/>
        <v>28732822.387487151</v>
      </c>
      <c r="QE5" s="82">
        <f t="shared" si="15"/>
        <v>28759941.083628934</v>
      </c>
      <c r="QF5" s="83">
        <f t="shared" si="15"/>
        <v>28786655.085814606</v>
      </c>
      <c r="QG5" s="82">
        <f t="shared" si="15"/>
        <v>28812964.630876441</v>
      </c>
      <c r="QH5" s="83">
        <f t="shared" si="15"/>
        <v>28838869.955508117</v>
      </c>
      <c r="QI5" s="82">
        <f t="shared" ref="QI5:ST5" si="16">QH5+QI4</f>
        <v>28864371.296264794</v>
      </c>
      <c r="QJ5" s="83">
        <f t="shared" si="16"/>
        <v>28889468.889563199</v>
      </c>
      <c r="QK5" s="82">
        <f t="shared" si="16"/>
        <v>28914162.971681703</v>
      </c>
      <c r="QL5" s="83">
        <f t="shared" si="16"/>
        <v>28938453.778760407</v>
      </c>
      <c r="QM5" s="82">
        <f t="shared" si="16"/>
        <v>28962341.546801217</v>
      </c>
      <c r="QN5" s="83">
        <f t="shared" si="16"/>
        <v>28985826.511667926</v>
      </c>
      <c r="QO5" s="82">
        <f t="shared" si="16"/>
        <v>29008908.909086298</v>
      </c>
      <c r="QP5" s="83">
        <f t="shared" si="16"/>
        <v>29031588.974644147</v>
      </c>
      <c r="QQ5" s="82">
        <f t="shared" si="16"/>
        <v>29053866.943791419</v>
      </c>
      <c r="QR5" s="83">
        <f t="shared" si="16"/>
        <v>29075743.051840276</v>
      </c>
      <c r="QS5" s="82">
        <f t="shared" si="16"/>
        <v>29097217.533965159</v>
      </c>
      <c r="QT5" s="83">
        <f t="shared" si="16"/>
        <v>29118290.625202894</v>
      </c>
      <c r="QU5" s="82">
        <f t="shared" si="16"/>
        <v>29138962.560452756</v>
      </c>
      <c r="QV5" s="83">
        <f t="shared" si="16"/>
        <v>29159233.574476555</v>
      </c>
      <c r="QW5" s="82">
        <f t="shared" si="16"/>
        <v>29179103.901898712</v>
      </c>
      <c r="QX5" s="83">
        <f t="shared" si="16"/>
        <v>29198573.777206346</v>
      </c>
      <c r="QY5" s="82">
        <f t="shared" si="16"/>
        <v>29217643.43474935</v>
      </c>
      <c r="QZ5" s="83">
        <f t="shared" si="16"/>
        <v>29236313.108740471</v>
      </c>
      <c r="RA5" s="82">
        <f t="shared" si="16"/>
        <v>29254583.033255398</v>
      </c>
      <c r="RB5" s="83">
        <f t="shared" si="16"/>
        <v>29272453.442232825</v>
      </c>
      <c r="RC5" s="82">
        <f t="shared" si="16"/>
        <v>29289924.569474548</v>
      </c>
      <c r="RD5" s="83">
        <f t="shared" si="16"/>
        <v>29306996.648645543</v>
      </c>
      <c r="RE5" s="82">
        <f t="shared" si="16"/>
        <v>29323669.913274035</v>
      </c>
      <c r="RF5" s="83">
        <f t="shared" si="16"/>
        <v>29339944.596751589</v>
      </c>
      <c r="RG5" s="82">
        <f t="shared" si="16"/>
        <v>29355820.932333186</v>
      </c>
      <c r="RH5" s="83">
        <f t="shared" si="16"/>
        <v>29371299.1531373</v>
      </c>
      <c r="RI5" s="82">
        <f t="shared" si="16"/>
        <v>29386379.492145985</v>
      </c>
      <c r="RJ5" s="83">
        <f t="shared" si="16"/>
        <v>29401062.182204947</v>
      </c>
      <c r="RK5" s="82">
        <f t="shared" si="16"/>
        <v>29415347.456023633</v>
      </c>
      <c r="RL5" s="83">
        <f t="shared" si="16"/>
        <v>29429235.546175301</v>
      </c>
      <c r="RM5" s="82">
        <f t="shared" si="16"/>
        <v>29442726.685097102</v>
      </c>
      <c r="RN5" s="83">
        <f t="shared" si="16"/>
        <v>29455821.105090167</v>
      </c>
      <c r="RO5" s="82">
        <f t="shared" si="16"/>
        <v>29468519.038319681</v>
      </c>
      <c r="RP5" s="83">
        <f t="shared" si="16"/>
        <v>29480820.716814961</v>
      </c>
      <c r="RQ5" s="82">
        <f t="shared" si="16"/>
        <v>29492726.372469537</v>
      </c>
      <c r="RR5" s="83">
        <f t="shared" si="16"/>
        <v>29504236.237041228</v>
      </c>
      <c r="RS5" s="82">
        <f t="shared" si="16"/>
        <v>29515350.542152233</v>
      </c>
      <c r="RT5" s="83">
        <f t="shared" si="16"/>
        <v>29526069.519289199</v>
      </c>
      <c r="RU5" s="82">
        <f t="shared" si="16"/>
        <v>29536393.399803303</v>
      </c>
      <c r="RV5" s="83">
        <f t="shared" si="16"/>
        <v>29546322.414910335</v>
      </c>
      <c r="RW5" s="82">
        <f t="shared" si="16"/>
        <v>29555856.795690771</v>
      </c>
      <c r="RX5" s="83">
        <f t="shared" si="16"/>
        <v>29564996.77308986</v>
      </c>
      <c r="RY5" s="82">
        <f t="shared" si="16"/>
        <v>29573742.577917691</v>
      </c>
      <c r="RZ5" s="83">
        <f t="shared" si="16"/>
        <v>29582094.440849289</v>
      </c>
      <c r="SA5" s="82">
        <f t="shared" si="16"/>
        <v>29590052.59242468</v>
      </c>
      <c r="SB5" s="83">
        <f t="shared" si="16"/>
        <v>29597617.263048973</v>
      </c>
      <c r="SC5" s="82">
        <f t="shared" si="16"/>
        <v>29604788.682992447</v>
      </c>
      <c r="SD5" s="83">
        <f t="shared" si="16"/>
        <v>29611567.082390618</v>
      </c>
      <c r="SE5" s="82">
        <f t="shared" si="16"/>
        <v>29617952.691244327</v>
      </c>
      <c r="SF5" s="83">
        <f t="shared" si="16"/>
        <v>29623945.739419814</v>
      </c>
      <c r="SG5" s="82">
        <f t="shared" si="16"/>
        <v>29629546.456648801</v>
      </c>
      <c r="SH5" s="83">
        <f t="shared" si="16"/>
        <v>29634755.072528563</v>
      </c>
      <c r="SI5" s="82">
        <f t="shared" si="16"/>
        <v>29639571.816522017</v>
      </c>
      <c r="SJ5" s="83">
        <f t="shared" si="16"/>
        <v>29643996.91795779</v>
      </c>
      <c r="SK5" s="82">
        <f t="shared" si="16"/>
        <v>29648030.606030308</v>
      </c>
      <c r="SL5" s="83">
        <f t="shared" si="16"/>
        <v>29651673.109799866</v>
      </c>
      <c r="SM5" s="82">
        <f t="shared" si="16"/>
        <v>29654924.658192709</v>
      </c>
      <c r="SN5" s="83">
        <f t="shared" si="16"/>
        <v>29657785.480001114</v>
      </c>
      <c r="SO5" s="82">
        <f t="shared" si="16"/>
        <v>29660255.803883467</v>
      </c>
      <c r="SP5" s="83">
        <f t="shared" si="16"/>
        <v>29662335.858364332</v>
      </c>
      <c r="SQ5" s="82">
        <f t="shared" si="16"/>
        <v>29664025.87183455</v>
      </c>
      <c r="SR5" s="83">
        <f t="shared" si="16"/>
        <v>29665326.072551291</v>
      </c>
      <c r="SS5" s="82">
        <f t="shared" si="16"/>
        <v>29666236.688638158</v>
      </c>
      <c r="ST5" s="83">
        <f t="shared" si="16"/>
        <v>29666757.948085245</v>
      </c>
      <c r="SU5" s="82">
        <f t="shared" ref="SU5:TU5" si="17">ST5+SU4</f>
        <v>29666890.078749228</v>
      </c>
      <c r="SV5" s="83">
        <f t="shared" si="17"/>
        <v>29666633.308353435</v>
      </c>
      <c r="SW5" s="82">
        <f t="shared" si="17"/>
        <v>29665987.864487927</v>
      </c>
      <c r="SX5" s="83">
        <f t="shared" si="17"/>
        <v>29664953.97460958</v>
      </c>
      <c r="SY5" s="82">
        <f t="shared" si="17"/>
        <v>29663531.866042156</v>
      </c>
      <c r="SZ5" s="83">
        <f t="shared" si="17"/>
        <v>29661721.765976384</v>
      </c>
      <c r="TA5" s="82">
        <f t="shared" si="17"/>
        <v>29659523.901470039</v>
      </c>
      <c r="TB5" s="83">
        <f t="shared" si="17"/>
        <v>29656938.49944802</v>
      </c>
      <c r="TC5" s="82">
        <f t="shared" si="17"/>
        <v>29653965.786702428</v>
      </c>
      <c r="TD5" s="83">
        <f t="shared" si="17"/>
        <v>29650605.989892635</v>
      </c>
      <c r="TE5" s="82">
        <f t="shared" si="17"/>
        <v>29646859.335545376</v>
      </c>
      <c r="TF5" s="83">
        <f t="shared" si="17"/>
        <v>29642726.050054815</v>
      </c>
      <c r="TG5" s="82">
        <f t="shared" si="17"/>
        <v>29638206.359682631</v>
      </c>
      <c r="TH5" s="83">
        <f t="shared" si="17"/>
        <v>29633300.490558088</v>
      </c>
      <c r="TI5" s="82">
        <f t="shared" si="17"/>
        <v>29628008.66867812</v>
      </c>
      <c r="TJ5" s="83">
        <f t="shared" si="17"/>
        <v>29622331.119907402</v>
      </c>
      <c r="TK5" s="82">
        <f t="shared" si="17"/>
        <v>29616268.069978431</v>
      </c>
      <c r="TL5" s="83">
        <f t="shared" si="17"/>
        <v>29609819.7444916</v>
      </c>
      <c r="TM5" s="82">
        <f t="shared" si="17"/>
        <v>29602986.368915282</v>
      </c>
      <c r="TN5" s="83">
        <f t="shared" si="17"/>
        <v>29595768.1685859</v>
      </c>
      <c r="TO5" s="82">
        <f t="shared" si="17"/>
        <v>29588165.368708007</v>
      </c>
      <c r="TP5" s="83">
        <f t="shared" si="17"/>
        <v>29580178.194354363</v>
      </c>
      <c r="TQ5" s="82">
        <f t="shared" si="17"/>
        <v>29571806.870466016</v>
      </c>
      <c r="TR5" s="83">
        <f t="shared" si="17"/>
        <v>29563051.621852372</v>
      </c>
      <c r="TS5" s="82">
        <f t="shared" si="17"/>
        <v>29553912.673191275</v>
      </c>
      <c r="TT5" s="83">
        <f t="shared" si="17"/>
        <v>29544390.249029089</v>
      </c>
      <c r="TU5" s="84">
        <f t="shared" si="17"/>
        <v>29534484.573780764</v>
      </c>
    </row>
    <row r="6" spans="1:542" x14ac:dyDescent="0.25">
      <c r="A6" s="85"/>
      <c r="B6" s="86"/>
      <c r="C6" s="86"/>
      <c r="D6" s="86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8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8"/>
      <c r="CV6" s="87"/>
      <c r="CW6" s="87"/>
      <c r="CX6" s="87"/>
      <c r="CY6" s="87"/>
      <c r="CZ6" s="87"/>
      <c r="DA6" s="87"/>
      <c r="DB6" s="87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87"/>
      <c r="FQ6" s="87"/>
      <c r="FR6" s="87"/>
      <c r="FS6" s="87"/>
      <c r="FT6" s="87"/>
      <c r="FU6" s="87"/>
      <c r="FV6" s="87"/>
      <c r="FW6" s="87"/>
      <c r="FX6" s="87"/>
      <c r="FY6" s="87"/>
      <c r="FZ6" s="87"/>
      <c r="GA6" s="87"/>
      <c r="GB6" s="87"/>
      <c r="GC6" s="87"/>
      <c r="GD6" s="87"/>
      <c r="GE6" s="87"/>
      <c r="GF6" s="87"/>
      <c r="GG6" s="87"/>
      <c r="GH6" s="87"/>
      <c r="GI6" s="87"/>
      <c r="GJ6" s="87"/>
      <c r="GK6" s="87"/>
      <c r="GL6" s="87"/>
      <c r="GM6" s="87"/>
      <c r="GN6" s="87"/>
      <c r="GO6" s="87"/>
      <c r="GP6" s="87"/>
      <c r="GQ6" s="87"/>
      <c r="GR6" s="87"/>
      <c r="GS6" s="87"/>
      <c r="GT6" s="87"/>
      <c r="GU6" s="87"/>
      <c r="GV6" s="87"/>
      <c r="GW6" s="87"/>
      <c r="GX6" s="87"/>
      <c r="GY6" s="88"/>
      <c r="GZ6" s="87"/>
      <c r="HA6" s="87"/>
      <c r="HB6" s="87"/>
      <c r="HC6" s="87"/>
      <c r="HD6" s="87"/>
      <c r="HE6" s="87"/>
      <c r="HF6" s="87"/>
      <c r="HG6" s="87"/>
      <c r="HH6" s="87"/>
      <c r="HI6" s="87"/>
      <c r="HJ6" s="87"/>
      <c r="HK6" s="87"/>
      <c r="HL6" s="87"/>
      <c r="HM6" s="87"/>
      <c r="HN6" s="87"/>
      <c r="HO6" s="87"/>
      <c r="HP6" s="87"/>
      <c r="HQ6" s="87"/>
      <c r="HR6" s="87"/>
      <c r="HS6" s="87"/>
      <c r="HT6" s="87"/>
      <c r="HU6" s="87"/>
      <c r="HV6" s="87"/>
      <c r="HW6" s="87"/>
      <c r="HX6" s="88"/>
      <c r="HY6" s="87"/>
      <c r="HZ6" s="87"/>
      <c r="IA6" s="87"/>
      <c r="IB6" s="87"/>
      <c r="IC6" s="87"/>
      <c r="ID6" s="87"/>
      <c r="IE6" s="87"/>
      <c r="IF6" s="87"/>
      <c r="IG6" s="87"/>
      <c r="IH6" s="87"/>
      <c r="II6" s="87"/>
      <c r="IJ6" s="87"/>
      <c r="IK6" s="87"/>
      <c r="IL6" s="87"/>
      <c r="IM6" s="87"/>
      <c r="IN6" s="87"/>
      <c r="IO6" s="87"/>
      <c r="IP6" s="87"/>
      <c r="IQ6" s="87"/>
      <c r="IR6" s="87"/>
      <c r="IS6" s="87"/>
      <c r="IT6" s="87"/>
      <c r="IU6" s="87"/>
      <c r="IV6" s="87"/>
      <c r="IW6" s="87"/>
      <c r="IX6" s="87"/>
      <c r="IY6" s="87"/>
      <c r="IZ6" s="87"/>
      <c r="JA6" s="87"/>
      <c r="JB6" s="87"/>
      <c r="JC6" s="87"/>
      <c r="JD6" s="87"/>
      <c r="JE6" s="87"/>
      <c r="JF6" s="87"/>
      <c r="JG6" s="87"/>
      <c r="JH6" s="87"/>
      <c r="JI6" s="87"/>
      <c r="JJ6" s="87"/>
      <c r="JK6" s="87"/>
      <c r="JL6" s="87"/>
      <c r="JM6" s="87"/>
      <c r="JN6" s="87"/>
      <c r="JO6" s="87"/>
      <c r="JP6" s="87"/>
      <c r="JQ6" s="87"/>
      <c r="JR6" s="87"/>
      <c r="JS6" s="87"/>
      <c r="JT6" s="87"/>
      <c r="JU6" s="87"/>
      <c r="JV6" s="87"/>
      <c r="JW6" s="87"/>
      <c r="JX6" s="87"/>
      <c r="JY6" s="87"/>
      <c r="JZ6" s="87"/>
      <c r="KA6" s="87"/>
      <c r="KB6" s="87"/>
      <c r="KC6" s="87"/>
      <c r="KD6" s="87"/>
      <c r="KE6" s="87"/>
      <c r="KF6" s="87"/>
      <c r="KG6" s="87"/>
      <c r="KH6" s="87"/>
      <c r="KI6" s="87"/>
      <c r="KJ6" s="87"/>
      <c r="KK6" s="87"/>
      <c r="KL6" s="87"/>
      <c r="KM6" s="87"/>
      <c r="KN6" s="87"/>
      <c r="KO6" s="87"/>
      <c r="KP6" s="87"/>
      <c r="KQ6" s="87"/>
      <c r="KR6" s="87"/>
      <c r="KS6" s="87"/>
      <c r="KT6" s="87"/>
      <c r="KU6" s="87"/>
      <c r="KV6" s="87"/>
      <c r="KW6" s="87"/>
      <c r="KX6" s="87"/>
      <c r="KY6" s="87"/>
      <c r="KZ6" s="87"/>
      <c r="LA6" s="87"/>
      <c r="LB6" s="87"/>
      <c r="LC6" s="87"/>
      <c r="LD6" s="87"/>
      <c r="LE6" s="87"/>
      <c r="LF6" s="87"/>
      <c r="LG6" s="87"/>
      <c r="LH6" s="87"/>
      <c r="LI6" s="87"/>
      <c r="LJ6" s="87"/>
      <c r="LK6" s="87"/>
      <c r="LL6" s="87"/>
      <c r="LM6" s="87"/>
      <c r="LN6" s="87"/>
      <c r="LO6" s="87"/>
      <c r="LP6" s="87"/>
      <c r="LQ6" s="87"/>
      <c r="LR6" s="87"/>
      <c r="LS6" s="89"/>
      <c r="LT6" s="87"/>
      <c r="LU6" s="87"/>
      <c r="LV6" s="87"/>
      <c r="LW6" s="87"/>
      <c r="LX6" s="87"/>
      <c r="LY6" s="87"/>
      <c r="LZ6" s="87"/>
      <c r="MA6" s="87"/>
      <c r="MB6" s="87"/>
      <c r="MC6" s="87"/>
      <c r="MD6" s="87"/>
      <c r="ME6" s="87"/>
      <c r="MF6" s="87"/>
      <c r="MG6" s="87"/>
      <c r="MH6" s="87"/>
      <c r="MI6" s="89"/>
      <c r="MJ6" s="87"/>
      <c r="MK6" s="87"/>
      <c r="ML6" s="87"/>
      <c r="MM6" s="87"/>
      <c r="MN6" s="87"/>
      <c r="MO6" s="87"/>
      <c r="MP6" s="87"/>
      <c r="MQ6" s="87"/>
      <c r="MR6" s="87"/>
      <c r="MS6" s="87"/>
      <c r="MT6" s="87"/>
      <c r="MU6" s="87"/>
      <c r="MV6" s="87"/>
      <c r="MW6" s="87"/>
      <c r="MX6" s="86"/>
      <c r="MY6" s="87"/>
      <c r="MZ6" s="86"/>
      <c r="NA6" s="87"/>
      <c r="NB6" s="86"/>
      <c r="NC6" s="87"/>
      <c r="ND6" s="86"/>
      <c r="NE6" s="87"/>
      <c r="NF6" s="86"/>
      <c r="NG6" s="87"/>
      <c r="NH6" s="86"/>
      <c r="NI6" s="87"/>
      <c r="NJ6" s="86"/>
      <c r="NK6" s="87"/>
      <c r="NL6" s="86"/>
      <c r="NM6" s="87"/>
      <c r="NN6" s="86"/>
      <c r="NO6" s="87"/>
      <c r="NP6" s="86"/>
      <c r="NQ6" s="87"/>
      <c r="NR6" s="86"/>
      <c r="NS6" s="87"/>
      <c r="NT6" s="86"/>
      <c r="NU6" s="87"/>
      <c r="NV6" s="86"/>
      <c r="NW6" s="87"/>
      <c r="NX6" s="86"/>
      <c r="NY6" s="87"/>
      <c r="NZ6" s="86"/>
      <c r="OA6" s="87"/>
      <c r="OB6" s="86"/>
      <c r="OC6" s="87"/>
      <c r="OD6" s="86"/>
      <c r="OE6" s="87"/>
      <c r="OF6" s="86"/>
      <c r="OG6" s="87"/>
      <c r="OH6" s="86"/>
      <c r="OI6" s="87"/>
      <c r="OJ6" s="86"/>
      <c r="OK6" s="87"/>
      <c r="OL6" s="86"/>
      <c r="OM6" s="87"/>
      <c r="ON6" s="86"/>
      <c r="OO6" s="87"/>
      <c r="OP6" s="86"/>
      <c r="OQ6" s="87"/>
      <c r="OR6" s="86"/>
      <c r="OS6" s="87"/>
      <c r="OT6" s="86"/>
      <c r="OU6" s="87"/>
      <c r="OV6" s="86"/>
      <c r="OW6" s="87"/>
      <c r="OX6" s="86"/>
      <c r="OY6" s="87"/>
      <c r="OZ6" s="86"/>
      <c r="PA6" s="87"/>
      <c r="PB6" s="86"/>
      <c r="PC6" s="87"/>
      <c r="PD6" s="86"/>
      <c r="PE6" s="87"/>
      <c r="PF6" s="86"/>
      <c r="PG6" s="87"/>
      <c r="PH6" s="86"/>
      <c r="PI6" s="87"/>
      <c r="PJ6" s="86"/>
      <c r="PK6" s="87"/>
      <c r="PL6" s="86"/>
      <c r="PM6" s="87"/>
      <c r="PN6" s="86"/>
      <c r="PO6" s="87"/>
      <c r="PP6" s="86"/>
      <c r="PQ6" s="87"/>
      <c r="PR6" s="86"/>
      <c r="PS6" s="87"/>
      <c r="PT6" s="86"/>
      <c r="PU6" s="87"/>
      <c r="PV6" s="86"/>
      <c r="PW6" s="87"/>
      <c r="PX6" s="86"/>
      <c r="PY6" s="87"/>
      <c r="PZ6" s="86"/>
      <c r="QA6" s="87"/>
      <c r="QB6" s="86"/>
      <c r="QC6" s="87"/>
      <c r="QD6" s="86"/>
      <c r="QE6" s="87"/>
      <c r="QF6" s="86"/>
      <c r="QG6" s="87"/>
      <c r="QH6" s="86"/>
      <c r="QI6" s="87"/>
      <c r="QJ6" s="86"/>
      <c r="QK6" s="87"/>
      <c r="QL6" s="86"/>
      <c r="QM6" s="87"/>
      <c r="QN6" s="86"/>
      <c r="QO6" s="87"/>
      <c r="QP6" s="86"/>
      <c r="QQ6" s="87"/>
      <c r="QR6" s="86"/>
      <c r="QS6" s="87"/>
      <c r="QT6" s="86"/>
      <c r="QU6" s="87"/>
      <c r="QV6" s="86"/>
      <c r="QW6" s="87"/>
      <c r="QX6" s="86"/>
      <c r="QY6" s="87"/>
      <c r="QZ6" s="86"/>
      <c r="RA6" s="87"/>
      <c r="RB6" s="86"/>
      <c r="RC6" s="87"/>
      <c r="RD6" s="86"/>
      <c r="RE6" s="87"/>
      <c r="RF6" s="86"/>
      <c r="RG6" s="87"/>
      <c r="RH6" s="86"/>
      <c r="RI6" s="87"/>
      <c r="RJ6" s="86"/>
      <c r="RK6" s="87"/>
      <c r="RL6" s="86"/>
      <c r="RM6" s="87"/>
      <c r="RN6" s="86"/>
      <c r="RO6" s="87"/>
      <c r="RP6" s="86"/>
      <c r="RQ6" s="87"/>
      <c r="RR6" s="86"/>
      <c r="RS6" s="87"/>
      <c r="RT6" s="86"/>
      <c r="RU6" s="87"/>
      <c r="RV6" s="86"/>
      <c r="RW6" s="87"/>
      <c r="RX6" s="86"/>
      <c r="RY6" s="87"/>
      <c r="RZ6" s="86"/>
      <c r="SA6" s="87"/>
      <c r="SB6" s="86"/>
      <c r="SC6" s="87"/>
      <c r="SD6" s="86"/>
      <c r="SE6" s="87"/>
      <c r="SF6" s="86"/>
      <c r="SG6" s="87"/>
      <c r="SH6" s="86"/>
      <c r="SI6" s="87"/>
      <c r="SJ6" s="86"/>
      <c r="SK6" s="87"/>
      <c r="SL6" s="86"/>
      <c r="SM6" s="87"/>
      <c r="SN6" s="86"/>
      <c r="SO6" s="87"/>
      <c r="SP6" s="86"/>
      <c r="SQ6" s="87"/>
      <c r="SR6" s="86"/>
      <c r="SS6" s="87"/>
      <c r="ST6" s="86"/>
      <c r="SU6" s="87"/>
      <c r="SV6" s="86"/>
      <c r="SW6" s="87"/>
      <c r="SX6" s="86"/>
      <c r="SY6" s="87"/>
      <c r="SZ6" s="86"/>
      <c r="TA6" s="87"/>
      <c r="TB6" s="86"/>
      <c r="TC6" s="87"/>
      <c r="TD6" s="86"/>
      <c r="TE6" s="87"/>
      <c r="TF6" s="86"/>
      <c r="TG6" s="87"/>
      <c r="TH6" s="86"/>
      <c r="TI6" s="87"/>
      <c r="TJ6" s="86"/>
      <c r="TK6" s="87"/>
      <c r="TL6" s="86"/>
      <c r="TM6" s="87"/>
      <c r="TN6" s="86"/>
      <c r="TO6" s="87"/>
      <c r="TP6" s="86"/>
      <c r="TQ6" s="87"/>
      <c r="TR6" s="86"/>
      <c r="TS6" s="87"/>
      <c r="TT6" s="86"/>
      <c r="TU6" s="90"/>
    </row>
    <row r="7" spans="1:542" x14ac:dyDescent="0.25">
      <c r="A7" s="91" t="s">
        <v>61</v>
      </c>
      <c r="B7" s="92">
        <f>$B$34*$B$26</f>
        <v>160.52201183660839</v>
      </c>
      <c r="C7" s="77">
        <f t="shared" ref="C7:BN7" si="18">IF((C$1*12+C$2)&lt;=$I$25, ($B$34*$B$26)+(B$7*$B$69), B$7*$B$69)</f>
        <v>320.95008406112788</v>
      </c>
      <c r="D7" s="77">
        <f t="shared" si="18"/>
        <v>481.28427164826638</v>
      </c>
      <c r="E7" s="77">
        <f t="shared" si="18"/>
        <v>641.52462954055989</v>
      </c>
      <c r="F7" s="77">
        <f t="shared" si="18"/>
        <v>801.67121264839136</v>
      </c>
      <c r="G7" s="77">
        <f t="shared" si="18"/>
        <v>961.7240758500094</v>
      </c>
      <c r="H7" s="77">
        <f t="shared" si="18"/>
        <v>1121.6832739915471</v>
      </c>
      <c r="I7" s="77">
        <f t="shared" si="18"/>
        <v>1281.5488618870413</v>
      </c>
      <c r="J7" s="77">
        <f t="shared" si="18"/>
        <v>1441.32089431845</v>
      </c>
      <c r="K7" s="77">
        <f t="shared" si="18"/>
        <v>1600.999426035673</v>
      </c>
      <c r="L7" s="77">
        <f t="shared" si="18"/>
        <v>1760.5845117565691</v>
      </c>
      <c r="M7" s="77">
        <f t="shared" si="18"/>
        <v>1920.0762061669761</v>
      </c>
      <c r="N7" s="77">
        <f t="shared" si="18"/>
        <v>2079.4745639207285</v>
      </c>
      <c r="O7" s="77">
        <f t="shared" si="18"/>
        <v>2238.7796396396761</v>
      </c>
      <c r="P7" s="77">
        <f t="shared" si="18"/>
        <v>2397.9914879137045</v>
      </c>
      <c r="Q7" s="77">
        <f t="shared" si="18"/>
        <v>2557.110163300752</v>
      </c>
      <c r="R7" s="77">
        <f t="shared" si="18"/>
        <v>2716.1357203268285</v>
      </c>
      <c r="S7" s="77">
        <f t="shared" si="18"/>
        <v>2875.0682134860353</v>
      </c>
      <c r="T7" s="77">
        <f t="shared" si="18"/>
        <v>3033.9076972405824</v>
      </c>
      <c r="U7" s="77">
        <f t="shared" si="18"/>
        <v>3192.654226020808</v>
      </c>
      <c r="V7" s="77">
        <f t="shared" si="18"/>
        <v>3351.3078542251969</v>
      </c>
      <c r="W7" s="77">
        <f t="shared" si="18"/>
        <v>3509.8686362203994</v>
      </c>
      <c r="X7" s="77">
        <f t="shared" si="18"/>
        <v>3668.336626341249</v>
      </c>
      <c r="Y7" s="77">
        <f t="shared" si="18"/>
        <v>3826.7118788907828</v>
      </c>
      <c r="Z7" s="77">
        <f t="shared" si="18"/>
        <v>3984.9944481402586</v>
      </c>
      <c r="AA7" s="77">
        <f t="shared" si="18"/>
        <v>4143.184388329174</v>
      </c>
      <c r="AB7" s="77">
        <f t="shared" si="18"/>
        <v>4301.2817536652847</v>
      </c>
      <c r="AC7" s="77">
        <f t="shared" si="18"/>
        <v>4459.2865983246229</v>
      </c>
      <c r="AD7" s="77">
        <f t="shared" si="18"/>
        <v>4617.1989764515174</v>
      </c>
      <c r="AE7" s="77">
        <f t="shared" si="18"/>
        <v>4775.0189421586101</v>
      </c>
      <c r="AF7" s="77">
        <f t="shared" si="18"/>
        <v>4932.7465495268762</v>
      </c>
      <c r="AG7" s="77">
        <f t="shared" si="18"/>
        <v>5090.3818526056402</v>
      </c>
      <c r="AH7" s="77">
        <f t="shared" si="18"/>
        <v>5247.9249054125985</v>
      </c>
      <c r="AI7" s="77">
        <f t="shared" si="18"/>
        <v>5405.3757619338348</v>
      </c>
      <c r="AJ7" s="77">
        <f t="shared" si="18"/>
        <v>5562.7344761238392</v>
      </c>
      <c r="AK7" s="77">
        <f t="shared" si="18"/>
        <v>5720.0011019055273</v>
      </c>
      <c r="AL7" s="77">
        <f t="shared" si="18"/>
        <v>5877.1756931702575</v>
      </c>
      <c r="AM7" s="77">
        <f t="shared" si="18"/>
        <v>6034.2583037778504</v>
      </c>
      <c r="AN7" s="77">
        <f t="shared" si="18"/>
        <v>6191.2489875566089</v>
      </c>
      <c r="AO7" s="77">
        <f t="shared" si="18"/>
        <v>6348.1477983033319</v>
      </c>
      <c r="AP7" s="77">
        <f t="shared" si="18"/>
        <v>6504.9547897833381</v>
      </c>
      <c r="AQ7" s="77">
        <f t="shared" si="18"/>
        <v>6661.6700157304813</v>
      </c>
      <c r="AR7" s="77">
        <f t="shared" si="18"/>
        <v>6818.2935298471693</v>
      </c>
      <c r="AS7" s="77">
        <f t="shared" si="18"/>
        <v>6974.8253858043827</v>
      </c>
      <c r="AT7" s="77">
        <f t="shared" si="18"/>
        <v>7131.2656372416923</v>
      </c>
      <c r="AU7" s="77">
        <f t="shared" si="18"/>
        <v>7287.6143377672797</v>
      </c>
      <c r="AV7" s="77">
        <f t="shared" si="18"/>
        <v>7443.8715409579545</v>
      </c>
      <c r="AW7" s="77">
        <f t="shared" si="18"/>
        <v>7600.0373003591703</v>
      </c>
      <c r="AX7" s="77">
        <f t="shared" si="18"/>
        <v>7756.1116694850471</v>
      </c>
      <c r="AY7" s="77">
        <f t="shared" si="18"/>
        <v>7912.094701818387</v>
      </c>
      <c r="AZ7" s="77">
        <f t="shared" si="18"/>
        <v>8067.9864508106939</v>
      </c>
      <c r="BA7" s="77">
        <f t="shared" si="18"/>
        <v>8223.7869698821905</v>
      </c>
      <c r="BB7" s="77">
        <f t="shared" si="18"/>
        <v>8379.4963124218375</v>
      </c>
      <c r="BC7" s="77">
        <f t="shared" si="18"/>
        <v>8535.1145317873506</v>
      </c>
      <c r="BD7" s="77">
        <f t="shared" si="18"/>
        <v>8690.6416813052219</v>
      </c>
      <c r="BE7" s="77">
        <f t="shared" si="18"/>
        <v>8846.077814270735</v>
      </c>
      <c r="BF7" s="77">
        <f t="shared" si="18"/>
        <v>9001.4229839479831</v>
      </c>
      <c r="BG7" s="77">
        <f t="shared" si="18"/>
        <v>9156.6772435698913</v>
      </c>
      <c r="BH7" s="77">
        <f t="shared" si="18"/>
        <v>9311.8406463382307</v>
      </c>
      <c r="BI7" s="77">
        <f t="shared" si="18"/>
        <v>9466.9132454236387</v>
      </c>
      <c r="BJ7" s="77">
        <f t="shared" si="18"/>
        <v>9621.8950939656352</v>
      </c>
      <c r="BK7" s="77">
        <f t="shared" si="18"/>
        <v>9776.7862450726425</v>
      </c>
      <c r="BL7" s="77">
        <f t="shared" si="18"/>
        <v>9931.5867518220039</v>
      </c>
      <c r="BM7" s="77">
        <f t="shared" si="18"/>
        <v>10086.29666726</v>
      </c>
      <c r="BN7" s="77">
        <f t="shared" si="18"/>
        <v>10240.916044401869</v>
      </c>
      <c r="BO7" s="77">
        <f t="shared" ref="BO7:DZ7" si="19">IF((BO$1*12+BO$2)&lt;=$I$25, ($B$34*$B$26)+(BN$7*$B$69), BN$7*$B$69)</f>
        <v>10395.444936231823</v>
      </c>
      <c r="BP7" s="77">
        <f t="shared" si="19"/>
        <v>10549.883395703069</v>
      </c>
      <c r="BQ7" s="77">
        <f t="shared" si="19"/>
        <v>10704.231475737823</v>
      </c>
      <c r="BR7" s="77">
        <f t="shared" si="19"/>
        <v>10858.489229227331</v>
      </c>
      <c r="BS7" s="77">
        <f t="shared" si="19"/>
        <v>11012.656709031886</v>
      </c>
      <c r="BT7" s="77">
        <f t="shared" si="19"/>
        <v>11166.733967980847</v>
      </c>
      <c r="BU7" s="77">
        <f t="shared" si="19"/>
        <v>11320.721058872656</v>
      </c>
      <c r="BV7" s="77">
        <f t="shared" si="19"/>
        <v>11474.618034474857</v>
      </c>
      <c r="BW7" s="77">
        <f t="shared" si="19"/>
        <v>11628.424947524116</v>
      </c>
      <c r="BX7" s="77">
        <f t="shared" si="19"/>
        <v>11782.141850726231</v>
      </c>
      <c r="BY7" s="77">
        <f t="shared" si="19"/>
        <v>11935.768796756161</v>
      </c>
      <c r="BZ7" s="77">
        <f t="shared" si="19"/>
        <v>12089.305838258037</v>
      </c>
      <c r="CA7" s="77">
        <f t="shared" si="19"/>
        <v>12242.753027845181</v>
      </c>
      <c r="CB7" s="77">
        <f t="shared" si="19"/>
        <v>12396.110418100128</v>
      </c>
      <c r="CC7" s="77">
        <f t="shared" si="19"/>
        <v>12549.37806157464</v>
      </c>
      <c r="CD7" s="77">
        <f t="shared" si="19"/>
        <v>12702.556010789722</v>
      </c>
      <c r="CE7" s="77">
        <f t="shared" si="19"/>
        <v>12855.644318235645</v>
      </c>
      <c r="CF7" s="77">
        <f t="shared" si="19"/>
        <v>13008.643036371965</v>
      </c>
      <c r="CG7" s="77">
        <f t="shared" si="19"/>
        <v>13161.552217627532</v>
      </c>
      <c r="CH7" s="77">
        <f t="shared" si="19"/>
        <v>13314.371914400519</v>
      </c>
      <c r="CI7" s="77">
        <f t="shared" si="19"/>
        <v>13467.102179058433</v>
      </c>
      <c r="CJ7" s="77">
        <f t="shared" si="19"/>
        <v>13619.743063938133</v>
      </c>
      <c r="CK7" s="77">
        <f t="shared" si="19"/>
        <v>13772.294621345853</v>
      </c>
      <c r="CL7" s="77">
        <f t="shared" si="19"/>
        <v>13924.756903557216</v>
      </c>
      <c r="CM7" s="77">
        <f t="shared" si="19"/>
        <v>14077.129962817251</v>
      </c>
      <c r="CN7" s="77">
        <f t="shared" si="19"/>
        <v>14229.413851340414</v>
      </c>
      <c r="CO7" s="77">
        <f t="shared" si="19"/>
        <v>14381.608621310603</v>
      </c>
      <c r="CP7" s="77">
        <f t="shared" si="19"/>
        <v>14533.714324881179</v>
      </c>
      <c r="CQ7" s="77">
        <f t="shared" si="19"/>
        <v>14685.73101417498</v>
      </c>
      <c r="CR7" s="77">
        <f t="shared" si="19"/>
        <v>14837.658741284346</v>
      </c>
      <c r="CS7" s="77">
        <f t="shared" si="19"/>
        <v>14989.497558271123</v>
      </c>
      <c r="CT7" s="77">
        <f t="shared" si="19"/>
        <v>15141.247517166699</v>
      </c>
      <c r="CU7" s="77">
        <f t="shared" si="19"/>
        <v>15292.908669972006</v>
      </c>
      <c r="CV7" s="77">
        <f t="shared" si="19"/>
        <v>15444.481068657549</v>
      </c>
      <c r="CW7" s="77">
        <f t="shared" si="19"/>
        <v>15595.964765163415</v>
      </c>
      <c r="CX7" s="77">
        <f t="shared" si="19"/>
        <v>15747.359811399298</v>
      </c>
      <c r="CY7" s="77">
        <f t="shared" si="19"/>
        <v>15898.666259244512</v>
      </c>
      <c r="CZ7" s="77">
        <f t="shared" si="19"/>
        <v>16049.884160548012</v>
      </c>
      <c r="DA7" s="77">
        <f t="shared" si="19"/>
        <v>16201.01356712841</v>
      </c>
      <c r="DB7" s="77">
        <f t="shared" si="19"/>
        <v>16352.054530773992</v>
      </c>
      <c r="DC7" s="77">
        <f t="shared" si="19"/>
        <v>16503.007103242737</v>
      </c>
      <c r="DD7" s="77">
        <f t="shared" si="19"/>
        <v>16653.871336262335</v>
      </c>
      <c r="DE7" s="77">
        <f t="shared" si="19"/>
        <v>16804.647281530204</v>
      </c>
      <c r="DF7" s="77">
        <f t="shared" si="19"/>
        <v>16955.334990713513</v>
      </c>
      <c r="DG7" s="77">
        <f t="shared" si="19"/>
        <v>17105.934515449182</v>
      </c>
      <c r="DH7" s="77">
        <f t="shared" si="19"/>
        <v>17256.445907343925</v>
      </c>
      <c r="DI7" s="77">
        <f t="shared" si="19"/>
        <v>17406.86921797425</v>
      </c>
      <c r="DJ7" s="77">
        <f t="shared" si="19"/>
        <v>17557.204498886484</v>
      </c>
      <c r="DK7" s="77">
        <f t="shared" si="19"/>
        <v>17707.451801596781</v>
      </c>
      <c r="DL7" s="77">
        <f t="shared" si="19"/>
        <v>17857.611177591156</v>
      </c>
      <c r="DM7" s="77">
        <f t="shared" si="19"/>
        <v>18007.682678325491</v>
      </c>
      <c r="DN7" s="77">
        <f t="shared" si="19"/>
        <v>18157.666355225556</v>
      </c>
      <c r="DO7" s="77">
        <f t="shared" si="19"/>
        <v>18307.56225968702</v>
      </c>
      <c r="DP7" s="77">
        <f t="shared" si="19"/>
        <v>18457.370443075481</v>
      </c>
      <c r="DQ7" s="77">
        <f t="shared" si="19"/>
        <v>18607.090956726475</v>
      </c>
      <c r="DR7" s="77">
        <f t="shared" si="19"/>
        <v>18756.723851945499</v>
      </c>
      <c r="DS7" s="77">
        <f t="shared" si="19"/>
        <v>18906.269180008021</v>
      </c>
      <c r="DT7" s="77">
        <f t="shared" si="19"/>
        <v>19055.726992159503</v>
      </c>
      <c r="DU7" s="77">
        <f t="shared" si="19"/>
        <v>19205.097339615415</v>
      </c>
      <c r="DV7" s="77">
        <f t="shared" si="19"/>
        <v>19354.380273561263</v>
      </c>
      <c r="DW7" s="77">
        <f t="shared" si="19"/>
        <v>19503.575845152591</v>
      </c>
      <c r="DX7" s="77">
        <f t="shared" si="19"/>
        <v>19652.684105515007</v>
      </c>
      <c r="DY7" s="77">
        <f t="shared" si="19"/>
        <v>19801.7051057442</v>
      </c>
      <c r="DZ7" s="77">
        <f t="shared" si="19"/>
        <v>19950.638896905963</v>
      </c>
      <c r="EA7" s="77">
        <f t="shared" ref="EA7:GL7" si="20">IF((EA$1*12+EA$2)&lt;=$I$25, ($B$34*$B$26)+(DZ$7*$B$69), DZ$7*$B$69)</f>
        <v>20099.485530036196</v>
      </c>
      <c r="EB7" s="77">
        <f t="shared" si="20"/>
        <v>20248.245056140939</v>
      </c>
      <c r="EC7" s="77">
        <f t="shared" si="20"/>
        <v>20396.917526196379</v>
      </c>
      <c r="ED7" s="77">
        <f t="shared" si="20"/>
        <v>20545.502991148871</v>
      </c>
      <c r="EE7" s="77">
        <f t="shared" si="20"/>
        <v>20694.001501914954</v>
      </c>
      <c r="EF7" s="77">
        <f t="shared" si="20"/>
        <v>20842.413109381374</v>
      </c>
      <c r="EG7" s="77">
        <f t="shared" si="20"/>
        <v>20990.737864405095</v>
      </c>
      <c r="EH7" s="77">
        <f t="shared" si="20"/>
        <v>21138.97581781332</v>
      </c>
      <c r="EI7" s="77">
        <f t="shared" si="20"/>
        <v>21287.127020403506</v>
      </c>
      <c r="EJ7" s="77">
        <f t="shared" si="20"/>
        <v>21435.191522943383</v>
      </c>
      <c r="EK7" s="77">
        <f t="shared" si="20"/>
        <v>21583.169376170976</v>
      </c>
      <c r="EL7" s="77">
        <f t="shared" si="20"/>
        <v>21731.060630794607</v>
      </c>
      <c r="EM7" s="77">
        <f t="shared" si="20"/>
        <v>21878.865337492931</v>
      </c>
      <c r="EN7" s="77">
        <f t="shared" si="20"/>
        <v>22026.583546914939</v>
      </c>
      <c r="EO7" s="77">
        <f t="shared" si="20"/>
        <v>22174.215309679988</v>
      </c>
      <c r="EP7" s="77">
        <f t="shared" si="20"/>
        <v>22321.760676377813</v>
      </c>
      <c r="EQ7" s="77">
        <f t="shared" si="20"/>
        <v>22469.219697568533</v>
      </c>
      <c r="ER7" s="77">
        <f t="shared" si="20"/>
        <v>22616.592423782688</v>
      </c>
      <c r="ES7" s="77">
        <f t="shared" si="20"/>
        <v>22763.878905521244</v>
      </c>
      <c r="ET7" s="77">
        <f t="shared" si="20"/>
        <v>22911.079193255613</v>
      </c>
      <c r="EU7" s="77">
        <f t="shared" si="20"/>
        <v>23058.19333742767</v>
      </c>
      <c r="EV7" s="77">
        <f t="shared" si="20"/>
        <v>23205.221388449769</v>
      </c>
      <c r="EW7" s="77">
        <f t="shared" si="20"/>
        <v>23352.163396704767</v>
      </c>
      <c r="EX7" s="77">
        <f t="shared" si="20"/>
        <v>23499.019412546033</v>
      </c>
      <c r="EY7" s="77">
        <f t="shared" si="20"/>
        <v>23645.789486297468</v>
      </c>
      <c r="EZ7" s="77">
        <f t="shared" si="20"/>
        <v>23792.473668253522</v>
      </c>
      <c r="FA7" s="77">
        <f t="shared" si="20"/>
        <v>23939.072008679217</v>
      </c>
      <c r="FB7" s="77">
        <f t="shared" si="20"/>
        <v>24085.584557810154</v>
      </c>
      <c r="FC7" s="77">
        <f t="shared" si="20"/>
        <v>24232.011365852541</v>
      </c>
      <c r="FD7" s="77">
        <f t="shared" si="20"/>
        <v>24378.352482983199</v>
      </c>
      <c r="FE7" s="77">
        <f t="shared" si="20"/>
        <v>24524.607959349585</v>
      </c>
      <c r="FF7" s="77">
        <f t="shared" si="20"/>
        <v>24670.777845069813</v>
      </c>
      <c r="FG7" s="77">
        <f t="shared" si="20"/>
        <v>24816.862190232663</v>
      </c>
      <c r="FH7" s="77">
        <f t="shared" si="20"/>
        <v>24962.861044897607</v>
      </c>
      <c r="FI7" s="77">
        <f t="shared" si="20"/>
        <v>25108.77445909482</v>
      </c>
      <c r="FJ7" s="77">
        <f t="shared" si="20"/>
        <v>25254.602482825198</v>
      </c>
      <c r="FK7" s="77">
        <f t="shared" si="20"/>
        <v>25400.345166060371</v>
      </c>
      <c r="FL7" s="77">
        <f t="shared" si="20"/>
        <v>25546.002558742734</v>
      </c>
      <c r="FM7" s="77">
        <f t="shared" si="20"/>
        <v>25691.574710785448</v>
      </c>
      <c r="FN7" s="77">
        <f t="shared" si="20"/>
        <v>25837.061672072468</v>
      </c>
      <c r="FO7" s="77">
        <f t="shared" si="20"/>
        <v>25982.463492458559</v>
      </c>
      <c r="FP7" s="77">
        <f t="shared" si="20"/>
        <v>26127.780221769302</v>
      </c>
      <c r="FQ7" s="77">
        <f t="shared" si="20"/>
        <v>26273.011909801124</v>
      </c>
      <c r="FR7" s="77">
        <f t="shared" si="20"/>
        <v>26418.158606321311</v>
      </c>
      <c r="FS7" s="77">
        <f t="shared" si="20"/>
        <v>26563.220361068023</v>
      </c>
      <c r="FT7" s="77">
        <f t="shared" si="20"/>
        <v>26708.197223750314</v>
      </c>
      <c r="FU7" s="77">
        <f t="shared" si="20"/>
        <v>26853.089244048148</v>
      </c>
      <c r="FV7" s="77">
        <f t="shared" si="20"/>
        <v>26997.89647161241</v>
      </c>
      <c r="FW7" s="77">
        <f t="shared" si="20"/>
        <v>27142.61895606494</v>
      </c>
      <c r="FX7" s="77">
        <f t="shared" si="20"/>
        <v>27287.256746998526</v>
      </c>
      <c r="FY7" s="77">
        <f t="shared" si="20"/>
        <v>27431.809893976944</v>
      </c>
      <c r="FZ7" s="77">
        <f t="shared" si="20"/>
        <v>27576.278446534958</v>
      </c>
      <c r="GA7" s="77">
        <f t="shared" si="20"/>
        <v>27720.662454178346</v>
      </c>
      <c r="GB7" s="77">
        <f t="shared" si="20"/>
        <v>27864.961966383911</v>
      </c>
      <c r="GC7" s="77">
        <f t="shared" si="20"/>
        <v>28009.177032599509</v>
      </c>
      <c r="GD7" s="77">
        <f t="shared" si="20"/>
        <v>28153.307702244056</v>
      </c>
      <c r="GE7" s="77">
        <f t="shared" si="20"/>
        <v>28297.35402470754</v>
      </c>
      <c r="GF7" s="77">
        <f t="shared" si="20"/>
        <v>28441.316049351055</v>
      </c>
      <c r="GG7" s="77">
        <f t="shared" si="20"/>
        <v>28585.193825506802</v>
      </c>
      <c r="GH7" s="77">
        <f t="shared" si="20"/>
        <v>28728.987402478117</v>
      </c>
      <c r="GI7" s="77">
        <f t="shared" si="20"/>
        <v>28872.696829539476</v>
      </c>
      <c r="GJ7" s="77">
        <f t="shared" si="20"/>
        <v>29016.322155936527</v>
      </c>
      <c r="GK7" s="77">
        <f t="shared" si="20"/>
        <v>29159.863430886093</v>
      </c>
      <c r="GL7" s="77">
        <f t="shared" si="20"/>
        <v>29303.320703576199</v>
      </c>
      <c r="GM7" s="77">
        <f t="shared" ref="GM7:IX7" si="21">IF((GM$1*12+GM$2)&lt;=$I$25, ($B$34*$B$26)+(GL$7*$B$69), GL$7*$B$69)</f>
        <v>29446.694023166081</v>
      </c>
      <c r="GN7" s="77">
        <f t="shared" si="21"/>
        <v>29589.98343878621</v>
      </c>
      <c r="GO7" s="77">
        <f t="shared" si="21"/>
        <v>29733.188999538299</v>
      </c>
      <c r="GP7" s="77">
        <f t="shared" si="21"/>
        <v>29876.310754495331</v>
      </c>
      <c r="GQ7" s="77">
        <f t="shared" si="21"/>
        <v>30019.348752701571</v>
      </c>
      <c r="GR7" s="77">
        <f t="shared" si="21"/>
        <v>30162.303043172582</v>
      </c>
      <c r="GS7" s="77">
        <f t="shared" si="21"/>
        <v>30305.173674895239</v>
      </c>
      <c r="GT7" s="77">
        <f t="shared" si="21"/>
        <v>30447.960696827755</v>
      </c>
      <c r="GU7" s="77">
        <f t="shared" si="21"/>
        <v>30590.664157899686</v>
      </c>
      <c r="GV7" s="77">
        <f t="shared" si="21"/>
        <v>30733.284107011958</v>
      </c>
      <c r="GW7" s="77">
        <f t="shared" si="21"/>
        <v>30875.820593036879</v>
      </c>
      <c r="GX7" s="77">
        <f t="shared" si="21"/>
        <v>31018.273664818156</v>
      </c>
      <c r="GY7" s="77">
        <f t="shared" si="21"/>
        <v>31160.643371170911</v>
      </c>
      <c r="GZ7" s="77">
        <f t="shared" si="21"/>
        <v>31302.929760881696</v>
      </c>
      <c r="HA7" s="77">
        <f t="shared" si="21"/>
        <v>31445.13288270852</v>
      </c>
      <c r="HB7" s="77">
        <f t="shared" si="21"/>
        <v>31587.252785380853</v>
      </c>
      <c r="HC7" s="77">
        <f t="shared" si="21"/>
        <v>31729.289517599649</v>
      </c>
      <c r="HD7" s="77">
        <f t="shared" si="21"/>
        <v>31871.24312803736</v>
      </c>
      <c r="HE7" s="77">
        <f t="shared" si="21"/>
        <v>32013.113665337958</v>
      </c>
      <c r="HF7" s="77">
        <f t="shared" si="21"/>
        <v>32154.901178116947</v>
      </c>
      <c r="HG7" s="77">
        <f t="shared" si="21"/>
        <v>32296.605714961373</v>
      </c>
      <c r="HH7" s="77">
        <f t="shared" si="21"/>
        <v>32438.227324429859</v>
      </c>
      <c r="HI7" s="77">
        <f t="shared" si="21"/>
        <v>32579.766055052605</v>
      </c>
      <c r="HJ7" s="77">
        <f t="shared" si="21"/>
        <v>32721.221955331413</v>
      </c>
      <c r="HK7" s="77">
        <f t="shared" si="21"/>
        <v>32862.5950737397</v>
      </c>
      <c r="HL7" s="77">
        <f t="shared" si="21"/>
        <v>33003.885458722507</v>
      </c>
      <c r="HM7" s="77">
        <f t="shared" si="21"/>
        <v>33145.093158696538</v>
      </c>
      <c r="HN7" s="77">
        <f t="shared" si="21"/>
        <v>33286.218222050164</v>
      </c>
      <c r="HO7" s="77">
        <f t="shared" si="21"/>
        <v>33427.260697143429</v>
      </c>
      <c r="HP7" s="77">
        <f t="shared" si="21"/>
        <v>33568.220632308075</v>
      </c>
      <c r="HQ7" s="77">
        <f t="shared" si="21"/>
        <v>33709.098075847563</v>
      </c>
      <c r="HR7" s="77">
        <f t="shared" si="21"/>
        <v>33849.893076037093</v>
      </c>
      <c r="HS7" s="77">
        <f t="shared" si="21"/>
        <v>33990.605681123605</v>
      </c>
      <c r="HT7" s="77">
        <f t="shared" si="21"/>
        <v>34131.235939325808</v>
      </c>
      <c r="HU7" s="77">
        <f t="shared" si="21"/>
        <v>34271.78389883419</v>
      </c>
      <c r="HV7" s="77">
        <f t="shared" si="21"/>
        <v>34412.249607811042</v>
      </c>
      <c r="HW7" s="77">
        <f t="shared" si="21"/>
        <v>34552.633114390468</v>
      </c>
      <c r="HX7" s="77">
        <f t="shared" si="21"/>
        <v>34692.934466678395</v>
      </c>
      <c r="HY7" s="77">
        <f t="shared" si="21"/>
        <v>34833.15371275261</v>
      </c>
      <c r="HZ7" s="77">
        <f t="shared" si="21"/>
        <v>34973.29090066276</v>
      </c>
      <c r="IA7" s="77">
        <f t="shared" si="21"/>
        <v>35113.346078430368</v>
      </c>
      <c r="IB7" s="77">
        <f t="shared" si="21"/>
        <v>35253.319294048859</v>
      </c>
      <c r="IC7" s="77">
        <f t="shared" si="21"/>
        <v>35393.210595483572</v>
      </c>
      <c r="ID7" s="77">
        <f t="shared" si="21"/>
        <v>35533.020030671774</v>
      </c>
      <c r="IE7" s="77">
        <f t="shared" si="21"/>
        <v>35672.747647522679</v>
      </c>
      <c r="IF7" s="77">
        <f t="shared" si="21"/>
        <v>35812.393493917465</v>
      </c>
      <c r="IG7" s="77">
        <f t="shared" si="21"/>
        <v>35951.957617709289</v>
      </c>
      <c r="IH7" s="77">
        <f t="shared" si="21"/>
        <v>36091.440066723306</v>
      </c>
      <c r="II7" s="77">
        <f t="shared" si="21"/>
        <v>36230.840888756677</v>
      </c>
      <c r="IJ7" s="77">
        <f t="shared" si="21"/>
        <v>36370.160131578588</v>
      </c>
      <c r="IK7" s="77">
        <f t="shared" si="21"/>
        <v>36509.397842930288</v>
      </c>
      <c r="IL7" s="77">
        <f t="shared" si="21"/>
        <v>36648.554070525068</v>
      </c>
      <c r="IM7" s="77">
        <f t="shared" si="21"/>
        <v>36787.628862048303</v>
      </c>
      <c r="IN7" s="77">
        <f t="shared" si="21"/>
        <v>36926.622265157464</v>
      </c>
      <c r="IO7" s="77">
        <f t="shared" si="21"/>
        <v>37065.534327482135</v>
      </c>
      <c r="IP7" s="77">
        <f t="shared" si="21"/>
        <v>37204.365096624024</v>
      </c>
      <c r="IQ7" s="77">
        <f t="shared" si="21"/>
        <v>37343.114620156972</v>
      </c>
      <c r="IR7" s="77">
        <f t="shared" si="21"/>
        <v>37481.782945626997</v>
      </c>
      <c r="IS7" s="77">
        <f t="shared" si="21"/>
        <v>37620.370120552281</v>
      </c>
      <c r="IT7" s="77">
        <f t="shared" si="21"/>
        <v>37758.876192423195</v>
      </c>
      <c r="IU7" s="77">
        <f t="shared" si="21"/>
        <v>37897.301208702331</v>
      </c>
      <c r="IV7" s="77">
        <f t="shared" si="21"/>
        <v>38035.645216824487</v>
      </c>
      <c r="IW7" s="77">
        <f t="shared" si="21"/>
        <v>38173.908264196718</v>
      </c>
      <c r="IX7" s="77">
        <f t="shared" si="21"/>
        <v>38312.090398198336</v>
      </c>
      <c r="IY7" s="77">
        <f t="shared" ref="IY7:LJ7" si="22">IF((IY$1*12+IY$2)&lt;=$I$25, ($B$34*$B$26)+(IX$7*$B$69), IX$7*$B$69)</f>
        <v>38450.191666180908</v>
      </c>
      <c r="IZ7" s="77">
        <f t="shared" si="22"/>
        <v>38588.212115468305</v>
      </c>
      <c r="JA7" s="77">
        <f t="shared" si="22"/>
        <v>38726.151793356701</v>
      </c>
      <c r="JB7" s="77">
        <f t="shared" si="22"/>
        <v>38864.010747114597</v>
      </c>
      <c r="JC7" s="77">
        <f t="shared" si="22"/>
        <v>39001.789023982819</v>
      </c>
      <c r="JD7" s="77">
        <f t="shared" si="22"/>
        <v>39139.486671174556</v>
      </c>
      <c r="JE7" s="77">
        <f t="shared" si="22"/>
        <v>39277.10373587536</v>
      </c>
      <c r="JF7" s="77">
        <f t="shared" si="22"/>
        <v>39414.640265243179</v>
      </c>
      <c r="JG7" s="77">
        <f t="shared" si="22"/>
        <v>39552.096306408355</v>
      </c>
      <c r="JH7" s="77">
        <f t="shared" si="22"/>
        <v>39689.471906473656</v>
      </c>
      <c r="JI7" s="77">
        <f t="shared" si="22"/>
        <v>39826.767112514288</v>
      </c>
      <c r="JJ7" s="77">
        <f t="shared" si="22"/>
        <v>39963.981971577894</v>
      </c>
      <c r="JK7" s="77">
        <f t="shared" si="22"/>
        <v>40101.116530684587</v>
      </c>
      <c r="JL7" s="77">
        <f t="shared" si="22"/>
        <v>40238.170836826976</v>
      </c>
      <c r="JM7" s="77">
        <f t="shared" si="22"/>
        <v>40375.144936970159</v>
      </c>
      <c r="JN7" s="77">
        <f t="shared" si="22"/>
        <v>40512.038878051746</v>
      </c>
      <c r="JO7" s="77">
        <f t="shared" si="22"/>
        <v>40648.852706981888</v>
      </c>
      <c r="JP7" s="77">
        <f t="shared" si="22"/>
        <v>40785.586470643284</v>
      </c>
      <c r="JQ7" s="77">
        <f t="shared" si="22"/>
        <v>40922.240215891186</v>
      </c>
      <c r="JR7" s="77">
        <f t="shared" si="22"/>
        <v>41058.813989553433</v>
      </c>
      <c r="JS7" s="77">
        <f t="shared" si="22"/>
        <v>41195.307838430454</v>
      </c>
      <c r="JT7" s="77">
        <f t="shared" si="22"/>
        <v>41331.721809295304</v>
      </c>
      <c r="JU7" s="77">
        <f t="shared" si="22"/>
        <v>41468.055948893649</v>
      </c>
      <c r="JV7" s="77">
        <f t="shared" si="22"/>
        <v>41604.310303943807</v>
      </c>
      <c r="JW7" s="77">
        <f t="shared" si="22"/>
        <v>41740.484921136755</v>
      </c>
      <c r="JX7" s="77">
        <f t="shared" si="22"/>
        <v>41876.579847136149</v>
      </c>
      <c r="JY7" s="77">
        <f t="shared" si="22"/>
        <v>42012.59512857833</v>
      </c>
      <c r="JZ7" s="77">
        <f t="shared" si="22"/>
        <v>42148.530812072349</v>
      </c>
      <c r="KA7" s="77">
        <f t="shared" si="22"/>
        <v>42284.386944199985</v>
      </c>
      <c r="KB7" s="77">
        <f t="shared" si="22"/>
        <v>42420.163571515746</v>
      </c>
      <c r="KC7" s="77">
        <f t="shared" si="22"/>
        <v>42555.860740546908</v>
      </c>
      <c r="KD7" s="77">
        <f t="shared" si="22"/>
        <v>42691.47849779352</v>
      </c>
      <c r="KE7" s="77">
        <f t="shared" si="22"/>
        <v>42827.016889728402</v>
      </c>
      <c r="KF7" s="77">
        <f t="shared" si="22"/>
        <v>42962.475962797194</v>
      </c>
      <c r="KG7" s="77">
        <f t="shared" si="22"/>
        <v>43097.855763418353</v>
      </c>
      <c r="KH7" s="77">
        <f t="shared" si="22"/>
        <v>43233.156337983157</v>
      </c>
      <c r="KI7" s="77">
        <f t="shared" si="22"/>
        <v>43368.377732855755</v>
      </c>
      <c r="KJ7" s="77">
        <f t="shared" si="22"/>
        <v>43503.51999437315</v>
      </c>
      <c r="KK7" s="77">
        <f t="shared" si="22"/>
        <v>43638.583168845231</v>
      </c>
      <c r="KL7" s="77">
        <f t="shared" si="22"/>
        <v>43773.567302554788</v>
      </c>
      <c r="KM7" s="77">
        <f t="shared" si="22"/>
        <v>43908.472441757527</v>
      </c>
      <c r="KN7" s="77">
        <f t="shared" si="22"/>
        <v>44043.298632682083</v>
      </c>
      <c r="KO7" s="77">
        <f t="shared" si="22"/>
        <v>44178.045921530029</v>
      </c>
      <c r="KP7" s="77">
        <f t="shared" si="22"/>
        <v>44312.714354475909</v>
      </c>
      <c r="KQ7" s="77">
        <f t="shared" si="22"/>
        <v>44447.303977667252</v>
      </c>
      <c r="KR7" s="77">
        <f t="shared" si="22"/>
        <v>44581.814837224563</v>
      </c>
      <c r="KS7" s="77">
        <f t="shared" si="22"/>
        <v>44716.246979241369</v>
      </c>
      <c r="KT7" s="77">
        <f t="shared" si="22"/>
        <v>44850.600449784222</v>
      </c>
      <c r="KU7" s="77">
        <f t="shared" si="22"/>
        <v>44984.875294892714</v>
      </c>
      <c r="KV7" s="77">
        <f t="shared" si="22"/>
        <v>45119.07156057949</v>
      </c>
      <c r="KW7" s="77">
        <f t="shared" si="22"/>
        <v>45253.18929283027</v>
      </c>
      <c r="KX7" s="77">
        <f t="shared" si="22"/>
        <v>45387.228537603864</v>
      </c>
      <c r="KY7" s="77">
        <f t="shared" si="22"/>
        <v>45521.189340832185</v>
      </c>
      <c r="KZ7" s="77">
        <f t="shared" si="22"/>
        <v>45655.071748420269</v>
      </c>
      <c r="LA7" s="77">
        <f t="shared" si="22"/>
        <v>45788.87580624628</v>
      </c>
      <c r="LB7" s="77">
        <f t="shared" si="22"/>
        <v>45922.601560161544</v>
      </c>
      <c r="LC7" s="77">
        <f t="shared" si="22"/>
        <v>46056.249055990542</v>
      </c>
      <c r="LD7" s="77">
        <f t="shared" si="22"/>
        <v>46189.818339530953</v>
      </c>
      <c r="LE7" s="77">
        <f t="shared" si="22"/>
        <v>46323.309456553645</v>
      </c>
      <c r="LF7" s="77">
        <f t="shared" si="22"/>
        <v>46456.7224528027</v>
      </c>
      <c r="LG7" s="77">
        <f t="shared" si="22"/>
        <v>46590.057373995427</v>
      </c>
      <c r="LH7" s="77">
        <f t="shared" si="22"/>
        <v>46723.314265822395</v>
      </c>
      <c r="LI7" s="77">
        <f t="shared" si="22"/>
        <v>46856.49317394742</v>
      </c>
      <c r="LJ7" s="77">
        <f t="shared" si="22"/>
        <v>46989.594144007599</v>
      </c>
      <c r="LK7" s="77">
        <f t="shared" ref="LK7:NV7" si="23">IF((LK$1*12+LK$2)&lt;=$I$25, ($B$34*$B$26)+(LJ$7*$B$69), LJ$7*$B$69)</f>
        <v>47122.61722161332</v>
      </c>
      <c r="LL7" s="77">
        <f t="shared" si="23"/>
        <v>47255.562452348284</v>
      </c>
      <c r="LM7" s="77">
        <f t="shared" si="23"/>
        <v>47388.429881769516</v>
      </c>
      <c r="LN7" s="77">
        <f t="shared" si="23"/>
        <v>47521.21955540737</v>
      </c>
      <c r="LO7" s="77">
        <f t="shared" si="23"/>
        <v>47653.931518765567</v>
      </c>
      <c r="LP7" s="77">
        <f t="shared" si="23"/>
        <v>47786.565817321192</v>
      </c>
      <c r="LQ7" s="77">
        <f t="shared" si="23"/>
        <v>47919.122496524724</v>
      </c>
      <c r="LR7" s="77">
        <f t="shared" si="23"/>
        <v>48051.601601800037</v>
      </c>
      <c r="LS7" s="77">
        <f t="shared" si="23"/>
        <v>48184.003178544415</v>
      </c>
      <c r="LT7" s="77">
        <f t="shared" si="23"/>
        <v>48316.32727212859</v>
      </c>
      <c r="LU7" s="77">
        <f t="shared" si="23"/>
        <v>48448.573927896738</v>
      </c>
      <c r="LV7" s="77">
        <f t="shared" si="23"/>
        <v>48580.743191166497</v>
      </c>
      <c r="LW7" s="77">
        <f t="shared" si="23"/>
        <v>48712.835107228981</v>
      </c>
      <c r="LX7" s="77">
        <f t="shared" si="23"/>
        <v>48844.849721348801</v>
      </c>
      <c r="LY7" s="77">
        <f t="shared" si="23"/>
        <v>48976.787078764079</v>
      </c>
      <c r="LZ7" s="77">
        <f t="shared" si="23"/>
        <v>49108.647224686472</v>
      </c>
      <c r="MA7" s="77">
        <f t="shared" si="23"/>
        <v>49240.430204301163</v>
      </c>
      <c r="MB7" s="77">
        <f t="shared" si="23"/>
        <v>49372.136062766898</v>
      </c>
      <c r="MC7" s="77">
        <f t="shared" si="23"/>
        <v>49503.764845216007</v>
      </c>
      <c r="MD7" s="77">
        <f t="shared" si="23"/>
        <v>49635.31659675439</v>
      </c>
      <c r="ME7" s="77">
        <f t="shared" si="23"/>
        <v>49766.791362461561</v>
      </c>
      <c r="MF7" s="77">
        <f t="shared" si="23"/>
        <v>49898.18918739065</v>
      </c>
      <c r="MG7" s="77">
        <f t="shared" si="23"/>
        <v>50029.510116568417</v>
      </c>
      <c r="MH7" s="77">
        <f t="shared" si="23"/>
        <v>50160.754194995287</v>
      </c>
      <c r="MI7" s="77">
        <f t="shared" si="23"/>
        <v>50291.921467645334</v>
      </c>
      <c r="MJ7" s="77">
        <f t="shared" si="23"/>
        <v>50423.011979466311</v>
      </c>
      <c r="MK7" s="77">
        <f t="shared" si="23"/>
        <v>50554.025775379683</v>
      </c>
      <c r="ML7" s="77">
        <f t="shared" si="23"/>
        <v>50684.962900280618</v>
      </c>
      <c r="MM7" s="77">
        <f t="shared" si="23"/>
        <v>50815.823399038003</v>
      </c>
      <c r="MN7" s="77">
        <f t="shared" si="23"/>
        <v>50946.607316494483</v>
      </c>
      <c r="MO7" s="77">
        <f t="shared" si="23"/>
        <v>51077.314697466449</v>
      </c>
      <c r="MP7" s="77">
        <f t="shared" si="23"/>
        <v>51207.945586744063</v>
      </c>
      <c r="MQ7" s="77">
        <f t="shared" si="23"/>
        <v>51338.500029091287</v>
      </c>
      <c r="MR7" s="77">
        <f t="shared" si="23"/>
        <v>51468.978069245873</v>
      </c>
      <c r="MS7" s="77">
        <f t="shared" si="23"/>
        <v>51599.379751919398</v>
      </c>
      <c r="MT7" s="77">
        <f t="shared" si="23"/>
        <v>51729.705121797277</v>
      </c>
      <c r="MU7" s="77">
        <f t="shared" si="23"/>
        <v>51859.954223538771</v>
      </c>
      <c r="MV7" s="77">
        <f t="shared" si="23"/>
        <v>51990.127101777005</v>
      </c>
      <c r="MW7" s="77">
        <f t="shared" si="23"/>
        <v>52120.223801118984</v>
      </c>
      <c r="MX7" s="76">
        <f t="shared" si="23"/>
        <v>52250.244366145613</v>
      </c>
      <c r="MY7" s="77">
        <f t="shared" si="23"/>
        <v>52380.188841411698</v>
      </c>
      <c r="MZ7" s="76">
        <f t="shared" si="23"/>
        <v>52510.057271445985</v>
      </c>
      <c r="NA7" s="77">
        <f t="shared" si="23"/>
        <v>52639.849700751147</v>
      </c>
      <c r="NB7" s="76">
        <f t="shared" si="23"/>
        <v>52769.566173803818</v>
      </c>
      <c r="NC7" s="77">
        <f t="shared" si="23"/>
        <v>52899.206735054606</v>
      </c>
      <c r="ND7" s="76">
        <f t="shared" si="23"/>
        <v>53028.771428928107</v>
      </c>
      <c r="NE7" s="77">
        <f t="shared" si="23"/>
        <v>53158.260299822919</v>
      </c>
      <c r="NF7" s="76">
        <f t="shared" si="23"/>
        <v>53287.673392111654</v>
      </c>
      <c r="NG7" s="77">
        <f t="shared" si="23"/>
        <v>53417.010750140958</v>
      </c>
      <c r="NH7" s="76">
        <f t="shared" si="23"/>
        <v>53546.272418231521</v>
      </c>
      <c r="NI7" s="77">
        <f t="shared" si="23"/>
        <v>53675.458440678107</v>
      </c>
      <c r="NJ7" s="76">
        <f t="shared" si="23"/>
        <v>53804.568861749547</v>
      </c>
      <c r="NK7" s="77">
        <f t="shared" si="23"/>
        <v>53933.603725688772</v>
      </c>
      <c r="NL7" s="76">
        <f t="shared" si="23"/>
        <v>54062.563076712817</v>
      </c>
      <c r="NM7" s="77">
        <f t="shared" si="23"/>
        <v>54191.446959012843</v>
      </c>
      <c r="NN7" s="76">
        <f t="shared" si="23"/>
        <v>54320.255416754146</v>
      </c>
      <c r="NO7" s="77">
        <f t="shared" si="23"/>
        <v>54448.988494076177</v>
      </c>
      <c r="NP7" s="76">
        <f t="shared" si="23"/>
        <v>54577.646235092565</v>
      </c>
      <c r="NQ7" s="77">
        <f t="shared" si="23"/>
        <v>54706.22868389111</v>
      </c>
      <c r="NR7" s="76">
        <f t="shared" si="23"/>
        <v>54834.735884533824</v>
      </c>
      <c r="NS7" s="77">
        <f t="shared" si="23"/>
        <v>54963.167881056921</v>
      </c>
      <c r="NT7" s="76">
        <f t="shared" si="23"/>
        <v>55091.524717470857</v>
      </c>
      <c r="NU7" s="77">
        <f t="shared" si="23"/>
        <v>55219.806437760315</v>
      </c>
      <c r="NV7" s="76">
        <f t="shared" si="23"/>
        <v>55348.013085884253</v>
      </c>
      <c r="NW7" s="77">
        <f t="shared" ref="NW7:QH7" si="24">IF((NW$1*12+NW$2)&lt;=$I$25, ($B$34*$B$26)+(NV$7*$B$69), NV$7*$B$69)</f>
        <v>55476.1447057759</v>
      </c>
      <c r="NX7" s="76">
        <f t="shared" si="24"/>
        <v>55604.201341342778</v>
      </c>
      <c r="NY7" s="77">
        <f t="shared" si="24"/>
        <v>55732.183036466704</v>
      </c>
      <c r="NZ7" s="76">
        <f t="shared" si="24"/>
        <v>55860.089835003819</v>
      </c>
      <c r="OA7" s="77">
        <f t="shared" si="24"/>
        <v>55987.9217807846</v>
      </c>
      <c r="OB7" s="76">
        <f t="shared" si="24"/>
        <v>56115.67891761387</v>
      </c>
      <c r="OC7" s="77">
        <f t="shared" si="24"/>
        <v>56243.361289270826</v>
      </c>
      <c r="OD7" s="76">
        <f t="shared" si="24"/>
        <v>56370.968939509039</v>
      </c>
      <c r="OE7" s="77">
        <f t="shared" si="24"/>
        <v>56498.501912056476</v>
      </c>
      <c r="OF7" s="76">
        <f t="shared" si="24"/>
        <v>56625.960250615513</v>
      </c>
      <c r="OG7" s="77">
        <f t="shared" si="24"/>
        <v>56753.343998862947</v>
      </c>
      <c r="OH7" s="76">
        <f t="shared" si="24"/>
        <v>56880.653200450019</v>
      </c>
      <c r="OI7" s="77">
        <f t="shared" si="24"/>
        <v>57007.887899002424</v>
      </c>
      <c r="OJ7" s="76">
        <f t="shared" si="24"/>
        <v>57135.048138120328</v>
      </c>
      <c r="OK7" s="77">
        <f t="shared" si="24"/>
        <v>57262.133961378386</v>
      </c>
      <c r="OL7" s="76">
        <f t="shared" si="24"/>
        <v>57389.145412325743</v>
      </c>
      <c r="OM7" s="77">
        <f t="shared" si="24"/>
        <v>57516.082534486057</v>
      </c>
      <c r="ON7" s="76">
        <f t="shared" si="24"/>
        <v>57642.945371357528</v>
      </c>
      <c r="OO7" s="77">
        <f t="shared" si="24"/>
        <v>57769.733966412889</v>
      </c>
      <c r="OP7" s="76">
        <f t="shared" si="24"/>
        <v>57896.448363099436</v>
      </c>
      <c r="OQ7" s="77">
        <f t="shared" si="24"/>
        <v>58023.088604839038</v>
      </c>
      <c r="OR7" s="76">
        <f t="shared" si="24"/>
        <v>58149.654735028162</v>
      </c>
      <c r="OS7" s="77">
        <f t="shared" si="24"/>
        <v>58276.146797037865</v>
      </c>
      <c r="OT7" s="76">
        <f t="shared" si="24"/>
        <v>58402.56483421383</v>
      </c>
      <c r="OU7" s="77">
        <f t="shared" si="24"/>
        <v>58528.908889876373</v>
      </c>
      <c r="OV7" s="76">
        <f t="shared" si="24"/>
        <v>58655.179007320454</v>
      </c>
      <c r="OW7" s="77">
        <f t="shared" si="24"/>
        <v>58781.375229815705</v>
      </c>
      <c r="OX7" s="76">
        <f t="shared" si="24"/>
        <v>58907.497600606424</v>
      </c>
      <c r="OY7" s="77">
        <f t="shared" si="24"/>
        <v>59033.546162911618</v>
      </c>
      <c r="OZ7" s="76">
        <f t="shared" si="24"/>
        <v>59159.520959924987</v>
      </c>
      <c r="PA7" s="77">
        <f t="shared" si="24"/>
        <v>59285.422034814961</v>
      </c>
      <c r="PB7" s="76">
        <f t="shared" si="24"/>
        <v>59411.249430724703</v>
      </c>
      <c r="PC7" s="77">
        <f t="shared" si="24"/>
        <v>59537.003190772128</v>
      </c>
      <c r="PD7" s="76">
        <f t="shared" si="24"/>
        <v>59662.683358049922</v>
      </c>
      <c r="PE7" s="77">
        <f t="shared" si="24"/>
        <v>59788.289975625557</v>
      </c>
      <c r="PF7" s="76">
        <f t="shared" si="24"/>
        <v>59913.823086541292</v>
      </c>
      <c r="PG7" s="77">
        <f t="shared" si="24"/>
        <v>60039.282733814194</v>
      </c>
      <c r="PH7" s="76">
        <f t="shared" si="24"/>
        <v>60164.668960436167</v>
      </c>
      <c r="PI7" s="77">
        <f t="shared" si="24"/>
        <v>60289.981809373952</v>
      </c>
      <c r="PJ7" s="76">
        <f t="shared" si="24"/>
        <v>60415.221323569138</v>
      </c>
      <c r="PK7" s="77">
        <f t="shared" si="24"/>
        <v>60540.387545938196</v>
      </c>
      <c r="PL7" s="76">
        <f t="shared" si="24"/>
        <v>60665.480519372468</v>
      </c>
      <c r="PM7" s="77">
        <f t="shared" si="24"/>
        <v>60790.500286738214</v>
      </c>
      <c r="PN7" s="76">
        <f t="shared" si="24"/>
        <v>60915.446890876585</v>
      </c>
      <c r="PO7" s="77">
        <f t="shared" si="24"/>
        <v>61040.320374603682</v>
      </c>
      <c r="PP7" s="76">
        <f t="shared" si="24"/>
        <v>61165.120780710538</v>
      </c>
      <c r="PQ7" s="77">
        <f t="shared" si="24"/>
        <v>61129.326140126541</v>
      </c>
      <c r="PR7" s="76">
        <f t="shared" si="24"/>
        <v>61093.552447041344</v>
      </c>
      <c r="PS7" s="77">
        <f t="shared" si="24"/>
        <v>61057.799689196203</v>
      </c>
      <c r="PT7" s="76">
        <f t="shared" si="24"/>
        <v>61022.067854339533</v>
      </c>
      <c r="PU7" s="77">
        <f t="shared" si="24"/>
        <v>60986.356930226924</v>
      </c>
      <c r="PV7" s="76">
        <f t="shared" si="24"/>
        <v>60950.666904621132</v>
      </c>
      <c r="PW7" s="77">
        <f t="shared" si="24"/>
        <v>60914.997765292072</v>
      </c>
      <c r="PX7" s="76">
        <f t="shared" si="24"/>
        <v>60879.349500016819</v>
      </c>
      <c r="PY7" s="77">
        <f t="shared" si="24"/>
        <v>60843.722096579593</v>
      </c>
      <c r="PZ7" s="76">
        <f t="shared" si="24"/>
        <v>60808.115542771775</v>
      </c>
      <c r="QA7" s="77">
        <f t="shared" si="24"/>
        <v>60772.529826391888</v>
      </c>
      <c r="QB7" s="76">
        <f t="shared" si="24"/>
        <v>60736.964935245589</v>
      </c>
      <c r="QC7" s="77">
        <f t="shared" si="24"/>
        <v>60701.420857145677</v>
      </c>
      <c r="QD7" s="76">
        <f t="shared" si="24"/>
        <v>60665.897579912082</v>
      </c>
      <c r="QE7" s="77">
        <f t="shared" si="24"/>
        <v>60630.395091371858</v>
      </c>
      <c r="QF7" s="76">
        <f t="shared" si="24"/>
        <v>60594.913379359183</v>
      </c>
      <c r="QG7" s="77">
        <f t="shared" si="24"/>
        <v>60559.452431715363</v>
      </c>
      <c r="QH7" s="76">
        <f t="shared" si="24"/>
        <v>60524.012236288807</v>
      </c>
      <c r="QI7" s="77">
        <f t="shared" ref="QI7:ST7" si="25">IF((QI$1*12+QI$2)&lt;=$I$25, ($B$34*$B$26)+(QH$7*$B$69), QH$7*$B$69)</f>
        <v>60488.592780935047</v>
      </c>
      <c r="QJ7" s="76">
        <f t="shared" si="25"/>
        <v>60453.194053516716</v>
      </c>
      <c r="QK7" s="77">
        <f t="shared" si="25"/>
        <v>60417.816041903556</v>
      </c>
      <c r="QL7" s="76">
        <f t="shared" si="25"/>
        <v>60382.458733972395</v>
      </c>
      <c r="QM7" s="77">
        <f t="shared" si="25"/>
        <v>60347.12211760717</v>
      </c>
      <c r="QN7" s="76">
        <f t="shared" si="25"/>
        <v>60311.806180698899</v>
      </c>
      <c r="QO7" s="77">
        <f t="shared" si="25"/>
        <v>60276.510911145684</v>
      </c>
      <c r="QP7" s="76">
        <f t="shared" si="25"/>
        <v>60241.236296852723</v>
      </c>
      <c r="QQ7" s="77">
        <f t="shared" si="25"/>
        <v>60205.982325732279</v>
      </c>
      <c r="QR7" s="76">
        <f t="shared" si="25"/>
        <v>60170.748985703693</v>
      </c>
      <c r="QS7" s="77">
        <f t="shared" si="25"/>
        <v>60135.536264693379</v>
      </c>
      <c r="QT7" s="76">
        <f t="shared" si="25"/>
        <v>60100.34415063481</v>
      </c>
      <c r="QU7" s="77">
        <f t="shared" si="25"/>
        <v>60065.172631468529</v>
      </c>
      <c r="QV7" s="76">
        <f t="shared" si="25"/>
        <v>60030.021695142132</v>
      </c>
      <c r="QW7" s="77">
        <f t="shared" si="25"/>
        <v>59994.891329610262</v>
      </c>
      <c r="QX7" s="76">
        <f t="shared" si="25"/>
        <v>59959.781522834623</v>
      </c>
      <c r="QY7" s="77">
        <f t="shared" si="25"/>
        <v>59924.692262783952</v>
      </c>
      <c r="QZ7" s="76">
        <f t="shared" si="25"/>
        <v>59889.623537434039</v>
      </c>
      <c r="RA7" s="77">
        <f t="shared" si="25"/>
        <v>59854.575334767702</v>
      </c>
      <c r="RB7" s="76">
        <f t="shared" si="25"/>
        <v>59819.547642774793</v>
      </c>
      <c r="RC7" s="77">
        <f t="shared" si="25"/>
        <v>59784.540449452194</v>
      </c>
      <c r="RD7" s="76">
        <f t="shared" si="25"/>
        <v>59749.553742803808</v>
      </c>
      <c r="RE7" s="77">
        <f t="shared" si="25"/>
        <v>59714.587510840567</v>
      </c>
      <c r="RF7" s="76">
        <f t="shared" si="25"/>
        <v>59679.64174158041</v>
      </c>
      <c r="RG7" s="77">
        <f t="shared" si="25"/>
        <v>59644.716423048289</v>
      </c>
      <c r="RH7" s="76">
        <f t="shared" si="25"/>
        <v>59609.81154327617</v>
      </c>
      <c r="RI7" s="77">
        <f t="shared" si="25"/>
        <v>59574.927090303019</v>
      </c>
      <c r="RJ7" s="76">
        <f t="shared" si="25"/>
        <v>59540.06305217481</v>
      </c>
      <c r="RK7" s="77">
        <f t="shared" si="25"/>
        <v>59505.219416944492</v>
      </c>
      <c r="RL7" s="76">
        <f t="shared" si="25"/>
        <v>59470.396172672023</v>
      </c>
      <c r="RM7" s="77">
        <f t="shared" si="25"/>
        <v>59435.593307424344</v>
      </c>
      <c r="RN7" s="76">
        <f t="shared" si="25"/>
        <v>59400.810809275383</v>
      </c>
      <c r="RO7" s="77">
        <f t="shared" si="25"/>
        <v>59366.048666306036</v>
      </c>
      <c r="RP7" s="76">
        <f t="shared" si="25"/>
        <v>59331.306866604187</v>
      </c>
      <c r="RQ7" s="77">
        <f t="shared" si="25"/>
        <v>59296.585398264688</v>
      </c>
      <c r="RR7" s="76">
        <f t="shared" si="25"/>
        <v>59261.884249389353</v>
      </c>
      <c r="RS7" s="77">
        <f t="shared" si="25"/>
        <v>59227.203408086963</v>
      </c>
      <c r="RT7" s="76">
        <f t="shared" si="25"/>
        <v>59192.542862473252</v>
      </c>
      <c r="RU7" s="77">
        <f t="shared" si="25"/>
        <v>59157.902600670917</v>
      </c>
      <c r="RV7" s="76">
        <f t="shared" si="25"/>
        <v>59123.282610809605</v>
      </c>
      <c r="RW7" s="77">
        <f t="shared" si="25"/>
        <v>59088.682881025903</v>
      </c>
      <c r="RX7" s="76">
        <f t="shared" si="25"/>
        <v>59054.103399463347</v>
      </c>
      <c r="RY7" s="77">
        <f t="shared" si="25"/>
        <v>59019.544154272407</v>
      </c>
      <c r="RZ7" s="76">
        <f t="shared" si="25"/>
        <v>58985.005133610488</v>
      </c>
      <c r="SA7" s="77">
        <f t="shared" si="25"/>
        <v>58950.486325641927</v>
      </c>
      <c r="SB7" s="76">
        <f t="shared" si="25"/>
        <v>58915.987718537996</v>
      </c>
      <c r="SC7" s="77">
        <f t="shared" si="25"/>
        <v>58881.509300476871</v>
      </c>
      <c r="SD7" s="76">
        <f t="shared" si="25"/>
        <v>58847.051059643665</v>
      </c>
      <c r="SE7" s="77">
        <f t="shared" si="25"/>
        <v>58812.612984230385</v>
      </c>
      <c r="SF7" s="76">
        <f t="shared" si="25"/>
        <v>58778.195062435967</v>
      </c>
      <c r="SG7" s="77">
        <f t="shared" si="25"/>
        <v>58743.79728246625</v>
      </c>
      <c r="SH7" s="76">
        <f t="shared" si="25"/>
        <v>58709.419632533965</v>
      </c>
      <c r="SI7" s="77">
        <f t="shared" si="25"/>
        <v>58675.062100858748</v>
      </c>
      <c r="SJ7" s="76">
        <f t="shared" si="25"/>
        <v>58640.724675667123</v>
      </c>
      <c r="SK7" s="77">
        <f t="shared" si="25"/>
        <v>58606.407345192514</v>
      </c>
      <c r="SL7" s="76">
        <f t="shared" si="25"/>
        <v>58572.110097675228</v>
      </c>
      <c r="SM7" s="77">
        <f t="shared" si="25"/>
        <v>58537.832921362453</v>
      </c>
      <c r="SN7" s="76">
        <f t="shared" si="25"/>
        <v>58503.575804508248</v>
      </c>
      <c r="SO7" s="77">
        <f t="shared" si="25"/>
        <v>58469.338735373552</v>
      </c>
      <c r="SP7" s="76">
        <f t="shared" si="25"/>
        <v>58435.121702226177</v>
      </c>
      <c r="SQ7" s="77">
        <f t="shared" si="25"/>
        <v>58400.924693340792</v>
      </c>
      <c r="SR7" s="76">
        <f t="shared" si="25"/>
        <v>58366.747696998937</v>
      </c>
      <c r="SS7" s="77">
        <f t="shared" si="25"/>
        <v>58332.590701489004</v>
      </c>
      <c r="ST7" s="76">
        <f t="shared" si="25"/>
        <v>58298.45369510624</v>
      </c>
      <c r="SU7" s="77">
        <f t="shared" ref="SU7:TU7" si="26">IF((SU$1*12+SU$2)&lt;=$I$25, ($B$34*$B$26)+(ST$7*$B$69), ST$7*$B$69)</f>
        <v>58264.336666152747</v>
      </c>
      <c r="SV7" s="76">
        <f t="shared" si="26"/>
        <v>58230.239602937465</v>
      </c>
      <c r="SW7" s="77">
        <f t="shared" si="26"/>
        <v>58196.162493776181</v>
      </c>
      <c r="SX7" s="76">
        <f t="shared" si="26"/>
        <v>58162.105326991514</v>
      </c>
      <c r="SY7" s="77">
        <f t="shared" si="26"/>
        <v>58128.068090912922</v>
      </c>
      <c r="SZ7" s="76">
        <f t="shared" si="26"/>
        <v>58094.050773876697</v>
      </c>
      <c r="TA7" s="77">
        <f t="shared" si="26"/>
        <v>58060.053364225947</v>
      </c>
      <c r="TB7" s="76">
        <f t="shared" si="26"/>
        <v>58026.075850310604</v>
      </c>
      <c r="TC7" s="77">
        <f t="shared" si="26"/>
        <v>57992.11822048742</v>
      </c>
      <c r="TD7" s="76">
        <f t="shared" si="26"/>
        <v>57958.180463119956</v>
      </c>
      <c r="TE7" s="77">
        <f t="shared" si="26"/>
        <v>57924.262566578596</v>
      </c>
      <c r="TF7" s="76">
        <f t="shared" si="26"/>
        <v>57890.364519240517</v>
      </c>
      <c r="TG7" s="77">
        <f t="shared" si="26"/>
        <v>57856.486309489701</v>
      </c>
      <c r="TH7" s="76">
        <f t="shared" si="26"/>
        <v>57822.62792571693</v>
      </c>
      <c r="TI7" s="77">
        <f t="shared" si="26"/>
        <v>57788.789356319772</v>
      </c>
      <c r="TJ7" s="76">
        <f t="shared" si="26"/>
        <v>57754.9705897026</v>
      </c>
      <c r="TK7" s="77">
        <f t="shared" si="26"/>
        <v>57721.171614276558</v>
      </c>
      <c r="TL7" s="76">
        <f t="shared" si="26"/>
        <v>57687.392418459582</v>
      </c>
      <c r="TM7" s="77">
        <f t="shared" si="26"/>
        <v>57653.632990676386</v>
      </c>
      <c r="TN7" s="76">
        <f t="shared" si="26"/>
        <v>57619.893319358445</v>
      </c>
      <c r="TO7" s="77">
        <f t="shared" si="26"/>
        <v>57586.173392944023</v>
      </c>
      <c r="TP7" s="76">
        <f t="shared" si="26"/>
        <v>57552.473199878135</v>
      </c>
      <c r="TQ7" s="77">
        <f t="shared" si="26"/>
        <v>57518.792728612563</v>
      </c>
      <c r="TR7" s="76">
        <f t="shared" si="26"/>
        <v>57485.131967605848</v>
      </c>
      <c r="TS7" s="77">
        <f t="shared" si="26"/>
        <v>57451.490905323284</v>
      </c>
      <c r="TT7" s="76">
        <f t="shared" si="26"/>
        <v>57417.869530236923</v>
      </c>
      <c r="TU7" s="78">
        <f t="shared" si="26"/>
        <v>57384.267830825549</v>
      </c>
    </row>
    <row r="8" spans="1:542" x14ac:dyDescent="0.25">
      <c r="A8" s="178" t="s">
        <v>62</v>
      </c>
      <c r="B8" s="183">
        <f>B7</f>
        <v>160.52201183660839</v>
      </c>
      <c r="C8" s="108">
        <f>B8+C7</f>
        <v>481.47209589773627</v>
      </c>
      <c r="D8" s="108">
        <f t="shared" ref="D8:BO8" si="27">C8+D7</f>
        <v>962.75636754600259</v>
      </c>
      <c r="E8" s="108">
        <f t="shared" si="27"/>
        <v>1604.2809970865624</v>
      </c>
      <c r="F8" s="108">
        <f t="shared" si="27"/>
        <v>2405.9522097349536</v>
      </c>
      <c r="G8" s="108">
        <f t="shared" si="27"/>
        <v>3367.6762855849629</v>
      </c>
      <c r="H8" s="108">
        <f t="shared" si="27"/>
        <v>4489.35955957651</v>
      </c>
      <c r="I8" s="108">
        <f t="shared" si="27"/>
        <v>5770.9084214635513</v>
      </c>
      <c r="J8" s="108">
        <f t="shared" si="27"/>
        <v>7212.2293157820013</v>
      </c>
      <c r="K8" s="108">
        <f t="shared" si="27"/>
        <v>8813.2287418176747</v>
      </c>
      <c r="L8" s="108">
        <f t="shared" si="27"/>
        <v>10573.813253574244</v>
      </c>
      <c r="M8" s="108">
        <f t="shared" si="27"/>
        <v>12493.88945974122</v>
      </c>
      <c r="N8" s="108">
        <f t="shared" si="27"/>
        <v>14573.364023661949</v>
      </c>
      <c r="O8" s="108">
        <f t="shared" si="27"/>
        <v>16812.143663301624</v>
      </c>
      <c r="P8" s="108">
        <f t="shared" si="27"/>
        <v>19210.135151215327</v>
      </c>
      <c r="Q8" s="108">
        <f t="shared" si="27"/>
        <v>21767.24531451608</v>
      </c>
      <c r="R8" s="108">
        <f t="shared" si="27"/>
        <v>24483.381034842907</v>
      </c>
      <c r="S8" s="108">
        <f t="shared" si="27"/>
        <v>27358.449248328943</v>
      </c>
      <c r="T8" s="108">
        <f t="shared" si="27"/>
        <v>30392.356945569525</v>
      </c>
      <c r="U8" s="108">
        <f t="shared" si="27"/>
        <v>33585.011171590333</v>
      </c>
      <c r="V8" s="108">
        <f t="shared" si="27"/>
        <v>36936.31902581553</v>
      </c>
      <c r="W8" s="108">
        <f t="shared" si="27"/>
        <v>40446.187662035933</v>
      </c>
      <c r="X8" s="108">
        <f t="shared" si="27"/>
        <v>44114.524288377179</v>
      </c>
      <c r="Y8" s="108">
        <f t="shared" si="27"/>
        <v>47941.236167267962</v>
      </c>
      <c r="Z8" s="108">
        <f t="shared" si="27"/>
        <v>51926.230615408218</v>
      </c>
      <c r="AA8" s="108">
        <f t="shared" si="27"/>
        <v>56069.415003737391</v>
      </c>
      <c r="AB8" s="108">
        <f t="shared" si="27"/>
        <v>60370.696757402678</v>
      </c>
      <c r="AC8" s="108">
        <f t="shared" si="27"/>
        <v>64829.983355727301</v>
      </c>
      <c r="AD8" s="108">
        <f t="shared" si="27"/>
        <v>69447.182332178825</v>
      </c>
      <c r="AE8" s="108">
        <f t="shared" si="27"/>
        <v>74222.201274337436</v>
      </c>
      <c r="AF8" s="108">
        <f t="shared" si="27"/>
        <v>79154.947823864306</v>
      </c>
      <c r="AG8" s="108">
        <f t="shared" si="27"/>
        <v>84245.329676469948</v>
      </c>
      <c r="AH8" s="108">
        <f t="shared" si="27"/>
        <v>89493.254581882546</v>
      </c>
      <c r="AI8" s="108">
        <f t="shared" si="27"/>
        <v>94898.630343816374</v>
      </c>
      <c r="AJ8" s="108">
        <f t="shared" si="27"/>
        <v>100461.36481994021</v>
      </c>
      <c r="AK8" s="108">
        <f t="shared" si="27"/>
        <v>106181.36592184573</v>
      </c>
      <c r="AL8" s="108">
        <f t="shared" si="27"/>
        <v>112058.54161501599</v>
      </c>
      <c r="AM8" s="108">
        <f t="shared" si="27"/>
        <v>118092.79991879384</v>
      </c>
      <c r="AN8" s="108">
        <f t="shared" si="27"/>
        <v>124284.04890635045</v>
      </c>
      <c r="AO8" s="108">
        <f t="shared" si="27"/>
        <v>130632.19670465378</v>
      </c>
      <c r="AP8" s="108">
        <f t="shared" si="27"/>
        <v>137137.1514944371</v>
      </c>
      <c r="AQ8" s="108">
        <f t="shared" si="27"/>
        <v>143798.82151016759</v>
      </c>
      <c r="AR8" s="108">
        <f t="shared" si="27"/>
        <v>150617.11504001476</v>
      </c>
      <c r="AS8" s="108">
        <f t="shared" si="27"/>
        <v>157591.94042581914</v>
      </c>
      <c r="AT8" s="108">
        <f t="shared" si="27"/>
        <v>164723.20606306082</v>
      </c>
      <c r="AU8" s="108">
        <f t="shared" si="27"/>
        <v>172010.82040082809</v>
      </c>
      <c r="AV8" s="108">
        <f t="shared" si="27"/>
        <v>179454.69194178603</v>
      </c>
      <c r="AW8" s="108">
        <f t="shared" si="27"/>
        <v>187054.7292421452</v>
      </c>
      <c r="AX8" s="108">
        <f t="shared" si="27"/>
        <v>194810.84091163025</v>
      </c>
      <c r="AY8" s="108">
        <f t="shared" si="27"/>
        <v>202722.93561344864</v>
      </c>
      <c r="AZ8" s="108">
        <f t="shared" si="27"/>
        <v>210790.92206425933</v>
      </c>
      <c r="BA8" s="108">
        <f t="shared" si="27"/>
        <v>219014.70903414153</v>
      </c>
      <c r="BB8" s="108">
        <f t="shared" si="27"/>
        <v>227394.20534656337</v>
      </c>
      <c r="BC8" s="108">
        <f t="shared" si="27"/>
        <v>235929.31987835071</v>
      </c>
      <c r="BD8" s="108">
        <f t="shared" si="27"/>
        <v>244619.96155965593</v>
      </c>
      <c r="BE8" s="108">
        <f t="shared" si="27"/>
        <v>253466.03937392667</v>
      </c>
      <c r="BF8" s="108">
        <f t="shared" si="27"/>
        <v>262467.46235787467</v>
      </c>
      <c r="BG8" s="108">
        <f t="shared" si="27"/>
        <v>271624.13960144453</v>
      </c>
      <c r="BH8" s="108">
        <f t="shared" si="27"/>
        <v>280935.98024778278</v>
      </c>
      <c r="BI8" s="108">
        <f t="shared" si="27"/>
        <v>290402.89349320641</v>
      </c>
      <c r="BJ8" s="108">
        <f t="shared" si="27"/>
        <v>300024.78858717205</v>
      </c>
      <c r="BK8" s="108">
        <f t="shared" si="27"/>
        <v>309801.57483224472</v>
      </c>
      <c r="BL8" s="108">
        <f t="shared" si="27"/>
        <v>319733.16158406669</v>
      </c>
      <c r="BM8" s="108">
        <f t="shared" si="27"/>
        <v>329819.45825132669</v>
      </c>
      <c r="BN8" s="108">
        <f t="shared" si="27"/>
        <v>340060.37429572857</v>
      </c>
      <c r="BO8" s="108">
        <f t="shared" si="27"/>
        <v>350455.8192319604</v>
      </c>
      <c r="BP8" s="108">
        <f t="shared" ref="BP8:EA8" si="28">BO8+BP7</f>
        <v>361005.70262766344</v>
      </c>
      <c r="BQ8" s="108">
        <f t="shared" si="28"/>
        <v>371709.93410340126</v>
      </c>
      <c r="BR8" s="108">
        <f t="shared" si="28"/>
        <v>382568.42333262862</v>
      </c>
      <c r="BS8" s="108">
        <f t="shared" si="28"/>
        <v>393581.08004166052</v>
      </c>
      <c r="BT8" s="108">
        <f t="shared" si="28"/>
        <v>404747.81400964136</v>
      </c>
      <c r="BU8" s="108">
        <f t="shared" si="28"/>
        <v>416068.535068514</v>
      </c>
      <c r="BV8" s="108">
        <f t="shared" si="28"/>
        <v>427543.15310298884</v>
      </c>
      <c r="BW8" s="108">
        <f t="shared" si="28"/>
        <v>439171.57805051294</v>
      </c>
      <c r="BX8" s="108">
        <f t="shared" si="28"/>
        <v>450953.71990123915</v>
      </c>
      <c r="BY8" s="108">
        <f t="shared" si="28"/>
        <v>462889.48869799532</v>
      </c>
      <c r="BZ8" s="108">
        <f t="shared" si="28"/>
        <v>474978.79453625338</v>
      </c>
      <c r="CA8" s="108">
        <f t="shared" si="28"/>
        <v>487221.54756409855</v>
      </c>
      <c r="CB8" s="108">
        <f t="shared" si="28"/>
        <v>499617.6579821987</v>
      </c>
      <c r="CC8" s="108">
        <f t="shared" si="28"/>
        <v>512167.03604377335</v>
      </c>
      <c r="CD8" s="108">
        <f t="shared" si="28"/>
        <v>524869.59205456311</v>
      </c>
      <c r="CE8" s="108">
        <f t="shared" si="28"/>
        <v>537725.2363727988</v>
      </c>
      <c r="CF8" s="108">
        <f t="shared" si="28"/>
        <v>550733.87940917071</v>
      </c>
      <c r="CG8" s="108">
        <f t="shared" si="28"/>
        <v>563895.43162679824</v>
      </c>
      <c r="CH8" s="108">
        <f t="shared" si="28"/>
        <v>577209.80354119872</v>
      </c>
      <c r="CI8" s="108">
        <f t="shared" si="28"/>
        <v>590676.9057202572</v>
      </c>
      <c r="CJ8" s="108">
        <f t="shared" si="28"/>
        <v>604296.64878419531</v>
      </c>
      <c r="CK8" s="108">
        <f t="shared" si="28"/>
        <v>618068.94340554113</v>
      </c>
      <c r="CL8" s="108">
        <f t="shared" si="28"/>
        <v>631993.70030909835</v>
      </c>
      <c r="CM8" s="108">
        <f t="shared" si="28"/>
        <v>646070.83027191565</v>
      </c>
      <c r="CN8" s="108">
        <f t="shared" si="28"/>
        <v>660300.24412325607</v>
      </c>
      <c r="CO8" s="108">
        <f t="shared" si="28"/>
        <v>674681.85274456663</v>
      </c>
      <c r="CP8" s="108">
        <f t="shared" si="28"/>
        <v>689215.56706944783</v>
      </c>
      <c r="CQ8" s="108">
        <f t="shared" si="28"/>
        <v>703901.29808362282</v>
      </c>
      <c r="CR8" s="108">
        <f t="shared" si="28"/>
        <v>718738.95682490722</v>
      </c>
      <c r="CS8" s="108">
        <f t="shared" si="28"/>
        <v>733728.45438317838</v>
      </c>
      <c r="CT8" s="108">
        <f t="shared" si="28"/>
        <v>748869.70190034504</v>
      </c>
      <c r="CU8" s="108">
        <f t="shared" si="28"/>
        <v>764162.61057031702</v>
      </c>
      <c r="CV8" s="108">
        <f t="shared" si="28"/>
        <v>779607.09163897461</v>
      </c>
      <c r="CW8" s="108">
        <f t="shared" si="28"/>
        <v>795203.05640413798</v>
      </c>
      <c r="CX8" s="108">
        <f t="shared" si="28"/>
        <v>810950.41621553723</v>
      </c>
      <c r="CY8" s="108">
        <f t="shared" si="28"/>
        <v>826849.08247478178</v>
      </c>
      <c r="CZ8" s="108">
        <f t="shared" si="28"/>
        <v>842898.96663532977</v>
      </c>
      <c r="DA8" s="108">
        <f t="shared" si="28"/>
        <v>859099.98020245822</v>
      </c>
      <c r="DB8" s="108">
        <f t="shared" si="28"/>
        <v>875452.03473323223</v>
      </c>
      <c r="DC8" s="108">
        <f t="shared" si="28"/>
        <v>891955.04183647502</v>
      </c>
      <c r="DD8" s="108">
        <f t="shared" si="28"/>
        <v>908608.91317273735</v>
      </c>
      <c r="DE8" s="108">
        <f t="shared" si="28"/>
        <v>925413.56045426754</v>
      </c>
      <c r="DF8" s="108">
        <f t="shared" si="28"/>
        <v>942368.89544498106</v>
      </c>
      <c r="DG8" s="108">
        <f t="shared" si="28"/>
        <v>959474.82996043027</v>
      </c>
      <c r="DH8" s="108">
        <f t="shared" si="28"/>
        <v>976731.27586777415</v>
      </c>
      <c r="DI8" s="108">
        <f t="shared" si="28"/>
        <v>994138.1450857484</v>
      </c>
      <c r="DJ8" s="108">
        <f t="shared" si="28"/>
        <v>1011695.3495846349</v>
      </c>
      <c r="DK8" s="108">
        <f t="shared" si="28"/>
        <v>1029402.8013862317</v>
      </c>
      <c r="DL8" s="108">
        <f t="shared" si="28"/>
        <v>1047260.4125638228</v>
      </c>
      <c r="DM8" s="108">
        <f t="shared" si="28"/>
        <v>1065268.0952421483</v>
      </c>
      <c r="DN8" s="108">
        <f t="shared" si="28"/>
        <v>1083425.7615973738</v>
      </c>
      <c r="DO8" s="108">
        <f t="shared" si="28"/>
        <v>1101733.3238570609</v>
      </c>
      <c r="DP8" s="108">
        <f t="shared" si="28"/>
        <v>1120190.6943001363</v>
      </c>
      <c r="DQ8" s="108">
        <f t="shared" si="28"/>
        <v>1138797.7852568629</v>
      </c>
      <c r="DR8" s="108">
        <f t="shared" si="28"/>
        <v>1157554.5091088084</v>
      </c>
      <c r="DS8" s="108">
        <f t="shared" si="28"/>
        <v>1176460.7782888163</v>
      </c>
      <c r="DT8" s="108">
        <f t="shared" si="28"/>
        <v>1195516.505280976</v>
      </c>
      <c r="DU8" s="108">
        <f t="shared" si="28"/>
        <v>1214721.6026205914</v>
      </c>
      <c r="DV8" s="108">
        <f t="shared" si="28"/>
        <v>1234075.9828941526</v>
      </c>
      <c r="DW8" s="108">
        <f t="shared" si="28"/>
        <v>1253579.5587393052</v>
      </c>
      <c r="DX8" s="108">
        <f t="shared" si="28"/>
        <v>1273232.2428448203</v>
      </c>
      <c r="DY8" s="108">
        <f t="shared" si="28"/>
        <v>1293033.9479505646</v>
      </c>
      <c r="DZ8" s="108">
        <f t="shared" si="28"/>
        <v>1312984.5868474706</v>
      </c>
      <c r="EA8" s="108">
        <f t="shared" si="28"/>
        <v>1333084.0723775069</v>
      </c>
      <c r="EB8" s="108">
        <f t="shared" ref="EB8:GM8" si="29">EA8+EB7</f>
        <v>1353332.3174336478</v>
      </c>
      <c r="EC8" s="108">
        <f t="shared" si="29"/>
        <v>1373729.2349598443</v>
      </c>
      <c r="ED8" s="108">
        <f t="shared" si="29"/>
        <v>1394274.7379509932</v>
      </c>
      <c r="EE8" s="108">
        <f t="shared" si="29"/>
        <v>1414968.7394529083</v>
      </c>
      <c r="EF8" s="108">
        <f t="shared" si="29"/>
        <v>1435811.1525622897</v>
      </c>
      <c r="EG8" s="108">
        <f t="shared" si="29"/>
        <v>1456801.8904266949</v>
      </c>
      <c r="EH8" s="108">
        <f t="shared" si="29"/>
        <v>1477940.8662445082</v>
      </c>
      <c r="EI8" s="108">
        <f t="shared" si="29"/>
        <v>1499227.9932649117</v>
      </c>
      <c r="EJ8" s="108">
        <f t="shared" si="29"/>
        <v>1520663.184787855</v>
      </c>
      <c r="EK8" s="108">
        <f t="shared" si="29"/>
        <v>1542246.354164026</v>
      </c>
      <c r="EL8" s="108">
        <f t="shared" si="29"/>
        <v>1563977.4147948206</v>
      </c>
      <c r="EM8" s="108">
        <f t="shared" si="29"/>
        <v>1585856.2801323135</v>
      </c>
      <c r="EN8" s="108">
        <f t="shared" si="29"/>
        <v>1607882.8636792284</v>
      </c>
      <c r="EO8" s="108">
        <f t="shared" si="29"/>
        <v>1630057.0789889083</v>
      </c>
      <c r="EP8" s="108">
        <f t="shared" si="29"/>
        <v>1652378.8396652862</v>
      </c>
      <c r="EQ8" s="108">
        <f t="shared" si="29"/>
        <v>1674848.0593628548</v>
      </c>
      <c r="ER8" s="108">
        <f t="shared" si="29"/>
        <v>1697464.6517866375</v>
      </c>
      <c r="ES8" s="108">
        <f t="shared" si="29"/>
        <v>1720228.5306921587</v>
      </c>
      <c r="ET8" s="108">
        <f t="shared" si="29"/>
        <v>1743139.6098854144</v>
      </c>
      <c r="EU8" s="108">
        <f t="shared" si="29"/>
        <v>1766197.803222842</v>
      </c>
      <c r="EV8" s="108">
        <f t="shared" si="29"/>
        <v>1789403.0246112917</v>
      </c>
      <c r="EW8" s="108">
        <f t="shared" si="29"/>
        <v>1812755.1880079964</v>
      </c>
      <c r="EX8" s="108">
        <f t="shared" si="29"/>
        <v>1836254.2074205424</v>
      </c>
      <c r="EY8" s="108">
        <f t="shared" si="29"/>
        <v>1859899.9969068398</v>
      </c>
      <c r="EZ8" s="108">
        <f t="shared" si="29"/>
        <v>1883692.4705750933</v>
      </c>
      <c r="FA8" s="108">
        <f t="shared" si="29"/>
        <v>1907631.5425837724</v>
      </c>
      <c r="FB8" s="108">
        <f t="shared" si="29"/>
        <v>1931717.1271415825</v>
      </c>
      <c r="FC8" s="108">
        <f t="shared" si="29"/>
        <v>1955949.1385074351</v>
      </c>
      <c r="FD8" s="108">
        <f t="shared" si="29"/>
        <v>1980327.4909904182</v>
      </c>
      <c r="FE8" s="108">
        <f t="shared" si="29"/>
        <v>2004852.0989497679</v>
      </c>
      <c r="FF8" s="108">
        <f t="shared" si="29"/>
        <v>2029522.8767948376</v>
      </c>
      <c r="FG8" s="108">
        <f t="shared" si="29"/>
        <v>2054339.7389850703</v>
      </c>
      <c r="FH8" s="108">
        <f t="shared" si="29"/>
        <v>2079302.600029968</v>
      </c>
      <c r="FI8" s="108">
        <f t="shared" si="29"/>
        <v>2104411.3744890629</v>
      </c>
      <c r="FJ8" s="108">
        <f t="shared" si="29"/>
        <v>2129665.976971888</v>
      </c>
      <c r="FK8" s="108">
        <f t="shared" si="29"/>
        <v>2155066.3221379481</v>
      </c>
      <c r="FL8" s="108">
        <f t="shared" si="29"/>
        <v>2180612.3246966908</v>
      </c>
      <c r="FM8" s="108">
        <f t="shared" si="29"/>
        <v>2206303.8994074762</v>
      </c>
      <c r="FN8" s="108">
        <f t="shared" si="29"/>
        <v>2232140.9610795486</v>
      </c>
      <c r="FO8" s="108">
        <f t="shared" si="29"/>
        <v>2258123.4245720073</v>
      </c>
      <c r="FP8" s="108">
        <f t="shared" si="29"/>
        <v>2284251.2047937764</v>
      </c>
      <c r="FQ8" s="108">
        <f t="shared" si="29"/>
        <v>2310524.2167035774</v>
      </c>
      <c r="FR8" s="108">
        <f t="shared" si="29"/>
        <v>2336942.3753098985</v>
      </c>
      <c r="FS8" s="108">
        <f t="shared" si="29"/>
        <v>2363505.5956709664</v>
      </c>
      <c r="FT8" s="108">
        <f t="shared" si="29"/>
        <v>2390213.7928947168</v>
      </c>
      <c r="FU8" s="108">
        <f t="shared" si="29"/>
        <v>2417066.882138765</v>
      </c>
      <c r="FV8" s="108">
        <f t="shared" si="29"/>
        <v>2444064.7786103776</v>
      </c>
      <c r="FW8" s="108">
        <f t="shared" si="29"/>
        <v>2471207.3975664424</v>
      </c>
      <c r="FX8" s="108">
        <f t="shared" si="29"/>
        <v>2498494.6543134409</v>
      </c>
      <c r="FY8" s="108">
        <f t="shared" si="29"/>
        <v>2525926.4642074178</v>
      </c>
      <c r="FZ8" s="108">
        <f t="shared" si="29"/>
        <v>2553502.7426539529</v>
      </c>
      <c r="GA8" s="108">
        <f t="shared" si="29"/>
        <v>2581223.4051081315</v>
      </c>
      <c r="GB8" s="108">
        <f t="shared" si="29"/>
        <v>2609088.3670745152</v>
      </c>
      <c r="GC8" s="108">
        <f t="shared" si="29"/>
        <v>2637097.5441071149</v>
      </c>
      <c r="GD8" s="108">
        <f t="shared" si="29"/>
        <v>2665250.8518093592</v>
      </c>
      <c r="GE8" s="108">
        <f t="shared" si="29"/>
        <v>2693548.2058340665</v>
      </c>
      <c r="GF8" s="108">
        <f t="shared" si="29"/>
        <v>2721989.5218834174</v>
      </c>
      <c r="GG8" s="108">
        <f t="shared" si="29"/>
        <v>2750574.715708924</v>
      </c>
      <c r="GH8" s="108">
        <f t="shared" si="29"/>
        <v>2779303.7031114022</v>
      </c>
      <c r="GI8" s="108">
        <f t="shared" si="29"/>
        <v>2808176.3999409415</v>
      </c>
      <c r="GJ8" s="108">
        <f t="shared" si="29"/>
        <v>2837192.7220968781</v>
      </c>
      <c r="GK8" s="108">
        <f t="shared" si="29"/>
        <v>2866352.5855277642</v>
      </c>
      <c r="GL8" s="108">
        <f t="shared" si="29"/>
        <v>2895655.9062313405</v>
      </c>
      <c r="GM8" s="108">
        <f t="shared" si="29"/>
        <v>2925102.6002545063</v>
      </c>
      <c r="GN8" s="108">
        <f t="shared" ref="GN8:IY8" si="30">GM8+GN7</f>
        <v>2954692.5836932925</v>
      </c>
      <c r="GO8" s="108">
        <f t="shared" si="30"/>
        <v>2984425.7726928308</v>
      </c>
      <c r="GP8" s="108">
        <f t="shared" si="30"/>
        <v>3014302.083447326</v>
      </c>
      <c r="GQ8" s="108">
        <f t="shared" si="30"/>
        <v>3044321.4322000276</v>
      </c>
      <c r="GR8" s="108">
        <f t="shared" si="30"/>
        <v>3074483.7352432003</v>
      </c>
      <c r="GS8" s="108">
        <f t="shared" si="30"/>
        <v>3104788.9089180958</v>
      </c>
      <c r="GT8" s="108">
        <f t="shared" si="30"/>
        <v>3135236.8696149234</v>
      </c>
      <c r="GU8" s="108">
        <f t="shared" si="30"/>
        <v>3165827.5337728229</v>
      </c>
      <c r="GV8" s="108">
        <f t="shared" si="30"/>
        <v>3196560.8178798347</v>
      </c>
      <c r="GW8" s="108">
        <f t="shared" si="30"/>
        <v>3227436.6384728714</v>
      </c>
      <c r="GX8" s="108">
        <f t="shared" si="30"/>
        <v>3258454.9121376895</v>
      </c>
      <c r="GY8" s="108">
        <f t="shared" si="30"/>
        <v>3289615.5555088604</v>
      </c>
      <c r="GZ8" s="108">
        <f t="shared" si="30"/>
        <v>3320918.4852697421</v>
      </c>
      <c r="HA8" s="108">
        <f t="shared" si="30"/>
        <v>3352363.6181524508</v>
      </c>
      <c r="HB8" s="108">
        <f t="shared" si="30"/>
        <v>3383950.8709378317</v>
      </c>
      <c r="HC8" s="108">
        <f t="shared" si="30"/>
        <v>3415680.1604554313</v>
      </c>
      <c r="HD8" s="108">
        <f t="shared" si="30"/>
        <v>3447551.4035834689</v>
      </c>
      <c r="HE8" s="108">
        <f t="shared" si="30"/>
        <v>3479564.517248807</v>
      </c>
      <c r="HF8" s="108">
        <f t="shared" si="30"/>
        <v>3511719.4184269239</v>
      </c>
      <c r="HG8" s="108">
        <f t="shared" si="30"/>
        <v>3544016.0241418853</v>
      </c>
      <c r="HH8" s="108">
        <f t="shared" si="30"/>
        <v>3576454.2514663152</v>
      </c>
      <c r="HI8" s="108">
        <f t="shared" si="30"/>
        <v>3609034.0175213679</v>
      </c>
      <c r="HJ8" s="108">
        <f t="shared" si="30"/>
        <v>3641755.2394766994</v>
      </c>
      <c r="HK8" s="108">
        <f t="shared" si="30"/>
        <v>3674617.8345504389</v>
      </c>
      <c r="HL8" s="108">
        <f t="shared" si="30"/>
        <v>3707621.7200091616</v>
      </c>
      <c r="HM8" s="108">
        <f t="shared" si="30"/>
        <v>3740766.8131678579</v>
      </c>
      <c r="HN8" s="108">
        <f t="shared" si="30"/>
        <v>3774053.0313899079</v>
      </c>
      <c r="HO8" s="108">
        <f t="shared" si="30"/>
        <v>3807480.2920870516</v>
      </c>
      <c r="HP8" s="108">
        <f t="shared" si="30"/>
        <v>3841048.5127193597</v>
      </c>
      <c r="HQ8" s="108">
        <f t="shared" si="30"/>
        <v>3874757.6107952073</v>
      </c>
      <c r="HR8" s="108">
        <f t="shared" si="30"/>
        <v>3908607.5038712444</v>
      </c>
      <c r="HS8" s="108">
        <f t="shared" si="30"/>
        <v>3942598.1095523681</v>
      </c>
      <c r="HT8" s="108">
        <f t="shared" si="30"/>
        <v>3976729.3454916938</v>
      </c>
      <c r="HU8" s="108">
        <f t="shared" si="30"/>
        <v>4011001.129390528</v>
      </c>
      <c r="HV8" s="108">
        <f t="shared" si="30"/>
        <v>4045413.3789983392</v>
      </c>
      <c r="HW8" s="108">
        <f t="shared" si="30"/>
        <v>4079966.0121127297</v>
      </c>
      <c r="HX8" s="108">
        <f t="shared" si="30"/>
        <v>4114658.9465794079</v>
      </c>
      <c r="HY8" s="108">
        <f t="shared" si="30"/>
        <v>4149492.1002921606</v>
      </c>
      <c r="HZ8" s="108">
        <f t="shared" si="30"/>
        <v>4184465.3911928232</v>
      </c>
      <c r="IA8" s="108">
        <f t="shared" si="30"/>
        <v>4219578.737271254</v>
      </c>
      <c r="IB8" s="108">
        <f t="shared" si="30"/>
        <v>4254832.0565653024</v>
      </c>
      <c r="IC8" s="108">
        <f t="shared" si="30"/>
        <v>4290225.2671607863</v>
      </c>
      <c r="ID8" s="108">
        <f t="shared" si="30"/>
        <v>4325758.287191458</v>
      </c>
      <c r="IE8" s="108">
        <f t="shared" si="30"/>
        <v>4361431.034838981</v>
      </c>
      <c r="IF8" s="108">
        <f t="shared" si="30"/>
        <v>4397243.4283328988</v>
      </c>
      <c r="IG8" s="108">
        <f t="shared" si="30"/>
        <v>4433195.3859506082</v>
      </c>
      <c r="IH8" s="108">
        <f t="shared" si="30"/>
        <v>4469286.8260173313</v>
      </c>
      <c r="II8" s="108">
        <f t="shared" si="30"/>
        <v>4505517.6669060877</v>
      </c>
      <c r="IJ8" s="108">
        <f t="shared" si="30"/>
        <v>4541887.827037666</v>
      </c>
      <c r="IK8" s="108">
        <f t="shared" si="30"/>
        <v>4578397.2248805966</v>
      </c>
      <c r="IL8" s="108">
        <f t="shared" si="30"/>
        <v>4615045.7789511215</v>
      </c>
      <c r="IM8" s="108">
        <f t="shared" si="30"/>
        <v>4651833.40781317</v>
      </c>
      <c r="IN8" s="108">
        <f t="shared" si="30"/>
        <v>4688760.0300783273</v>
      </c>
      <c r="IO8" s="108">
        <f t="shared" si="30"/>
        <v>4725825.5644058092</v>
      </c>
      <c r="IP8" s="108">
        <f t="shared" si="30"/>
        <v>4763029.9295024332</v>
      </c>
      <c r="IQ8" s="108">
        <f t="shared" si="30"/>
        <v>4800373.0441225898</v>
      </c>
      <c r="IR8" s="108">
        <f t="shared" si="30"/>
        <v>4837854.8270682171</v>
      </c>
      <c r="IS8" s="108">
        <f t="shared" si="30"/>
        <v>4875475.1971887695</v>
      </c>
      <c r="IT8" s="108">
        <f t="shared" si="30"/>
        <v>4913234.073381193</v>
      </c>
      <c r="IU8" s="108">
        <f t="shared" si="30"/>
        <v>4951131.3745898949</v>
      </c>
      <c r="IV8" s="108">
        <f t="shared" si="30"/>
        <v>4989167.0198067194</v>
      </c>
      <c r="IW8" s="108">
        <f t="shared" si="30"/>
        <v>5027340.9280709159</v>
      </c>
      <c r="IX8" s="108">
        <f t="shared" si="30"/>
        <v>5065653.0184691139</v>
      </c>
      <c r="IY8" s="108">
        <f t="shared" si="30"/>
        <v>5104103.2101352951</v>
      </c>
      <c r="IZ8" s="108">
        <f t="shared" ref="IZ8:LK8" si="31">IY8+IZ7</f>
        <v>5142691.4222507635</v>
      </c>
      <c r="JA8" s="108">
        <f t="shared" si="31"/>
        <v>5181417.5740441205</v>
      </c>
      <c r="JB8" s="108">
        <f t="shared" si="31"/>
        <v>5220281.5847912347</v>
      </c>
      <c r="JC8" s="108">
        <f t="shared" si="31"/>
        <v>5259283.3738152171</v>
      </c>
      <c r="JD8" s="108">
        <f t="shared" si="31"/>
        <v>5298422.8604863919</v>
      </c>
      <c r="JE8" s="108">
        <f t="shared" si="31"/>
        <v>5337699.9642222673</v>
      </c>
      <c r="JF8" s="108">
        <f t="shared" si="31"/>
        <v>5377114.6044875104</v>
      </c>
      <c r="JG8" s="108">
        <f t="shared" si="31"/>
        <v>5416666.7007939192</v>
      </c>
      <c r="JH8" s="108">
        <f t="shared" si="31"/>
        <v>5456356.172700393</v>
      </c>
      <c r="JI8" s="108">
        <f t="shared" si="31"/>
        <v>5496182.939812907</v>
      </c>
      <c r="JJ8" s="108">
        <f t="shared" si="31"/>
        <v>5536146.9217844848</v>
      </c>
      <c r="JK8" s="108">
        <f t="shared" si="31"/>
        <v>5576248.0383151695</v>
      </c>
      <c r="JL8" s="108">
        <f t="shared" si="31"/>
        <v>5616486.2091519963</v>
      </c>
      <c r="JM8" s="108">
        <f t="shared" si="31"/>
        <v>5656861.3540889667</v>
      </c>
      <c r="JN8" s="108">
        <f t="shared" si="31"/>
        <v>5697373.3929670183</v>
      </c>
      <c r="JO8" s="108">
        <f t="shared" si="31"/>
        <v>5738022.2456740001</v>
      </c>
      <c r="JP8" s="108">
        <f t="shared" si="31"/>
        <v>5778807.8321446432</v>
      </c>
      <c r="JQ8" s="108">
        <f t="shared" si="31"/>
        <v>5819730.0723605342</v>
      </c>
      <c r="JR8" s="108">
        <f t="shared" si="31"/>
        <v>5860788.8863500878</v>
      </c>
      <c r="JS8" s="108">
        <f t="shared" si="31"/>
        <v>5901984.1941885184</v>
      </c>
      <c r="JT8" s="108">
        <f t="shared" si="31"/>
        <v>5943315.9159978135</v>
      </c>
      <c r="JU8" s="108">
        <f t="shared" si="31"/>
        <v>5984783.971946707</v>
      </c>
      <c r="JV8" s="108">
        <f t="shared" si="31"/>
        <v>6026388.2822506512</v>
      </c>
      <c r="JW8" s="108">
        <f t="shared" si="31"/>
        <v>6068128.767171788</v>
      </c>
      <c r="JX8" s="108">
        <f t="shared" si="31"/>
        <v>6110005.3470189245</v>
      </c>
      <c r="JY8" s="108">
        <f t="shared" si="31"/>
        <v>6152017.9421475027</v>
      </c>
      <c r="JZ8" s="108">
        <f t="shared" si="31"/>
        <v>6194166.4729595752</v>
      </c>
      <c r="KA8" s="108">
        <f t="shared" si="31"/>
        <v>6236450.8599037752</v>
      </c>
      <c r="KB8" s="108">
        <f t="shared" si="31"/>
        <v>6278871.0234752912</v>
      </c>
      <c r="KC8" s="108">
        <f t="shared" si="31"/>
        <v>6321426.8842158383</v>
      </c>
      <c r="KD8" s="108">
        <f t="shared" si="31"/>
        <v>6364118.3627136322</v>
      </c>
      <c r="KE8" s="108">
        <f t="shared" si="31"/>
        <v>6406945.3796033608</v>
      </c>
      <c r="KF8" s="108">
        <f t="shared" si="31"/>
        <v>6449907.855566158</v>
      </c>
      <c r="KG8" s="108">
        <f t="shared" si="31"/>
        <v>6493005.7113295766</v>
      </c>
      <c r="KH8" s="108">
        <f t="shared" si="31"/>
        <v>6536238.8676675595</v>
      </c>
      <c r="KI8" s="108">
        <f t="shared" si="31"/>
        <v>6579607.2454004157</v>
      </c>
      <c r="KJ8" s="108">
        <f t="shared" si="31"/>
        <v>6623110.7653947892</v>
      </c>
      <c r="KK8" s="108">
        <f t="shared" si="31"/>
        <v>6666749.3485636348</v>
      </c>
      <c r="KL8" s="108">
        <f t="shared" si="31"/>
        <v>6710522.9158661896</v>
      </c>
      <c r="KM8" s="108">
        <f t="shared" si="31"/>
        <v>6754431.3883079467</v>
      </c>
      <c r="KN8" s="108">
        <f t="shared" si="31"/>
        <v>6798474.686940629</v>
      </c>
      <c r="KO8" s="108">
        <f t="shared" si="31"/>
        <v>6842652.7328621587</v>
      </c>
      <c r="KP8" s="108">
        <f t="shared" si="31"/>
        <v>6886965.4472166346</v>
      </c>
      <c r="KQ8" s="108">
        <f t="shared" si="31"/>
        <v>6931412.751194302</v>
      </c>
      <c r="KR8" s="108">
        <f t="shared" si="31"/>
        <v>6975994.5660315268</v>
      </c>
      <c r="KS8" s="108">
        <f t="shared" si="31"/>
        <v>7020710.813010768</v>
      </c>
      <c r="KT8" s="108">
        <f t="shared" si="31"/>
        <v>7065561.4134605527</v>
      </c>
      <c r="KU8" s="108">
        <f t="shared" si="31"/>
        <v>7110546.2887554457</v>
      </c>
      <c r="KV8" s="108">
        <f t="shared" si="31"/>
        <v>7155665.3603160251</v>
      </c>
      <c r="KW8" s="108">
        <f t="shared" si="31"/>
        <v>7200918.5496088555</v>
      </c>
      <c r="KX8" s="108">
        <f t="shared" si="31"/>
        <v>7246305.7781464597</v>
      </c>
      <c r="KY8" s="108">
        <f t="shared" si="31"/>
        <v>7291826.9674872924</v>
      </c>
      <c r="KZ8" s="108">
        <f t="shared" si="31"/>
        <v>7337482.039235713</v>
      </c>
      <c r="LA8" s="108">
        <f t="shared" si="31"/>
        <v>7383270.9150419589</v>
      </c>
      <c r="LB8" s="108">
        <f t="shared" si="31"/>
        <v>7429193.5166021204</v>
      </c>
      <c r="LC8" s="108">
        <f t="shared" si="31"/>
        <v>7475249.7656581113</v>
      </c>
      <c r="LD8" s="108">
        <f t="shared" si="31"/>
        <v>7521439.5839976426</v>
      </c>
      <c r="LE8" s="108">
        <f t="shared" si="31"/>
        <v>7567762.8934541959</v>
      </c>
      <c r="LF8" s="108">
        <f t="shared" si="31"/>
        <v>7614219.6159069985</v>
      </c>
      <c r="LG8" s="108">
        <f t="shared" si="31"/>
        <v>7660809.6732809935</v>
      </c>
      <c r="LH8" s="108">
        <f t="shared" si="31"/>
        <v>7707532.9875468155</v>
      </c>
      <c r="LI8" s="108">
        <f t="shared" si="31"/>
        <v>7754389.4807207631</v>
      </c>
      <c r="LJ8" s="108">
        <f t="shared" si="31"/>
        <v>7801379.0748647703</v>
      </c>
      <c r="LK8" s="108">
        <f t="shared" si="31"/>
        <v>7848501.6920863837</v>
      </c>
      <c r="LL8" s="108">
        <f t="shared" ref="LL8:NW8" si="32">LK8+LL7</f>
        <v>7895757.2545387316</v>
      </c>
      <c r="LM8" s="108">
        <f t="shared" si="32"/>
        <v>7943145.6844205009</v>
      </c>
      <c r="LN8" s="108">
        <f t="shared" si="32"/>
        <v>7990666.9039759086</v>
      </c>
      <c r="LO8" s="108">
        <f t="shared" si="32"/>
        <v>8038320.8354946738</v>
      </c>
      <c r="LP8" s="108">
        <f t="shared" si="32"/>
        <v>8086107.4013119955</v>
      </c>
      <c r="LQ8" s="108">
        <f t="shared" si="32"/>
        <v>8134026.5238085203</v>
      </c>
      <c r="LR8" s="108">
        <f t="shared" si="32"/>
        <v>8182078.1254103202</v>
      </c>
      <c r="LS8" s="108">
        <f t="shared" si="32"/>
        <v>8230262.1285888646</v>
      </c>
      <c r="LT8" s="108">
        <f t="shared" si="32"/>
        <v>8278578.4558609929</v>
      </c>
      <c r="LU8" s="108">
        <f t="shared" si="32"/>
        <v>8327027.0297888899</v>
      </c>
      <c r="LV8" s="108">
        <f t="shared" si="32"/>
        <v>8375607.7729800567</v>
      </c>
      <c r="LW8" s="108">
        <f t="shared" si="32"/>
        <v>8424320.6080872864</v>
      </c>
      <c r="LX8" s="108">
        <f t="shared" si="32"/>
        <v>8473165.4578086343</v>
      </c>
      <c r="LY8" s="108">
        <f t="shared" si="32"/>
        <v>8522142.2448873986</v>
      </c>
      <c r="LZ8" s="108">
        <f t="shared" si="32"/>
        <v>8571250.8921120856</v>
      </c>
      <c r="MA8" s="108">
        <f t="shared" si="32"/>
        <v>8620491.3223163877</v>
      </c>
      <c r="MB8" s="108">
        <f t="shared" si="32"/>
        <v>8669863.458379155</v>
      </c>
      <c r="MC8" s="108">
        <f t="shared" si="32"/>
        <v>8719367.2232243717</v>
      </c>
      <c r="MD8" s="108">
        <f t="shared" si="32"/>
        <v>8769002.5398211256</v>
      </c>
      <c r="ME8" s="108">
        <f t="shared" si="32"/>
        <v>8818769.3311835863</v>
      </c>
      <c r="MF8" s="108">
        <f t="shared" si="32"/>
        <v>8868667.520370977</v>
      </c>
      <c r="MG8" s="108">
        <f t="shared" si="32"/>
        <v>8918697.0304875448</v>
      </c>
      <c r="MH8" s="108">
        <f t="shared" si="32"/>
        <v>8968857.7846825402</v>
      </c>
      <c r="MI8" s="108">
        <f t="shared" si="32"/>
        <v>9019149.7061501853</v>
      </c>
      <c r="MJ8" s="108">
        <f t="shared" si="32"/>
        <v>9069572.7181296516</v>
      </c>
      <c r="MK8" s="108">
        <f t="shared" si="32"/>
        <v>9120126.7439050321</v>
      </c>
      <c r="ML8" s="108">
        <f t="shared" si="32"/>
        <v>9170811.706805313</v>
      </c>
      <c r="MM8" s="108">
        <f t="shared" si="32"/>
        <v>9221627.5302043501</v>
      </c>
      <c r="MN8" s="108">
        <f t="shared" si="32"/>
        <v>9272574.1375208441</v>
      </c>
      <c r="MO8" s="108">
        <f t="shared" si="32"/>
        <v>9323651.4522183109</v>
      </c>
      <c r="MP8" s="108">
        <f t="shared" si="32"/>
        <v>9374859.3978050556</v>
      </c>
      <c r="MQ8" s="108">
        <f t="shared" si="32"/>
        <v>9426197.8978341464</v>
      </c>
      <c r="MR8" s="108">
        <f t="shared" si="32"/>
        <v>9477666.8759033922</v>
      </c>
      <c r="MS8" s="108">
        <f t="shared" si="32"/>
        <v>9529266.255655311</v>
      </c>
      <c r="MT8" s="108">
        <f t="shared" si="32"/>
        <v>9580995.9607771076</v>
      </c>
      <c r="MU8" s="108">
        <f t="shared" si="32"/>
        <v>9632855.9150006473</v>
      </c>
      <c r="MV8" s="108">
        <f t="shared" si="32"/>
        <v>9684846.0421024244</v>
      </c>
      <c r="MW8" s="108">
        <f t="shared" si="32"/>
        <v>9736966.2659035437</v>
      </c>
      <c r="MX8" s="186">
        <f t="shared" si="32"/>
        <v>9789216.5102696884</v>
      </c>
      <c r="MY8" s="108">
        <f t="shared" si="32"/>
        <v>9841596.6991111003</v>
      </c>
      <c r="MZ8" s="186">
        <f t="shared" si="32"/>
        <v>9894106.7563825455</v>
      </c>
      <c r="NA8" s="108">
        <f t="shared" si="32"/>
        <v>9946746.6060832962</v>
      </c>
      <c r="NB8" s="186">
        <f t="shared" si="32"/>
        <v>9999516.1722570993</v>
      </c>
      <c r="NC8" s="108">
        <f t="shared" si="32"/>
        <v>10052415.378992153</v>
      </c>
      <c r="ND8" s="186">
        <f t="shared" si="32"/>
        <v>10105444.150421081</v>
      </c>
      <c r="NE8" s="108">
        <f t="shared" si="32"/>
        <v>10158602.410720903</v>
      </c>
      <c r="NF8" s="186">
        <f t="shared" si="32"/>
        <v>10211890.084113015</v>
      </c>
      <c r="NG8" s="108">
        <f t="shared" si="32"/>
        <v>10265307.094863156</v>
      </c>
      <c r="NH8" s="186">
        <f t="shared" si="32"/>
        <v>10318853.367281387</v>
      </c>
      <c r="NI8" s="108">
        <f t="shared" si="32"/>
        <v>10372528.825722065</v>
      </c>
      <c r="NJ8" s="186">
        <f t="shared" si="32"/>
        <v>10426333.394583814</v>
      </c>
      <c r="NK8" s="108">
        <f t="shared" si="32"/>
        <v>10480266.998309502</v>
      </c>
      <c r="NL8" s="186">
        <f t="shared" si="32"/>
        <v>10534329.561386215</v>
      </c>
      <c r="NM8" s="108">
        <f t="shared" si="32"/>
        <v>10588521.008345228</v>
      </c>
      <c r="NN8" s="186">
        <f t="shared" si="32"/>
        <v>10642841.263761982</v>
      </c>
      <c r="NO8" s="108">
        <f t="shared" si="32"/>
        <v>10697290.252256058</v>
      </c>
      <c r="NP8" s="186">
        <f t="shared" si="32"/>
        <v>10751867.898491152</v>
      </c>
      <c r="NQ8" s="108">
        <f t="shared" si="32"/>
        <v>10806574.127175042</v>
      </c>
      <c r="NR8" s="186">
        <f t="shared" si="32"/>
        <v>10861408.863059577</v>
      </c>
      <c r="NS8" s="108">
        <f t="shared" si="32"/>
        <v>10916372.030940633</v>
      </c>
      <c r="NT8" s="186">
        <f t="shared" si="32"/>
        <v>10971463.555658104</v>
      </c>
      <c r="NU8" s="108">
        <f t="shared" si="32"/>
        <v>11026683.362095864</v>
      </c>
      <c r="NV8" s="186">
        <f t="shared" si="32"/>
        <v>11082031.375181749</v>
      </c>
      <c r="NW8" s="108">
        <f t="shared" si="32"/>
        <v>11137507.519887526</v>
      </c>
      <c r="NX8" s="186">
        <f t="shared" ref="NX8:QI8" si="33">NW8+NX7</f>
        <v>11193111.721228868</v>
      </c>
      <c r="NY8" s="108">
        <f t="shared" si="33"/>
        <v>11248843.904265335</v>
      </c>
      <c r="NZ8" s="186">
        <f t="shared" si="33"/>
        <v>11304703.994100338</v>
      </c>
      <c r="OA8" s="108">
        <f t="shared" si="33"/>
        <v>11360691.915881122</v>
      </c>
      <c r="OB8" s="186">
        <f t="shared" si="33"/>
        <v>11416807.594798736</v>
      </c>
      <c r="OC8" s="108">
        <f t="shared" si="33"/>
        <v>11473050.956088006</v>
      </c>
      <c r="OD8" s="186">
        <f t="shared" si="33"/>
        <v>11529421.925027516</v>
      </c>
      <c r="OE8" s="108">
        <f t="shared" si="33"/>
        <v>11585920.426939573</v>
      </c>
      <c r="OF8" s="186">
        <f t="shared" si="33"/>
        <v>11642546.387190189</v>
      </c>
      <c r="OG8" s="108">
        <f t="shared" si="33"/>
        <v>11699299.731189052</v>
      </c>
      <c r="OH8" s="186">
        <f t="shared" si="33"/>
        <v>11756180.384389501</v>
      </c>
      <c r="OI8" s="108">
        <f t="shared" si="33"/>
        <v>11813188.272288503</v>
      </c>
      <c r="OJ8" s="186">
        <f t="shared" si="33"/>
        <v>11870323.320426624</v>
      </c>
      <c r="OK8" s="108">
        <f t="shared" si="33"/>
        <v>11927585.454388002</v>
      </c>
      <c r="OL8" s="186">
        <f t="shared" si="33"/>
        <v>11984974.599800328</v>
      </c>
      <c r="OM8" s="108">
        <f t="shared" si="33"/>
        <v>12042490.682334814</v>
      </c>
      <c r="ON8" s="186">
        <f t="shared" si="33"/>
        <v>12100133.627706172</v>
      </c>
      <c r="OO8" s="108">
        <f t="shared" si="33"/>
        <v>12157903.361672584</v>
      </c>
      <c r="OP8" s="186">
        <f t="shared" si="33"/>
        <v>12215799.810035683</v>
      </c>
      <c r="OQ8" s="108">
        <f t="shared" si="33"/>
        <v>12273822.898640523</v>
      </c>
      <c r="OR8" s="186">
        <f t="shared" si="33"/>
        <v>12331972.553375551</v>
      </c>
      <c r="OS8" s="108">
        <f t="shared" si="33"/>
        <v>12390248.70017259</v>
      </c>
      <c r="OT8" s="186">
        <f t="shared" si="33"/>
        <v>12448651.265006805</v>
      </c>
      <c r="OU8" s="108">
        <f t="shared" si="33"/>
        <v>12507180.173896682</v>
      </c>
      <c r="OV8" s="186">
        <f t="shared" si="33"/>
        <v>12565835.352904001</v>
      </c>
      <c r="OW8" s="108">
        <f t="shared" si="33"/>
        <v>12624616.728133816</v>
      </c>
      <c r="OX8" s="186">
        <f t="shared" si="33"/>
        <v>12683524.225734422</v>
      </c>
      <c r="OY8" s="108">
        <f t="shared" si="33"/>
        <v>12742557.771897333</v>
      </c>
      <c r="OZ8" s="186">
        <f t="shared" si="33"/>
        <v>12801717.292857258</v>
      </c>
      <c r="PA8" s="108">
        <f t="shared" si="33"/>
        <v>12861002.714892073</v>
      </c>
      <c r="PB8" s="186">
        <f t="shared" si="33"/>
        <v>12920413.964322798</v>
      </c>
      <c r="PC8" s="108">
        <f t="shared" si="33"/>
        <v>12979950.967513571</v>
      </c>
      <c r="PD8" s="186">
        <f t="shared" si="33"/>
        <v>13039613.65087162</v>
      </c>
      <c r="PE8" s="108">
        <f t="shared" si="33"/>
        <v>13099401.940847246</v>
      </c>
      <c r="PF8" s="186">
        <f t="shared" si="33"/>
        <v>13159315.763933787</v>
      </c>
      <c r="PG8" s="108">
        <f t="shared" si="33"/>
        <v>13219355.046667602</v>
      </c>
      <c r="PH8" s="186">
        <f t="shared" si="33"/>
        <v>13279519.715628037</v>
      </c>
      <c r="PI8" s="108">
        <f t="shared" si="33"/>
        <v>13339809.697437411</v>
      </c>
      <c r="PJ8" s="186">
        <f t="shared" si="33"/>
        <v>13400224.91876098</v>
      </c>
      <c r="PK8" s="108">
        <f t="shared" si="33"/>
        <v>13460765.306306917</v>
      </c>
      <c r="PL8" s="186">
        <f t="shared" si="33"/>
        <v>13521430.78682629</v>
      </c>
      <c r="PM8" s="108">
        <f t="shared" si="33"/>
        <v>13582221.287113028</v>
      </c>
      <c r="PN8" s="186">
        <f t="shared" si="33"/>
        <v>13643136.734003903</v>
      </c>
      <c r="PO8" s="108">
        <f t="shared" si="33"/>
        <v>13704177.054378508</v>
      </c>
      <c r="PP8" s="186">
        <f t="shared" si="33"/>
        <v>13765342.175159218</v>
      </c>
      <c r="PQ8" s="108">
        <f t="shared" si="33"/>
        <v>13826471.501299344</v>
      </c>
      <c r="PR8" s="186">
        <f t="shared" si="33"/>
        <v>13887565.053746385</v>
      </c>
      <c r="PS8" s="108">
        <f t="shared" si="33"/>
        <v>13948622.853435582</v>
      </c>
      <c r="PT8" s="186">
        <f t="shared" si="33"/>
        <v>14009644.921289921</v>
      </c>
      <c r="PU8" s="108">
        <f t="shared" si="33"/>
        <v>14070631.278220147</v>
      </c>
      <c r="PV8" s="186">
        <f t="shared" si="33"/>
        <v>14131581.945124768</v>
      </c>
      <c r="PW8" s="108">
        <f t="shared" si="33"/>
        <v>14192496.942890059</v>
      </c>
      <c r="PX8" s="186">
        <f t="shared" si="33"/>
        <v>14253376.292390076</v>
      </c>
      <c r="PY8" s="108">
        <f t="shared" si="33"/>
        <v>14314220.014486656</v>
      </c>
      <c r="PZ8" s="186">
        <f t="shared" si="33"/>
        <v>14375028.130029427</v>
      </c>
      <c r="QA8" s="108">
        <f t="shared" si="33"/>
        <v>14435800.659855818</v>
      </c>
      <c r="QB8" s="186">
        <f t="shared" si="33"/>
        <v>14496537.624791063</v>
      </c>
      <c r="QC8" s="108">
        <f t="shared" si="33"/>
        <v>14557239.04564821</v>
      </c>
      <c r="QD8" s="186">
        <f t="shared" si="33"/>
        <v>14617904.943228122</v>
      </c>
      <c r="QE8" s="108">
        <f t="shared" si="33"/>
        <v>14678535.338319493</v>
      </c>
      <c r="QF8" s="186">
        <f t="shared" si="33"/>
        <v>14739130.251698853</v>
      </c>
      <c r="QG8" s="108">
        <f t="shared" si="33"/>
        <v>14799689.704130569</v>
      </c>
      <c r="QH8" s="186">
        <f t="shared" si="33"/>
        <v>14860213.716366859</v>
      </c>
      <c r="QI8" s="108">
        <f t="shared" si="33"/>
        <v>14920702.309147794</v>
      </c>
      <c r="QJ8" s="186">
        <f t="shared" ref="QJ8:SU8" si="34">QI8+QJ7</f>
        <v>14981155.50320131</v>
      </c>
      <c r="QK8" s="108">
        <f t="shared" si="34"/>
        <v>15041573.319243213</v>
      </c>
      <c r="QL8" s="186">
        <f t="shared" si="34"/>
        <v>15101955.777977185</v>
      </c>
      <c r="QM8" s="108">
        <f t="shared" si="34"/>
        <v>15162302.900094792</v>
      </c>
      <c r="QN8" s="186">
        <f t="shared" si="34"/>
        <v>15222614.706275491</v>
      </c>
      <c r="QO8" s="108">
        <f t="shared" si="34"/>
        <v>15282891.217186637</v>
      </c>
      <c r="QP8" s="186">
        <f t="shared" si="34"/>
        <v>15343132.45348349</v>
      </c>
      <c r="QQ8" s="108">
        <f t="shared" si="34"/>
        <v>15403338.435809223</v>
      </c>
      <c r="QR8" s="186">
        <f t="shared" si="34"/>
        <v>15463509.184794927</v>
      </c>
      <c r="QS8" s="108">
        <f t="shared" si="34"/>
        <v>15523644.72105962</v>
      </c>
      <c r="QT8" s="186">
        <f t="shared" si="34"/>
        <v>15583745.065210255</v>
      </c>
      <c r="QU8" s="108">
        <f t="shared" si="34"/>
        <v>15643810.237841723</v>
      </c>
      <c r="QV8" s="186">
        <f t="shared" si="34"/>
        <v>15703840.259536866</v>
      </c>
      <c r="QW8" s="108">
        <f t="shared" si="34"/>
        <v>15763835.150866477</v>
      </c>
      <c r="QX8" s="186">
        <f t="shared" si="34"/>
        <v>15823794.932389311</v>
      </c>
      <c r="QY8" s="108">
        <f t="shared" si="34"/>
        <v>15883719.624652095</v>
      </c>
      <c r="QZ8" s="186">
        <f t="shared" si="34"/>
        <v>15943609.248189529</v>
      </c>
      <c r="RA8" s="108">
        <f t="shared" si="34"/>
        <v>16003463.823524296</v>
      </c>
      <c r="RB8" s="186">
        <f t="shared" si="34"/>
        <v>16063283.371167071</v>
      </c>
      <c r="RC8" s="108">
        <f t="shared" si="34"/>
        <v>16123067.911616523</v>
      </c>
      <c r="RD8" s="186">
        <f t="shared" si="34"/>
        <v>16182817.465359326</v>
      </c>
      <c r="RE8" s="108">
        <f t="shared" si="34"/>
        <v>16242532.052870167</v>
      </c>
      <c r="RF8" s="186">
        <f t="shared" si="34"/>
        <v>16302211.694611749</v>
      </c>
      <c r="RG8" s="108">
        <f t="shared" si="34"/>
        <v>16361856.411034796</v>
      </c>
      <c r="RH8" s="186">
        <f t="shared" si="34"/>
        <v>16421466.222578073</v>
      </c>
      <c r="RI8" s="108">
        <f t="shared" si="34"/>
        <v>16481041.149668375</v>
      </c>
      <c r="RJ8" s="186">
        <f t="shared" si="34"/>
        <v>16540581.212720551</v>
      </c>
      <c r="RK8" s="108">
        <f t="shared" si="34"/>
        <v>16600086.432137495</v>
      </c>
      <c r="RL8" s="186">
        <f t="shared" si="34"/>
        <v>16659556.828310167</v>
      </c>
      <c r="RM8" s="108">
        <f t="shared" si="34"/>
        <v>16718992.421617592</v>
      </c>
      <c r="RN8" s="186">
        <f t="shared" si="34"/>
        <v>16778393.232426867</v>
      </c>
      <c r="RO8" s="108">
        <f t="shared" si="34"/>
        <v>16837759.281093173</v>
      </c>
      <c r="RP8" s="186">
        <f t="shared" si="34"/>
        <v>16897090.587959778</v>
      </c>
      <c r="RQ8" s="108">
        <f t="shared" si="34"/>
        <v>16956387.173358042</v>
      </c>
      <c r="RR8" s="186">
        <f t="shared" si="34"/>
        <v>17015649.057607431</v>
      </c>
      <c r="RS8" s="108">
        <f t="shared" si="34"/>
        <v>17074876.261015519</v>
      </c>
      <c r="RT8" s="186">
        <f t="shared" si="34"/>
        <v>17134068.803877994</v>
      </c>
      <c r="RU8" s="108">
        <f t="shared" si="34"/>
        <v>17193226.706478667</v>
      </c>
      <c r="RV8" s="186">
        <f t="shared" si="34"/>
        <v>17252349.989089478</v>
      </c>
      <c r="RW8" s="108">
        <f t="shared" si="34"/>
        <v>17311438.671970505</v>
      </c>
      <c r="RX8" s="186">
        <f t="shared" si="34"/>
        <v>17370492.775369968</v>
      </c>
      <c r="RY8" s="108">
        <f t="shared" si="34"/>
        <v>17429512.31952424</v>
      </c>
      <c r="RZ8" s="186">
        <f t="shared" si="34"/>
        <v>17488497.32465785</v>
      </c>
      <c r="SA8" s="108">
        <f t="shared" si="34"/>
        <v>17547447.81098349</v>
      </c>
      <c r="SB8" s="186">
        <f t="shared" si="34"/>
        <v>17606363.798702028</v>
      </c>
      <c r="SC8" s="108">
        <f t="shared" si="34"/>
        <v>17665245.308002505</v>
      </c>
      <c r="SD8" s="186">
        <f t="shared" si="34"/>
        <v>17724092.35906215</v>
      </c>
      <c r="SE8" s="108">
        <f t="shared" si="34"/>
        <v>17782904.972046379</v>
      </c>
      <c r="SF8" s="186">
        <f t="shared" si="34"/>
        <v>17841683.167108815</v>
      </c>
      <c r="SG8" s="108">
        <f t="shared" si="34"/>
        <v>17900426.96439128</v>
      </c>
      <c r="SH8" s="186">
        <f t="shared" si="34"/>
        <v>17959136.384023815</v>
      </c>
      <c r="SI8" s="108">
        <f t="shared" si="34"/>
        <v>18017811.446124673</v>
      </c>
      <c r="SJ8" s="186">
        <f t="shared" si="34"/>
        <v>18076452.170800339</v>
      </c>
      <c r="SK8" s="108">
        <f t="shared" si="34"/>
        <v>18135058.578145534</v>
      </c>
      <c r="SL8" s="186">
        <f t="shared" si="34"/>
        <v>18193630.68824321</v>
      </c>
      <c r="SM8" s="108">
        <f t="shared" si="34"/>
        <v>18252168.521164574</v>
      </c>
      <c r="SN8" s="186">
        <f t="shared" si="34"/>
        <v>18310672.096969083</v>
      </c>
      <c r="SO8" s="108">
        <f t="shared" si="34"/>
        <v>18369141.435704455</v>
      </c>
      <c r="SP8" s="186">
        <f t="shared" si="34"/>
        <v>18427576.557406683</v>
      </c>
      <c r="SQ8" s="108">
        <f t="shared" si="34"/>
        <v>18485977.482100025</v>
      </c>
      <c r="SR8" s="186">
        <f t="shared" si="34"/>
        <v>18544344.229797024</v>
      </c>
      <c r="SS8" s="108">
        <f t="shared" si="34"/>
        <v>18602676.820498515</v>
      </c>
      <c r="ST8" s="186">
        <f t="shared" si="34"/>
        <v>18660975.274193622</v>
      </c>
      <c r="SU8" s="108">
        <f t="shared" si="34"/>
        <v>18719239.610859774</v>
      </c>
      <c r="SV8" s="186">
        <f t="shared" ref="SV8:TU8" si="35">SU8+SV7</f>
        <v>18777469.850462712</v>
      </c>
      <c r="SW8" s="108">
        <f t="shared" si="35"/>
        <v>18835666.012956489</v>
      </c>
      <c r="SX8" s="186">
        <f t="shared" si="35"/>
        <v>18893828.11828348</v>
      </c>
      <c r="SY8" s="108">
        <f t="shared" si="35"/>
        <v>18951956.186374392</v>
      </c>
      <c r="SZ8" s="186">
        <f t="shared" si="35"/>
        <v>19010050.23714827</v>
      </c>
      <c r="TA8" s="108">
        <f t="shared" si="35"/>
        <v>19068110.290512495</v>
      </c>
      <c r="TB8" s="186">
        <f t="shared" si="35"/>
        <v>19126136.366362806</v>
      </c>
      <c r="TC8" s="108">
        <f t="shared" si="35"/>
        <v>19184128.484583292</v>
      </c>
      <c r="TD8" s="186">
        <f t="shared" si="35"/>
        <v>19242086.665046412</v>
      </c>
      <c r="TE8" s="108">
        <f t="shared" si="35"/>
        <v>19300010.92761299</v>
      </c>
      <c r="TF8" s="186">
        <f t="shared" si="35"/>
        <v>19357901.292132232</v>
      </c>
      <c r="TG8" s="108">
        <f t="shared" si="35"/>
        <v>19415757.778441723</v>
      </c>
      <c r="TH8" s="186">
        <f t="shared" si="35"/>
        <v>19473580.40636744</v>
      </c>
      <c r="TI8" s="108">
        <f t="shared" si="35"/>
        <v>19531369.195723761</v>
      </c>
      <c r="TJ8" s="186">
        <f t="shared" si="35"/>
        <v>19589124.166313462</v>
      </c>
      <c r="TK8" s="108">
        <f t="shared" si="35"/>
        <v>19646845.33792774</v>
      </c>
      <c r="TL8" s="186">
        <f t="shared" si="35"/>
        <v>19704532.730346199</v>
      </c>
      <c r="TM8" s="108">
        <f t="shared" si="35"/>
        <v>19762186.363336876</v>
      </c>
      <c r="TN8" s="186">
        <f t="shared" si="35"/>
        <v>19819806.256656233</v>
      </c>
      <c r="TO8" s="108">
        <f t="shared" si="35"/>
        <v>19877392.430049177</v>
      </c>
      <c r="TP8" s="186">
        <f t="shared" si="35"/>
        <v>19934944.903249055</v>
      </c>
      <c r="TQ8" s="108">
        <f t="shared" si="35"/>
        <v>19992463.695977669</v>
      </c>
      <c r="TR8" s="186">
        <f t="shared" si="35"/>
        <v>20049948.827945273</v>
      </c>
      <c r="TS8" s="108">
        <f t="shared" si="35"/>
        <v>20107400.318850596</v>
      </c>
      <c r="TT8" s="186">
        <f t="shared" si="35"/>
        <v>20164818.188380834</v>
      </c>
      <c r="TU8" s="187">
        <f t="shared" si="35"/>
        <v>20222202.45621166</v>
      </c>
    </row>
    <row r="9" spans="1:542" x14ac:dyDescent="0.25">
      <c r="A9" s="182" t="s">
        <v>90</v>
      </c>
      <c r="B9" s="179">
        <f>$B$35*$B$26</f>
        <v>75.693756769302183</v>
      </c>
      <c r="C9" s="184">
        <f t="shared" ref="C9:BN9" si="36">IF((C$1*12+C$2)&lt;=$I$25, ($B$35*$B$26)+(B$9*$B$69), B$9*$B$69)</f>
        <v>151.34321654738739</v>
      </c>
      <c r="D9" s="184">
        <f t="shared" si="36"/>
        <v>226.94840525744283</v>
      </c>
      <c r="E9" s="184">
        <f t="shared" si="36"/>
        <v>302.5093488074852</v>
      </c>
      <c r="F9" s="184">
        <f t="shared" si="36"/>
        <v>378.02607309036944</v>
      </c>
      <c r="G9" s="184">
        <f t="shared" si="36"/>
        <v>453.49860398379764</v>
      </c>
      <c r="H9" s="184">
        <f t="shared" si="36"/>
        <v>528.92696735032791</v>
      </c>
      <c r="I9" s="184">
        <f t="shared" si="36"/>
        <v>604.31118903738343</v>
      </c>
      <c r="J9" s="184">
        <f t="shared" si="36"/>
        <v>679.65129487726063</v>
      </c>
      <c r="K9" s="184">
        <f t="shared" si="36"/>
        <v>754.94731068713918</v>
      </c>
      <c r="L9" s="184">
        <f t="shared" si="36"/>
        <v>830.19926226908979</v>
      </c>
      <c r="M9" s="184">
        <f t="shared" si="36"/>
        <v>905.40717541008348</v>
      </c>
      <c r="N9" s="184">
        <f t="shared" si="36"/>
        <v>980.57107588200051</v>
      </c>
      <c r="O9" s="184">
        <f t="shared" si="36"/>
        <v>1055.6909894416392</v>
      </c>
      <c r="P9" s="184">
        <f t="shared" si="36"/>
        <v>1130.7669418307241</v>
      </c>
      <c r="Q9" s="184">
        <f t="shared" si="36"/>
        <v>1205.7989587759162</v>
      </c>
      <c r="R9" s="184">
        <f t="shared" si="36"/>
        <v>1280.7870659888201</v>
      </c>
      <c r="S9" s="184">
        <f t="shared" si="36"/>
        <v>1355.7312891659942</v>
      </c>
      <c r="T9" s="184">
        <f t="shared" si="36"/>
        <v>1430.6316539889588</v>
      </c>
      <c r="U9" s="184">
        <f t="shared" si="36"/>
        <v>1505.4881861242047</v>
      </c>
      <c r="V9" s="184">
        <f t="shared" si="36"/>
        <v>1580.3009112232028</v>
      </c>
      <c r="W9" s="184">
        <f t="shared" si="36"/>
        <v>1655.0698549224121</v>
      </c>
      <c r="X9" s="184">
        <f t="shared" si="36"/>
        <v>1729.7950428432889</v>
      </c>
      <c r="Y9" s="184">
        <f t="shared" si="36"/>
        <v>1804.4765005922957</v>
      </c>
      <c r="Z9" s="184">
        <f t="shared" si="36"/>
        <v>1879.1142537609094</v>
      </c>
      <c r="AA9" s="184">
        <f t="shared" si="36"/>
        <v>1953.7083279256306</v>
      </c>
      <c r="AB9" s="184">
        <f t="shared" si="36"/>
        <v>2028.258748647992</v>
      </c>
      <c r="AC9" s="184">
        <f t="shared" si="36"/>
        <v>2102.7655414745677</v>
      </c>
      <c r="AD9" s="184">
        <f t="shared" si="36"/>
        <v>2177.2287319369816</v>
      </c>
      <c r="AE9" s="184">
        <f t="shared" si="36"/>
        <v>2251.6483455519156</v>
      </c>
      <c r="AF9" s="184">
        <f t="shared" si="36"/>
        <v>2326.0244078211194</v>
      </c>
      <c r="AG9" s="184">
        <f t="shared" si="36"/>
        <v>2400.3569442314188</v>
      </c>
      <c r="AH9" s="184">
        <f t="shared" si="36"/>
        <v>2474.6459802547238</v>
      </c>
      <c r="AI9" s="184">
        <f t="shared" si="36"/>
        <v>2548.8915413480386</v>
      </c>
      <c r="AJ9" s="184">
        <f t="shared" si="36"/>
        <v>2623.0936529534692</v>
      </c>
      <c r="AK9" s="184">
        <f t="shared" si="36"/>
        <v>2697.252340498233</v>
      </c>
      <c r="AL9" s="184">
        <f t="shared" si="36"/>
        <v>2771.3676293946664</v>
      </c>
      <c r="AM9" s="184">
        <f t="shared" si="36"/>
        <v>2845.4395450402344</v>
      </c>
      <c r="AN9" s="184">
        <f t="shared" si="36"/>
        <v>2919.4681128175393</v>
      </c>
      <c r="AO9" s="184">
        <f t="shared" si="36"/>
        <v>2993.4533580943289</v>
      </c>
      <c r="AP9" s="184">
        <f t="shared" si="36"/>
        <v>3067.3953062235059</v>
      </c>
      <c r="AQ9" s="184">
        <f t="shared" si="36"/>
        <v>3141.2939825431354</v>
      </c>
      <c r="AR9" s="184">
        <f t="shared" si="36"/>
        <v>3215.1494123764546</v>
      </c>
      <c r="AS9" s="184">
        <f t="shared" si="36"/>
        <v>3288.9616210318818</v>
      </c>
      <c r="AT9" s="184">
        <f t="shared" si="36"/>
        <v>3362.7306338030239</v>
      </c>
      <c r="AU9" s="184">
        <f t="shared" si="36"/>
        <v>3436.4564759686855</v>
      </c>
      <c r="AV9" s="184">
        <f t="shared" si="36"/>
        <v>3510.1391727928785</v>
      </c>
      <c r="AW9" s="184">
        <f t="shared" si="36"/>
        <v>3583.778749524829</v>
      </c>
      <c r="AX9" s="184">
        <f t="shared" si="36"/>
        <v>3657.3752313989871</v>
      </c>
      <c r="AY9" s="184">
        <f t="shared" si="36"/>
        <v>3730.9286436350362</v>
      </c>
      <c r="AZ9" s="184">
        <f t="shared" si="36"/>
        <v>3804.4390114379003</v>
      </c>
      <c r="BA9" s="184">
        <f t="shared" si="36"/>
        <v>3877.9063599977526</v>
      </c>
      <c r="BB9" s="184">
        <f t="shared" si="36"/>
        <v>3951.330714490025</v>
      </c>
      <c r="BC9" s="184">
        <f t="shared" si="36"/>
        <v>4024.7121000754173</v>
      </c>
      <c r="BD9" s="184">
        <f t="shared" si="36"/>
        <v>4098.0505418999037</v>
      </c>
      <c r="BE9" s="184">
        <f t="shared" si="36"/>
        <v>4171.3460650947436</v>
      </c>
      <c r="BF9" s="184">
        <f t="shared" si="36"/>
        <v>4244.5986947764877</v>
      </c>
      <c r="BG9" s="184">
        <f t="shared" si="36"/>
        <v>4317.8084560469897</v>
      </c>
      <c r="BH9" s="184">
        <f t="shared" si="36"/>
        <v>4390.9753739934131</v>
      </c>
      <c r="BI9" s="184">
        <f t="shared" si="36"/>
        <v>4464.0994736882403</v>
      </c>
      <c r="BJ9" s="184">
        <f t="shared" si="36"/>
        <v>4537.1807801892792</v>
      </c>
      <c r="BK9" s="184">
        <f t="shared" si="36"/>
        <v>4610.2193185396764</v>
      </c>
      <c r="BL9" s="184">
        <f t="shared" si="36"/>
        <v>4683.2151137679202</v>
      </c>
      <c r="BM9" s="184">
        <f t="shared" si="36"/>
        <v>4756.1681908878536</v>
      </c>
      <c r="BN9" s="184">
        <f t="shared" si="36"/>
        <v>4829.07857489868</v>
      </c>
      <c r="BO9" s="184">
        <f t="shared" ref="BO9:DZ9" si="37">IF((BO$1*12+BO$2)&lt;=$I$25, ($B$35*$B$26)+(BN$9*$B$69), BN$9*$B$69)</f>
        <v>4901.9462907849747</v>
      </c>
      <c r="BP9" s="184">
        <f t="shared" si="37"/>
        <v>4974.7713635166892</v>
      </c>
      <c r="BQ9" s="184">
        <f t="shared" si="37"/>
        <v>5047.5538180491649</v>
      </c>
      <c r="BR9" s="184">
        <f t="shared" si="37"/>
        <v>5120.2936793231365</v>
      </c>
      <c r="BS9" s="184">
        <f t="shared" si="37"/>
        <v>5192.9909722647453</v>
      </c>
      <c r="BT9" s="184">
        <f t="shared" si="37"/>
        <v>5265.6457217855441</v>
      </c>
      <c r="BU9" s="184">
        <f t="shared" si="37"/>
        <v>5338.2579527825073</v>
      </c>
      <c r="BV9" s="184">
        <f t="shared" si="37"/>
        <v>5410.8276901380395</v>
      </c>
      <c r="BW9" s="184">
        <f t="shared" si="37"/>
        <v>5483.3549587199832</v>
      </c>
      <c r="BX9" s="184">
        <f t="shared" si="37"/>
        <v>5555.8397833816289</v>
      </c>
      <c r="BY9" s="184">
        <f t="shared" si="37"/>
        <v>5628.2821889617226</v>
      </c>
      <c r="BZ9" s="184">
        <f t="shared" si="37"/>
        <v>5700.6822002844738</v>
      </c>
      <c r="CA9" s="184">
        <f t="shared" si="37"/>
        <v>5773.0398421595637</v>
      </c>
      <c r="CB9" s="184">
        <f t="shared" si="37"/>
        <v>5845.3551393821563</v>
      </c>
      <c r="CC9" s="184">
        <f t="shared" si="37"/>
        <v>5917.6281167329043</v>
      </c>
      <c r="CD9" s="184">
        <f t="shared" si="37"/>
        <v>5989.8587989779589</v>
      </c>
      <c r="CE9" s="184">
        <f t="shared" si="37"/>
        <v>6062.0472108689764</v>
      </c>
      <c r="CF9" s="184">
        <f t="shared" si="37"/>
        <v>6134.1933771431295</v>
      </c>
      <c r="CG9" s="184">
        <f t="shared" si="37"/>
        <v>6206.2973225231135</v>
      </c>
      <c r="CH9" s="184">
        <f t="shared" si="37"/>
        <v>6278.3590717171564</v>
      </c>
      <c r="CI9" s="184">
        <f t="shared" si="37"/>
        <v>6350.3786494190272</v>
      </c>
      <c r="CJ9" s="184">
        <f t="shared" si="37"/>
        <v>6422.3560803080418</v>
      </c>
      <c r="CK9" s="184">
        <f t="shared" si="37"/>
        <v>6494.2913890490745</v>
      </c>
      <c r="CL9" s="184">
        <f t="shared" si="37"/>
        <v>6566.1846002925658</v>
      </c>
      <c r="CM9" s="184">
        <f t="shared" si="37"/>
        <v>6638.0357386745309</v>
      </c>
      <c r="CN9" s="184">
        <f t="shared" si="37"/>
        <v>6709.8448288165655</v>
      </c>
      <c r="CO9" s="184">
        <f t="shared" si="37"/>
        <v>6781.6118953258583</v>
      </c>
      <c r="CP9" s="184">
        <f t="shared" si="37"/>
        <v>6853.336962795197</v>
      </c>
      <c r="CQ9" s="184">
        <f t="shared" si="37"/>
        <v>6925.0200558029774</v>
      </c>
      <c r="CR9" s="184">
        <f t="shared" si="37"/>
        <v>6996.6611989132116</v>
      </c>
      <c r="CS9" s="184">
        <f t="shared" si="37"/>
        <v>7068.2604166755364</v>
      </c>
      <c r="CT9" s="184">
        <f t="shared" si="37"/>
        <v>7139.8177336252211</v>
      </c>
      <c r="CU9" s="184">
        <f t="shared" si="37"/>
        <v>7211.3331742831788</v>
      </c>
      <c r="CV9" s="184">
        <f t="shared" si="37"/>
        <v>7282.8067631559707</v>
      </c>
      <c r="CW9" s="184">
        <f t="shared" si="37"/>
        <v>7354.238524735817</v>
      </c>
      <c r="CX9" s="184">
        <f t="shared" si="37"/>
        <v>7425.6284835006045</v>
      </c>
      <c r="CY9" s="184">
        <f t="shared" si="37"/>
        <v>7496.9766639138952</v>
      </c>
      <c r="CZ9" s="184">
        <f t="shared" si="37"/>
        <v>7568.2830904249358</v>
      </c>
      <c r="DA9" s="184">
        <f t="shared" si="37"/>
        <v>7639.547787468664</v>
      </c>
      <c r="DB9" s="184">
        <f t="shared" si="37"/>
        <v>7710.7707794657172</v>
      </c>
      <c r="DC9" s="184">
        <f t="shared" si="37"/>
        <v>7781.9520908224431</v>
      </c>
      <c r="DD9" s="184">
        <f t="shared" si="37"/>
        <v>7853.0917459309057</v>
      </c>
      <c r="DE9" s="184">
        <f t="shared" si="37"/>
        <v>7924.1897691688937</v>
      </c>
      <c r="DF9" s="184">
        <f t="shared" si="37"/>
        <v>7995.246184899931</v>
      </c>
      <c r="DG9" s="184">
        <f t="shared" si="37"/>
        <v>8066.2610174732827</v>
      </c>
      <c r="DH9" s="184">
        <f t="shared" si="37"/>
        <v>8137.2342912239646</v>
      </c>
      <c r="DI9" s="184">
        <f t="shared" si="37"/>
        <v>8208.166030472752</v>
      </c>
      <c r="DJ9" s="184">
        <f t="shared" si="37"/>
        <v>8279.0562595261854</v>
      </c>
      <c r="DK9" s="184">
        <f t="shared" si="37"/>
        <v>8349.9050026765835</v>
      </c>
      <c r="DL9" s="184">
        <f t="shared" si="37"/>
        <v>8420.7122842020472</v>
      </c>
      <c r="DM9" s="184">
        <f t="shared" si="37"/>
        <v>8491.4781283664688</v>
      </c>
      <c r="DN9" s="184">
        <f t="shared" si="37"/>
        <v>8562.202559419542</v>
      </c>
      <c r="DO9" s="184">
        <f t="shared" si="37"/>
        <v>8632.8856015967704</v>
      </c>
      <c r="DP9" s="184">
        <f t="shared" si="37"/>
        <v>8703.527279119473</v>
      </c>
      <c r="DQ9" s="184">
        <f t="shared" si="37"/>
        <v>8774.1276161947953</v>
      </c>
      <c r="DR9" s="184">
        <f t="shared" si="37"/>
        <v>8844.686637015715</v>
      </c>
      <c r="DS9" s="184">
        <f t="shared" si="37"/>
        <v>8915.2043657610539</v>
      </c>
      <c r="DT9" s="184">
        <f t="shared" si="37"/>
        <v>8985.6808265954805</v>
      </c>
      <c r="DU9" s="184">
        <f t="shared" si="37"/>
        <v>9056.1160436695263</v>
      </c>
      <c r="DV9" s="184">
        <f t="shared" si="37"/>
        <v>9126.5100411195854</v>
      </c>
      <c r="DW9" s="184">
        <f t="shared" si="37"/>
        <v>9196.862843067931</v>
      </c>
      <c r="DX9" s="184">
        <f t="shared" si="37"/>
        <v>9267.1744736227156</v>
      </c>
      <c r="DY9" s="184">
        <f t="shared" si="37"/>
        <v>9337.4449568779874</v>
      </c>
      <c r="DZ9" s="184">
        <f t="shared" si="37"/>
        <v>9407.6743169136898</v>
      </c>
      <c r="EA9" s="184">
        <f t="shared" ref="EA9:GL9" si="38">IF((EA$1*12+EA$2)&lt;=$I$25, ($B$35*$B$26)+(DZ$9*$B$69), DZ$9*$B$69)</f>
        <v>9477.8625777956786</v>
      </c>
      <c r="EB9" s="184">
        <f t="shared" si="38"/>
        <v>9548.0097635757229</v>
      </c>
      <c r="EC9" s="184">
        <f t="shared" si="38"/>
        <v>9618.1158982915185</v>
      </c>
      <c r="ED9" s="184">
        <f t="shared" si="38"/>
        <v>9688.1810059666914</v>
      </c>
      <c r="EE9" s="184">
        <f t="shared" si="38"/>
        <v>9758.205110610812</v>
      </c>
      <c r="EF9" s="184">
        <f t="shared" si="38"/>
        <v>9828.1882362193992</v>
      </c>
      <c r="EG9" s="184">
        <f t="shared" si="38"/>
        <v>9898.1304067739256</v>
      </c>
      <c r="EH9" s="184">
        <f t="shared" si="38"/>
        <v>9968.0316462418359</v>
      </c>
      <c r="EI9" s="184">
        <f t="shared" si="38"/>
        <v>10037.891978576543</v>
      </c>
      <c r="EJ9" s="184">
        <f t="shared" si="38"/>
        <v>10107.711427717444</v>
      </c>
      <c r="EK9" s="184">
        <f t="shared" si="38"/>
        <v>10177.490017589927</v>
      </c>
      <c r="EL9" s="184">
        <f t="shared" si="38"/>
        <v>10247.22777210538</v>
      </c>
      <c r="EM9" s="184">
        <f t="shared" si="38"/>
        <v>10316.924715161194</v>
      </c>
      <c r="EN9" s="184">
        <f t="shared" si="38"/>
        <v>10386.580870640779</v>
      </c>
      <c r="EO9" s="184">
        <f t="shared" si="38"/>
        <v>10456.196262413563</v>
      </c>
      <c r="EP9" s="184">
        <f t="shared" si="38"/>
        <v>10525.770914335011</v>
      </c>
      <c r="EQ9" s="184">
        <f t="shared" si="38"/>
        <v>10595.304850246623</v>
      </c>
      <c r="ER9" s="184">
        <f t="shared" si="38"/>
        <v>10664.798093975949</v>
      </c>
      <c r="ES9" s="184">
        <f t="shared" si="38"/>
        <v>10734.250669336594</v>
      </c>
      <c r="ET9" s="184">
        <f t="shared" si="38"/>
        <v>10803.662600128227</v>
      </c>
      <c r="EU9" s="184">
        <f t="shared" si="38"/>
        <v>10873.033910136592</v>
      </c>
      <c r="EV9" s="184">
        <f t="shared" si="38"/>
        <v>10942.364623133508</v>
      </c>
      <c r="EW9" s="184">
        <f t="shared" si="38"/>
        <v>11011.654762876884</v>
      </c>
      <c r="EX9" s="184">
        <f t="shared" si="38"/>
        <v>11080.904353110729</v>
      </c>
      <c r="EY9" s="184">
        <f t="shared" si="38"/>
        <v>11150.113417565153</v>
      </c>
      <c r="EZ9" s="184">
        <f t="shared" si="38"/>
        <v>11219.28197995638</v>
      </c>
      <c r="FA9" s="184">
        <f t="shared" si="38"/>
        <v>11288.410063986756</v>
      </c>
      <c r="FB9" s="184">
        <f t="shared" si="38"/>
        <v>11357.497693344752</v>
      </c>
      <c r="FC9" s="184">
        <f t="shared" si="38"/>
        <v>11426.544891704983</v>
      </c>
      <c r="FD9" s="184">
        <f t="shared" si="38"/>
        <v>11495.551682728204</v>
      </c>
      <c r="FE9" s="184">
        <f t="shared" si="38"/>
        <v>11564.518090061325</v>
      </c>
      <c r="FF9" s="184">
        <f t="shared" si="38"/>
        <v>11633.444137337417</v>
      </c>
      <c r="FG9" s="184">
        <f t="shared" si="38"/>
        <v>11702.329848175723</v>
      </c>
      <c r="FH9" s="184">
        <f t="shared" si="38"/>
        <v>11771.17524618166</v>
      </c>
      <c r="FI9" s="184">
        <f t="shared" si="38"/>
        <v>11839.980354946832</v>
      </c>
      <c r="FJ9" s="184">
        <f t="shared" si="38"/>
        <v>11908.74519804904</v>
      </c>
      <c r="FK9" s="184">
        <f t="shared" si="38"/>
        <v>11977.469799052284</v>
      </c>
      <c r="FL9" s="184">
        <f t="shared" si="38"/>
        <v>12046.154181506772</v>
      </c>
      <c r="FM9" s="184">
        <f t="shared" si="38"/>
        <v>12114.798368948934</v>
      </c>
      <c r="FN9" s="184">
        <f t="shared" si="38"/>
        <v>12183.402384901425</v>
      </c>
      <c r="FO9" s="184">
        <f t="shared" si="38"/>
        <v>12251.966252873133</v>
      </c>
      <c r="FP9" s="184">
        <f t="shared" si="38"/>
        <v>12320.489996359192</v>
      </c>
      <c r="FQ9" s="184">
        <f t="shared" si="38"/>
        <v>12388.973638840982</v>
      </c>
      <c r="FR9" s="184">
        <f t="shared" si="38"/>
        <v>12457.417203786143</v>
      </c>
      <c r="FS9" s="184">
        <f t="shared" si="38"/>
        <v>12525.82071464858</v>
      </c>
      <c r="FT9" s="184">
        <f t="shared" si="38"/>
        <v>12594.184194868476</v>
      </c>
      <c r="FU9" s="184">
        <f t="shared" si="38"/>
        <v>12662.507667872293</v>
      </c>
      <c r="FV9" s="184">
        <f t="shared" si="38"/>
        <v>12730.791157072785</v>
      </c>
      <c r="FW9" s="184">
        <f t="shared" si="38"/>
        <v>12799.034685869005</v>
      </c>
      <c r="FX9" s="184">
        <f t="shared" si="38"/>
        <v>12867.238277646311</v>
      </c>
      <c r="FY9" s="184">
        <f t="shared" si="38"/>
        <v>12935.401955776379</v>
      </c>
      <c r="FZ9" s="184">
        <f t="shared" si="38"/>
        <v>13003.525743617203</v>
      </c>
      <c r="GA9" s="184">
        <f t="shared" si="38"/>
        <v>13071.609664513111</v>
      </c>
      <c r="GB9" s="184">
        <f t="shared" si="38"/>
        <v>13139.653741794767</v>
      </c>
      <c r="GC9" s="184">
        <f t="shared" si="38"/>
        <v>13207.657998779185</v>
      </c>
      <c r="GD9" s="184">
        <f t="shared" si="38"/>
        <v>13275.622458769729</v>
      </c>
      <c r="GE9" s="184">
        <f t="shared" si="38"/>
        <v>13343.547145056129</v>
      </c>
      <c r="GF9" s="184">
        <f t="shared" si="38"/>
        <v>13411.432080914485</v>
      </c>
      <c r="GG9" s="184">
        <f t="shared" si="38"/>
        <v>13479.277289607275</v>
      </c>
      <c r="GH9" s="184">
        <f t="shared" si="38"/>
        <v>13547.082794383363</v>
      </c>
      <c r="GI9" s="184">
        <f t="shared" si="38"/>
        <v>13614.848618478009</v>
      </c>
      <c r="GJ9" s="184">
        <f t="shared" si="38"/>
        <v>13682.574785112874</v>
      </c>
      <c r="GK9" s="184">
        <f t="shared" si="38"/>
        <v>13750.261317496032</v>
      </c>
      <c r="GL9" s="184">
        <f t="shared" si="38"/>
        <v>13817.90823882197</v>
      </c>
      <c r="GM9" s="184">
        <f t="shared" ref="GM9:IX9" si="39">IF((GM$1*12+GM$2)&lt;=$I$25, ($B$35*$B$26)+(GL$9*$B$69), GL$9*$B$69)</f>
        <v>13885.515572271606</v>
      </c>
      <c r="GN9" s="184">
        <f t="shared" si="39"/>
        <v>13953.08334101229</v>
      </c>
      <c r="GO9" s="184">
        <f t="shared" si="39"/>
        <v>14020.611568197817</v>
      </c>
      <c r="GP9" s="184">
        <f t="shared" si="39"/>
        <v>14088.100276968427</v>
      </c>
      <c r="GQ9" s="184">
        <f t="shared" si="39"/>
        <v>14155.549490450823</v>
      </c>
      <c r="GR9" s="184">
        <f t="shared" si="39"/>
        <v>14222.95923175817</v>
      </c>
      <c r="GS9" s="184">
        <f t="shared" si="39"/>
        <v>14290.329523990111</v>
      </c>
      <c r="GT9" s="184">
        <f t="shared" si="39"/>
        <v>14357.660390232768</v>
      </c>
      <c r="GU9" s="184">
        <f t="shared" si="39"/>
        <v>14424.951853558752</v>
      </c>
      <c r="GV9" s="184">
        <f t="shared" si="39"/>
        <v>14492.203937027174</v>
      </c>
      <c r="GW9" s="184">
        <f t="shared" si="39"/>
        <v>14559.416663683649</v>
      </c>
      <c r="GX9" s="184">
        <f t="shared" si="39"/>
        <v>14626.590056560306</v>
      </c>
      <c r="GY9" s="184">
        <f t="shared" si="39"/>
        <v>14693.724138675794</v>
      </c>
      <c r="GZ9" s="184">
        <f t="shared" si="39"/>
        <v>14760.818933035294</v>
      </c>
      <c r="HA9" s="184">
        <f t="shared" si="39"/>
        <v>14827.874462630522</v>
      </c>
      <c r="HB9" s="184">
        <f t="shared" si="39"/>
        <v>14894.890750439738</v>
      </c>
      <c r="HC9" s="184">
        <f t="shared" si="39"/>
        <v>14961.867819427756</v>
      </c>
      <c r="HD9" s="184">
        <f t="shared" si="39"/>
        <v>15028.805692545953</v>
      </c>
      <c r="HE9" s="184">
        <f t="shared" si="39"/>
        <v>15095.70439273227</v>
      </c>
      <c r="HF9" s="184">
        <f t="shared" si="39"/>
        <v>15162.563942911227</v>
      </c>
      <c r="HG9" s="184">
        <f t="shared" si="39"/>
        <v>15229.384365993928</v>
      </c>
      <c r="HH9" s="184">
        <f t="shared" si="39"/>
        <v>15296.165684878071</v>
      </c>
      <c r="HI9" s="184">
        <f t="shared" si="39"/>
        <v>15362.90792244795</v>
      </c>
      <c r="HJ9" s="184">
        <f t="shared" si="39"/>
        <v>15429.61110157447</v>
      </c>
      <c r="HK9" s="184">
        <f t="shared" si="39"/>
        <v>15496.27524511515</v>
      </c>
      <c r="HL9" s="184">
        <f t="shared" si="39"/>
        <v>15562.900375914134</v>
      </c>
      <c r="HM9" s="184">
        <f t="shared" si="39"/>
        <v>15629.486516802195</v>
      </c>
      <c r="HN9" s="184">
        <f t="shared" si="39"/>
        <v>15696.033690596747</v>
      </c>
      <c r="HO9" s="184">
        <f t="shared" si="39"/>
        <v>15762.54192010185</v>
      </c>
      <c r="HP9" s="184">
        <f t="shared" si="39"/>
        <v>15829.011228108218</v>
      </c>
      <c r="HQ9" s="184">
        <f t="shared" si="39"/>
        <v>15895.441637393231</v>
      </c>
      <c r="HR9" s="184">
        <f t="shared" si="39"/>
        <v>15961.833170720936</v>
      </c>
      <c r="HS9" s="184">
        <f t="shared" si="39"/>
        <v>16028.185850842059</v>
      </c>
      <c r="HT9" s="184">
        <f t="shared" si="39"/>
        <v>16094.499700494012</v>
      </c>
      <c r="HU9" s="184">
        <f t="shared" si="39"/>
        <v>16160.774742400903</v>
      </c>
      <c r="HV9" s="184">
        <f t="shared" si="39"/>
        <v>16227.010999273538</v>
      </c>
      <c r="HW9" s="184">
        <f t="shared" si="39"/>
        <v>16293.208493809434</v>
      </c>
      <c r="HX9" s="184">
        <f t="shared" si="39"/>
        <v>16359.367248692824</v>
      </c>
      <c r="HY9" s="184">
        <f t="shared" si="39"/>
        <v>16425.487286594671</v>
      </c>
      <c r="HZ9" s="184">
        <f t="shared" si="39"/>
        <v>16491.56863017266</v>
      </c>
      <c r="IA9" s="184">
        <f t="shared" si="39"/>
        <v>16557.611302071226</v>
      </c>
      <c r="IB9" s="184">
        <f t="shared" si="39"/>
        <v>16623.615324921549</v>
      </c>
      <c r="IC9" s="184">
        <f t="shared" si="39"/>
        <v>16689.580721341568</v>
      </c>
      <c r="ID9" s="184">
        <f t="shared" si="39"/>
        <v>16755.50751393598</v>
      </c>
      <c r="IE9" s="184">
        <f t="shared" si="39"/>
        <v>16821.395725296254</v>
      </c>
      <c r="IF9" s="184">
        <f t="shared" si="39"/>
        <v>16887.245378000644</v>
      </c>
      <c r="IG9" s="184">
        <f t="shared" si="39"/>
        <v>16953.056494614186</v>
      </c>
      <c r="IH9" s="184">
        <f t="shared" si="39"/>
        <v>17018.829097688711</v>
      </c>
      <c r="II9" s="184">
        <f t="shared" si="39"/>
        <v>17084.563209762855</v>
      </c>
      <c r="IJ9" s="184">
        <f t="shared" si="39"/>
        <v>17150.258853362062</v>
      </c>
      <c r="IK9" s="184">
        <f t="shared" si="39"/>
        <v>17215.916050998592</v>
      </c>
      <c r="IL9" s="184">
        <f t="shared" si="39"/>
        <v>17281.534825171537</v>
      </c>
      <c r="IM9" s="184">
        <f t="shared" si="39"/>
        <v>17347.115198366813</v>
      </c>
      <c r="IN9" s="184">
        <f t="shared" si="39"/>
        <v>17412.657193057184</v>
      </c>
      <c r="IO9" s="184">
        <f t="shared" si="39"/>
        <v>17478.160831702262</v>
      </c>
      <c r="IP9" s="184">
        <f t="shared" si="39"/>
        <v>17543.626136748513</v>
      </c>
      <c r="IQ9" s="184">
        <f t="shared" si="39"/>
        <v>17609.053130629265</v>
      </c>
      <c r="IR9" s="184">
        <f t="shared" si="39"/>
        <v>17674.441835764723</v>
      </c>
      <c r="IS9" s="184">
        <f t="shared" si="39"/>
        <v>17739.792274561969</v>
      </c>
      <c r="IT9" s="184">
        <f t="shared" si="39"/>
        <v>17805.104469414975</v>
      </c>
      <c r="IU9" s="184">
        <f t="shared" si="39"/>
        <v>17870.378442704601</v>
      </c>
      <c r="IV9" s="184">
        <f t="shared" si="39"/>
        <v>17935.614216798615</v>
      </c>
      <c r="IW9" s="184">
        <f t="shared" si="39"/>
        <v>18000.811814051689</v>
      </c>
      <c r="IX9" s="184">
        <f t="shared" si="39"/>
        <v>18065.971256805424</v>
      </c>
      <c r="IY9" s="184">
        <f t="shared" ref="IY9:LJ9" si="40">IF((IY$1*12+IY$2)&lt;=$I$25, ($B$35*$B$26)+(IX$9*$B$69), IX$9*$B$69)</f>
        <v>18131.092567388332</v>
      </c>
      <c r="IZ9" s="184">
        <f t="shared" si="40"/>
        <v>18196.175768115871</v>
      </c>
      <c r="JA9" s="184">
        <f t="shared" si="40"/>
        <v>18261.220881290432</v>
      </c>
      <c r="JB9" s="184">
        <f t="shared" si="40"/>
        <v>18326.227929201359</v>
      </c>
      <c r="JC9" s="184">
        <f t="shared" si="40"/>
        <v>18391.196934124946</v>
      </c>
      <c r="JD9" s="184">
        <f t="shared" si="40"/>
        <v>18456.127918324459</v>
      </c>
      <c r="JE9" s="184">
        <f t="shared" si="40"/>
        <v>18521.020904050125</v>
      </c>
      <c r="JF9" s="184">
        <f t="shared" si="40"/>
        <v>18585.875913539159</v>
      </c>
      <c r="JG9" s="184">
        <f t="shared" si="40"/>
        <v>18650.692969015756</v>
      </c>
      <c r="JH9" s="184">
        <f t="shared" si="40"/>
        <v>18715.47209269111</v>
      </c>
      <c r="JI9" s="184">
        <f t="shared" si="40"/>
        <v>18780.213306763413</v>
      </c>
      <c r="JJ9" s="184">
        <f t="shared" si="40"/>
        <v>18844.91663341787</v>
      </c>
      <c r="JK9" s="184">
        <f t="shared" si="40"/>
        <v>18909.582094826699</v>
      </c>
      <c r="JL9" s="184">
        <f t="shared" si="40"/>
        <v>18974.209713149146</v>
      </c>
      <c r="JM9" s="184">
        <f t="shared" si="40"/>
        <v>19038.799510531488</v>
      </c>
      <c r="JN9" s="184">
        <f t="shared" si="40"/>
        <v>19103.351509107037</v>
      </c>
      <c r="JO9" s="184">
        <f t="shared" si="40"/>
        <v>19167.86573099616</v>
      </c>
      <c r="JP9" s="184">
        <f t="shared" si="40"/>
        <v>19232.342198306276</v>
      </c>
      <c r="JQ9" s="184">
        <f t="shared" si="40"/>
        <v>19296.780933131864</v>
      </c>
      <c r="JR9" s="184">
        <f t="shared" si="40"/>
        <v>19361.181957554476</v>
      </c>
      <c r="JS9" s="184">
        <f t="shared" si="40"/>
        <v>19425.545293642739</v>
      </c>
      <c r="JT9" s="184">
        <f t="shared" si="40"/>
        <v>19489.870963452366</v>
      </c>
      <c r="JU9" s="184">
        <f t="shared" si="40"/>
        <v>19554.158989026164</v>
      </c>
      <c r="JV9" s="184">
        <f t="shared" si="40"/>
        <v>19618.409392394038</v>
      </c>
      <c r="JW9" s="184">
        <f t="shared" si="40"/>
        <v>19682.622195573007</v>
      </c>
      <c r="JX9" s="184">
        <f t="shared" si="40"/>
        <v>19746.797420567196</v>
      </c>
      <c r="JY9" s="184">
        <f t="shared" si="40"/>
        <v>19810.93508936786</v>
      </c>
      <c r="JZ9" s="184">
        <f t="shared" si="40"/>
        <v>19875.035223953382</v>
      </c>
      <c r="KA9" s="184">
        <f t="shared" si="40"/>
        <v>19939.097846289282</v>
      </c>
      <c r="KB9" s="184">
        <f t="shared" si="40"/>
        <v>20003.122978328225</v>
      </c>
      <c r="KC9" s="184">
        <f t="shared" si="40"/>
        <v>20067.110642010033</v>
      </c>
      <c r="KD9" s="184">
        <f t="shared" si="40"/>
        <v>20131.060859261685</v>
      </c>
      <c r="KE9" s="184">
        <f t="shared" si="40"/>
        <v>20194.973651997327</v>
      </c>
      <c r="KF9" s="184">
        <f t="shared" si="40"/>
        <v>20258.849042118287</v>
      </c>
      <c r="KG9" s="184">
        <f t="shared" si="40"/>
        <v>20322.687051513069</v>
      </c>
      <c r="KH9" s="184">
        <f t="shared" si="40"/>
        <v>20386.487702057369</v>
      </c>
      <c r="KI9" s="184">
        <f t="shared" si="40"/>
        <v>20450.251015614085</v>
      </c>
      <c r="KJ9" s="184">
        <f t="shared" si="40"/>
        <v>20513.977014033317</v>
      </c>
      <c r="KK9" s="184">
        <f t="shared" si="40"/>
        <v>20577.665719152377</v>
      </c>
      <c r="KL9" s="184">
        <f t="shared" si="40"/>
        <v>20641.3171527958</v>
      </c>
      <c r="KM9" s="184">
        <f t="shared" si="40"/>
        <v>20704.931336775349</v>
      </c>
      <c r="KN9" s="184">
        <f t="shared" si="40"/>
        <v>20768.508292890019</v>
      </c>
      <c r="KO9" s="184">
        <f t="shared" si="40"/>
        <v>20832.048042926053</v>
      </c>
      <c r="KP9" s="184">
        <f t="shared" si="40"/>
        <v>20895.550608656944</v>
      </c>
      <c r="KQ9" s="184">
        <f t="shared" si="40"/>
        <v>20959.01601184344</v>
      </c>
      <c r="KR9" s="184">
        <f t="shared" si="40"/>
        <v>21022.444274233552</v>
      </c>
      <c r="KS9" s="184">
        <f t="shared" si="40"/>
        <v>21085.835417562572</v>
      </c>
      <c r="KT9" s="184">
        <f t="shared" si="40"/>
        <v>21149.189463553063</v>
      </c>
      <c r="KU9" s="184">
        <f t="shared" si="40"/>
        <v>21212.506433914881</v>
      </c>
      <c r="KV9" s="184">
        <f t="shared" si="40"/>
        <v>21275.786350345177</v>
      </c>
      <c r="KW9" s="184">
        <f t="shared" si="40"/>
        <v>21339.029234528403</v>
      </c>
      <c r="KX9" s="184">
        <f t="shared" si="40"/>
        <v>21402.235108136323</v>
      </c>
      <c r="KY9" s="184">
        <f t="shared" si="40"/>
        <v>21465.403992828014</v>
      </c>
      <c r="KZ9" s="184">
        <f t="shared" si="40"/>
        <v>21528.535910249884</v>
      </c>
      <c r="LA9" s="184">
        <f t="shared" si="40"/>
        <v>21591.630882035668</v>
      </c>
      <c r="LB9" s="184">
        <f t="shared" si="40"/>
        <v>21654.688929806442</v>
      </c>
      <c r="LC9" s="184">
        <f t="shared" si="40"/>
        <v>21717.710075170631</v>
      </c>
      <c r="LD9" s="184">
        <f t="shared" si="40"/>
        <v>21780.694339724014</v>
      </c>
      <c r="LE9" s="184">
        <f t="shared" si="40"/>
        <v>21843.641745049728</v>
      </c>
      <c r="LF9" s="184">
        <f t="shared" si="40"/>
        <v>21906.552312718286</v>
      </c>
      <c r="LG9" s="184">
        <f t="shared" si="40"/>
        <v>21969.426064287571</v>
      </c>
      <c r="LH9" s="184">
        <f t="shared" si="40"/>
        <v>22032.263021302853</v>
      </c>
      <c r="LI9" s="184">
        <f t="shared" si="40"/>
        <v>22095.063205296796</v>
      </c>
      <c r="LJ9" s="184">
        <f t="shared" si="40"/>
        <v>22157.826637789458</v>
      </c>
      <c r="LK9" s="184">
        <f t="shared" ref="LK9:NV9" si="41">IF((LK$1*12+LK$2)&lt;=$I$25, ($B$35*$B$26)+(LJ$9*$B$69), LJ$9*$B$69)</f>
        <v>22220.553340288308</v>
      </c>
      <c r="LL9" s="184">
        <f t="shared" si="41"/>
        <v>22283.243334288225</v>
      </c>
      <c r="LM9" s="184">
        <f t="shared" si="41"/>
        <v>22345.896641271509</v>
      </c>
      <c r="LN9" s="184">
        <f t="shared" si="41"/>
        <v>22408.513282707889</v>
      </c>
      <c r="LO9" s="184">
        <f t="shared" si="41"/>
        <v>22471.093280054527</v>
      </c>
      <c r="LP9" s="184">
        <f t="shared" si="41"/>
        <v>22533.636654756036</v>
      </c>
      <c r="LQ9" s="184">
        <f t="shared" si="41"/>
        <v>22596.143428244472</v>
      </c>
      <c r="LR9" s="184">
        <f t="shared" si="41"/>
        <v>22658.613621939348</v>
      </c>
      <c r="LS9" s="184">
        <f t="shared" si="41"/>
        <v>22721.04725724765</v>
      </c>
      <c r="LT9" s="184">
        <f t="shared" si="41"/>
        <v>22783.444355563828</v>
      </c>
      <c r="LU9" s="184">
        <f t="shared" si="41"/>
        <v>22845.804938269815</v>
      </c>
      <c r="LV9" s="184">
        <f t="shared" si="41"/>
        <v>22908.12902673503</v>
      </c>
      <c r="LW9" s="184">
        <f t="shared" si="41"/>
        <v>22970.416642316388</v>
      </c>
      <c r="LX9" s="184">
        <f t="shared" si="41"/>
        <v>23032.667806358306</v>
      </c>
      <c r="LY9" s="184">
        <f t="shared" si="41"/>
        <v>23094.882540192706</v>
      </c>
      <c r="LZ9" s="184">
        <f t="shared" si="41"/>
        <v>23157.060865139028</v>
      </c>
      <c r="MA9" s="184">
        <f t="shared" si="41"/>
        <v>23219.202802504242</v>
      </c>
      <c r="MB9" s="184">
        <f t="shared" si="41"/>
        <v>23281.30837358284</v>
      </c>
      <c r="MC9" s="184">
        <f t="shared" si="41"/>
        <v>23343.377599656855</v>
      </c>
      <c r="MD9" s="184">
        <f t="shared" si="41"/>
        <v>23405.41050199587</v>
      </c>
      <c r="ME9" s="184">
        <f t="shared" si="41"/>
        <v>23467.407101857014</v>
      </c>
      <c r="MF9" s="184">
        <f t="shared" si="41"/>
        <v>23529.367420484978</v>
      </c>
      <c r="MG9" s="184">
        <f t="shared" si="41"/>
        <v>23591.29147911202</v>
      </c>
      <c r="MH9" s="184">
        <f t="shared" si="41"/>
        <v>23653.179298957977</v>
      </c>
      <c r="MI9" s="184">
        <f t="shared" si="41"/>
        <v>23715.030901230264</v>
      </c>
      <c r="MJ9" s="184">
        <f t="shared" si="41"/>
        <v>23776.846307123888</v>
      </c>
      <c r="MK9" s="184">
        <f t="shared" si="41"/>
        <v>23838.625537821448</v>
      </c>
      <c r="ML9" s="184">
        <f t="shared" si="41"/>
        <v>23900.368614493149</v>
      </c>
      <c r="MM9" s="184">
        <f t="shared" si="41"/>
        <v>23962.075558296805</v>
      </c>
      <c r="MN9" s="184">
        <f t="shared" si="41"/>
        <v>24023.746390377852</v>
      </c>
      <c r="MO9" s="184">
        <f t="shared" si="41"/>
        <v>24085.381131869348</v>
      </c>
      <c r="MP9" s="184">
        <f t="shared" si="41"/>
        <v>24146.979803891987</v>
      </c>
      <c r="MQ9" s="184">
        <f t="shared" si="41"/>
        <v>24208.542427554101</v>
      </c>
      <c r="MR9" s="184">
        <f t="shared" si="41"/>
        <v>24270.06902395167</v>
      </c>
      <c r="MS9" s="184">
        <f t="shared" si="41"/>
        <v>24331.559614168324</v>
      </c>
      <c r="MT9" s="184">
        <f t="shared" si="41"/>
        <v>24393.014219275359</v>
      </c>
      <c r="MU9" s="184">
        <f t="shared" si="41"/>
        <v>24454.432860331741</v>
      </c>
      <c r="MV9" s="184">
        <f t="shared" si="41"/>
        <v>24515.815558384107</v>
      </c>
      <c r="MW9" s="184">
        <f t="shared" si="41"/>
        <v>24577.162334466782</v>
      </c>
      <c r="MX9" s="184">
        <f t="shared" si="41"/>
        <v>24638.47320960178</v>
      </c>
      <c r="MY9" s="184">
        <f t="shared" si="41"/>
        <v>24699.748204798812</v>
      </c>
      <c r="MZ9" s="184">
        <f t="shared" si="41"/>
        <v>24760.987341055294</v>
      </c>
      <c r="NA9" s="184">
        <f t="shared" si="41"/>
        <v>24822.190639356351</v>
      </c>
      <c r="NB9" s="184">
        <f t="shared" si="41"/>
        <v>24883.358120674831</v>
      </c>
      <c r="NC9" s="184">
        <f t="shared" si="41"/>
        <v>24944.489805971312</v>
      </c>
      <c r="ND9" s="184">
        <f t="shared" si="41"/>
        <v>25005.585716194098</v>
      </c>
      <c r="NE9" s="184">
        <f t="shared" si="41"/>
        <v>25066.645872279238</v>
      </c>
      <c r="NF9" s="184">
        <f t="shared" si="41"/>
        <v>25127.670295150525</v>
      </c>
      <c r="NG9" s="184">
        <f t="shared" si="41"/>
        <v>25188.659005719514</v>
      </c>
      <c r="NH9" s="184">
        <f t="shared" si="41"/>
        <v>25249.612024885515</v>
      </c>
      <c r="NI9" s="184">
        <f t="shared" si="41"/>
        <v>25310.529373535614</v>
      </c>
      <c r="NJ9" s="184">
        <f t="shared" si="41"/>
        <v>25371.411072544666</v>
      </c>
      <c r="NK9" s="184">
        <f t="shared" si="41"/>
        <v>25432.257142775317</v>
      </c>
      <c r="NL9" s="184">
        <f t="shared" si="41"/>
        <v>25493.067605078002</v>
      </c>
      <c r="NM9" s="184">
        <f t="shared" si="41"/>
        <v>25553.84248029095</v>
      </c>
      <c r="NN9" s="184">
        <f t="shared" si="41"/>
        <v>25614.581789240201</v>
      </c>
      <c r="NO9" s="184">
        <f t="shared" si="41"/>
        <v>25675.285552739606</v>
      </c>
      <c r="NP9" s="184">
        <f t="shared" si="41"/>
        <v>25735.953791590833</v>
      </c>
      <c r="NQ9" s="184">
        <f t="shared" si="41"/>
        <v>25796.586526583375</v>
      </c>
      <c r="NR9" s="184">
        <f t="shared" si="41"/>
        <v>25857.183778494564</v>
      </c>
      <c r="NS9" s="184">
        <f t="shared" si="41"/>
        <v>25917.745568089569</v>
      </c>
      <c r="NT9" s="184">
        <f t="shared" si="41"/>
        <v>25978.271916121408</v>
      </c>
      <c r="NU9" s="184">
        <f t="shared" si="41"/>
        <v>26038.762843330955</v>
      </c>
      <c r="NV9" s="184">
        <f t="shared" si="41"/>
        <v>26099.218370446943</v>
      </c>
      <c r="NW9" s="184">
        <f t="shared" ref="NW9:QH9" si="42">IF((NW$1*12+NW$2)&lt;=$I$25, ($B$35*$B$26)+(NV$9*$B$69), NV$9*$B$69)</f>
        <v>26159.638518185981</v>
      </c>
      <c r="NX9" s="184">
        <f t="shared" si="42"/>
        <v>26220.023307252548</v>
      </c>
      <c r="NY9" s="184">
        <f t="shared" si="42"/>
        <v>26280.372758339006</v>
      </c>
      <c r="NZ9" s="184">
        <f t="shared" si="42"/>
        <v>26340.686892125614</v>
      </c>
      <c r="OA9" s="184">
        <f t="shared" si="42"/>
        <v>26400.96572928052</v>
      </c>
      <c r="OB9" s="184">
        <f t="shared" si="42"/>
        <v>26461.209290459788</v>
      </c>
      <c r="OC9" s="184">
        <f t="shared" si="42"/>
        <v>26521.417596307383</v>
      </c>
      <c r="OD9" s="184">
        <f t="shared" si="42"/>
        <v>26581.590667455192</v>
      </c>
      <c r="OE9" s="184">
        <f t="shared" si="42"/>
        <v>26641.728524523031</v>
      </c>
      <c r="OF9" s="184">
        <f t="shared" si="42"/>
        <v>26701.831188118646</v>
      </c>
      <c r="OG9" s="184">
        <f t="shared" si="42"/>
        <v>26761.898678837726</v>
      </c>
      <c r="OH9" s="184">
        <f t="shared" si="42"/>
        <v>26821.931017263905</v>
      </c>
      <c r="OI9" s="184">
        <f t="shared" si="42"/>
        <v>26881.928223968771</v>
      </c>
      <c r="OJ9" s="184">
        <f t="shared" si="42"/>
        <v>26941.890319511873</v>
      </c>
      <c r="OK9" s="184">
        <f t="shared" si="42"/>
        <v>27001.817324440726</v>
      </c>
      <c r="OL9" s="184">
        <f t="shared" si="42"/>
        <v>27061.709259290827</v>
      </c>
      <c r="OM9" s="184">
        <f t="shared" si="42"/>
        <v>27121.566144585649</v>
      </c>
      <c r="ON9" s="184">
        <f t="shared" si="42"/>
        <v>27181.388000836661</v>
      </c>
      <c r="OO9" s="184">
        <f t="shared" si="42"/>
        <v>27241.174848543324</v>
      </c>
      <c r="OP9" s="184">
        <f t="shared" si="42"/>
        <v>27300.926708193099</v>
      </c>
      <c r="OQ9" s="184">
        <f t="shared" si="42"/>
        <v>27360.643600261465</v>
      </c>
      <c r="OR9" s="184">
        <f t="shared" si="42"/>
        <v>27420.325545211912</v>
      </c>
      <c r="OS9" s="184">
        <f t="shared" si="42"/>
        <v>27479.972563495958</v>
      </c>
      <c r="OT9" s="184">
        <f t="shared" si="42"/>
        <v>27539.584675553153</v>
      </c>
      <c r="OU9" s="184">
        <f t="shared" si="42"/>
        <v>27599.161901811083</v>
      </c>
      <c r="OV9" s="184">
        <f t="shared" si="42"/>
        <v>27658.704262685384</v>
      </c>
      <c r="OW9" s="184">
        <f t="shared" si="42"/>
        <v>27718.211778579735</v>
      </c>
      <c r="OX9" s="184">
        <f t="shared" si="42"/>
        <v>27777.684469885884</v>
      </c>
      <c r="OY9" s="184">
        <f t="shared" si="42"/>
        <v>27837.122356983644</v>
      </c>
      <c r="OZ9" s="184">
        <f t="shared" si="42"/>
        <v>27896.5254602409</v>
      </c>
      <c r="PA9" s="184">
        <f t="shared" si="42"/>
        <v>27955.893800013615</v>
      </c>
      <c r="PB9" s="184">
        <f t="shared" si="42"/>
        <v>28015.227396645842</v>
      </c>
      <c r="PC9" s="184">
        <f t="shared" si="42"/>
        <v>28074.526270469727</v>
      </c>
      <c r="PD9" s="184">
        <f t="shared" si="42"/>
        <v>28133.790441805522</v>
      </c>
      <c r="PE9" s="184">
        <f t="shared" si="42"/>
        <v>28193.019930961582</v>
      </c>
      <c r="PF9" s="184">
        <f t="shared" si="42"/>
        <v>28252.214758234375</v>
      </c>
      <c r="PG9" s="184">
        <f t="shared" si="42"/>
        <v>28311.3749439085</v>
      </c>
      <c r="PH9" s="184">
        <f t="shared" si="42"/>
        <v>28370.500508256679</v>
      </c>
      <c r="PI9" s="184">
        <f t="shared" si="42"/>
        <v>28429.59147153977</v>
      </c>
      <c r="PJ9" s="184">
        <f t="shared" si="42"/>
        <v>28488.647854006776</v>
      </c>
      <c r="PK9" s="184">
        <f t="shared" si="42"/>
        <v>28547.669675894853</v>
      </c>
      <c r="PL9" s="184">
        <f t="shared" si="42"/>
        <v>28606.656957429306</v>
      </c>
      <c r="PM9" s="184">
        <f t="shared" si="42"/>
        <v>28665.609718823613</v>
      </c>
      <c r="PN9" s="184">
        <f t="shared" si="42"/>
        <v>28724.527980279414</v>
      </c>
      <c r="PO9" s="184">
        <f t="shared" si="42"/>
        <v>28783.411761986532</v>
      </c>
      <c r="PP9" s="184">
        <f t="shared" si="42"/>
        <v>28842.261084122976</v>
      </c>
      <c r="PQ9" s="184">
        <f t="shared" si="42"/>
        <v>28825.382210085641</v>
      </c>
      <c r="PR9" s="184">
        <f t="shared" si="42"/>
        <v>28808.51321378944</v>
      </c>
      <c r="PS9" s="184">
        <f t="shared" si="42"/>
        <v>28791.65408945379</v>
      </c>
      <c r="PT9" s="184">
        <f t="shared" si="42"/>
        <v>28774.804831301488</v>
      </c>
      <c r="PU9" s="184">
        <f t="shared" si="42"/>
        <v>28757.965433558715</v>
      </c>
      <c r="PV9" s="184">
        <f t="shared" si="42"/>
        <v>28741.135890455025</v>
      </c>
      <c r="PW9" s="184">
        <f t="shared" si="42"/>
        <v>28724.316196223353</v>
      </c>
      <c r="PX9" s="184">
        <f t="shared" si="42"/>
        <v>28707.50634510001</v>
      </c>
      <c r="PY9" s="184">
        <f t="shared" si="42"/>
        <v>28690.706331324676</v>
      </c>
      <c r="PZ9" s="184">
        <f t="shared" si="42"/>
        <v>28673.916149140408</v>
      </c>
      <c r="QA9" s="184">
        <f t="shared" si="42"/>
        <v>28657.135792793626</v>
      </c>
      <c r="QB9" s="184">
        <f t="shared" si="42"/>
        <v>28640.365256534122</v>
      </c>
      <c r="QC9" s="184">
        <f t="shared" si="42"/>
        <v>28623.604534615046</v>
      </c>
      <c r="QD9" s="184">
        <f t="shared" si="42"/>
        <v>28606.853621292918</v>
      </c>
      <c r="QE9" s="184">
        <f t="shared" si="42"/>
        <v>28590.112510827617</v>
      </c>
      <c r="QF9" s="184">
        <f t="shared" si="42"/>
        <v>28573.381197482384</v>
      </c>
      <c r="QG9" s="184">
        <f t="shared" si="42"/>
        <v>28556.65967552381</v>
      </c>
      <c r="QH9" s="184">
        <f t="shared" si="42"/>
        <v>28539.947939221845</v>
      </c>
      <c r="QI9" s="184">
        <f t="shared" ref="QI9:ST9" si="43">IF((QI$1*12+QI$2)&lt;=$I$25, ($B$35*$B$26)+(QH$9*$B$69), QH$9*$B$69)</f>
        <v>28523.245982849796</v>
      </c>
      <c r="QJ9" s="184">
        <f t="shared" si="43"/>
        <v>28506.553800684316</v>
      </c>
      <c r="QK9" s="184">
        <f t="shared" si="43"/>
        <v>28489.871387005413</v>
      </c>
      <c r="QL9" s="184">
        <f t="shared" si="43"/>
        <v>28473.198736096434</v>
      </c>
      <c r="QM9" s="184">
        <f t="shared" si="43"/>
        <v>28456.53584224408</v>
      </c>
      <c r="QN9" s="184">
        <f t="shared" si="43"/>
        <v>28439.882699738391</v>
      </c>
      <c r="QO9" s="184">
        <f t="shared" si="43"/>
        <v>28423.239302872749</v>
      </c>
      <c r="QP9" s="184">
        <f t="shared" si="43"/>
        <v>28406.605645943877</v>
      </c>
      <c r="QQ9" s="184">
        <f t="shared" si="43"/>
        <v>28389.981723251833</v>
      </c>
      <c r="QR9" s="184">
        <f t="shared" si="43"/>
        <v>28373.367529100015</v>
      </c>
      <c r="QS9" s="184">
        <f t="shared" si="43"/>
        <v>28356.76305779515</v>
      </c>
      <c r="QT9" s="184">
        <f t="shared" si="43"/>
        <v>28340.1683036473</v>
      </c>
      <c r="QU9" s="184">
        <f t="shared" si="43"/>
        <v>28323.583260969855</v>
      </c>
      <c r="QV9" s="184">
        <f t="shared" si="43"/>
        <v>28307.007924079535</v>
      </c>
      <c r="QW9" s="184">
        <f t="shared" si="43"/>
        <v>28290.442287296384</v>
      </c>
      <c r="QX9" s="184">
        <f t="shared" si="43"/>
        <v>28273.88634494377</v>
      </c>
      <c r="QY9" s="184">
        <f t="shared" si="43"/>
        <v>28257.340091348382</v>
      </c>
      <c r="QZ9" s="184">
        <f t="shared" si="43"/>
        <v>28240.803520840233</v>
      </c>
      <c r="RA9" s="184">
        <f t="shared" si="43"/>
        <v>28224.27662775265</v>
      </c>
      <c r="RB9" s="184">
        <f t="shared" si="43"/>
        <v>28207.759406422279</v>
      </c>
      <c r="RC9" s="184">
        <f t="shared" si="43"/>
        <v>28191.251851189081</v>
      </c>
      <c r="RD9" s="184">
        <f t="shared" si="43"/>
        <v>28174.753956396326</v>
      </c>
      <c r="RE9" s="184">
        <f t="shared" si="43"/>
        <v>28158.265716390593</v>
      </c>
      <c r="RF9" s="184">
        <f t="shared" si="43"/>
        <v>28141.78712552178</v>
      </c>
      <c r="RG9" s="184">
        <f t="shared" si="43"/>
        <v>28125.318178143076</v>
      </c>
      <c r="RH9" s="184">
        <f t="shared" si="43"/>
        <v>28108.858868610987</v>
      </c>
      <c r="RI9" s="184">
        <f t="shared" si="43"/>
        <v>28092.409191285318</v>
      </c>
      <c r="RJ9" s="184">
        <f t="shared" si="43"/>
        <v>28075.969140529171</v>
      </c>
      <c r="RK9" s="184">
        <f t="shared" si="43"/>
        <v>28059.538710708952</v>
      </c>
      <c r="RL9" s="184">
        <f t="shared" si="43"/>
        <v>28043.117896194359</v>
      </c>
      <c r="RM9" s="184">
        <f t="shared" si="43"/>
        <v>28026.706691358391</v>
      </c>
      <c r="RN9" s="184">
        <f t="shared" si="43"/>
        <v>28010.305090577334</v>
      </c>
      <c r="RO9" s="184">
        <f t="shared" si="43"/>
        <v>27993.913088230769</v>
      </c>
      <c r="RP9" s="184">
        <f t="shared" si="43"/>
        <v>27977.530678701562</v>
      </c>
      <c r="RQ9" s="184">
        <f t="shared" si="43"/>
        <v>27961.15785637587</v>
      </c>
      <c r="RR9" s="184">
        <f t="shared" si="43"/>
        <v>27944.794615643135</v>
      </c>
      <c r="RS9" s="184">
        <f t="shared" si="43"/>
        <v>27928.440950896085</v>
      </c>
      <c r="RT9" s="184">
        <f t="shared" si="43"/>
        <v>27912.096856530723</v>
      </c>
      <c r="RU9" s="184">
        <f t="shared" si="43"/>
        <v>27895.762326946333</v>
      </c>
      <c r="RV9" s="184">
        <f t="shared" si="43"/>
        <v>27879.437356545481</v>
      </c>
      <c r="RW9" s="184">
        <f t="shared" si="43"/>
        <v>27863.121939734003</v>
      </c>
      <c r="RX9" s="184">
        <f t="shared" si="43"/>
        <v>27846.816070921013</v>
      </c>
      <c r="RY9" s="184">
        <f t="shared" si="43"/>
        <v>27830.519744518897</v>
      </c>
      <c r="RZ9" s="184">
        <f t="shared" si="43"/>
        <v>27814.232954943305</v>
      </c>
      <c r="SA9" s="184">
        <f t="shared" si="43"/>
        <v>27797.955696613164</v>
      </c>
      <c r="SB9" s="184">
        <f t="shared" si="43"/>
        <v>27781.687963950662</v>
      </c>
      <c r="SC9" s="184">
        <f t="shared" si="43"/>
        <v>27765.429751381253</v>
      </c>
      <c r="SD9" s="184">
        <f t="shared" si="43"/>
        <v>27749.18105333365</v>
      </c>
      <c r="SE9" s="184">
        <f t="shared" si="43"/>
        <v>27732.941864239827</v>
      </c>
      <c r="SF9" s="184">
        <f t="shared" si="43"/>
        <v>27716.712178535021</v>
      </c>
      <c r="SG9" s="184">
        <f t="shared" si="43"/>
        <v>27700.49199065772</v>
      </c>
      <c r="SH9" s="184">
        <f t="shared" si="43"/>
        <v>27684.281295049674</v>
      </c>
      <c r="SI9" s="184">
        <f t="shared" si="43"/>
        <v>27668.080086155875</v>
      </c>
      <c r="SJ9" s="184">
        <f t="shared" si="43"/>
        <v>27651.888358424574</v>
      </c>
      <c r="SK9" s="184">
        <f t="shared" si="43"/>
        <v>27635.706106307272</v>
      </c>
      <c r="SL9" s="184">
        <f t="shared" si="43"/>
        <v>27619.533324258711</v>
      </c>
      <c r="SM9" s="184">
        <f t="shared" si="43"/>
        <v>27603.370006736881</v>
      </c>
      <c r="SN9" s="184">
        <f t="shared" si="43"/>
        <v>27587.216148203017</v>
      </c>
      <c r="SO9" s="184">
        <f t="shared" si="43"/>
        <v>27571.071743121593</v>
      </c>
      <c r="SP9" s="184">
        <f t="shared" si="43"/>
        <v>27554.936785960323</v>
      </c>
      <c r="SQ9" s="184">
        <f t="shared" si="43"/>
        <v>27538.811271190156</v>
      </c>
      <c r="SR9" s="184">
        <f t="shared" si="43"/>
        <v>27522.695193285283</v>
      </c>
      <c r="SS9" s="184">
        <f t="shared" si="43"/>
        <v>27506.588546723124</v>
      </c>
      <c r="ST9" s="184">
        <f t="shared" si="43"/>
        <v>27490.491325984331</v>
      </c>
      <c r="SU9" s="184">
        <f t="shared" ref="SU9:TU9" si="44">IF((SU$1*12+SU$2)&lt;=$I$25, ($B$35*$B$26)+(ST$9*$B$69), ST$9*$B$69)</f>
        <v>27474.403525552789</v>
      </c>
      <c r="SV9" s="184">
        <f t="shared" si="44"/>
        <v>27458.325139915607</v>
      </c>
      <c r="SW9" s="184">
        <f t="shared" si="44"/>
        <v>27442.256163563125</v>
      </c>
      <c r="SX9" s="184">
        <f t="shared" si="44"/>
        <v>27426.196590988904</v>
      </c>
      <c r="SY9" s="184">
        <f t="shared" si="44"/>
        <v>27410.146416689728</v>
      </c>
      <c r="SZ9" s="184">
        <f t="shared" si="44"/>
        <v>27394.105635165601</v>
      </c>
      <c r="TA9" s="184">
        <f t="shared" si="44"/>
        <v>27378.074240919745</v>
      </c>
      <c r="TB9" s="184">
        <f t="shared" si="44"/>
        <v>27362.052228458604</v>
      </c>
      <c r="TC9" s="184">
        <f t="shared" si="44"/>
        <v>27346.039592291829</v>
      </c>
      <c r="TD9" s="184">
        <f t="shared" si="44"/>
        <v>27330.036326932292</v>
      </c>
      <c r="TE9" s="184">
        <f t="shared" si="44"/>
        <v>27314.042426896067</v>
      </c>
      <c r="TF9" s="184">
        <f t="shared" si="44"/>
        <v>27298.057886702449</v>
      </c>
      <c r="TG9" s="184">
        <f t="shared" si="44"/>
        <v>27282.082700873929</v>
      </c>
      <c r="TH9" s="184">
        <f t="shared" si="44"/>
        <v>27266.116863936208</v>
      </c>
      <c r="TI9" s="184">
        <f t="shared" si="44"/>
        <v>27250.160370418194</v>
      </c>
      <c r="TJ9" s="184">
        <f t="shared" si="44"/>
        <v>27234.213214851992</v>
      </c>
      <c r="TK9" s="184">
        <f t="shared" si="44"/>
        <v>27218.27539177291</v>
      </c>
      <c r="TL9" s="184">
        <f t="shared" si="44"/>
        <v>27202.346895719453</v>
      </c>
      <c r="TM9" s="184">
        <f t="shared" si="44"/>
        <v>27186.427721233318</v>
      </c>
      <c r="TN9" s="184">
        <f t="shared" si="44"/>
        <v>27170.517862859404</v>
      </c>
      <c r="TO9" s="184">
        <f t="shared" si="44"/>
        <v>27154.617315145799</v>
      </c>
      <c r="TP9" s="184">
        <f t="shared" si="44"/>
        <v>27138.726072643778</v>
      </c>
      <c r="TQ9" s="184">
        <f t="shared" si="44"/>
        <v>27122.844129907808</v>
      </c>
      <c r="TR9" s="184">
        <f t="shared" si="44"/>
        <v>27106.971481495544</v>
      </c>
      <c r="TS9" s="184">
        <f t="shared" si="44"/>
        <v>27091.108121967824</v>
      </c>
      <c r="TT9" s="184">
        <f t="shared" si="44"/>
        <v>27075.254045888669</v>
      </c>
      <c r="TU9" s="185">
        <f t="shared" si="44"/>
        <v>27059.409247825282</v>
      </c>
      <c r="TV9" s="54"/>
    </row>
    <row r="10" spans="1:542" x14ac:dyDescent="0.25">
      <c r="A10" s="93" t="s">
        <v>91</v>
      </c>
      <c r="B10" s="94">
        <f>B9</f>
        <v>75.693756769302183</v>
      </c>
      <c r="C10" s="82">
        <f>B10+C9</f>
        <v>227.03697331668957</v>
      </c>
      <c r="D10" s="82">
        <f t="shared" ref="D10:BO10" si="45">C10+D9</f>
        <v>453.98537857413237</v>
      </c>
      <c r="E10" s="82">
        <f t="shared" si="45"/>
        <v>756.49472738161762</v>
      </c>
      <c r="F10" s="82">
        <f t="shared" si="45"/>
        <v>1134.5208004719871</v>
      </c>
      <c r="G10" s="82">
        <f t="shared" si="45"/>
        <v>1588.0194044557848</v>
      </c>
      <c r="H10" s="82">
        <f t="shared" si="45"/>
        <v>2116.9463718061124</v>
      </c>
      <c r="I10" s="82">
        <f t="shared" si="45"/>
        <v>2721.2575608434959</v>
      </c>
      <c r="J10" s="82">
        <f t="shared" si="45"/>
        <v>3400.9088557207565</v>
      </c>
      <c r="K10" s="82">
        <f t="shared" si="45"/>
        <v>4155.8561664078952</v>
      </c>
      <c r="L10" s="82">
        <f t="shared" si="45"/>
        <v>4986.0554286769848</v>
      </c>
      <c r="M10" s="82">
        <f t="shared" si="45"/>
        <v>5891.462604087068</v>
      </c>
      <c r="N10" s="82">
        <f t="shared" si="45"/>
        <v>6872.0336799690685</v>
      </c>
      <c r="O10" s="82">
        <f t="shared" si="45"/>
        <v>7927.724669410708</v>
      </c>
      <c r="P10" s="82">
        <f t="shared" si="45"/>
        <v>9058.4916112414321</v>
      </c>
      <c r="Q10" s="82">
        <f t="shared" si="45"/>
        <v>10264.290570017349</v>
      </c>
      <c r="R10" s="82">
        <f t="shared" si="45"/>
        <v>11545.077636006168</v>
      </c>
      <c r="S10" s="82">
        <f t="shared" si="45"/>
        <v>12900.808925172163</v>
      </c>
      <c r="T10" s="82">
        <f t="shared" si="45"/>
        <v>14331.440579161123</v>
      </c>
      <c r="U10" s="82">
        <f t="shared" si="45"/>
        <v>15836.928765285327</v>
      </c>
      <c r="V10" s="82">
        <f t="shared" si="45"/>
        <v>17417.22967650853</v>
      </c>
      <c r="W10" s="82">
        <f t="shared" si="45"/>
        <v>19072.299531430941</v>
      </c>
      <c r="X10" s="82">
        <f t="shared" si="45"/>
        <v>20802.09457427423</v>
      </c>
      <c r="Y10" s="82">
        <f t="shared" si="45"/>
        <v>22606.571074866526</v>
      </c>
      <c r="Z10" s="82">
        <f t="shared" si="45"/>
        <v>24485.685328627435</v>
      </c>
      <c r="AA10" s="82">
        <f t="shared" si="45"/>
        <v>26439.393656553064</v>
      </c>
      <c r="AB10" s="82">
        <f t="shared" si="45"/>
        <v>28467.652405201057</v>
      </c>
      <c r="AC10" s="82">
        <f t="shared" si="45"/>
        <v>30570.417946675625</v>
      </c>
      <c r="AD10" s="82">
        <f t="shared" si="45"/>
        <v>32747.646678612608</v>
      </c>
      <c r="AE10" s="82">
        <f t="shared" si="45"/>
        <v>34999.295024164523</v>
      </c>
      <c r="AF10" s="82">
        <f t="shared" si="45"/>
        <v>37325.319431985641</v>
      </c>
      <c r="AG10" s="82">
        <f t="shared" si="45"/>
        <v>39725.676376217059</v>
      </c>
      <c r="AH10" s="82">
        <f t="shared" si="45"/>
        <v>42200.322356471785</v>
      </c>
      <c r="AI10" s="82">
        <f t="shared" si="45"/>
        <v>44749.21389781982</v>
      </c>
      <c r="AJ10" s="82">
        <f t="shared" si="45"/>
        <v>47372.307550773286</v>
      </c>
      <c r="AK10" s="82">
        <f t="shared" si="45"/>
        <v>50069.559891271521</v>
      </c>
      <c r="AL10" s="82">
        <f t="shared" si="45"/>
        <v>52840.927520666184</v>
      </c>
      <c r="AM10" s="82">
        <f t="shared" si="45"/>
        <v>55686.367065706421</v>
      </c>
      <c r="AN10" s="82">
        <f t="shared" si="45"/>
        <v>58605.835178523957</v>
      </c>
      <c r="AO10" s="82">
        <f t="shared" si="45"/>
        <v>61599.288536618289</v>
      </c>
      <c r="AP10" s="82">
        <f t="shared" si="45"/>
        <v>64666.683842841798</v>
      </c>
      <c r="AQ10" s="82">
        <f t="shared" si="45"/>
        <v>67807.977825384936</v>
      </c>
      <c r="AR10" s="82">
        <f t="shared" si="45"/>
        <v>71023.127237761393</v>
      </c>
      <c r="AS10" s="82">
        <f t="shared" si="45"/>
        <v>74312.088858793271</v>
      </c>
      <c r="AT10" s="82">
        <f t="shared" si="45"/>
        <v>77674.819492596289</v>
      </c>
      <c r="AU10" s="82">
        <f t="shared" si="45"/>
        <v>81111.27596856498</v>
      </c>
      <c r="AV10" s="82">
        <f t="shared" si="45"/>
        <v>84621.415141357866</v>
      </c>
      <c r="AW10" s="82">
        <f t="shared" si="45"/>
        <v>88205.1938908827</v>
      </c>
      <c r="AX10" s="82">
        <f t="shared" si="45"/>
        <v>91862.569122281682</v>
      </c>
      <c r="AY10" s="82">
        <f t="shared" si="45"/>
        <v>95593.49776591672</v>
      </c>
      <c r="AZ10" s="82">
        <f t="shared" si="45"/>
        <v>99397.936777354626</v>
      </c>
      <c r="BA10" s="82">
        <f t="shared" si="45"/>
        <v>103275.84313735238</v>
      </c>
      <c r="BB10" s="82">
        <f t="shared" si="45"/>
        <v>107227.17385184241</v>
      </c>
      <c r="BC10" s="82">
        <f t="shared" si="45"/>
        <v>111251.88595191782</v>
      </c>
      <c r="BD10" s="82">
        <f t="shared" si="45"/>
        <v>115349.93649381773</v>
      </c>
      <c r="BE10" s="82">
        <f t="shared" si="45"/>
        <v>119521.28255891247</v>
      </c>
      <c r="BF10" s="82">
        <f t="shared" si="45"/>
        <v>123765.88125368896</v>
      </c>
      <c r="BG10" s="82">
        <f t="shared" si="45"/>
        <v>128083.68970973595</v>
      </c>
      <c r="BH10" s="82">
        <f t="shared" si="45"/>
        <v>132474.66508372937</v>
      </c>
      <c r="BI10" s="82">
        <f t="shared" si="45"/>
        <v>136938.7645574176</v>
      </c>
      <c r="BJ10" s="82">
        <f t="shared" si="45"/>
        <v>141475.94533760689</v>
      </c>
      <c r="BK10" s="82">
        <f t="shared" si="45"/>
        <v>146086.16465614657</v>
      </c>
      <c r="BL10" s="82">
        <f t="shared" si="45"/>
        <v>150769.37976991449</v>
      </c>
      <c r="BM10" s="82">
        <f t="shared" si="45"/>
        <v>155525.54796080236</v>
      </c>
      <c r="BN10" s="82">
        <f t="shared" si="45"/>
        <v>160354.62653570104</v>
      </c>
      <c r="BO10" s="82">
        <f t="shared" si="45"/>
        <v>165256.57282648602</v>
      </c>
      <c r="BP10" s="82">
        <f t="shared" ref="BP10:EA10" si="46">BO10+BP9</f>
        <v>170231.34419000271</v>
      </c>
      <c r="BQ10" s="82">
        <f t="shared" si="46"/>
        <v>175278.89800805188</v>
      </c>
      <c r="BR10" s="82">
        <f t="shared" si="46"/>
        <v>180399.19168737502</v>
      </c>
      <c r="BS10" s="82">
        <f t="shared" si="46"/>
        <v>185592.18265963977</v>
      </c>
      <c r="BT10" s="82">
        <f t="shared" si="46"/>
        <v>190857.82838142532</v>
      </c>
      <c r="BU10" s="82">
        <f t="shared" si="46"/>
        <v>196196.08633420782</v>
      </c>
      <c r="BV10" s="82">
        <f t="shared" si="46"/>
        <v>201606.91402434587</v>
      </c>
      <c r="BW10" s="82">
        <f t="shared" si="46"/>
        <v>207090.26898306585</v>
      </c>
      <c r="BX10" s="82">
        <f t="shared" si="46"/>
        <v>212646.10876644749</v>
      </c>
      <c r="BY10" s="82">
        <f t="shared" si="46"/>
        <v>218274.39095540921</v>
      </c>
      <c r="BZ10" s="82">
        <f t="shared" si="46"/>
        <v>223975.07315569368</v>
      </c>
      <c r="CA10" s="82">
        <f t="shared" si="46"/>
        <v>229748.11299785326</v>
      </c>
      <c r="CB10" s="82">
        <f t="shared" si="46"/>
        <v>235593.46813723541</v>
      </c>
      <c r="CC10" s="82">
        <f t="shared" si="46"/>
        <v>241511.09625396831</v>
      </c>
      <c r="CD10" s="82">
        <f t="shared" si="46"/>
        <v>247500.95505294626</v>
      </c>
      <c r="CE10" s="82">
        <f t="shared" si="46"/>
        <v>253563.00226381523</v>
      </c>
      <c r="CF10" s="82">
        <f t="shared" si="46"/>
        <v>259697.19564095835</v>
      </c>
      <c r="CG10" s="82">
        <f t="shared" si="46"/>
        <v>265903.49296348146</v>
      </c>
      <c r="CH10" s="82">
        <f t="shared" si="46"/>
        <v>272181.85203519859</v>
      </c>
      <c r="CI10" s="82">
        <f t="shared" si="46"/>
        <v>278532.23068461759</v>
      </c>
      <c r="CJ10" s="82">
        <f t="shared" si="46"/>
        <v>284954.58676492563</v>
      </c>
      <c r="CK10" s="82">
        <f t="shared" si="46"/>
        <v>291448.87815397471</v>
      </c>
      <c r="CL10" s="82">
        <f t="shared" si="46"/>
        <v>298015.0627542673</v>
      </c>
      <c r="CM10" s="82">
        <f t="shared" si="46"/>
        <v>304653.09849294182</v>
      </c>
      <c r="CN10" s="82">
        <f t="shared" si="46"/>
        <v>311362.94332175836</v>
      </c>
      <c r="CO10" s="82">
        <f t="shared" si="46"/>
        <v>318144.55521708424</v>
      </c>
      <c r="CP10" s="82">
        <f t="shared" si="46"/>
        <v>324997.89217987942</v>
      </c>
      <c r="CQ10" s="82">
        <f t="shared" si="46"/>
        <v>331922.91223568242</v>
      </c>
      <c r="CR10" s="82">
        <f t="shared" si="46"/>
        <v>338919.57343459566</v>
      </c>
      <c r="CS10" s="82">
        <f t="shared" si="46"/>
        <v>345987.83385127119</v>
      </c>
      <c r="CT10" s="82">
        <f t="shared" si="46"/>
        <v>353127.65158489643</v>
      </c>
      <c r="CU10" s="82">
        <f t="shared" si="46"/>
        <v>360338.98475917958</v>
      </c>
      <c r="CV10" s="82">
        <f t="shared" si="46"/>
        <v>367621.79152233555</v>
      </c>
      <c r="CW10" s="82">
        <f t="shared" si="46"/>
        <v>374976.03004707134</v>
      </c>
      <c r="CX10" s="82">
        <f t="shared" si="46"/>
        <v>382401.65853057196</v>
      </c>
      <c r="CY10" s="82">
        <f t="shared" si="46"/>
        <v>389898.63519448583</v>
      </c>
      <c r="CZ10" s="82">
        <f t="shared" si="46"/>
        <v>397466.91828491079</v>
      </c>
      <c r="DA10" s="82">
        <f t="shared" si="46"/>
        <v>405106.46607237944</v>
      </c>
      <c r="DB10" s="82">
        <f t="shared" si="46"/>
        <v>412817.23685184517</v>
      </c>
      <c r="DC10" s="82">
        <f t="shared" si="46"/>
        <v>420599.18894266762</v>
      </c>
      <c r="DD10" s="82">
        <f t="shared" si="46"/>
        <v>428452.28068859852</v>
      </c>
      <c r="DE10" s="82">
        <f t="shared" si="46"/>
        <v>436376.47045776743</v>
      </c>
      <c r="DF10" s="82">
        <f t="shared" si="46"/>
        <v>444371.71664266736</v>
      </c>
      <c r="DG10" s="82">
        <f t="shared" si="46"/>
        <v>452437.97766014066</v>
      </c>
      <c r="DH10" s="82">
        <f t="shared" si="46"/>
        <v>460575.21195136465</v>
      </c>
      <c r="DI10" s="82">
        <f t="shared" si="46"/>
        <v>468783.37798183737</v>
      </c>
      <c r="DJ10" s="82">
        <f t="shared" si="46"/>
        <v>477062.43424136355</v>
      </c>
      <c r="DK10" s="82">
        <f t="shared" si="46"/>
        <v>485412.33924404014</v>
      </c>
      <c r="DL10" s="82">
        <f t="shared" si="46"/>
        <v>493833.05152824218</v>
      </c>
      <c r="DM10" s="82">
        <f t="shared" si="46"/>
        <v>502324.52965660865</v>
      </c>
      <c r="DN10" s="82">
        <f t="shared" si="46"/>
        <v>510886.73221602821</v>
      </c>
      <c r="DO10" s="82">
        <f t="shared" si="46"/>
        <v>519519.617817625</v>
      </c>
      <c r="DP10" s="82">
        <f t="shared" si="46"/>
        <v>528223.14509674441</v>
      </c>
      <c r="DQ10" s="82">
        <f t="shared" si="46"/>
        <v>536997.27271293919</v>
      </c>
      <c r="DR10" s="82">
        <f t="shared" si="46"/>
        <v>545841.95934995485</v>
      </c>
      <c r="DS10" s="82">
        <f t="shared" si="46"/>
        <v>554757.16371571587</v>
      </c>
      <c r="DT10" s="82">
        <f t="shared" si="46"/>
        <v>563742.84454231139</v>
      </c>
      <c r="DU10" s="82">
        <f t="shared" si="46"/>
        <v>572798.96058598091</v>
      </c>
      <c r="DV10" s="82">
        <f t="shared" si="46"/>
        <v>581925.47062710044</v>
      </c>
      <c r="DW10" s="82">
        <f t="shared" si="46"/>
        <v>591122.33347016841</v>
      </c>
      <c r="DX10" s="82">
        <f t="shared" si="46"/>
        <v>600389.5079437911</v>
      </c>
      <c r="DY10" s="82">
        <f t="shared" si="46"/>
        <v>609726.95290066907</v>
      </c>
      <c r="DZ10" s="82">
        <f t="shared" si="46"/>
        <v>619134.62721758278</v>
      </c>
      <c r="EA10" s="82">
        <f t="shared" si="46"/>
        <v>628612.48979537841</v>
      </c>
      <c r="EB10" s="82">
        <f t="shared" ref="EB10:GM10" si="47">EA10+EB9</f>
        <v>638160.49955895415</v>
      </c>
      <c r="EC10" s="82">
        <f t="shared" si="47"/>
        <v>647778.61545724561</v>
      </c>
      <c r="ED10" s="82">
        <f t="shared" si="47"/>
        <v>657466.79646321235</v>
      </c>
      <c r="EE10" s="82">
        <f t="shared" si="47"/>
        <v>667225.00157382316</v>
      </c>
      <c r="EF10" s="82">
        <f t="shared" si="47"/>
        <v>677053.1898100425</v>
      </c>
      <c r="EG10" s="82">
        <f t="shared" si="47"/>
        <v>686951.32021681638</v>
      </c>
      <c r="EH10" s="82">
        <f t="shared" si="47"/>
        <v>696919.35186305817</v>
      </c>
      <c r="EI10" s="82">
        <f t="shared" si="47"/>
        <v>706957.24384163471</v>
      </c>
      <c r="EJ10" s="82">
        <f t="shared" si="47"/>
        <v>717064.95526935218</v>
      </c>
      <c r="EK10" s="82">
        <f t="shared" si="47"/>
        <v>727242.44528694206</v>
      </c>
      <c r="EL10" s="82">
        <f t="shared" si="47"/>
        <v>737489.67305904743</v>
      </c>
      <c r="EM10" s="82">
        <f t="shared" si="47"/>
        <v>747806.59777420864</v>
      </c>
      <c r="EN10" s="82">
        <f t="shared" si="47"/>
        <v>758193.17864484945</v>
      </c>
      <c r="EO10" s="82">
        <f t="shared" si="47"/>
        <v>768649.37490726297</v>
      </c>
      <c r="EP10" s="82">
        <f t="shared" si="47"/>
        <v>779175.14582159801</v>
      </c>
      <c r="EQ10" s="82">
        <f t="shared" si="47"/>
        <v>789770.45067184465</v>
      </c>
      <c r="ER10" s="82">
        <f t="shared" si="47"/>
        <v>800435.24876582064</v>
      </c>
      <c r="ES10" s="82">
        <f t="shared" si="47"/>
        <v>811169.49943515728</v>
      </c>
      <c r="ET10" s="82">
        <f t="shared" si="47"/>
        <v>821973.1620352855</v>
      </c>
      <c r="EU10" s="82">
        <f t="shared" si="47"/>
        <v>832846.19594542205</v>
      </c>
      <c r="EV10" s="82">
        <f t="shared" si="47"/>
        <v>843788.56056855561</v>
      </c>
      <c r="EW10" s="82">
        <f t="shared" si="47"/>
        <v>854800.21533143253</v>
      </c>
      <c r="EX10" s="82">
        <f t="shared" si="47"/>
        <v>865881.11968454323</v>
      </c>
      <c r="EY10" s="82">
        <f t="shared" si="47"/>
        <v>877031.23310210835</v>
      </c>
      <c r="EZ10" s="82">
        <f t="shared" si="47"/>
        <v>888250.51508206478</v>
      </c>
      <c r="FA10" s="82">
        <f t="shared" si="47"/>
        <v>899538.92514605157</v>
      </c>
      <c r="FB10" s="82">
        <f t="shared" si="47"/>
        <v>910896.42283939628</v>
      </c>
      <c r="FC10" s="82">
        <f t="shared" si="47"/>
        <v>922322.96773110132</v>
      </c>
      <c r="FD10" s="82">
        <f t="shared" si="47"/>
        <v>933818.51941382955</v>
      </c>
      <c r="FE10" s="82">
        <f t="shared" si="47"/>
        <v>945383.03750389093</v>
      </c>
      <c r="FF10" s="82">
        <f t="shared" si="47"/>
        <v>957016.48164122831</v>
      </c>
      <c r="FG10" s="82">
        <f t="shared" si="47"/>
        <v>968718.81148940406</v>
      </c>
      <c r="FH10" s="82">
        <f t="shared" si="47"/>
        <v>980489.98673558573</v>
      </c>
      <c r="FI10" s="82">
        <f t="shared" si="47"/>
        <v>992329.96709053253</v>
      </c>
      <c r="FJ10" s="82">
        <f t="shared" si="47"/>
        <v>1004238.7122885815</v>
      </c>
      <c r="FK10" s="82">
        <f t="shared" si="47"/>
        <v>1016216.1820876338</v>
      </c>
      <c r="FL10" s="82">
        <f t="shared" si="47"/>
        <v>1028262.3362691405</v>
      </c>
      <c r="FM10" s="82">
        <f t="shared" si="47"/>
        <v>1040377.1346380895</v>
      </c>
      <c r="FN10" s="82">
        <f t="shared" si="47"/>
        <v>1052560.5370229909</v>
      </c>
      <c r="FO10" s="82">
        <f t="shared" si="47"/>
        <v>1064812.5032758641</v>
      </c>
      <c r="FP10" s="82">
        <f t="shared" si="47"/>
        <v>1077132.9932722233</v>
      </c>
      <c r="FQ10" s="82">
        <f t="shared" si="47"/>
        <v>1089521.9669110642</v>
      </c>
      <c r="FR10" s="82">
        <f t="shared" si="47"/>
        <v>1101979.3841148503</v>
      </c>
      <c r="FS10" s="82">
        <f t="shared" si="47"/>
        <v>1114505.2048294989</v>
      </c>
      <c r="FT10" s="82">
        <f t="shared" si="47"/>
        <v>1127099.3890243673</v>
      </c>
      <c r="FU10" s="82">
        <f t="shared" si="47"/>
        <v>1139761.8966922397</v>
      </c>
      <c r="FV10" s="82">
        <f t="shared" si="47"/>
        <v>1152492.6878493126</v>
      </c>
      <c r="FW10" s="82">
        <f t="shared" si="47"/>
        <v>1165291.7225351816</v>
      </c>
      <c r="FX10" s="82">
        <f t="shared" si="47"/>
        <v>1178158.9608128278</v>
      </c>
      <c r="FY10" s="82">
        <f t="shared" si="47"/>
        <v>1191094.3627686042</v>
      </c>
      <c r="FZ10" s="82">
        <f t="shared" si="47"/>
        <v>1204097.8885122214</v>
      </c>
      <c r="GA10" s="82">
        <f t="shared" si="47"/>
        <v>1217169.4981767344</v>
      </c>
      <c r="GB10" s="82">
        <f t="shared" si="47"/>
        <v>1230309.1519185293</v>
      </c>
      <c r="GC10" s="82">
        <f t="shared" si="47"/>
        <v>1243516.8099173084</v>
      </c>
      <c r="GD10" s="82">
        <f t="shared" si="47"/>
        <v>1256792.4323760781</v>
      </c>
      <c r="GE10" s="82">
        <f t="shared" si="47"/>
        <v>1270135.9795211342</v>
      </c>
      <c r="GF10" s="82">
        <f t="shared" si="47"/>
        <v>1283547.4116020487</v>
      </c>
      <c r="GG10" s="82">
        <f t="shared" si="47"/>
        <v>1297026.688891656</v>
      </c>
      <c r="GH10" s="82">
        <f t="shared" si="47"/>
        <v>1310573.7716860394</v>
      </c>
      <c r="GI10" s="82">
        <f t="shared" si="47"/>
        <v>1324188.6203045174</v>
      </c>
      <c r="GJ10" s="82">
        <f t="shared" si="47"/>
        <v>1337871.1950896303</v>
      </c>
      <c r="GK10" s="82">
        <f t="shared" si="47"/>
        <v>1351621.4564071263</v>
      </c>
      <c r="GL10" s="82">
        <f t="shared" si="47"/>
        <v>1365439.3646459482</v>
      </c>
      <c r="GM10" s="82">
        <f t="shared" si="47"/>
        <v>1379324.8802182197</v>
      </c>
      <c r="GN10" s="82">
        <f t="shared" ref="GN10:IY10" si="48">GM10+GN9</f>
        <v>1393277.963559232</v>
      </c>
      <c r="GO10" s="82">
        <f t="shared" si="48"/>
        <v>1407298.5751274298</v>
      </c>
      <c r="GP10" s="82">
        <f t="shared" si="48"/>
        <v>1421386.6754043982</v>
      </c>
      <c r="GQ10" s="82">
        <f t="shared" si="48"/>
        <v>1435542.2248948491</v>
      </c>
      <c r="GR10" s="82">
        <f t="shared" si="48"/>
        <v>1449765.1841266074</v>
      </c>
      <c r="GS10" s="82">
        <f t="shared" si="48"/>
        <v>1464055.5136505975</v>
      </c>
      <c r="GT10" s="82">
        <f t="shared" si="48"/>
        <v>1478413.1740408302</v>
      </c>
      <c r="GU10" s="82">
        <f t="shared" si="48"/>
        <v>1492838.1258943889</v>
      </c>
      <c r="GV10" s="82">
        <f t="shared" si="48"/>
        <v>1507330.329831416</v>
      </c>
      <c r="GW10" s="82">
        <f t="shared" si="48"/>
        <v>1521889.7464950997</v>
      </c>
      <c r="GX10" s="82">
        <f t="shared" si="48"/>
        <v>1536516.33655166</v>
      </c>
      <c r="GY10" s="82">
        <f t="shared" si="48"/>
        <v>1551210.0606903357</v>
      </c>
      <c r="GZ10" s="82">
        <f t="shared" si="48"/>
        <v>1565970.8796233709</v>
      </c>
      <c r="HA10" s="82">
        <f t="shared" si="48"/>
        <v>1580798.7540860015</v>
      </c>
      <c r="HB10" s="82">
        <f t="shared" si="48"/>
        <v>1595693.6448364414</v>
      </c>
      <c r="HC10" s="82">
        <f t="shared" si="48"/>
        <v>1610655.5126558691</v>
      </c>
      <c r="HD10" s="82">
        <f t="shared" si="48"/>
        <v>1625684.3183484152</v>
      </c>
      <c r="HE10" s="82">
        <f t="shared" si="48"/>
        <v>1640780.0227411475</v>
      </c>
      <c r="HF10" s="82">
        <f t="shared" si="48"/>
        <v>1655942.5866840589</v>
      </c>
      <c r="HG10" s="82">
        <f t="shared" si="48"/>
        <v>1671171.9710500529</v>
      </c>
      <c r="HH10" s="82">
        <f t="shared" si="48"/>
        <v>1686468.136734931</v>
      </c>
      <c r="HI10" s="82">
        <f t="shared" si="48"/>
        <v>1701831.0446573789</v>
      </c>
      <c r="HJ10" s="82">
        <f t="shared" si="48"/>
        <v>1717260.6557589534</v>
      </c>
      <c r="HK10" s="82">
        <f t="shared" si="48"/>
        <v>1732756.9310040686</v>
      </c>
      <c r="HL10" s="82">
        <f t="shared" si="48"/>
        <v>1748319.8313799826</v>
      </c>
      <c r="HM10" s="82">
        <f t="shared" si="48"/>
        <v>1763949.3178967847</v>
      </c>
      <c r="HN10" s="82">
        <f t="shared" si="48"/>
        <v>1779645.3515873814</v>
      </c>
      <c r="HO10" s="82">
        <f t="shared" si="48"/>
        <v>1795407.8935074832</v>
      </c>
      <c r="HP10" s="82">
        <f t="shared" si="48"/>
        <v>1811236.9047355915</v>
      </c>
      <c r="HQ10" s="82">
        <f t="shared" si="48"/>
        <v>1827132.3463729848</v>
      </c>
      <c r="HR10" s="82">
        <f t="shared" si="48"/>
        <v>1843094.1795437057</v>
      </c>
      <c r="HS10" s="82">
        <f t="shared" si="48"/>
        <v>1859122.3653945478</v>
      </c>
      <c r="HT10" s="82">
        <f t="shared" si="48"/>
        <v>1875216.8650950419</v>
      </c>
      <c r="HU10" s="82">
        <f t="shared" si="48"/>
        <v>1891377.6398374429</v>
      </c>
      <c r="HV10" s="82">
        <f t="shared" si="48"/>
        <v>1907604.6508367164</v>
      </c>
      <c r="HW10" s="82">
        <f t="shared" si="48"/>
        <v>1923897.8593305259</v>
      </c>
      <c r="HX10" s="82">
        <f t="shared" si="48"/>
        <v>1940257.2265792186</v>
      </c>
      <c r="HY10" s="82">
        <f t="shared" si="48"/>
        <v>1956682.7138658133</v>
      </c>
      <c r="HZ10" s="82">
        <f t="shared" si="48"/>
        <v>1973174.282495986</v>
      </c>
      <c r="IA10" s="82">
        <f t="shared" si="48"/>
        <v>1989731.8937980572</v>
      </c>
      <c r="IB10" s="82">
        <f t="shared" si="48"/>
        <v>2006355.5091229787</v>
      </c>
      <c r="IC10" s="82">
        <f t="shared" si="48"/>
        <v>2023045.0898443202</v>
      </c>
      <c r="ID10" s="82">
        <f t="shared" si="48"/>
        <v>2039800.5973582561</v>
      </c>
      <c r="IE10" s="82">
        <f t="shared" si="48"/>
        <v>2056621.9930835525</v>
      </c>
      <c r="IF10" s="82">
        <f t="shared" si="48"/>
        <v>2073509.2384615531</v>
      </c>
      <c r="IG10" s="82">
        <f t="shared" si="48"/>
        <v>2090462.2949561672</v>
      </c>
      <c r="IH10" s="82">
        <f t="shared" si="48"/>
        <v>2107481.1240538559</v>
      </c>
      <c r="II10" s="82">
        <f t="shared" si="48"/>
        <v>2124565.6872636187</v>
      </c>
      <c r="IJ10" s="82">
        <f t="shared" si="48"/>
        <v>2141715.9461169806</v>
      </c>
      <c r="IK10" s="82">
        <f t="shared" si="48"/>
        <v>2158931.8621679791</v>
      </c>
      <c r="IL10" s="82">
        <f t="shared" si="48"/>
        <v>2176213.3969931505</v>
      </c>
      <c r="IM10" s="82">
        <f t="shared" si="48"/>
        <v>2193560.5121915173</v>
      </c>
      <c r="IN10" s="82">
        <f t="shared" si="48"/>
        <v>2210973.1693845745</v>
      </c>
      <c r="IO10" s="82">
        <f t="shared" si="48"/>
        <v>2228451.3302162769</v>
      </c>
      <c r="IP10" s="82">
        <f t="shared" si="48"/>
        <v>2245994.9563530255</v>
      </c>
      <c r="IQ10" s="82">
        <f t="shared" si="48"/>
        <v>2263604.009483655</v>
      </c>
      <c r="IR10" s="82">
        <f t="shared" si="48"/>
        <v>2281278.4513194198</v>
      </c>
      <c r="IS10" s="82">
        <f t="shared" si="48"/>
        <v>2299018.243593982</v>
      </c>
      <c r="IT10" s="82">
        <f t="shared" si="48"/>
        <v>2316823.3480633968</v>
      </c>
      <c r="IU10" s="82">
        <f t="shared" si="48"/>
        <v>2334693.7265061014</v>
      </c>
      <c r="IV10" s="82">
        <f t="shared" si="48"/>
        <v>2352629.3407228999</v>
      </c>
      <c r="IW10" s="82">
        <f t="shared" si="48"/>
        <v>2370630.1525369515</v>
      </c>
      <c r="IX10" s="82">
        <f t="shared" si="48"/>
        <v>2388696.1237937571</v>
      </c>
      <c r="IY10" s="82">
        <f t="shared" si="48"/>
        <v>2406827.2163611455</v>
      </c>
      <c r="IZ10" s="82">
        <f t="shared" ref="IZ10:LK10" si="49">IY10+IZ9</f>
        <v>2425023.3921292615</v>
      </c>
      <c r="JA10" s="82">
        <f t="shared" si="49"/>
        <v>2443284.6130105518</v>
      </c>
      <c r="JB10" s="82">
        <f t="shared" si="49"/>
        <v>2461610.8409397532</v>
      </c>
      <c r="JC10" s="82">
        <f t="shared" si="49"/>
        <v>2480002.0378738781</v>
      </c>
      <c r="JD10" s="82">
        <f t="shared" si="49"/>
        <v>2498458.1657922026</v>
      </c>
      <c r="JE10" s="82">
        <f t="shared" si="49"/>
        <v>2516979.1866962528</v>
      </c>
      <c r="JF10" s="82">
        <f t="shared" si="49"/>
        <v>2535565.0626097918</v>
      </c>
      <c r="JG10" s="82">
        <f t="shared" si="49"/>
        <v>2554215.7555788076</v>
      </c>
      <c r="JH10" s="82">
        <f t="shared" si="49"/>
        <v>2572931.2276714984</v>
      </c>
      <c r="JI10" s="82">
        <f t="shared" si="49"/>
        <v>2591711.4409782616</v>
      </c>
      <c r="JJ10" s="82">
        <f t="shared" si="49"/>
        <v>2610556.3576116795</v>
      </c>
      <c r="JK10" s="82">
        <f t="shared" si="49"/>
        <v>2629465.9397065062</v>
      </c>
      <c r="JL10" s="82">
        <f t="shared" si="49"/>
        <v>2648440.1494196556</v>
      </c>
      <c r="JM10" s="82">
        <f t="shared" si="49"/>
        <v>2667478.9489301872</v>
      </c>
      <c r="JN10" s="82">
        <f t="shared" si="49"/>
        <v>2686582.300439294</v>
      </c>
      <c r="JO10" s="82">
        <f t="shared" si="49"/>
        <v>2705750.1661702902</v>
      </c>
      <c r="JP10" s="82">
        <f t="shared" si="49"/>
        <v>2724982.5083685964</v>
      </c>
      <c r="JQ10" s="82">
        <f t="shared" si="49"/>
        <v>2744279.2893017284</v>
      </c>
      <c r="JR10" s="82">
        <f t="shared" si="49"/>
        <v>2763640.4712592829</v>
      </c>
      <c r="JS10" s="82">
        <f t="shared" si="49"/>
        <v>2783066.0165529256</v>
      </c>
      <c r="JT10" s="82">
        <f t="shared" si="49"/>
        <v>2802555.887516378</v>
      </c>
      <c r="JU10" s="82">
        <f t="shared" si="49"/>
        <v>2822110.0465054042</v>
      </c>
      <c r="JV10" s="82">
        <f t="shared" si="49"/>
        <v>2841728.4558977983</v>
      </c>
      <c r="JW10" s="82">
        <f t="shared" si="49"/>
        <v>2861411.0780933714</v>
      </c>
      <c r="JX10" s="82">
        <f t="shared" si="49"/>
        <v>2881157.8755139387</v>
      </c>
      <c r="JY10" s="82">
        <f t="shared" si="49"/>
        <v>2900968.8106033066</v>
      </c>
      <c r="JZ10" s="82">
        <f t="shared" si="49"/>
        <v>2920843.8458272601</v>
      </c>
      <c r="KA10" s="82">
        <f t="shared" si="49"/>
        <v>2940782.9436735492</v>
      </c>
      <c r="KB10" s="82">
        <f t="shared" si="49"/>
        <v>2960786.0666518775</v>
      </c>
      <c r="KC10" s="82">
        <f t="shared" si="49"/>
        <v>2980853.1772938874</v>
      </c>
      <c r="KD10" s="82">
        <f t="shared" si="49"/>
        <v>3000984.2381531489</v>
      </c>
      <c r="KE10" s="82">
        <f t="shared" si="49"/>
        <v>3021179.2118051462</v>
      </c>
      <c r="KF10" s="82">
        <f t="shared" si="49"/>
        <v>3041438.0608472642</v>
      </c>
      <c r="KG10" s="82">
        <f t="shared" si="49"/>
        <v>3061760.7478987775</v>
      </c>
      <c r="KH10" s="82">
        <f t="shared" si="49"/>
        <v>3082147.2356008347</v>
      </c>
      <c r="KI10" s="82">
        <f t="shared" si="49"/>
        <v>3102597.486616449</v>
      </c>
      <c r="KJ10" s="82">
        <f t="shared" si="49"/>
        <v>3123111.4636304821</v>
      </c>
      <c r="KK10" s="82">
        <f t="shared" si="49"/>
        <v>3143689.1293496345</v>
      </c>
      <c r="KL10" s="82">
        <f t="shared" si="49"/>
        <v>3164330.4465024304</v>
      </c>
      <c r="KM10" s="82">
        <f t="shared" si="49"/>
        <v>3185035.3778392058</v>
      </c>
      <c r="KN10" s="82">
        <f t="shared" si="49"/>
        <v>3205803.8861320959</v>
      </c>
      <c r="KO10" s="82">
        <f t="shared" si="49"/>
        <v>3226635.9341750219</v>
      </c>
      <c r="KP10" s="82">
        <f t="shared" si="49"/>
        <v>3247531.4847836788</v>
      </c>
      <c r="KQ10" s="82">
        <f t="shared" si="49"/>
        <v>3268490.5007955222</v>
      </c>
      <c r="KR10" s="82">
        <f t="shared" si="49"/>
        <v>3289512.9450697559</v>
      </c>
      <c r="KS10" s="82">
        <f t="shared" si="49"/>
        <v>3310598.7804873185</v>
      </c>
      <c r="KT10" s="82">
        <f t="shared" si="49"/>
        <v>3331747.9699508715</v>
      </c>
      <c r="KU10" s="82">
        <f t="shared" si="49"/>
        <v>3352960.4763847864</v>
      </c>
      <c r="KV10" s="82">
        <f t="shared" si="49"/>
        <v>3374236.2627351317</v>
      </c>
      <c r="KW10" s="82">
        <f t="shared" si="49"/>
        <v>3395575.2919696602</v>
      </c>
      <c r="KX10" s="82">
        <f t="shared" si="49"/>
        <v>3416977.5270777964</v>
      </c>
      <c r="KY10" s="82">
        <f t="shared" si="49"/>
        <v>3438442.9310706244</v>
      </c>
      <c r="KZ10" s="82">
        <f t="shared" si="49"/>
        <v>3459971.4669808741</v>
      </c>
      <c r="LA10" s="82">
        <f t="shared" si="49"/>
        <v>3481563.0978629095</v>
      </c>
      <c r="LB10" s="82">
        <f t="shared" si="49"/>
        <v>3503217.786792716</v>
      </c>
      <c r="LC10" s="82">
        <f t="shared" si="49"/>
        <v>3524935.4968678867</v>
      </c>
      <c r="LD10" s="82">
        <f t="shared" si="49"/>
        <v>3546716.1912076105</v>
      </c>
      <c r="LE10" s="82">
        <f t="shared" si="49"/>
        <v>3568559.83295266</v>
      </c>
      <c r="LF10" s="82">
        <f t="shared" si="49"/>
        <v>3590466.3852653783</v>
      </c>
      <c r="LG10" s="82">
        <f t="shared" si="49"/>
        <v>3612435.8113296661</v>
      </c>
      <c r="LH10" s="82">
        <f t="shared" si="49"/>
        <v>3634468.0743509689</v>
      </c>
      <c r="LI10" s="82">
        <f t="shared" si="49"/>
        <v>3656563.1375562656</v>
      </c>
      <c r="LJ10" s="82">
        <f t="shared" si="49"/>
        <v>3678720.9641940552</v>
      </c>
      <c r="LK10" s="82">
        <f t="shared" si="49"/>
        <v>3700941.5175343435</v>
      </c>
      <c r="LL10" s="82">
        <f t="shared" ref="LL10:NW10" si="50">LK10+LL9</f>
        <v>3723224.7608686318</v>
      </c>
      <c r="LM10" s="82">
        <f t="shared" si="50"/>
        <v>3745570.6575099034</v>
      </c>
      <c r="LN10" s="82">
        <f t="shared" si="50"/>
        <v>3767979.1707926113</v>
      </c>
      <c r="LO10" s="82">
        <f t="shared" si="50"/>
        <v>3790450.2640726659</v>
      </c>
      <c r="LP10" s="82">
        <f t="shared" si="50"/>
        <v>3812983.900727422</v>
      </c>
      <c r="LQ10" s="82">
        <f t="shared" si="50"/>
        <v>3835580.0441556666</v>
      </c>
      <c r="LR10" s="82">
        <f t="shared" si="50"/>
        <v>3858238.657777606</v>
      </c>
      <c r="LS10" s="82">
        <f t="shared" si="50"/>
        <v>3880959.7050348539</v>
      </c>
      <c r="LT10" s="82">
        <f t="shared" si="50"/>
        <v>3903743.1493904176</v>
      </c>
      <c r="LU10" s="82">
        <f t="shared" si="50"/>
        <v>3926588.9543286874</v>
      </c>
      <c r="LV10" s="82">
        <f t="shared" si="50"/>
        <v>3949497.0833554226</v>
      </c>
      <c r="LW10" s="82">
        <f t="shared" si="50"/>
        <v>3972467.4999977392</v>
      </c>
      <c r="LX10" s="82">
        <f t="shared" si="50"/>
        <v>3995500.1678040973</v>
      </c>
      <c r="LY10" s="82">
        <f t="shared" si="50"/>
        <v>4018595.0503442902</v>
      </c>
      <c r="LZ10" s="82">
        <f t="shared" si="50"/>
        <v>4041752.1112094293</v>
      </c>
      <c r="MA10" s="82">
        <f t="shared" si="50"/>
        <v>4064971.3140119337</v>
      </c>
      <c r="MB10" s="82">
        <f t="shared" si="50"/>
        <v>4088252.6223855168</v>
      </c>
      <c r="MC10" s="82">
        <f t="shared" si="50"/>
        <v>4111595.9999851738</v>
      </c>
      <c r="MD10" s="82">
        <f t="shared" si="50"/>
        <v>4135001.4104871699</v>
      </c>
      <c r="ME10" s="82">
        <f t="shared" si="50"/>
        <v>4158468.8175890269</v>
      </c>
      <c r="MF10" s="82">
        <f t="shared" si="50"/>
        <v>4181998.1850095117</v>
      </c>
      <c r="MG10" s="82">
        <f t="shared" si="50"/>
        <v>4205589.4764886238</v>
      </c>
      <c r="MH10" s="82">
        <f t="shared" si="50"/>
        <v>4229242.6557875816</v>
      </c>
      <c r="MI10" s="82">
        <f t="shared" si="50"/>
        <v>4252957.6866888115</v>
      </c>
      <c r="MJ10" s="82">
        <f t="shared" si="50"/>
        <v>4276734.5329959355</v>
      </c>
      <c r="MK10" s="82">
        <f t="shared" si="50"/>
        <v>4300573.1585337566</v>
      </c>
      <c r="ML10" s="82">
        <f t="shared" si="50"/>
        <v>4324473.5271482496</v>
      </c>
      <c r="MM10" s="82">
        <f t="shared" si="50"/>
        <v>4348435.602706546</v>
      </c>
      <c r="MN10" s="82">
        <f t="shared" si="50"/>
        <v>4372459.3490969241</v>
      </c>
      <c r="MO10" s="82">
        <f t="shared" si="50"/>
        <v>4396544.7302287938</v>
      </c>
      <c r="MP10" s="82">
        <f t="shared" si="50"/>
        <v>4420691.7100326857</v>
      </c>
      <c r="MQ10" s="82">
        <f t="shared" si="50"/>
        <v>4444900.2524602395</v>
      </c>
      <c r="MR10" s="82">
        <f t="shared" si="50"/>
        <v>4469170.3214841913</v>
      </c>
      <c r="MS10" s="82">
        <f t="shared" si="50"/>
        <v>4493501.8810983598</v>
      </c>
      <c r="MT10" s="82">
        <f t="shared" si="50"/>
        <v>4517894.8953176355</v>
      </c>
      <c r="MU10" s="82">
        <f t="shared" si="50"/>
        <v>4542349.3281779671</v>
      </c>
      <c r="MV10" s="82">
        <f t="shared" si="50"/>
        <v>4566865.1437363513</v>
      </c>
      <c r="MW10" s="82">
        <f t="shared" si="50"/>
        <v>4591442.3060708176</v>
      </c>
      <c r="MX10" s="82">
        <f t="shared" si="50"/>
        <v>4616080.7792804195</v>
      </c>
      <c r="MY10" s="82">
        <f t="shared" si="50"/>
        <v>4640780.5274852179</v>
      </c>
      <c r="MZ10" s="82">
        <f t="shared" si="50"/>
        <v>4665541.5148262735</v>
      </c>
      <c r="NA10" s="82">
        <f t="shared" si="50"/>
        <v>4690363.7054656297</v>
      </c>
      <c r="NB10" s="82">
        <f t="shared" si="50"/>
        <v>4715247.0635863049</v>
      </c>
      <c r="NC10" s="82">
        <f t="shared" si="50"/>
        <v>4740191.5533922762</v>
      </c>
      <c r="ND10" s="82">
        <f t="shared" si="50"/>
        <v>4765197.1391084706</v>
      </c>
      <c r="NE10" s="82">
        <f t="shared" si="50"/>
        <v>4790263.7849807497</v>
      </c>
      <c r="NF10" s="82">
        <f t="shared" si="50"/>
        <v>4815391.4552759007</v>
      </c>
      <c r="NG10" s="82">
        <f t="shared" si="50"/>
        <v>4840580.1142816199</v>
      </c>
      <c r="NH10" s="82">
        <f t="shared" si="50"/>
        <v>4865829.7263065055</v>
      </c>
      <c r="NI10" s="82">
        <f t="shared" si="50"/>
        <v>4891140.2556800414</v>
      </c>
      <c r="NJ10" s="82">
        <f t="shared" si="50"/>
        <v>4916511.6667525861</v>
      </c>
      <c r="NK10" s="82">
        <f t="shared" si="50"/>
        <v>4941943.9238953618</v>
      </c>
      <c r="NL10" s="82">
        <f t="shared" si="50"/>
        <v>4967436.9915004401</v>
      </c>
      <c r="NM10" s="82">
        <f t="shared" si="50"/>
        <v>4992990.8339807307</v>
      </c>
      <c r="NN10" s="82">
        <f t="shared" si="50"/>
        <v>5018605.415769971</v>
      </c>
      <c r="NO10" s="82">
        <f t="shared" si="50"/>
        <v>5044280.7013227101</v>
      </c>
      <c r="NP10" s="82">
        <f t="shared" si="50"/>
        <v>5070016.6551143005</v>
      </c>
      <c r="NQ10" s="82">
        <f t="shared" si="50"/>
        <v>5095813.2416408835</v>
      </c>
      <c r="NR10" s="82">
        <f t="shared" si="50"/>
        <v>5121670.4254193781</v>
      </c>
      <c r="NS10" s="82">
        <f t="shared" si="50"/>
        <v>5147588.1709874673</v>
      </c>
      <c r="NT10" s="82">
        <f t="shared" si="50"/>
        <v>5173566.4429035885</v>
      </c>
      <c r="NU10" s="82">
        <f t="shared" si="50"/>
        <v>5199605.2057469198</v>
      </c>
      <c r="NV10" s="82">
        <f t="shared" si="50"/>
        <v>5225704.4241173668</v>
      </c>
      <c r="NW10" s="82">
        <f t="shared" si="50"/>
        <v>5251864.0626355531</v>
      </c>
      <c r="NX10" s="82">
        <f t="shared" ref="NX10:QI10" si="51">NW10+NX9</f>
        <v>5278084.0859428057</v>
      </c>
      <c r="NY10" s="82">
        <f t="shared" si="51"/>
        <v>5304364.4587011449</v>
      </c>
      <c r="NZ10" s="82">
        <f t="shared" si="51"/>
        <v>5330705.1455932707</v>
      </c>
      <c r="OA10" s="82">
        <f t="shared" si="51"/>
        <v>5357106.111322551</v>
      </c>
      <c r="OB10" s="82">
        <f t="shared" si="51"/>
        <v>5383567.3206130108</v>
      </c>
      <c r="OC10" s="82">
        <f t="shared" si="51"/>
        <v>5410088.7382093184</v>
      </c>
      <c r="OD10" s="82">
        <f t="shared" si="51"/>
        <v>5436670.3288767738</v>
      </c>
      <c r="OE10" s="82">
        <f t="shared" si="51"/>
        <v>5463312.0574012967</v>
      </c>
      <c r="OF10" s="82">
        <f t="shared" si="51"/>
        <v>5490013.8885894157</v>
      </c>
      <c r="OG10" s="82">
        <f t="shared" si="51"/>
        <v>5516775.787268253</v>
      </c>
      <c r="OH10" s="82">
        <f t="shared" si="51"/>
        <v>5543597.7182855168</v>
      </c>
      <c r="OI10" s="82">
        <f t="shared" si="51"/>
        <v>5570479.6465094853</v>
      </c>
      <c r="OJ10" s="82">
        <f t="shared" si="51"/>
        <v>5597421.5368289975</v>
      </c>
      <c r="OK10" s="82">
        <f t="shared" si="51"/>
        <v>5624423.3541534385</v>
      </c>
      <c r="OL10" s="82">
        <f t="shared" si="51"/>
        <v>5651485.0634127297</v>
      </c>
      <c r="OM10" s="82">
        <f t="shared" si="51"/>
        <v>5678606.6295573153</v>
      </c>
      <c r="ON10" s="82">
        <f t="shared" si="51"/>
        <v>5705788.0175581519</v>
      </c>
      <c r="OO10" s="82">
        <f t="shared" si="51"/>
        <v>5733029.1924066953</v>
      </c>
      <c r="OP10" s="82">
        <f t="shared" si="51"/>
        <v>5760330.1191148888</v>
      </c>
      <c r="OQ10" s="82">
        <f t="shared" si="51"/>
        <v>5787690.7627151506</v>
      </c>
      <c r="OR10" s="82">
        <f t="shared" si="51"/>
        <v>5815111.0882603629</v>
      </c>
      <c r="OS10" s="82">
        <f t="shared" si="51"/>
        <v>5842591.0608238587</v>
      </c>
      <c r="OT10" s="82">
        <f t="shared" si="51"/>
        <v>5870130.645499412</v>
      </c>
      <c r="OU10" s="82">
        <f t="shared" si="51"/>
        <v>5897729.8074012231</v>
      </c>
      <c r="OV10" s="82">
        <f t="shared" si="51"/>
        <v>5925388.5116639081</v>
      </c>
      <c r="OW10" s="82">
        <f t="shared" si="51"/>
        <v>5953106.7234424874</v>
      </c>
      <c r="OX10" s="82">
        <f t="shared" si="51"/>
        <v>5980884.4079123735</v>
      </c>
      <c r="OY10" s="82">
        <f t="shared" si="51"/>
        <v>6008721.5302693574</v>
      </c>
      <c r="OZ10" s="82">
        <f t="shared" si="51"/>
        <v>6036618.0557295987</v>
      </c>
      <c r="PA10" s="82">
        <f t="shared" si="51"/>
        <v>6064573.9495296124</v>
      </c>
      <c r="PB10" s="82">
        <f t="shared" si="51"/>
        <v>6092589.176926258</v>
      </c>
      <c r="PC10" s="82">
        <f t="shared" si="51"/>
        <v>6120663.7031967277</v>
      </c>
      <c r="PD10" s="82">
        <f t="shared" si="51"/>
        <v>6148797.4936385332</v>
      </c>
      <c r="PE10" s="82">
        <f t="shared" si="51"/>
        <v>6176990.5135694947</v>
      </c>
      <c r="PF10" s="82">
        <f t="shared" si="51"/>
        <v>6205242.7283277288</v>
      </c>
      <c r="PG10" s="82">
        <f t="shared" si="51"/>
        <v>6233554.1032716371</v>
      </c>
      <c r="PH10" s="82">
        <f t="shared" si="51"/>
        <v>6261924.6037798934</v>
      </c>
      <c r="PI10" s="82">
        <f t="shared" si="51"/>
        <v>6290354.1952514332</v>
      </c>
      <c r="PJ10" s="82">
        <f t="shared" si="51"/>
        <v>6318842.84310544</v>
      </c>
      <c r="PK10" s="82">
        <f t="shared" si="51"/>
        <v>6347390.512781335</v>
      </c>
      <c r="PL10" s="82">
        <f t="shared" si="51"/>
        <v>6375997.1697387639</v>
      </c>
      <c r="PM10" s="82">
        <f t="shared" si="51"/>
        <v>6404662.7794575877</v>
      </c>
      <c r="PN10" s="82">
        <f t="shared" si="51"/>
        <v>6433387.3074378669</v>
      </c>
      <c r="PO10" s="82">
        <f t="shared" si="51"/>
        <v>6462170.719199853</v>
      </c>
      <c r="PP10" s="82">
        <f t="shared" si="51"/>
        <v>6491012.9802839756</v>
      </c>
      <c r="PQ10" s="82">
        <f t="shared" si="51"/>
        <v>6519838.3624940617</v>
      </c>
      <c r="PR10" s="82">
        <f t="shared" si="51"/>
        <v>6548646.8757078508</v>
      </c>
      <c r="PS10" s="82">
        <f t="shared" si="51"/>
        <v>6577438.5297973044</v>
      </c>
      <c r="PT10" s="82">
        <f t="shared" si="51"/>
        <v>6606213.3346286062</v>
      </c>
      <c r="PU10" s="82">
        <f t="shared" si="51"/>
        <v>6634971.3000621647</v>
      </c>
      <c r="PV10" s="82">
        <f t="shared" si="51"/>
        <v>6663712.4359526196</v>
      </c>
      <c r="PW10" s="82">
        <f t="shared" si="51"/>
        <v>6692436.7521488434</v>
      </c>
      <c r="PX10" s="82">
        <f t="shared" si="51"/>
        <v>6721144.2584939431</v>
      </c>
      <c r="PY10" s="82">
        <f t="shared" si="51"/>
        <v>6749834.9648252679</v>
      </c>
      <c r="PZ10" s="82">
        <f t="shared" si="51"/>
        <v>6778508.8809744082</v>
      </c>
      <c r="QA10" s="82">
        <f t="shared" si="51"/>
        <v>6807166.0167672019</v>
      </c>
      <c r="QB10" s="82">
        <f t="shared" si="51"/>
        <v>6835806.3820237359</v>
      </c>
      <c r="QC10" s="82">
        <f t="shared" si="51"/>
        <v>6864429.9865583507</v>
      </c>
      <c r="QD10" s="82">
        <f t="shared" si="51"/>
        <v>6893036.8401796436</v>
      </c>
      <c r="QE10" s="82">
        <f t="shared" si="51"/>
        <v>6921626.952690471</v>
      </c>
      <c r="QF10" s="82">
        <f t="shared" si="51"/>
        <v>6950200.3338879533</v>
      </c>
      <c r="QG10" s="82">
        <f t="shared" si="51"/>
        <v>6978756.9935634769</v>
      </c>
      <c r="QH10" s="82">
        <f t="shared" si="51"/>
        <v>7007296.9415026987</v>
      </c>
      <c r="QI10" s="82">
        <f t="shared" si="51"/>
        <v>7035820.1874855487</v>
      </c>
      <c r="QJ10" s="82">
        <f t="shared" ref="QJ10:SU10" si="52">QI10+QJ9</f>
        <v>7064326.7412862331</v>
      </c>
      <c r="QK10" s="82">
        <f t="shared" si="52"/>
        <v>7092816.6126732389</v>
      </c>
      <c r="QL10" s="82">
        <f t="shared" si="52"/>
        <v>7121289.8114093356</v>
      </c>
      <c r="QM10" s="82">
        <f t="shared" si="52"/>
        <v>7149746.3472515801</v>
      </c>
      <c r="QN10" s="82">
        <f t="shared" si="52"/>
        <v>7178186.2299513184</v>
      </c>
      <c r="QO10" s="82">
        <f t="shared" si="52"/>
        <v>7206609.469254191</v>
      </c>
      <c r="QP10" s="82">
        <f t="shared" si="52"/>
        <v>7235016.0749001345</v>
      </c>
      <c r="QQ10" s="82">
        <f t="shared" si="52"/>
        <v>7263406.0566233862</v>
      </c>
      <c r="QR10" s="82">
        <f t="shared" si="52"/>
        <v>7291779.424152486</v>
      </c>
      <c r="QS10" s="82">
        <f t="shared" si="52"/>
        <v>7320136.1872102814</v>
      </c>
      <c r="QT10" s="82">
        <f t="shared" si="52"/>
        <v>7348476.3555139285</v>
      </c>
      <c r="QU10" s="82">
        <f t="shared" si="52"/>
        <v>7376799.9387748986</v>
      </c>
      <c r="QV10" s="82">
        <f t="shared" si="52"/>
        <v>7405106.9466989785</v>
      </c>
      <c r="QW10" s="82">
        <f t="shared" si="52"/>
        <v>7433397.3889862746</v>
      </c>
      <c r="QX10" s="82">
        <f t="shared" si="52"/>
        <v>7461671.2753312187</v>
      </c>
      <c r="QY10" s="82">
        <f t="shared" si="52"/>
        <v>7489928.6154225674</v>
      </c>
      <c r="QZ10" s="82">
        <f t="shared" si="52"/>
        <v>7518169.4189434079</v>
      </c>
      <c r="RA10" s="82">
        <f t="shared" si="52"/>
        <v>7546393.6955711609</v>
      </c>
      <c r="RB10" s="82">
        <f t="shared" si="52"/>
        <v>7574601.4549775831</v>
      </c>
      <c r="RC10" s="82">
        <f t="shared" si="52"/>
        <v>7602792.7068287721</v>
      </c>
      <c r="RD10" s="82">
        <f t="shared" si="52"/>
        <v>7630967.4607851682</v>
      </c>
      <c r="RE10" s="82">
        <f t="shared" si="52"/>
        <v>7659125.7265015589</v>
      </c>
      <c r="RF10" s="82">
        <f t="shared" si="52"/>
        <v>7687267.5136270802</v>
      </c>
      <c r="RG10" s="82">
        <f t="shared" si="52"/>
        <v>7715392.8318052236</v>
      </c>
      <c r="RH10" s="82">
        <f t="shared" si="52"/>
        <v>7743501.6906738346</v>
      </c>
      <c r="RI10" s="82">
        <f t="shared" si="52"/>
        <v>7771594.0998651199</v>
      </c>
      <c r="RJ10" s="82">
        <f t="shared" si="52"/>
        <v>7799670.0690056495</v>
      </c>
      <c r="RK10" s="82">
        <f t="shared" si="52"/>
        <v>7827729.6077163583</v>
      </c>
      <c r="RL10" s="82">
        <f t="shared" si="52"/>
        <v>7855772.7256125528</v>
      </c>
      <c r="RM10" s="82">
        <f t="shared" si="52"/>
        <v>7883799.4323039111</v>
      </c>
      <c r="RN10" s="82">
        <f t="shared" si="52"/>
        <v>7911809.7373944884</v>
      </c>
      <c r="RO10" s="82">
        <f t="shared" si="52"/>
        <v>7939803.6504827188</v>
      </c>
      <c r="RP10" s="82">
        <f t="shared" si="52"/>
        <v>7967781.1811614204</v>
      </c>
      <c r="RQ10" s="82">
        <f t="shared" si="52"/>
        <v>7995742.3390177963</v>
      </c>
      <c r="RR10" s="82">
        <f t="shared" si="52"/>
        <v>8023687.1336334394</v>
      </c>
      <c r="RS10" s="82">
        <f t="shared" si="52"/>
        <v>8051615.5745843351</v>
      </c>
      <c r="RT10" s="82">
        <f t="shared" si="52"/>
        <v>8079527.6714408658</v>
      </c>
      <c r="RU10" s="82">
        <f t="shared" si="52"/>
        <v>8107423.4337678123</v>
      </c>
      <c r="RV10" s="82">
        <f t="shared" si="52"/>
        <v>8135302.8711243579</v>
      </c>
      <c r="RW10" s="82">
        <f t="shared" si="52"/>
        <v>8163165.9930640915</v>
      </c>
      <c r="RX10" s="82">
        <f t="shared" si="52"/>
        <v>8191012.8091350123</v>
      </c>
      <c r="RY10" s="82">
        <f t="shared" si="52"/>
        <v>8218843.3288795315</v>
      </c>
      <c r="RZ10" s="82">
        <f t="shared" si="52"/>
        <v>8246657.561834475</v>
      </c>
      <c r="SA10" s="82">
        <f t="shared" si="52"/>
        <v>8274455.5175310886</v>
      </c>
      <c r="SB10" s="82">
        <f t="shared" si="52"/>
        <v>8302237.205495039</v>
      </c>
      <c r="SC10" s="82">
        <f t="shared" si="52"/>
        <v>8330002.6352464203</v>
      </c>
      <c r="SD10" s="82">
        <f t="shared" si="52"/>
        <v>8357751.8162997542</v>
      </c>
      <c r="SE10" s="82">
        <f t="shared" si="52"/>
        <v>8385484.7581639942</v>
      </c>
      <c r="SF10" s="82">
        <f t="shared" si="52"/>
        <v>8413201.4703425299</v>
      </c>
      <c r="SG10" s="82">
        <f t="shared" si="52"/>
        <v>8440901.9623331875</v>
      </c>
      <c r="SH10" s="82">
        <f t="shared" si="52"/>
        <v>8468586.2436282374</v>
      </c>
      <c r="SI10" s="82">
        <f t="shared" si="52"/>
        <v>8496254.3237143941</v>
      </c>
      <c r="SJ10" s="82">
        <f t="shared" si="52"/>
        <v>8523906.2120728195</v>
      </c>
      <c r="SK10" s="82">
        <f t="shared" si="52"/>
        <v>8551541.9181791265</v>
      </c>
      <c r="SL10" s="82">
        <f t="shared" si="52"/>
        <v>8579161.4515033849</v>
      </c>
      <c r="SM10" s="82">
        <f t="shared" si="52"/>
        <v>8606764.8215101212</v>
      </c>
      <c r="SN10" s="82">
        <f t="shared" si="52"/>
        <v>8634352.0376583245</v>
      </c>
      <c r="SO10" s="82">
        <f t="shared" si="52"/>
        <v>8661923.1094014458</v>
      </c>
      <c r="SP10" s="82">
        <f t="shared" si="52"/>
        <v>8689478.0461874064</v>
      </c>
      <c r="SQ10" s="82">
        <f t="shared" si="52"/>
        <v>8717016.857458597</v>
      </c>
      <c r="SR10" s="82">
        <f t="shared" si="52"/>
        <v>8744539.5526518822</v>
      </c>
      <c r="SS10" s="82">
        <f t="shared" si="52"/>
        <v>8772046.1411986053</v>
      </c>
      <c r="ST10" s="82">
        <f t="shared" si="52"/>
        <v>8799536.6325245891</v>
      </c>
      <c r="SU10" s="82">
        <f t="shared" si="52"/>
        <v>8827011.0360501427</v>
      </c>
      <c r="SV10" s="82">
        <f t="shared" ref="SV10:TU10" si="53">SU10+SV9</f>
        <v>8854469.3611900583</v>
      </c>
      <c r="SW10" s="82">
        <f t="shared" si="53"/>
        <v>8881911.6173536219</v>
      </c>
      <c r="SX10" s="82">
        <f t="shared" si="53"/>
        <v>8909337.8139446117</v>
      </c>
      <c r="SY10" s="82">
        <f t="shared" si="53"/>
        <v>8936747.9603613019</v>
      </c>
      <c r="SZ10" s="82">
        <f t="shared" si="53"/>
        <v>8964142.0659964681</v>
      </c>
      <c r="TA10" s="82">
        <f t="shared" si="53"/>
        <v>8991520.1402373873</v>
      </c>
      <c r="TB10" s="82">
        <f t="shared" si="53"/>
        <v>9018882.1924658455</v>
      </c>
      <c r="TC10" s="82">
        <f t="shared" si="53"/>
        <v>9046228.2320581377</v>
      </c>
      <c r="TD10" s="82">
        <f t="shared" si="53"/>
        <v>9073558.2683850694</v>
      </c>
      <c r="TE10" s="82">
        <f t="shared" si="53"/>
        <v>9100872.3108119648</v>
      </c>
      <c r="TF10" s="82">
        <f t="shared" si="53"/>
        <v>9128170.3686986677</v>
      </c>
      <c r="TG10" s="82">
        <f t="shared" si="53"/>
        <v>9155452.4513995424</v>
      </c>
      <c r="TH10" s="82">
        <f t="shared" si="53"/>
        <v>9182718.5682634786</v>
      </c>
      <c r="TI10" s="82">
        <f t="shared" si="53"/>
        <v>9209968.7286338974</v>
      </c>
      <c r="TJ10" s="82">
        <f t="shared" si="53"/>
        <v>9237202.9418487493</v>
      </c>
      <c r="TK10" s="82">
        <f t="shared" si="53"/>
        <v>9264421.2172405217</v>
      </c>
      <c r="TL10" s="82">
        <f t="shared" si="53"/>
        <v>9291623.5641362406</v>
      </c>
      <c r="TM10" s="82">
        <f t="shared" si="53"/>
        <v>9318809.9918574747</v>
      </c>
      <c r="TN10" s="82">
        <f t="shared" si="53"/>
        <v>9345980.5097203348</v>
      </c>
      <c r="TO10" s="82">
        <f t="shared" si="53"/>
        <v>9373135.12703548</v>
      </c>
      <c r="TP10" s="82">
        <f t="shared" si="53"/>
        <v>9400273.8531081229</v>
      </c>
      <c r="TQ10" s="82">
        <f t="shared" si="53"/>
        <v>9427396.6972380299</v>
      </c>
      <c r="TR10" s="82">
        <f t="shared" si="53"/>
        <v>9454503.6687195264</v>
      </c>
      <c r="TS10" s="82">
        <f t="shared" si="53"/>
        <v>9481594.7768414933</v>
      </c>
      <c r="TT10" s="82">
        <f t="shared" si="53"/>
        <v>9508670.0308873821</v>
      </c>
      <c r="TU10" s="82">
        <f t="shared" si="53"/>
        <v>9535729.440135207</v>
      </c>
    </row>
    <row r="11" spans="1:542" x14ac:dyDescent="0.25">
      <c r="A11" s="69"/>
      <c r="B11" s="87"/>
      <c r="C11" s="96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8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8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  <c r="DK11" s="87"/>
      <c r="DL11" s="87"/>
      <c r="DM11" s="87"/>
      <c r="DN11" s="87"/>
      <c r="DO11" s="87"/>
      <c r="DP11" s="87"/>
      <c r="DQ11" s="87"/>
      <c r="DR11" s="87"/>
      <c r="DS11" s="87"/>
      <c r="DT11" s="87"/>
      <c r="DU11" s="87"/>
      <c r="DV11" s="87"/>
      <c r="DW11" s="87"/>
      <c r="DX11" s="87"/>
      <c r="DY11" s="87"/>
      <c r="DZ11" s="87"/>
      <c r="EA11" s="87"/>
      <c r="EB11" s="87"/>
      <c r="EC11" s="87"/>
      <c r="ED11" s="87"/>
      <c r="EE11" s="87"/>
      <c r="EF11" s="87"/>
      <c r="EG11" s="87"/>
      <c r="EH11" s="87"/>
      <c r="EI11" s="87"/>
      <c r="EJ11" s="87"/>
      <c r="EK11" s="87"/>
      <c r="EL11" s="87"/>
      <c r="EM11" s="87"/>
      <c r="EN11" s="87"/>
      <c r="EO11" s="87"/>
      <c r="EP11" s="87"/>
      <c r="EQ11" s="87"/>
      <c r="ER11" s="87"/>
      <c r="ES11" s="87"/>
      <c r="ET11" s="87"/>
      <c r="EU11" s="87"/>
      <c r="EV11" s="87"/>
      <c r="EW11" s="87"/>
      <c r="EX11" s="87"/>
      <c r="EY11" s="87"/>
      <c r="EZ11" s="87"/>
      <c r="FA11" s="87"/>
      <c r="FB11" s="87"/>
      <c r="FC11" s="87"/>
      <c r="FD11" s="87"/>
      <c r="FE11" s="87"/>
      <c r="FF11" s="87"/>
      <c r="FG11" s="87"/>
      <c r="FH11" s="87"/>
      <c r="FI11" s="87"/>
      <c r="FJ11" s="87"/>
      <c r="FK11" s="87"/>
      <c r="FL11" s="87"/>
      <c r="FM11" s="87"/>
      <c r="FN11" s="87"/>
      <c r="FO11" s="87"/>
      <c r="FP11" s="87"/>
      <c r="FQ11" s="87"/>
      <c r="FR11" s="87"/>
      <c r="FS11" s="87"/>
      <c r="FT11" s="87"/>
      <c r="FU11" s="87"/>
      <c r="FV11" s="87"/>
      <c r="FW11" s="87"/>
      <c r="FX11" s="87"/>
      <c r="FY11" s="87"/>
      <c r="FZ11" s="87"/>
      <c r="GA11" s="87"/>
      <c r="GB11" s="87"/>
      <c r="GC11" s="87"/>
      <c r="GD11" s="87"/>
      <c r="GE11" s="87"/>
      <c r="GF11" s="87"/>
      <c r="GG11" s="87"/>
      <c r="GH11" s="87"/>
      <c r="GI11" s="87"/>
      <c r="GJ11" s="87"/>
      <c r="GK11" s="87"/>
      <c r="GL11" s="87"/>
      <c r="GM11" s="87"/>
      <c r="GN11" s="87"/>
      <c r="GO11" s="87"/>
      <c r="GP11" s="87"/>
      <c r="GQ11" s="87"/>
      <c r="GR11" s="87"/>
      <c r="GS11" s="87"/>
      <c r="GT11" s="87"/>
      <c r="GU11" s="87"/>
      <c r="GV11" s="87"/>
      <c r="GW11" s="87"/>
      <c r="GX11" s="87"/>
      <c r="GY11" s="88"/>
      <c r="GZ11" s="87"/>
      <c r="HA11" s="87"/>
      <c r="HB11" s="87"/>
      <c r="HC11" s="87"/>
      <c r="HD11" s="87"/>
      <c r="HE11" s="87"/>
      <c r="HF11" s="87"/>
      <c r="HG11" s="87"/>
      <c r="HH11" s="87"/>
      <c r="HI11" s="87"/>
      <c r="HJ11" s="87"/>
      <c r="HK11" s="87"/>
      <c r="HL11" s="87"/>
      <c r="HM11" s="87"/>
      <c r="HN11" s="87"/>
      <c r="HO11" s="87"/>
      <c r="HP11" s="87"/>
      <c r="HQ11" s="87"/>
      <c r="HR11" s="87"/>
      <c r="HS11" s="87"/>
      <c r="HT11" s="87"/>
      <c r="HU11" s="87"/>
      <c r="HV11" s="87"/>
      <c r="HW11" s="87"/>
      <c r="HX11" s="88"/>
      <c r="HY11" s="87"/>
      <c r="HZ11" s="87"/>
      <c r="IA11" s="87"/>
      <c r="IB11" s="87"/>
      <c r="IC11" s="87"/>
      <c r="ID11" s="87"/>
      <c r="IE11" s="87"/>
      <c r="IF11" s="87"/>
      <c r="IG11" s="87"/>
      <c r="IH11" s="87"/>
      <c r="II11" s="87"/>
      <c r="IJ11" s="87"/>
      <c r="IK11" s="87"/>
      <c r="IL11" s="87"/>
      <c r="IM11" s="87"/>
      <c r="IN11" s="87"/>
      <c r="IO11" s="87"/>
      <c r="IP11" s="87"/>
      <c r="IQ11" s="87"/>
      <c r="IR11" s="87"/>
      <c r="IS11" s="87"/>
      <c r="IT11" s="87"/>
      <c r="IU11" s="87"/>
      <c r="IV11" s="87"/>
      <c r="IW11" s="87"/>
      <c r="IX11" s="87"/>
      <c r="IY11" s="87"/>
      <c r="IZ11" s="87"/>
      <c r="JA11" s="87"/>
      <c r="JB11" s="87"/>
      <c r="JC11" s="87"/>
      <c r="JD11" s="87"/>
      <c r="JE11" s="87"/>
      <c r="JF11" s="87"/>
      <c r="JG11" s="87"/>
      <c r="JH11" s="87"/>
      <c r="JI11" s="87"/>
      <c r="JJ11" s="87"/>
      <c r="JK11" s="87"/>
      <c r="JL11" s="87"/>
      <c r="JM11" s="87"/>
      <c r="JN11" s="87"/>
      <c r="JO11" s="87"/>
      <c r="JP11" s="87"/>
      <c r="JQ11" s="87"/>
      <c r="JR11" s="87"/>
      <c r="JS11" s="87"/>
      <c r="JT11" s="87"/>
      <c r="JU11" s="87"/>
      <c r="JV11" s="87"/>
      <c r="JW11" s="87"/>
      <c r="JX11" s="87"/>
      <c r="JY11" s="87"/>
      <c r="JZ11" s="87"/>
      <c r="KA11" s="87"/>
      <c r="KB11" s="87"/>
      <c r="KC11" s="87"/>
      <c r="KD11" s="87"/>
      <c r="KE11" s="87"/>
      <c r="KF11" s="87"/>
      <c r="KG11" s="87"/>
      <c r="KH11" s="87"/>
      <c r="KI11" s="87"/>
      <c r="KJ11" s="87"/>
      <c r="KK11" s="87"/>
      <c r="KL11" s="87"/>
      <c r="KM11" s="87"/>
      <c r="KN11" s="87"/>
      <c r="KO11" s="87"/>
      <c r="KP11" s="87"/>
      <c r="KQ11" s="87"/>
      <c r="KR11" s="87"/>
      <c r="KS11" s="87"/>
      <c r="KT11" s="87"/>
      <c r="KU11" s="87"/>
      <c r="KV11" s="87"/>
      <c r="KW11" s="87"/>
      <c r="KX11" s="87"/>
      <c r="KY11" s="87"/>
      <c r="KZ11" s="87"/>
      <c r="LA11" s="87"/>
      <c r="LB11" s="87"/>
      <c r="LC11" s="87"/>
      <c r="LD11" s="87"/>
      <c r="LE11" s="87"/>
      <c r="LF11" s="87"/>
      <c r="LG11" s="87"/>
      <c r="LH11" s="87"/>
      <c r="LI11" s="87"/>
      <c r="LJ11" s="87"/>
      <c r="LK11" s="87"/>
      <c r="LL11" s="87"/>
      <c r="LM11" s="87"/>
      <c r="LN11" s="87"/>
      <c r="LO11" s="87"/>
      <c r="LP11" s="87"/>
      <c r="LQ11" s="87"/>
      <c r="LR11" s="87"/>
      <c r="LS11" s="87"/>
      <c r="LT11" s="87"/>
      <c r="LU11" s="87"/>
      <c r="LV11" s="87"/>
      <c r="LW11" s="87"/>
      <c r="LX11" s="87"/>
      <c r="LY11" s="87"/>
      <c r="LZ11" s="87"/>
      <c r="MA11" s="87"/>
      <c r="MB11" s="87"/>
      <c r="MC11" s="87"/>
      <c r="MD11" s="87"/>
      <c r="ME11" s="87"/>
      <c r="MF11" s="87"/>
      <c r="MG11" s="87"/>
      <c r="MH11" s="87"/>
      <c r="MI11" s="87"/>
      <c r="MJ11" s="87"/>
      <c r="MK11" s="87"/>
      <c r="ML11" s="87"/>
      <c r="MM11" s="87"/>
      <c r="MN11" s="87"/>
      <c r="MO11" s="87"/>
      <c r="MP11" s="87"/>
      <c r="MQ11" s="87"/>
      <c r="MR11" s="87"/>
      <c r="MS11" s="87"/>
      <c r="MT11" s="87"/>
      <c r="MU11" s="87"/>
      <c r="MV11" s="87"/>
      <c r="MW11" s="86"/>
      <c r="MX11" s="86"/>
      <c r="MY11" s="86"/>
      <c r="MZ11" s="86"/>
      <c r="NA11" s="86"/>
      <c r="NB11" s="86"/>
      <c r="NC11" s="86"/>
      <c r="ND11" s="86"/>
      <c r="NE11" s="86"/>
      <c r="NF11" s="86"/>
      <c r="NG11" s="86"/>
      <c r="NH11" s="86"/>
      <c r="NI11" s="86"/>
      <c r="NJ11" s="86"/>
      <c r="NK11" s="86"/>
      <c r="NL11" s="86"/>
      <c r="NM11" s="86"/>
      <c r="NN11" s="86"/>
      <c r="NO11" s="86"/>
      <c r="NP11" s="86"/>
      <c r="NQ11" s="86"/>
      <c r="NR11" s="86"/>
      <c r="NS11" s="86"/>
      <c r="NT11" s="86"/>
      <c r="NU11" s="86"/>
      <c r="NV11" s="86"/>
      <c r="NW11" s="86"/>
      <c r="NX11" s="86"/>
      <c r="NY11" s="86"/>
      <c r="NZ11" s="86"/>
      <c r="OA11" s="86"/>
      <c r="OB11" s="86"/>
      <c r="OC11" s="86"/>
      <c r="OD11" s="86"/>
      <c r="OE11" s="86"/>
      <c r="OF11" s="86"/>
      <c r="OG11" s="86"/>
      <c r="OH11" s="86"/>
      <c r="OI11" s="86"/>
      <c r="OJ11" s="86"/>
      <c r="OK11" s="86"/>
      <c r="OL11" s="86"/>
      <c r="OM11" s="86"/>
      <c r="ON11" s="86"/>
      <c r="OO11" s="86"/>
      <c r="OP11" s="86"/>
      <c r="OQ11" s="86"/>
      <c r="OR11" s="86"/>
      <c r="OS11" s="86"/>
      <c r="OT11" s="86"/>
      <c r="OU11" s="86"/>
      <c r="OV11" s="86"/>
      <c r="OW11" s="86"/>
      <c r="OX11" s="86"/>
      <c r="OY11" s="86"/>
      <c r="OZ11" s="86"/>
      <c r="PA11" s="86"/>
      <c r="PB11" s="86"/>
      <c r="PC11" s="86"/>
      <c r="PD11" s="86"/>
      <c r="PE11" s="86"/>
      <c r="PF11" s="86"/>
      <c r="PG11" s="86"/>
      <c r="PH11" s="86"/>
      <c r="PI11" s="86"/>
      <c r="PJ11" s="86"/>
      <c r="PK11" s="86"/>
      <c r="PL11" s="86"/>
      <c r="PM11" s="86"/>
      <c r="PN11" s="86"/>
      <c r="PO11" s="86"/>
      <c r="PP11" s="86"/>
      <c r="PQ11" s="86"/>
      <c r="PR11" s="86"/>
      <c r="PS11" s="86"/>
      <c r="PT11" s="86"/>
      <c r="PU11" s="86"/>
      <c r="PV11" s="86"/>
      <c r="PW11" s="86"/>
      <c r="PX11" s="86"/>
      <c r="PY11" s="86"/>
      <c r="PZ11" s="86"/>
      <c r="QA11" s="86"/>
      <c r="QB11" s="86"/>
      <c r="QC11" s="86"/>
      <c r="QD11" s="86"/>
      <c r="QE11" s="86"/>
      <c r="QF11" s="86"/>
      <c r="QG11" s="86"/>
      <c r="QH11" s="86"/>
      <c r="QI11" s="86"/>
      <c r="QJ11" s="86"/>
      <c r="QK11" s="86"/>
      <c r="QL11" s="86"/>
      <c r="QM11" s="86"/>
      <c r="QN11" s="86"/>
      <c r="QO11" s="86"/>
      <c r="QP11" s="86"/>
      <c r="QQ11" s="86"/>
      <c r="QR11" s="86"/>
      <c r="QS11" s="86"/>
      <c r="QT11" s="86"/>
      <c r="QU11" s="86"/>
      <c r="QV11" s="86"/>
      <c r="QW11" s="86"/>
      <c r="QX11" s="86"/>
      <c r="QY11" s="86"/>
      <c r="QZ11" s="86"/>
      <c r="RA11" s="86"/>
      <c r="RB11" s="86"/>
      <c r="RC11" s="86"/>
      <c r="RD11" s="86"/>
      <c r="RE11" s="86"/>
      <c r="RF11" s="86"/>
      <c r="RG11" s="86"/>
      <c r="RH11" s="86"/>
      <c r="RI11" s="86"/>
      <c r="RJ11" s="86"/>
      <c r="RK11" s="86"/>
      <c r="RL11" s="86"/>
      <c r="RM11" s="86"/>
      <c r="RN11" s="86"/>
      <c r="RO11" s="86"/>
      <c r="RP11" s="86"/>
      <c r="RQ11" s="86"/>
      <c r="RR11" s="86"/>
      <c r="RS11" s="86"/>
      <c r="RT11" s="86"/>
      <c r="RU11" s="86"/>
      <c r="RV11" s="86"/>
      <c r="RW11" s="86"/>
      <c r="RX11" s="86"/>
      <c r="RY11" s="86"/>
      <c r="RZ11" s="86"/>
      <c r="SA11" s="86"/>
      <c r="SB11" s="86"/>
      <c r="SC11" s="86"/>
      <c r="SD11" s="86"/>
      <c r="SE11" s="86"/>
      <c r="SF11" s="86"/>
      <c r="SG11" s="86"/>
      <c r="SH11" s="86"/>
      <c r="SI11" s="86"/>
      <c r="SJ11" s="86"/>
      <c r="SK11" s="86"/>
      <c r="SL11" s="86"/>
      <c r="SM11" s="86"/>
      <c r="SN11" s="86"/>
      <c r="SO11" s="86"/>
      <c r="SP11" s="86"/>
      <c r="SQ11" s="86"/>
      <c r="SR11" s="86"/>
      <c r="SS11" s="86"/>
      <c r="ST11" s="86"/>
      <c r="SU11" s="86"/>
      <c r="SV11" s="86"/>
      <c r="SW11" s="86"/>
      <c r="SX11" s="86"/>
      <c r="SY11" s="86"/>
      <c r="SZ11" s="86"/>
      <c r="TA11" s="86"/>
      <c r="TB11" s="86"/>
      <c r="TC11" s="86"/>
      <c r="TD11" s="86"/>
      <c r="TE11" s="86"/>
      <c r="TF11" s="86"/>
      <c r="TG11" s="86"/>
      <c r="TH11" s="86"/>
      <c r="TI11" s="86"/>
      <c r="TJ11" s="86"/>
      <c r="TK11" s="86"/>
      <c r="TL11" s="86"/>
      <c r="TM11" s="86"/>
      <c r="TN11" s="86"/>
      <c r="TO11" s="86"/>
      <c r="TP11" s="86"/>
      <c r="TQ11" s="86"/>
      <c r="TR11" s="86"/>
      <c r="TS11" s="86"/>
      <c r="TT11" s="86"/>
      <c r="TU11" s="97"/>
    </row>
    <row r="12" spans="1:542" x14ac:dyDescent="0.25">
      <c r="A12" s="98" t="s">
        <v>40</v>
      </c>
      <c r="B12" s="99">
        <f t="shared" ref="B12:BM12" si="54">IF((B1*12+B2)&lt;=$I$25, $B$33*$B$26, 0)</f>
        <v>88089.09882407551</v>
      </c>
      <c r="C12" s="99">
        <f t="shared" si="54"/>
        <v>88089.09882407551</v>
      </c>
      <c r="D12" s="99">
        <f t="shared" si="54"/>
        <v>88089.09882407551</v>
      </c>
      <c r="E12" s="99">
        <f t="shared" si="54"/>
        <v>88089.09882407551</v>
      </c>
      <c r="F12" s="99">
        <f t="shared" si="54"/>
        <v>88089.09882407551</v>
      </c>
      <c r="G12" s="99">
        <f t="shared" si="54"/>
        <v>88089.09882407551</v>
      </c>
      <c r="H12" s="99">
        <f t="shared" si="54"/>
        <v>88089.09882407551</v>
      </c>
      <c r="I12" s="99">
        <f t="shared" si="54"/>
        <v>88089.09882407551</v>
      </c>
      <c r="J12" s="99">
        <f t="shared" si="54"/>
        <v>88089.09882407551</v>
      </c>
      <c r="K12" s="99">
        <f t="shared" si="54"/>
        <v>88089.09882407551</v>
      </c>
      <c r="L12" s="99">
        <f t="shared" si="54"/>
        <v>88089.09882407551</v>
      </c>
      <c r="M12" s="99">
        <f t="shared" si="54"/>
        <v>88089.09882407551</v>
      </c>
      <c r="N12" s="99">
        <f t="shared" si="54"/>
        <v>88089.09882407551</v>
      </c>
      <c r="O12" s="99">
        <f t="shared" si="54"/>
        <v>88089.09882407551</v>
      </c>
      <c r="P12" s="99">
        <f t="shared" si="54"/>
        <v>88089.09882407551</v>
      </c>
      <c r="Q12" s="99">
        <f t="shared" si="54"/>
        <v>88089.09882407551</v>
      </c>
      <c r="R12" s="99">
        <f t="shared" si="54"/>
        <v>88089.09882407551</v>
      </c>
      <c r="S12" s="99">
        <f t="shared" si="54"/>
        <v>88089.09882407551</v>
      </c>
      <c r="T12" s="99">
        <f t="shared" si="54"/>
        <v>88089.09882407551</v>
      </c>
      <c r="U12" s="99">
        <f t="shared" si="54"/>
        <v>88089.09882407551</v>
      </c>
      <c r="V12" s="99">
        <f t="shared" si="54"/>
        <v>88089.09882407551</v>
      </c>
      <c r="W12" s="99">
        <f t="shared" si="54"/>
        <v>88089.09882407551</v>
      </c>
      <c r="X12" s="99">
        <f t="shared" si="54"/>
        <v>88089.09882407551</v>
      </c>
      <c r="Y12" s="99">
        <f t="shared" si="54"/>
        <v>88089.09882407551</v>
      </c>
      <c r="Z12" s="99">
        <f t="shared" si="54"/>
        <v>88089.09882407551</v>
      </c>
      <c r="AA12" s="99">
        <f t="shared" si="54"/>
        <v>88089.09882407551</v>
      </c>
      <c r="AB12" s="99">
        <f t="shared" si="54"/>
        <v>88089.09882407551</v>
      </c>
      <c r="AC12" s="99">
        <f t="shared" si="54"/>
        <v>88089.09882407551</v>
      </c>
      <c r="AD12" s="99">
        <f t="shared" si="54"/>
        <v>88089.09882407551</v>
      </c>
      <c r="AE12" s="100">
        <f t="shared" si="54"/>
        <v>88089.09882407551</v>
      </c>
      <c r="AF12" s="99">
        <f t="shared" si="54"/>
        <v>88089.09882407551</v>
      </c>
      <c r="AG12" s="99">
        <f t="shared" si="54"/>
        <v>88089.09882407551</v>
      </c>
      <c r="AH12" s="99">
        <f t="shared" si="54"/>
        <v>88089.09882407551</v>
      </c>
      <c r="AI12" s="99">
        <f t="shared" si="54"/>
        <v>88089.09882407551</v>
      </c>
      <c r="AJ12" s="99">
        <f t="shared" si="54"/>
        <v>88089.09882407551</v>
      </c>
      <c r="AK12" s="99">
        <f t="shared" si="54"/>
        <v>88089.09882407551</v>
      </c>
      <c r="AL12" s="99">
        <f t="shared" si="54"/>
        <v>88089.09882407551</v>
      </c>
      <c r="AM12" s="99">
        <f t="shared" si="54"/>
        <v>88089.09882407551</v>
      </c>
      <c r="AN12" s="99">
        <f t="shared" si="54"/>
        <v>88089.09882407551</v>
      </c>
      <c r="AO12" s="99">
        <f t="shared" si="54"/>
        <v>88089.09882407551</v>
      </c>
      <c r="AP12" s="99">
        <f t="shared" si="54"/>
        <v>88089.09882407551</v>
      </c>
      <c r="AQ12" s="99">
        <f t="shared" si="54"/>
        <v>88089.09882407551</v>
      </c>
      <c r="AR12" s="99">
        <f t="shared" si="54"/>
        <v>88089.09882407551</v>
      </c>
      <c r="AS12" s="99">
        <f t="shared" si="54"/>
        <v>88089.09882407551</v>
      </c>
      <c r="AT12" s="99">
        <f t="shared" si="54"/>
        <v>88089.09882407551</v>
      </c>
      <c r="AU12" s="99">
        <f t="shared" si="54"/>
        <v>88089.09882407551</v>
      </c>
      <c r="AV12" s="99">
        <f t="shared" si="54"/>
        <v>88089.09882407551</v>
      </c>
      <c r="AW12" s="99">
        <f t="shared" si="54"/>
        <v>88089.09882407551</v>
      </c>
      <c r="AX12" s="99">
        <f t="shared" si="54"/>
        <v>88089.09882407551</v>
      </c>
      <c r="AY12" s="99">
        <f t="shared" si="54"/>
        <v>88089.09882407551</v>
      </c>
      <c r="AZ12" s="99">
        <f t="shared" si="54"/>
        <v>88089.09882407551</v>
      </c>
      <c r="BA12" s="99">
        <f t="shared" si="54"/>
        <v>88089.09882407551</v>
      </c>
      <c r="BB12" s="99">
        <f t="shared" si="54"/>
        <v>88089.09882407551</v>
      </c>
      <c r="BC12" s="99">
        <f t="shared" si="54"/>
        <v>88089.09882407551</v>
      </c>
      <c r="BD12" s="99">
        <f t="shared" si="54"/>
        <v>88089.09882407551</v>
      </c>
      <c r="BE12" s="99">
        <f t="shared" si="54"/>
        <v>88089.09882407551</v>
      </c>
      <c r="BF12" s="99">
        <f t="shared" si="54"/>
        <v>88089.09882407551</v>
      </c>
      <c r="BG12" s="99">
        <f t="shared" si="54"/>
        <v>88089.09882407551</v>
      </c>
      <c r="BH12" s="99">
        <f t="shared" si="54"/>
        <v>88089.09882407551</v>
      </c>
      <c r="BI12" s="99">
        <f t="shared" si="54"/>
        <v>88089.09882407551</v>
      </c>
      <c r="BJ12" s="99">
        <f t="shared" si="54"/>
        <v>88089.09882407551</v>
      </c>
      <c r="BK12" s="99">
        <f t="shared" si="54"/>
        <v>88089.09882407551</v>
      </c>
      <c r="BL12" s="99">
        <f t="shared" si="54"/>
        <v>88089.09882407551</v>
      </c>
      <c r="BM12" s="99">
        <f t="shared" si="54"/>
        <v>88089.09882407551</v>
      </c>
      <c r="BN12" s="99">
        <f t="shared" ref="BN12:DY12" si="55">IF((BN1*12+BN2)&lt;=$I$25, $B$33*$B$26, 0)</f>
        <v>88089.09882407551</v>
      </c>
      <c r="BO12" s="99">
        <f t="shared" si="55"/>
        <v>88089.09882407551</v>
      </c>
      <c r="BP12" s="99">
        <f t="shared" si="55"/>
        <v>88089.09882407551</v>
      </c>
      <c r="BQ12" s="99">
        <f t="shared" si="55"/>
        <v>88089.09882407551</v>
      </c>
      <c r="BR12" s="99">
        <f t="shared" si="55"/>
        <v>88089.09882407551</v>
      </c>
      <c r="BS12" s="99">
        <f t="shared" si="55"/>
        <v>88089.09882407551</v>
      </c>
      <c r="BT12" s="99">
        <f t="shared" si="55"/>
        <v>88089.09882407551</v>
      </c>
      <c r="BU12" s="99">
        <f t="shared" si="55"/>
        <v>88089.09882407551</v>
      </c>
      <c r="BV12" s="99">
        <f t="shared" si="55"/>
        <v>88089.09882407551</v>
      </c>
      <c r="BW12" s="99">
        <f t="shared" si="55"/>
        <v>88089.09882407551</v>
      </c>
      <c r="BX12" s="99">
        <f t="shared" si="55"/>
        <v>88089.09882407551</v>
      </c>
      <c r="BY12" s="99">
        <f t="shared" si="55"/>
        <v>88089.09882407551</v>
      </c>
      <c r="BZ12" s="99">
        <f t="shared" si="55"/>
        <v>88089.09882407551</v>
      </c>
      <c r="CA12" s="99">
        <f t="shared" si="55"/>
        <v>88089.09882407551</v>
      </c>
      <c r="CB12" s="99">
        <f t="shared" si="55"/>
        <v>88089.09882407551</v>
      </c>
      <c r="CC12" s="99">
        <f t="shared" si="55"/>
        <v>88089.09882407551</v>
      </c>
      <c r="CD12" s="99">
        <f t="shared" si="55"/>
        <v>88089.09882407551</v>
      </c>
      <c r="CE12" s="99">
        <f t="shared" si="55"/>
        <v>88089.09882407551</v>
      </c>
      <c r="CF12" s="99">
        <f t="shared" si="55"/>
        <v>88089.09882407551</v>
      </c>
      <c r="CG12" s="99">
        <f t="shared" si="55"/>
        <v>88089.09882407551</v>
      </c>
      <c r="CH12" s="99">
        <f t="shared" si="55"/>
        <v>88089.09882407551</v>
      </c>
      <c r="CI12" s="99">
        <f t="shared" si="55"/>
        <v>88089.09882407551</v>
      </c>
      <c r="CJ12" s="99">
        <f t="shared" si="55"/>
        <v>88089.09882407551</v>
      </c>
      <c r="CK12" s="99">
        <f t="shared" si="55"/>
        <v>88089.09882407551</v>
      </c>
      <c r="CL12" s="99">
        <f t="shared" si="55"/>
        <v>88089.09882407551</v>
      </c>
      <c r="CM12" s="99">
        <f t="shared" si="55"/>
        <v>88089.09882407551</v>
      </c>
      <c r="CN12" s="99">
        <f t="shared" si="55"/>
        <v>88089.09882407551</v>
      </c>
      <c r="CO12" s="99">
        <f t="shared" si="55"/>
        <v>88089.09882407551</v>
      </c>
      <c r="CP12" s="99">
        <f t="shared" si="55"/>
        <v>88089.09882407551</v>
      </c>
      <c r="CQ12" s="99">
        <f t="shared" si="55"/>
        <v>88089.09882407551</v>
      </c>
      <c r="CR12" s="99">
        <f t="shared" si="55"/>
        <v>88089.09882407551</v>
      </c>
      <c r="CS12" s="99">
        <f t="shared" si="55"/>
        <v>88089.09882407551</v>
      </c>
      <c r="CT12" s="99">
        <f t="shared" si="55"/>
        <v>88089.09882407551</v>
      </c>
      <c r="CU12" s="100">
        <f t="shared" si="55"/>
        <v>88089.09882407551</v>
      </c>
      <c r="CV12" s="99">
        <f t="shared" si="55"/>
        <v>88089.09882407551</v>
      </c>
      <c r="CW12" s="99">
        <f t="shared" si="55"/>
        <v>88089.09882407551</v>
      </c>
      <c r="CX12" s="99">
        <f t="shared" si="55"/>
        <v>88089.09882407551</v>
      </c>
      <c r="CY12" s="99">
        <f t="shared" si="55"/>
        <v>88089.09882407551</v>
      </c>
      <c r="CZ12" s="99">
        <f t="shared" si="55"/>
        <v>88089.09882407551</v>
      </c>
      <c r="DA12" s="99">
        <f t="shared" si="55"/>
        <v>88089.09882407551</v>
      </c>
      <c r="DB12" s="99">
        <f t="shared" si="55"/>
        <v>88089.09882407551</v>
      </c>
      <c r="DC12" s="99">
        <f t="shared" si="55"/>
        <v>88089.09882407551</v>
      </c>
      <c r="DD12" s="99">
        <f t="shared" si="55"/>
        <v>88089.09882407551</v>
      </c>
      <c r="DE12" s="99">
        <f t="shared" si="55"/>
        <v>88089.09882407551</v>
      </c>
      <c r="DF12" s="99">
        <f t="shared" si="55"/>
        <v>88089.09882407551</v>
      </c>
      <c r="DG12" s="99">
        <f t="shared" si="55"/>
        <v>88089.09882407551</v>
      </c>
      <c r="DH12" s="99">
        <f t="shared" si="55"/>
        <v>88089.09882407551</v>
      </c>
      <c r="DI12" s="99">
        <f t="shared" si="55"/>
        <v>88089.09882407551</v>
      </c>
      <c r="DJ12" s="99">
        <f t="shared" si="55"/>
        <v>88089.09882407551</v>
      </c>
      <c r="DK12" s="99">
        <f t="shared" si="55"/>
        <v>88089.09882407551</v>
      </c>
      <c r="DL12" s="99">
        <f t="shared" si="55"/>
        <v>88089.09882407551</v>
      </c>
      <c r="DM12" s="99">
        <f t="shared" si="55"/>
        <v>88089.09882407551</v>
      </c>
      <c r="DN12" s="99">
        <f t="shared" si="55"/>
        <v>88089.09882407551</v>
      </c>
      <c r="DO12" s="99">
        <f t="shared" si="55"/>
        <v>88089.09882407551</v>
      </c>
      <c r="DP12" s="99">
        <f t="shared" si="55"/>
        <v>88089.09882407551</v>
      </c>
      <c r="DQ12" s="99">
        <f t="shared" si="55"/>
        <v>88089.09882407551</v>
      </c>
      <c r="DR12" s="99">
        <f t="shared" si="55"/>
        <v>88089.09882407551</v>
      </c>
      <c r="DS12" s="99">
        <f t="shared" si="55"/>
        <v>88089.09882407551</v>
      </c>
      <c r="DT12" s="99">
        <f t="shared" si="55"/>
        <v>88089.09882407551</v>
      </c>
      <c r="DU12" s="99">
        <f t="shared" si="55"/>
        <v>88089.09882407551</v>
      </c>
      <c r="DV12" s="99">
        <f t="shared" si="55"/>
        <v>88089.09882407551</v>
      </c>
      <c r="DW12" s="99">
        <f t="shared" si="55"/>
        <v>88089.09882407551</v>
      </c>
      <c r="DX12" s="99">
        <f t="shared" si="55"/>
        <v>88089.09882407551</v>
      </c>
      <c r="DY12" s="99">
        <f t="shared" si="55"/>
        <v>88089.09882407551</v>
      </c>
      <c r="DZ12" s="99">
        <f t="shared" ref="DZ12:GK12" si="56">IF((DZ1*12+DZ2)&lt;=$I$25, $B$33*$B$26, 0)</f>
        <v>88089.09882407551</v>
      </c>
      <c r="EA12" s="99">
        <f t="shared" si="56"/>
        <v>88089.09882407551</v>
      </c>
      <c r="EB12" s="99">
        <f t="shared" si="56"/>
        <v>88089.09882407551</v>
      </c>
      <c r="EC12" s="99">
        <f t="shared" si="56"/>
        <v>88089.09882407551</v>
      </c>
      <c r="ED12" s="99">
        <f t="shared" si="56"/>
        <v>88089.09882407551</v>
      </c>
      <c r="EE12" s="99">
        <f t="shared" si="56"/>
        <v>88089.09882407551</v>
      </c>
      <c r="EF12" s="99">
        <f t="shared" si="56"/>
        <v>88089.09882407551</v>
      </c>
      <c r="EG12" s="99">
        <f t="shared" si="56"/>
        <v>88089.09882407551</v>
      </c>
      <c r="EH12" s="99">
        <f t="shared" si="56"/>
        <v>88089.09882407551</v>
      </c>
      <c r="EI12" s="99">
        <f t="shared" si="56"/>
        <v>88089.09882407551</v>
      </c>
      <c r="EJ12" s="99">
        <f t="shared" si="56"/>
        <v>88089.09882407551</v>
      </c>
      <c r="EK12" s="99">
        <f t="shared" si="56"/>
        <v>88089.09882407551</v>
      </c>
      <c r="EL12" s="99">
        <f t="shared" si="56"/>
        <v>88089.09882407551</v>
      </c>
      <c r="EM12" s="99">
        <f t="shared" si="56"/>
        <v>88089.09882407551</v>
      </c>
      <c r="EN12" s="99">
        <f t="shared" si="56"/>
        <v>88089.09882407551</v>
      </c>
      <c r="EO12" s="99">
        <f t="shared" si="56"/>
        <v>88089.09882407551</v>
      </c>
      <c r="EP12" s="99">
        <f t="shared" si="56"/>
        <v>88089.09882407551</v>
      </c>
      <c r="EQ12" s="99">
        <f t="shared" si="56"/>
        <v>88089.09882407551</v>
      </c>
      <c r="ER12" s="99">
        <f t="shared" si="56"/>
        <v>88089.09882407551</v>
      </c>
      <c r="ES12" s="99">
        <f t="shared" si="56"/>
        <v>88089.09882407551</v>
      </c>
      <c r="ET12" s="99">
        <f t="shared" si="56"/>
        <v>88089.09882407551</v>
      </c>
      <c r="EU12" s="99">
        <f t="shared" si="56"/>
        <v>88089.09882407551</v>
      </c>
      <c r="EV12" s="99">
        <f t="shared" si="56"/>
        <v>88089.09882407551</v>
      </c>
      <c r="EW12" s="99">
        <f t="shared" si="56"/>
        <v>88089.09882407551</v>
      </c>
      <c r="EX12" s="99">
        <f t="shared" si="56"/>
        <v>88089.09882407551</v>
      </c>
      <c r="EY12" s="99">
        <f t="shared" si="56"/>
        <v>88089.09882407551</v>
      </c>
      <c r="EZ12" s="99">
        <f t="shared" si="56"/>
        <v>88089.09882407551</v>
      </c>
      <c r="FA12" s="99">
        <f t="shared" si="56"/>
        <v>88089.09882407551</v>
      </c>
      <c r="FB12" s="99">
        <f t="shared" si="56"/>
        <v>88089.09882407551</v>
      </c>
      <c r="FC12" s="99">
        <f t="shared" si="56"/>
        <v>88089.09882407551</v>
      </c>
      <c r="FD12" s="99">
        <f t="shared" si="56"/>
        <v>88089.09882407551</v>
      </c>
      <c r="FE12" s="99">
        <f t="shared" si="56"/>
        <v>88089.09882407551</v>
      </c>
      <c r="FF12" s="99">
        <f t="shared" si="56"/>
        <v>88089.09882407551</v>
      </c>
      <c r="FG12" s="99">
        <f t="shared" si="56"/>
        <v>88089.09882407551</v>
      </c>
      <c r="FH12" s="99">
        <f t="shared" si="56"/>
        <v>88089.09882407551</v>
      </c>
      <c r="FI12" s="99">
        <f t="shared" si="56"/>
        <v>88089.09882407551</v>
      </c>
      <c r="FJ12" s="99">
        <f t="shared" si="56"/>
        <v>88089.09882407551</v>
      </c>
      <c r="FK12" s="99">
        <f t="shared" si="56"/>
        <v>88089.09882407551</v>
      </c>
      <c r="FL12" s="99">
        <f t="shared" si="56"/>
        <v>88089.09882407551</v>
      </c>
      <c r="FM12" s="99">
        <f t="shared" si="56"/>
        <v>88089.09882407551</v>
      </c>
      <c r="FN12" s="99">
        <f t="shared" si="56"/>
        <v>88089.09882407551</v>
      </c>
      <c r="FO12" s="99">
        <f t="shared" si="56"/>
        <v>88089.09882407551</v>
      </c>
      <c r="FP12" s="99">
        <f t="shared" si="56"/>
        <v>88089.09882407551</v>
      </c>
      <c r="FQ12" s="99">
        <f t="shared" si="56"/>
        <v>88089.09882407551</v>
      </c>
      <c r="FR12" s="99">
        <f t="shared" si="56"/>
        <v>88089.09882407551</v>
      </c>
      <c r="FS12" s="99">
        <f t="shared" si="56"/>
        <v>88089.09882407551</v>
      </c>
      <c r="FT12" s="99">
        <f t="shared" si="56"/>
        <v>88089.09882407551</v>
      </c>
      <c r="FU12" s="99">
        <f t="shared" si="56"/>
        <v>88089.09882407551</v>
      </c>
      <c r="FV12" s="99">
        <f t="shared" si="56"/>
        <v>88089.09882407551</v>
      </c>
      <c r="FW12" s="99">
        <f t="shared" si="56"/>
        <v>88089.09882407551</v>
      </c>
      <c r="FX12" s="99">
        <f t="shared" si="56"/>
        <v>88089.09882407551</v>
      </c>
      <c r="FY12" s="99">
        <f t="shared" si="56"/>
        <v>88089.09882407551</v>
      </c>
      <c r="FZ12" s="99">
        <f t="shared" si="56"/>
        <v>88089.09882407551</v>
      </c>
      <c r="GA12" s="99">
        <f t="shared" si="56"/>
        <v>88089.09882407551</v>
      </c>
      <c r="GB12" s="99">
        <f t="shared" si="56"/>
        <v>88089.09882407551</v>
      </c>
      <c r="GC12" s="99">
        <f t="shared" si="56"/>
        <v>88089.09882407551</v>
      </c>
      <c r="GD12" s="99">
        <f t="shared" si="56"/>
        <v>88089.09882407551</v>
      </c>
      <c r="GE12" s="99">
        <f t="shared" si="56"/>
        <v>88089.09882407551</v>
      </c>
      <c r="GF12" s="99">
        <f t="shared" si="56"/>
        <v>88089.09882407551</v>
      </c>
      <c r="GG12" s="99">
        <f t="shared" si="56"/>
        <v>88089.09882407551</v>
      </c>
      <c r="GH12" s="99">
        <f t="shared" si="56"/>
        <v>88089.09882407551</v>
      </c>
      <c r="GI12" s="99">
        <f t="shared" si="56"/>
        <v>88089.09882407551</v>
      </c>
      <c r="GJ12" s="99">
        <f t="shared" si="56"/>
        <v>88089.09882407551</v>
      </c>
      <c r="GK12" s="99">
        <f t="shared" si="56"/>
        <v>88089.09882407551</v>
      </c>
      <c r="GL12" s="99">
        <f t="shared" ref="GL12:IW12" si="57">IF((GL1*12+GL2)&lt;=$I$25, $B$33*$B$26, 0)</f>
        <v>88089.09882407551</v>
      </c>
      <c r="GM12" s="99">
        <f t="shared" si="57"/>
        <v>88089.09882407551</v>
      </c>
      <c r="GN12" s="99">
        <f t="shared" si="57"/>
        <v>88089.09882407551</v>
      </c>
      <c r="GO12" s="99">
        <f t="shared" si="57"/>
        <v>88089.09882407551</v>
      </c>
      <c r="GP12" s="99">
        <f t="shared" si="57"/>
        <v>88089.09882407551</v>
      </c>
      <c r="GQ12" s="99">
        <f t="shared" si="57"/>
        <v>88089.09882407551</v>
      </c>
      <c r="GR12" s="99">
        <f t="shared" si="57"/>
        <v>88089.09882407551</v>
      </c>
      <c r="GS12" s="99">
        <f t="shared" si="57"/>
        <v>88089.09882407551</v>
      </c>
      <c r="GT12" s="99">
        <f t="shared" si="57"/>
        <v>88089.09882407551</v>
      </c>
      <c r="GU12" s="99">
        <f t="shared" si="57"/>
        <v>88089.09882407551</v>
      </c>
      <c r="GV12" s="99">
        <f t="shared" si="57"/>
        <v>88089.09882407551</v>
      </c>
      <c r="GW12" s="99">
        <f t="shared" si="57"/>
        <v>88089.09882407551</v>
      </c>
      <c r="GX12" s="99">
        <f t="shared" si="57"/>
        <v>88089.09882407551</v>
      </c>
      <c r="GY12" s="100">
        <f t="shared" si="57"/>
        <v>88089.09882407551</v>
      </c>
      <c r="GZ12" s="99">
        <f t="shared" si="57"/>
        <v>88089.09882407551</v>
      </c>
      <c r="HA12" s="99">
        <f t="shared" si="57"/>
        <v>88089.09882407551</v>
      </c>
      <c r="HB12" s="99">
        <f t="shared" si="57"/>
        <v>88089.09882407551</v>
      </c>
      <c r="HC12" s="99">
        <f t="shared" si="57"/>
        <v>88089.09882407551</v>
      </c>
      <c r="HD12" s="99">
        <f t="shared" si="57"/>
        <v>88089.09882407551</v>
      </c>
      <c r="HE12" s="99">
        <f t="shared" si="57"/>
        <v>88089.09882407551</v>
      </c>
      <c r="HF12" s="99">
        <f t="shared" si="57"/>
        <v>88089.09882407551</v>
      </c>
      <c r="HG12" s="99">
        <f t="shared" si="57"/>
        <v>88089.09882407551</v>
      </c>
      <c r="HH12" s="99">
        <f t="shared" si="57"/>
        <v>88089.09882407551</v>
      </c>
      <c r="HI12" s="99">
        <f t="shared" si="57"/>
        <v>88089.09882407551</v>
      </c>
      <c r="HJ12" s="99">
        <f t="shared" si="57"/>
        <v>88089.09882407551</v>
      </c>
      <c r="HK12" s="99">
        <f t="shared" si="57"/>
        <v>88089.09882407551</v>
      </c>
      <c r="HL12" s="99">
        <f t="shared" si="57"/>
        <v>88089.09882407551</v>
      </c>
      <c r="HM12" s="99">
        <f t="shared" si="57"/>
        <v>88089.09882407551</v>
      </c>
      <c r="HN12" s="99">
        <f t="shared" si="57"/>
        <v>88089.09882407551</v>
      </c>
      <c r="HO12" s="99">
        <f t="shared" si="57"/>
        <v>88089.09882407551</v>
      </c>
      <c r="HP12" s="99">
        <f t="shared" si="57"/>
        <v>88089.09882407551</v>
      </c>
      <c r="HQ12" s="99">
        <f t="shared" si="57"/>
        <v>88089.09882407551</v>
      </c>
      <c r="HR12" s="99">
        <f t="shared" si="57"/>
        <v>88089.09882407551</v>
      </c>
      <c r="HS12" s="99">
        <f t="shared" si="57"/>
        <v>88089.09882407551</v>
      </c>
      <c r="HT12" s="99">
        <f t="shared" si="57"/>
        <v>88089.09882407551</v>
      </c>
      <c r="HU12" s="99">
        <f t="shared" si="57"/>
        <v>88089.09882407551</v>
      </c>
      <c r="HV12" s="99">
        <f t="shared" si="57"/>
        <v>88089.09882407551</v>
      </c>
      <c r="HW12" s="99">
        <f t="shared" si="57"/>
        <v>88089.09882407551</v>
      </c>
      <c r="HX12" s="100">
        <f t="shared" si="57"/>
        <v>88089.09882407551</v>
      </c>
      <c r="HY12" s="99">
        <f t="shared" si="57"/>
        <v>88089.09882407551</v>
      </c>
      <c r="HZ12" s="99">
        <f t="shared" si="57"/>
        <v>88089.09882407551</v>
      </c>
      <c r="IA12" s="99">
        <f t="shared" si="57"/>
        <v>88089.09882407551</v>
      </c>
      <c r="IB12" s="99">
        <f t="shared" si="57"/>
        <v>88089.09882407551</v>
      </c>
      <c r="IC12" s="99">
        <f t="shared" si="57"/>
        <v>88089.09882407551</v>
      </c>
      <c r="ID12" s="99">
        <f t="shared" si="57"/>
        <v>88089.09882407551</v>
      </c>
      <c r="IE12" s="99">
        <f t="shared" si="57"/>
        <v>88089.09882407551</v>
      </c>
      <c r="IF12" s="99">
        <f t="shared" si="57"/>
        <v>88089.09882407551</v>
      </c>
      <c r="IG12" s="99">
        <f t="shared" si="57"/>
        <v>88089.09882407551</v>
      </c>
      <c r="IH12" s="99">
        <f t="shared" si="57"/>
        <v>88089.09882407551</v>
      </c>
      <c r="II12" s="99">
        <f t="shared" si="57"/>
        <v>88089.09882407551</v>
      </c>
      <c r="IJ12" s="99">
        <f t="shared" si="57"/>
        <v>88089.09882407551</v>
      </c>
      <c r="IK12" s="99">
        <f t="shared" si="57"/>
        <v>88089.09882407551</v>
      </c>
      <c r="IL12" s="99">
        <f t="shared" si="57"/>
        <v>88089.09882407551</v>
      </c>
      <c r="IM12" s="99">
        <f t="shared" si="57"/>
        <v>88089.09882407551</v>
      </c>
      <c r="IN12" s="99">
        <f t="shared" si="57"/>
        <v>88089.09882407551</v>
      </c>
      <c r="IO12" s="99">
        <f t="shared" si="57"/>
        <v>88089.09882407551</v>
      </c>
      <c r="IP12" s="99">
        <f t="shared" si="57"/>
        <v>88089.09882407551</v>
      </c>
      <c r="IQ12" s="99">
        <f t="shared" si="57"/>
        <v>88089.09882407551</v>
      </c>
      <c r="IR12" s="99">
        <f t="shared" si="57"/>
        <v>88089.09882407551</v>
      </c>
      <c r="IS12" s="99">
        <f t="shared" si="57"/>
        <v>88089.09882407551</v>
      </c>
      <c r="IT12" s="99">
        <f t="shared" si="57"/>
        <v>88089.09882407551</v>
      </c>
      <c r="IU12" s="99">
        <f t="shared" si="57"/>
        <v>88089.09882407551</v>
      </c>
      <c r="IV12" s="99">
        <f t="shared" si="57"/>
        <v>88089.09882407551</v>
      </c>
      <c r="IW12" s="99">
        <f t="shared" si="57"/>
        <v>88089.09882407551</v>
      </c>
      <c r="IX12" s="99">
        <f t="shared" ref="IX12:LI12" si="58">IF((IX1*12+IX2)&lt;=$I$25, $B$33*$B$26, 0)</f>
        <v>88089.09882407551</v>
      </c>
      <c r="IY12" s="99">
        <f t="shared" si="58"/>
        <v>88089.09882407551</v>
      </c>
      <c r="IZ12" s="99">
        <f t="shared" si="58"/>
        <v>88089.09882407551</v>
      </c>
      <c r="JA12" s="99">
        <f t="shared" si="58"/>
        <v>88089.09882407551</v>
      </c>
      <c r="JB12" s="99">
        <f t="shared" si="58"/>
        <v>88089.09882407551</v>
      </c>
      <c r="JC12" s="99">
        <f t="shared" si="58"/>
        <v>88089.09882407551</v>
      </c>
      <c r="JD12" s="99">
        <f t="shared" si="58"/>
        <v>88089.09882407551</v>
      </c>
      <c r="JE12" s="99">
        <f t="shared" si="58"/>
        <v>88089.09882407551</v>
      </c>
      <c r="JF12" s="99">
        <f t="shared" si="58"/>
        <v>88089.09882407551</v>
      </c>
      <c r="JG12" s="99">
        <f t="shared" si="58"/>
        <v>88089.09882407551</v>
      </c>
      <c r="JH12" s="99">
        <f t="shared" si="58"/>
        <v>88089.09882407551</v>
      </c>
      <c r="JI12" s="99">
        <f t="shared" si="58"/>
        <v>88089.09882407551</v>
      </c>
      <c r="JJ12" s="99">
        <f t="shared" si="58"/>
        <v>88089.09882407551</v>
      </c>
      <c r="JK12" s="99">
        <f t="shared" si="58"/>
        <v>88089.09882407551</v>
      </c>
      <c r="JL12" s="99">
        <f t="shared" si="58"/>
        <v>88089.09882407551</v>
      </c>
      <c r="JM12" s="99">
        <f t="shared" si="58"/>
        <v>88089.09882407551</v>
      </c>
      <c r="JN12" s="99">
        <f t="shared" si="58"/>
        <v>88089.09882407551</v>
      </c>
      <c r="JO12" s="99">
        <f t="shared" si="58"/>
        <v>88089.09882407551</v>
      </c>
      <c r="JP12" s="99">
        <f t="shared" si="58"/>
        <v>88089.09882407551</v>
      </c>
      <c r="JQ12" s="99">
        <f t="shared" si="58"/>
        <v>88089.09882407551</v>
      </c>
      <c r="JR12" s="99">
        <f t="shared" si="58"/>
        <v>88089.09882407551</v>
      </c>
      <c r="JS12" s="99">
        <f t="shared" si="58"/>
        <v>88089.09882407551</v>
      </c>
      <c r="JT12" s="99">
        <f t="shared" si="58"/>
        <v>88089.09882407551</v>
      </c>
      <c r="JU12" s="99">
        <f t="shared" si="58"/>
        <v>88089.09882407551</v>
      </c>
      <c r="JV12" s="99">
        <f t="shared" si="58"/>
        <v>88089.09882407551</v>
      </c>
      <c r="JW12" s="99">
        <f t="shared" si="58"/>
        <v>88089.09882407551</v>
      </c>
      <c r="JX12" s="99">
        <f t="shared" si="58"/>
        <v>88089.09882407551</v>
      </c>
      <c r="JY12" s="99">
        <f t="shared" si="58"/>
        <v>88089.09882407551</v>
      </c>
      <c r="JZ12" s="99">
        <f t="shared" si="58"/>
        <v>88089.09882407551</v>
      </c>
      <c r="KA12" s="99">
        <f t="shared" si="58"/>
        <v>88089.09882407551</v>
      </c>
      <c r="KB12" s="99">
        <f t="shared" si="58"/>
        <v>88089.09882407551</v>
      </c>
      <c r="KC12" s="99">
        <f t="shared" si="58"/>
        <v>88089.09882407551</v>
      </c>
      <c r="KD12" s="99">
        <f t="shared" si="58"/>
        <v>88089.09882407551</v>
      </c>
      <c r="KE12" s="99">
        <f t="shared" si="58"/>
        <v>88089.09882407551</v>
      </c>
      <c r="KF12" s="99">
        <f t="shared" si="58"/>
        <v>88089.09882407551</v>
      </c>
      <c r="KG12" s="99">
        <f t="shared" si="58"/>
        <v>88089.09882407551</v>
      </c>
      <c r="KH12" s="99">
        <f t="shared" si="58"/>
        <v>88089.09882407551</v>
      </c>
      <c r="KI12" s="99">
        <f t="shared" si="58"/>
        <v>88089.09882407551</v>
      </c>
      <c r="KJ12" s="99">
        <f t="shared" si="58"/>
        <v>88089.09882407551</v>
      </c>
      <c r="KK12" s="99">
        <f t="shared" si="58"/>
        <v>88089.09882407551</v>
      </c>
      <c r="KL12" s="99">
        <f t="shared" si="58"/>
        <v>88089.09882407551</v>
      </c>
      <c r="KM12" s="99">
        <f t="shared" si="58"/>
        <v>88089.09882407551</v>
      </c>
      <c r="KN12" s="99">
        <f t="shared" si="58"/>
        <v>88089.09882407551</v>
      </c>
      <c r="KO12" s="99">
        <f t="shared" si="58"/>
        <v>88089.09882407551</v>
      </c>
      <c r="KP12" s="101">
        <f t="shared" si="58"/>
        <v>88089.09882407551</v>
      </c>
      <c r="KQ12" s="99">
        <f t="shared" si="58"/>
        <v>88089.09882407551</v>
      </c>
      <c r="KR12" s="99">
        <f t="shared" si="58"/>
        <v>88089.09882407551</v>
      </c>
      <c r="KS12" s="99">
        <f t="shared" si="58"/>
        <v>88089.09882407551</v>
      </c>
      <c r="KT12" s="101">
        <f t="shared" si="58"/>
        <v>88089.09882407551</v>
      </c>
      <c r="KU12" s="101">
        <f t="shared" si="58"/>
        <v>88089.09882407551</v>
      </c>
      <c r="KV12" s="101">
        <f t="shared" si="58"/>
        <v>88089.09882407551</v>
      </c>
      <c r="KW12" s="101">
        <f t="shared" si="58"/>
        <v>88089.09882407551</v>
      </c>
      <c r="KX12" s="101">
        <f t="shared" si="58"/>
        <v>88089.09882407551</v>
      </c>
      <c r="KY12" s="101">
        <f t="shared" si="58"/>
        <v>88089.09882407551</v>
      </c>
      <c r="KZ12" s="101">
        <f t="shared" si="58"/>
        <v>88089.09882407551</v>
      </c>
      <c r="LA12" s="101">
        <f t="shared" si="58"/>
        <v>88089.09882407551</v>
      </c>
      <c r="LB12" s="101">
        <f t="shared" si="58"/>
        <v>88089.09882407551</v>
      </c>
      <c r="LC12" s="101">
        <f t="shared" si="58"/>
        <v>88089.09882407551</v>
      </c>
      <c r="LD12" s="101">
        <f t="shared" si="58"/>
        <v>88089.09882407551</v>
      </c>
      <c r="LE12" s="101">
        <f t="shared" si="58"/>
        <v>88089.09882407551</v>
      </c>
      <c r="LF12" s="101">
        <f t="shared" si="58"/>
        <v>88089.09882407551</v>
      </c>
      <c r="LG12" s="101">
        <f t="shared" si="58"/>
        <v>88089.09882407551</v>
      </c>
      <c r="LH12" s="101">
        <f t="shared" si="58"/>
        <v>88089.09882407551</v>
      </c>
      <c r="LI12" s="101">
        <f t="shared" si="58"/>
        <v>88089.09882407551</v>
      </c>
      <c r="LJ12" s="101">
        <f t="shared" ref="LJ12:NU12" si="59">IF((LJ1*12+LJ2)&lt;=$I$25, $B$33*$B$26, 0)</f>
        <v>88089.09882407551</v>
      </c>
      <c r="LK12" s="101">
        <f t="shared" si="59"/>
        <v>88089.09882407551</v>
      </c>
      <c r="LL12" s="101">
        <f t="shared" si="59"/>
        <v>88089.09882407551</v>
      </c>
      <c r="LM12" s="99">
        <f t="shared" si="59"/>
        <v>88089.09882407551</v>
      </c>
      <c r="LN12" s="101">
        <f t="shared" si="59"/>
        <v>88089.09882407551</v>
      </c>
      <c r="LO12" s="101">
        <f t="shared" si="59"/>
        <v>88089.09882407551</v>
      </c>
      <c r="LP12" s="101">
        <f t="shared" si="59"/>
        <v>88089.09882407551</v>
      </c>
      <c r="LQ12" s="101">
        <f t="shared" si="59"/>
        <v>88089.09882407551</v>
      </c>
      <c r="LR12" s="101">
        <f t="shared" si="59"/>
        <v>88089.09882407551</v>
      </c>
      <c r="LS12" s="99">
        <f t="shared" si="59"/>
        <v>88089.09882407551</v>
      </c>
      <c r="LT12" s="101">
        <f t="shared" si="59"/>
        <v>88089.09882407551</v>
      </c>
      <c r="LU12" s="101">
        <f t="shared" si="59"/>
        <v>88089.09882407551</v>
      </c>
      <c r="LV12" s="101">
        <f t="shared" si="59"/>
        <v>88089.09882407551</v>
      </c>
      <c r="LW12" s="101">
        <f t="shared" si="59"/>
        <v>88089.09882407551</v>
      </c>
      <c r="LX12" s="101">
        <f t="shared" si="59"/>
        <v>88089.09882407551</v>
      </c>
      <c r="LY12" s="101">
        <f t="shared" si="59"/>
        <v>88089.09882407551</v>
      </c>
      <c r="LZ12" s="101">
        <f t="shared" si="59"/>
        <v>88089.09882407551</v>
      </c>
      <c r="MA12" s="101">
        <f t="shared" si="59"/>
        <v>88089.09882407551</v>
      </c>
      <c r="MB12" s="101">
        <f t="shared" si="59"/>
        <v>88089.09882407551</v>
      </c>
      <c r="MC12" s="101">
        <f t="shared" si="59"/>
        <v>88089.09882407551</v>
      </c>
      <c r="MD12" s="101">
        <f t="shared" si="59"/>
        <v>88089.09882407551</v>
      </c>
      <c r="ME12" s="101">
        <f t="shared" si="59"/>
        <v>88089.09882407551</v>
      </c>
      <c r="MF12" s="101">
        <f t="shared" si="59"/>
        <v>88089.09882407551</v>
      </c>
      <c r="MG12" s="101">
        <f t="shared" si="59"/>
        <v>88089.09882407551</v>
      </c>
      <c r="MH12" s="101">
        <f t="shared" si="59"/>
        <v>88089.09882407551</v>
      </c>
      <c r="MI12" s="101">
        <f t="shared" si="59"/>
        <v>88089.09882407551</v>
      </c>
      <c r="MJ12" s="101">
        <f t="shared" si="59"/>
        <v>88089.09882407551</v>
      </c>
      <c r="MK12" s="101">
        <f t="shared" si="59"/>
        <v>88089.09882407551</v>
      </c>
      <c r="ML12" s="101">
        <f t="shared" si="59"/>
        <v>88089.09882407551</v>
      </c>
      <c r="MM12" s="101">
        <f t="shared" si="59"/>
        <v>88089.09882407551</v>
      </c>
      <c r="MN12" s="101">
        <f t="shared" si="59"/>
        <v>88089.09882407551</v>
      </c>
      <c r="MO12" s="101">
        <f t="shared" si="59"/>
        <v>88089.09882407551</v>
      </c>
      <c r="MP12" s="101">
        <f t="shared" si="59"/>
        <v>88089.09882407551</v>
      </c>
      <c r="MQ12" s="101">
        <f t="shared" si="59"/>
        <v>88089.09882407551</v>
      </c>
      <c r="MR12" s="101">
        <f t="shared" si="59"/>
        <v>88089.09882407551</v>
      </c>
      <c r="MS12" s="101">
        <f t="shared" si="59"/>
        <v>88089.09882407551</v>
      </c>
      <c r="MT12" s="101">
        <f t="shared" si="59"/>
        <v>88089.09882407551</v>
      </c>
      <c r="MU12" s="101">
        <f t="shared" si="59"/>
        <v>88089.09882407551</v>
      </c>
      <c r="MV12" s="101">
        <f t="shared" si="59"/>
        <v>88089.09882407551</v>
      </c>
      <c r="MW12" s="99">
        <f t="shared" si="59"/>
        <v>88089.09882407551</v>
      </c>
      <c r="MX12" s="101">
        <f t="shared" si="59"/>
        <v>88089.09882407551</v>
      </c>
      <c r="MY12" s="99">
        <f t="shared" si="59"/>
        <v>88089.09882407551</v>
      </c>
      <c r="MZ12" s="101">
        <f t="shared" si="59"/>
        <v>88089.09882407551</v>
      </c>
      <c r="NA12" s="99">
        <f t="shared" si="59"/>
        <v>88089.09882407551</v>
      </c>
      <c r="NB12" s="101">
        <f t="shared" si="59"/>
        <v>88089.09882407551</v>
      </c>
      <c r="NC12" s="99">
        <f t="shared" si="59"/>
        <v>88089.09882407551</v>
      </c>
      <c r="ND12" s="101">
        <f t="shared" si="59"/>
        <v>88089.09882407551</v>
      </c>
      <c r="NE12" s="99">
        <f t="shared" si="59"/>
        <v>88089.09882407551</v>
      </c>
      <c r="NF12" s="101">
        <f t="shared" si="59"/>
        <v>88089.09882407551</v>
      </c>
      <c r="NG12" s="99">
        <f t="shared" si="59"/>
        <v>88089.09882407551</v>
      </c>
      <c r="NH12" s="101">
        <f t="shared" si="59"/>
        <v>88089.09882407551</v>
      </c>
      <c r="NI12" s="99">
        <f t="shared" si="59"/>
        <v>88089.09882407551</v>
      </c>
      <c r="NJ12" s="101">
        <f t="shared" si="59"/>
        <v>88089.09882407551</v>
      </c>
      <c r="NK12" s="99">
        <f t="shared" si="59"/>
        <v>88089.09882407551</v>
      </c>
      <c r="NL12" s="101">
        <f t="shared" si="59"/>
        <v>88089.09882407551</v>
      </c>
      <c r="NM12" s="99">
        <f t="shared" si="59"/>
        <v>88089.09882407551</v>
      </c>
      <c r="NN12" s="101">
        <f t="shared" si="59"/>
        <v>88089.09882407551</v>
      </c>
      <c r="NO12" s="99">
        <f t="shared" si="59"/>
        <v>88089.09882407551</v>
      </c>
      <c r="NP12" s="101">
        <f t="shared" si="59"/>
        <v>88089.09882407551</v>
      </c>
      <c r="NQ12" s="99">
        <f t="shared" si="59"/>
        <v>88089.09882407551</v>
      </c>
      <c r="NR12" s="101">
        <f t="shared" si="59"/>
        <v>88089.09882407551</v>
      </c>
      <c r="NS12" s="99">
        <f t="shared" si="59"/>
        <v>88089.09882407551</v>
      </c>
      <c r="NT12" s="101">
        <f t="shared" si="59"/>
        <v>88089.09882407551</v>
      </c>
      <c r="NU12" s="99">
        <f t="shared" si="59"/>
        <v>88089.09882407551</v>
      </c>
      <c r="NV12" s="101">
        <f t="shared" ref="NV12:QG12" si="60">IF((NV1*12+NV2)&lt;=$I$25, $B$33*$B$26, 0)</f>
        <v>88089.09882407551</v>
      </c>
      <c r="NW12" s="99">
        <f t="shared" si="60"/>
        <v>88089.09882407551</v>
      </c>
      <c r="NX12" s="101">
        <f t="shared" si="60"/>
        <v>88089.09882407551</v>
      </c>
      <c r="NY12" s="99">
        <f t="shared" si="60"/>
        <v>88089.09882407551</v>
      </c>
      <c r="NZ12" s="101">
        <f t="shared" si="60"/>
        <v>88089.09882407551</v>
      </c>
      <c r="OA12" s="99">
        <f t="shared" si="60"/>
        <v>88089.09882407551</v>
      </c>
      <c r="OB12" s="101">
        <f t="shared" si="60"/>
        <v>88089.09882407551</v>
      </c>
      <c r="OC12" s="99">
        <f t="shared" si="60"/>
        <v>88089.09882407551</v>
      </c>
      <c r="OD12" s="101">
        <f t="shared" si="60"/>
        <v>88089.09882407551</v>
      </c>
      <c r="OE12" s="99">
        <f t="shared" si="60"/>
        <v>88089.09882407551</v>
      </c>
      <c r="OF12" s="101">
        <f t="shared" si="60"/>
        <v>88089.09882407551</v>
      </c>
      <c r="OG12" s="99">
        <f t="shared" si="60"/>
        <v>88089.09882407551</v>
      </c>
      <c r="OH12" s="101">
        <f t="shared" si="60"/>
        <v>88089.09882407551</v>
      </c>
      <c r="OI12" s="99">
        <f t="shared" si="60"/>
        <v>88089.09882407551</v>
      </c>
      <c r="OJ12" s="101">
        <f t="shared" si="60"/>
        <v>88089.09882407551</v>
      </c>
      <c r="OK12" s="99">
        <f t="shared" si="60"/>
        <v>88089.09882407551</v>
      </c>
      <c r="OL12" s="101">
        <f t="shared" si="60"/>
        <v>88089.09882407551</v>
      </c>
      <c r="OM12" s="99">
        <f t="shared" si="60"/>
        <v>88089.09882407551</v>
      </c>
      <c r="ON12" s="101">
        <f t="shared" si="60"/>
        <v>88089.09882407551</v>
      </c>
      <c r="OO12" s="99">
        <f t="shared" si="60"/>
        <v>88089.09882407551</v>
      </c>
      <c r="OP12" s="101">
        <f t="shared" si="60"/>
        <v>88089.09882407551</v>
      </c>
      <c r="OQ12" s="99">
        <f t="shared" si="60"/>
        <v>88089.09882407551</v>
      </c>
      <c r="OR12" s="101">
        <f t="shared" si="60"/>
        <v>88089.09882407551</v>
      </c>
      <c r="OS12" s="99">
        <f t="shared" si="60"/>
        <v>88089.09882407551</v>
      </c>
      <c r="OT12" s="101">
        <f t="shared" si="60"/>
        <v>88089.09882407551</v>
      </c>
      <c r="OU12" s="99">
        <f t="shared" si="60"/>
        <v>88089.09882407551</v>
      </c>
      <c r="OV12" s="101">
        <f t="shared" si="60"/>
        <v>88089.09882407551</v>
      </c>
      <c r="OW12" s="99">
        <f t="shared" si="60"/>
        <v>88089.09882407551</v>
      </c>
      <c r="OX12" s="101">
        <f t="shared" si="60"/>
        <v>88089.09882407551</v>
      </c>
      <c r="OY12" s="99">
        <f t="shared" si="60"/>
        <v>88089.09882407551</v>
      </c>
      <c r="OZ12" s="101">
        <f t="shared" si="60"/>
        <v>88089.09882407551</v>
      </c>
      <c r="PA12" s="99">
        <f t="shared" si="60"/>
        <v>88089.09882407551</v>
      </c>
      <c r="PB12" s="101">
        <f t="shared" si="60"/>
        <v>88089.09882407551</v>
      </c>
      <c r="PC12" s="99">
        <f t="shared" si="60"/>
        <v>88089.09882407551</v>
      </c>
      <c r="PD12" s="101">
        <f t="shared" si="60"/>
        <v>88089.09882407551</v>
      </c>
      <c r="PE12" s="99">
        <f t="shared" si="60"/>
        <v>88089.09882407551</v>
      </c>
      <c r="PF12" s="101">
        <f t="shared" si="60"/>
        <v>88089.09882407551</v>
      </c>
      <c r="PG12" s="99">
        <f t="shared" si="60"/>
        <v>88089.09882407551</v>
      </c>
      <c r="PH12" s="101">
        <f t="shared" si="60"/>
        <v>88089.09882407551</v>
      </c>
      <c r="PI12" s="99">
        <f t="shared" si="60"/>
        <v>88089.09882407551</v>
      </c>
      <c r="PJ12" s="101">
        <f t="shared" si="60"/>
        <v>88089.09882407551</v>
      </c>
      <c r="PK12" s="99">
        <f t="shared" si="60"/>
        <v>88089.09882407551</v>
      </c>
      <c r="PL12" s="101">
        <f t="shared" si="60"/>
        <v>88089.09882407551</v>
      </c>
      <c r="PM12" s="99">
        <f t="shared" si="60"/>
        <v>88089.09882407551</v>
      </c>
      <c r="PN12" s="101">
        <f t="shared" si="60"/>
        <v>88089.09882407551</v>
      </c>
      <c r="PO12" s="99">
        <f t="shared" si="60"/>
        <v>88089.09882407551</v>
      </c>
      <c r="PP12" s="101">
        <f t="shared" si="60"/>
        <v>88089.09882407551</v>
      </c>
      <c r="PQ12" s="99">
        <f t="shared" si="60"/>
        <v>0</v>
      </c>
      <c r="PR12" s="101">
        <f t="shared" si="60"/>
        <v>0</v>
      </c>
      <c r="PS12" s="99">
        <f t="shared" si="60"/>
        <v>0</v>
      </c>
      <c r="PT12" s="101">
        <f t="shared" si="60"/>
        <v>0</v>
      </c>
      <c r="PU12" s="99">
        <f t="shared" si="60"/>
        <v>0</v>
      </c>
      <c r="PV12" s="101">
        <f t="shared" si="60"/>
        <v>0</v>
      </c>
      <c r="PW12" s="99">
        <f t="shared" si="60"/>
        <v>0</v>
      </c>
      <c r="PX12" s="101">
        <f t="shared" si="60"/>
        <v>0</v>
      </c>
      <c r="PY12" s="99">
        <f t="shared" si="60"/>
        <v>0</v>
      </c>
      <c r="PZ12" s="101">
        <f t="shared" si="60"/>
        <v>0</v>
      </c>
      <c r="QA12" s="99">
        <f t="shared" si="60"/>
        <v>0</v>
      </c>
      <c r="QB12" s="101">
        <f t="shared" si="60"/>
        <v>0</v>
      </c>
      <c r="QC12" s="99">
        <f t="shared" si="60"/>
        <v>0</v>
      </c>
      <c r="QD12" s="101">
        <f t="shared" si="60"/>
        <v>0</v>
      </c>
      <c r="QE12" s="99">
        <f t="shared" si="60"/>
        <v>0</v>
      </c>
      <c r="QF12" s="101">
        <f t="shared" si="60"/>
        <v>0</v>
      </c>
      <c r="QG12" s="99">
        <f t="shared" si="60"/>
        <v>0</v>
      </c>
      <c r="QH12" s="101">
        <f t="shared" ref="QH12:SS12" si="61">IF((QH1*12+QH2)&lt;=$I$25, $B$33*$B$26, 0)</f>
        <v>0</v>
      </c>
      <c r="QI12" s="99">
        <f t="shared" si="61"/>
        <v>0</v>
      </c>
      <c r="QJ12" s="101">
        <f t="shared" si="61"/>
        <v>0</v>
      </c>
      <c r="QK12" s="99">
        <f t="shared" si="61"/>
        <v>0</v>
      </c>
      <c r="QL12" s="101">
        <f t="shared" si="61"/>
        <v>0</v>
      </c>
      <c r="QM12" s="99">
        <f t="shared" si="61"/>
        <v>0</v>
      </c>
      <c r="QN12" s="101">
        <f t="shared" si="61"/>
        <v>0</v>
      </c>
      <c r="QO12" s="99">
        <f t="shared" si="61"/>
        <v>0</v>
      </c>
      <c r="QP12" s="101">
        <f t="shared" si="61"/>
        <v>0</v>
      </c>
      <c r="QQ12" s="99">
        <f t="shared" si="61"/>
        <v>0</v>
      </c>
      <c r="QR12" s="101">
        <f t="shared" si="61"/>
        <v>0</v>
      </c>
      <c r="QS12" s="99">
        <f t="shared" si="61"/>
        <v>0</v>
      </c>
      <c r="QT12" s="101">
        <f t="shared" si="61"/>
        <v>0</v>
      </c>
      <c r="QU12" s="99">
        <f t="shared" si="61"/>
        <v>0</v>
      </c>
      <c r="QV12" s="101">
        <f t="shared" si="61"/>
        <v>0</v>
      </c>
      <c r="QW12" s="99">
        <f t="shared" si="61"/>
        <v>0</v>
      </c>
      <c r="QX12" s="101">
        <f t="shared" si="61"/>
        <v>0</v>
      </c>
      <c r="QY12" s="99">
        <f t="shared" si="61"/>
        <v>0</v>
      </c>
      <c r="QZ12" s="101">
        <f t="shared" si="61"/>
        <v>0</v>
      </c>
      <c r="RA12" s="99">
        <f t="shared" si="61"/>
        <v>0</v>
      </c>
      <c r="RB12" s="101">
        <f t="shared" si="61"/>
        <v>0</v>
      </c>
      <c r="RC12" s="99">
        <f t="shared" si="61"/>
        <v>0</v>
      </c>
      <c r="RD12" s="101">
        <f t="shared" si="61"/>
        <v>0</v>
      </c>
      <c r="RE12" s="99">
        <f t="shared" si="61"/>
        <v>0</v>
      </c>
      <c r="RF12" s="101">
        <f t="shared" si="61"/>
        <v>0</v>
      </c>
      <c r="RG12" s="99">
        <f t="shared" si="61"/>
        <v>0</v>
      </c>
      <c r="RH12" s="101">
        <f t="shared" si="61"/>
        <v>0</v>
      </c>
      <c r="RI12" s="99">
        <f t="shared" si="61"/>
        <v>0</v>
      </c>
      <c r="RJ12" s="101">
        <f t="shared" si="61"/>
        <v>0</v>
      </c>
      <c r="RK12" s="99">
        <f t="shared" si="61"/>
        <v>0</v>
      </c>
      <c r="RL12" s="101">
        <f t="shared" si="61"/>
        <v>0</v>
      </c>
      <c r="RM12" s="99">
        <f t="shared" si="61"/>
        <v>0</v>
      </c>
      <c r="RN12" s="101">
        <f t="shared" si="61"/>
        <v>0</v>
      </c>
      <c r="RO12" s="99">
        <f t="shared" si="61"/>
        <v>0</v>
      </c>
      <c r="RP12" s="101">
        <f t="shared" si="61"/>
        <v>0</v>
      </c>
      <c r="RQ12" s="99">
        <f t="shared" si="61"/>
        <v>0</v>
      </c>
      <c r="RR12" s="101">
        <f t="shared" si="61"/>
        <v>0</v>
      </c>
      <c r="RS12" s="99">
        <f t="shared" si="61"/>
        <v>0</v>
      </c>
      <c r="RT12" s="101">
        <f t="shared" si="61"/>
        <v>0</v>
      </c>
      <c r="RU12" s="99">
        <f t="shared" si="61"/>
        <v>0</v>
      </c>
      <c r="RV12" s="101">
        <f t="shared" si="61"/>
        <v>0</v>
      </c>
      <c r="RW12" s="99">
        <f t="shared" si="61"/>
        <v>0</v>
      </c>
      <c r="RX12" s="101">
        <f t="shared" si="61"/>
        <v>0</v>
      </c>
      <c r="RY12" s="99">
        <f t="shared" si="61"/>
        <v>0</v>
      </c>
      <c r="RZ12" s="101">
        <f t="shared" si="61"/>
        <v>0</v>
      </c>
      <c r="SA12" s="99">
        <f t="shared" si="61"/>
        <v>0</v>
      </c>
      <c r="SB12" s="101">
        <f t="shared" si="61"/>
        <v>0</v>
      </c>
      <c r="SC12" s="99">
        <f t="shared" si="61"/>
        <v>0</v>
      </c>
      <c r="SD12" s="101">
        <f t="shared" si="61"/>
        <v>0</v>
      </c>
      <c r="SE12" s="99">
        <f t="shared" si="61"/>
        <v>0</v>
      </c>
      <c r="SF12" s="101">
        <f t="shared" si="61"/>
        <v>0</v>
      </c>
      <c r="SG12" s="99">
        <f t="shared" si="61"/>
        <v>0</v>
      </c>
      <c r="SH12" s="101">
        <f t="shared" si="61"/>
        <v>0</v>
      </c>
      <c r="SI12" s="99">
        <f t="shared" si="61"/>
        <v>0</v>
      </c>
      <c r="SJ12" s="101">
        <f t="shared" si="61"/>
        <v>0</v>
      </c>
      <c r="SK12" s="99">
        <f t="shared" si="61"/>
        <v>0</v>
      </c>
      <c r="SL12" s="101">
        <f t="shared" si="61"/>
        <v>0</v>
      </c>
      <c r="SM12" s="99">
        <f t="shared" si="61"/>
        <v>0</v>
      </c>
      <c r="SN12" s="101">
        <f t="shared" si="61"/>
        <v>0</v>
      </c>
      <c r="SO12" s="99">
        <f t="shared" si="61"/>
        <v>0</v>
      </c>
      <c r="SP12" s="101">
        <f t="shared" si="61"/>
        <v>0</v>
      </c>
      <c r="SQ12" s="99">
        <f t="shared" si="61"/>
        <v>0</v>
      </c>
      <c r="SR12" s="101">
        <f t="shared" si="61"/>
        <v>0</v>
      </c>
      <c r="SS12" s="99">
        <f t="shared" si="61"/>
        <v>0</v>
      </c>
      <c r="ST12" s="101">
        <f t="shared" ref="ST12:TU12" si="62">IF((ST1*12+ST2)&lt;=$I$25, $B$33*$B$26, 0)</f>
        <v>0</v>
      </c>
      <c r="SU12" s="99">
        <f t="shared" si="62"/>
        <v>0</v>
      </c>
      <c r="SV12" s="101">
        <f t="shared" si="62"/>
        <v>0</v>
      </c>
      <c r="SW12" s="99">
        <f t="shared" si="62"/>
        <v>0</v>
      </c>
      <c r="SX12" s="101">
        <f t="shared" si="62"/>
        <v>0</v>
      </c>
      <c r="SY12" s="99">
        <f t="shared" si="62"/>
        <v>0</v>
      </c>
      <c r="SZ12" s="101">
        <f t="shared" si="62"/>
        <v>0</v>
      </c>
      <c r="TA12" s="99">
        <f t="shared" si="62"/>
        <v>0</v>
      </c>
      <c r="TB12" s="101">
        <f t="shared" si="62"/>
        <v>0</v>
      </c>
      <c r="TC12" s="99">
        <f t="shared" si="62"/>
        <v>0</v>
      </c>
      <c r="TD12" s="101">
        <f t="shared" si="62"/>
        <v>0</v>
      </c>
      <c r="TE12" s="99">
        <f t="shared" si="62"/>
        <v>0</v>
      </c>
      <c r="TF12" s="101">
        <f t="shared" si="62"/>
        <v>0</v>
      </c>
      <c r="TG12" s="99">
        <f t="shared" si="62"/>
        <v>0</v>
      </c>
      <c r="TH12" s="101">
        <f t="shared" si="62"/>
        <v>0</v>
      </c>
      <c r="TI12" s="99">
        <f t="shared" si="62"/>
        <v>0</v>
      </c>
      <c r="TJ12" s="101">
        <f t="shared" si="62"/>
        <v>0</v>
      </c>
      <c r="TK12" s="99">
        <f t="shared" si="62"/>
        <v>0</v>
      </c>
      <c r="TL12" s="101">
        <f t="shared" si="62"/>
        <v>0</v>
      </c>
      <c r="TM12" s="99">
        <f t="shared" si="62"/>
        <v>0</v>
      </c>
      <c r="TN12" s="101">
        <f t="shared" si="62"/>
        <v>0</v>
      </c>
      <c r="TO12" s="99">
        <f t="shared" si="62"/>
        <v>0</v>
      </c>
      <c r="TP12" s="101">
        <f t="shared" si="62"/>
        <v>0</v>
      </c>
      <c r="TQ12" s="99">
        <f t="shared" si="62"/>
        <v>0</v>
      </c>
      <c r="TR12" s="101">
        <f t="shared" si="62"/>
        <v>0</v>
      </c>
      <c r="TS12" s="99">
        <f t="shared" si="62"/>
        <v>0</v>
      </c>
      <c r="TT12" s="101">
        <f t="shared" si="62"/>
        <v>0</v>
      </c>
      <c r="TU12" s="102">
        <f t="shared" si="62"/>
        <v>0</v>
      </c>
    </row>
    <row r="13" spans="1:542" x14ac:dyDescent="0.25">
      <c r="A13" s="103" t="s">
        <v>14</v>
      </c>
      <c r="B13" s="104">
        <v>15000</v>
      </c>
      <c r="C13" s="104">
        <v>0</v>
      </c>
      <c r="D13" s="104">
        <v>0</v>
      </c>
      <c r="E13" s="104">
        <v>0</v>
      </c>
      <c r="F13" s="104">
        <v>0</v>
      </c>
      <c r="G13" s="104">
        <v>0</v>
      </c>
      <c r="H13" s="104">
        <v>0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104">
        <v>0</v>
      </c>
      <c r="O13" s="104">
        <v>0</v>
      </c>
      <c r="P13" s="104">
        <v>0</v>
      </c>
      <c r="Q13" s="104">
        <v>0</v>
      </c>
      <c r="R13" s="104">
        <v>0</v>
      </c>
      <c r="S13" s="104">
        <v>0</v>
      </c>
      <c r="T13" s="104">
        <v>0</v>
      </c>
      <c r="U13" s="104">
        <v>0</v>
      </c>
      <c r="V13" s="104">
        <v>0</v>
      </c>
      <c r="W13" s="104">
        <v>0</v>
      </c>
      <c r="X13" s="104">
        <v>0</v>
      </c>
      <c r="Y13" s="104">
        <v>0</v>
      </c>
      <c r="Z13" s="104">
        <v>0</v>
      </c>
      <c r="AA13" s="104">
        <v>0</v>
      </c>
      <c r="AB13" s="104">
        <v>0</v>
      </c>
      <c r="AC13" s="104">
        <v>0</v>
      </c>
      <c r="AD13" s="104">
        <v>0</v>
      </c>
      <c r="AE13" s="105">
        <v>0</v>
      </c>
      <c r="AF13" s="104">
        <v>0</v>
      </c>
      <c r="AG13" s="104">
        <v>0</v>
      </c>
      <c r="AH13" s="104">
        <v>0</v>
      </c>
      <c r="AI13" s="104">
        <v>0</v>
      </c>
      <c r="AJ13" s="104">
        <v>0</v>
      </c>
      <c r="AK13" s="104">
        <v>0</v>
      </c>
      <c r="AL13" s="104">
        <v>0</v>
      </c>
      <c r="AM13" s="104">
        <v>0</v>
      </c>
      <c r="AN13" s="104">
        <v>0</v>
      </c>
      <c r="AO13" s="104">
        <v>0</v>
      </c>
      <c r="AP13" s="104">
        <v>0</v>
      </c>
      <c r="AQ13" s="104">
        <v>0</v>
      </c>
      <c r="AR13" s="104">
        <v>0</v>
      </c>
      <c r="AS13" s="104">
        <v>0</v>
      </c>
      <c r="AT13" s="104">
        <v>0</v>
      </c>
      <c r="AU13" s="104">
        <v>0</v>
      </c>
      <c r="AV13" s="104">
        <v>0</v>
      </c>
      <c r="AW13" s="104">
        <v>0</v>
      </c>
      <c r="AX13" s="104">
        <v>0</v>
      </c>
      <c r="AY13" s="104">
        <v>0</v>
      </c>
      <c r="AZ13" s="104">
        <v>0</v>
      </c>
      <c r="BA13" s="104">
        <v>0</v>
      </c>
      <c r="BB13" s="104">
        <v>0</v>
      </c>
      <c r="BC13" s="104">
        <v>0</v>
      </c>
      <c r="BD13" s="104">
        <v>0</v>
      </c>
      <c r="BE13" s="104">
        <v>0</v>
      </c>
      <c r="BF13" s="104">
        <v>0</v>
      </c>
      <c r="BG13" s="104">
        <v>0</v>
      </c>
      <c r="BH13" s="104">
        <v>0</v>
      </c>
      <c r="BI13" s="104">
        <v>0</v>
      </c>
      <c r="BJ13" s="104">
        <v>0</v>
      </c>
      <c r="BK13" s="104">
        <v>0</v>
      </c>
      <c r="BL13" s="104">
        <v>0</v>
      </c>
      <c r="BM13" s="104">
        <v>0</v>
      </c>
      <c r="BN13" s="104">
        <v>0</v>
      </c>
      <c r="BO13" s="104">
        <v>0</v>
      </c>
      <c r="BP13" s="104">
        <v>0</v>
      </c>
      <c r="BQ13" s="104">
        <v>0</v>
      </c>
      <c r="BR13" s="104">
        <v>0</v>
      </c>
      <c r="BS13" s="104">
        <v>0</v>
      </c>
      <c r="BT13" s="104">
        <v>0</v>
      </c>
      <c r="BU13" s="104">
        <v>0</v>
      </c>
      <c r="BV13" s="104">
        <v>0</v>
      </c>
      <c r="BW13" s="104">
        <v>0</v>
      </c>
      <c r="BX13" s="104">
        <v>0</v>
      </c>
      <c r="BY13" s="104">
        <v>0</v>
      </c>
      <c r="BZ13" s="104">
        <v>0</v>
      </c>
      <c r="CA13" s="104">
        <v>0</v>
      </c>
      <c r="CB13" s="104">
        <v>0</v>
      </c>
      <c r="CC13" s="104">
        <v>0</v>
      </c>
      <c r="CD13" s="104">
        <v>0</v>
      </c>
      <c r="CE13" s="104">
        <v>0</v>
      </c>
      <c r="CF13" s="104">
        <v>0</v>
      </c>
      <c r="CG13" s="104">
        <v>0</v>
      </c>
      <c r="CH13" s="104">
        <v>0</v>
      </c>
      <c r="CI13" s="104">
        <v>0</v>
      </c>
      <c r="CJ13" s="104">
        <v>0</v>
      </c>
      <c r="CK13" s="104">
        <v>0</v>
      </c>
      <c r="CL13" s="104">
        <v>0</v>
      </c>
      <c r="CM13" s="104">
        <v>0</v>
      </c>
      <c r="CN13" s="104">
        <v>0</v>
      </c>
      <c r="CO13" s="104">
        <v>0</v>
      </c>
      <c r="CP13" s="104">
        <v>0</v>
      </c>
      <c r="CQ13" s="104">
        <v>0</v>
      </c>
      <c r="CR13" s="104">
        <v>0</v>
      </c>
      <c r="CS13" s="104">
        <v>0</v>
      </c>
      <c r="CT13" s="104">
        <v>0</v>
      </c>
      <c r="CU13" s="105">
        <v>0</v>
      </c>
      <c r="CV13" s="104">
        <v>0</v>
      </c>
      <c r="CW13" s="104">
        <v>0</v>
      </c>
      <c r="CX13" s="104">
        <v>0</v>
      </c>
      <c r="CY13" s="104">
        <v>0</v>
      </c>
      <c r="CZ13" s="104">
        <v>0</v>
      </c>
      <c r="DA13" s="104">
        <v>0</v>
      </c>
      <c r="DB13" s="104">
        <v>0</v>
      </c>
      <c r="DC13" s="104">
        <v>0</v>
      </c>
      <c r="DD13" s="104">
        <v>0</v>
      </c>
      <c r="DE13" s="104">
        <v>0</v>
      </c>
      <c r="DF13" s="104">
        <v>0</v>
      </c>
      <c r="DG13" s="104">
        <v>0</v>
      </c>
      <c r="DH13" s="104">
        <v>0</v>
      </c>
      <c r="DI13" s="104">
        <v>0</v>
      </c>
      <c r="DJ13" s="104">
        <v>0</v>
      </c>
      <c r="DK13" s="104">
        <v>0</v>
      </c>
      <c r="DL13" s="104">
        <v>0</v>
      </c>
      <c r="DM13" s="104">
        <v>0</v>
      </c>
      <c r="DN13" s="104">
        <v>0</v>
      </c>
      <c r="DO13" s="104">
        <v>0</v>
      </c>
      <c r="DP13" s="104">
        <v>0</v>
      </c>
      <c r="DQ13" s="104">
        <v>0</v>
      </c>
      <c r="DR13" s="104">
        <v>0</v>
      </c>
      <c r="DS13" s="104">
        <v>0</v>
      </c>
      <c r="DT13" s="104">
        <v>0</v>
      </c>
      <c r="DU13" s="104">
        <v>0</v>
      </c>
      <c r="DV13" s="104">
        <v>0</v>
      </c>
      <c r="DW13" s="104">
        <v>0</v>
      </c>
      <c r="DX13" s="104">
        <v>0</v>
      </c>
      <c r="DY13" s="104">
        <v>0</v>
      </c>
      <c r="DZ13" s="104">
        <v>0</v>
      </c>
      <c r="EA13" s="104">
        <v>0</v>
      </c>
      <c r="EB13" s="104">
        <v>0</v>
      </c>
      <c r="EC13" s="104">
        <v>0</v>
      </c>
      <c r="ED13" s="104">
        <v>0</v>
      </c>
      <c r="EE13" s="104">
        <v>0</v>
      </c>
      <c r="EF13" s="104">
        <v>0</v>
      </c>
      <c r="EG13" s="104">
        <v>0</v>
      </c>
      <c r="EH13" s="104">
        <v>0</v>
      </c>
      <c r="EI13" s="104">
        <v>0</v>
      </c>
      <c r="EJ13" s="104">
        <v>0</v>
      </c>
      <c r="EK13" s="104">
        <v>0</v>
      </c>
      <c r="EL13" s="104">
        <v>0</v>
      </c>
      <c r="EM13" s="104">
        <v>0</v>
      </c>
      <c r="EN13" s="104">
        <v>0</v>
      </c>
      <c r="EO13" s="104">
        <v>0</v>
      </c>
      <c r="EP13" s="104">
        <v>0</v>
      </c>
      <c r="EQ13" s="104">
        <v>0</v>
      </c>
      <c r="ER13" s="104">
        <v>0</v>
      </c>
      <c r="ES13" s="104">
        <v>0</v>
      </c>
      <c r="ET13" s="104">
        <v>0</v>
      </c>
      <c r="EU13" s="104">
        <v>0</v>
      </c>
      <c r="EV13" s="104">
        <v>0</v>
      </c>
      <c r="EW13" s="104">
        <v>0</v>
      </c>
      <c r="EX13" s="104">
        <v>0</v>
      </c>
      <c r="EY13" s="104">
        <v>0</v>
      </c>
      <c r="EZ13" s="104">
        <v>0</v>
      </c>
      <c r="FA13" s="104">
        <v>0</v>
      </c>
      <c r="FB13" s="104">
        <v>0</v>
      </c>
      <c r="FC13" s="104">
        <v>0</v>
      </c>
      <c r="FD13" s="104">
        <v>0</v>
      </c>
      <c r="FE13" s="104">
        <v>0</v>
      </c>
      <c r="FF13" s="104">
        <v>0</v>
      </c>
      <c r="FG13" s="104">
        <v>0</v>
      </c>
      <c r="FH13" s="104">
        <v>0</v>
      </c>
      <c r="FI13" s="104">
        <v>0</v>
      </c>
      <c r="FJ13" s="104">
        <v>0</v>
      </c>
      <c r="FK13" s="104">
        <v>0</v>
      </c>
      <c r="FL13" s="104">
        <v>0</v>
      </c>
      <c r="FM13" s="104">
        <v>0</v>
      </c>
      <c r="FN13" s="104">
        <v>0</v>
      </c>
      <c r="FO13" s="104">
        <v>0</v>
      </c>
      <c r="FP13" s="104">
        <v>0</v>
      </c>
      <c r="FQ13" s="104">
        <v>0</v>
      </c>
      <c r="FR13" s="104">
        <v>0</v>
      </c>
      <c r="FS13" s="104">
        <v>0</v>
      </c>
      <c r="FT13" s="104">
        <v>0</v>
      </c>
      <c r="FU13" s="104">
        <v>0</v>
      </c>
      <c r="FV13" s="104">
        <v>0</v>
      </c>
      <c r="FW13" s="104">
        <v>0</v>
      </c>
      <c r="FX13" s="104">
        <v>0</v>
      </c>
      <c r="FY13" s="104">
        <v>0</v>
      </c>
      <c r="FZ13" s="104">
        <v>0</v>
      </c>
      <c r="GA13" s="104">
        <v>0</v>
      </c>
      <c r="GB13" s="104">
        <v>0</v>
      </c>
      <c r="GC13" s="104">
        <v>0</v>
      </c>
      <c r="GD13" s="104">
        <v>0</v>
      </c>
      <c r="GE13" s="104">
        <v>0</v>
      </c>
      <c r="GF13" s="104">
        <v>0</v>
      </c>
      <c r="GG13" s="104">
        <v>0</v>
      </c>
      <c r="GH13" s="104">
        <v>0</v>
      </c>
      <c r="GI13" s="104">
        <v>0</v>
      </c>
      <c r="GJ13" s="104">
        <v>0</v>
      </c>
      <c r="GK13" s="104">
        <v>0</v>
      </c>
      <c r="GL13" s="104">
        <v>0</v>
      </c>
      <c r="GM13" s="104">
        <v>0</v>
      </c>
      <c r="GN13" s="104">
        <v>0</v>
      </c>
      <c r="GO13" s="104">
        <v>0</v>
      </c>
      <c r="GP13" s="104">
        <v>0</v>
      </c>
      <c r="GQ13" s="104">
        <v>0</v>
      </c>
      <c r="GR13" s="104">
        <v>0</v>
      </c>
      <c r="GS13" s="104">
        <v>0</v>
      </c>
      <c r="GT13" s="104">
        <v>0</v>
      </c>
      <c r="GU13" s="104">
        <v>0</v>
      </c>
      <c r="GV13" s="104">
        <v>0</v>
      </c>
      <c r="GW13" s="104">
        <v>0</v>
      </c>
      <c r="GX13" s="104">
        <v>0</v>
      </c>
      <c r="GY13" s="105">
        <v>0</v>
      </c>
      <c r="GZ13" s="104">
        <v>0</v>
      </c>
      <c r="HA13" s="104">
        <v>0</v>
      </c>
      <c r="HB13" s="104">
        <v>0</v>
      </c>
      <c r="HC13" s="104">
        <v>0</v>
      </c>
      <c r="HD13" s="104">
        <v>0</v>
      </c>
      <c r="HE13" s="104">
        <v>0</v>
      </c>
      <c r="HF13" s="104">
        <v>0</v>
      </c>
      <c r="HG13" s="104">
        <v>0</v>
      </c>
      <c r="HH13" s="104">
        <v>0</v>
      </c>
      <c r="HI13" s="104">
        <v>0</v>
      </c>
      <c r="HJ13" s="104">
        <v>0</v>
      </c>
      <c r="HK13" s="104">
        <v>0</v>
      </c>
      <c r="HL13" s="104">
        <v>0</v>
      </c>
      <c r="HM13" s="104">
        <v>0</v>
      </c>
      <c r="HN13" s="104">
        <v>0</v>
      </c>
      <c r="HO13" s="104">
        <v>0</v>
      </c>
      <c r="HP13" s="104">
        <v>0</v>
      </c>
      <c r="HQ13" s="104">
        <v>0</v>
      </c>
      <c r="HR13" s="104">
        <v>0</v>
      </c>
      <c r="HS13" s="104">
        <v>0</v>
      </c>
      <c r="HT13" s="104">
        <v>0</v>
      </c>
      <c r="HU13" s="104">
        <v>0</v>
      </c>
      <c r="HV13" s="104">
        <v>0</v>
      </c>
      <c r="HW13" s="104">
        <v>0</v>
      </c>
      <c r="HX13" s="105">
        <v>0</v>
      </c>
      <c r="HY13" s="104">
        <v>0</v>
      </c>
      <c r="HZ13" s="104">
        <v>0</v>
      </c>
      <c r="IA13" s="104">
        <v>0</v>
      </c>
      <c r="IB13" s="104">
        <v>0</v>
      </c>
      <c r="IC13" s="104">
        <v>0</v>
      </c>
      <c r="ID13" s="104">
        <v>0</v>
      </c>
      <c r="IE13" s="104">
        <v>0</v>
      </c>
      <c r="IF13" s="104">
        <v>0</v>
      </c>
      <c r="IG13" s="104">
        <v>0</v>
      </c>
      <c r="IH13" s="104">
        <v>0</v>
      </c>
      <c r="II13" s="104">
        <v>0</v>
      </c>
      <c r="IJ13" s="104">
        <v>0</v>
      </c>
      <c r="IK13" s="104">
        <v>0</v>
      </c>
      <c r="IL13" s="104">
        <v>0</v>
      </c>
      <c r="IM13" s="104">
        <v>0</v>
      </c>
      <c r="IN13" s="104">
        <v>0</v>
      </c>
      <c r="IO13" s="104">
        <v>0</v>
      </c>
      <c r="IP13" s="104">
        <v>0</v>
      </c>
      <c r="IQ13" s="104">
        <v>0</v>
      </c>
      <c r="IR13" s="104">
        <v>0</v>
      </c>
      <c r="IS13" s="104">
        <v>0</v>
      </c>
      <c r="IT13" s="104">
        <v>0</v>
      </c>
      <c r="IU13" s="104">
        <v>0</v>
      </c>
      <c r="IV13" s="104">
        <v>0</v>
      </c>
      <c r="IW13" s="104">
        <v>0</v>
      </c>
      <c r="IX13" s="104">
        <v>0</v>
      </c>
      <c r="IY13" s="104">
        <v>0</v>
      </c>
      <c r="IZ13" s="104">
        <v>0</v>
      </c>
      <c r="JA13" s="104">
        <v>0</v>
      </c>
      <c r="JB13" s="104">
        <v>0</v>
      </c>
      <c r="JC13" s="104">
        <v>0</v>
      </c>
      <c r="JD13" s="104">
        <v>0</v>
      </c>
      <c r="JE13" s="104">
        <v>0</v>
      </c>
      <c r="JF13" s="104">
        <v>0</v>
      </c>
      <c r="JG13" s="104">
        <v>0</v>
      </c>
      <c r="JH13" s="104">
        <v>0</v>
      </c>
      <c r="JI13" s="104">
        <v>0</v>
      </c>
      <c r="JJ13" s="104">
        <v>0</v>
      </c>
      <c r="JK13" s="104">
        <v>0</v>
      </c>
      <c r="JL13" s="104">
        <v>0</v>
      </c>
      <c r="JM13" s="104">
        <v>0</v>
      </c>
      <c r="JN13" s="104">
        <v>0</v>
      </c>
      <c r="JO13" s="104">
        <v>0</v>
      </c>
      <c r="JP13" s="104">
        <v>0</v>
      </c>
      <c r="JQ13" s="104">
        <v>0</v>
      </c>
      <c r="JR13" s="104">
        <v>0</v>
      </c>
      <c r="JS13" s="104">
        <v>0</v>
      </c>
      <c r="JT13" s="104">
        <v>0</v>
      </c>
      <c r="JU13" s="104">
        <v>0</v>
      </c>
      <c r="JV13" s="104">
        <v>0</v>
      </c>
      <c r="JW13" s="104">
        <v>0</v>
      </c>
      <c r="JX13" s="104">
        <v>0</v>
      </c>
      <c r="JY13" s="104">
        <v>0</v>
      </c>
      <c r="JZ13" s="104">
        <v>0</v>
      </c>
      <c r="KA13" s="104">
        <v>0</v>
      </c>
      <c r="KB13" s="104">
        <v>0</v>
      </c>
      <c r="KC13" s="104">
        <v>0</v>
      </c>
      <c r="KD13" s="104">
        <v>0</v>
      </c>
      <c r="KE13" s="104">
        <v>0</v>
      </c>
      <c r="KF13" s="104">
        <v>0</v>
      </c>
      <c r="KG13" s="104">
        <v>0</v>
      </c>
      <c r="KH13" s="104">
        <v>0</v>
      </c>
      <c r="KI13" s="104">
        <v>0</v>
      </c>
      <c r="KJ13" s="104">
        <v>0</v>
      </c>
      <c r="KK13" s="104">
        <v>0</v>
      </c>
      <c r="KL13" s="104">
        <v>0</v>
      </c>
      <c r="KM13" s="104">
        <v>0</v>
      </c>
      <c r="KN13" s="104">
        <v>0</v>
      </c>
      <c r="KO13" s="104">
        <v>0</v>
      </c>
      <c r="KP13" s="106">
        <v>0</v>
      </c>
      <c r="KQ13" s="104">
        <v>0</v>
      </c>
      <c r="KR13" s="104">
        <v>0</v>
      </c>
      <c r="KS13" s="104">
        <v>0</v>
      </c>
      <c r="KT13" s="106">
        <v>0</v>
      </c>
      <c r="KU13" s="106">
        <v>0</v>
      </c>
      <c r="KV13" s="106">
        <v>0</v>
      </c>
      <c r="KW13" s="106">
        <v>0</v>
      </c>
      <c r="KX13" s="106">
        <v>0</v>
      </c>
      <c r="KY13" s="106">
        <v>0</v>
      </c>
      <c r="KZ13" s="106">
        <v>0</v>
      </c>
      <c r="LA13" s="106">
        <v>0</v>
      </c>
      <c r="LB13" s="106">
        <v>0</v>
      </c>
      <c r="LC13" s="106">
        <v>0</v>
      </c>
      <c r="LD13" s="106">
        <v>0</v>
      </c>
      <c r="LE13" s="106">
        <v>0</v>
      </c>
      <c r="LF13" s="106">
        <v>0</v>
      </c>
      <c r="LG13" s="106">
        <v>0</v>
      </c>
      <c r="LH13" s="106">
        <v>0</v>
      </c>
      <c r="LI13" s="106">
        <v>0</v>
      </c>
      <c r="LJ13" s="106">
        <v>0</v>
      </c>
      <c r="LK13" s="106">
        <v>0</v>
      </c>
      <c r="LL13" s="106">
        <v>0</v>
      </c>
      <c r="LM13" s="104">
        <v>0</v>
      </c>
      <c r="LN13" s="106">
        <v>0</v>
      </c>
      <c r="LO13" s="106">
        <v>0</v>
      </c>
      <c r="LP13" s="106">
        <v>0</v>
      </c>
      <c r="LQ13" s="106">
        <v>0</v>
      </c>
      <c r="LR13" s="106">
        <v>0</v>
      </c>
      <c r="LS13" s="104">
        <v>0</v>
      </c>
      <c r="LT13" s="106">
        <v>0</v>
      </c>
      <c r="LU13" s="106">
        <v>0</v>
      </c>
      <c r="LV13" s="106">
        <v>0</v>
      </c>
      <c r="LW13" s="106">
        <v>0</v>
      </c>
      <c r="LX13" s="106">
        <v>0</v>
      </c>
      <c r="LY13" s="106">
        <v>0</v>
      </c>
      <c r="LZ13" s="106">
        <v>0</v>
      </c>
      <c r="MA13" s="106">
        <v>0</v>
      </c>
      <c r="MB13" s="106">
        <v>0</v>
      </c>
      <c r="MC13" s="106">
        <v>0</v>
      </c>
      <c r="MD13" s="106">
        <v>0</v>
      </c>
      <c r="ME13" s="106">
        <v>0</v>
      </c>
      <c r="MF13" s="106">
        <v>0</v>
      </c>
      <c r="MG13" s="106">
        <v>0</v>
      </c>
      <c r="MH13" s="106">
        <v>0</v>
      </c>
      <c r="MI13" s="106">
        <v>0</v>
      </c>
      <c r="MJ13" s="106">
        <v>0</v>
      </c>
      <c r="MK13" s="106">
        <v>0</v>
      </c>
      <c r="ML13" s="106">
        <v>0</v>
      </c>
      <c r="MM13" s="106">
        <v>0</v>
      </c>
      <c r="MN13" s="106">
        <v>0</v>
      </c>
      <c r="MO13" s="106">
        <v>0</v>
      </c>
      <c r="MP13" s="106">
        <v>0</v>
      </c>
      <c r="MQ13" s="106">
        <v>0</v>
      </c>
      <c r="MR13" s="106">
        <v>0</v>
      </c>
      <c r="MS13" s="106">
        <v>0</v>
      </c>
      <c r="MT13" s="106">
        <v>0</v>
      </c>
      <c r="MU13" s="106">
        <v>0</v>
      </c>
      <c r="MV13" s="106">
        <v>0</v>
      </c>
      <c r="MW13" s="104">
        <v>0</v>
      </c>
      <c r="MX13" s="106">
        <v>0</v>
      </c>
      <c r="MY13" s="104">
        <v>0</v>
      </c>
      <c r="MZ13" s="106">
        <v>0</v>
      </c>
      <c r="NA13" s="104">
        <v>0</v>
      </c>
      <c r="NB13" s="106">
        <v>0</v>
      </c>
      <c r="NC13" s="104">
        <v>0</v>
      </c>
      <c r="ND13" s="106">
        <v>0</v>
      </c>
      <c r="NE13" s="104">
        <v>0</v>
      </c>
      <c r="NF13" s="106">
        <v>0</v>
      </c>
      <c r="NG13" s="104">
        <v>0</v>
      </c>
      <c r="NH13" s="106">
        <v>0</v>
      </c>
      <c r="NI13" s="104">
        <v>0</v>
      </c>
      <c r="NJ13" s="106">
        <v>0</v>
      </c>
      <c r="NK13" s="104">
        <v>0</v>
      </c>
      <c r="NL13" s="106">
        <v>0</v>
      </c>
      <c r="NM13" s="104">
        <v>0</v>
      </c>
      <c r="NN13" s="106">
        <v>0</v>
      </c>
      <c r="NO13" s="104">
        <v>0</v>
      </c>
      <c r="NP13" s="106">
        <v>0</v>
      </c>
      <c r="NQ13" s="104">
        <v>0</v>
      </c>
      <c r="NR13" s="106">
        <v>0</v>
      </c>
      <c r="NS13" s="104">
        <v>0</v>
      </c>
      <c r="NT13" s="106">
        <v>0</v>
      </c>
      <c r="NU13" s="104">
        <v>0</v>
      </c>
      <c r="NV13" s="106">
        <v>0</v>
      </c>
      <c r="NW13" s="104">
        <v>0</v>
      </c>
      <c r="NX13" s="106">
        <v>0</v>
      </c>
      <c r="NY13" s="104">
        <v>0</v>
      </c>
      <c r="NZ13" s="106">
        <v>0</v>
      </c>
      <c r="OA13" s="104">
        <v>0</v>
      </c>
      <c r="OB13" s="106">
        <v>0</v>
      </c>
      <c r="OC13" s="104">
        <v>0</v>
      </c>
      <c r="OD13" s="106">
        <v>0</v>
      </c>
      <c r="OE13" s="104">
        <v>0</v>
      </c>
      <c r="OF13" s="106">
        <v>0</v>
      </c>
      <c r="OG13" s="104">
        <v>0</v>
      </c>
      <c r="OH13" s="106">
        <v>0</v>
      </c>
      <c r="OI13" s="104">
        <v>0</v>
      </c>
      <c r="OJ13" s="106">
        <v>0</v>
      </c>
      <c r="OK13" s="104">
        <v>0</v>
      </c>
      <c r="OL13" s="106">
        <v>0</v>
      </c>
      <c r="OM13" s="104">
        <v>0</v>
      </c>
      <c r="ON13" s="106">
        <v>0</v>
      </c>
      <c r="OO13" s="104">
        <v>0</v>
      </c>
      <c r="OP13" s="106">
        <v>0</v>
      </c>
      <c r="OQ13" s="104">
        <v>0</v>
      </c>
      <c r="OR13" s="106">
        <v>0</v>
      </c>
      <c r="OS13" s="104">
        <v>0</v>
      </c>
      <c r="OT13" s="106">
        <v>0</v>
      </c>
      <c r="OU13" s="104">
        <v>0</v>
      </c>
      <c r="OV13" s="106">
        <v>0</v>
      </c>
      <c r="OW13" s="104">
        <v>0</v>
      </c>
      <c r="OX13" s="106">
        <v>0</v>
      </c>
      <c r="OY13" s="104">
        <v>0</v>
      </c>
      <c r="OZ13" s="106">
        <v>0</v>
      </c>
      <c r="PA13" s="104">
        <v>0</v>
      </c>
      <c r="PB13" s="106">
        <v>0</v>
      </c>
      <c r="PC13" s="104">
        <v>0</v>
      </c>
      <c r="PD13" s="106">
        <v>0</v>
      </c>
      <c r="PE13" s="104">
        <v>0</v>
      </c>
      <c r="PF13" s="106">
        <v>0</v>
      </c>
      <c r="PG13" s="104">
        <v>0</v>
      </c>
      <c r="PH13" s="106">
        <v>0</v>
      </c>
      <c r="PI13" s="104">
        <v>0</v>
      </c>
      <c r="PJ13" s="106">
        <v>0</v>
      </c>
      <c r="PK13" s="104">
        <v>0</v>
      </c>
      <c r="PL13" s="106">
        <v>0</v>
      </c>
      <c r="PM13" s="104">
        <v>0</v>
      </c>
      <c r="PN13" s="106">
        <v>0</v>
      </c>
      <c r="PO13" s="104">
        <v>0</v>
      </c>
      <c r="PP13" s="106">
        <v>0</v>
      </c>
      <c r="PQ13" s="104">
        <v>0</v>
      </c>
      <c r="PR13" s="106">
        <v>0</v>
      </c>
      <c r="PS13" s="104">
        <v>0</v>
      </c>
      <c r="PT13" s="106">
        <v>0</v>
      </c>
      <c r="PU13" s="104">
        <v>0</v>
      </c>
      <c r="PV13" s="106">
        <v>0</v>
      </c>
      <c r="PW13" s="104">
        <v>0</v>
      </c>
      <c r="PX13" s="106">
        <v>0</v>
      </c>
      <c r="PY13" s="104">
        <v>0</v>
      </c>
      <c r="PZ13" s="106">
        <v>0</v>
      </c>
      <c r="QA13" s="104">
        <v>0</v>
      </c>
      <c r="QB13" s="106">
        <v>0</v>
      </c>
      <c r="QC13" s="104">
        <v>0</v>
      </c>
      <c r="QD13" s="106">
        <v>0</v>
      </c>
      <c r="QE13" s="104">
        <v>0</v>
      </c>
      <c r="QF13" s="106">
        <v>0</v>
      </c>
      <c r="QG13" s="104">
        <v>0</v>
      </c>
      <c r="QH13" s="106">
        <v>0</v>
      </c>
      <c r="QI13" s="104">
        <v>0</v>
      </c>
      <c r="QJ13" s="106">
        <v>0</v>
      </c>
      <c r="QK13" s="104">
        <v>0</v>
      </c>
      <c r="QL13" s="106">
        <v>0</v>
      </c>
      <c r="QM13" s="104">
        <v>0</v>
      </c>
      <c r="QN13" s="106">
        <v>0</v>
      </c>
      <c r="QO13" s="104">
        <v>0</v>
      </c>
      <c r="QP13" s="106">
        <v>0</v>
      </c>
      <c r="QQ13" s="104">
        <v>0</v>
      </c>
      <c r="QR13" s="106">
        <v>0</v>
      </c>
      <c r="QS13" s="104">
        <v>0</v>
      </c>
      <c r="QT13" s="106">
        <v>0</v>
      </c>
      <c r="QU13" s="104">
        <v>0</v>
      </c>
      <c r="QV13" s="106">
        <v>0</v>
      </c>
      <c r="QW13" s="104">
        <v>0</v>
      </c>
      <c r="QX13" s="106">
        <v>0</v>
      </c>
      <c r="QY13" s="104">
        <v>0</v>
      </c>
      <c r="QZ13" s="106">
        <v>0</v>
      </c>
      <c r="RA13" s="104">
        <v>0</v>
      </c>
      <c r="RB13" s="106">
        <v>0</v>
      </c>
      <c r="RC13" s="104">
        <v>0</v>
      </c>
      <c r="RD13" s="106">
        <v>0</v>
      </c>
      <c r="RE13" s="104">
        <v>0</v>
      </c>
      <c r="RF13" s="106">
        <v>0</v>
      </c>
      <c r="RG13" s="104">
        <v>0</v>
      </c>
      <c r="RH13" s="106">
        <v>0</v>
      </c>
      <c r="RI13" s="104">
        <v>0</v>
      </c>
      <c r="RJ13" s="106">
        <v>0</v>
      </c>
      <c r="RK13" s="104">
        <v>0</v>
      </c>
      <c r="RL13" s="106">
        <v>0</v>
      </c>
      <c r="RM13" s="104">
        <v>0</v>
      </c>
      <c r="RN13" s="106">
        <v>0</v>
      </c>
      <c r="RO13" s="104">
        <v>0</v>
      </c>
      <c r="RP13" s="106">
        <v>0</v>
      </c>
      <c r="RQ13" s="104">
        <v>0</v>
      </c>
      <c r="RR13" s="106">
        <v>0</v>
      </c>
      <c r="RS13" s="104">
        <v>0</v>
      </c>
      <c r="RT13" s="106">
        <v>0</v>
      </c>
      <c r="RU13" s="104">
        <v>0</v>
      </c>
      <c r="RV13" s="106">
        <v>0</v>
      </c>
      <c r="RW13" s="104">
        <v>0</v>
      </c>
      <c r="RX13" s="106">
        <v>0</v>
      </c>
      <c r="RY13" s="104">
        <v>0</v>
      </c>
      <c r="RZ13" s="106">
        <v>0</v>
      </c>
      <c r="SA13" s="104">
        <v>0</v>
      </c>
      <c r="SB13" s="106">
        <v>0</v>
      </c>
      <c r="SC13" s="104">
        <v>0</v>
      </c>
      <c r="SD13" s="106">
        <v>0</v>
      </c>
      <c r="SE13" s="104">
        <v>0</v>
      </c>
      <c r="SF13" s="106">
        <v>0</v>
      </c>
      <c r="SG13" s="104">
        <v>0</v>
      </c>
      <c r="SH13" s="106">
        <v>0</v>
      </c>
      <c r="SI13" s="104">
        <v>0</v>
      </c>
      <c r="SJ13" s="106">
        <v>0</v>
      </c>
      <c r="SK13" s="104">
        <v>0</v>
      </c>
      <c r="SL13" s="106">
        <v>0</v>
      </c>
      <c r="SM13" s="104">
        <v>0</v>
      </c>
      <c r="SN13" s="106">
        <v>0</v>
      </c>
      <c r="SO13" s="104">
        <v>0</v>
      </c>
      <c r="SP13" s="106">
        <v>0</v>
      </c>
      <c r="SQ13" s="104">
        <v>0</v>
      </c>
      <c r="SR13" s="106">
        <v>0</v>
      </c>
      <c r="SS13" s="104">
        <v>0</v>
      </c>
      <c r="ST13" s="106">
        <v>0</v>
      </c>
      <c r="SU13" s="104">
        <v>0</v>
      </c>
      <c r="SV13" s="106">
        <v>0</v>
      </c>
      <c r="SW13" s="104">
        <v>0</v>
      </c>
      <c r="SX13" s="106">
        <v>0</v>
      </c>
      <c r="SY13" s="104">
        <v>0</v>
      </c>
      <c r="SZ13" s="106">
        <v>0</v>
      </c>
      <c r="TA13" s="104">
        <v>0</v>
      </c>
      <c r="TB13" s="106">
        <v>0</v>
      </c>
      <c r="TC13" s="104">
        <v>0</v>
      </c>
      <c r="TD13" s="106">
        <v>0</v>
      </c>
      <c r="TE13" s="104">
        <v>0</v>
      </c>
      <c r="TF13" s="106">
        <v>0</v>
      </c>
      <c r="TG13" s="104">
        <v>0</v>
      </c>
      <c r="TH13" s="106">
        <v>0</v>
      </c>
      <c r="TI13" s="104">
        <v>0</v>
      </c>
      <c r="TJ13" s="106">
        <v>0</v>
      </c>
      <c r="TK13" s="104">
        <v>0</v>
      </c>
      <c r="TL13" s="106">
        <v>0</v>
      </c>
      <c r="TM13" s="104">
        <v>0</v>
      </c>
      <c r="TN13" s="106">
        <v>0</v>
      </c>
      <c r="TO13" s="104">
        <v>0</v>
      </c>
      <c r="TP13" s="106">
        <v>0</v>
      </c>
      <c r="TQ13" s="104">
        <v>0</v>
      </c>
      <c r="TR13" s="106">
        <v>0</v>
      </c>
      <c r="TS13" s="104">
        <v>0</v>
      </c>
      <c r="TT13" s="106">
        <v>0</v>
      </c>
      <c r="TU13" s="107">
        <v>0</v>
      </c>
    </row>
    <row r="14" spans="1:542" x14ac:dyDescent="0.25">
      <c r="A14" s="103" t="s">
        <v>19</v>
      </c>
      <c r="B14" s="104">
        <f t="shared" ref="B14:BM14" si="63">IF(AND(B$1*12+B$2&gt;=121, B$1*12+B$2&lt;($I$25+121)),$B$26*$B$59, 0)</f>
        <v>0</v>
      </c>
      <c r="C14" s="104">
        <f t="shared" si="63"/>
        <v>0</v>
      </c>
      <c r="D14" s="104">
        <f t="shared" si="63"/>
        <v>0</v>
      </c>
      <c r="E14" s="104">
        <f t="shared" si="63"/>
        <v>0</v>
      </c>
      <c r="F14" s="104">
        <f t="shared" si="63"/>
        <v>0</v>
      </c>
      <c r="G14" s="104">
        <f t="shared" si="63"/>
        <v>0</v>
      </c>
      <c r="H14" s="104">
        <f t="shared" si="63"/>
        <v>0</v>
      </c>
      <c r="I14" s="104">
        <f t="shared" si="63"/>
        <v>0</v>
      </c>
      <c r="J14" s="104">
        <f t="shared" si="63"/>
        <v>0</v>
      </c>
      <c r="K14" s="104">
        <f t="shared" si="63"/>
        <v>0</v>
      </c>
      <c r="L14" s="104">
        <f t="shared" si="63"/>
        <v>0</v>
      </c>
      <c r="M14" s="104">
        <f t="shared" si="63"/>
        <v>0</v>
      </c>
      <c r="N14" s="104">
        <f t="shared" si="63"/>
        <v>0</v>
      </c>
      <c r="O14" s="104">
        <f t="shared" si="63"/>
        <v>0</v>
      </c>
      <c r="P14" s="104">
        <f t="shared" si="63"/>
        <v>0</v>
      </c>
      <c r="Q14" s="104">
        <f t="shared" si="63"/>
        <v>0</v>
      </c>
      <c r="R14" s="104">
        <f t="shared" si="63"/>
        <v>0</v>
      </c>
      <c r="S14" s="104">
        <f t="shared" si="63"/>
        <v>0</v>
      </c>
      <c r="T14" s="104">
        <f t="shared" si="63"/>
        <v>0</v>
      </c>
      <c r="U14" s="104">
        <f t="shared" si="63"/>
        <v>0</v>
      </c>
      <c r="V14" s="104">
        <f t="shared" si="63"/>
        <v>0</v>
      </c>
      <c r="W14" s="104">
        <f t="shared" si="63"/>
        <v>0</v>
      </c>
      <c r="X14" s="104">
        <f t="shared" si="63"/>
        <v>0</v>
      </c>
      <c r="Y14" s="104">
        <f t="shared" si="63"/>
        <v>0</v>
      </c>
      <c r="Z14" s="104">
        <f t="shared" si="63"/>
        <v>0</v>
      </c>
      <c r="AA14" s="104">
        <f t="shared" si="63"/>
        <v>0</v>
      </c>
      <c r="AB14" s="104">
        <f t="shared" si="63"/>
        <v>0</v>
      </c>
      <c r="AC14" s="104">
        <f t="shared" si="63"/>
        <v>0</v>
      </c>
      <c r="AD14" s="104">
        <f t="shared" si="63"/>
        <v>0</v>
      </c>
      <c r="AE14" s="104">
        <f t="shared" si="63"/>
        <v>0</v>
      </c>
      <c r="AF14" s="104">
        <f t="shared" si="63"/>
        <v>0</v>
      </c>
      <c r="AG14" s="104">
        <f t="shared" si="63"/>
        <v>0</v>
      </c>
      <c r="AH14" s="104">
        <f t="shared" si="63"/>
        <v>0</v>
      </c>
      <c r="AI14" s="104">
        <f t="shared" si="63"/>
        <v>0</v>
      </c>
      <c r="AJ14" s="104">
        <f t="shared" si="63"/>
        <v>0</v>
      </c>
      <c r="AK14" s="104">
        <f t="shared" si="63"/>
        <v>0</v>
      </c>
      <c r="AL14" s="104">
        <f t="shared" si="63"/>
        <v>0</v>
      </c>
      <c r="AM14" s="104">
        <f t="shared" si="63"/>
        <v>0</v>
      </c>
      <c r="AN14" s="104">
        <f t="shared" si="63"/>
        <v>0</v>
      </c>
      <c r="AO14" s="104">
        <f t="shared" si="63"/>
        <v>0</v>
      </c>
      <c r="AP14" s="104">
        <f t="shared" si="63"/>
        <v>0</v>
      </c>
      <c r="AQ14" s="104">
        <f t="shared" si="63"/>
        <v>0</v>
      </c>
      <c r="AR14" s="104">
        <f t="shared" si="63"/>
        <v>0</v>
      </c>
      <c r="AS14" s="104">
        <f t="shared" si="63"/>
        <v>0</v>
      </c>
      <c r="AT14" s="104">
        <f t="shared" si="63"/>
        <v>0</v>
      </c>
      <c r="AU14" s="104">
        <f t="shared" si="63"/>
        <v>0</v>
      </c>
      <c r="AV14" s="104">
        <f t="shared" si="63"/>
        <v>0</v>
      </c>
      <c r="AW14" s="104">
        <f t="shared" si="63"/>
        <v>0</v>
      </c>
      <c r="AX14" s="104">
        <f t="shared" si="63"/>
        <v>0</v>
      </c>
      <c r="AY14" s="104">
        <f t="shared" si="63"/>
        <v>0</v>
      </c>
      <c r="AZ14" s="104">
        <f t="shared" si="63"/>
        <v>0</v>
      </c>
      <c r="BA14" s="104">
        <f t="shared" si="63"/>
        <v>0</v>
      </c>
      <c r="BB14" s="104">
        <f t="shared" si="63"/>
        <v>0</v>
      </c>
      <c r="BC14" s="104">
        <f t="shared" si="63"/>
        <v>0</v>
      </c>
      <c r="BD14" s="104">
        <f t="shared" si="63"/>
        <v>0</v>
      </c>
      <c r="BE14" s="104">
        <f t="shared" si="63"/>
        <v>0</v>
      </c>
      <c r="BF14" s="104">
        <f t="shared" si="63"/>
        <v>0</v>
      </c>
      <c r="BG14" s="104">
        <f t="shared" si="63"/>
        <v>0</v>
      </c>
      <c r="BH14" s="104">
        <f t="shared" si="63"/>
        <v>0</v>
      </c>
      <c r="BI14" s="104">
        <f t="shared" si="63"/>
        <v>0</v>
      </c>
      <c r="BJ14" s="104">
        <f t="shared" si="63"/>
        <v>0</v>
      </c>
      <c r="BK14" s="104">
        <f t="shared" si="63"/>
        <v>0</v>
      </c>
      <c r="BL14" s="104">
        <f t="shared" si="63"/>
        <v>0</v>
      </c>
      <c r="BM14" s="104">
        <f t="shared" si="63"/>
        <v>0</v>
      </c>
      <c r="BN14" s="104">
        <f t="shared" ref="BN14:DY14" si="64">IF(AND(BN$1*12+BN$2&gt;=121, BN$1*12+BN$2&lt;($I$25+121)),$B$26*$B$59, 0)</f>
        <v>0</v>
      </c>
      <c r="BO14" s="104">
        <f t="shared" si="64"/>
        <v>0</v>
      </c>
      <c r="BP14" s="104">
        <f t="shared" si="64"/>
        <v>0</v>
      </c>
      <c r="BQ14" s="104">
        <f t="shared" si="64"/>
        <v>0</v>
      </c>
      <c r="BR14" s="104">
        <f t="shared" si="64"/>
        <v>0</v>
      </c>
      <c r="BS14" s="104">
        <f t="shared" si="64"/>
        <v>0</v>
      </c>
      <c r="BT14" s="104">
        <f t="shared" si="64"/>
        <v>0</v>
      </c>
      <c r="BU14" s="104">
        <f t="shared" si="64"/>
        <v>0</v>
      </c>
      <c r="BV14" s="104">
        <f t="shared" si="64"/>
        <v>0</v>
      </c>
      <c r="BW14" s="104">
        <f t="shared" si="64"/>
        <v>0</v>
      </c>
      <c r="BX14" s="104">
        <f t="shared" si="64"/>
        <v>0</v>
      </c>
      <c r="BY14" s="104">
        <f t="shared" si="64"/>
        <v>0</v>
      </c>
      <c r="BZ14" s="104">
        <f t="shared" si="64"/>
        <v>0</v>
      </c>
      <c r="CA14" s="104">
        <f t="shared" si="64"/>
        <v>0</v>
      </c>
      <c r="CB14" s="104">
        <f t="shared" si="64"/>
        <v>0</v>
      </c>
      <c r="CC14" s="104">
        <f t="shared" si="64"/>
        <v>0</v>
      </c>
      <c r="CD14" s="104">
        <f t="shared" si="64"/>
        <v>0</v>
      </c>
      <c r="CE14" s="104">
        <f t="shared" si="64"/>
        <v>0</v>
      </c>
      <c r="CF14" s="104">
        <f t="shared" si="64"/>
        <v>0</v>
      </c>
      <c r="CG14" s="104">
        <f t="shared" si="64"/>
        <v>0</v>
      </c>
      <c r="CH14" s="104">
        <f t="shared" si="64"/>
        <v>0</v>
      </c>
      <c r="CI14" s="104">
        <f t="shared" si="64"/>
        <v>0</v>
      </c>
      <c r="CJ14" s="104">
        <f t="shared" si="64"/>
        <v>0</v>
      </c>
      <c r="CK14" s="104">
        <f t="shared" si="64"/>
        <v>0</v>
      </c>
      <c r="CL14" s="104">
        <f t="shared" si="64"/>
        <v>0</v>
      </c>
      <c r="CM14" s="104">
        <f t="shared" si="64"/>
        <v>0</v>
      </c>
      <c r="CN14" s="104">
        <f t="shared" si="64"/>
        <v>0</v>
      </c>
      <c r="CO14" s="104">
        <f t="shared" si="64"/>
        <v>0</v>
      </c>
      <c r="CP14" s="104">
        <f t="shared" si="64"/>
        <v>0</v>
      </c>
      <c r="CQ14" s="104">
        <f t="shared" si="64"/>
        <v>0</v>
      </c>
      <c r="CR14" s="104">
        <f t="shared" si="64"/>
        <v>0</v>
      </c>
      <c r="CS14" s="104">
        <f t="shared" si="64"/>
        <v>0</v>
      </c>
      <c r="CT14" s="104">
        <f t="shared" si="64"/>
        <v>0</v>
      </c>
      <c r="CU14" s="104">
        <f t="shared" si="64"/>
        <v>0</v>
      </c>
      <c r="CV14" s="104">
        <f t="shared" si="64"/>
        <v>0</v>
      </c>
      <c r="CW14" s="104">
        <f t="shared" si="64"/>
        <v>0</v>
      </c>
      <c r="CX14" s="104">
        <f t="shared" si="64"/>
        <v>0</v>
      </c>
      <c r="CY14" s="104">
        <f t="shared" si="64"/>
        <v>0</v>
      </c>
      <c r="CZ14" s="104">
        <f t="shared" si="64"/>
        <v>0</v>
      </c>
      <c r="DA14" s="104">
        <f t="shared" si="64"/>
        <v>0</v>
      </c>
      <c r="DB14" s="104">
        <f t="shared" si="64"/>
        <v>0</v>
      </c>
      <c r="DC14" s="104">
        <f t="shared" si="64"/>
        <v>0</v>
      </c>
      <c r="DD14" s="104">
        <f t="shared" si="64"/>
        <v>0</v>
      </c>
      <c r="DE14" s="104">
        <f t="shared" si="64"/>
        <v>0</v>
      </c>
      <c r="DF14" s="104">
        <f t="shared" si="64"/>
        <v>0</v>
      </c>
      <c r="DG14" s="104">
        <f t="shared" si="64"/>
        <v>0</v>
      </c>
      <c r="DH14" s="104">
        <f t="shared" si="64"/>
        <v>0</v>
      </c>
      <c r="DI14" s="104">
        <f t="shared" si="64"/>
        <v>0</v>
      </c>
      <c r="DJ14" s="104">
        <f t="shared" si="64"/>
        <v>0</v>
      </c>
      <c r="DK14" s="104">
        <f t="shared" si="64"/>
        <v>0</v>
      </c>
      <c r="DL14" s="104">
        <f t="shared" si="64"/>
        <v>0</v>
      </c>
      <c r="DM14" s="104">
        <f t="shared" si="64"/>
        <v>0</v>
      </c>
      <c r="DN14" s="104">
        <f t="shared" si="64"/>
        <v>0</v>
      </c>
      <c r="DO14" s="104">
        <f t="shared" si="64"/>
        <v>0</v>
      </c>
      <c r="DP14" s="104">
        <f t="shared" si="64"/>
        <v>0</v>
      </c>
      <c r="DQ14" s="104">
        <f t="shared" si="64"/>
        <v>0</v>
      </c>
      <c r="DR14" s="104">
        <f t="shared" si="64"/>
        <v>7500</v>
      </c>
      <c r="DS14" s="104">
        <f t="shared" si="64"/>
        <v>7500</v>
      </c>
      <c r="DT14" s="104">
        <f t="shared" si="64"/>
        <v>7500</v>
      </c>
      <c r="DU14" s="104">
        <f t="shared" si="64"/>
        <v>7500</v>
      </c>
      <c r="DV14" s="104">
        <f t="shared" si="64"/>
        <v>7500</v>
      </c>
      <c r="DW14" s="104">
        <f t="shared" si="64"/>
        <v>7500</v>
      </c>
      <c r="DX14" s="104">
        <f t="shared" si="64"/>
        <v>7500</v>
      </c>
      <c r="DY14" s="104">
        <f t="shared" si="64"/>
        <v>7500</v>
      </c>
      <c r="DZ14" s="104">
        <f t="shared" ref="DZ14:GK14" si="65">IF(AND(DZ$1*12+DZ$2&gt;=121, DZ$1*12+DZ$2&lt;($I$25+121)),$B$26*$B$59, 0)</f>
        <v>7500</v>
      </c>
      <c r="EA14" s="104">
        <f t="shared" si="65"/>
        <v>7500</v>
      </c>
      <c r="EB14" s="104">
        <f t="shared" si="65"/>
        <v>7500</v>
      </c>
      <c r="EC14" s="104">
        <f t="shared" si="65"/>
        <v>7500</v>
      </c>
      <c r="ED14" s="104">
        <f t="shared" si="65"/>
        <v>7500</v>
      </c>
      <c r="EE14" s="104">
        <f t="shared" si="65"/>
        <v>7500</v>
      </c>
      <c r="EF14" s="104">
        <f t="shared" si="65"/>
        <v>7500</v>
      </c>
      <c r="EG14" s="104">
        <f t="shared" si="65"/>
        <v>7500</v>
      </c>
      <c r="EH14" s="104">
        <f t="shared" si="65"/>
        <v>7500</v>
      </c>
      <c r="EI14" s="104">
        <f t="shared" si="65"/>
        <v>7500</v>
      </c>
      <c r="EJ14" s="104">
        <f t="shared" si="65"/>
        <v>7500</v>
      </c>
      <c r="EK14" s="104">
        <f t="shared" si="65"/>
        <v>7500</v>
      </c>
      <c r="EL14" s="104">
        <f t="shared" si="65"/>
        <v>7500</v>
      </c>
      <c r="EM14" s="104">
        <f t="shared" si="65"/>
        <v>7500</v>
      </c>
      <c r="EN14" s="104">
        <f t="shared" si="65"/>
        <v>7500</v>
      </c>
      <c r="EO14" s="104">
        <f t="shared" si="65"/>
        <v>7500</v>
      </c>
      <c r="EP14" s="104">
        <f t="shared" si="65"/>
        <v>7500</v>
      </c>
      <c r="EQ14" s="104">
        <f t="shared" si="65"/>
        <v>7500</v>
      </c>
      <c r="ER14" s="104">
        <f t="shared" si="65"/>
        <v>7500</v>
      </c>
      <c r="ES14" s="104">
        <f t="shared" si="65"/>
        <v>7500</v>
      </c>
      <c r="ET14" s="104">
        <f t="shared" si="65"/>
        <v>7500</v>
      </c>
      <c r="EU14" s="104">
        <f t="shared" si="65"/>
        <v>7500</v>
      </c>
      <c r="EV14" s="104">
        <f t="shared" si="65"/>
        <v>7500</v>
      </c>
      <c r="EW14" s="104">
        <f t="shared" si="65"/>
        <v>7500</v>
      </c>
      <c r="EX14" s="104">
        <f t="shared" si="65"/>
        <v>7500</v>
      </c>
      <c r="EY14" s="104">
        <f t="shared" si="65"/>
        <v>7500</v>
      </c>
      <c r="EZ14" s="104">
        <f t="shared" si="65"/>
        <v>7500</v>
      </c>
      <c r="FA14" s="104">
        <f t="shared" si="65"/>
        <v>7500</v>
      </c>
      <c r="FB14" s="104">
        <f t="shared" si="65"/>
        <v>7500</v>
      </c>
      <c r="FC14" s="104">
        <f t="shared" si="65"/>
        <v>7500</v>
      </c>
      <c r="FD14" s="104">
        <f t="shared" si="65"/>
        <v>7500</v>
      </c>
      <c r="FE14" s="104">
        <f t="shared" si="65"/>
        <v>7500</v>
      </c>
      <c r="FF14" s="104">
        <f t="shared" si="65"/>
        <v>7500</v>
      </c>
      <c r="FG14" s="104">
        <f t="shared" si="65"/>
        <v>7500</v>
      </c>
      <c r="FH14" s="104">
        <f t="shared" si="65"/>
        <v>7500</v>
      </c>
      <c r="FI14" s="104">
        <f t="shared" si="65"/>
        <v>7500</v>
      </c>
      <c r="FJ14" s="104">
        <f t="shared" si="65"/>
        <v>7500</v>
      </c>
      <c r="FK14" s="104">
        <f t="shared" si="65"/>
        <v>7500</v>
      </c>
      <c r="FL14" s="104">
        <f t="shared" si="65"/>
        <v>7500</v>
      </c>
      <c r="FM14" s="104">
        <f t="shared" si="65"/>
        <v>7500</v>
      </c>
      <c r="FN14" s="104">
        <f t="shared" si="65"/>
        <v>7500</v>
      </c>
      <c r="FO14" s="104">
        <f t="shared" si="65"/>
        <v>7500</v>
      </c>
      <c r="FP14" s="104">
        <f t="shared" si="65"/>
        <v>7500</v>
      </c>
      <c r="FQ14" s="104">
        <f t="shared" si="65"/>
        <v>7500</v>
      </c>
      <c r="FR14" s="104">
        <f t="shared" si="65"/>
        <v>7500</v>
      </c>
      <c r="FS14" s="104">
        <f t="shared" si="65"/>
        <v>7500</v>
      </c>
      <c r="FT14" s="104">
        <f t="shared" si="65"/>
        <v>7500</v>
      </c>
      <c r="FU14" s="104">
        <f t="shared" si="65"/>
        <v>7500</v>
      </c>
      <c r="FV14" s="104">
        <f t="shared" si="65"/>
        <v>7500</v>
      </c>
      <c r="FW14" s="104">
        <f t="shared" si="65"/>
        <v>7500</v>
      </c>
      <c r="FX14" s="104">
        <f t="shared" si="65"/>
        <v>7500</v>
      </c>
      <c r="FY14" s="104">
        <f t="shared" si="65"/>
        <v>7500</v>
      </c>
      <c r="FZ14" s="104">
        <f t="shared" si="65"/>
        <v>7500</v>
      </c>
      <c r="GA14" s="104">
        <f t="shared" si="65"/>
        <v>7500</v>
      </c>
      <c r="GB14" s="104">
        <f t="shared" si="65"/>
        <v>7500</v>
      </c>
      <c r="GC14" s="104">
        <f t="shared" si="65"/>
        <v>7500</v>
      </c>
      <c r="GD14" s="104">
        <f t="shared" si="65"/>
        <v>7500</v>
      </c>
      <c r="GE14" s="104">
        <f t="shared" si="65"/>
        <v>7500</v>
      </c>
      <c r="GF14" s="104">
        <f t="shared" si="65"/>
        <v>7500</v>
      </c>
      <c r="GG14" s="104">
        <f t="shared" si="65"/>
        <v>7500</v>
      </c>
      <c r="GH14" s="104">
        <f t="shared" si="65"/>
        <v>7500</v>
      </c>
      <c r="GI14" s="104">
        <f t="shared" si="65"/>
        <v>7500</v>
      </c>
      <c r="GJ14" s="104">
        <f t="shared" si="65"/>
        <v>7500</v>
      </c>
      <c r="GK14" s="104">
        <f t="shared" si="65"/>
        <v>7500</v>
      </c>
      <c r="GL14" s="104">
        <f t="shared" ref="GL14:IW14" si="66">IF(AND(GL$1*12+GL$2&gt;=121, GL$1*12+GL$2&lt;($I$25+121)),$B$26*$B$59, 0)</f>
        <v>7500</v>
      </c>
      <c r="GM14" s="104">
        <f t="shared" si="66"/>
        <v>7500</v>
      </c>
      <c r="GN14" s="104">
        <f t="shared" si="66"/>
        <v>7500</v>
      </c>
      <c r="GO14" s="104">
        <f t="shared" si="66"/>
        <v>7500</v>
      </c>
      <c r="GP14" s="104">
        <f t="shared" si="66"/>
        <v>7500</v>
      </c>
      <c r="GQ14" s="104">
        <f t="shared" si="66"/>
        <v>7500</v>
      </c>
      <c r="GR14" s="104">
        <f t="shared" si="66"/>
        <v>7500</v>
      </c>
      <c r="GS14" s="104">
        <f t="shared" si="66"/>
        <v>7500</v>
      </c>
      <c r="GT14" s="104">
        <f t="shared" si="66"/>
        <v>7500</v>
      </c>
      <c r="GU14" s="104">
        <f t="shared" si="66"/>
        <v>7500</v>
      </c>
      <c r="GV14" s="104">
        <f t="shared" si="66"/>
        <v>7500</v>
      </c>
      <c r="GW14" s="104">
        <f t="shared" si="66"/>
        <v>7500</v>
      </c>
      <c r="GX14" s="104">
        <f t="shared" si="66"/>
        <v>7500</v>
      </c>
      <c r="GY14" s="104">
        <f t="shared" si="66"/>
        <v>7500</v>
      </c>
      <c r="GZ14" s="104">
        <f t="shared" si="66"/>
        <v>7500</v>
      </c>
      <c r="HA14" s="104">
        <f t="shared" si="66"/>
        <v>7500</v>
      </c>
      <c r="HB14" s="104">
        <f t="shared" si="66"/>
        <v>7500</v>
      </c>
      <c r="HC14" s="104">
        <f t="shared" si="66"/>
        <v>7500</v>
      </c>
      <c r="HD14" s="104">
        <f t="shared" si="66"/>
        <v>7500</v>
      </c>
      <c r="HE14" s="104">
        <f t="shared" si="66"/>
        <v>7500</v>
      </c>
      <c r="HF14" s="104">
        <f t="shared" si="66"/>
        <v>7500</v>
      </c>
      <c r="HG14" s="104">
        <f t="shared" si="66"/>
        <v>7500</v>
      </c>
      <c r="HH14" s="104">
        <f t="shared" si="66"/>
        <v>7500</v>
      </c>
      <c r="HI14" s="104">
        <f t="shared" si="66"/>
        <v>7500</v>
      </c>
      <c r="HJ14" s="104">
        <f t="shared" si="66"/>
        <v>7500</v>
      </c>
      <c r="HK14" s="104">
        <f t="shared" si="66"/>
        <v>7500</v>
      </c>
      <c r="HL14" s="104">
        <f t="shared" si="66"/>
        <v>7500</v>
      </c>
      <c r="HM14" s="104">
        <f t="shared" si="66"/>
        <v>7500</v>
      </c>
      <c r="HN14" s="104">
        <f t="shared" si="66"/>
        <v>7500</v>
      </c>
      <c r="HO14" s="104">
        <f t="shared" si="66"/>
        <v>7500</v>
      </c>
      <c r="HP14" s="104">
        <f t="shared" si="66"/>
        <v>7500</v>
      </c>
      <c r="HQ14" s="104">
        <f t="shared" si="66"/>
        <v>7500</v>
      </c>
      <c r="HR14" s="104">
        <f t="shared" si="66"/>
        <v>7500</v>
      </c>
      <c r="HS14" s="104">
        <f t="shared" si="66"/>
        <v>7500</v>
      </c>
      <c r="HT14" s="104">
        <f t="shared" si="66"/>
        <v>7500</v>
      </c>
      <c r="HU14" s="104">
        <f t="shared" si="66"/>
        <v>7500</v>
      </c>
      <c r="HV14" s="104">
        <f t="shared" si="66"/>
        <v>7500</v>
      </c>
      <c r="HW14" s="104">
        <f t="shared" si="66"/>
        <v>7500</v>
      </c>
      <c r="HX14" s="104">
        <f t="shared" si="66"/>
        <v>7500</v>
      </c>
      <c r="HY14" s="104">
        <f t="shared" si="66"/>
        <v>7500</v>
      </c>
      <c r="HZ14" s="104">
        <f t="shared" si="66"/>
        <v>7500</v>
      </c>
      <c r="IA14" s="104">
        <f t="shared" si="66"/>
        <v>7500</v>
      </c>
      <c r="IB14" s="104">
        <f t="shared" si="66"/>
        <v>7500</v>
      </c>
      <c r="IC14" s="104">
        <f t="shared" si="66"/>
        <v>7500</v>
      </c>
      <c r="ID14" s="104">
        <f t="shared" si="66"/>
        <v>7500</v>
      </c>
      <c r="IE14" s="104">
        <f t="shared" si="66"/>
        <v>7500</v>
      </c>
      <c r="IF14" s="104">
        <f t="shared" si="66"/>
        <v>7500</v>
      </c>
      <c r="IG14" s="104">
        <f t="shared" si="66"/>
        <v>7500</v>
      </c>
      <c r="IH14" s="104">
        <f t="shared" si="66"/>
        <v>7500</v>
      </c>
      <c r="II14" s="104">
        <f t="shared" si="66"/>
        <v>7500</v>
      </c>
      <c r="IJ14" s="104">
        <f t="shared" si="66"/>
        <v>7500</v>
      </c>
      <c r="IK14" s="104">
        <f t="shared" si="66"/>
        <v>7500</v>
      </c>
      <c r="IL14" s="104">
        <f t="shared" si="66"/>
        <v>7500</v>
      </c>
      <c r="IM14" s="104">
        <f t="shared" si="66"/>
        <v>7500</v>
      </c>
      <c r="IN14" s="104">
        <f t="shared" si="66"/>
        <v>7500</v>
      </c>
      <c r="IO14" s="104">
        <f t="shared" si="66"/>
        <v>7500</v>
      </c>
      <c r="IP14" s="104">
        <f t="shared" si="66"/>
        <v>7500</v>
      </c>
      <c r="IQ14" s="104">
        <f t="shared" si="66"/>
        <v>7500</v>
      </c>
      <c r="IR14" s="104">
        <f t="shared" si="66"/>
        <v>7500</v>
      </c>
      <c r="IS14" s="104">
        <f t="shared" si="66"/>
        <v>7500</v>
      </c>
      <c r="IT14" s="104">
        <f t="shared" si="66"/>
        <v>7500</v>
      </c>
      <c r="IU14" s="104">
        <f t="shared" si="66"/>
        <v>7500</v>
      </c>
      <c r="IV14" s="104">
        <f t="shared" si="66"/>
        <v>7500</v>
      </c>
      <c r="IW14" s="104">
        <f t="shared" si="66"/>
        <v>7500</v>
      </c>
      <c r="IX14" s="104">
        <f t="shared" ref="IX14:LI14" si="67">IF(AND(IX$1*12+IX$2&gt;=121, IX$1*12+IX$2&lt;($I$25+121)),$B$26*$B$59, 0)</f>
        <v>7500</v>
      </c>
      <c r="IY14" s="104">
        <f t="shared" si="67"/>
        <v>7500</v>
      </c>
      <c r="IZ14" s="104">
        <f t="shared" si="67"/>
        <v>7500</v>
      </c>
      <c r="JA14" s="104">
        <f t="shared" si="67"/>
        <v>7500</v>
      </c>
      <c r="JB14" s="104">
        <f t="shared" si="67"/>
        <v>7500</v>
      </c>
      <c r="JC14" s="104">
        <f t="shared" si="67"/>
        <v>7500</v>
      </c>
      <c r="JD14" s="104">
        <f t="shared" si="67"/>
        <v>7500</v>
      </c>
      <c r="JE14" s="104">
        <f t="shared" si="67"/>
        <v>7500</v>
      </c>
      <c r="JF14" s="104">
        <f t="shared" si="67"/>
        <v>7500</v>
      </c>
      <c r="JG14" s="104">
        <f t="shared" si="67"/>
        <v>7500</v>
      </c>
      <c r="JH14" s="104">
        <f t="shared" si="67"/>
        <v>7500</v>
      </c>
      <c r="JI14" s="104">
        <f t="shared" si="67"/>
        <v>7500</v>
      </c>
      <c r="JJ14" s="104">
        <f t="shared" si="67"/>
        <v>7500</v>
      </c>
      <c r="JK14" s="104">
        <f t="shared" si="67"/>
        <v>7500</v>
      </c>
      <c r="JL14" s="104">
        <f t="shared" si="67"/>
        <v>7500</v>
      </c>
      <c r="JM14" s="104">
        <f t="shared" si="67"/>
        <v>7500</v>
      </c>
      <c r="JN14" s="104">
        <f t="shared" si="67"/>
        <v>7500</v>
      </c>
      <c r="JO14" s="104">
        <f t="shared" si="67"/>
        <v>7500</v>
      </c>
      <c r="JP14" s="104">
        <f t="shared" si="67"/>
        <v>7500</v>
      </c>
      <c r="JQ14" s="104">
        <f t="shared" si="67"/>
        <v>7500</v>
      </c>
      <c r="JR14" s="104">
        <f t="shared" si="67"/>
        <v>7500</v>
      </c>
      <c r="JS14" s="104">
        <f t="shared" si="67"/>
        <v>7500</v>
      </c>
      <c r="JT14" s="104">
        <f t="shared" si="67"/>
        <v>7500</v>
      </c>
      <c r="JU14" s="104">
        <f t="shared" si="67"/>
        <v>7500</v>
      </c>
      <c r="JV14" s="104">
        <f t="shared" si="67"/>
        <v>7500</v>
      </c>
      <c r="JW14" s="104">
        <f t="shared" si="67"/>
        <v>7500</v>
      </c>
      <c r="JX14" s="104">
        <f t="shared" si="67"/>
        <v>7500</v>
      </c>
      <c r="JY14" s="104">
        <f t="shared" si="67"/>
        <v>7500</v>
      </c>
      <c r="JZ14" s="104">
        <f t="shared" si="67"/>
        <v>7500</v>
      </c>
      <c r="KA14" s="104">
        <f t="shared" si="67"/>
        <v>7500</v>
      </c>
      <c r="KB14" s="104">
        <f t="shared" si="67"/>
        <v>7500</v>
      </c>
      <c r="KC14" s="104">
        <f t="shared" si="67"/>
        <v>7500</v>
      </c>
      <c r="KD14" s="104">
        <f t="shared" si="67"/>
        <v>7500</v>
      </c>
      <c r="KE14" s="104">
        <f t="shared" si="67"/>
        <v>7500</v>
      </c>
      <c r="KF14" s="104">
        <f t="shared" si="67"/>
        <v>7500</v>
      </c>
      <c r="KG14" s="104">
        <f t="shared" si="67"/>
        <v>7500</v>
      </c>
      <c r="KH14" s="104">
        <f t="shared" si="67"/>
        <v>7500</v>
      </c>
      <c r="KI14" s="104">
        <f t="shared" si="67"/>
        <v>7500</v>
      </c>
      <c r="KJ14" s="104">
        <f t="shared" si="67"/>
        <v>7500</v>
      </c>
      <c r="KK14" s="104">
        <f t="shared" si="67"/>
        <v>7500</v>
      </c>
      <c r="KL14" s="104">
        <f t="shared" si="67"/>
        <v>7500</v>
      </c>
      <c r="KM14" s="104">
        <f t="shared" si="67"/>
        <v>7500</v>
      </c>
      <c r="KN14" s="104">
        <f t="shared" si="67"/>
        <v>7500</v>
      </c>
      <c r="KO14" s="104">
        <f t="shared" si="67"/>
        <v>7500</v>
      </c>
      <c r="KP14" s="104">
        <f t="shared" si="67"/>
        <v>7500</v>
      </c>
      <c r="KQ14" s="104">
        <f t="shared" si="67"/>
        <v>7500</v>
      </c>
      <c r="KR14" s="104">
        <f t="shared" si="67"/>
        <v>7500</v>
      </c>
      <c r="KS14" s="104">
        <f t="shared" si="67"/>
        <v>7500</v>
      </c>
      <c r="KT14" s="104">
        <f t="shared" si="67"/>
        <v>7500</v>
      </c>
      <c r="KU14" s="104">
        <f t="shared" si="67"/>
        <v>7500</v>
      </c>
      <c r="KV14" s="104">
        <f t="shared" si="67"/>
        <v>7500</v>
      </c>
      <c r="KW14" s="104">
        <f t="shared" si="67"/>
        <v>7500</v>
      </c>
      <c r="KX14" s="104">
        <f t="shared" si="67"/>
        <v>7500</v>
      </c>
      <c r="KY14" s="104">
        <f t="shared" si="67"/>
        <v>7500</v>
      </c>
      <c r="KZ14" s="104">
        <f t="shared" si="67"/>
        <v>7500</v>
      </c>
      <c r="LA14" s="104">
        <f t="shared" si="67"/>
        <v>7500</v>
      </c>
      <c r="LB14" s="104">
        <f t="shared" si="67"/>
        <v>7500</v>
      </c>
      <c r="LC14" s="104">
        <f t="shared" si="67"/>
        <v>7500</v>
      </c>
      <c r="LD14" s="104">
        <f t="shared" si="67"/>
        <v>7500</v>
      </c>
      <c r="LE14" s="104">
        <f t="shared" si="67"/>
        <v>7500</v>
      </c>
      <c r="LF14" s="104">
        <f t="shared" si="67"/>
        <v>7500</v>
      </c>
      <c r="LG14" s="104">
        <f t="shared" si="67"/>
        <v>7500</v>
      </c>
      <c r="LH14" s="104">
        <f t="shared" si="67"/>
        <v>7500</v>
      </c>
      <c r="LI14" s="104">
        <f t="shared" si="67"/>
        <v>7500</v>
      </c>
      <c r="LJ14" s="104">
        <f t="shared" ref="LJ14:NU14" si="68">IF(AND(LJ$1*12+LJ$2&gt;=121, LJ$1*12+LJ$2&lt;($I$25+121)),$B$26*$B$59, 0)</f>
        <v>7500</v>
      </c>
      <c r="LK14" s="104">
        <f t="shared" si="68"/>
        <v>7500</v>
      </c>
      <c r="LL14" s="104">
        <f t="shared" si="68"/>
        <v>7500</v>
      </c>
      <c r="LM14" s="104">
        <f t="shared" si="68"/>
        <v>7500</v>
      </c>
      <c r="LN14" s="104">
        <f t="shared" si="68"/>
        <v>7500</v>
      </c>
      <c r="LO14" s="104">
        <f t="shared" si="68"/>
        <v>7500</v>
      </c>
      <c r="LP14" s="104">
        <f t="shared" si="68"/>
        <v>7500</v>
      </c>
      <c r="LQ14" s="104">
        <f t="shared" si="68"/>
        <v>7500</v>
      </c>
      <c r="LR14" s="104">
        <f t="shared" si="68"/>
        <v>7500</v>
      </c>
      <c r="LS14" s="104">
        <f t="shared" si="68"/>
        <v>7500</v>
      </c>
      <c r="LT14" s="104">
        <f t="shared" si="68"/>
        <v>7500</v>
      </c>
      <c r="LU14" s="104">
        <f t="shared" si="68"/>
        <v>7500</v>
      </c>
      <c r="LV14" s="104">
        <f t="shared" si="68"/>
        <v>7500</v>
      </c>
      <c r="LW14" s="104">
        <f t="shared" si="68"/>
        <v>7500</v>
      </c>
      <c r="LX14" s="104">
        <f t="shared" si="68"/>
        <v>7500</v>
      </c>
      <c r="LY14" s="104">
        <f t="shared" si="68"/>
        <v>7500</v>
      </c>
      <c r="LZ14" s="104">
        <f t="shared" si="68"/>
        <v>7500</v>
      </c>
      <c r="MA14" s="104">
        <f t="shared" si="68"/>
        <v>7500</v>
      </c>
      <c r="MB14" s="104">
        <f t="shared" si="68"/>
        <v>7500</v>
      </c>
      <c r="MC14" s="104">
        <f t="shared" si="68"/>
        <v>7500</v>
      </c>
      <c r="MD14" s="104">
        <f t="shared" si="68"/>
        <v>7500</v>
      </c>
      <c r="ME14" s="104">
        <f t="shared" si="68"/>
        <v>7500</v>
      </c>
      <c r="MF14" s="104">
        <f t="shared" si="68"/>
        <v>7500</v>
      </c>
      <c r="MG14" s="104">
        <f t="shared" si="68"/>
        <v>7500</v>
      </c>
      <c r="MH14" s="104">
        <f t="shared" si="68"/>
        <v>7500</v>
      </c>
      <c r="MI14" s="104">
        <f t="shared" si="68"/>
        <v>7500</v>
      </c>
      <c r="MJ14" s="104">
        <f t="shared" si="68"/>
        <v>7500</v>
      </c>
      <c r="MK14" s="104">
        <f t="shared" si="68"/>
        <v>7500</v>
      </c>
      <c r="ML14" s="104">
        <f t="shared" si="68"/>
        <v>7500</v>
      </c>
      <c r="MM14" s="104">
        <f t="shared" si="68"/>
        <v>7500</v>
      </c>
      <c r="MN14" s="104">
        <f t="shared" si="68"/>
        <v>7500</v>
      </c>
      <c r="MO14" s="104">
        <f t="shared" si="68"/>
        <v>7500</v>
      </c>
      <c r="MP14" s="104">
        <f t="shared" si="68"/>
        <v>7500</v>
      </c>
      <c r="MQ14" s="104">
        <f t="shared" si="68"/>
        <v>7500</v>
      </c>
      <c r="MR14" s="104">
        <f t="shared" si="68"/>
        <v>7500</v>
      </c>
      <c r="MS14" s="104">
        <f t="shared" si="68"/>
        <v>7500</v>
      </c>
      <c r="MT14" s="104">
        <f t="shared" si="68"/>
        <v>7500</v>
      </c>
      <c r="MU14" s="104">
        <f t="shared" si="68"/>
        <v>7500</v>
      </c>
      <c r="MV14" s="104">
        <f t="shared" si="68"/>
        <v>7500</v>
      </c>
      <c r="MW14" s="104">
        <f t="shared" si="68"/>
        <v>7500</v>
      </c>
      <c r="MX14" s="104">
        <f t="shared" si="68"/>
        <v>7500</v>
      </c>
      <c r="MY14" s="104">
        <f t="shared" si="68"/>
        <v>7500</v>
      </c>
      <c r="MZ14" s="104">
        <f t="shared" si="68"/>
        <v>7500</v>
      </c>
      <c r="NA14" s="104">
        <f t="shared" si="68"/>
        <v>7500</v>
      </c>
      <c r="NB14" s="104">
        <f t="shared" si="68"/>
        <v>7500</v>
      </c>
      <c r="NC14" s="104">
        <f t="shared" si="68"/>
        <v>7500</v>
      </c>
      <c r="ND14" s="104">
        <f t="shared" si="68"/>
        <v>7500</v>
      </c>
      <c r="NE14" s="104">
        <f t="shared" si="68"/>
        <v>7500</v>
      </c>
      <c r="NF14" s="104">
        <f t="shared" si="68"/>
        <v>7500</v>
      </c>
      <c r="NG14" s="104">
        <f t="shared" si="68"/>
        <v>7500</v>
      </c>
      <c r="NH14" s="104">
        <f t="shared" si="68"/>
        <v>7500</v>
      </c>
      <c r="NI14" s="104">
        <f t="shared" si="68"/>
        <v>7500</v>
      </c>
      <c r="NJ14" s="104">
        <f t="shared" si="68"/>
        <v>7500</v>
      </c>
      <c r="NK14" s="104">
        <f t="shared" si="68"/>
        <v>7500</v>
      </c>
      <c r="NL14" s="104">
        <f t="shared" si="68"/>
        <v>7500</v>
      </c>
      <c r="NM14" s="104">
        <f t="shared" si="68"/>
        <v>7500</v>
      </c>
      <c r="NN14" s="104">
        <f t="shared" si="68"/>
        <v>7500</v>
      </c>
      <c r="NO14" s="104">
        <f t="shared" si="68"/>
        <v>7500</v>
      </c>
      <c r="NP14" s="104">
        <f t="shared" si="68"/>
        <v>7500</v>
      </c>
      <c r="NQ14" s="104">
        <f t="shared" si="68"/>
        <v>7500</v>
      </c>
      <c r="NR14" s="104">
        <f t="shared" si="68"/>
        <v>7500</v>
      </c>
      <c r="NS14" s="104">
        <f t="shared" si="68"/>
        <v>7500</v>
      </c>
      <c r="NT14" s="104">
        <f t="shared" si="68"/>
        <v>7500</v>
      </c>
      <c r="NU14" s="104">
        <f t="shared" si="68"/>
        <v>7500</v>
      </c>
      <c r="NV14" s="104">
        <f t="shared" ref="NV14:QG14" si="69">IF(AND(NV$1*12+NV$2&gt;=121, NV$1*12+NV$2&lt;($I$25+121)),$B$26*$B$59, 0)</f>
        <v>7500</v>
      </c>
      <c r="NW14" s="104">
        <f t="shared" si="69"/>
        <v>7500</v>
      </c>
      <c r="NX14" s="104">
        <f t="shared" si="69"/>
        <v>7500</v>
      </c>
      <c r="NY14" s="104">
        <f t="shared" si="69"/>
        <v>7500</v>
      </c>
      <c r="NZ14" s="104">
        <f t="shared" si="69"/>
        <v>7500</v>
      </c>
      <c r="OA14" s="104">
        <f t="shared" si="69"/>
        <v>7500</v>
      </c>
      <c r="OB14" s="104">
        <f t="shared" si="69"/>
        <v>7500</v>
      </c>
      <c r="OC14" s="104">
        <f t="shared" si="69"/>
        <v>7500</v>
      </c>
      <c r="OD14" s="104">
        <f t="shared" si="69"/>
        <v>7500</v>
      </c>
      <c r="OE14" s="104">
        <f t="shared" si="69"/>
        <v>7500</v>
      </c>
      <c r="OF14" s="104">
        <f t="shared" si="69"/>
        <v>7500</v>
      </c>
      <c r="OG14" s="104">
        <f t="shared" si="69"/>
        <v>7500</v>
      </c>
      <c r="OH14" s="104">
        <f t="shared" si="69"/>
        <v>7500</v>
      </c>
      <c r="OI14" s="104">
        <f t="shared" si="69"/>
        <v>7500</v>
      </c>
      <c r="OJ14" s="104">
        <f t="shared" si="69"/>
        <v>7500</v>
      </c>
      <c r="OK14" s="104">
        <f t="shared" si="69"/>
        <v>7500</v>
      </c>
      <c r="OL14" s="104">
        <f t="shared" si="69"/>
        <v>7500</v>
      </c>
      <c r="OM14" s="104">
        <f t="shared" si="69"/>
        <v>7500</v>
      </c>
      <c r="ON14" s="104">
        <f t="shared" si="69"/>
        <v>7500</v>
      </c>
      <c r="OO14" s="104">
        <f t="shared" si="69"/>
        <v>7500</v>
      </c>
      <c r="OP14" s="104">
        <f t="shared" si="69"/>
        <v>7500</v>
      </c>
      <c r="OQ14" s="104">
        <f t="shared" si="69"/>
        <v>7500</v>
      </c>
      <c r="OR14" s="104">
        <f t="shared" si="69"/>
        <v>7500</v>
      </c>
      <c r="OS14" s="104">
        <f t="shared" si="69"/>
        <v>7500</v>
      </c>
      <c r="OT14" s="104">
        <f t="shared" si="69"/>
        <v>7500</v>
      </c>
      <c r="OU14" s="104">
        <f t="shared" si="69"/>
        <v>7500</v>
      </c>
      <c r="OV14" s="104">
        <f t="shared" si="69"/>
        <v>7500</v>
      </c>
      <c r="OW14" s="104">
        <f t="shared" si="69"/>
        <v>7500</v>
      </c>
      <c r="OX14" s="104">
        <f t="shared" si="69"/>
        <v>7500</v>
      </c>
      <c r="OY14" s="104">
        <f t="shared" si="69"/>
        <v>7500</v>
      </c>
      <c r="OZ14" s="104">
        <f t="shared" si="69"/>
        <v>7500</v>
      </c>
      <c r="PA14" s="104">
        <f t="shared" si="69"/>
        <v>7500</v>
      </c>
      <c r="PB14" s="104">
        <f t="shared" si="69"/>
        <v>7500</v>
      </c>
      <c r="PC14" s="104">
        <f t="shared" si="69"/>
        <v>7500</v>
      </c>
      <c r="PD14" s="104">
        <f t="shared" si="69"/>
        <v>7500</v>
      </c>
      <c r="PE14" s="104">
        <f t="shared" si="69"/>
        <v>7500</v>
      </c>
      <c r="PF14" s="104">
        <f t="shared" si="69"/>
        <v>7500</v>
      </c>
      <c r="PG14" s="104">
        <f t="shared" si="69"/>
        <v>7500</v>
      </c>
      <c r="PH14" s="104">
        <f t="shared" si="69"/>
        <v>7500</v>
      </c>
      <c r="PI14" s="104">
        <f t="shared" si="69"/>
        <v>7500</v>
      </c>
      <c r="PJ14" s="104">
        <f t="shared" si="69"/>
        <v>7500</v>
      </c>
      <c r="PK14" s="104">
        <f t="shared" si="69"/>
        <v>7500</v>
      </c>
      <c r="PL14" s="104">
        <f t="shared" si="69"/>
        <v>7500</v>
      </c>
      <c r="PM14" s="104">
        <f t="shared" si="69"/>
        <v>7500</v>
      </c>
      <c r="PN14" s="104">
        <f t="shared" si="69"/>
        <v>7500</v>
      </c>
      <c r="PO14" s="104">
        <f t="shared" si="69"/>
        <v>7500</v>
      </c>
      <c r="PP14" s="104">
        <f t="shared" si="69"/>
        <v>7500</v>
      </c>
      <c r="PQ14" s="104">
        <f t="shared" si="69"/>
        <v>7500</v>
      </c>
      <c r="PR14" s="104">
        <f t="shared" si="69"/>
        <v>7500</v>
      </c>
      <c r="PS14" s="104">
        <f t="shared" si="69"/>
        <v>7500</v>
      </c>
      <c r="PT14" s="104">
        <f t="shared" si="69"/>
        <v>7500</v>
      </c>
      <c r="PU14" s="104">
        <f t="shared" si="69"/>
        <v>7500</v>
      </c>
      <c r="PV14" s="104">
        <f t="shared" si="69"/>
        <v>7500</v>
      </c>
      <c r="PW14" s="104">
        <f t="shared" si="69"/>
        <v>7500</v>
      </c>
      <c r="PX14" s="104">
        <f t="shared" si="69"/>
        <v>7500</v>
      </c>
      <c r="PY14" s="104">
        <f t="shared" si="69"/>
        <v>7500</v>
      </c>
      <c r="PZ14" s="104">
        <f t="shared" si="69"/>
        <v>7500</v>
      </c>
      <c r="QA14" s="104">
        <f t="shared" si="69"/>
        <v>7500</v>
      </c>
      <c r="QB14" s="104">
        <f t="shared" si="69"/>
        <v>7500</v>
      </c>
      <c r="QC14" s="104">
        <f t="shared" si="69"/>
        <v>7500</v>
      </c>
      <c r="QD14" s="104">
        <f t="shared" si="69"/>
        <v>7500</v>
      </c>
      <c r="QE14" s="104">
        <f t="shared" si="69"/>
        <v>7500</v>
      </c>
      <c r="QF14" s="104">
        <f t="shared" si="69"/>
        <v>7500</v>
      </c>
      <c r="QG14" s="104">
        <f t="shared" si="69"/>
        <v>7500</v>
      </c>
      <c r="QH14" s="104">
        <f t="shared" ref="QH14:SS14" si="70">IF(AND(QH$1*12+QH$2&gt;=121, QH$1*12+QH$2&lt;($I$25+121)),$B$26*$B$59, 0)</f>
        <v>7500</v>
      </c>
      <c r="QI14" s="104">
        <f t="shared" si="70"/>
        <v>7500</v>
      </c>
      <c r="QJ14" s="104">
        <f t="shared" si="70"/>
        <v>7500</v>
      </c>
      <c r="QK14" s="104">
        <f t="shared" si="70"/>
        <v>7500</v>
      </c>
      <c r="QL14" s="104">
        <f t="shared" si="70"/>
        <v>7500</v>
      </c>
      <c r="QM14" s="104">
        <f t="shared" si="70"/>
        <v>7500</v>
      </c>
      <c r="QN14" s="104">
        <f t="shared" si="70"/>
        <v>7500</v>
      </c>
      <c r="QO14" s="104">
        <f t="shared" si="70"/>
        <v>7500</v>
      </c>
      <c r="QP14" s="104">
        <f t="shared" si="70"/>
        <v>7500</v>
      </c>
      <c r="QQ14" s="104">
        <f t="shared" si="70"/>
        <v>7500</v>
      </c>
      <c r="QR14" s="104">
        <f t="shared" si="70"/>
        <v>7500</v>
      </c>
      <c r="QS14" s="104">
        <f t="shared" si="70"/>
        <v>7500</v>
      </c>
      <c r="QT14" s="104">
        <f t="shared" si="70"/>
        <v>7500</v>
      </c>
      <c r="QU14" s="104">
        <f t="shared" si="70"/>
        <v>7500</v>
      </c>
      <c r="QV14" s="104">
        <f t="shared" si="70"/>
        <v>7500</v>
      </c>
      <c r="QW14" s="104">
        <f t="shared" si="70"/>
        <v>7500</v>
      </c>
      <c r="QX14" s="104">
        <f t="shared" si="70"/>
        <v>7500</v>
      </c>
      <c r="QY14" s="104">
        <f t="shared" si="70"/>
        <v>7500</v>
      </c>
      <c r="QZ14" s="104">
        <f t="shared" si="70"/>
        <v>7500</v>
      </c>
      <c r="RA14" s="104">
        <f t="shared" si="70"/>
        <v>7500</v>
      </c>
      <c r="RB14" s="104">
        <f t="shared" si="70"/>
        <v>7500</v>
      </c>
      <c r="RC14" s="104">
        <f t="shared" si="70"/>
        <v>7500</v>
      </c>
      <c r="RD14" s="104">
        <f t="shared" si="70"/>
        <v>7500</v>
      </c>
      <c r="RE14" s="104">
        <f t="shared" si="70"/>
        <v>7500</v>
      </c>
      <c r="RF14" s="104">
        <f t="shared" si="70"/>
        <v>7500</v>
      </c>
      <c r="RG14" s="104">
        <f t="shared" si="70"/>
        <v>7500</v>
      </c>
      <c r="RH14" s="104">
        <f t="shared" si="70"/>
        <v>7500</v>
      </c>
      <c r="RI14" s="104">
        <f t="shared" si="70"/>
        <v>7500</v>
      </c>
      <c r="RJ14" s="104">
        <f t="shared" si="70"/>
        <v>7500</v>
      </c>
      <c r="RK14" s="104">
        <f t="shared" si="70"/>
        <v>7500</v>
      </c>
      <c r="RL14" s="104">
        <f t="shared" si="70"/>
        <v>7500</v>
      </c>
      <c r="RM14" s="104">
        <f t="shared" si="70"/>
        <v>7500</v>
      </c>
      <c r="RN14" s="104">
        <f t="shared" si="70"/>
        <v>7500</v>
      </c>
      <c r="RO14" s="104">
        <f t="shared" si="70"/>
        <v>7500</v>
      </c>
      <c r="RP14" s="104">
        <f t="shared" si="70"/>
        <v>7500</v>
      </c>
      <c r="RQ14" s="104">
        <f t="shared" si="70"/>
        <v>7500</v>
      </c>
      <c r="RR14" s="104">
        <f t="shared" si="70"/>
        <v>7500</v>
      </c>
      <c r="RS14" s="104">
        <f t="shared" si="70"/>
        <v>7500</v>
      </c>
      <c r="RT14" s="104">
        <f t="shared" si="70"/>
        <v>7500</v>
      </c>
      <c r="RU14" s="104">
        <f t="shared" si="70"/>
        <v>7500</v>
      </c>
      <c r="RV14" s="104">
        <f t="shared" si="70"/>
        <v>7500</v>
      </c>
      <c r="RW14" s="104">
        <f t="shared" si="70"/>
        <v>7500</v>
      </c>
      <c r="RX14" s="104">
        <f t="shared" si="70"/>
        <v>7500</v>
      </c>
      <c r="RY14" s="104">
        <f t="shared" si="70"/>
        <v>7500</v>
      </c>
      <c r="RZ14" s="104">
        <f t="shared" si="70"/>
        <v>7500</v>
      </c>
      <c r="SA14" s="104">
        <f t="shared" si="70"/>
        <v>7500</v>
      </c>
      <c r="SB14" s="104">
        <f t="shared" si="70"/>
        <v>7500</v>
      </c>
      <c r="SC14" s="104">
        <f t="shared" si="70"/>
        <v>7500</v>
      </c>
      <c r="SD14" s="104">
        <f t="shared" si="70"/>
        <v>7500</v>
      </c>
      <c r="SE14" s="104">
        <f t="shared" si="70"/>
        <v>7500</v>
      </c>
      <c r="SF14" s="104">
        <f t="shared" si="70"/>
        <v>7500</v>
      </c>
      <c r="SG14" s="104">
        <f t="shared" si="70"/>
        <v>7500</v>
      </c>
      <c r="SH14" s="104">
        <f t="shared" si="70"/>
        <v>7500</v>
      </c>
      <c r="SI14" s="104">
        <f t="shared" si="70"/>
        <v>7500</v>
      </c>
      <c r="SJ14" s="104">
        <f t="shared" si="70"/>
        <v>7500</v>
      </c>
      <c r="SK14" s="104">
        <f t="shared" si="70"/>
        <v>7500</v>
      </c>
      <c r="SL14" s="104">
        <f t="shared" si="70"/>
        <v>7500</v>
      </c>
      <c r="SM14" s="104">
        <f t="shared" si="70"/>
        <v>7500</v>
      </c>
      <c r="SN14" s="104">
        <f t="shared" si="70"/>
        <v>7500</v>
      </c>
      <c r="SO14" s="104">
        <f t="shared" si="70"/>
        <v>7500</v>
      </c>
      <c r="SP14" s="104">
        <f t="shared" si="70"/>
        <v>7500</v>
      </c>
      <c r="SQ14" s="104">
        <f t="shared" si="70"/>
        <v>7500</v>
      </c>
      <c r="SR14" s="104">
        <f t="shared" si="70"/>
        <v>7500</v>
      </c>
      <c r="SS14" s="104">
        <f t="shared" si="70"/>
        <v>7500</v>
      </c>
      <c r="ST14" s="104">
        <f t="shared" ref="ST14:TU14" si="71">IF(AND(ST$1*12+ST$2&gt;=121, ST$1*12+ST$2&lt;($I$25+121)),$B$26*$B$59, 0)</f>
        <v>7500</v>
      </c>
      <c r="SU14" s="104">
        <f t="shared" si="71"/>
        <v>7500</v>
      </c>
      <c r="SV14" s="104">
        <f t="shared" si="71"/>
        <v>7500</v>
      </c>
      <c r="SW14" s="104">
        <f t="shared" si="71"/>
        <v>7500</v>
      </c>
      <c r="SX14" s="104">
        <f t="shared" si="71"/>
        <v>7500</v>
      </c>
      <c r="SY14" s="104">
        <f t="shared" si="71"/>
        <v>7500</v>
      </c>
      <c r="SZ14" s="104">
        <f t="shared" si="71"/>
        <v>7500</v>
      </c>
      <c r="TA14" s="104">
        <f t="shared" si="71"/>
        <v>7500</v>
      </c>
      <c r="TB14" s="104">
        <f t="shared" si="71"/>
        <v>7500</v>
      </c>
      <c r="TC14" s="104">
        <f t="shared" si="71"/>
        <v>7500</v>
      </c>
      <c r="TD14" s="104">
        <f t="shared" si="71"/>
        <v>7500</v>
      </c>
      <c r="TE14" s="104">
        <f t="shared" si="71"/>
        <v>7500</v>
      </c>
      <c r="TF14" s="104">
        <f t="shared" si="71"/>
        <v>7500</v>
      </c>
      <c r="TG14" s="104">
        <f t="shared" si="71"/>
        <v>7500</v>
      </c>
      <c r="TH14" s="104">
        <f t="shared" si="71"/>
        <v>7500</v>
      </c>
      <c r="TI14" s="104">
        <f t="shared" si="71"/>
        <v>7500</v>
      </c>
      <c r="TJ14" s="104">
        <f t="shared" si="71"/>
        <v>7500</v>
      </c>
      <c r="TK14" s="104">
        <f t="shared" si="71"/>
        <v>7500</v>
      </c>
      <c r="TL14" s="104">
        <f t="shared" si="71"/>
        <v>7500</v>
      </c>
      <c r="TM14" s="104">
        <f t="shared" si="71"/>
        <v>7500</v>
      </c>
      <c r="TN14" s="104">
        <f t="shared" si="71"/>
        <v>7500</v>
      </c>
      <c r="TO14" s="104">
        <f t="shared" si="71"/>
        <v>7500</v>
      </c>
      <c r="TP14" s="104">
        <f t="shared" si="71"/>
        <v>7500</v>
      </c>
      <c r="TQ14" s="104">
        <f t="shared" si="71"/>
        <v>7500</v>
      </c>
      <c r="TR14" s="104">
        <f t="shared" si="71"/>
        <v>7500</v>
      </c>
      <c r="TS14" s="104">
        <f t="shared" si="71"/>
        <v>7500</v>
      </c>
      <c r="TT14" s="104">
        <f t="shared" si="71"/>
        <v>7500</v>
      </c>
      <c r="TU14" s="131">
        <f t="shared" si="71"/>
        <v>7500</v>
      </c>
      <c r="TV14" s="54"/>
    </row>
    <row r="15" spans="1:542" x14ac:dyDescent="0.25">
      <c r="A15" s="103" t="s">
        <v>15</v>
      </c>
      <c r="B15" s="104">
        <v>10000</v>
      </c>
      <c r="C15" s="104">
        <v>0</v>
      </c>
      <c r="D15" s="104">
        <v>0</v>
      </c>
      <c r="E15" s="104">
        <v>0</v>
      </c>
      <c r="F15" s="104">
        <v>0</v>
      </c>
      <c r="G15" s="104">
        <v>0</v>
      </c>
      <c r="H15" s="104">
        <v>0</v>
      </c>
      <c r="I15" s="104">
        <v>0</v>
      </c>
      <c r="J15" s="104">
        <v>0</v>
      </c>
      <c r="K15" s="104">
        <v>0</v>
      </c>
      <c r="L15" s="104">
        <v>0</v>
      </c>
      <c r="M15" s="104">
        <v>0</v>
      </c>
      <c r="N15" s="104">
        <v>0</v>
      </c>
      <c r="O15" s="104">
        <v>0</v>
      </c>
      <c r="P15" s="104">
        <v>0</v>
      </c>
      <c r="Q15" s="104">
        <v>0</v>
      </c>
      <c r="R15" s="104">
        <v>0</v>
      </c>
      <c r="S15" s="104">
        <v>0</v>
      </c>
      <c r="T15" s="104">
        <v>0</v>
      </c>
      <c r="U15" s="104">
        <v>0</v>
      </c>
      <c r="V15" s="104">
        <v>0</v>
      </c>
      <c r="W15" s="104">
        <v>0</v>
      </c>
      <c r="X15" s="104">
        <v>0</v>
      </c>
      <c r="Y15" s="104">
        <v>0</v>
      </c>
      <c r="Z15" s="104">
        <v>0</v>
      </c>
      <c r="AA15" s="104">
        <v>0</v>
      </c>
      <c r="AB15" s="104">
        <v>0</v>
      </c>
      <c r="AC15" s="104">
        <v>0</v>
      </c>
      <c r="AD15" s="104">
        <v>0</v>
      </c>
      <c r="AE15" s="105">
        <v>0</v>
      </c>
      <c r="AF15" s="104">
        <v>0</v>
      </c>
      <c r="AG15" s="104">
        <v>0</v>
      </c>
      <c r="AH15" s="104">
        <v>0</v>
      </c>
      <c r="AI15" s="104">
        <v>0</v>
      </c>
      <c r="AJ15" s="104">
        <v>0</v>
      </c>
      <c r="AK15" s="104">
        <v>0</v>
      </c>
      <c r="AL15" s="104">
        <v>0</v>
      </c>
      <c r="AM15" s="104">
        <v>0</v>
      </c>
      <c r="AN15" s="104">
        <v>0</v>
      </c>
      <c r="AO15" s="104">
        <v>0</v>
      </c>
      <c r="AP15" s="104">
        <v>0</v>
      </c>
      <c r="AQ15" s="104">
        <v>0</v>
      </c>
      <c r="AR15" s="104">
        <v>0</v>
      </c>
      <c r="AS15" s="104">
        <v>0</v>
      </c>
      <c r="AT15" s="104">
        <v>0</v>
      </c>
      <c r="AU15" s="104">
        <v>0</v>
      </c>
      <c r="AV15" s="104">
        <v>0</v>
      </c>
      <c r="AW15" s="104">
        <v>0</v>
      </c>
      <c r="AX15" s="104">
        <v>0</v>
      </c>
      <c r="AY15" s="104">
        <v>0</v>
      </c>
      <c r="AZ15" s="104">
        <v>0</v>
      </c>
      <c r="BA15" s="104">
        <v>0</v>
      </c>
      <c r="BB15" s="104">
        <v>0</v>
      </c>
      <c r="BC15" s="104">
        <v>0</v>
      </c>
      <c r="BD15" s="104">
        <v>0</v>
      </c>
      <c r="BE15" s="104">
        <v>0</v>
      </c>
      <c r="BF15" s="104">
        <v>0</v>
      </c>
      <c r="BG15" s="104">
        <v>0</v>
      </c>
      <c r="BH15" s="104">
        <v>0</v>
      </c>
      <c r="BI15" s="104">
        <v>0</v>
      </c>
      <c r="BJ15" s="104">
        <v>0</v>
      </c>
      <c r="BK15" s="104">
        <v>0</v>
      </c>
      <c r="BL15" s="104">
        <v>0</v>
      </c>
      <c r="BM15" s="104">
        <v>0</v>
      </c>
      <c r="BN15" s="104">
        <v>0</v>
      </c>
      <c r="BO15" s="104">
        <v>0</v>
      </c>
      <c r="BP15" s="104">
        <v>0</v>
      </c>
      <c r="BQ15" s="104">
        <v>0</v>
      </c>
      <c r="BR15" s="104">
        <v>0</v>
      </c>
      <c r="BS15" s="104">
        <v>0</v>
      </c>
      <c r="BT15" s="104">
        <v>0</v>
      </c>
      <c r="BU15" s="104">
        <v>0</v>
      </c>
      <c r="BV15" s="104">
        <v>0</v>
      </c>
      <c r="BW15" s="104">
        <v>0</v>
      </c>
      <c r="BX15" s="104">
        <v>0</v>
      </c>
      <c r="BY15" s="104">
        <v>0</v>
      </c>
      <c r="BZ15" s="104">
        <v>0</v>
      </c>
      <c r="CA15" s="104">
        <v>0</v>
      </c>
      <c r="CB15" s="104">
        <v>0</v>
      </c>
      <c r="CC15" s="104">
        <v>0</v>
      </c>
      <c r="CD15" s="104">
        <v>0</v>
      </c>
      <c r="CE15" s="104">
        <v>0</v>
      </c>
      <c r="CF15" s="104">
        <v>0</v>
      </c>
      <c r="CG15" s="104">
        <v>0</v>
      </c>
      <c r="CH15" s="104">
        <v>0</v>
      </c>
      <c r="CI15" s="104">
        <v>0</v>
      </c>
      <c r="CJ15" s="104">
        <v>0</v>
      </c>
      <c r="CK15" s="104">
        <v>0</v>
      </c>
      <c r="CL15" s="104">
        <v>0</v>
      </c>
      <c r="CM15" s="104">
        <v>0</v>
      </c>
      <c r="CN15" s="104">
        <v>0</v>
      </c>
      <c r="CO15" s="104">
        <v>0</v>
      </c>
      <c r="CP15" s="104">
        <v>0</v>
      </c>
      <c r="CQ15" s="104">
        <v>0</v>
      </c>
      <c r="CR15" s="104">
        <v>0</v>
      </c>
      <c r="CS15" s="104">
        <v>0</v>
      </c>
      <c r="CT15" s="104">
        <v>0</v>
      </c>
      <c r="CU15" s="105">
        <v>0</v>
      </c>
      <c r="CV15" s="104">
        <v>0</v>
      </c>
      <c r="CW15" s="104">
        <v>0</v>
      </c>
      <c r="CX15" s="104">
        <v>0</v>
      </c>
      <c r="CY15" s="104">
        <v>0</v>
      </c>
      <c r="CZ15" s="104">
        <v>0</v>
      </c>
      <c r="DA15" s="104">
        <v>0</v>
      </c>
      <c r="DB15" s="104">
        <v>0</v>
      </c>
      <c r="DC15" s="104">
        <v>0</v>
      </c>
      <c r="DD15" s="104">
        <v>0</v>
      </c>
      <c r="DE15" s="104">
        <v>0</v>
      </c>
      <c r="DF15" s="104">
        <v>0</v>
      </c>
      <c r="DG15" s="104">
        <v>0</v>
      </c>
      <c r="DH15" s="104">
        <v>0</v>
      </c>
      <c r="DI15" s="104">
        <v>0</v>
      </c>
      <c r="DJ15" s="104">
        <v>0</v>
      </c>
      <c r="DK15" s="104">
        <v>0</v>
      </c>
      <c r="DL15" s="104">
        <v>0</v>
      </c>
      <c r="DM15" s="104">
        <v>0</v>
      </c>
      <c r="DN15" s="104">
        <v>0</v>
      </c>
      <c r="DO15" s="104">
        <v>0</v>
      </c>
      <c r="DP15" s="104">
        <v>0</v>
      </c>
      <c r="DQ15" s="104">
        <v>0</v>
      </c>
      <c r="DR15" s="104">
        <v>0</v>
      </c>
      <c r="DS15" s="104">
        <v>0</v>
      </c>
      <c r="DT15" s="104">
        <v>0</v>
      </c>
      <c r="DU15" s="104">
        <v>0</v>
      </c>
      <c r="DV15" s="104">
        <v>0</v>
      </c>
      <c r="DW15" s="104">
        <v>0</v>
      </c>
      <c r="DX15" s="104">
        <v>0</v>
      </c>
      <c r="DY15" s="104">
        <v>0</v>
      </c>
      <c r="DZ15" s="104">
        <v>0</v>
      </c>
      <c r="EA15" s="104">
        <v>0</v>
      </c>
      <c r="EB15" s="104">
        <v>0</v>
      </c>
      <c r="EC15" s="104">
        <v>0</v>
      </c>
      <c r="ED15" s="104">
        <v>0</v>
      </c>
      <c r="EE15" s="104">
        <v>0</v>
      </c>
      <c r="EF15" s="104">
        <v>0</v>
      </c>
      <c r="EG15" s="104">
        <v>0</v>
      </c>
      <c r="EH15" s="104">
        <v>0</v>
      </c>
      <c r="EI15" s="104">
        <v>0</v>
      </c>
      <c r="EJ15" s="104">
        <v>0</v>
      </c>
      <c r="EK15" s="104">
        <v>0</v>
      </c>
      <c r="EL15" s="104">
        <v>0</v>
      </c>
      <c r="EM15" s="104">
        <v>0</v>
      </c>
      <c r="EN15" s="104">
        <v>0</v>
      </c>
      <c r="EO15" s="104">
        <v>0</v>
      </c>
      <c r="EP15" s="104">
        <v>0</v>
      </c>
      <c r="EQ15" s="104">
        <v>0</v>
      </c>
      <c r="ER15" s="104">
        <v>0</v>
      </c>
      <c r="ES15" s="104">
        <v>0</v>
      </c>
      <c r="ET15" s="104">
        <v>0</v>
      </c>
      <c r="EU15" s="104">
        <v>0</v>
      </c>
      <c r="EV15" s="104">
        <v>0</v>
      </c>
      <c r="EW15" s="104">
        <v>0</v>
      </c>
      <c r="EX15" s="104">
        <v>0</v>
      </c>
      <c r="EY15" s="104">
        <v>0</v>
      </c>
      <c r="EZ15" s="104">
        <v>0</v>
      </c>
      <c r="FA15" s="104">
        <v>0</v>
      </c>
      <c r="FB15" s="104">
        <v>0</v>
      </c>
      <c r="FC15" s="104">
        <v>0</v>
      </c>
      <c r="FD15" s="104">
        <v>0</v>
      </c>
      <c r="FE15" s="104">
        <v>0</v>
      </c>
      <c r="FF15" s="104">
        <v>0</v>
      </c>
      <c r="FG15" s="104">
        <v>0</v>
      </c>
      <c r="FH15" s="104">
        <v>0</v>
      </c>
      <c r="FI15" s="104">
        <v>0</v>
      </c>
      <c r="FJ15" s="104">
        <v>0</v>
      </c>
      <c r="FK15" s="104">
        <v>0</v>
      </c>
      <c r="FL15" s="104">
        <v>0</v>
      </c>
      <c r="FM15" s="104">
        <v>0</v>
      </c>
      <c r="FN15" s="104">
        <v>0</v>
      </c>
      <c r="FO15" s="104">
        <v>0</v>
      </c>
      <c r="FP15" s="104">
        <v>0</v>
      </c>
      <c r="FQ15" s="104">
        <v>0</v>
      </c>
      <c r="FR15" s="104">
        <v>0</v>
      </c>
      <c r="FS15" s="104">
        <v>0</v>
      </c>
      <c r="FT15" s="104">
        <v>0</v>
      </c>
      <c r="FU15" s="104">
        <v>0</v>
      </c>
      <c r="FV15" s="104">
        <v>0</v>
      </c>
      <c r="FW15" s="104">
        <v>0</v>
      </c>
      <c r="FX15" s="104">
        <v>0</v>
      </c>
      <c r="FY15" s="104">
        <v>0</v>
      </c>
      <c r="FZ15" s="104">
        <v>0</v>
      </c>
      <c r="GA15" s="104">
        <v>0</v>
      </c>
      <c r="GB15" s="104">
        <v>0</v>
      </c>
      <c r="GC15" s="104">
        <v>0</v>
      </c>
      <c r="GD15" s="104">
        <v>0</v>
      </c>
      <c r="GE15" s="104">
        <v>0</v>
      </c>
      <c r="GF15" s="104">
        <v>0</v>
      </c>
      <c r="GG15" s="104">
        <v>0</v>
      </c>
      <c r="GH15" s="104">
        <v>0</v>
      </c>
      <c r="GI15" s="104">
        <v>0</v>
      </c>
      <c r="GJ15" s="104">
        <v>0</v>
      </c>
      <c r="GK15" s="104">
        <v>0</v>
      </c>
      <c r="GL15" s="104">
        <v>0</v>
      </c>
      <c r="GM15" s="104">
        <v>0</v>
      </c>
      <c r="GN15" s="104">
        <v>0</v>
      </c>
      <c r="GO15" s="104">
        <v>0</v>
      </c>
      <c r="GP15" s="104">
        <v>0</v>
      </c>
      <c r="GQ15" s="104">
        <v>0</v>
      </c>
      <c r="GR15" s="104">
        <v>0</v>
      </c>
      <c r="GS15" s="104">
        <v>0</v>
      </c>
      <c r="GT15" s="104">
        <v>0</v>
      </c>
      <c r="GU15" s="104">
        <v>0</v>
      </c>
      <c r="GV15" s="104">
        <v>0</v>
      </c>
      <c r="GW15" s="104">
        <v>0</v>
      </c>
      <c r="GX15" s="104">
        <v>0</v>
      </c>
      <c r="GY15" s="105">
        <v>0</v>
      </c>
      <c r="GZ15" s="104">
        <v>0</v>
      </c>
      <c r="HA15" s="104">
        <v>0</v>
      </c>
      <c r="HB15" s="104">
        <v>0</v>
      </c>
      <c r="HC15" s="104">
        <v>0</v>
      </c>
      <c r="HD15" s="104">
        <v>0</v>
      </c>
      <c r="HE15" s="104">
        <v>0</v>
      </c>
      <c r="HF15" s="104">
        <v>0</v>
      </c>
      <c r="HG15" s="104">
        <v>0</v>
      </c>
      <c r="HH15" s="104">
        <v>0</v>
      </c>
      <c r="HI15" s="104">
        <v>0</v>
      </c>
      <c r="HJ15" s="104">
        <v>0</v>
      </c>
      <c r="HK15" s="104">
        <v>0</v>
      </c>
      <c r="HL15" s="104">
        <v>0</v>
      </c>
      <c r="HM15" s="104">
        <v>0</v>
      </c>
      <c r="HN15" s="104">
        <v>0</v>
      </c>
      <c r="HO15" s="104">
        <v>0</v>
      </c>
      <c r="HP15" s="104">
        <v>0</v>
      </c>
      <c r="HQ15" s="104">
        <v>0</v>
      </c>
      <c r="HR15" s="104">
        <v>0</v>
      </c>
      <c r="HS15" s="104">
        <v>0</v>
      </c>
      <c r="HT15" s="104">
        <v>0</v>
      </c>
      <c r="HU15" s="104">
        <v>0</v>
      </c>
      <c r="HV15" s="104">
        <v>0</v>
      </c>
      <c r="HW15" s="104">
        <v>0</v>
      </c>
      <c r="HX15" s="105">
        <v>0</v>
      </c>
      <c r="HY15" s="104">
        <v>0</v>
      </c>
      <c r="HZ15" s="104">
        <v>0</v>
      </c>
      <c r="IA15" s="104">
        <v>0</v>
      </c>
      <c r="IB15" s="104">
        <v>0</v>
      </c>
      <c r="IC15" s="104">
        <v>0</v>
      </c>
      <c r="ID15" s="104">
        <v>0</v>
      </c>
      <c r="IE15" s="104">
        <v>0</v>
      </c>
      <c r="IF15" s="104">
        <v>0</v>
      </c>
      <c r="IG15" s="104">
        <v>0</v>
      </c>
      <c r="IH15" s="104">
        <v>0</v>
      </c>
      <c r="II15" s="104">
        <v>0</v>
      </c>
      <c r="IJ15" s="104">
        <v>0</v>
      </c>
      <c r="IK15" s="104">
        <v>0</v>
      </c>
      <c r="IL15" s="104">
        <v>0</v>
      </c>
      <c r="IM15" s="104">
        <v>0</v>
      </c>
      <c r="IN15" s="104">
        <v>0</v>
      </c>
      <c r="IO15" s="104">
        <v>0</v>
      </c>
      <c r="IP15" s="104">
        <v>0</v>
      </c>
      <c r="IQ15" s="104">
        <v>0</v>
      </c>
      <c r="IR15" s="104">
        <v>0</v>
      </c>
      <c r="IS15" s="104">
        <v>0</v>
      </c>
      <c r="IT15" s="104">
        <v>0</v>
      </c>
      <c r="IU15" s="104">
        <v>0</v>
      </c>
      <c r="IV15" s="104">
        <v>0</v>
      </c>
      <c r="IW15" s="104">
        <v>0</v>
      </c>
      <c r="IX15" s="104">
        <v>0</v>
      </c>
      <c r="IY15" s="104">
        <v>0</v>
      </c>
      <c r="IZ15" s="104">
        <v>0</v>
      </c>
      <c r="JA15" s="104">
        <v>0</v>
      </c>
      <c r="JB15" s="104">
        <v>0</v>
      </c>
      <c r="JC15" s="104">
        <v>0</v>
      </c>
      <c r="JD15" s="104">
        <v>0</v>
      </c>
      <c r="JE15" s="104">
        <v>0</v>
      </c>
      <c r="JF15" s="104">
        <v>0</v>
      </c>
      <c r="JG15" s="104">
        <v>0</v>
      </c>
      <c r="JH15" s="104">
        <v>0</v>
      </c>
      <c r="JI15" s="104">
        <v>0</v>
      </c>
      <c r="JJ15" s="104">
        <v>0</v>
      </c>
      <c r="JK15" s="104">
        <v>0</v>
      </c>
      <c r="JL15" s="104">
        <v>0</v>
      </c>
      <c r="JM15" s="104">
        <v>0</v>
      </c>
      <c r="JN15" s="104">
        <v>0</v>
      </c>
      <c r="JO15" s="104">
        <v>0</v>
      </c>
      <c r="JP15" s="104">
        <v>0</v>
      </c>
      <c r="JQ15" s="104">
        <v>0</v>
      </c>
      <c r="JR15" s="104">
        <v>0</v>
      </c>
      <c r="JS15" s="104">
        <v>0</v>
      </c>
      <c r="JT15" s="104">
        <v>0</v>
      </c>
      <c r="JU15" s="104">
        <v>0</v>
      </c>
      <c r="JV15" s="104">
        <v>0</v>
      </c>
      <c r="JW15" s="104">
        <v>0</v>
      </c>
      <c r="JX15" s="104">
        <v>0</v>
      </c>
      <c r="JY15" s="104">
        <v>0</v>
      </c>
      <c r="JZ15" s="104">
        <v>0</v>
      </c>
      <c r="KA15" s="104">
        <v>0</v>
      </c>
      <c r="KB15" s="104">
        <v>0</v>
      </c>
      <c r="KC15" s="104">
        <v>0</v>
      </c>
      <c r="KD15" s="104">
        <v>0</v>
      </c>
      <c r="KE15" s="104">
        <v>0</v>
      </c>
      <c r="KF15" s="104">
        <v>0</v>
      </c>
      <c r="KG15" s="104">
        <v>0</v>
      </c>
      <c r="KH15" s="104">
        <v>0</v>
      </c>
      <c r="KI15" s="104">
        <v>0</v>
      </c>
      <c r="KJ15" s="104">
        <v>0</v>
      </c>
      <c r="KK15" s="104">
        <v>0</v>
      </c>
      <c r="KL15" s="104">
        <v>0</v>
      </c>
      <c r="KM15" s="104">
        <v>0</v>
      </c>
      <c r="KN15" s="104">
        <v>0</v>
      </c>
      <c r="KO15" s="104">
        <v>0</v>
      </c>
      <c r="KP15" s="106">
        <v>0</v>
      </c>
      <c r="KQ15" s="104">
        <v>0</v>
      </c>
      <c r="KR15" s="104">
        <v>0</v>
      </c>
      <c r="KS15" s="104">
        <v>0</v>
      </c>
      <c r="KT15" s="106">
        <v>0</v>
      </c>
      <c r="KU15" s="106">
        <v>0</v>
      </c>
      <c r="KV15" s="106">
        <v>0</v>
      </c>
      <c r="KW15" s="106">
        <v>0</v>
      </c>
      <c r="KX15" s="106">
        <v>0</v>
      </c>
      <c r="KY15" s="106">
        <v>0</v>
      </c>
      <c r="KZ15" s="106">
        <v>0</v>
      </c>
      <c r="LA15" s="106">
        <v>0</v>
      </c>
      <c r="LB15" s="106">
        <v>0</v>
      </c>
      <c r="LC15" s="106">
        <v>0</v>
      </c>
      <c r="LD15" s="106">
        <v>0</v>
      </c>
      <c r="LE15" s="106">
        <v>0</v>
      </c>
      <c r="LF15" s="106">
        <v>0</v>
      </c>
      <c r="LG15" s="106">
        <v>0</v>
      </c>
      <c r="LH15" s="106">
        <v>0</v>
      </c>
      <c r="LI15" s="106">
        <v>0</v>
      </c>
      <c r="LJ15" s="106">
        <v>0</v>
      </c>
      <c r="LK15" s="106">
        <v>0</v>
      </c>
      <c r="LL15" s="106">
        <v>0</v>
      </c>
      <c r="LM15" s="104">
        <v>0</v>
      </c>
      <c r="LN15" s="106">
        <v>0</v>
      </c>
      <c r="LO15" s="106">
        <v>0</v>
      </c>
      <c r="LP15" s="106">
        <v>0</v>
      </c>
      <c r="LQ15" s="106">
        <v>0</v>
      </c>
      <c r="LR15" s="106">
        <v>0</v>
      </c>
      <c r="LS15" s="104">
        <v>0</v>
      </c>
      <c r="LT15" s="106">
        <v>0</v>
      </c>
      <c r="LU15" s="106">
        <v>0</v>
      </c>
      <c r="LV15" s="106">
        <v>0</v>
      </c>
      <c r="LW15" s="106">
        <v>0</v>
      </c>
      <c r="LX15" s="106">
        <v>0</v>
      </c>
      <c r="LY15" s="106">
        <v>0</v>
      </c>
      <c r="LZ15" s="106">
        <v>0</v>
      </c>
      <c r="MA15" s="106">
        <v>0</v>
      </c>
      <c r="MB15" s="106">
        <v>0</v>
      </c>
      <c r="MC15" s="106">
        <v>0</v>
      </c>
      <c r="MD15" s="106">
        <v>0</v>
      </c>
      <c r="ME15" s="106">
        <v>0</v>
      </c>
      <c r="MF15" s="106">
        <v>0</v>
      </c>
      <c r="MG15" s="106">
        <v>0</v>
      </c>
      <c r="MH15" s="106">
        <v>0</v>
      </c>
      <c r="MI15" s="106">
        <v>0</v>
      </c>
      <c r="MJ15" s="106">
        <v>0</v>
      </c>
      <c r="MK15" s="106">
        <v>0</v>
      </c>
      <c r="ML15" s="106">
        <v>0</v>
      </c>
      <c r="MM15" s="106">
        <v>0</v>
      </c>
      <c r="MN15" s="106">
        <v>0</v>
      </c>
      <c r="MO15" s="106">
        <v>0</v>
      </c>
      <c r="MP15" s="106">
        <v>0</v>
      </c>
      <c r="MQ15" s="106">
        <v>0</v>
      </c>
      <c r="MR15" s="106">
        <v>0</v>
      </c>
      <c r="MS15" s="106">
        <v>0</v>
      </c>
      <c r="MT15" s="106">
        <v>0</v>
      </c>
      <c r="MU15" s="106">
        <v>0</v>
      </c>
      <c r="MV15" s="106">
        <v>0</v>
      </c>
      <c r="MW15" s="104">
        <v>0</v>
      </c>
      <c r="MX15" s="106">
        <v>0</v>
      </c>
      <c r="MY15" s="104">
        <v>0</v>
      </c>
      <c r="MZ15" s="106">
        <v>0</v>
      </c>
      <c r="NA15" s="104">
        <v>0</v>
      </c>
      <c r="NB15" s="106">
        <v>0</v>
      </c>
      <c r="NC15" s="104">
        <v>0</v>
      </c>
      <c r="ND15" s="106">
        <v>0</v>
      </c>
      <c r="NE15" s="104">
        <v>0</v>
      </c>
      <c r="NF15" s="106">
        <v>0</v>
      </c>
      <c r="NG15" s="104">
        <v>0</v>
      </c>
      <c r="NH15" s="106">
        <v>0</v>
      </c>
      <c r="NI15" s="104">
        <v>0</v>
      </c>
      <c r="NJ15" s="106">
        <v>0</v>
      </c>
      <c r="NK15" s="104">
        <v>0</v>
      </c>
      <c r="NL15" s="106">
        <v>0</v>
      </c>
      <c r="NM15" s="104">
        <v>0</v>
      </c>
      <c r="NN15" s="106">
        <v>0</v>
      </c>
      <c r="NO15" s="104">
        <v>0</v>
      </c>
      <c r="NP15" s="106">
        <v>0</v>
      </c>
      <c r="NQ15" s="104">
        <v>0</v>
      </c>
      <c r="NR15" s="106">
        <v>0</v>
      </c>
      <c r="NS15" s="104">
        <v>0</v>
      </c>
      <c r="NT15" s="106">
        <v>0</v>
      </c>
      <c r="NU15" s="104">
        <v>0</v>
      </c>
      <c r="NV15" s="106">
        <v>0</v>
      </c>
      <c r="NW15" s="104">
        <v>0</v>
      </c>
      <c r="NX15" s="106">
        <v>0</v>
      </c>
      <c r="NY15" s="104">
        <v>0</v>
      </c>
      <c r="NZ15" s="106">
        <v>0</v>
      </c>
      <c r="OA15" s="104">
        <v>0</v>
      </c>
      <c r="OB15" s="106">
        <v>0</v>
      </c>
      <c r="OC15" s="104">
        <v>0</v>
      </c>
      <c r="OD15" s="106">
        <v>0</v>
      </c>
      <c r="OE15" s="104">
        <v>0</v>
      </c>
      <c r="OF15" s="106">
        <v>0</v>
      </c>
      <c r="OG15" s="104">
        <v>0</v>
      </c>
      <c r="OH15" s="106">
        <v>0</v>
      </c>
      <c r="OI15" s="104">
        <v>0</v>
      </c>
      <c r="OJ15" s="106">
        <v>0</v>
      </c>
      <c r="OK15" s="104">
        <v>0</v>
      </c>
      <c r="OL15" s="106">
        <v>0</v>
      </c>
      <c r="OM15" s="104">
        <v>0</v>
      </c>
      <c r="ON15" s="106">
        <v>0</v>
      </c>
      <c r="OO15" s="104">
        <v>0</v>
      </c>
      <c r="OP15" s="106">
        <v>0</v>
      </c>
      <c r="OQ15" s="104">
        <v>0</v>
      </c>
      <c r="OR15" s="106">
        <v>0</v>
      </c>
      <c r="OS15" s="104">
        <v>0</v>
      </c>
      <c r="OT15" s="106">
        <v>0</v>
      </c>
      <c r="OU15" s="104">
        <v>0</v>
      </c>
      <c r="OV15" s="106">
        <v>0</v>
      </c>
      <c r="OW15" s="104">
        <v>0</v>
      </c>
      <c r="OX15" s="106">
        <v>0</v>
      </c>
      <c r="OY15" s="104">
        <v>0</v>
      </c>
      <c r="OZ15" s="106">
        <v>0</v>
      </c>
      <c r="PA15" s="104">
        <v>0</v>
      </c>
      <c r="PB15" s="106">
        <v>0</v>
      </c>
      <c r="PC15" s="104">
        <v>0</v>
      </c>
      <c r="PD15" s="106">
        <v>0</v>
      </c>
      <c r="PE15" s="104">
        <v>0</v>
      </c>
      <c r="PF15" s="106">
        <v>0</v>
      </c>
      <c r="PG15" s="104">
        <v>0</v>
      </c>
      <c r="PH15" s="106">
        <v>0</v>
      </c>
      <c r="PI15" s="104">
        <v>0</v>
      </c>
      <c r="PJ15" s="106">
        <v>0</v>
      </c>
      <c r="PK15" s="104">
        <v>0</v>
      </c>
      <c r="PL15" s="106">
        <v>0</v>
      </c>
      <c r="PM15" s="104">
        <v>0</v>
      </c>
      <c r="PN15" s="106">
        <v>0</v>
      </c>
      <c r="PO15" s="104">
        <v>0</v>
      </c>
      <c r="PP15" s="106">
        <v>0</v>
      </c>
      <c r="PQ15" s="104">
        <v>0</v>
      </c>
      <c r="PR15" s="106">
        <v>0</v>
      </c>
      <c r="PS15" s="104">
        <v>0</v>
      </c>
      <c r="PT15" s="106">
        <v>0</v>
      </c>
      <c r="PU15" s="104">
        <v>0</v>
      </c>
      <c r="PV15" s="106">
        <v>0</v>
      </c>
      <c r="PW15" s="104">
        <v>0</v>
      </c>
      <c r="PX15" s="106">
        <v>0</v>
      </c>
      <c r="PY15" s="104">
        <v>0</v>
      </c>
      <c r="PZ15" s="106">
        <v>0</v>
      </c>
      <c r="QA15" s="104">
        <v>0</v>
      </c>
      <c r="QB15" s="106">
        <v>0</v>
      </c>
      <c r="QC15" s="104">
        <v>0</v>
      </c>
      <c r="QD15" s="106">
        <v>0</v>
      </c>
      <c r="QE15" s="104">
        <v>0</v>
      </c>
      <c r="QF15" s="106">
        <v>0</v>
      </c>
      <c r="QG15" s="104">
        <v>0</v>
      </c>
      <c r="QH15" s="106">
        <v>0</v>
      </c>
      <c r="QI15" s="104">
        <v>0</v>
      </c>
      <c r="QJ15" s="106">
        <v>0</v>
      </c>
      <c r="QK15" s="104">
        <v>0</v>
      </c>
      <c r="QL15" s="106">
        <v>0</v>
      </c>
      <c r="QM15" s="104">
        <v>0</v>
      </c>
      <c r="QN15" s="106">
        <v>0</v>
      </c>
      <c r="QO15" s="104">
        <v>0</v>
      </c>
      <c r="QP15" s="106">
        <v>0</v>
      </c>
      <c r="QQ15" s="104">
        <v>0</v>
      </c>
      <c r="QR15" s="106">
        <v>0</v>
      </c>
      <c r="QS15" s="104">
        <v>0</v>
      </c>
      <c r="QT15" s="106">
        <v>0</v>
      </c>
      <c r="QU15" s="104">
        <v>0</v>
      </c>
      <c r="QV15" s="106">
        <v>0</v>
      </c>
      <c r="QW15" s="104">
        <v>0</v>
      </c>
      <c r="QX15" s="106">
        <v>0</v>
      </c>
      <c r="QY15" s="104">
        <v>0</v>
      </c>
      <c r="QZ15" s="106">
        <v>0</v>
      </c>
      <c r="RA15" s="104">
        <v>0</v>
      </c>
      <c r="RB15" s="106">
        <v>0</v>
      </c>
      <c r="RC15" s="104">
        <v>0</v>
      </c>
      <c r="RD15" s="106">
        <v>0</v>
      </c>
      <c r="RE15" s="104">
        <v>0</v>
      </c>
      <c r="RF15" s="106">
        <v>0</v>
      </c>
      <c r="RG15" s="104">
        <v>0</v>
      </c>
      <c r="RH15" s="106">
        <v>0</v>
      </c>
      <c r="RI15" s="104">
        <v>0</v>
      </c>
      <c r="RJ15" s="106">
        <v>0</v>
      </c>
      <c r="RK15" s="104">
        <v>0</v>
      </c>
      <c r="RL15" s="106">
        <v>0</v>
      </c>
      <c r="RM15" s="104">
        <v>0</v>
      </c>
      <c r="RN15" s="106">
        <v>0</v>
      </c>
      <c r="RO15" s="104">
        <v>0</v>
      </c>
      <c r="RP15" s="106">
        <v>0</v>
      </c>
      <c r="RQ15" s="104">
        <v>0</v>
      </c>
      <c r="RR15" s="106">
        <v>0</v>
      </c>
      <c r="RS15" s="104">
        <v>0</v>
      </c>
      <c r="RT15" s="106">
        <v>0</v>
      </c>
      <c r="RU15" s="104">
        <v>0</v>
      </c>
      <c r="RV15" s="106">
        <v>0</v>
      </c>
      <c r="RW15" s="104">
        <v>0</v>
      </c>
      <c r="RX15" s="106">
        <v>0</v>
      </c>
      <c r="RY15" s="104">
        <v>0</v>
      </c>
      <c r="RZ15" s="106">
        <v>0</v>
      </c>
      <c r="SA15" s="104">
        <v>0</v>
      </c>
      <c r="SB15" s="106">
        <v>0</v>
      </c>
      <c r="SC15" s="104">
        <v>0</v>
      </c>
      <c r="SD15" s="106">
        <v>0</v>
      </c>
      <c r="SE15" s="104">
        <v>0</v>
      </c>
      <c r="SF15" s="106">
        <v>0</v>
      </c>
      <c r="SG15" s="104">
        <v>0</v>
      </c>
      <c r="SH15" s="106">
        <v>0</v>
      </c>
      <c r="SI15" s="104">
        <v>0</v>
      </c>
      <c r="SJ15" s="106">
        <v>0</v>
      </c>
      <c r="SK15" s="104">
        <v>0</v>
      </c>
      <c r="SL15" s="106">
        <v>0</v>
      </c>
      <c r="SM15" s="104">
        <v>0</v>
      </c>
      <c r="SN15" s="106">
        <v>0</v>
      </c>
      <c r="SO15" s="104">
        <v>0</v>
      </c>
      <c r="SP15" s="106">
        <v>0</v>
      </c>
      <c r="SQ15" s="104">
        <v>0</v>
      </c>
      <c r="SR15" s="106">
        <v>0</v>
      </c>
      <c r="SS15" s="104">
        <v>0</v>
      </c>
      <c r="ST15" s="106">
        <v>0</v>
      </c>
      <c r="SU15" s="104">
        <v>0</v>
      </c>
      <c r="SV15" s="106">
        <v>0</v>
      </c>
      <c r="SW15" s="104">
        <v>0</v>
      </c>
      <c r="SX15" s="106">
        <v>0</v>
      </c>
      <c r="SY15" s="104">
        <v>0</v>
      </c>
      <c r="SZ15" s="106">
        <v>0</v>
      </c>
      <c r="TA15" s="104">
        <v>0</v>
      </c>
      <c r="TB15" s="106">
        <v>0</v>
      </c>
      <c r="TC15" s="104">
        <v>0</v>
      </c>
      <c r="TD15" s="106">
        <v>0</v>
      </c>
      <c r="TE15" s="104">
        <v>0</v>
      </c>
      <c r="TF15" s="106">
        <v>0</v>
      </c>
      <c r="TG15" s="104">
        <v>0</v>
      </c>
      <c r="TH15" s="106">
        <v>0</v>
      </c>
      <c r="TI15" s="104">
        <v>0</v>
      </c>
      <c r="TJ15" s="106">
        <v>0</v>
      </c>
      <c r="TK15" s="104">
        <v>0</v>
      </c>
      <c r="TL15" s="106">
        <v>0</v>
      </c>
      <c r="TM15" s="104">
        <v>0</v>
      </c>
      <c r="TN15" s="106">
        <v>0</v>
      </c>
      <c r="TO15" s="104">
        <v>0</v>
      </c>
      <c r="TP15" s="106">
        <v>0</v>
      </c>
      <c r="TQ15" s="104">
        <v>0</v>
      </c>
      <c r="TR15" s="106">
        <v>0</v>
      </c>
      <c r="TS15" s="104">
        <v>0</v>
      </c>
      <c r="TT15" s="106">
        <v>0</v>
      </c>
      <c r="TU15" s="107">
        <v>0</v>
      </c>
    </row>
    <row r="16" spans="1:542" x14ac:dyDescent="0.25">
      <c r="A16" s="103" t="s">
        <v>1</v>
      </c>
      <c r="B16" s="104">
        <v>0</v>
      </c>
      <c r="C16" s="104">
        <v>0</v>
      </c>
      <c r="D16" s="104">
        <v>0</v>
      </c>
      <c r="E16" s="104">
        <v>0</v>
      </c>
      <c r="F16" s="104">
        <v>0</v>
      </c>
      <c r="G16" s="104">
        <v>0</v>
      </c>
      <c r="H16" s="104">
        <v>0</v>
      </c>
      <c r="I16" s="104">
        <v>0</v>
      </c>
      <c r="J16" s="104">
        <v>0</v>
      </c>
      <c r="K16" s="104">
        <v>0</v>
      </c>
      <c r="L16" s="104">
        <v>0</v>
      </c>
      <c r="M16" s="104">
        <v>0</v>
      </c>
      <c r="N16" s="104">
        <f t="shared" ref="N16:BY16" si="72">IF((N$1*12+N$2)&lt;=240,IF((N$1*12+N$2)&gt;($B$64*12),IF((N$1*12+N$2)&gt;($I$25+(12*$B$64)),B$16,B$16+($B$26*$B$61)),0),MAX(B$16-($B$26*$B$61),0))</f>
        <v>0</v>
      </c>
      <c r="O16" s="104">
        <f t="shared" si="72"/>
        <v>0</v>
      </c>
      <c r="P16" s="104">
        <f t="shared" si="72"/>
        <v>0</v>
      </c>
      <c r="Q16" s="104">
        <f t="shared" si="72"/>
        <v>0</v>
      </c>
      <c r="R16" s="104">
        <f t="shared" si="72"/>
        <v>0</v>
      </c>
      <c r="S16" s="104">
        <f t="shared" si="72"/>
        <v>0</v>
      </c>
      <c r="T16" s="104">
        <f t="shared" si="72"/>
        <v>0</v>
      </c>
      <c r="U16" s="104">
        <f t="shared" si="72"/>
        <v>0</v>
      </c>
      <c r="V16" s="104">
        <f t="shared" si="72"/>
        <v>0</v>
      </c>
      <c r="W16" s="104">
        <f t="shared" si="72"/>
        <v>0</v>
      </c>
      <c r="X16" s="104">
        <f t="shared" si="72"/>
        <v>0</v>
      </c>
      <c r="Y16" s="104">
        <f t="shared" si="72"/>
        <v>0</v>
      </c>
      <c r="Z16" s="104">
        <f t="shared" si="72"/>
        <v>0</v>
      </c>
      <c r="AA16" s="104">
        <f t="shared" si="72"/>
        <v>0</v>
      </c>
      <c r="AB16" s="104">
        <f t="shared" si="72"/>
        <v>0</v>
      </c>
      <c r="AC16" s="104">
        <f t="shared" si="72"/>
        <v>0</v>
      </c>
      <c r="AD16" s="104">
        <f t="shared" si="72"/>
        <v>0</v>
      </c>
      <c r="AE16" s="104">
        <f t="shared" si="72"/>
        <v>0</v>
      </c>
      <c r="AF16" s="104">
        <f t="shared" si="72"/>
        <v>0</v>
      </c>
      <c r="AG16" s="104">
        <f t="shared" si="72"/>
        <v>0</v>
      </c>
      <c r="AH16" s="104">
        <f t="shared" si="72"/>
        <v>0</v>
      </c>
      <c r="AI16" s="104">
        <f t="shared" si="72"/>
        <v>0</v>
      </c>
      <c r="AJ16" s="104">
        <f t="shared" si="72"/>
        <v>0</v>
      </c>
      <c r="AK16" s="104">
        <f t="shared" si="72"/>
        <v>0</v>
      </c>
      <c r="AL16" s="104">
        <f t="shared" si="72"/>
        <v>0</v>
      </c>
      <c r="AM16" s="104">
        <f t="shared" si="72"/>
        <v>0</v>
      </c>
      <c r="AN16" s="104">
        <f t="shared" si="72"/>
        <v>0</v>
      </c>
      <c r="AO16" s="104">
        <f t="shared" si="72"/>
        <v>0</v>
      </c>
      <c r="AP16" s="104">
        <f t="shared" si="72"/>
        <v>0</v>
      </c>
      <c r="AQ16" s="104">
        <f t="shared" si="72"/>
        <v>0</v>
      </c>
      <c r="AR16" s="104">
        <f t="shared" si="72"/>
        <v>0</v>
      </c>
      <c r="AS16" s="104">
        <f t="shared" si="72"/>
        <v>0</v>
      </c>
      <c r="AT16" s="104">
        <f t="shared" si="72"/>
        <v>0</v>
      </c>
      <c r="AU16" s="104">
        <f t="shared" si="72"/>
        <v>0</v>
      </c>
      <c r="AV16" s="104">
        <f t="shared" si="72"/>
        <v>0</v>
      </c>
      <c r="AW16" s="104">
        <f t="shared" si="72"/>
        <v>0</v>
      </c>
      <c r="AX16" s="104">
        <f t="shared" si="72"/>
        <v>0</v>
      </c>
      <c r="AY16" s="104">
        <f t="shared" si="72"/>
        <v>0</v>
      </c>
      <c r="AZ16" s="104">
        <f t="shared" si="72"/>
        <v>0</v>
      </c>
      <c r="BA16" s="104">
        <f t="shared" si="72"/>
        <v>0</v>
      </c>
      <c r="BB16" s="104">
        <f t="shared" si="72"/>
        <v>0</v>
      </c>
      <c r="BC16" s="104">
        <f t="shared" si="72"/>
        <v>0</v>
      </c>
      <c r="BD16" s="104">
        <f t="shared" si="72"/>
        <v>0</v>
      </c>
      <c r="BE16" s="104">
        <f t="shared" si="72"/>
        <v>0</v>
      </c>
      <c r="BF16" s="104">
        <f t="shared" si="72"/>
        <v>0</v>
      </c>
      <c r="BG16" s="104">
        <f t="shared" si="72"/>
        <v>0</v>
      </c>
      <c r="BH16" s="104">
        <f t="shared" si="72"/>
        <v>0</v>
      </c>
      <c r="BI16" s="104">
        <f t="shared" si="72"/>
        <v>0</v>
      </c>
      <c r="BJ16" s="104">
        <f t="shared" si="72"/>
        <v>690.04641807210271</v>
      </c>
      <c r="BK16" s="104">
        <f t="shared" si="72"/>
        <v>690.04641807210271</v>
      </c>
      <c r="BL16" s="104">
        <f t="shared" si="72"/>
        <v>690.04641807210271</v>
      </c>
      <c r="BM16" s="104">
        <f t="shared" si="72"/>
        <v>690.04641807210271</v>
      </c>
      <c r="BN16" s="104">
        <f t="shared" si="72"/>
        <v>690.04641807210271</v>
      </c>
      <c r="BO16" s="104">
        <f t="shared" si="72"/>
        <v>690.04641807210271</v>
      </c>
      <c r="BP16" s="104">
        <f t="shared" si="72"/>
        <v>690.04641807210271</v>
      </c>
      <c r="BQ16" s="104">
        <f t="shared" si="72"/>
        <v>690.04641807210271</v>
      </c>
      <c r="BR16" s="104">
        <f t="shared" si="72"/>
        <v>690.04641807210271</v>
      </c>
      <c r="BS16" s="104">
        <f t="shared" si="72"/>
        <v>690.04641807210271</v>
      </c>
      <c r="BT16" s="104">
        <f t="shared" si="72"/>
        <v>690.04641807210271</v>
      </c>
      <c r="BU16" s="104">
        <f t="shared" si="72"/>
        <v>690.04641807210271</v>
      </c>
      <c r="BV16" s="104">
        <f t="shared" si="72"/>
        <v>1380.0928361442054</v>
      </c>
      <c r="BW16" s="104">
        <f t="shared" si="72"/>
        <v>1380.0928361442054</v>
      </c>
      <c r="BX16" s="104">
        <f t="shared" si="72"/>
        <v>1380.0928361442054</v>
      </c>
      <c r="BY16" s="104">
        <f t="shared" si="72"/>
        <v>1380.0928361442054</v>
      </c>
      <c r="BZ16" s="104">
        <f t="shared" ref="BZ16:EK16" si="73">IF((BZ$1*12+BZ$2)&lt;=240,IF((BZ$1*12+BZ$2)&gt;($B$64*12),IF((BZ$1*12+BZ$2)&gt;($I$25+(12*$B$64)),BN$16,BN$16+($B$26*$B$61)),0),MAX(BN$16-($B$26*$B$61),0))</f>
        <v>1380.0928361442054</v>
      </c>
      <c r="CA16" s="104">
        <f t="shared" si="73"/>
        <v>1380.0928361442054</v>
      </c>
      <c r="CB16" s="104">
        <f t="shared" si="73"/>
        <v>1380.0928361442054</v>
      </c>
      <c r="CC16" s="104">
        <f t="shared" si="73"/>
        <v>1380.0928361442054</v>
      </c>
      <c r="CD16" s="104">
        <f t="shared" si="73"/>
        <v>1380.0928361442054</v>
      </c>
      <c r="CE16" s="104">
        <f t="shared" si="73"/>
        <v>1380.0928361442054</v>
      </c>
      <c r="CF16" s="104">
        <f t="shared" si="73"/>
        <v>1380.0928361442054</v>
      </c>
      <c r="CG16" s="104">
        <f t="shared" si="73"/>
        <v>1380.0928361442054</v>
      </c>
      <c r="CH16" s="104">
        <f t="shared" si="73"/>
        <v>2070.139254216308</v>
      </c>
      <c r="CI16" s="104">
        <f t="shared" si="73"/>
        <v>2070.139254216308</v>
      </c>
      <c r="CJ16" s="104">
        <f t="shared" si="73"/>
        <v>2070.139254216308</v>
      </c>
      <c r="CK16" s="104">
        <f t="shared" si="73"/>
        <v>2070.139254216308</v>
      </c>
      <c r="CL16" s="104">
        <f t="shared" si="73"/>
        <v>2070.139254216308</v>
      </c>
      <c r="CM16" s="104">
        <f t="shared" si="73"/>
        <v>2070.139254216308</v>
      </c>
      <c r="CN16" s="104">
        <f t="shared" si="73"/>
        <v>2070.139254216308</v>
      </c>
      <c r="CO16" s="104">
        <f t="shared" si="73"/>
        <v>2070.139254216308</v>
      </c>
      <c r="CP16" s="104">
        <f t="shared" si="73"/>
        <v>2070.139254216308</v>
      </c>
      <c r="CQ16" s="104">
        <f t="shared" si="73"/>
        <v>2070.139254216308</v>
      </c>
      <c r="CR16" s="104">
        <f t="shared" si="73"/>
        <v>2070.139254216308</v>
      </c>
      <c r="CS16" s="104">
        <f t="shared" si="73"/>
        <v>2070.139254216308</v>
      </c>
      <c r="CT16" s="104">
        <f t="shared" si="73"/>
        <v>2760.1856722884108</v>
      </c>
      <c r="CU16" s="104">
        <f t="shared" si="73"/>
        <v>2760.1856722884108</v>
      </c>
      <c r="CV16" s="104">
        <f t="shared" si="73"/>
        <v>2760.1856722884108</v>
      </c>
      <c r="CW16" s="104">
        <f t="shared" si="73"/>
        <v>2760.1856722884108</v>
      </c>
      <c r="CX16" s="104">
        <f t="shared" si="73"/>
        <v>2760.1856722884108</v>
      </c>
      <c r="CY16" s="104">
        <f t="shared" si="73"/>
        <v>2760.1856722884108</v>
      </c>
      <c r="CZ16" s="104">
        <f t="shared" si="73"/>
        <v>2760.1856722884108</v>
      </c>
      <c r="DA16" s="104">
        <f t="shared" si="73"/>
        <v>2760.1856722884108</v>
      </c>
      <c r="DB16" s="104">
        <f t="shared" si="73"/>
        <v>2760.1856722884108</v>
      </c>
      <c r="DC16" s="104">
        <f t="shared" si="73"/>
        <v>2760.1856722884108</v>
      </c>
      <c r="DD16" s="104">
        <f t="shared" si="73"/>
        <v>2760.1856722884108</v>
      </c>
      <c r="DE16" s="104">
        <f t="shared" si="73"/>
        <v>2760.1856722884108</v>
      </c>
      <c r="DF16" s="104">
        <f t="shared" si="73"/>
        <v>3450.2320903605137</v>
      </c>
      <c r="DG16" s="104">
        <f t="shared" si="73"/>
        <v>3450.2320903605137</v>
      </c>
      <c r="DH16" s="104">
        <f t="shared" si="73"/>
        <v>3450.2320903605137</v>
      </c>
      <c r="DI16" s="104">
        <f t="shared" si="73"/>
        <v>3450.2320903605137</v>
      </c>
      <c r="DJ16" s="104">
        <f t="shared" si="73"/>
        <v>3450.2320903605137</v>
      </c>
      <c r="DK16" s="104">
        <f t="shared" si="73"/>
        <v>3450.2320903605137</v>
      </c>
      <c r="DL16" s="104">
        <f t="shared" si="73"/>
        <v>3450.2320903605137</v>
      </c>
      <c r="DM16" s="104">
        <f t="shared" si="73"/>
        <v>3450.2320903605137</v>
      </c>
      <c r="DN16" s="104">
        <f t="shared" si="73"/>
        <v>3450.2320903605137</v>
      </c>
      <c r="DO16" s="104">
        <f t="shared" si="73"/>
        <v>3450.2320903605137</v>
      </c>
      <c r="DP16" s="104">
        <f t="shared" si="73"/>
        <v>3450.2320903605137</v>
      </c>
      <c r="DQ16" s="104">
        <f t="shared" si="73"/>
        <v>3450.2320903605137</v>
      </c>
      <c r="DR16" s="104">
        <f t="shared" si="73"/>
        <v>4140.278508432616</v>
      </c>
      <c r="DS16" s="104">
        <f t="shared" si="73"/>
        <v>4140.278508432616</v>
      </c>
      <c r="DT16" s="104">
        <f t="shared" si="73"/>
        <v>4140.278508432616</v>
      </c>
      <c r="DU16" s="104">
        <f t="shared" si="73"/>
        <v>4140.278508432616</v>
      </c>
      <c r="DV16" s="104">
        <f t="shared" si="73"/>
        <v>4140.278508432616</v>
      </c>
      <c r="DW16" s="104">
        <f t="shared" si="73"/>
        <v>4140.278508432616</v>
      </c>
      <c r="DX16" s="104">
        <f t="shared" si="73"/>
        <v>4140.278508432616</v>
      </c>
      <c r="DY16" s="104">
        <f t="shared" si="73"/>
        <v>4140.278508432616</v>
      </c>
      <c r="DZ16" s="104">
        <f t="shared" si="73"/>
        <v>4140.278508432616</v>
      </c>
      <c r="EA16" s="104">
        <f t="shared" si="73"/>
        <v>4140.278508432616</v>
      </c>
      <c r="EB16" s="104">
        <f t="shared" si="73"/>
        <v>4140.278508432616</v>
      </c>
      <c r="EC16" s="104">
        <f t="shared" si="73"/>
        <v>4140.278508432616</v>
      </c>
      <c r="ED16" s="104">
        <f t="shared" si="73"/>
        <v>4830.3249265047189</v>
      </c>
      <c r="EE16" s="104">
        <f t="shared" si="73"/>
        <v>4830.3249265047189</v>
      </c>
      <c r="EF16" s="104">
        <f t="shared" si="73"/>
        <v>4830.3249265047189</v>
      </c>
      <c r="EG16" s="104">
        <f t="shared" si="73"/>
        <v>4830.3249265047189</v>
      </c>
      <c r="EH16" s="104">
        <f t="shared" si="73"/>
        <v>4830.3249265047189</v>
      </c>
      <c r="EI16" s="104">
        <f t="shared" si="73"/>
        <v>4830.3249265047189</v>
      </c>
      <c r="EJ16" s="104">
        <f t="shared" si="73"/>
        <v>4830.3249265047189</v>
      </c>
      <c r="EK16" s="104">
        <f t="shared" si="73"/>
        <v>4830.3249265047189</v>
      </c>
      <c r="EL16" s="104">
        <f t="shared" ref="EL16:GW16" si="74">IF((EL$1*12+EL$2)&lt;=240,IF((EL$1*12+EL$2)&gt;($B$64*12),IF((EL$1*12+EL$2)&gt;($I$25+(12*$B$64)),DZ$16,DZ$16+($B$26*$B$61)),0),MAX(DZ$16-($B$26*$B$61),0))</f>
        <v>4830.3249265047189</v>
      </c>
      <c r="EM16" s="104">
        <f t="shared" si="74"/>
        <v>4830.3249265047189</v>
      </c>
      <c r="EN16" s="104">
        <f t="shared" si="74"/>
        <v>4830.3249265047189</v>
      </c>
      <c r="EO16" s="104">
        <f t="shared" si="74"/>
        <v>4830.3249265047189</v>
      </c>
      <c r="EP16" s="104">
        <f t="shared" si="74"/>
        <v>5520.3713445768217</v>
      </c>
      <c r="EQ16" s="104">
        <f t="shared" si="74"/>
        <v>5520.3713445768217</v>
      </c>
      <c r="ER16" s="104">
        <f t="shared" si="74"/>
        <v>5520.3713445768217</v>
      </c>
      <c r="ES16" s="104">
        <f t="shared" si="74"/>
        <v>5520.3713445768217</v>
      </c>
      <c r="ET16" s="104">
        <f t="shared" si="74"/>
        <v>5520.3713445768217</v>
      </c>
      <c r="EU16" s="104">
        <f t="shared" si="74"/>
        <v>5520.3713445768217</v>
      </c>
      <c r="EV16" s="104">
        <f t="shared" si="74"/>
        <v>5520.3713445768217</v>
      </c>
      <c r="EW16" s="104">
        <f t="shared" si="74"/>
        <v>5520.3713445768217</v>
      </c>
      <c r="EX16" s="104">
        <f t="shared" si="74"/>
        <v>5520.3713445768217</v>
      </c>
      <c r="EY16" s="104">
        <f t="shared" si="74"/>
        <v>5520.3713445768217</v>
      </c>
      <c r="EZ16" s="104">
        <f t="shared" si="74"/>
        <v>5520.3713445768217</v>
      </c>
      <c r="FA16" s="104">
        <f t="shared" si="74"/>
        <v>5520.3713445768217</v>
      </c>
      <c r="FB16" s="104">
        <f t="shared" si="74"/>
        <v>6210.4177626489245</v>
      </c>
      <c r="FC16" s="104">
        <f t="shared" si="74"/>
        <v>6210.4177626489245</v>
      </c>
      <c r="FD16" s="104">
        <f t="shared" si="74"/>
        <v>6210.4177626489245</v>
      </c>
      <c r="FE16" s="104">
        <f t="shared" si="74"/>
        <v>6210.4177626489245</v>
      </c>
      <c r="FF16" s="104">
        <f t="shared" si="74"/>
        <v>6210.4177626489245</v>
      </c>
      <c r="FG16" s="104">
        <f t="shared" si="74"/>
        <v>6210.4177626489245</v>
      </c>
      <c r="FH16" s="104">
        <f t="shared" si="74"/>
        <v>6210.4177626489245</v>
      </c>
      <c r="FI16" s="104">
        <f t="shared" si="74"/>
        <v>6210.4177626489245</v>
      </c>
      <c r="FJ16" s="104">
        <f t="shared" si="74"/>
        <v>6210.4177626489245</v>
      </c>
      <c r="FK16" s="104">
        <f t="shared" si="74"/>
        <v>6210.4177626489245</v>
      </c>
      <c r="FL16" s="104">
        <f t="shared" si="74"/>
        <v>6210.4177626489245</v>
      </c>
      <c r="FM16" s="104">
        <f t="shared" si="74"/>
        <v>6210.4177626489245</v>
      </c>
      <c r="FN16" s="104">
        <f t="shared" si="74"/>
        <v>6900.4641807210273</v>
      </c>
      <c r="FO16" s="104">
        <f t="shared" si="74"/>
        <v>6900.4641807210273</v>
      </c>
      <c r="FP16" s="104">
        <f t="shared" si="74"/>
        <v>6900.4641807210273</v>
      </c>
      <c r="FQ16" s="104">
        <f t="shared" si="74"/>
        <v>6900.4641807210273</v>
      </c>
      <c r="FR16" s="104">
        <f t="shared" si="74"/>
        <v>6900.4641807210273</v>
      </c>
      <c r="FS16" s="104">
        <f t="shared" si="74"/>
        <v>6900.4641807210273</v>
      </c>
      <c r="FT16" s="104">
        <f t="shared" si="74"/>
        <v>6900.4641807210273</v>
      </c>
      <c r="FU16" s="104">
        <f t="shared" si="74"/>
        <v>6900.4641807210273</v>
      </c>
      <c r="FV16" s="104">
        <f t="shared" si="74"/>
        <v>6900.4641807210273</v>
      </c>
      <c r="FW16" s="104">
        <f t="shared" si="74"/>
        <v>6900.4641807210273</v>
      </c>
      <c r="FX16" s="104">
        <f t="shared" si="74"/>
        <v>6900.4641807210273</v>
      </c>
      <c r="FY16" s="104">
        <f t="shared" si="74"/>
        <v>6900.4641807210273</v>
      </c>
      <c r="FZ16" s="104">
        <f t="shared" si="74"/>
        <v>7590.5105987931302</v>
      </c>
      <c r="GA16" s="104">
        <f t="shared" si="74"/>
        <v>7590.5105987931302</v>
      </c>
      <c r="GB16" s="104">
        <f t="shared" si="74"/>
        <v>7590.5105987931302</v>
      </c>
      <c r="GC16" s="104">
        <f t="shared" si="74"/>
        <v>7590.5105987931302</v>
      </c>
      <c r="GD16" s="104">
        <f t="shared" si="74"/>
        <v>7590.5105987931302</v>
      </c>
      <c r="GE16" s="104">
        <f t="shared" si="74"/>
        <v>7590.5105987931302</v>
      </c>
      <c r="GF16" s="104">
        <f t="shared" si="74"/>
        <v>7590.5105987931302</v>
      </c>
      <c r="GG16" s="104">
        <f t="shared" si="74"/>
        <v>7590.5105987931302</v>
      </c>
      <c r="GH16" s="104">
        <f t="shared" si="74"/>
        <v>7590.5105987931302</v>
      </c>
      <c r="GI16" s="104">
        <f t="shared" si="74"/>
        <v>7590.5105987931302</v>
      </c>
      <c r="GJ16" s="104">
        <f t="shared" si="74"/>
        <v>7590.5105987931302</v>
      </c>
      <c r="GK16" s="104">
        <f t="shared" si="74"/>
        <v>7590.5105987931302</v>
      </c>
      <c r="GL16" s="104">
        <f t="shared" si="74"/>
        <v>8280.5570168652321</v>
      </c>
      <c r="GM16" s="104">
        <f t="shared" si="74"/>
        <v>8280.5570168652321</v>
      </c>
      <c r="GN16" s="104">
        <f t="shared" si="74"/>
        <v>8280.5570168652321</v>
      </c>
      <c r="GO16" s="104">
        <f t="shared" si="74"/>
        <v>8280.5570168652321</v>
      </c>
      <c r="GP16" s="104">
        <f t="shared" si="74"/>
        <v>8280.5570168652321</v>
      </c>
      <c r="GQ16" s="104">
        <f t="shared" si="74"/>
        <v>8280.5570168652321</v>
      </c>
      <c r="GR16" s="104">
        <f t="shared" si="74"/>
        <v>8280.5570168652321</v>
      </c>
      <c r="GS16" s="104">
        <f t="shared" si="74"/>
        <v>8280.5570168652321</v>
      </c>
      <c r="GT16" s="104">
        <f t="shared" si="74"/>
        <v>8280.5570168652321</v>
      </c>
      <c r="GU16" s="104">
        <f t="shared" si="74"/>
        <v>8280.5570168652321</v>
      </c>
      <c r="GV16" s="104">
        <f t="shared" si="74"/>
        <v>8280.5570168652321</v>
      </c>
      <c r="GW16" s="104">
        <f t="shared" si="74"/>
        <v>8280.5570168652321</v>
      </c>
      <c r="GX16" s="104">
        <f t="shared" ref="GX16:JI16" si="75">IF((GX$1*12+GX$2)&lt;=240,IF((GX$1*12+GX$2)&gt;($B$64*12),IF((GX$1*12+GX$2)&gt;($I$25+(12*$B$64)),GL$16,GL$16+($B$26*$B$61)),0),MAX(GL$16-($B$26*$B$61),0))</f>
        <v>8970.6034349373349</v>
      </c>
      <c r="GY16" s="104">
        <f t="shared" si="75"/>
        <v>8970.6034349373349</v>
      </c>
      <c r="GZ16" s="104">
        <f t="shared" si="75"/>
        <v>8970.6034349373349</v>
      </c>
      <c r="HA16" s="104">
        <f t="shared" si="75"/>
        <v>8970.6034349373349</v>
      </c>
      <c r="HB16" s="104">
        <f t="shared" si="75"/>
        <v>8970.6034349373349</v>
      </c>
      <c r="HC16" s="104">
        <f t="shared" si="75"/>
        <v>8970.6034349373349</v>
      </c>
      <c r="HD16" s="104">
        <f t="shared" si="75"/>
        <v>8970.6034349373349</v>
      </c>
      <c r="HE16" s="104">
        <f t="shared" si="75"/>
        <v>8970.6034349373349</v>
      </c>
      <c r="HF16" s="104">
        <f t="shared" si="75"/>
        <v>8970.6034349373349</v>
      </c>
      <c r="HG16" s="104">
        <f t="shared" si="75"/>
        <v>8970.6034349373349</v>
      </c>
      <c r="HH16" s="104">
        <f t="shared" si="75"/>
        <v>8970.6034349373349</v>
      </c>
      <c r="HI16" s="104">
        <f t="shared" si="75"/>
        <v>8970.6034349373349</v>
      </c>
      <c r="HJ16" s="104">
        <f t="shared" si="75"/>
        <v>9660.6498530094377</v>
      </c>
      <c r="HK16" s="104">
        <f t="shared" si="75"/>
        <v>9660.6498530094377</v>
      </c>
      <c r="HL16" s="104">
        <f t="shared" si="75"/>
        <v>9660.6498530094377</v>
      </c>
      <c r="HM16" s="104">
        <f t="shared" si="75"/>
        <v>9660.6498530094377</v>
      </c>
      <c r="HN16" s="104">
        <f t="shared" si="75"/>
        <v>9660.6498530094377</v>
      </c>
      <c r="HO16" s="104">
        <f t="shared" si="75"/>
        <v>9660.6498530094377</v>
      </c>
      <c r="HP16" s="104">
        <f t="shared" si="75"/>
        <v>9660.6498530094377</v>
      </c>
      <c r="HQ16" s="104">
        <f t="shared" si="75"/>
        <v>9660.6498530094377</v>
      </c>
      <c r="HR16" s="104">
        <f t="shared" si="75"/>
        <v>9660.6498530094377</v>
      </c>
      <c r="HS16" s="104">
        <f t="shared" si="75"/>
        <v>9660.6498530094377</v>
      </c>
      <c r="HT16" s="104">
        <f t="shared" si="75"/>
        <v>9660.6498530094377</v>
      </c>
      <c r="HU16" s="104">
        <f t="shared" si="75"/>
        <v>9660.6498530094377</v>
      </c>
      <c r="HV16" s="104">
        <f t="shared" si="75"/>
        <v>10350.696271081541</v>
      </c>
      <c r="HW16" s="104">
        <f t="shared" si="75"/>
        <v>10350.696271081541</v>
      </c>
      <c r="HX16" s="104">
        <f t="shared" si="75"/>
        <v>10350.696271081541</v>
      </c>
      <c r="HY16" s="104">
        <f t="shared" si="75"/>
        <v>10350.696271081541</v>
      </c>
      <c r="HZ16" s="104">
        <f t="shared" si="75"/>
        <v>10350.696271081541</v>
      </c>
      <c r="IA16" s="104">
        <f t="shared" si="75"/>
        <v>10350.696271081541</v>
      </c>
      <c r="IB16" s="104">
        <f t="shared" si="75"/>
        <v>10350.696271081541</v>
      </c>
      <c r="IC16" s="104">
        <f t="shared" si="75"/>
        <v>10350.696271081541</v>
      </c>
      <c r="ID16" s="104">
        <f t="shared" si="75"/>
        <v>10350.696271081541</v>
      </c>
      <c r="IE16" s="104">
        <f t="shared" si="75"/>
        <v>10350.696271081541</v>
      </c>
      <c r="IF16" s="104">
        <f t="shared" si="75"/>
        <v>10350.696271081541</v>
      </c>
      <c r="IG16" s="104">
        <f t="shared" si="75"/>
        <v>10350.696271081541</v>
      </c>
      <c r="IH16" s="104">
        <f t="shared" si="75"/>
        <v>9660.6498530094377</v>
      </c>
      <c r="II16" s="104">
        <f t="shared" si="75"/>
        <v>9660.6498530094377</v>
      </c>
      <c r="IJ16" s="104">
        <f t="shared" si="75"/>
        <v>9660.6498530094377</v>
      </c>
      <c r="IK16" s="104">
        <f t="shared" si="75"/>
        <v>9660.6498530094377</v>
      </c>
      <c r="IL16" s="104">
        <f t="shared" si="75"/>
        <v>9660.6498530094377</v>
      </c>
      <c r="IM16" s="104">
        <f t="shared" si="75"/>
        <v>9660.6498530094377</v>
      </c>
      <c r="IN16" s="104">
        <f t="shared" si="75"/>
        <v>9660.6498530094377</v>
      </c>
      <c r="IO16" s="104">
        <f t="shared" si="75"/>
        <v>9660.6498530094377</v>
      </c>
      <c r="IP16" s="104">
        <f t="shared" si="75"/>
        <v>9660.6498530094377</v>
      </c>
      <c r="IQ16" s="104">
        <f t="shared" si="75"/>
        <v>9660.6498530094377</v>
      </c>
      <c r="IR16" s="104">
        <f t="shared" si="75"/>
        <v>9660.6498530094377</v>
      </c>
      <c r="IS16" s="104">
        <f t="shared" si="75"/>
        <v>9660.6498530094377</v>
      </c>
      <c r="IT16" s="104">
        <f t="shared" si="75"/>
        <v>8970.6034349373349</v>
      </c>
      <c r="IU16" s="104">
        <f t="shared" si="75"/>
        <v>8970.6034349373349</v>
      </c>
      <c r="IV16" s="104">
        <f t="shared" si="75"/>
        <v>8970.6034349373349</v>
      </c>
      <c r="IW16" s="104">
        <f t="shared" si="75"/>
        <v>8970.6034349373349</v>
      </c>
      <c r="IX16" s="104">
        <f t="shared" si="75"/>
        <v>8970.6034349373349</v>
      </c>
      <c r="IY16" s="104">
        <f t="shared" si="75"/>
        <v>8970.6034349373349</v>
      </c>
      <c r="IZ16" s="104">
        <f t="shared" si="75"/>
        <v>8970.6034349373349</v>
      </c>
      <c r="JA16" s="104">
        <f t="shared" si="75"/>
        <v>8970.6034349373349</v>
      </c>
      <c r="JB16" s="104">
        <f t="shared" si="75"/>
        <v>8970.6034349373349</v>
      </c>
      <c r="JC16" s="104">
        <f t="shared" si="75"/>
        <v>8970.6034349373349</v>
      </c>
      <c r="JD16" s="104">
        <f t="shared" si="75"/>
        <v>8970.6034349373349</v>
      </c>
      <c r="JE16" s="104">
        <f t="shared" si="75"/>
        <v>8970.6034349373349</v>
      </c>
      <c r="JF16" s="104">
        <f t="shared" si="75"/>
        <v>8280.5570168652321</v>
      </c>
      <c r="JG16" s="104">
        <f t="shared" si="75"/>
        <v>8280.5570168652321</v>
      </c>
      <c r="JH16" s="104">
        <f t="shared" si="75"/>
        <v>8280.5570168652321</v>
      </c>
      <c r="JI16" s="104">
        <f t="shared" si="75"/>
        <v>8280.5570168652321</v>
      </c>
      <c r="JJ16" s="104">
        <f t="shared" ref="JJ16:LU16" si="76">IF((JJ$1*12+JJ$2)&lt;=240,IF((JJ$1*12+JJ$2)&gt;($B$64*12),IF((JJ$1*12+JJ$2)&gt;($I$25+(12*$B$64)),IX$16,IX$16+($B$26*$B$61)),0),MAX(IX$16-($B$26*$B$61),0))</f>
        <v>8280.5570168652321</v>
      </c>
      <c r="JK16" s="104">
        <f t="shared" si="76"/>
        <v>8280.5570168652321</v>
      </c>
      <c r="JL16" s="104">
        <f t="shared" si="76"/>
        <v>8280.5570168652321</v>
      </c>
      <c r="JM16" s="104">
        <f t="shared" si="76"/>
        <v>8280.5570168652321</v>
      </c>
      <c r="JN16" s="104">
        <f t="shared" si="76"/>
        <v>8280.5570168652321</v>
      </c>
      <c r="JO16" s="104">
        <f t="shared" si="76"/>
        <v>8280.5570168652321</v>
      </c>
      <c r="JP16" s="104">
        <f t="shared" si="76"/>
        <v>8280.5570168652321</v>
      </c>
      <c r="JQ16" s="104">
        <f t="shared" si="76"/>
        <v>8280.5570168652321</v>
      </c>
      <c r="JR16" s="104">
        <f t="shared" si="76"/>
        <v>7590.5105987931292</v>
      </c>
      <c r="JS16" s="104">
        <f t="shared" si="76"/>
        <v>7590.5105987931292</v>
      </c>
      <c r="JT16" s="104">
        <f t="shared" si="76"/>
        <v>7590.5105987931292</v>
      </c>
      <c r="JU16" s="104">
        <f t="shared" si="76"/>
        <v>7590.5105987931292</v>
      </c>
      <c r="JV16" s="104">
        <f t="shared" si="76"/>
        <v>7590.5105987931292</v>
      </c>
      <c r="JW16" s="104">
        <f t="shared" si="76"/>
        <v>7590.5105987931292</v>
      </c>
      <c r="JX16" s="104">
        <f t="shared" si="76"/>
        <v>7590.5105987931292</v>
      </c>
      <c r="JY16" s="104">
        <f t="shared" si="76"/>
        <v>7590.5105987931292</v>
      </c>
      <c r="JZ16" s="104">
        <f t="shared" si="76"/>
        <v>7590.5105987931292</v>
      </c>
      <c r="KA16" s="104">
        <f t="shared" si="76"/>
        <v>7590.5105987931292</v>
      </c>
      <c r="KB16" s="104">
        <f t="shared" si="76"/>
        <v>7590.5105987931292</v>
      </c>
      <c r="KC16" s="104">
        <f t="shared" si="76"/>
        <v>7590.5105987931292</v>
      </c>
      <c r="KD16" s="104">
        <f t="shared" si="76"/>
        <v>6900.4641807210264</v>
      </c>
      <c r="KE16" s="104">
        <f t="shared" si="76"/>
        <v>6900.4641807210264</v>
      </c>
      <c r="KF16" s="104">
        <f t="shared" si="76"/>
        <v>6900.4641807210264</v>
      </c>
      <c r="KG16" s="104">
        <f t="shared" si="76"/>
        <v>6900.4641807210264</v>
      </c>
      <c r="KH16" s="104">
        <f t="shared" si="76"/>
        <v>6900.4641807210264</v>
      </c>
      <c r="KI16" s="104">
        <f t="shared" si="76"/>
        <v>6900.4641807210264</v>
      </c>
      <c r="KJ16" s="104">
        <f t="shared" si="76"/>
        <v>6900.4641807210264</v>
      </c>
      <c r="KK16" s="104">
        <f t="shared" si="76"/>
        <v>6900.4641807210264</v>
      </c>
      <c r="KL16" s="104">
        <f t="shared" si="76"/>
        <v>6900.4641807210264</v>
      </c>
      <c r="KM16" s="104">
        <f t="shared" si="76"/>
        <v>6900.4641807210264</v>
      </c>
      <c r="KN16" s="104">
        <f t="shared" si="76"/>
        <v>6900.4641807210264</v>
      </c>
      <c r="KO16" s="104">
        <f t="shared" si="76"/>
        <v>6900.4641807210264</v>
      </c>
      <c r="KP16" s="104">
        <f t="shared" si="76"/>
        <v>6210.4177626489236</v>
      </c>
      <c r="KQ16" s="104">
        <f t="shared" si="76"/>
        <v>6210.4177626489236</v>
      </c>
      <c r="KR16" s="104">
        <f t="shared" si="76"/>
        <v>6210.4177626489236</v>
      </c>
      <c r="KS16" s="104">
        <f t="shared" si="76"/>
        <v>6210.4177626489236</v>
      </c>
      <c r="KT16" s="104">
        <f t="shared" si="76"/>
        <v>6210.4177626489236</v>
      </c>
      <c r="KU16" s="104">
        <f t="shared" si="76"/>
        <v>6210.4177626489236</v>
      </c>
      <c r="KV16" s="104">
        <f t="shared" si="76"/>
        <v>6210.4177626489236</v>
      </c>
      <c r="KW16" s="104">
        <f t="shared" si="76"/>
        <v>6210.4177626489236</v>
      </c>
      <c r="KX16" s="104">
        <f t="shared" si="76"/>
        <v>6210.4177626489236</v>
      </c>
      <c r="KY16" s="104">
        <f t="shared" si="76"/>
        <v>6210.4177626489236</v>
      </c>
      <c r="KZ16" s="104">
        <f t="shared" si="76"/>
        <v>6210.4177626489236</v>
      </c>
      <c r="LA16" s="104">
        <f t="shared" si="76"/>
        <v>6210.4177626489236</v>
      </c>
      <c r="LB16" s="104">
        <f t="shared" si="76"/>
        <v>5520.3713445768208</v>
      </c>
      <c r="LC16" s="104">
        <f t="shared" si="76"/>
        <v>5520.3713445768208</v>
      </c>
      <c r="LD16" s="104">
        <f t="shared" si="76"/>
        <v>5520.3713445768208</v>
      </c>
      <c r="LE16" s="104">
        <f t="shared" si="76"/>
        <v>5520.3713445768208</v>
      </c>
      <c r="LF16" s="104">
        <f t="shared" si="76"/>
        <v>5520.3713445768208</v>
      </c>
      <c r="LG16" s="104">
        <f t="shared" si="76"/>
        <v>5520.3713445768208</v>
      </c>
      <c r="LH16" s="104">
        <f t="shared" si="76"/>
        <v>5520.3713445768208</v>
      </c>
      <c r="LI16" s="104">
        <f t="shared" si="76"/>
        <v>5520.3713445768208</v>
      </c>
      <c r="LJ16" s="104">
        <f t="shared" si="76"/>
        <v>5520.3713445768208</v>
      </c>
      <c r="LK16" s="104">
        <f t="shared" si="76"/>
        <v>5520.3713445768208</v>
      </c>
      <c r="LL16" s="104">
        <f t="shared" si="76"/>
        <v>5520.3713445768208</v>
      </c>
      <c r="LM16" s="104">
        <f t="shared" si="76"/>
        <v>5520.3713445768208</v>
      </c>
      <c r="LN16" s="104">
        <f t="shared" si="76"/>
        <v>4830.324926504718</v>
      </c>
      <c r="LO16" s="104">
        <f t="shared" si="76"/>
        <v>4830.324926504718</v>
      </c>
      <c r="LP16" s="104">
        <f t="shared" si="76"/>
        <v>4830.324926504718</v>
      </c>
      <c r="LQ16" s="104">
        <f t="shared" si="76"/>
        <v>4830.324926504718</v>
      </c>
      <c r="LR16" s="104">
        <f t="shared" si="76"/>
        <v>4830.324926504718</v>
      </c>
      <c r="LS16" s="104">
        <f t="shared" si="76"/>
        <v>4830.324926504718</v>
      </c>
      <c r="LT16" s="104">
        <f t="shared" si="76"/>
        <v>4830.324926504718</v>
      </c>
      <c r="LU16" s="104">
        <f t="shared" si="76"/>
        <v>4830.324926504718</v>
      </c>
      <c r="LV16" s="104">
        <f t="shared" ref="LV16:OG16" si="77">IF((LV$1*12+LV$2)&lt;=240,IF((LV$1*12+LV$2)&gt;($B$64*12),IF((LV$1*12+LV$2)&gt;($I$25+(12*$B$64)),LJ$16,LJ$16+($B$26*$B$61)),0),MAX(LJ$16-($B$26*$B$61),0))</f>
        <v>4830.324926504718</v>
      </c>
      <c r="LW16" s="104">
        <f t="shared" si="77"/>
        <v>4830.324926504718</v>
      </c>
      <c r="LX16" s="104">
        <f t="shared" si="77"/>
        <v>4830.324926504718</v>
      </c>
      <c r="LY16" s="104">
        <f t="shared" si="77"/>
        <v>4830.324926504718</v>
      </c>
      <c r="LZ16" s="104">
        <f t="shared" si="77"/>
        <v>4140.2785084326151</v>
      </c>
      <c r="MA16" s="104">
        <f t="shared" si="77"/>
        <v>4140.2785084326151</v>
      </c>
      <c r="MB16" s="104">
        <f t="shared" si="77"/>
        <v>4140.2785084326151</v>
      </c>
      <c r="MC16" s="104">
        <f t="shared" si="77"/>
        <v>4140.2785084326151</v>
      </c>
      <c r="MD16" s="104">
        <f t="shared" si="77"/>
        <v>4140.2785084326151</v>
      </c>
      <c r="ME16" s="104">
        <f t="shared" si="77"/>
        <v>4140.2785084326151</v>
      </c>
      <c r="MF16" s="104">
        <f t="shared" si="77"/>
        <v>4140.2785084326151</v>
      </c>
      <c r="MG16" s="104">
        <f t="shared" si="77"/>
        <v>4140.2785084326151</v>
      </c>
      <c r="MH16" s="104">
        <f t="shared" si="77"/>
        <v>4140.2785084326151</v>
      </c>
      <c r="MI16" s="104">
        <f t="shared" si="77"/>
        <v>4140.2785084326151</v>
      </c>
      <c r="MJ16" s="104">
        <f t="shared" si="77"/>
        <v>4140.2785084326151</v>
      </c>
      <c r="MK16" s="104">
        <f t="shared" si="77"/>
        <v>4140.2785084326151</v>
      </c>
      <c r="ML16" s="104">
        <f t="shared" si="77"/>
        <v>3450.2320903605123</v>
      </c>
      <c r="MM16" s="104">
        <f t="shared" si="77"/>
        <v>3450.2320903605123</v>
      </c>
      <c r="MN16" s="104">
        <f t="shared" si="77"/>
        <v>3450.2320903605123</v>
      </c>
      <c r="MO16" s="104">
        <f t="shared" si="77"/>
        <v>3450.2320903605123</v>
      </c>
      <c r="MP16" s="104">
        <f t="shared" si="77"/>
        <v>3450.2320903605123</v>
      </c>
      <c r="MQ16" s="104">
        <f t="shared" si="77"/>
        <v>3450.2320903605123</v>
      </c>
      <c r="MR16" s="104">
        <f t="shared" si="77"/>
        <v>3450.2320903605123</v>
      </c>
      <c r="MS16" s="104">
        <f t="shared" si="77"/>
        <v>3450.2320903605123</v>
      </c>
      <c r="MT16" s="104">
        <f t="shared" si="77"/>
        <v>3450.2320903605123</v>
      </c>
      <c r="MU16" s="104">
        <f t="shared" si="77"/>
        <v>3450.2320903605123</v>
      </c>
      <c r="MV16" s="104">
        <f t="shared" si="77"/>
        <v>3450.2320903605123</v>
      </c>
      <c r="MW16" s="104">
        <f t="shared" si="77"/>
        <v>3450.2320903605123</v>
      </c>
      <c r="MX16" s="106">
        <f t="shared" si="77"/>
        <v>2760.1856722884095</v>
      </c>
      <c r="MY16" s="104">
        <f t="shared" si="77"/>
        <v>2760.1856722884095</v>
      </c>
      <c r="MZ16" s="106">
        <f t="shared" si="77"/>
        <v>2760.1856722884095</v>
      </c>
      <c r="NA16" s="104">
        <f t="shared" si="77"/>
        <v>2760.1856722884095</v>
      </c>
      <c r="NB16" s="106">
        <f t="shared" si="77"/>
        <v>2760.1856722884095</v>
      </c>
      <c r="NC16" s="104">
        <f t="shared" si="77"/>
        <v>2760.1856722884095</v>
      </c>
      <c r="ND16" s="106">
        <f t="shared" si="77"/>
        <v>2760.1856722884095</v>
      </c>
      <c r="NE16" s="104">
        <f t="shared" si="77"/>
        <v>2760.1856722884095</v>
      </c>
      <c r="NF16" s="106">
        <f t="shared" si="77"/>
        <v>2760.1856722884095</v>
      </c>
      <c r="NG16" s="104">
        <f t="shared" si="77"/>
        <v>2760.1856722884095</v>
      </c>
      <c r="NH16" s="106">
        <f t="shared" si="77"/>
        <v>2760.1856722884095</v>
      </c>
      <c r="NI16" s="104">
        <f t="shared" si="77"/>
        <v>2760.1856722884095</v>
      </c>
      <c r="NJ16" s="106">
        <f t="shared" si="77"/>
        <v>2070.1392542163067</v>
      </c>
      <c r="NK16" s="104">
        <f t="shared" si="77"/>
        <v>2070.1392542163067</v>
      </c>
      <c r="NL16" s="106">
        <f t="shared" si="77"/>
        <v>2070.1392542163067</v>
      </c>
      <c r="NM16" s="104">
        <f t="shared" si="77"/>
        <v>2070.1392542163067</v>
      </c>
      <c r="NN16" s="106">
        <f t="shared" si="77"/>
        <v>2070.1392542163067</v>
      </c>
      <c r="NO16" s="104">
        <f t="shared" si="77"/>
        <v>2070.1392542163067</v>
      </c>
      <c r="NP16" s="106">
        <f t="shared" si="77"/>
        <v>2070.1392542163067</v>
      </c>
      <c r="NQ16" s="104">
        <f t="shared" si="77"/>
        <v>2070.1392542163067</v>
      </c>
      <c r="NR16" s="106">
        <f t="shared" si="77"/>
        <v>2070.1392542163067</v>
      </c>
      <c r="NS16" s="104">
        <f t="shared" si="77"/>
        <v>2070.1392542163067</v>
      </c>
      <c r="NT16" s="106">
        <f t="shared" si="77"/>
        <v>2070.1392542163067</v>
      </c>
      <c r="NU16" s="104">
        <f t="shared" si="77"/>
        <v>2070.1392542163067</v>
      </c>
      <c r="NV16" s="106">
        <f t="shared" si="77"/>
        <v>1380.0928361442038</v>
      </c>
      <c r="NW16" s="104">
        <f t="shared" si="77"/>
        <v>1380.0928361442038</v>
      </c>
      <c r="NX16" s="106">
        <f t="shared" si="77"/>
        <v>1380.0928361442038</v>
      </c>
      <c r="NY16" s="104">
        <f t="shared" si="77"/>
        <v>1380.0928361442038</v>
      </c>
      <c r="NZ16" s="106">
        <f t="shared" si="77"/>
        <v>1380.0928361442038</v>
      </c>
      <c r="OA16" s="104">
        <f t="shared" si="77"/>
        <v>1380.0928361442038</v>
      </c>
      <c r="OB16" s="106">
        <f t="shared" si="77"/>
        <v>1380.0928361442038</v>
      </c>
      <c r="OC16" s="104">
        <f t="shared" si="77"/>
        <v>1380.0928361442038</v>
      </c>
      <c r="OD16" s="106">
        <f t="shared" si="77"/>
        <v>1380.0928361442038</v>
      </c>
      <c r="OE16" s="104">
        <f t="shared" si="77"/>
        <v>1380.0928361442038</v>
      </c>
      <c r="OF16" s="106">
        <f t="shared" si="77"/>
        <v>1380.0928361442038</v>
      </c>
      <c r="OG16" s="104">
        <f t="shared" si="77"/>
        <v>1380.0928361442038</v>
      </c>
      <c r="OH16" s="106">
        <f t="shared" ref="OH16:QS16" si="78">IF((OH$1*12+OH$2)&lt;=240,IF((OH$1*12+OH$2)&gt;($B$64*12),IF((OH$1*12+OH$2)&gt;($I$25+(12*$B$64)),NV$16,NV$16+($B$26*$B$61)),0),MAX(NV$16-($B$26*$B$61),0))</f>
        <v>690.04641807210112</v>
      </c>
      <c r="OI16" s="104">
        <f t="shared" si="78"/>
        <v>690.04641807210112</v>
      </c>
      <c r="OJ16" s="106">
        <f t="shared" si="78"/>
        <v>690.04641807210112</v>
      </c>
      <c r="OK16" s="104">
        <f t="shared" si="78"/>
        <v>690.04641807210112</v>
      </c>
      <c r="OL16" s="106">
        <f t="shared" si="78"/>
        <v>690.04641807210112</v>
      </c>
      <c r="OM16" s="104">
        <f t="shared" si="78"/>
        <v>690.04641807210112</v>
      </c>
      <c r="ON16" s="106">
        <f t="shared" si="78"/>
        <v>690.04641807210112</v>
      </c>
      <c r="OO16" s="104">
        <f t="shared" si="78"/>
        <v>690.04641807210112</v>
      </c>
      <c r="OP16" s="106">
        <f t="shared" si="78"/>
        <v>690.04641807210112</v>
      </c>
      <c r="OQ16" s="104">
        <f t="shared" si="78"/>
        <v>690.04641807210112</v>
      </c>
      <c r="OR16" s="106">
        <f t="shared" si="78"/>
        <v>690.04641807210112</v>
      </c>
      <c r="OS16" s="104">
        <f t="shared" si="78"/>
        <v>690.04641807210112</v>
      </c>
      <c r="OT16" s="106">
        <f t="shared" si="78"/>
        <v>0</v>
      </c>
      <c r="OU16" s="104">
        <f t="shared" si="78"/>
        <v>0</v>
      </c>
      <c r="OV16" s="106">
        <f t="shared" si="78"/>
        <v>0</v>
      </c>
      <c r="OW16" s="104">
        <f t="shared" si="78"/>
        <v>0</v>
      </c>
      <c r="OX16" s="106">
        <f t="shared" si="78"/>
        <v>0</v>
      </c>
      <c r="OY16" s="104">
        <f t="shared" si="78"/>
        <v>0</v>
      </c>
      <c r="OZ16" s="106">
        <f t="shared" si="78"/>
        <v>0</v>
      </c>
      <c r="PA16" s="104">
        <f t="shared" si="78"/>
        <v>0</v>
      </c>
      <c r="PB16" s="106">
        <f t="shared" si="78"/>
        <v>0</v>
      </c>
      <c r="PC16" s="104">
        <f t="shared" si="78"/>
        <v>0</v>
      </c>
      <c r="PD16" s="106">
        <f t="shared" si="78"/>
        <v>0</v>
      </c>
      <c r="PE16" s="104">
        <f t="shared" si="78"/>
        <v>0</v>
      </c>
      <c r="PF16" s="106">
        <f t="shared" si="78"/>
        <v>0</v>
      </c>
      <c r="PG16" s="104">
        <f t="shared" si="78"/>
        <v>0</v>
      </c>
      <c r="PH16" s="106">
        <f t="shared" si="78"/>
        <v>0</v>
      </c>
      <c r="PI16" s="104">
        <f t="shared" si="78"/>
        <v>0</v>
      </c>
      <c r="PJ16" s="106">
        <f t="shared" si="78"/>
        <v>0</v>
      </c>
      <c r="PK16" s="104">
        <f t="shared" si="78"/>
        <v>0</v>
      </c>
      <c r="PL16" s="106">
        <f t="shared" si="78"/>
        <v>0</v>
      </c>
      <c r="PM16" s="104">
        <f t="shared" si="78"/>
        <v>0</v>
      </c>
      <c r="PN16" s="106">
        <f t="shared" si="78"/>
        <v>0</v>
      </c>
      <c r="PO16" s="104">
        <f t="shared" si="78"/>
        <v>0</v>
      </c>
      <c r="PP16" s="106">
        <f t="shared" si="78"/>
        <v>0</v>
      </c>
      <c r="PQ16" s="104">
        <f t="shared" si="78"/>
        <v>0</v>
      </c>
      <c r="PR16" s="106">
        <f t="shared" si="78"/>
        <v>0</v>
      </c>
      <c r="PS16" s="104">
        <f t="shared" si="78"/>
        <v>0</v>
      </c>
      <c r="PT16" s="106">
        <f t="shared" si="78"/>
        <v>0</v>
      </c>
      <c r="PU16" s="104">
        <f t="shared" si="78"/>
        <v>0</v>
      </c>
      <c r="PV16" s="106">
        <f t="shared" si="78"/>
        <v>0</v>
      </c>
      <c r="PW16" s="104">
        <f t="shared" si="78"/>
        <v>0</v>
      </c>
      <c r="PX16" s="106">
        <f t="shared" si="78"/>
        <v>0</v>
      </c>
      <c r="PY16" s="104">
        <f t="shared" si="78"/>
        <v>0</v>
      </c>
      <c r="PZ16" s="106">
        <f t="shared" si="78"/>
        <v>0</v>
      </c>
      <c r="QA16" s="104">
        <f t="shared" si="78"/>
        <v>0</v>
      </c>
      <c r="QB16" s="106">
        <f t="shared" si="78"/>
        <v>0</v>
      </c>
      <c r="QC16" s="104">
        <f t="shared" si="78"/>
        <v>0</v>
      </c>
      <c r="QD16" s="106">
        <f t="shared" si="78"/>
        <v>0</v>
      </c>
      <c r="QE16" s="104">
        <f t="shared" si="78"/>
        <v>0</v>
      </c>
      <c r="QF16" s="106">
        <f t="shared" si="78"/>
        <v>0</v>
      </c>
      <c r="QG16" s="104">
        <f t="shared" si="78"/>
        <v>0</v>
      </c>
      <c r="QH16" s="106">
        <f t="shared" si="78"/>
        <v>0</v>
      </c>
      <c r="QI16" s="104">
        <f t="shared" si="78"/>
        <v>0</v>
      </c>
      <c r="QJ16" s="106">
        <f t="shared" si="78"/>
        <v>0</v>
      </c>
      <c r="QK16" s="104">
        <f t="shared" si="78"/>
        <v>0</v>
      </c>
      <c r="QL16" s="106">
        <f t="shared" si="78"/>
        <v>0</v>
      </c>
      <c r="QM16" s="104">
        <f t="shared" si="78"/>
        <v>0</v>
      </c>
      <c r="QN16" s="106">
        <f t="shared" si="78"/>
        <v>0</v>
      </c>
      <c r="QO16" s="104">
        <f t="shared" si="78"/>
        <v>0</v>
      </c>
      <c r="QP16" s="106">
        <f t="shared" si="78"/>
        <v>0</v>
      </c>
      <c r="QQ16" s="104">
        <f t="shared" si="78"/>
        <v>0</v>
      </c>
      <c r="QR16" s="106">
        <f t="shared" si="78"/>
        <v>0</v>
      </c>
      <c r="QS16" s="104">
        <f t="shared" si="78"/>
        <v>0</v>
      </c>
      <c r="QT16" s="106">
        <f t="shared" ref="QT16:TE16" si="79">IF((QT$1*12+QT$2)&lt;=240,IF((QT$1*12+QT$2)&gt;($B$64*12),IF((QT$1*12+QT$2)&gt;($I$25+(12*$B$64)),QH$16,QH$16+($B$26*$B$61)),0),MAX(QH$16-($B$26*$B$61),0))</f>
        <v>0</v>
      </c>
      <c r="QU16" s="104">
        <f t="shared" si="79"/>
        <v>0</v>
      </c>
      <c r="QV16" s="106">
        <f t="shared" si="79"/>
        <v>0</v>
      </c>
      <c r="QW16" s="104">
        <f t="shared" si="79"/>
        <v>0</v>
      </c>
      <c r="QX16" s="106">
        <f t="shared" si="79"/>
        <v>0</v>
      </c>
      <c r="QY16" s="104">
        <f t="shared" si="79"/>
        <v>0</v>
      </c>
      <c r="QZ16" s="106">
        <f t="shared" si="79"/>
        <v>0</v>
      </c>
      <c r="RA16" s="104">
        <f t="shared" si="79"/>
        <v>0</v>
      </c>
      <c r="RB16" s="106">
        <f t="shared" si="79"/>
        <v>0</v>
      </c>
      <c r="RC16" s="104">
        <f t="shared" si="79"/>
        <v>0</v>
      </c>
      <c r="RD16" s="106">
        <f t="shared" si="79"/>
        <v>0</v>
      </c>
      <c r="RE16" s="104">
        <f t="shared" si="79"/>
        <v>0</v>
      </c>
      <c r="RF16" s="106">
        <f t="shared" si="79"/>
        <v>0</v>
      </c>
      <c r="RG16" s="104">
        <f t="shared" si="79"/>
        <v>0</v>
      </c>
      <c r="RH16" s="106">
        <f t="shared" si="79"/>
        <v>0</v>
      </c>
      <c r="RI16" s="104">
        <f t="shared" si="79"/>
        <v>0</v>
      </c>
      <c r="RJ16" s="106">
        <f t="shared" si="79"/>
        <v>0</v>
      </c>
      <c r="RK16" s="104">
        <f t="shared" si="79"/>
        <v>0</v>
      </c>
      <c r="RL16" s="106">
        <f t="shared" si="79"/>
        <v>0</v>
      </c>
      <c r="RM16" s="104">
        <f t="shared" si="79"/>
        <v>0</v>
      </c>
      <c r="RN16" s="106">
        <f t="shared" si="79"/>
        <v>0</v>
      </c>
      <c r="RO16" s="104">
        <f t="shared" si="79"/>
        <v>0</v>
      </c>
      <c r="RP16" s="106">
        <f t="shared" si="79"/>
        <v>0</v>
      </c>
      <c r="RQ16" s="104">
        <f t="shared" si="79"/>
        <v>0</v>
      </c>
      <c r="RR16" s="106">
        <f t="shared" si="79"/>
        <v>0</v>
      </c>
      <c r="RS16" s="104">
        <f t="shared" si="79"/>
        <v>0</v>
      </c>
      <c r="RT16" s="106">
        <f t="shared" si="79"/>
        <v>0</v>
      </c>
      <c r="RU16" s="104">
        <f t="shared" si="79"/>
        <v>0</v>
      </c>
      <c r="RV16" s="106">
        <f t="shared" si="79"/>
        <v>0</v>
      </c>
      <c r="RW16" s="104">
        <f t="shared" si="79"/>
        <v>0</v>
      </c>
      <c r="RX16" s="106">
        <f t="shared" si="79"/>
        <v>0</v>
      </c>
      <c r="RY16" s="104">
        <f t="shared" si="79"/>
        <v>0</v>
      </c>
      <c r="RZ16" s="106">
        <f t="shared" si="79"/>
        <v>0</v>
      </c>
      <c r="SA16" s="104">
        <f t="shared" si="79"/>
        <v>0</v>
      </c>
      <c r="SB16" s="106">
        <f t="shared" si="79"/>
        <v>0</v>
      </c>
      <c r="SC16" s="104">
        <f t="shared" si="79"/>
        <v>0</v>
      </c>
      <c r="SD16" s="106">
        <f t="shared" si="79"/>
        <v>0</v>
      </c>
      <c r="SE16" s="104">
        <f t="shared" si="79"/>
        <v>0</v>
      </c>
      <c r="SF16" s="106">
        <f t="shared" si="79"/>
        <v>0</v>
      </c>
      <c r="SG16" s="104">
        <f t="shared" si="79"/>
        <v>0</v>
      </c>
      <c r="SH16" s="106">
        <f t="shared" si="79"/>
        <v>0</v>
      </c>
      <c r="SI16" s="104">
        <f t="shared" si="79"/>
        <v>0</v>
      </c>
      <c r="SJ16" s="106">
        <f t="shared" si="79"/>
        <v>0</v>
      </c>
      <c r="SK16" s="104">
        <f t="shared" si="79"/>
        <v>0</v>
      </c>
      <c r="SL16" s="106">
        <f t="shared" si="79"/>
        <v>0</v>
      </c>
      <c r="SM16" s="104">
        <f t="shared" si="79"/>
        <v>0</v>
      </c>
      <c r="SN16" s="106">
        <f t="shared" si="79"/>
        <v>0</v>
      </c>
      <c r="SO16" s="104">
        <f t="shared" si="79"/>
        <v>0</v>
      </c>
      <c r="SP16" s="106">
        <f t="shared" si="79"/>
        <v>0</v>
      </c>
      <c r="SQ16" s="104">
        <f t="shared" si="79"/>
        <v>0</v>
      </c>
      <c r="SR16" s="106">
        <f t="shared" si="79"/>
        <v>0</v>
      </c>
      <c r="SS16" s="104">
        <f t="shared" si="79"/>
        <v>0</v>
      </c>
      <c r="ST16" s="106">
        <f t="shared" si="79"/>
        <v>0</v>
      </c>
      <c r="SU16" s="104">
        <f t="shared" si="79"/>
        <v>0</v>
      </c>
      <c r="SV16" s="106">
        <f t="shared" si="79"/>
        <v>0</v>
      </c>
      <c r="SW16" s="104">
        <f t="shared" si="79"/>
        <v>0</v>
      </c>
      <c r="SX16" s="106">
        <f t="shared" si="79"/>
        <v>0</v>
      </c>
      <c r="SY16" s="104">
        <f t="shared" si="79"/>
        <v>0</v>
      </c>
      <c r="SZ16" s="106">
        <f t="shared" si="79"/>
        <v>0</v>
      </c>
      <c r="TA16" s="104">
        <f t="shared" si="79"/>
        <v>0</v>
      </c>
      <c r="TB16" s="106">
        <f t="shared" si="79"/>
        <v>0</v>
      </c>
      <c r="TC16" s="104">
        <f t="shared" si="79"/>
        <v>0</v>
      </c>
      <c r="TD16" s="106">
        <f t="shared" si="79"/>
        <v>0</v>
      </c>
      <c r="TE16" s="104">
        <f t="shared" si="79"/>
        <v>0</v>
      </c>
      <c r="TF16" s="106">
        <f t="shared" ref="TF16:TU16" si="80">IF((TF$1*12+TF$2)&lt;=240,IF((TF$1*12+TF$2)&gt;($B$64*12),IF((TF$1*12+TF$2)&gt;($I$25+(12*$B$64)),ST$16,ST$16+($B$26*$B$61)),0),MAX(ST$16-($B$26*$B$61),0))</f>
        <v>0</v>
      </c>
      <c r="TG16" s="104">
        <f t="shared" si="80"/>
        <v>0</v>
      </c>
      <c r="TH16" s="106">
        <f t="shared" si="80"/>
        <v>0</v>
      </c>
      <c r="TI16" s="104">
        <f t="shared" si="80"/>
        <v>0</v>
      </c>
      <c r="TJ16" s="106">
        <f t="shared" si="80"/>
        <v>0</v>
      </c>
      <c r="TK16" s="104">
        <f t="shared" si="80"/>
        <v>0</v>
      </c>
      <c r="TL16" s="106">
        <f t="shared" si="80"/>
        <v>0</v>
      </c>
      <c r="TM16" s="104">
        <f t="shared" si="80"/>
        <v>0</v>
      </c>
      <c r="TN16" s="106">
        <f t="shared" si="80"/>
        <v>0</v>
      </c>
      <c r="TO16" s="104">
        <f t="shared" si="80"/>
        <v>0</v>
      </c>
      <c r="TP16" s="106">
        <f t="shared" si="80"/>
        <v>0</v>
      </c>
      <c r="TQ16" s="104">
        <f t="shared" si="80"/>
        <v>0</v>
      </c>
      <c r="TR16" s="106">
        <f t="shared" si="80"/>
        <v>0</v>
      </c>
      <c r="TS16" s="104">
        <f t="shared" si="80"/>
        <v>0</v>
      </c>
      <c r="TT16" s="106">
        <f t="shared" si="80"/>
        <v>0</v>
      </c>
      <c r="TU16" s="107">
        <f t="shared" si="80"/>
        <v>0</v>
      </c>
    </row>
    <row r="17" spans="1:541" x14ac:dyDescent="0.25">
      <c r="A17" s="109" t="s">
        <v>4</v>
      </c>
      <c r="B17" s="110">
        <f>SUM(B12:B16)</f>
        <v>113089.09882407551</v>
      </c>
      <c r="C17" s="110">
        <f t="shared" ref="C17:BN17" si="81">SUM(C12:C16)+B17</f>
        <v>201178.19764815102</v>
      </c>
      <c r="D17" s="110">
        <f t="shared" si="81"/>
        <v>289267.2964722265</v>
      </c>
      <c r="E17" s="110">
        <f t="shared" si="81"/>
        <v>377356.39529630204</v>
      </c>
      <c r="F17" s="110">
        <f t="shared" si="81"/>
        <v>465445.49412037758</v>
      </c>
      <c r="G17" s="110">
        <f t="shared" si="81"/>
        <v>553534.59294445312</v>
      </c>
      <c r="H17" s="110">
        <f t="shared" si="81"/>
        <v>641623.69176852866</v>
      </c>
      <c r="I17" s="110">
        <f t="shared" si="81"/>
        <v>729712.7905926042</v>
      </c>
      <c r="J17" s="110">
        <f t="shared" si="81"/>
        <v>817801.88941667974</v>
      </c>
      <c r="K17" s="110">
        <f t="shared" si="81"/>
        <v>905890.98824075528</v>
      </c>
      <c r="L17" s="110">
        <f t="shared" si="81"/>
        <v>993980.08706483082</v>
      </c>
      <c r="M17" s="110">
        <f t="shared" si="81"/>
        <v>1082069.1858889062</v>
      </c>
      <c r="N17" s="110">
        <f t="shared" si="81"/>
        <v>1170158.2847129817</v>
      </c>
      <c r="O17" s="110">
        <f t="shared" si="81"/>
        <v>1258247.3835370571</v>
      </c>
      <c r="P17" s="110">
        <f t="shared" si="81"/>
        <v>1346336.4823611325</v>
      </c>
      <c r="Q17" s="110">
        <f t="shared" si="81"/>
        <v>1434425.5811852079</v>
      </c>
      <c r="R17" s="110">
        <f t="shared" si="81"/>
        <v>1522514.6800092834</v>
      </c>
      <c r="S17" s="110">
        <f t="shared" si="81"/>
        <v>1610603.7788333588</v>
      </c>
      <c r="T17" s="110">
        <f t="shared" si="81"/>
        <v>1698692.8776574342</v>
      </c>
      <c r="U17" s="110">
        <f t="shared" si="81"/>
        <v>1786781.9764815096</v>
      </c>
      <c r="V17" s="110">
        <f t="shared" si="81"/>
        <v>1874871.0753055851</v>
      </c>
      <c r="W17" s="110">
        <f t="shared" si="81"/>
        <v>1962960.1741296605</v>
      </c>
      <c r="X17" s="110">
        <f t="shared" si="81"/>
        <v>2051049.2729537359</v>
      </c>
      <c r="Y17" s="110">
        <f t="shared" si="81"/>
        <v>2139138.3717778116</v>
      </c>
      <c r="Z17" s="110">
        <f t="shared" si="81"/>
        <v>2227227.470601887</v>
      </c>
      <c r="AA17" s="110">
        <f t="shared" si="81"/>
        <v>2315316.5694259624</v>
      </c>
      <c r="AB17" s="110">
        <f t="shared" si="81"/>
        <v>2403405.6682500378</v>
      </c>
      <c r="AC17" s="110">
        <f t="shared" si="81"/>
        <v>2491494.7670741132</v>
      </c>
      <c r="AD17" s="110">
        <f t="shared" si="81"/>
        <v>2579583.8658981887</v>
      </c>
      <c r="AE17" s="111">
        <f t="shared" si="81"/>
        <v>2667672.9647222641</v>
      </c>
      <c r="AF17" s="110">
        <f t="shared" si="81"/>
        <v>2755762.0635463395</v>
      </c>
      <c r="AG17" s="110">
        <f t="shared" si="81"/>
        <v>2843851.1623704149</v>
      </c>
      <c r="AH17" s="110">
        <f t="shared" si="81"/>
        <v>2931940.2611944904</v>
      </c>
      <c r="AI17" s="110">
        <f t="shared" si="81"/>
        <v>3020029.3600185658</v>
      </c>
      <c r="AJ17" s="110">
        <f t="shared" si="81"/>
        <v>3108118.4588426412</v>
      </c>
      <c r="AK17" s="110">
        <f t="shared" si="81"/>
        <v>3196207.5576667166</v>
      </c>
      <c r="AL17" s="110">
        <f t="shared" si="81"/>
        <v>3284296.6564907921</v>
      </c>
      <c r="AM17" s="110">
        <f t="shared" si="81"/>
        <v>3372385.7553148675</v>
      </c>
      <c r="AN17" s="110">
        <f t="shared" si="81"/>
        <v>3460474.8541389429</v>
      </c>
      <c r="AO17" s="110">
        <f t="shared" si="81"/>
        <v>3548563.9529630183</v>
      </c>
      <c r="AP17" s="110">
        <f t="shared" si="81"/>
        <v>3636653.0517870937</v>
      </c>
      <c r="AQ17" s="110">
        <f t="shared" si="81"/>
        <v>3724742.1506111692</v>
      </c>
      <c r="AR17" s="110">
        <f t="shared" si="81"/>
        <v>3812831.2494352446</v>
      </c>
      <c r="AS17" s="110">
        <f t="shared" si="81"/>
        <v>3900920.34825932</v>
      </c>
      <c r="AT17" s="110">
        <f t="shared" si="81"/>
        <v>3989009.4470833954</v>
      </c>
      <c r="AU17" s="110">
        <f t="shared" si="81"/>
        <v>4077098.5459074709</v>
      </c>
      <c r="AV17" s="110">
        <f t="shared" si="81"/>
        <v>4165187.6447315463</v>
      </c>
      <c r="AW17" s="110">
        <f t="shared" si="81"/>
        <v>4253276.7435556222</v>
      </c>
      <c r="AX17" s="110">
        <f t="shared" si="81"/>
        <v>4341365.8423796976</v>
      </c>
      <c r="AY17" s="110">
        <f t="shared" si="81"/>
        <v>4429454.941203773</v>
      </c>
      <c r="AZ17" s="110">
        <f t="shared" si="81"/>
        <v>4517544.0400278484</v>
      </c>
      <c r="BA17" s="110">
        <f t="shared" si="81"/>
        <v>4605633.1388519239</v>
      </c>
      <c r="BB17" s="110">
        <f t="shared" si="81"/>
        <v>4693722.2376759993</v>
      </c>
      <c r="BC17" s="110">
        <f t="shared" si="81"/>
        <v>4781811.3365000747</v>
      </c>
      <c r="BD17" s="110">
        <f t="shared" si="81"/>
        <v>4869900.4353241501</v>
      </c>
      <c r="BE17" s="110">
        <f t="shared" si="81"/>
        <v>4957989.5341482256</v>
      </c>
      <c r="BF17" s="110">
        <f t="shared" si="81"/>
        <v>5046078.632972301</v>
      </c>
      <c r="BG17" s="110">
        <f t="shared" si="81"/>
        <v>5134167.7317963764</v>
      </c>
      <c r="BH17" s="110">
        <f t="shared" si="81"/>
        <v>5222256.8306204518</v>
      </c>
      <c r="BI17" s="110">
        <f t="shared" si="81"/>
        <v>5310345.9294445273</v>
      </c>
      <c r="BJ17" s="110">
        <f t="shared" si="81"/>
        <v>5399125.0746866744</v>
      </c>
      <c r="BK17" s="110">
        <f t="shared" si="81"/>
        <v>5487904.2199288215</v>
      </c>
      <c r="BL17" s="110">
        <f t="shared" si="81"/>
        <v>5576683.3651709687</v>
      </c>
      <c r="BM17" s="110">
        <f t="shared" si="81"/>
        <v>5665462.5104131158</v>
      </c>
      <c r="BN17" s="110">
        <f t="shared" si="81"/>
        <v>5754241.655655263</v>
      </c>
      <c r="BO17" s="110">
        <f t="shared" ref="BO17:DZ17" si="82">SUM(BO12:BO16)+BN17</f>
        <v>5843020.8008974101</v>
      </c>
      <c r="BP17" s="110">
        <f t="shared" si="82"/>
        <v>5931799.9461395573</v>
      </c>
      <c r="BQ17" s="110">
        <f t="shared" si="82"/>
        <v>6020579.0913817044</v>
      </c>
      <c r="BR17" s="110">
        <f t="shared" si="82"/>
        <v>6109358.2366238516</v>
      </c>
      <c r="BS17" s="110">
        <f t="shared" si="82"/>
        <v>6198137.3818659987</v>
      </c>
      <c r="BT17" s="110">
        <f t="shared" si="82"/>
        <v>6286916.5271081459</v>
      </c>
      <c r="BU17" s="110">
        <f t="shared" si="82"/>
        <v>6375695.672350293</v>
      </c>
      <c r="BV17" s="110">
        <f t="shared" si="82"/>
        <v>6465164.8640105128</v>
      </c>
      <c r="BW17" s="110">
        <f t="shared" si="82"/>
        <v>6554634.0556707326</v>
      </c>
      <c r="BX17" s="110">
        <f t="shared" si="82"/>
        <v>6644103.2473309524</v>
      </c>
      <c r="BY17" s="110">
        <f t="shared" si="82"/>
        <v>6733572.4389911722</v>
      </c>
      <c r="BZ17" s="110">
        <f t="shared" si="82"/>
        <v>6823041.630651392</v>
      </c>
      <c r="CA17" s="110">
        <f t="shared" si="82"/>
        <v>6912510.8223116118</v>
      </c>
      <c r="CB17" s="110">
        <f t="shared" si="82"/>
        <v>7001980.0139718316</v>
      </c>
      <c r="CC17" s="110">
        <f t="shared" si="82"/>
        <v>7091449.2056320515</v>
      </c>
      <c r="CD17" s="110">
        <f t="shared" si="82"/>
        <v>7180918.3972922713</v>
      </c>
      <c r="CE17" s="110">
        <f t="shared" si="82"/>
        <v>7270387.5889524911</v>
      </c>
      <c r="CF17" s="110">
        <f t="shared" si="82"/>
        <v>7359856.7806127109</v>
      </c>
      <c r="CG17" s="110">
        <f t="shared" si="82"/>
        <v>7449325.9722729307</v>
      </c>
      <c r="CH17" s="110">
        <f t="shared" si="82"/>
        <v>7539485.2103512222</v>
      </c>
      <c r="CI17" s="110">
        <f t="shared" si="82"/>
        <v>7629644.4484295137</v>
      </c>
      <c r="CJ17" s="110">
        <f t="shared" si="82"/>
        <v>7719803.6865078053</v>
      </c>
      <c r="CK17" s="110">
        <f t="shared" si="82"/>
        <v>7809962.9245860968</v>
      </c>
      <c r="CL17" s="110">
        <f t="shared" si="82"/>
        <v>7900122.1626643883</v>
      </c>
      <c r="CM17" s="110">
        <f t="shared" si="82"/>
        <v>7990281.4007426798</v>
      </c>
      <c r="CN17" s="110">
        <f t="shared" si="82"/>
        <v>8080440.6388209714</v>
      </c>
      <c r="CO17" s="110">
        <f t="shared" si="82"/>
        <v>8170599.8768992629</v>
      </c>
      <c r="CP17" s="110">
        <f t="shared" si="82"/>
        <v>8260759.1149775544</v>
      </c>
      <c r="CQ17" s="110">
        <f t="shared" si="82"/>
        <v>8350918.3530558459</v>
      </c>
      <c r="CR17" s="110">
        <f t="shared" si="82"/>
        <v>8441077.5911341384</v>
      </c>
      <c r="CS17" s="110">
        <f t="shared" si="82"/>
        <v>8531236.8292124309</v>
      </c>
      <c r="CT17" s="110">
        <f t="shared" si="82"/>
        <v>8622086.1137087941</v>
      </c>
      <c r="CU17" s="111">
        <f t="shared" si="82"/>
        <v>8712935.3982051574</v>
      </c>
      <c r="CV17" s="110">
        <f t="shared" si="82"/>
        <v>8803784.6827015206</v>
      </c>
      <c r="CW17" s="110">
        <f t="shared" si="82"/>
        <v>8894633.9671978839</v>
      </c>
      <c r="CX17" s="110">
        <f t="shared" si="82"/>
        <v>8985483.2516942471</v>
      </c>
      <c r="CY17" s="110">
        <f t="shared" si="82"/>
        <v>9076332.5361906104</v>
      </c>
      <c r="CZ17" s="110">
        <f t="shared" si="82"/>
        <v>9167181.8206869736</v>
      </c>
      <c r="DA17" s="110">
        <f t="shared" si="82"/>
        <v>9258031.1051833369</v>
      </c>
      <c r="DB17" s="110">
        <f t="shared" si="82"/>
        <v>9348880.3896797001</v>
      </c>
      <c r="DC17" s="110">
        <f t="shared" si="82"/>
        <v>9439729.6741760634</v>
      </c>
      <c r="DD17" s="110">
        <f t="shared" si="82"/>
        <v>9530578.9586724266</v>
      </c>
      <c r="DE17" s="110">
        <f t="shared" si="82"/>
        <v>9621428.2431687899</v>
      </c>
      <c r="DF17" s="110">
        <f t="shared" si="82"/>
        <v>9712967.5740832258</v>
      </c>
      <c r="DG17" s="110">
        <f t="shared" si="82"/>
        <v>9804506.9049976617</v>
      </c>
      <c r="DH17" s="110">
        <f t="shared" si="82"/>
        <v>9896046.2359120976</v>
      </c>
      <c r="DI17" s="110">
        <f t="shared" si="82"/>
        <v>9987585.5668265335</v>
      </c>
      <c r="DJ17" s="110">
        <f t="shared" si="82"/>
        <v>10079124.897740969</v>
      </c>
      <c r="DK17" s="110">
        <f t="shared" si="82"/>
        <v>10170664.228655405</v>
      </c>
      <c r="DL17" s="110">
        <f t="shared" si="82"/>
        <v>10262203.559569841</v>
      </c>
      <c r="DM17" s="110">
        <f t="shared" si="82"/>
        <v>10353742.890484277</v>
      </c>
      <c r="DN17" s="110">
        <f t="shared" si="82"/>
        <v>10445282.221398713</v>
      </c>
      <c r="DO17" s="110">
        <f t="shared" si="82"/>
        <v>10536821.552313149</v>
      </c>
      <c r="DP17" s="110">
        <f t="shared" si="82"/>
        <v>10628360.883227585</v>
      </c>
      <c r="DQ17" s="110">
        <f t="shared" si="82"/>
        <v>10719900.214142021</v>
      </c>
      <c r="DR17" s="110">
        <f t="shared" si="82"/>
        <v>10819629.591474529</v>
      </c>
      <c r="DS17" s="110">
        <f t="shared" si="82"/>
        <v>10919358.968807038</v>
      </c>
      <c r="DT17" s="110">
        <f t="shared" si="82"/>
        <v>11019088.346139546</v>
      </c>
      <c r="DU17" s="110">
        <f t="shared" si="82"/>
        <v>11118817.723472055</v>
      </c>
      <c r="DV17" s="110">
        <f t="shared" si="82"/>
        <v>11218547.100804564</v>
      </c>
      <c r="DW17" s="110">
        <f t="shared" si="82"/>
        <v>11318276.478137072</v>
      </c>
      <c r="DX17" s="110">
        <f t="shared" si="82"/>
        <v>11418005.855469581</v>
      </c>
      <c r="DY17" s="110">
        <f t="shared" si="82"/>
        <v>11517735.232802089</v>
      </c>
      <c r="DZ17" s="110">
        <f t="shared" si="82"/>
        <v>11617464.610134598</v>
      </c>
      <c r="EA17" s="110">
        <f t="shared" ref="EA17:GL17" si="83">SUM(EA12:EA16)+DZ17</f>
        <v>11717193.987467106</v>
      </c>
      <c r="EB17" s="110">
        <f t="shared" si="83"/>
        <v>11816923.364799615</v>
      </c>
      <c r="EC17" s="110">
        <f t="shared" si="83"/>
        <v>11916652.742132124</v>
      </c>
      <c r="ED17" s="110">
        <f t="shared" si="83"/>
        <v>12017072.165882703</v>
      </c>
      <c r="EE17" s="110">
        <f t="shared" si="83"/>
        <v>12117491.589633282</v>
      </c>
      <c r="EF17" s="110">
        <f t="shared" si="83"/>
        <v>12217911.013383862</v>
      </c>
      <c r="EG17" s="110">
        <f t="shared" si="83"/>
        <v>12318330.437134441</v>
      </c>
      <c r="EH17" s="110">
        <f t="shared" si="83"/>
        <v>12418749.86088502</v>
      </c>
      <c r="EI17" s="110">
        <f t="shared" si="83"/>
        <v>12519169.2846356</v>
      </c>
      <c r="EJ17" s="110">
        <f t="shared" si="83"/>
        <v>12619588.708386179</v>
      </c>
      <c r="EK17" s="110">
        <f t="shared" si="83"/>
        <v>12720008.132136758</v>
      </c>
      <c r="EL17" s="110">
        <f t="shared" si="83"/>
        <v>12820427.555887338</v>
      </c>
      <c r="EM17" s="110">
        <f t="shared" si="83"/>
        <v>12920846.979637917</v>
      </c>
      <c r="EN17" s="110">
        <f t="shared" si="83"/>
        <v>13021266.403388496</v>
      </c>
      <c r="EO17" s="110">
        <f t="shared" si="83"/>
        <v>13121685.827139076</v>
      </c>
      <c r="EP17" s="110">
        <f t="shared" si="83"/>
        <v>13222795.297307728</v>
      </c>
      <c r="EQ17" s="110">
        <f t="shared" si="83"/>
        <v>13323904.76747638</v>
      </c>
      <c r="ER17" s="110">
        <f t="shared" si="83"/>
        <v>13425014.237645032</v>
      </c>
      <c r="ES17" s="110">
        <f t="shared" si="83"/>
        <v>13526123.707813684</v>
      </c>
      <c r="ET17" s="110">
        <f t="shared" si="83"/>
        <v>13627233.177982336</v>
      </c>
      <c r="EU17" s="110">
        <f t="shared" si="83"/>
        <v>13728342.648150988</v>
      </c>
      <c r="EV17" s="110">
        <f t="shared" si="83"/>
        <v>13829452.11831964</v>
      </c>
      <c r="EW17" s="110">
        <f t="shared" si="83"/>
        <v>13930561.588488292</v>
      </c>
      <c r="EX17" s="110">
        <f t="shared" si="83"/>
        <v>14031671.058656944</v>
      </c>
      <c r="EY17" s="110">
        <f t="shared" si="83"/>
        <v>14132780.528825596</v>
      </c>
      <c r="EZ17" s="110">
        <f t="shared" si="83"/>
        <v>14233889.998994248</v>
      </c>
      <c r="FA17" s="110">
        <f t="shared" si="83"/>
        <v>14334999.4691629</v>
      </c>
      <c r="FB17" s="110">
        <f t="shared" si="83"/>
        <v>14436798.985749625</v>
      </c>
      <c r="FC17" s="110">
        <f t="shared" si="83"/>
        <v>14538598.502336349</v>
      </c>
      <c r="FD17" s="110">
        <f t="shared" si="83"/>
        <v>14640398.018923074</v>
      </c>
      <c r="FE17" s="110">
        <f t="shared" si="83"/>
        <v>14742197.535509799</v>
      </c>
      <c r="FF17" s="110">
        <f t="shared" si="83"/>
        <v>14843997.052096523</v>
      </c>
      <c r="FG17" s="110">
        <f t="shared" si="83"/>
        <v>14945796.568683248</v>
      </c>
      <c r="FH17" s="110">
        <f t="shared" si="83"/>
        <v>15047596.085269973</v>
      </c>
      <c r="FI17" s="110">
        <f t="shared" si="83"/>
        <v>15149395.601856697</v>
      </c>
      <c r="FJ17" s="110">
        <f t="shared" si="83"/>
        <v>15251195.118443422</v>
      </c>
      <c r="FK17" s="110">
        <f t="shared" si="83"/>
        <v>15352994.635030147</v>
      </c>
      <c r="FL17" s="110">
        <f t="shared" si="83"/>
        <v>15454794.151616871</v>
      </c>
      <c r="FM17" s="110">
        <f t="shared" si="83"/>
        <v>15556593.668203596</v>
      </c>
      <c r="FN17" s="110">
        <f t="shared" si="83"/>
        <v>15659083.231208393</v>
      </c>
      <c r="FO17" s="110">
        <f t="shared" si="83"/>
        <v>15761572.794213191</v>
      </c>
      <c r="FP17" s="110">
        <f t="shared" si="83"/>
        <v>15864062.357217988</v>
      </c>
      <c r="FQ17" s="110">
        <f t="shared" si="83"/>
        <v>15966551.920222785</v>
      </c>
      <c r="FR17" s="110">
        <f t="shared" si="83"/>
        <v>16069041.483227583</v>
      </c>
      <c r="FS17" s="110">
        <f t="shared" si="83"/>
        <v>16171531.04623238</v>
      </c>
      <c r="FT17" s="110">
        <f t="shared" si="83"/>
        <v>16274020.609237177</v>
      </c>
      <c r="FU17" s="110">
        <f t="shared" si="83"/>
        <v>16376510.172241975</v>
      </c>
      <c r="FV17" s="110">
        <f t="shared" si="83"/>
        <v>16478999.735246772</v>
      </c>
      <c r="FW17" s="110">
        <f t="shared" si="83"/>
        <v>16581489.298251569</v>
      </c>
      <c r="FX17" s="110">
        <f t="shared" si="83"/>
        <v>16683978.861256367</v>
      </c>
      <c r="FY17" s="110">
        <f t="shared" si="83"/>
        <v>16786468.424261164</v>
      </c>
      <c r="FZ17" s="110">
        <f t="shared" si="83"/>
        <v>16889648.033684034</v>
      </c>
      <c r="GA17" s="110">
        <f t="shared" si="83"/>
        <v>16992827.643106904</v>
      </c>
      <c r="GB17" s="110">
        <f t="shared" si="83"/>
        <v>17096007.252529774</v>
      </c>
      <c r="GC17" s="110">
        <f t="shared" si="83"/>
        <v>17199186.861952644</v>
      </c>
      <c r="GD17" s="110">
        <f t="shared" si="83"/>
        <v>17302366.471375514</v>
      </c>
      <c r="GE17" s="110">
        <f t="shared" si="83"/>
        <v>17405546.080798384</v>
      </c>
      <c r="GF17" s="110">
        <f t="shared" si="83"/>
        <v>17508725.690221254</v>
      </c>
      <c r="GG17" s="110">
        <f t="shared" si="83"/>
        <v>17611905.299644124</v>
      </c>
      <c r="GH17" s="110">
        <f t="shared" si="83"/>
        <v>17715084.909066994</v>
      </c>
      <c r="GI17" s="110">
        <f t="shared" si="83"/>
        <v>17818264.518489864</v>
      </c>
      <c r="GJ17" s="110">
        <f t="shared" si="83"/>
        <v>17921444.127912734</v>
      </c>
      <c r="GK17" s="110">
        <f t="shared" si="83"/>
        <v>18024623.737335604</v>
      </c>
      <c r="GL17" s="110">
        <f t="shared" si="83"/>
        <v>18128493.393176544</v>
      </c>
      <c r="GM17" s="110">
        <f t="shared" ref="GM17:IX17" si="84">SUM(GM12:GM16)+GL17</f>
        <v>18232363.049017485</v>
      </c>
      <c r="GN17" s="110">
        <f t="shared" si="84"/>
        <v>18336232.704858426</v>
      </c>
      <c r="GO17" s="110">
        <f t="shared" si="84"/>
        <v>18440102.360699367</v>
      </c>
      <c r="GP17" s="110">
        <f t="shared" si="84"/>
        <v>18543972.016540308</v>
      </c>
      <c r="GQ17" s="110">
        <f t="shared" si="84"/>
        <v>18647841.672381248</v>
      </c>
      <c r="GR17" s="110">
        <f t="shared" si="84"/>
        <v>18751711.328222189</v>
      </c>
      <c r="GS17" s="110">
        <f t="shared" si="84"/>
        <v>18855580.98406313</v>
      </c>
      <c r="GT17" s="110">
        <f t="shared" si="84"/>
        <v>18959450.639904071</v>
      </c>
      <c r="GU17" s="110">
        <f t="shared" si="84"/>
        <v>19063320.295745011</v>
      </c>
      <c r="GV17" s="110">
        <f t="shared" si="84"/>
        <v>19167189.951585952</v>
      </c>
      <c r="GW17" s="110">
        <f t="shared" si="84"/>
        <v>19271059.607426893</v>
      </c>
      <c r="GX17" s="110">
        <f t="shared" si="84"/>
        <v>19375619.309685905</v>
      </c>
      <c r="GY17" s="111">
        <f t="shared" si="84"/>
        <v>19480179.011944916</v>
      </c>
      <c r="GZ17" s="110">
        <f t="shared" si="84"/>
        <v>19584738.714203928</v>
      </c>
      <c r="HA17" s="110">
        <f t="shared" si="84"/>
        <v>19689298.416462939</v>
      </c>
      <c r="HB17" s="110">
        <f t="shared" si="84"/>
        <v>19793858.118721951</v>
      </c>
      <c r="HC17" s="110">
        <f t="shared" si="84"/>
        <v>19898417.820980962</v>
      </c>
      <c r="HD17" s="110">
        <f t="shared" si="84"/>
        <v>20002977.523239974</v>
      </c>
      <c r="HE17" s="110">
        <f t="shared" si="84"/>
        <v>20107537.225498985</v>
      </c>
      <c r="HF17" s="110">
        <f t="shared" si="84"/>
        <v>20212096.927757997</v>
      </c>
      <c r="HG17" s="110">
        <f t="shared" si="84"/>
        <v>20316656.630017009</v>
      </c>
      <c r="HH17" s="110">
        <f t="shared" si="84"/>
        <v>20421216.33227602</v>
      </c>
      <c r="HI17" s="110">
        <f t="shared" si="84"/>
        <v>20525776.034535032</v>
      </c>
      <c r="HJ17" s="110">
        <f t="shared" si="84"/>
        <v>20631025.783212118</v>
      </c>
      <c r="HK17" s="110">
        <f t="shared" si="84"/>
        <v>20736275.531889204</v>
      </c>
      <c r="HL17" s="110">
        <f t="shared" si="84"/>
        <v>20841525.28056629</v>
      </c>
      <c r="HM17" s="110">
        <f t="shared" si="84"/>
        <v>20946775.029243376</v>
      </c>
      <c r="HN17" s="110">
        <f t="shared" si="84"/>
        <v>21052024.777920462</v>
      </c>
      <c r="HO17" s="110">
        <f t="shared" si="84"/>
        <v>21157274.526597548</v>
      </c>
      <c r="HP17" s="110">
        <f t="shared" si="84"/>
        <v>21262524.275274634</v>
      </c>
      <c r="HQ17" s="110">
        <f t="shared" si="84"/>
        <v>21367774.02395172</v>
      </c>
      <c r="HR17" s="110">
        <f t="shared" si="84"/>
        <v>21473023.772628807</v>
      </c>
      <c r="HS17" s="110">
        <f t="shared" si="84"/>
        <v>21578273.521305893</v>
      </c>
      <c r="HT17" s="110">
        <f t="shared" si="84"/>
        <v>21683523.269982979</v>
      </c>
      <c r="HU17" s="110">
        <f t="shared" si="84"/>
        <v>21788773.018660065</v>
      </c>
      <c r="HV17" s="110">
        <f t="shared" si="84"/>
        <v>21894712.813755222</v>
      </c>
      <c r="HW17" s="110">
        <f t="shared" si="84"/>
        <v>22000652.608850379</v>
      </c>
      <c r="HX17" s="111">
        <f t="shared" si="84"/>
        <v>22106592.403945535</v>
      </c>
      <c r="HY17" s="110">
        <f t="shared" si="84"/>
        <v>22212532.199040692</v>
      </c>
      <c r="HZ17" s="110">
        <f t="shared" si="84"/>
        <v>22318471.994135849</v>
      </c>
      <c r="IA17" s="110">
        <f t="shared" si="84"/>
        <v>22424411.789231006</v>
      </c>
      <c r="IB17" s="110">
        <f t="shared" si="84"/>
        <v>22530351.584326163</v>
      </c>
      <c r="IC17" s="110">
        <f t="shared" si="84"/>
        <v>22636291.37942132</v>
      </c>
      <c r="ID17" s="110">
        <f t="shared" si="84"/>
        <v>22742231.174516477</v>
      </c>
      <c r="IE17" s="110">
        <f t="shared" si="84"/>
        <v>22848170.969611634</v>
      </c>
      <c r="IF17" s="110">
        <f t="shared" si="84"/>
        <v>22954110.76470679</v>
      </c>
      <c r="IG17" s="110">
        <f t="shared" si="84"/>
        <v>23060050.559801947</v>
      </c>
      <c r="IH17" s="110">
        <f t="shared" si="84"/>
        <v>23165300.308479033</v>
      </c>
      <c r="II17" s="110">
        <f t="shared" si="84"/>
        <v>23270550.057156119</v>
      </c>
      <c r="IJ17" s="110">
        <f t="shared" si="84"/>
        <v>23375799.805833206</v>
      </c>
      <c r="IK17" s="110">
        <f t="shared" si="84"/>
        <v>23481049.554510292</v>
      </c>
      <c r="IL17" s="110">
        <f t="shared" si="84"/>
        <v>23586299.303187378</v>
      </c>
      <c r="IM17" s="110">
        <f t="shared" si="84"/>
        <v>23691549.051864464</v>
      </c>
      <c r="IN17" s="110">
        <f t="shared" si="84"/>
        <v>23796798.80054155</v>
      </c>
      <c r="IO17" s="110">
        <f t="shared" si="84"/>
        <v>23902048.549218636</v>
      </c>
      <c r="IP17" s="110">
        <f t="shared" si="84"/>
        <v>24007298.297895722</v>
      </c>
      <c r="IQ17" s="110">
        <f t="shared" si="84"/>
        <v>24112548.046572808</v>
      </c>
      <c r="IR17" s="110">
        <f t="shared" si="84"/>
        <v>24217797.795249894</v>
      </c>
      <c r="IS17" s="110">
        <f t="shared" si="84"/>
        <v>24323047.54392698</v>
      </c>
      <c r="IT17" s="110">
        <f t="shared" si="84"/>
        <v>24427607.246185992</v>
      </c>
      <c r="IU17" s="110">
        <f t="shared" si="84"/>
        <v>24532166.948445003</v>
      </c>
      <c r="IV17" s="110">
        <f t="shared" si="84"/>
        <v>24636726.650704015</v>
      </c>
      <c r="IW17" s="110">
        <f t="shared" si="84"/>
        <v>24741286.352963027</v>
      </c>
      <c r="IX17" s="110">
        <f t="shared" si="84"/>
        <v>24845846.055222038</v>
      </c>
      <c r="IY17" s="110">
        <f t="shared" ref="IY17:LJ17" si="85">SUM(IY12:IY16)+IX17</f>
        <v>24950405.75748105</v>
      </c>
      <c r="IZ17" s="110">
        <f t="shared" si="85"/>
        <v>25054965.459740061</v>
      </c>
      <c r="JA17" s="110">
        <f t="shared" si="85"/>
        <v>25159525.161999073</v>
      </c>
      <c r="JB17" s="110">
        <f t="shared" si="85"/>
        <v>25264084.864258084</v>
      </c>
      <c r="JC17" s="110">
        <f t="shared" si="85"/>
        <v>25368644.566517096</v>
      </c>
      <c r="JD17" s="110">
        <f t="shared" si="85"/>
        <v>25473204.268776108</v>
      </c>
      <c r="JE17" s="110">
        <f t="shared" si="85"/>
        <v>25577763.971035119</v>
      </c>
      <c r="JF17" s="110">
        <f t="shared" si="85"/>
        <v>25681633.62687606</v>
      </c>
      <c r="JG17" s="110">
        <f t="shared" si="85"/>
        <v>25785503.282717001</v>
      </c>
      <c r="JH17" s="110">
        <f t="shared" si="85"/>
        <v>25889372.938557941</v>
      </c>
      <c r="JI17" s="110">
        <f t="shared" si="85"/>
        <v>25993242.594398882</v>
      </c>
      <c r="JJ17" s="110">
        <f t="shared" si="85"/>
        <v>26097112.250239823</v>
      </c>
      <c r="JK17" s="110">
        <f t="shared" si="85"/>
        <v>26200981.906080764</v>
      </c>
      <c r="JL17" s="110">
        <f t="shared" si="85"/>
        <v>26304851.561921705</v>
      </c>
      <c r="JM17" s="110">
        <f t="shared" si="85"/>
        <v>26408721.217762645</v>
      </c>
      <c r="JN17" s="110">
        <f t="shared" si="85"/>
        <v>26512590.873603586</v>
      </c>
      <c r="JO17" s="110">
        <f t="shared" si="85"/>
        <v>26616460.529444527</v>
      </c>
      <c r="JP17" s="110">
        <f t="shared" si="85"/>
        <v>26720330.185285468</v>
      </c>
      <c r="JQ17" s="110">
        <f t="shared" si="85"/>
        <v>26824199.841126408</v>
      </c>
      <c r="JR17" s="110">
        <f t="shared" si="85"/>
        <v>26927379.450549278</v>
      </c>
      <c r="JS17" s="110">
        <f t="shared" si="85"/>
        <v>27030559.059972148</v>
      </c>
      <c r="JT17" s="110">
        <f t="shared" si="85"/>
        <v>27133738.669395018</v>
      </c>
      <c r="JU17" s="110">
        <f t="shared" si="85"/>
        <v>27236918.278817888</v>
      </c>
      <c r="JV17" s="110">
        <f t="shared" si="85"/>
        <v>27340097.888240758</v>
      </c>
      <c r="JW17" s="110">
        <f t="shared" si="85"/>
        <v>27443277.497663628</v>
      </c>
      <c r="JX17" s="110">
        <f t="shared" si="85"/>
        <v>27546457.107086498</v>
      </c>
      <c r="JY17" s="110">
        <f t="shared" si="85"/>
        <v>27649636.716509368</v>
      </c>
      <c r="JZ17" s="110">
        <f t="shared" si="85"/>
        <v>27752816.325932238</v>
      </c>
      <c r="KA17" s="110">
        <f t="shared" si="85"/>
        <v>27855995.935355108</v>
      </c>
      <c r="KB17" s="110">
        <f t="shared" si="85"/>
        <v>27959175.544777978</v>
      </c>
      <c r="KC17" s="110">
        <f t="shared" si="85"/>
        <v>28062355.154200848</v>
      </c>
      <c r="KD17" s="110">
        <f t="shared" si="85"/>
        <v>28164844.717205644</v>
      </c>
      <c r="KE17" s="110">
        <f t="shared" si="85"/>
        <v>28267334.280210439</v>
      </c>
      <c r="KF17" s="110">
        <f t="shared" si="85"/>
        <v>28369823.843215235</v>
      </c>
      <c r="KG17" s="110">
        <f t="shared" si="85"/>
        <v>28472313.40622003</v>
      </c>
      <c r="KH17" s="110">
        <f t="shared" si="85"/>
        <v>28574802.969224826</v>
      </c>
      <c r="KI17" s="110">
        <f t="shared" si="85"/>
        <v>28677292.532229621</v>
      </c>
      <c r="KJ17" s="110">
        <f t="shared" si="85"/>
        <v>28779782.095234416</v>
      </c>
      <c r="KK17" s="110">
        <f t="shared" si="85"/>
        <v>28882271.658239212</v>
      </c>
      <c r="KL17" s="110">
        <f t="shared" si="85"/>
        <v>28984761.221244007</v>
      </c>
      <c r="KM17" s="110">
        <f t="shared" si="85"/>
        <v>29087250.784248803</v>
      </c>
      <c r="KN17" s="110">
        <f t="shared" si="85"/>
        <v>29189740.347253598</v>
      </c>
      <c r="KO17" s="110">
        <f t="shared" si="85"/>
        <v>29292229.910258394</v>
      </c>
      <c r="KP17" s="112">
        <f t="shared" si="85"/>
        <v>29394029.426845118</v>
      </c>
      <c r="KQ17" s="110">
        <f t="shared" si="85"/>
        <v>29495828.943431843</v>
      </c>
      <c r="KR17" s="110">
        <f t="shared" si="85"/>
        <v>29597628.460018568</v>
      </c>
      <c r="KS17" s="110">
        <f t="shared" si="85"/>
        <v>29699427.976605292</v>
      </c>
      <c r="KT17" s="112">
        <f t="shared" si="85"/>
        <v>29801227.493192017</v>
      </c>
      <c r="KU17" s="112">
        <f t="shared" si="85"/>
        <v>29903027.009778742</v>
      </c>
      <c r="KV17" s="112">
        <f t="shared" si="85"/>
        <v>30004826.526365466</v>
      </c>
      <c r="KW17" s="112">
        <f t="shared" si="85"/>
        <v>30106626.042952191</v>
      </c>
      <c r="KX17" s="112">
        <f t="shared" si="85"/>
        <v>30208425.559538916</v>
      </c>
      <c r="KY17" s="112">
        <f t="shared" si="85"/>
        <v>30310225.07612564</v>
      </c>
      <c r="KZ17" s="112">
        <f t="shared" si="85"/>
        <v>30412024.592712365</v>
      </c>
      <c r="LA17" s="112">
        <f t="shared" si="85"/>
        <v>30513824.10929909</v>
      </c>
      <c r="LB17" s="112">
        <f t="shared" si="85"/>
        <v>30614933.579467744</v>
      </c>
      <c r="LC17" s="112">
        <f t="shared" si="85"/>
        <v>30716043.049636398</v>
      </c>
      <c r="LD17" s="112">
        <f t="shared" si="85"/>
        <v>30817152.519805051</v>
      </c>
      <c r="LE17" s="112">
        <f t="shared" si="85"/>
        <v>30918261.989973705</v>
      </c>
      <c r="LF17" s="112">
        <f t="shared" si="85"/>
        <v>31019371.460142359</v>
      </c>
      <c r="LG17" s="112">
        <f t="shared" si="85"/>
        <v>31120480.930311013</v>
      </c>
      <c r="LH17" s="112">
        <f t="shared" si="85"/>
        <v>31221590.400479667</v>
      </c>
      <c r="LI17" s="112">
        <f t="shared" si="85"/>
        <v>31322699.870648321</v>
      </c>
      <c r="LJ17" s="112">
        <f t="shared" si="85"/>
        <v>31423809.340816975</v>
      </c>
      <c r="LK17" s="112">
        <f t="shared" ref="LK17:NV17" si="86">SUM(LK12:LK16)+LJ17</f>
        <v>31524918.810985629</v>
      </c>
      <c r="LL17" s="112">
        <f t="shared" si="86"/>
        <v>31626028.281154282</v>
      </c>
      <c r="LM17" s="110">
        <f t="shared" si="86"/>
        <v>31727137.751322936</v>
      </c>
      <c r="LN17" s="112">
        <f t="shared" si="86"/>
        <v>31827557.175073516</v>
      </c>
      <c r="LO17" s="112">
        <f t="shared" si="86"/>
        <v>31927976.598824095</v>
      </c>
      <c r="LP17" s="112">
        <f t="shared" si="86"/>
        <v>32028396.022574674</v>
      </c>
      <c r="LQ17" s="112">
        <f t="shared" si="86"/>
        <v>32128815.446325254</v>
      </c>
      <c r="LR17" s="112">
        <f t="shared" si="86"/>
        <v>32229234.870075833</v>
      </c>
      <c r="LS17" s="110">
        <f t="shared" si="86"/>
        <v>32329654.293826412</v>
      </c>
      <c r="LT17" s="112">
        <f t="shared" si="86"/>
        <v>32430073.717576992</v>
      </c>
      <c r="LU17" s="112">
        <f t="shared" si="86"/>
        <v>32530493.141327571</v>
      </c>
      <c r="LV17" s="112">
        <f t="shared" si="86"/>
        <v>32630912.56507815</v>
      </c>
      <c r="LW17" s="112">
        <f t="shared" si="86"/>
        <v>32731331.98882873</v>
      </c>
      <c r="LX17" s="112">
        <f t="shared" si="86"/>
        <v>32831751.412579309</v>
      </c>
      <c r="LY17" s="112">
        <f t="shared" si="86"/>
        <v>32932170.836329889</v>
      </c>
      <c r="LZ17" s="112">
        <f t="shared" si="86"/>
        <v>33031900.213662397</v>
      </c>
      <c r="MA17" s="112">
        <f t="shared" si="86"/>
        <v>33131629.590994906</v>
      </c>
      <c r="MB17" s="112">
        <f t="shared" si="86"/>
        <v>33231358.968327414</v>
      </c>
      <c r="MC17" s="112">
        <f t="shared" si="86"/>
        <v>33331088.345659923</v>
      </c>
      <c r="MD17" s="112">
        <f t="shared" si="86"/>
        <v>33430817.722992431</v>
      </c>
      <c r="ME17" s="112">
        <f t="shared" si="86"/>
        <v>33530547.10032494</v>
      </c>
      <c r="MF17" s="112">
        <f t="shared" si="86"/>
        <v>33630276.477657445</v>
      </c>
      <c r="MG17" s="112">
        <f t="shared" si="86"/>
        <v>33730005.854989953</v>
      </c>
      <c r="MH17" s="112">
        <f t="shared" si="86"/>
        <v>33829735.232322462</v>
      </c>
      <c r="MI17" s="112">
        <f t="shared" si="86"/>
        <v>33929464.60965497</v>
      </c>
      <c r="MJ17" s="112">
        <f t="shared" si="86"/>
        <v>34029193.986987479</v>
      </c>
      <c r="MK17" s="112">
        <f t="shared" si="86"/>
        <v>34128923.364319988</v>
      </c>
      <c r="ML17" s="112">
        <f t="shared" si="86"/>
        <v>34227962.695234425</v>
      </c>
      <c r="MM17" s="112">
        <f t="shared" si="86"/>
        <v>34327002.026148863</v>
      </c>
      <c r="MN17" s="112">
        <f t="shared" si="86"/>
        <v>34426041.357063301</v>
      </c>
      <c r="MO17" s="112">
        <f t="shared" si="86"/>
        <v>34525080.687977739</v>
      </c>
      <c r="MP17" s="112">
        <f t="shared" si="86"/>
        <v>34624120.018892176</v>
      </c>
      <c r="MQ17" s="112">
        <f t="shared" si="86"/>
        <v>34723159.349806614</v>
      </c>
      <c r="MR17" s="112">
        <f t="shared" si="86"/>
        <v>34822198.680721052</v>
      </c>
      <c r="MS17" s="112">
        <f t="shared" si="86"/>
        <v>34921238.01163549</v>
      </c>
      <c r="MT17" s="112">
        <f t="shared" si="86"/>
        <v>35020277.342549928</v>
      </c>
      <c r="MU17" s="112">
        <f t="shared" si="86"/>
        <v>35119316.673464365</v>
      </c>
      <c r="MV17" s="112">
        <f t="shared" si="86"/>
        <v>35218356.004378803</v>
      </c>
      <c r="MW17" s="110">
        <f t="shared" si="86"/>
        <v>35317395.335293241</v>
      </c>
      <c r="MX17" s="112">
        <f t="shared" si="86"/>
        <v>35415744.619789608</v>
      </c>
      <c r="MY17" s="110">
        <f t="shared" si="86"/>
        <v>35514093.904285975</v>
      </c>
      <c r="MZ17" s="112">
        <f t="shared" si="86"/>
        <v>35612443.188782342</v>
      </c>
      <c r="NA17" s="110">
        <f t="shared" si="86"/>
        <v>35710792.473278709</v>
      </c>
      <c r="NB17" s="112">
        <f t="shared" si="86"/>
        <v>35809141.757775076</v>
      </c>
      <c r="NC17" s="110">
        <f t="shared" si="86"/>
        <v>35907491.042271443</v>
      </c>
      <c r="ND17" s="112">
        <f t="shared" si="86"/>
        <v>36005840.32676781</v>
      </c>
      <c r="NE17" s="110">
        <f t="shared" si="86"/>
        <v>36104189.611264177</v>
      </c>
      <c r="NF17" s="112">
        <f t="shared" si="86"/>
        <v>36202538.895760544</v>
      </c>
      <c r="NG17" s="110">
        <f t="shared" si="86"/>
        <v>36300888.180256911</v>
      </c>
      <c r="NH17" s="112">
        <f t="shared" si="86"/>
        <v>36399237.464753278</v>
      </c>
      <c r="NI17" s="110">
        <f t="shared" si="86"/>
        <v>36497586.749249645</v>
      </c>
      <c r="NJ17" s="112">
        <f t="shared" si="86"/>
        <v>36595245.987327933</v>
      </c>
      <c r="NK17" s="110">
        <f t="shared" si="86"/>
        <v>36692905.225406222</v>
      </c>
      <c r="NL17" s="112">
        <f t="shared" si="86"/>
        <v>36790564.463484511</v>
      </c>
      <c r="NM17" s="110">
        <f t="shared" si="86"/>
        <v>36888223.7015628</v>
      </c>
      <c r="NN17" s="112">
        <f t="shared" si="86"/>
        <v>36985882.939641088</v>
      </c>
      <c r="NO17" s="110">
        <f t="shared" si="86"/>
        <v>37083542.177719377</v>
      </c>
      <c r="NP17" s="112">
        <f t="shared" si="86"/>
        <v>37181201.415797666</v>
      </c>
      <c r="NQ17" s="110">
        <f t="shared" si="86"/>
        <v>37278860.653875954</v>
      </c>
      <c r="NR17" s="112">
        <f t="shared" si="86"/>
        <v>37376519.891954243</v>
      </c>
      <c r="NS17" s="110">
        <f t="shared" si="86"/>
        <v>37474179.130032532</v>
      </c>
      <c r="NT17" s="112">
        <f t="shared" si="86"/>
        <v>37571838.368110821</v>
      </c>
      <c r="NU17" s="110">
        <f t="shared" si="86"/>
        <v>37669497.606189109</v>
      </c>
      <c r="NV17" s="112">
        <f t="shared" si="86"/>
        <v>37766466.797849327</v>
      </c>
      <c r="NW17" s="110">
        <f t="shared" ref="NW17:QH17" si="87">SUM(NW12:NW16)+NV17</f>
        <v>37863435.989509545</v>
      </c>
      <c r="NX17" s="112">
        <f t="shared" si="87"/>
        <v>37960405.181169763</v>
      </c>
      <c r="NY17" s="110">
        <f t="shared" si="87"/>
        <v>38057374.372829981</v>
      </c>
      <c r="NZ17" s="112">
        <f t="shared" si="87"/>
        <v>38154343.564490199</v>
      </c>
      <c r="OA17" s="110">
        <f t="shared" si="87"/>
        <v>38251312.756150417</v>
      </c>
      <c r="OB17" s="112">
        <f t="shared" si="87"/>
        <v>38348281.947810635</v>
      </c>
      <c r="OC17" s="110">
        <f t="shared" si="87"/>
        <v>38445251.139470853</v>
      </c>
      <c r="OD17" s="112">
        <f t="shared" si="87"/>
        <v>38542220.331131071</v>
      </c>
      <c r="OE17" s="110">
        <f t="shared" si="87"/>
        <v>38639189.522791289</v>
      </c>
      <c r="OF17" s="112">
        <f t="shared" si="87"/>
        <v>38736158.714451507</v>
      </c>
      <c r="OG17" s="110">
        <f t="shared" si="87"/>
        <v>38833127.906111725</v>
      </c>
      <c r="OH17" s="112">
        <f t="shared" si="87"/>
        <v>38929407.051353872</v>
      </c>
      <c r="OI17" s="110">
        <f t="shared" si="87"/>
        <v>39025686.196596019</v>
      </c>
      <c r="OJ17" s="112">
        <f t="shared" si="87"/>
        <v>39121965.341838166</v>
      </c>
      <c r="OK17" s="110">
        <f t="shared" si="87"/>
        <v>39218244.487080313</v>
      </c>
      <c r="OL17" s="112">
        <f t="shared" si="87"/>
        <v>39314523.63232246</v>
      </c>
      <c r="OM17" s="110">
        <f t="shared" si="87"/>
        <v>39410802.777564608</v>
      </c>
      <c r="ON17" s="112">
        <f t="shared" si="87"/>
        <v>39507081.922806755</v>
      </c>
      <c r="OO17" s="110">
        <f t="shared" si="87"/>
        <v>39603361.068048902</v>
      </c>
      <c r="OP17" s="112">
        <f t="shared" si="87"/>
        <v>39699640.213291049</v>
      </c>
      <c r="OQ17" s="110">
        <f t="shared" si="87"/>
        <v>39795919.358533196</v>
      </c>
      <c r="OR17" s="112">
        <f t="shared" si="87"/>
        <v>39892198.503775343</v>
      </c>
      <c r="OS17" s="110">
        <f t="shared" si="87"/>
        <v>39988477.64901749</v>
      </c>
      <c r="OT17" s="112">
        <f t="shared" si="87"/>
        <v>40084066.747841567</v>
      </c>
      <c r="OU17" s="110">
        <f t="shared" si="87"/>
        <v>40179655.846665643</v>
      </c>
      <c r="OV17" s="112">
        <f t="shared" si="87"/>
        <v>40275244.94548972</v>
      </c>
      <c r="OW17" s="110">
        <f t="shared" si="87"/>
        <v>40370834.044313796</v>
      </c>
      <c r="OX17" s="112">
        <f t="shared" si="87"/>
        <v>40466423.143137872</v>
      </c>
      <c r="OY17" s="110">
        <f t="shared" si="87"/>
        <v>40562012.241961949</v>
      </c>
      <c r="OZ17" s="112">
        <f t="shared" si="87"/>
        <v>40657601.340786025</v>
      </c>
      <c r="PA17" s="110">
        <f t="shared" si="87"/>
        <v>40753190.439610101</v>
      </c>
      <c r="PB17" s="112">
        <f t="shared" si="87"/>
        <v>40848779.538434178</v>
      </c>
      <c r="PC17" s="110">
        <f t="shared" si="87"/>
        <v>40944368.637258254</v>
      </c>
      <c r="PD17" s="112">
        <f t="shared" si="87"/>
        <v>41039957.73608233</v>
      </c>
      <c r="PE17" s="110">
        <f t="shared" si="87"/>
        <v>41135546.834906407</v>
      </c>
      <c r="PF17" s="112">
        <f t="shared" si="87"/>
        <v>41231135.933730483</v>
      </c>
      <c r="PG17" s="110">
        <f t="shared" si="87"/>
        <v>41326725.032554559</v>
      </c>
      <c r="PH17" s="112">
        <f t="shared" si="87"/>
        <v>41422314.131378636</v>
      </c>
      <c r="PI17" s="110">
        <f t="shared" si="87"/>
        <v>41517903.230202712</v>
      </c>
      <c r="PJ17" s="112">
        <f t="shared" si="87"/>
        <v>41613492.329026788</v>
      </c>
      <c r="PK17" s="110">
        <f t="shared" si="87"/>
        <v>41709081.427850865</v>
      </c>
      <c r="PL17" s="112">
        <f t="shared" si="87"/>
        <v>41804670.526674941</v>
      </c>
      <c r="PM17" s="110">
        <f t="shared" si="87"/>
        <v>41900259.625499018</v>
      </c>
      <c r="PN17" s="112">
        <f t="shared" si="87"/>
        <v>41995848.724323094</v>
      </c>
      <c r="PO17" s="110">
        <f t="shared" si="87"/>
        <v>42091437.82314717</v>
      </c>
      <c r="PP17" s="112">
        <f t="shared" si="87"/>
        <v>42187026.921971247</v>
      </c>
      <c r="PQ17" s="110">
        <f t="shared" si="87"/>
        <v>42194526.921971247</v>
      </c>
      <c r="PR17" s="112">
        <f t="shared" si="87"/>
        <v>42202026.921971247</v>
      </c>
      <c r="PS17" s="110">
        <f t="shared" si="87"/>
        <v>42209526.921971247</v>
      </c>
      <c r="PT17" s="112">
        <f t="shared" si="87"/>
        <v>42217026.921971247</v>
      </c>
      <c r="PU17" s="110">
        <f t="shared" si="87"/>
        <v>42224526.921971247</v>
      </c>
      <c r="PV17" s="112">
        <f t="shared" si="87"/>
        <v>42232026.921971247</v>
      </c>
      <c r="PW17" s="110">
        <f t="shared" si="87"/>
        <v>42239526.921971247</v>
      </c>
      <c r="PX17" s="112">
        <f t="shared" si="87"/>
        <v>42247026.921971247</v>
      </c>
      <c r="PY17" s="110">
        <f t="shared" si="87"/>
        <v>42254526.921971247</v>
      </c>
      <c r="PZ17" s="112">
        <f t="shared" si="87"/>
        <v>42262026.921971247</v>
      </c>
      <c r="QA17" s="110">
        <f t="shared" si="87"/>
        <v>42269526.921971247</v>
      </c>
      <c r="QB17" s="112">
        <f t="shared" si="87"/>
        <v>42277026.921971247</v>
      </c>
      <c r="QC17" s="110">
        <f t="shared" si="87"/>
        <v>42284526.921971247</v>
      </c>
      <c r="QD17" s="112">
        <f t="shared" si="87"/>
        <v>42292026.921971247</v>
      </c>
      <c r="QE17" s="110">
        <f t="shared" si="87"/>
        <v>42299526.921971247</v>
      </c>
      <c r="QF17" s="112">
        <f t="shared" si="87"/>
        <v>42307026.921971247</v>
      </c>
      <c r="QG17" s="110">
        <f t="shared" si="87"/>
        <v>42314526.921971247</v>
      </c>
      <c r="QH17" s="112">
        <f t="shared" si="87"/>
        <v>42322026.921971247</v>
      </c>
      <c r="QI17" s="110">
        <f t="shared" ref="QI17:ST17" si="88">SUM(QI12:QI16)+QH17</f>
        <v>42329526.921971247</v>
      </c>
      <c r="QJ17" s="112">
        <f t="shared" si="88"/>
        <v>42337026.921971247</v>
      </c>
      <c r="QK17" s="110">
        <f t="shared" si="88"/>
        <v>42344526.921971247</v>
      </c>
      <c r="QL17" s="112">
        <f t="shared" si="88"/>
        <v>42352026.921971247</v>
      </c>
      <c r="QM17" s="110">
        <f t="shared" si="88"/>
        <v>42359526.921971247</v>
      </c>
      <c r="QN17" s="112">
        <f t="shared" si="88"/>
        <v>42367026.921971247</v>
      </c>
      <c r="QO17" s="110">
        <f t="shared" si="88"/>
        <v>42374526.921971247</v>
      </c>
      <c r="QP17" s="112">
        <f t="shared" si="88"/>
        <v>42382026.921971247</v>
      </c>
      <c r="QQ17" s="110">
        <f t="shared" si="88"/>
        <v>42389526.921971247</v>
      </c>
      <c r="QR17" s="112">
        <f t="shared" si="88"/>
        <v>42397026.921971247</v>
      </c>
      <c r="QS17" s="110">
        <f t="shared" si="88"/>
        <v>42404526.921971247</v>
      </c>
      <c r="QT17" s="112">
        <f t="shared" si="88"/>
        <v>42412026.921971247</v>
      </c>
      <c r="QU17" s="110">
        <f t="shared" si="88"/>
        <v>42419526.921971247</v>
      </c>
      <c r="QV17" s="112">
        <f t="shared" si="88"/>
        <v>42427026.921971247</v>
      </c>
      <c r="QW17" s="110">
        <f t="shared" si="88"/>
        <v>42434526.921971247</v>
      </c>
      <c r="QX17" s="112">
        <f t="shared" si="88"/>
        <v>42442026.921971247</v>
      </c>
      <c r="QY17" s="110">
        <f t="shared" si="88"/>
        <v>42449526.921971247</v>
      </c>
      <c r="QZ17" s="112">
        <f t="shared" si="88"/>
        <v>42457026.921971247</v>
      </c>
      <c r="RA17" s="110">
        <f t="shared" si="88"/>
        <v>42464526.921971247</v>
      </c>
      <c r="RB17" s="112">
        <f t="shared" si="88"/>
        <v>42472026.921971247</v>
      </c>
      <c r="RC17" s="110">
        <f t="shared" si="88"/>
        <v>42479526.921971247</v>
      </c>
      <c r="RD17" s="112">
        <f t="shared" si="88"/>
        <v>42487026.921971247</v>
      </c>
      <c r="RE17" s="110">
        <f t="shared" si="88"/>
        <v>42494526.921971247</v>
      </c>
      <c r="RF17" s="112">
        <f t="shared" si="88"/>
        <v>42502026.921971247</v>
      </c>
      <c r="RG17" s="110">
        <f t="shared" si="88"/>
        <v>42509526.921971247</v>
      </c>
      <c r="RH17" s="112">
        <f t="shared" si="88"/>
        <v>42517026.921971247</v>
      </c>
      <c r="RI17" s="110">
        <f t="shared" si="88"/>
        <v>42524526.921971247</v>
      </c>
      <c r="RJ17" s="112">
        <f t="shared" si="88"/>
        <v>42532026.921971247</v>
      </c>
      <c r="RK17" s="110">
        <f t="shared" si="88"/>
        <v>42539526.921971247</v>
      </c>
      <c r="RL17" s="112">
        <f t="shared" si="88"/>
        <v>42547026.921971247</v>
      </c>
      <c r="RM17" s="110">
        <f t="shared" si="88"/>
        <v>42554526.921971247</v>
      </c>
      <c r="RN17" s="112">
        <f t="shared" si="88"/>
        <v>42562026.921971247</v>
      </c>
      <c r="RO17" s="110">
        <f t="shared" si="88"/>
        <v>42569526.921971247</v>
      </c>
      <c r="RP17" s="112">
        <f t="shared" si="88"/>
        <v>42577026.921971247</v>
      </c>
      <c r="RQ17" s="110">
        <f t="shared" si="88"/>
        <v>42584526.921971247</v>
      </c>
      <c r="RR17" s="112">
        <f t="shared" si="88"/>
        <v>42592026.921971247</v>
      </c>
      <c r="RS17" s="110">
        <f t="shared" si="88"/>
        <v>42599526.921971247</v>
      </c>
      <c r="RT17" s="112">
        <f t="shared" si="88"/>
        <v>42607026.921971247</v>
      </c>
      <c r="RU17" s="110">
        <f t="shared" si="88"/>
        <v>42614526.921971247</v>
      </c>
      <c r="RV17" s="112">
        <f t="shared" si="88"/>
        <v>42622026.921971247</v>
      </c>
      <c r="RW17" s="110">
        <f t="shared" si="88"/>
        <v>42629526.921971247</v>
      </c>
      <c r="RX17" s="112">
        <f t="shared" si="88"/>
        <v>42637026.921971247</v>
      </c>
      <c r="RY17" s="110">
        <f t="shared" si="88"/>
        <v>42644526.921971247</v>
      </c>
      <c r="RZ17" s="112">
        <f t="shared" si="88"/>
        <v>42652026.921971247</v>
      </c>
      <c r="SA17" s="110">
        <f t="shared" si="88"/>
        <v>42659526.921971247</v>
      </c>
      <c r="SB17" s="112">
        <f t="shared" si="88"/>
        <v>42667026.921971247</v>
      </c>
      <c r="SC17" s="110">
        <f t="shared" si="88"/>
        <v>42674526.921971247</v>
      </c>
      <c r="SD17" s="112">
        <f t="shared" si="88"/>
        <v>42682026.921971247</v>
      </c>
      <c r="SE17" s="110">
        <f t="shared" si="88"/>
        <v>42689526.921971247</v>
      </c>
      <c r="SF17" s="112">
        <f t="shared" si="88"/>
        <v>42697026.921971247</v>
      </c>
      <c r="SG17" s="110">
        <f t="shared" si="88"/>
        <v>42704526.921971247</v>
      </c>
      <c r="SH17" s="112">
        <f t="shared" si="88"/>
        <v>42712026.921971247</v>
      </c>
      <c r="SI17" s="110">
        <f t="shared" si="88"/>
        <v>42719526.921971247</v>
      </c>
      <c r="SJ17" s="112">
        <f t="shared" si="88"/>
        <v>42727026.921971247</v>
      </c>
      <c r="SK17" s="110">
        <f t="shared" si="88"/>
        <v>42734526.921971247</v>
      </c>
      <c r="SL17" s="112">
        <f t="shared" si="88"/>
        <v>42742026.921971247</v>
      </c>
      <c r="SM17" s="110">
        <f t="shared" si="88"/>
        <v>42749526.921971247</v>
      </c>
      <c r="SN17" s="112">
        <f t="shared" si="88"/>
        <v>42757026.921971247</v>
      </c>
      <c r="SO17" s="110">
        <f t="shared" si="88"/>
        <v>42764526.921971247</v>
      </c>
      <c r="SP17" s="112">
        <f t="shared" si="88"/>
        <v>42772026.921971247</v>
      </c>
      <c r="SQ17" s="110">
        <f t="shared" si="88"/>
        <v>42779526.921971247</v>
      </c>
      <c r="SR17" s="112">
        <f t="shared" si="88"/>
        <v>42787026.921971247</v>
      </c>
      <c r="SS17" s="110">
        <f t="shared" si="88"/>
        <v>42794526.921971247</v>
      </c>
      <c r="ST17" s="112">
        <f t="shared" si="88"/>
        <v>42802026.921971247</v>
      </c>
      <c r="SU17" s="110">
        <f t="shared" ref="SU17:TU17" si="89">SUM(SU12:SU16)+ST17</f>
        <v>42809526.921971247</v>
      </c>
      <c r="SV17" s="112">
        <f t="shared" si="89"/>
        <v>42817026.921971247</v>
      </c>
      <c r="SW17" s="110">
        <f t="shared" si="89"/>
        <v>42824526.921971247</v>
      </c>
      <c r="SX17" s="112">
        <f t="shared" si="89"/>
        <v>42832026.921971247</v>
      </c>
      <c r="SY17" s="110">
        <f t="shared" si="89"/>
        <v>42839526.921971247</v>
      </c>
      <c r="SZ17" s="112">
        <f t="shared" si="89"/>
        <v>42847026.921971247</v>
      </c>
      <c r="TA17" s="110">
        <f t="shared" si="89"/>
        <v>42854526.921971247</v>
      </c>
      <c r="TB17" s="112">
        <f t="shared" si="89"/>
        <v>42862026.921971247</v>
      </c>
      <c r="TC17" s="110">
        <f t="shared" si="89"/>
        <v>42869526.921971247</v>
      </c>
      <c r="TD17" s="112">
        <f t="shared" si="89"/>
        <v>42877026.921971247</v>
      </c>
      <c r="TE17" s="110">
        <f t="shared" si="89"/>
        <v>42884526.921971247</v>
      </c>
      <c r="TF17" s="112">
        <f t="shared" si="89"/>
        <v>42892026.921971247</v>
      </c>
      <c r="TG17" s="110">
        <f t="shared" si="89"/>
        <v>42899526.921971247</v>
      </c>
      <c r="TH17" s="112">
        <f t="shared" si="89"/>
        <v>42907026.921971247</v>
      </c>
      <c r="TI17" s="110">
        <f t="shared" si="89"/>
        <v>42914526.921971247</v>
      </c>
      <c r="TJ17" s="112">
        <f t="shared" si="89"/>
        <v>42922026.921971247</v>
      </c>
      <c r="TK17" s="110">
        <f t="shared" si="89"/>
        <v>42929526.921971247</v>
      </c>
      <c r="TL17" s="112">
        <f t="shared" si="89"/>
        <v>42937026.921971247</v>
      </c>
      <c r="TM17" s="110">
        <f t="shared" si="89"/>
        <v>42944526.921971247</v>
      </c>
      <c r="TN17" s="112">
        <f t="shared" si="89"/>
        <v>42952026.921971247</v>
      </c>
      <c r="TO17" s="110">
        <f t="shared" si="89"/>
        <v>42959526.921971247</v>
      </c>
      <c r="TP17" s="112">
        <f t="shared" si="89"/>
        <v>42967026.921971247</v>
      </c>
      <c r="TQ17" s="110">
        <f t="shared" si="89"/>
        <v>42974526.921971247</v>
      </c>
      <c r="TR17" s="112">
        <f t="shared" si="89"/>
        <v>42982026.921971247</v>
      </c>
      <c r="TS17" s="110">
        <f t="shared" si="89"/>
        <v>42989526.921971247</v>
      </c>
      <c r="TT17" s="112">
        <f t="shared" si="89"/>
        <v>42997026.921971247</v>
      </c>
      <c r="TU17" s="113">
        <f t="shared" si="89"/>
        <v>43004526.921971247</v>
      </c>
    </row>
    <row r="18" spans="1:541" x14ac:dyDescent="0.25">
      <c r="A18" s="69"/>
      <c r="B18" s="114"/>
      <c r="C18" s="114"/>
      <c r="D18" s="114"/>
      <c r="E18" s="143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5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4"/>
      <c r="BM18" s="114"/>
      <c r="BN18" s="114"/>
      <c r="BO18" s="114"/>
      <c r="BP18" s="114"/>
      <c r="BQ18" s="114"/>
      <c r="BR18" s="114"/>
      <c r="BS18" s="114"/>
      <c r="BT18" s="114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5"/>
      <c r="CV18" s="114"/>
      <c r="CW18" s="114"/>
      <c r="CX18" s="114"/>
      <c r="CY18" s="114"/>
      <c r="CZ18" s="114"/>
      <c r="DA18" s="114"/>
      <c r="DB18" s="114"/>
      <c r="DC18" s="114"/>
      <c r="DD18" s="114"/>
      <c r="DE18" s="114"/>
      <c r="DF18" s="114"/>
      <c r="DG18" s="114"/>
      <c r="DH18" s="114"/>
      <c r="DI18" s="114"/>
      <c r="DJ18" s="114"/>
      <c r="DK18" s="114"/>
      <c r="DL18" s="114"/>
      <c r="DM18" s="114"/>
      <c r="DN18" s="114"/>
      <c r="DO18" s="114"/>
      <c r="DP18" s="114"/>
      <c r="DQ18" s="114"/>
      <c r="DR18" s="114"/>
      <c r="DS18" s="114"/>
      <c r="DT18" s="114"/>
      <c r="DU18" s="114"/>
      <c r="DV18" s="114"/>
      <c r="DW18" s="114"/>
      <c r="DX18" s="114"/>
      <c r="DY18" s="114"/>
      <c r="DZ18" s="114"/>
      <c r="EA18" s="114"/>
      <c r="EB18" s="114"/>
      <c r="EC18" s="114"/>
      <c r="ED18" s="114"/>
      <c r="EE18" s="114"/>
      <c r="EF18" s="114"/>
      <c r="EG18" s="114"/>
      <c r="EH18" s="114"/>
      <c r="EI18" s="114"/>
      <c r="EJ18" s="114"/>
      <c r="EK18" s="114"/>
      <c r="EL18" s="114"/>
      <c r="EM18" s="114"/>
      <c r="EN18" s="114"/>
      <c r="EO18" s="114"/>
      <c r="EP18" s="114"/>
      <c r="EQ18" s="114"/>
      <c r="ER18" s="114"/>
      <c r="ES18" s="114"/>
      <c r="ET18" s="114"/>
      <c r="EU18" s="114"/>
      <c r="EV18" s="114"/>
      <c r="EW18" s="114"/>
      <c r="EX18" s="114"/>
      <c r="EY18" s="114"/>
      <c r="EZ18" s="114"/>
      <c r="FA18" s="114"/>
      <c r="FB18" s="114"/>
      <c r="FC18" s="114"/>
      <c r="FD18" s="114"/>
      <c r="FE18" s="114"/>
      <c r="FF18" s="114"/>
      <c r="FG18" s="114"/>
      <c r="FH18" s="114"/>
      <c r="FI18" s="114"/>
      <c r="FJ18" s="114"/>
      <c r="FK18" s="114"/>
      <c r="FL18" s="114"/>
      <c r="FM18" s="114"/>
      <c r="FN18" s="114"/>
      <c r="FO18" s="114"/>
      <c r="FP18" s="114"/>
      <c r="FQ18" s="114"/>
      <c r="FR18" s="114"/>
      <c r="FS18" s="114"/>
      <c r="FT18" s="114"/>
      <c r="FU18" s="114"/>
      <c r="FV18" s="114"/>
      <c r="FW18" s="114"/>
      <c r="FX18" s="114"/>
      <c r="FY18" s="114"/>
      <c r="FZ18" s="114"/>
      <c r="GA18" s="114"/>
      <c r="GB18" s="114"/>
      <c r="GC18" s="114"/>
      <c r="GD18" s="114"/>
      <c r="GE18" s="114"/>
      <c r="GF18" s="114"/>
      <c r="GG18" s="114"/>
      <c r="GH18" s="114"/>
      <c r="GI18" s="114"/>
      <c r="GJ18" s="114"/>
      <c r="GK18" s="114"/>
      <c r="GL18" s="114"/>
      <c r="GM18" s="114"/>
      <c r="GN18" s="114"/>
      <c r="GO18" s="114"/>
      <c r="GP18" s="114"/>
      <c r="GQ18" s="114"/>
      <c r="GR18" s="114"/>
      <c r="GS18" s="114"/>
      <c r="GT18" s="114"/>
      <c r="GU18" s="114"/>
      <c r="GV18" s="114"/>
      <c r="GW18" s="114"/>
      <c r="GX18" s="114"/>
      <c r="GY18" s="115"/>
      <c r="GZ18" s="114"/>
      <c r="HA18" s="114"/>
      <c r="HB18" s="114"/>
      <c r="HC18" s="114"/>
      <c r="HD18" s="114"/>
      <c r="HE18" s="114"/>
      <c r="HF18" s="114"/>
      <c r="HG18" s="114"/>
      <c r="HH18" s="114"/>
      <c r="HI18" s="114"/>
      <c r="HJ18" s="114"/>
      <c r="HK18" s="114"/>
      <c r="HL18" s="114"/>
      <c r="HM18" s="114"/>
      <c r="HN18" s="114"/>
      <c r="HO18" s="114"/>
      <c r="HP18" s="114"/>
      <c r="HQ18" s="114"/>
      <c r="HR18" s="114"/>
      <c r="HS18" s="114"/>
      <c r="HT18" s="114"/>
      <c r="HU18" s="114"/>
      <c r="HV18" s="114"/>
      <c r="HW18" s="114"/>
      <c r="HX18" s="115"/>
      <c r="HY18" s="114"/>
      <c r="HZ18" s="114"/>
      <c r="IA18" s="114"/>
      <c r="IB18" s="114"/>
      <c r="IC18" s="114"/>
      <c r="ID18" s="114"/>
      <c r="IE18" s="114"/>
      <c r="IF18" s="114"/>
      <c r="IG18" s="114"/>
      <c r="IH18" s="114"/>
      <c r="II18" s="114"/>
      <c r="IJ18" s="114"/>
      <c r="IK18" s="114"/>
      <c r="IL18" s="114"/>
      <c r="IM18" s="114"/>
      <c r="IN18" s="114"/>
      <c r="IO18" s="114"/>
      <c r="IP18" s="114"/>
      <c r="IQ18" s="114"/>
      <c r="IR18" s="114"/>
      <c r="IS18" s="114"/>
      <c r="IT18" s="114"/>
      <c r="IU18" s="114"/>
      <c r="IV18" s="114"/>
      <c r="IW18" s="114"/>
      <c r="IX18" s="114"/>
      <c r="IY18" s="114"/>
      <c r="IZ18" s="114"/>
      <c r="JA18" s="114"/>
      <c r="JB18" s="114"/>
      <c r="JC18" s="114"/>
      <c r="JD18" s="114"/>
      <c r="JE18" s="114"/>
      <c r="JF18" s="114"/>
      <c r="JG18" s="114"/>
      <c r="JH18" s="114"/>
      <c r="JI18" s="114"/>
      <c r="JJ18" s="114"/>
      <c r="JK18" s="114"/>
      <c r="JL18" s="114"/>
      <c r="JM18" s="114"/>
      <c r="JN18" s="114"/>
      <c r="JO18" s="114"/>
      <c r="JP18" s="114"/>
      <c r="JQ18" s="114"/>
      <c r="JR18" s="114"/>
      <c r="JS18" s="114"/>
      <c r="JT18" s="114"/>
      <c r="JU18" s="114"/>
      <c r="JV18" s="114"/>
      <c r="JW18" s="114"/>
      <c r="JX18" s="114"/>
      <c r="JY18" s="114"/>
      <c r="JZ18" s="114"/>
      <c r="KA18" s="114"/>
      <c r="KB18" s="114"/>
      <c r="KC18" s="114"/>
      <c r="KD18" s="114"/>
      <c r="KE18" s="114"/>
      <c r="KF18" s="114"/>
      <c r="KG18" s="114"/>
      <c r="KH18" s="114"/>
      <c r="KI18" s="114"/>
      <c r="KJ18" s="114"/>
      <c r="KK18" s="114"/>
      <c r="KL18" s="114"/>
      <c r="KM18" s="114"/>
      <c r="KN18" s="114"/>
      <c r="KO18" s="114"/>
      <c r="KP18" s="114"/>
      <c r="KQ18" s="114"/>
      <c r="KR18" s="114"/>
      <c r="KS18" s="114"/>
      <c r="KT18" s="114"/>
      <c r="KU18" s="114"/>
      <c r="KV18" s="114"/>
      <c r="KW18" s="114"/>
      <c r="KX18" s="114"/>
      <c r="KY18" s="114"/>
      <c r="KZ18" s="114"/>
      <c r="LA18" s="114"/>
      <c r="LB18" s="114"/>
      <c r="LC18" s="114"/>
      <c r="LD18" s="114"/>
      <c r="LE18" s="114"/>
      <c r="LF18" s="114"/>
      <c r="LG18" s="114"/>
      <c r="LH18" s="114"/>
      <c r="LI18" s="114"/>
      <c r="LJ18" s="114"/>
      <c r="LK18" s="114"/>
      <c r="LL18" s="114"/>
      <c r="LM18" s="114"/>
      <c r="LN18" s="114"/>
      <c r="LO18" s="114"/>
      <c r="LP18" s="114"/>
      <c r="LQ18" s="114"/>
      <c r="LR18" s="114"/>
      <c r="LS18" s="114"/>
      <c r="LT18" s="114"/>
      <c r="LU18" s="114"/>
      <c r="LV18" s="114"/>
      <c r="LW18" s="114"/>
      <c r="LX18" s="114"/>
      <c r="LY18" s="114"/>
      <c r="LZ18" s="114"/>
      <c r="MA18" s="114"/>
      <c r="MB18" s="114"/>
      <c r="MC18" s="114"/>
      <c r="MD18" s="114"/>
      <c r="ME18" s="114"/>
      <c r="MF18" s="114"/>
      <c r="MG18" s="114"/>
      <c r="MH18" s="114"/>
      <c r="MI18" s="114"/>
      <c r="MJ18" s="114"/>
      <c r="MK18" s="114"/>
      <c r="ML18" s="114"/>
      <c r="MM18" s="114"/>
      <c r="MN18" s="114"/>
      <c r="MO18" s="114"/>
      <c r="MP18" s="114"/>
      <c r="MQ18" s="114"/>
      <c r="MR18" s="114"/>
      <c r="MS18" s="114"/>
      <c r="MT18" s="114"/>
      <c r="MU18" s="114"/>
      <c r="MV18" s="114"/>
      <c r="MW18" s="114"/>
      <c r="MX18" s="114"/>
      <c r="MY18" s="114"/>
      <c r="MZ18" s="114"/>
      <c r="NA18" s="114"/>
      <c r="NB18" s="114"/>
      <c r="NC18" s="114"/>
      <c r="ND18" s="114"/>
      <c r="NE18" s="114"/>
      <c r="NF18" s="114"/>
      <c r="NG18" s="114"/>
      <c r="NH18" s="114"/>
      <c r="NI18" s="114"/>
      <c r="NJ18" s="114"/>
      <c r="NK18" s="114"/>
      <c r="NL18" s="114"/>
      <c r="NM18" s="114"/>
      <c r="NN18" s="114"/>
      <c r="NO18" s="114"/>
      <c r="NP18" s="114"/>
      <c r="NQ18" s="114"/>
      <c r="NR18" s="114"/>
      <c r="NS18" s="114"/>
      <c r="NT18" s="114"/>
      <c r="NU18" s="114"/>
      <c r="NV18" s="114"/>
      <c r="NW18" s="114"/>
      <c r="NX18" s="114"/>
      <c r="NY18" s="114"/>
      <c r="NZ18" s="114"/>
      <c r="OA18" s="114"/>
      <c r="OB18" s="114"/>
      <c r="OC18" s="114"/>
      <c r="OD18" s="114"/>
      <c r="OE18" s="114"/>
      <c r="OF18" s="114"/>
      <c r="OG18" s="114"/>
      <c r="OH18" s="114"/>
      <c r="OI18" s="114"/>
      <c r="OJ18" s="114"/>
      <c r="OK18" s="114"/>
      <c r="OL18" s="114"/>
      <c r="OM18" s="114"/>
      <c r="ON18" s="114"/>
      <c r="OO18" s="114"/>
      <c r="OP18" s="114"/>
      <c r="OQ18" s="114"/>
      <c r="OR18" s="114"/>
      <c r="OS18" s="114"/>
      <c r="OT18" s="114"/>
      <c r="OU18" s="114"/>
      <c r="OV18" s="114"/>
      <c r="OW18" s="114"/>
      <c r="OX18" s="114"/>
      <c r="OY18" s="114"/>
      <c r="OZ18" s="114"/>
      <c r="PA18" s="114"/>
      <c r="PB18" s="114"/>
      <c r="PC18" s="114"/>
      <c r="PD18" s="114"/>
      <c r="PE18" s="114"/>
      <c r="PF18" s="114"/>
      <c r="PG18" s="114"/>
      <c r="PH18" s="114"/>
      <c r="PI18" s="114"/>
      <c r="PJ18" s="114"/>
      <c r="PK18" s="114"/>
      <c r="PL18" s="114"/>
      <c r="PM18" s="114"/>
      <c r="PN18" s="114"/>
      <c r="PO18" s="114"/>
      <c r="PP18" s="114"/>
      <c r="PQ18" s="114"/>
      <c r="PR18" s="114"/>
      <c r="PS18" s="114"/>
      <c r="PT18" s="114"/>
      <c r="PU18" s="114"/>
      <c r="PV18" s="114"/>
      <c r="PW18" s="114"/>
      <c r="PX18" s="114"/>
      <c r="PY18" s="114"/>
      <c r="PZ18" s="114"/>
      <c r="QA18" s="114"/>
      <c r="QB18" s="114"/>
      <c r="QC18" s="114"/>
      <c r="QD18" s="114"/>
      <c r="QE18" s="114"/>
      <c r="QF18" s="114"/>
      <c r="QG18" s="114"/>
      <c r="QH18" s="114"/>
      <c r="QI18" s="114"/>
      <c r="QJ18" s="114"/>
      <c r="QK18" s="114"/>
      <c r="QL18" s="114"/>
      <c r="QM18" s="114"/>
      <c r="QN18" s="114"/>
      <c r="QO18" s="114"/>
      <c r="QP18" s="114"/>
      <c r="QQ18" s="114"/>
      <c r="QR18" s="114"/>
      <c r="QS18" s="114"/>
      <c r="QT18" s="114"/>
      <c r="QU18" s="114"/>
      <c r="QV18" s="114"/>
      <c r="QW18" s="114"/>
      <c r="QX18" s="114"/>
      <c r="QY18" s="114"/>
      <c r="QZ18" s="114"/>
      <c r="RA18" s="114"/>
      <c r="RB18" s="114"/>
      <c r="RC18" s="114"/>
      <c r="RD18" s="114"/>
      <c r="RE18" s="114"/>
      <c r="RF18" s="114"/>
      <c r="RG18" s="114"/>
      <c r="RH18" s="114"/>
      <c r="RI18" s="114"/>
      <c r="RJ18" s="114"/>
      <c r="RK18" s="114"/>
      <c r="RL18" s="114"/>
      <c r="RM18" s="114"/>
      <c r="RN18" s="114"/>
      <c r="RO18" s="114"/>
      <c r="RP18" s="114"/>
      <c r="RQ18" s="114"/>
      <c r="RR18" s="114"/>
      <c r="RS18" s="114"/>
      <c r="RT18" s="114"/>
      <c r="RU18" s="114"/>
      <c r="RV18" s="114"/>
      <c r="RW18" s="114"/>
      <c r="RX18" s="114"/>
      <c r="RY18" s="114"/>
      <c r="RZ18" s="114"/>
      <c r="SA18" s="114"/>
      <c r="SB18" s="114"/>
      <c r="SC18" s="114"/>
      <c r="SD18" s="114"/>
      <c r="SE18" s="114"/>
      <c r="SF18" s="114"/>
      <c r="SG18" s="114"/>
      <c r="SH18" s="114"/>
      <c r="SI18" s="114"/>
      <c r="SJ18" s="114"/>
      <c r="SK18" s="114"/>
      <c r="SL18" s="114"/>
      <c r="SM18" s="114"/>
      <c r="SN18" s="114"/>
      <c r="SO18" s="114"/>
      <c r="SP18" s="114"/>
      <c r="SQ18" s="114"/>
      <c r="SR18" s="114"/>
      <c r="SS18" s="114"/>
      <c r="ST18" s="114"/>
      <c r="SU18" s="114"/>
      <c r="SV18" s="114"/>
      <c r="SW18" s="114"/>
      <c r="SX18" s="114"/>
      <c r="SY18" s="114"/>
      <c r="SZ18" s="114"/>
      <c r="TA18" s="114"/>
      <c r="TB18" s="114"/>
      <c r="TC18" s="114"/>
      <c r="TD18" s="114"/>
      <c r="TE18" s="114"/>
      <c r="TF18" s="114"/>
      <c r="TG18" s="114"/>
      <c r="TH18" s="114"/>
      <c r="TI18" s="114"/>
      <c r="TJ18" s="114"/>
      <c r="TK18" s="114"/>
      <c r="TL18" s="114"/>
      <c r="TM18" s="114"/>
      <c r="TN18" s="114"/>
      <c r="TO18" s="114"/>
      <c r="TP18" s="114"/>
      <c r="TQ18" s="114"/>
      <c r="TR18" s="114"/>
      <c r="TS18" s="114"/>
      <c r="TT18" s="114"/>
      <c r="TU18" s="138"/>
    </row>
    <row r="19" spans="1:541" x14ac:dyDescent="0.25">
      <c r="A19" s="141" t="s">
        <v>85</v>
      </c>
      <c r="B19" s="188">
        <f>$B$36*$B$26</f>
        <v>7314.7636125122581</v>
      </c>
      <c r="C19" s="164">
        <f t="shared" ref="C19:BN19" si="90">IF((C$1*12+C$2)&lt;=$I$25, ($B$36*$B$26)+(B$19*$B$69), B$19*$B$69)</f>
        <v>14625.246528262622</v>
      </c>
      <c r="D19" s="164">
        <f t="shared" si="90"/>
        <v>21931.451252371658</v>
      </c>
      <c r="E19" s="164">
        <f t="shared" si="90"/>
        <v>29233.380288493907</v>
      </c>
      <c r="F19" s="164">
        <f t="shared" si="90"/>
        <v>36531.03613881873</v>
      </c>
      <c r="G19" s="164">
        <f t="shared" si="90"/>
        <v>43824.421304071184</v>
      </c>
      <c r="H19" s="164">
        <f t="shared" si="90"/>
        <v>51113.538283512855</v>
      </c>
      <c r="I19" s="164">
        <f t="shared" si="90"/>
        <v>58398.389574942739</v>
      </c>
      <c r="J19" s="164">
        <f t="shared" si="90"/>
        <v>65678.977674698079</v>
      </c>
      <c r="K19" s="164">
        <f t="shared" si="90"/>
        <v>72955.305077655226</v>
      </c>
      <c r="L19" s="164">
        <f t="shared" si="90"/>
        <v>80227.374277230512</v>
      </c>
      <c r="M19" s="164">
        <f t="shared" si="90"/>
        <v>87495.187765381081</v>
      </c>
      <c r="N19" s="164">
        <f t="shared" si="90"/>
        <v>94758.748032605756</v>
      </c>
      <c r="O19" s="164">
        <f t="shared" si="90"/>
        <v>102018.05756794587</v>
      </c>
      <c r="P19" s="164">
        <f t="shared" si="90"/>
        <v>109273.11885898614</v>
      </c>
      <c r="Q19" s="164">
        <f t="shared" si="90"/>
        <v>116523.93439185552</v>
      </c>
      <c r="R19" s="164">
        <f t="shared" si="90"/>
        <v>123770.50665122808</v>
      </c>
      <c r="S19" s="164">
        <f t="shared" si="90"/>
        <v>131012.83812032375</v>
      </c>
      <c r="T19" s="164">
        <f t="shared" si="90"/>
        <v>138250.93128090934</v>
      </c>
      <c r="U19" s="164">
        <f t="shared" si="90"/>
        <v>145484.78861329923</v>
      </c>
      <c r="V19" s="164">
        <f t="shared" si="90"/>
        <v>152714.4125963563</v>
      </c>
      <c r="W19" s="164">
        <f t="shared" si="90"/>
        <v>159939.80570749278</v>
      </c>
      <c r="X19" s="164">
        <f t="shared" si="90"/>
        <v>167160.97042267106</v>
      </c>
      <c r="Y19" s="164">
        <f t="shared" si="90"/>
        <v>174377.9092164046</v>
      </c>
      <c r="Z19" s="164">
        <f t="shared" si="90"/>
        <v>181590.62456175871</v>
      </c>
      <c r="AA19" s="164">
        <f t="shared" si="90"/>
        <v>188799.11893035145</v>
      </c>
      <c r="AB19" s="164">
        <f t="shared" si="90"/>
        <v>196003.39479235446</v>
      </c>
      <c r="AC19" s="164">
        <f t="shared" si="90"/>
        <v>203203.45461649378</v>
      </c>
      <c r="AD19" s="164">
        <f t="shared" si="90"/>
        <v>210399.30087005073</v>
      </c>
      <c r="AE19" s="164">
        <f t="shared" si="90"/>
        <v>217590.93601886276</v>
      </c>
      <c r="AF19" s="164">
        <f t="shared" si="90"/>
        <v>224778.36252732427</v>
      </c>
      <c r="AG19" s="164">
        <f t="shared" si="90"/>
        <v>231961.58285838741</v>
      </c>
      <c r="AH19" s="164">
        <f t="shared" si="90"/>
        <v>239140.59947356308</v>
      </c>
      <c r="AI19" s="164">
        <f t="shared" si="90"/>
        <v>246315.41483292161</v>
      </c>
      <c r="AJ19" s="164">
        <f t="shared" si="90"/>
        <v>253486.03139509365</v>
      </c>
      <c r="AK19" s="164">
        <f t="shared" si="90"/>
        <v>260652.45161727106</v>
      </c>
      <c r="AL19" s="164">
        <f t="shared" si="90"/>
        <v>267814.67795520771</v>
      </c>
      <c r="AM19" s="164">
        <f t="shared" si="90"/>
        <v>274972.71286322031</v>
      </c>
      <c r="AN19" s="164">
        <f t="shared" si="90"/>
        <v>282126.5587941893</v>
      </c>
      <c r="AO19" s="164">
        <f t="shared" si="90"/>
        <v>289276.21819955966</v>
      </c>
      <c r="AP19" s="164">
        <f t="shared" si="90"/>
        <v>296421.69352934172</v>
      </c>
      <c r="AQ19" s="164">
        <f t="shared" si="90"/>
        <v>303562.98723211209</v>
      </c>
      <c r="AR19" s="164">
        <f t="shared" si="90"/>
        <v>310700.10175501433</v>
      </c>
      <c r="AS19" s="164">
        <f t="shared" si="90"/>
        <v>317833.03954376007</v>
      </c>
      <c r="AT19" s="164">
        <f t="shared" si="90"/>
        <v>324961.8030426295</v>
      </c>
      <c r="AU19" s="164">
        <f t="shared" si="90"/>
        <v>332086.39469447249</v>
      </c>
      <c r="AV19" s="164">
        <f t="shared" si="90"/>
        <v>339206.81694070931</v>
      </c>
      <c r="AW19" s="164">
        <f t="shared" si="90"/>
        <v>346323.07222133147</v>
      </c>
      <c r="AX19" s="164">
        <f t="shared" si="90"/>
        <v>353435.16297490255</v>
      </c>
      <c r="AY19" s="164">
        <f t="shared" si="90"/>
        <v>360543.09163855907</v>
      </c>
      <c r="AZ19" s="164">
        <f t="shared" si="90"/>
        <v>367646.86064801126</v>
      </c>
      <c r="BA19" s="164">
        <f t="shared" si="90"/>
        <v>374746.47243754403</v>
      </c>
      <c r="BB19" s="164">
        <f t="shared" si="90"/>
        <v>381841.92944001761</v>
      </c>
      <c r="BC19" s="164">
        <f t="shared" si="90"/>
        <v>388933.23408686859</v>
      </c>
      <c r="BD19" s="164">
        <f t="shared" si="90"/>
        <v>396020.38880811055</v>
      </c>
      <c r="BE19" s="164">
        <f t="shared" si="90"/>
        <v>403103.39603233506</v>
      </c>
      <c r="BF19" s="164">
        <f t="shared" si="90"/>
        <v>410182.2581867124</v>
      </c>
      <c r="BG19" s="164">
        <f t="shared" si="90"/>
        <v>417256.97769699252</v>
      </c>
      <c r="BH19" s="164">
        <f t="shared" si="90"/>
        <v>424327.5569875057</v>
      </c>
      <c r="BI19" s="164">
        <f t="shared" si="90"/>
        <v>431393.99848116352</v>
      </c>
      <c r="BJ19" s="164">
        <f t="shared" si="90"/>
        <v>438456.30459945963</v>
      </c>
      <c r="BK19" s="164">
        <f t="shared" si="90"/>
        <v>445514.47776247055</v>
      </c>
      <c r="BL19" s="164">
        <f t="shared" si="90"/>
        <v>452568.52038885659</v>
      </c>
      <c r="BM19" s="164">
        <f t="shared" si="90"/>
        <v>459618.43489586259</v>
      </c>
      <c r="BN19" s="164">
        <f t="shared" si="90"/>
        <v>466664.22369931889</v>
      </c>
      <c r="BO19" s="164">
        <f t="shared" ref="BO19:DZ19" si="91">IF((BO$1*12+BO$2)&lt;=$I$25, ($B$36*$B$26)+(BN$19*$B$69), BN$19*$B$69)</f>
        <v>473705.88921364187</v>
      </c>
      <c r="BP19" s="164">
        <f t="shared" si="91"/>
        <v>480743.43385183514</v>
      </c>
      <c r="BQ19" s="164">
        <f t="shared" si="91"/>
        <v>487776.86002549005</v>
      </c>
      <c r="BR19" s="164">
        <f t="shared" si="91"/>
        <v>494806.17014478677</v>
      </c>
      <c r="BS19" s="164">
        <f t="shared" si="91"/>
        <v>501831.36661849491</v>
      </c>
      <c r="BT19" s="164">
        <f t="shared" si="91"/>
        <v>508852.45185397449</v>
      </c>
      <c r="BU19" s="164">
        <f t="shared" si="91"/>
        <v>515869.42825717671</v>
      </c>
      <c r="BV19" s="164">
        <f t="shared" si="91"/>
        <v>522882.29823264474</v>
      </c>
      <c r="BW19" s="164">
        <f t="shared" si="91"/>
        <v>529891.06418351457</v>
      </c>
      <c r="BX19" s="164">
        <f t="shared" si="91"/>
        <v>536895.72851151589</v>
      </c>
      <c r="BY19" s="164">
        <f t="shared" si="91"/>
        <v>543896.29361697286</v>
      </c>
      <c r="BZ19" s="164">
        <f t="shared" si="91"/>
        <v>550892.76189880492</v>
      </c>
      <c r="CA19" s="164">
        <f t="shared" si="91"/>
        <v>557885.13575452764</v>
      </c>
      <c r="CB19" s="164">
        <f t="shared" si="91"/>
        <v>564873.41758025356</v>
      </c>
      <c r="CC19" s="164">
        <f t="shared" si="91"/>
        <v>571857.60977069288</v>
      </c>
      <c r="CD19" s="164">
        <f t="shared" si="91"/>
        <v>578837.71471915452</v>
      </c>
      <c r="CE19" s="164">
        <f t="shared" si="91"/>
        <v>585813.73481754668</v>
      </c>
      <c r="CF19" s="164">
        <f t="shared" si="91"/>
        <v>592785.67245637788</v>
      </c>
      <c r="CG19" s="164">
        <f t="shared" si="91"/>
        <v>599753.53002475773</v>
      </c>
      <c r="CH19" s="164">
        <f t="shared" si="91"/>
        <v>606717.30991039751</v>
      </c>
      <c r="CI19" s="164">
        <f t="shared" si="91"/>
        <v>613677.01449961122</v>
      </c>
      <c r="CJ19" s="164">
        <f t="shared" si="91"/>
        <v>620632.64617731655</v>
      </c>
      <c r="CK19" s="164">
        <f t="shared" si="91"/>
        <v>627584.20732703537</v>
      </c>
      <c r="CL19" s="164">
        <f t="shared" si="91"/>
        <v>634531.70033089467</v>
      </c>
      <c r="CM19" s="164">
        <f t="shared" si="91"/>
        <v>641475.12756962737</v>
      </c>
      <c r="CN19" s="164">
        <f t="shared" si="91"/>
        <v>648414.49142257322</v>
      </c>
      <c r="CO19" s="164">
        <f t="shared" si="91"/>
        <v>655349.79426767945</v>
      </c>
      <c r="CP19" s="164">
        <f t="shared" si="91"/>
        <v>662281.03848150186</v>
      </c>
      <c r="CQ19" s="164">
        <f t="shared" si="91"/>
        <v>669208.22643920535</v>
      </c>
      <c r="CR19" s="164">
        <f t="shared" si="91"/>
        <v>676131.36051456479</v>
      </c>
      <c r="CS19" s="164">
        <f t="shared" si="91"/>
        <v>683050.44307996589</v>
      </c>
      <c r="CT19" s="164">
        <f t="shared" si="91"/>
        <v>689965.47650640621</v>
      </c>
      <c r="CU19" s="164">
        <f t="shared" si="91"/>
        <v>696876.46316349553</v>
      </c>
      <c r="CV19" s="164">
        <f t="shared" si="91"/>
        <v>703783.40541945689</v>
      </c>
      <c r="CW19" s="164">
        <f t="shared" si="91"/>
        <v>710686.30564112763</v>
      </c>
      <c r="CX19" s="164">
        <f t="shared" si="91"/>
        <v>717585.16619395989</v>
      </c>
      <c r="CY19" s="164">
        <f t="shared" si="91"/>
        <v>724479.98944202147</v>
      </c>
      <c r="CZ19" s="164">
        <f t="shared" si="91"/>
        <v>731370.77774799673</v>
      </c>
      <c r="DA19" s="164">
        <f t="shared" si="91"/>
        <v>738257.53347318724</v>
      </c>
      <c r="DB19" s="164">
        <f t="shared" si="91"/>
        <v>745140.25897751295</v>
      </c>
      <c r="DC19" s="164">
        <f t="shared" si="91"/>
        <v>752018.95661951252</v>
      </c>
      <c r="DD19" s="164">
        <f t="shared" si="91"/>
        <v>758893.62875634443</v>
      </c>
      <c r="DE19" s="164">
        <f t="shared" si="91"/>
        <v>765764.27774378774</v>
      </c>
      <c r="DF19" s="164">
        <f t="shared" si="91"/>
        <v>772630.9059362429</v>
      </c>
      <c r="DG19" s="164">
        <f t="shared" si="91"/>
        <v>779493.51568673248</v>
      </c>
      <c r="DH19" s="164">
        <f t="shared" si="91"/>
        <v>786352.10934690211</v>
      </c>
      <c r="DI19" s="164">
        <f t="shared" si="91"/>
        <v>793206.68926702114</v>
      </c>
      <c r="DJ19" s="164">
        <f t="shared" si="91"/>
        <v>800057.25779598358</v>
      </c>
      <c r="DK19" s="164">
        <f t="shared" si="91"/>
        <v>806903.8172813087</v>
      </c>
      <c r="DL19" s="164">
        <f t="shared" si="91"/>
        <v>813746.37006914208</v>
      </c>
      <c r="DM19" s="164">
        <f t="shared" si="91"/>
        <v>820584.91850425629</v>
      </c>
      <c r="DN19" s="164">
        <f t="shared" si="91"/>
        <v>827419.4649300517</v>
      </c>
      <c r="DO19" s="164">
        <f t="shared" si="91"/>
        <v>834250.01168855722</v>
      </c>
      <c r="DP19" s="164">
        <f t="shared" si="91"/>
        <v>841076.56112043129</v>
      </c>
      <c r="DQ19" s="164">
        <f t="shared" si="91"/>
        <v>847899.1155649625</v>
      </c>
      <c r="DR19" s="164">
        <f t="shared" si="91"/>
        <v>854717.67736007052</v>
      </c>
      <c r="DS19" s="164">
        <f t="shared" si="91"/>
        <v>861532.24884230678</v>
      </c>
      <c r="DT19" s="164">
        <f t="shared" si="91"/>
        <v>868342.83234685531</v>
      </c>
      <c r="DU19" s="164">
        <f t="shared" si="91"/>
        <v>875149.43020753353</v>
      </c>
      <c r="DV19" s="164">
        <f t="shared" si="91"/>
        <v>881952.04475679318</v>
      </c>
      <c r="DW19" s="164">
        <f t="shared" si="91"/>
        <v>888750.67832572106</v>
      </c>
      <c r="DX19" s="164">
        <f t="shared" si="91"/>
        <v>895545.33324403968</v>
      </c>
      <c r="DY19" s="164">
        <f t="shared" si="91"/>
        <v>902336.01184010808</v>
      </c>
      <c r="DZ19" s="164">
        <f t="shared" si="91"/>
        <v>909122.71644092293</v>
      </c>
      <c r="EA19" s="164">
        <f t="shared" ref="EA19:GL19" si="92">IF((EA$1*12+EA$2)&lt;=$I$25, ($B$36*$B$26)+(DZ$19*$B$69), DZ$19*$B$69)</f>
        <v>915905.44937211892</v>
      </c>
      <c r="EB19" s="164">
        <f t="shared" si="92"/>
        <v>922684.21295796987</v>
      </c>
      <c r="EC19" s="164">
        <f t="shared" si="92"/>
        <v>929459.00952138938</v>
      </c>
      <c r="ED19" s="164">
        <f t="shared" si="92"/>
        <v>936229.84138393158</v>
      </c>
      <c r="EE19" s="164">
        <f t="shared" si="92"/>
        <v>942996.71086579212</v>
      </c>
      <c r="EF19" s="164">
        <f t="shared" si="92"/>
        <v>949759.62028580881</v>
      </c>
      <c r="EG19" s="164">
        <f t="shared" si="92"/>
        <v>956518.57196146226</v>
      </c>
      <c r="EH19" s="164">
        <f t="shared" si="92"/>
        <v>963273.56820887711</v>
      </c>
      <c r="EI19" s="164">
        <f t="shared" si="92"/>
        <v>970024.61134282243</v>
      </c>
      <c r="EJ19" s="164">
        <f t="shared" si="92"/>
        <v>976771.70367671282</v>
      </c>
      <c r="EK19" s="164">
        <f t="shared" si="92"/>
        <v>983514.8475226087</v>
      </c>
      <c r="EL19" s="164">
        <f t="shared" si="92"/>
        <v>990254.0451912178</v>
      </c>
      <c r="EM19" s="164">
        <f t="shared" si="92"/>
        <v>996989.2989918954</v>
      </c>
      <c r="EN19" s="164">
        <f t="shared" si="92"/>
        <v>1003720.6112326455</v>
      </c>
      <c r="EO19" s="164">
        <f t="shared" si="92"/>
        <v>1010447.9842201211</v>
      </c>
      <c r="EP19" s="164">
        <f t="shared" si="92"/>
        <v>1017171.4202596255</v>
      </c>
      <c r="EQ19" s="164">
        <f t="shared" si="92"/>
        <v>1023890.9216551131</v>
      </c>
      <c r="ER19" s="164">
        <f t="shared" si="92"/>
        <v>1030606.4907091897</v>
      </c>
      <c r="ES19" s="164">
        <f t="shared" si="92"/>
        <v>1037318.1297231136</v>
      </c>
      <c r="ET19" s="164">
        <f t="shared" si="92"/>
        <v>1044025.8409967966</v>
      </c>
      <c r="EU19" s="164">
        <f t="shared" si="92"/>
        <v>1050729.6268288044</v>
      </c>
      <c r="EV19" s="164">
        <f t="shared" si="92"/>
        <v>1057429.4895163574</v>
      </c>
      <c r="EW19" s="164">
        <f t="shared" si="92"/>
        <v>1064125.431355332</v>
      </c>
      <c r="EX19" s="164">
        <f t="shared" si="92"/>
        <v>1070817.4546402609</v>
      </c>
      <c r="EY19" s="164">
        <f t="shared" si="92"/>
        <v>1077505.5616643338</v>
      </c>
      <c r="EZ19" s="164">
        <f t="shared" si="92"/>
        <v>1084189.7547193985</v>
      </c>
      <c r="FA19" s="164">
        <f t="shared" si="92"/>
        <v>1090870.0360959617</v>
      </c>
      <c r="FB19" s="164">
        <f t="shared" si="92"/>
        <v>1097546.4080831895</v>
      </c>
      <c r="FC19" s="164">
        <f t="shared" si="92"/>
        <v>1104218.8729689086</v>
      </c>
      <c r="FD19" s="164">
        <f t="shared" si="92"/>
        <v>1110887.4330396065</v>
      </c>
      <c r="FE19" s="164">
        <f t="shared" si="92"/>
        <v>1117552.0905804329</v>
      </c>
      <c r="FF19" s="164">
        <f t="shared" si="92"/>
        <v>1124212.8478752002</v>
      </c>
      <c r="FG19" s="164">
        <f t="shared" si="92"/>
        <v>1130869.7072063838</v>
      </c>
      <c r="FH19" s="164">
        <f t="shared" si="92"/>
        <v>1137522.670855124</v>
      </c>
      <c r="FI19" s="164">
        <f t="shared" si="92"/>
        <v>1144171.7411012258</v>
      </c>
      <c r="FJ19" s="164">
        <f t="shared" si="92"/>
        <v>1150816.9202231602</v>
      </c>
      <c r="FK19" s="164">
        <f t="shared" si="92"/>
        <v>1157458.2104980645</v>
      </c>
      <c r="FL19" s="164">
        <f t="shared" si="92"/>
        <v>1164095.6142017439</v>
      </c>
      <c r="FM19" s="164">
        <f t="shared" si="92"/>
        <v>1170729.1336086711</v>
      </c>
      <c r="FN19" s="164">
        <f t="shared" si="92"/>
        <v>1177358.7709919885</v>
      </c>
      <c r="FO19" s="164">
        <f t="shared" si="92"/>
        <v>1183984.5286235076</v>
      </c>
      <c r="FP19" s="164">
        <f t="shared" si="92"/>
        <v>1190606.4087737107</v>
      </c>
      <c r="FQ19" s="164">
        <f t="shared" si="92"/>
        <v>1197224.4137117513</v>
      </c>
      <c r="FR19" s="164">
        <f t="shared" si="92"/>
        <v>1203838.5457054551</v>
      </c>
      <c r="FS19" s="164">
        <f t="shared" si="92"/>
        <v>1210448.8070213206</v>
      </c>
      <c r="FT19" s="164">
        <f t="shared" si="92"/>
        <v>1217055.1999245195</v>
      </c>
      <c r="FU19" s="164">
        <f t="shared" si="92"/>
        <v>1223657.7266788986</v>
      </c>
      <c r="FV19" s="164">
        <f t="shared" si="92"/>
        <v>1230256.3895469795</v>
      </c>
      <c r="FW19" s="164">
        <f t="shared" si="92"/>
        <v>1236851.1907899594</v>
      </c>
      <c r="FX19" s="164">
        <f t="shared" si="92"/>
        <v>1243442.1326677129</v>
      </c>
      <c r="FY19" s="164">
        <f t="shared" si="92"/>
        <v>1250029.2174387916</v>
      </c>
      <c r="FZ19" s="164">
        <f t="shared" si="92"/>
        <v>1256612.4473604257</v>
      </c>
      <c r="GA19" s="164">
        <f t="shared" si="92"/>
        <v>1263191.8246885242</v>
      </c>
      <c r="GB19" s="164">
        <f t="shared" si="92"/>
        <v>1269767.351677676</v>
      </c>
      <c r="GC19" s="164">
        <f t="shared" si="92"/>
        <v>1276339.0305811504</v>
      </c>
      <c r="GD19" s="164">
        <f t="shared" si="92"/>
        <v>1282906.8636508984</v>
      </c>
      <c r="GE19" s="164">
        <f t="shared" si="92"/>
        <v>1289470.8531375527</v>
      </c>
      <c r="GF19" s="164">
        <f t="shared" si="92"/>
        <v>1296031.0012904294</v>
      </c>
      <c r="GG19" s="164">
        <f t="shared" si="92"/>
        <v>1302587.3103575278</v>
      </c>
      <c r="GH19" s="164">
        <f t="shared" si="92"/>
        <v>1309139.7825855322</v>
      </c>
      <c r="GI19" s="164">
        <f t="shared" si="92"/>
        <v>1315688.4202198114</v>
      </c>
      <c r="GJ19" s="164">
        <f t="shared" si="92"/>
        <v>1322233.2255044207</v>
      </c>
      <c r="GK19" s="164">
        <f t="shared" si="92"/>
        <v>1328774.200682102</v>
      </c>
      <c r="GL19" s="164">
        <f t="shared" si="92"/>
        <v>1335311.3479942847</v>
      </c>
      <c r="GM19" s="164">
        <f t="shared" ref="GM19:IX19" si="93">IF((GM$1*12+GM$2)&lt;=$I$25, ($B$36*$B$26)+(GL$19*$B$69), GL$19*$B$69)</f>
        <v>1341844.6696810864</v>
      </c>
      <c r="GN19" s="164">
        <f t="shared" si="93"/>
        <v>1348374.167981314</v>
      </c>
      <c r="GO19" s="164">
        <f t="shared" si="93"/>
        <v>1354899.8451324641</v>
      </c>
      <c r="GP19" s="164">
        <f t="shared" si="93"/>
        <v>1361421.7033707236</v>
      </c>
      <c r="GQ19" s="164">
        <f t="shared" si="93"/>
        <v>1367939.7449309714</v>
      </c>
      <c r="GR19" s="164">
        <f t="shared" si="93"/>
        <v>1374453.9720467778</v>
      </c>
      <c r="GS19" s="164">
        <f t="shared" si="93"/>
        <v>1380964.3869504067</v>
      </c>
      <c r="GT19" s="164">
        <f t="shared" si="93"/>
        <v>1387470.9918728149</v>
      </c>
      <c r="GU19" s="164">
        <f t="shared" si="93"/>
        <v>1393973.7890436542</v>
      </c>
      <c r="GV19" s="164">
        <f t="shared" si="93"/>
        <v>1400472.7806912712</v>
      </c>
      <c r="GW19" s="164">
        <f t="shared" si="93"/>
        <v>1406967.9690427086</v>
      </c>
      <c r="GX19" s="164">
        <f t="shared" si="93"/>
        <v>1413459.356323706</v>
      </c>
      <c r="GY19" s="164">
        <f t="shared" si="93"/>
        <v>1419946.9447587002</v>
      </c>
      <c r="GZ19" s="164">
        <f t="shared" si="93"/>
        <v>1426430.7365708263</v>
      </c>
      <c r="HA19" s="164">
        <f t="shared" si="93"/>
        <v>1432910.7339819183</v>
      </c>
      <c r="HB19" s="164">
        <f t="shared" si="93"/>
        <v>1439386.9392125101</v>
      </c>
      <c r="HC19" s="164">
        <f t="shared" si="93"/>
        <v>1445859.3544818361</v>
      </c>
      <c r="HD19" s="164">
        <f t="shared" si="93"/>
        <v>1452327.982007832</v>
      </c>
      <c r="HE19" s="164">
        <f t="shared" si="93"/>
        <v>1458792.8240071354</v>
      </c>
      <c r="HF19" s="164">
        <f t="shared" si="93"/>
        <v>1465253.8826950868</v>
      </c>
      <c r="HG19" s="164">
        <f t="shared" si="93"/>
        <v>1471711.1602857301</v>
      </c>
      <c r="HH19" s="164">
        <f t="shared" si="93"/>
        <v>1478164.6589918139</v>
      </c>
      <c r="HI19" s="164">
        <f t="shared" si="93"/>
        <v>1484614.3810247914</v>
      </c>
      <c r="HJ19" s="164">
        <f t="shared" si="93"/>
        <v>1491060.3285948217</v>
      </c>
      <c r="HK19" s="164">
        <f t="shared" si="93"/>
        <v>1497502.5039107709</v>
      </c>
      <c r="HL19" s="164">
        <f t="shared" si="93"/>
        <v>1503940.9091802121</v>
      </c>
      <c r="HM19" s="164">
        <f t="shared" si="93"/>
        <v>1510375.5466094264</v>
      </c>
      <c r="HN19" s="164">
        <f t="shared" si="93"/>
        <v>1516806.4184034041</v>
      </c>
      <c r="HO19" s="164">
        <f t="shared" si="93"/>
        <v>1523233.5267658448</v>
      </c>
      <c r="HP19" s="164">
        <f t="shared" si="93"/>
        <v>1529656.8738991588</v>
      </c>
      <c r="HQ19" s="164">
        <f t="shared" si="93"/>
        <v>1536076.4620044671</v>
      </c>
      <c r="HR19" s="164">
        <f t="shared" si="93"/>
        <v>1542492.2932816029</v>
      </c>
      <c r="HS19" s="164">
        <f t="shared" si="93"/>
        <v>1548904.3699291118</v>
      </c>
      <c r="HT19" s="164">
        <f t="shared" si="93"/>
        <v>1555312.6941442529</v>
      </c>
      <c r="HU19" s="164">
        <f t="shared" si="93"/>
        <v>1561717.2681229995</v>
      </c>
      <c r="HV19" s="164">
        <f t="shared" si="93"/>
        <v>1568118.0940600396</v>
      </c>
      <c r="HW19" s="164">
        <f t="shared" si="93"/>
        <v>1574515.1741487773</v>
      </c>
      <c r="HX19" s="164">
        <f t="shared" si="93"/>
        <v>1580908.5105813323</v>
      </c>
      <c r="HY19" s="164">
        <f t="shared" si="93"/>
        <v>1587298.1055485422</v>
      </c>
      <c r="HZ19" s="164">
        <f t="shared" si="93"/>
        <v>1593683.9612399621</v>
      </c>
      <c r="IA19" s="164">
        <f t="shared" si="93"/>
        <v>1600066.0798438659</v>
      </c>
      <c r="IB19" s="164">
        <f t="shared" si="93"/>
        <v>1606444.4635472468</v>
      </c>
      <c r="IC19" s="164">
        <f t="shared" si="93"/>
        <v>1612819.1145358179</v>
      </c>
      <c r="ID19" s="164">
        <f t="shared" si="93"/>
        <v>1619190.0349940136</v>
      </c>
      <c r="IE19" s="164">
        <f t="shared" si="93"/>
        <v>1625557.2271049898</v>
      </c>
      <c r="IF19" s="164">
        <f t="shared" si="93"/>
        <v>1631920.693050625</v>
      </c>
      <c r="IG19" s="164">
        <f t="shared" si="93"/>
        <v>1638280.4350115205</v>
      </c>
      <c r="IH19" s="164">
        <f t="shared" si="93"/>
        <v>1644636.4551670013</v>
      </c>
      <c r="II19" s="164">
        <f t="shared" si="93"/>
        <v>1650988.7556951179</v>
      </c>
      <c r="IJ19" s="164">
        <f t="shared" si="93"/>
        <v>1657337.338772645</v>
      </c>
      <c r="IK19" s="164">
        <f t="shared" si="93"/>
        <v>1663682.2065750845</v>
      </c>
      <c r="IL19" s="164">
        <f t="shared" si="93"/>
        <v>1670023.3612766643</v>
      </c>
      <c r="IM19" s="164">
        <f t="shared" si="93"/>
        <v>1676360.8050503407</v>
      </c>
      <c r="IN19" s="164">
        <f t="shared" si="93"/>
        <v>1682694.5400677978</v>
      </c>
      <c r="IO19" s="164">
        <f t="shared" si="93"/>
        <v>1689024.5684994489</v>
      </c>
      <c r="IP19" s="164">
        <f t="shared" si="93"/>
        <v>1695350.8925144374</v>
      </c>
      <c r="IQ19" s="164">
        <f t="shared" si="93"/>
        <v>1701673.514280637</v>
      </c>
      <c r="IR19" s="164">
        <f t="shared" si="93"/>
        <v>1707992.4359646528</v>
      </c>
      <c r="IS19" s="164">
        <f t="shared" si="93"/>
        <v>1714307.6597318219</v>
      </c>
      <c r="IT19" s="164">
        <f t="shared" si="93"/>
        <v>1720619.1877462144</v>
      </c>
      <c r="IU19" s="164">
        <f t="shared" si="93"/>
        <v>1726927.022170634</v>
      </c>
      <c r="IV19" s="164">
        <f t="shared" si="93"/>
        <v>1733231.1651666185</v>
      </c>
      <c r="IW19" s="164">
        <f t="shared" si="93"/>
        <v>1739531.6188944408</v>
      </c>
      <c r="IX19" s="164">
        <f t="shared" si="93"/>
        <v>1745828.3855131096</v>
      </c>
      <c r="IY19" s="164">
        <f t="shared" ref="IY19:LJ19" si="94">IF((IY$1*12+IY$2)&lt;=$I$25, ($B$36*$B$26)+(IX$19*$B$69), IX$19*$B$69)</f>
        <v>1752121.4671803704</v>
      </c>
      <c r="IZ19" s="164">
        <f t="shared" si="94"/>
        <v>1758410.8660527053</v>
      </c>
      <c r="JA19" s="164">
        <f t="shared" si="94"/>
        <v>1764696.5842853349</v>
      </c>
      <c r="JB19" s="164">
        <f t="shared" si="94"/>
        <v>1770978.6240322185</v>
      </c>
      <c r="JC19" s="164">
        <f t="shared" si="94"/>
        <v>1777256.9874460546</v>
      </c>
      <c r="JD19" s="164">
        <f t="shared" si="94"/>
        <v>1783531.6766782822</v>
      </c>
      <c r="JE19" s="164">
        <f t="shared" si="94"/>
        <v>1789802.6938790812</v>
      </c>
      <c r="JF19" s="164">
        <f t="shared" si="94"/>
        <v>1796070.0411973731</v>
      </c>
      <c r="JG19" s="164">
        <f t="shared" si="94"/>
        <v>1802333.7207808217</v>
      </c>
      <c r="JH19" s="164">
        <f t="shared" si="94"/>
        <v>1808593.7347758345</v>
      </c>
      <c r="JI19" s="164">
        <f t="shared" si="94"/>
        <v>1814850.0853275622</v>
      </c>
      <c r="JJ19" s="164">
        <f t="shared" si="94"/>
        <v>1821102.7745799003</v>
      </c>
      <c r="JK19" s="164">
        <f t="shared" si="94"/>
        <v>1827351.8046754901</v>
      </c>
      <c r="JL19" s="164">
        <f t="shared" si="94"/>
        <v>1833597.1777557186</v>
      </c>
      <c r="JM19" s="164">
        <f t="shared" si="94"/>
        <v>1839838.8959607198</v>
      </c>
      <c r="JN19" s="164">
        <f t="shared" si="94"/>
        <v>1846076.961429375</v>
      </c>
      <c r="JO19" s="164">
        <f t="shared" si="94"/>
        <v>1852311.3762993142</v>
      </c>
      <c r="JP19" s="164">
        <f t="shared" si="94"/>
        <v>1858542.1427069162</v>
      </c>
      <c r="JQ19" s="164">
        <f t="shared" si="94"/>
        <v>1864769.2627873095</v>
      </c>
      <c r="JR19" s="164">
        <f t="shared" si="94"/>
        <v>1870992.7386743734</v>
      </c>
      <c r="JS19" s="164">
        <f t="shared" si="94"/>
        <v>1877212.5725007378</v>
      </c>
      <c r="JT19" s="164">
        <f t="shared" si="94"/>
        <v>1883428.7663977854</v>
      </c>
      <c r="JU19" s="164">
        <f t="shared" si="94"/>
        <v>1889641.322495651</v>
      </c>
      <c r="JV19" s="164">
        <f t="shared" si="94"/>
        <v>1895850.2429232227</v>
      </c>
      <c r="JW19" s="164">
        <f t="shared" si="94"/>
        <v>1902055.5298081434</v>
      </c>
      <c r="JX19" s="164">
        <f t="shared" si="94"/>
        <v>1908257.1852768103</v>
      </c>
      <c r="JY19" s="164">
        <f t="shared" si="94"/>
        <v>1914455.2114543766</v>
      </c>
      <c r="JZ19" s="164">
        <f t="shared" si="94"/>
        <v>1920649.6104647513</v>
      </c>
      <c r="KA19" s="164">
        <f t="shared" si="94"/>
        <v>1926840.384430601</v>
      </c>
      <c r="KB19" s="164">
        <f t="shared" si="94"/>
        <v>1933027.5354733497</v>
      </c>
      <c r="KC19" s="164">
        <f t="shared" si="94"/>
        <v>1939211.0657131802</v>
      </c>
      <c r="KD19" s="164">
        <f t="shared" si="94"/>
        <v>1945390.9772690346</v>
      </c>
      <c r="KE19" s="164">
        <f t="shared" si="94"/>
        <v>1951567.2722586147</v>
      </c>
      <c r="KF19" s="164">
        <f t="shared" si="94"/>
        <v>1957739.9527983828</v>
      </c>
      <c r="KG19" s="164">
        <f t="shared" si="94"/>
        <v>1963909.0210035632</v>
      </c>
      <c r="KH19" s="164">
        <f t="shared" si="94"/>
        <v>1970074.478988142</v>
      </c>
      <c r="KI19" s="164">
        <f t="shared" si="94"/>
        <v>1976236.3288648683</v>
      </c>
      <c r="KJ19" s="164">
        <f t="shared" si="94"/>
        <v>1982394.5727452545</v>
      </c>
      <c r="KK19" s="164">
        <f t="shared" si="94"/>
        <v>1988549.2127395777</v>
      </c>
      <c r="KL19" s="164">
        <f t="shared" si="94"/>
        <v>1994700.2509568799</v>
      </c>
      <c r="KM19" s="164">
        <f t="shared" si="94"/>
        <v>2000847.6895049687</v>
      </c>
      <c r="KN19" s="164">
        <f t="shared" si="94"/>
        <v>2006991.5304904182</v>
      </c>
      <c r="KO19" s="164">
        <f t="shared" si="94"/>
        <v>2013131.7760185699</v>
      </c>
      <c r="KP19" s="164">
        <f t="shared" si="94"/>
        <v>2019268.4281935333</v>
      </c>
      <c r="KQ19" s="164">
        <f t="shared" si="94"/>
        <v>2025401.4891181863</v>
      </c>
      <c r="KR19" s="164">
        <f t="shared" si="94"/>
        <v>2031530.960894176</v>
      </c>
      <c r="KS19" s="164">
        <f t="shared" si="94"/>
        <v>2037656.8456219202</v>
      </c>
      <c r="KT19" s="164">
        <f t="shared" si="94"/>
        <v>2043779.145400607</v>
      </c>
      <c r="KU19" s="164">
        <f t="shared" si="94"/>
        <v>2049897.8623281962</v>
      </c>
      <c r="KV19" s="164">
        <f t="shared" si="94"/>
        <v>2056012.9985014198</v>
      </c>
      <c r="KW19" s="164">
        <f t="shared" si="94"/>
        <v>2062124.5560157828</v>
      </c>
      <c r="KX19" s="164">
        <f t="shared" si="94"/>
        <v>2068232.5369655637</v>
      </c>
      <c r="KY19" s="164">
        <f t="shared" si="94"/>
        <v>2074336.9434438157</v>
      </c>
      <c r="KZ19" s="164">
        <f t="shared" si="94"/>
        <v>2080437.7775423671</v>
      </c>
      <c r="LA19" s="164">
        <f t="shared" si="94"/>
        <v>2086535.0413518217</v>
      </c>
      <c r="LB19" s="164">
        <f t="shared" si="94"/>
        <v>2092628.7369615603</v>
      </c>
      <c r="LC19" s="164">
        <f t="shared" si="94"/>
        <v>2098718.8664597408</v>
      </c>
      <c r="LD19" s="164">
        <f t="shared" si="94"/>
        <v>2104805.4319332982</v>
      </c>
      <c r="LE19" s="164">
        <f t="shared" si="94"/>
        <v>2110888.4354679482</v>
      </c>
      <c r="LF19" s="164">
        <f t="shared" si="94"/>
        <v>2116967.8791481839</v>
      </c>
      <c r="LG19" s="164">
        <f t="shared" si="94"/>
        <v>2123043.7650572797</v>
      </c>
      <c r="LH19" s="164">
        <f t="shared" si="94"/>
        <v>2129116.0952772903</v>
      </c>
      <c r="LI19" s="164">
        <f t="shared" si="94"/>
        <v>2135184.8718890524</v>
      </c>
      <c r="LJ19" s="164">
        <f t="shared" si="94"/>
        <v>2141250.0969721847</v>
      </c>
      <c r="LK19" s="164">
        <f t="shared" ref="LK19:NV19" si="95">IF((LK$1*12+LK$2)&lt;=$I$25, ($B$36*$B$26)+(LJ$19*$B$69), LJ$19*$B$69)</f>
        <v>2147311.772605089</v>
      </c>
      <c r="LL19" s="164">
        <f t="shared" si="95"/>
        <v>2153369.9008649504</v>
      </c>
      <c r="LM19" s="164">
        <f t="shared" si="95"/>
        <v>2159424.4838277386</v>
      </c>
      <c r="LN19" s="164">
        <f t="shared" si="95"/>
        <v>2165475.5235682088</v>
      </c>
      <c r="LO19" s="164">
        <f t="shared" si="95"/>
        <v>2171523.0221599014</v>
      </c>
      <c r="LP19" s="164">
        <f t="shared" si="95"/>
        <v>2177566.9816751443</v>
      </c>
      <c r="LQ19" s="164">
        <f t="shared" si="95"/>
        <v>2183607.4041850516</v>
      </c>
      <c r="LR19" s="164">
        <f t="shared" si="95"/>
        <v>2189644.2917595259</v>
      </c>
      <c r="LS19" s="164">
        <f t="shared" si="95"/>
        <v>2195677.6464672582</v>
      </c>
      <c r="LT19" s="164">
        <f t="shared" si="95"/>
        <v>2201707.4703757288</v>
      </c>
      <c r="LU19" s="164">
        <f t="shared" si="95"/>
        <v>2207733.7655512085</v>
      </c>
      <c r="LV19" s="164">
        <f t="shared" si="95"/>
        <v>2213756.534058759</v>
      </c>
      <c r="LW19" s="164">
        <f t="shared" si="95"/>
        <v>2219775.7779622329</v>
      </c>
      <c r="LX19" s="164">
        <f t="shared" si="95"/>
        <v>2225791.4993242752</v>
      </c>
      <c r="LY19" s="164">
        <f t="shared" si="95"/>
        <v>2231803.700206324</v>
      </c>
      <c r="LZ19" s="164">
        <f t="shared" si="95"/>
        <v>2237812.3826686111</v>
      </c>
      <c r="MA19" s="164">
        <f t="shared" si="95"/>
        <v>2243817.5487701623</v>
      </c>
      <c r="MB19" s="164">
        <f t="shared" si="95"/>
        <v>2249819.2005687985</v>
      </c>
      <c r="MC19" s="164">
        <f t="shared" si="95"/>
        <v>2255817.3401211365</v>
      </c>
      <c r="MD19" s="164">
        <f t="shared" si="95"/>
        <v>2261811.9694825895</v>
      </c>
      <c r="ME19" s="164">
        <f t="shared" si="95"/>
        <v>2267803.0907073678</v>
      </c>
      <c r="MF19" s="164">
        <f t="shared" si="95"/>
        <v>2273790.7058484792</v>
      </c>
      <c r="MG19" s="164">
        <f t="shared" si="95"/>
        <v>2279774.8169577308</v>
      </c>
      <c r="MH19" s="164">
        <f t="shared" si="95"/>
        <v>2285755.4260857282</v>
      </c>
      <c r="MI19" s="164">
        <f t="shared" si="95"/>
        <v>2291732.5352818775</v>
      </c>
      <c r="MJ19" s="164">
        <f t="shared" si="95"/>
        <v>2297706.1465943856</v>
      </c>
      <c r="MK19" s="164">
        <f t="shared" si="95"/>
        <v>2303676.26207026</v>
      </c>
      <c r="ML19" s="164">
        <f t="shared" si="95"/>
        <v>2309642.8837553109</v>
      </c>
      <c r="MM19" s="164">
        <f t="shared" si="95"/>
        <v>2315606.0136941508</v>
      </c>
      <c r="MN19" s="164">
        <f t="shared" si="95"/>
        <v>2321565.6539301965</v>
      </c>
      <c r="MO19" s="164">
        <f t="shared" si="95"/>
        <v>2327521.806505668</v>
      </c>
      <c r="MP19" s="164">
        <f t="shared" si="95"/>
        <v>2333474.4734615907</v>
      </c>
      <c r="MQ19" s="164">
        <f t="shared" si="95"/>
        <v>2339423.6568377954</v>
      </c>
      <c r="MR19" s="164">
        <f t="shared" si="95"/>
        <v>2345369.3586729192</v>
      </c>
      <c r="MS19" s="164">
        <f t="shared" si="95"/>
        <v>2351311.5810044059</v>
      </c>
      <c r="MT19" s="164">
        <f t="shared" si="95"/>
        <v>2357250.3258685074</v>
      </c>
      <c r="MU19" s="164">
        <f t="shared" si="95"/>
        <v>2363185.5953002837</v>
      </c>
      <c r="MV19" s="164">
        <f t="shared" si="95"/>
        <v>2369117.3913336042</v>
      </c>
      <c r="MW19" s="164">
        <f t="shared" si="95"/>
        <v>2375045.7160011474</v>
      </c>
      <c r="MX19" s="164">
        <f t="shared" si="95"/>
        <v>2380970.571334403</v>
      </c>
      <c r="MY19" s="164">
        <f t="shared" si="95"/>
        <v>2386891.9593636715</v>
      </c>
      <c r="MZ19" s="164">
        <f t="shared" si="95"/>
        <v>2392809.8821180649</v>
      </c>
      <c r="NA19" s="164">
        <f t="shared" si="95"/>
        <v>2398724.3416255079</v>
      </c>
      <c r="NB19" s="164">
        <f t="shared" si="95"/>
        <v>2404635.3399127391</v>
      </c>
      <c r="NC19" s="164">
        <f t="shared" si="95"/>
        <v>2410542.8790053101</v>
      </c>
      <c r="ND19" s="164">
        <f t="shared" si="95"/>
        <v>2416446.9609275879</v>
      </c>
      <c r="NE19" s="164">
        <f t="shared" si="95"/>
        <v>2422347.5877027544</v>
      </c>
      <c r="NF19" s="164">
        <f t="shared" si="95"/>
        <v>2428244.7613528073</v>
      </c>
      <c r="NG19" s="164">
        <f t="shared" si="95"/>
        <v>2434138.4838985614</v>
      </c>
      <c r="NH19" s="164">
        <f t="shared" si="95"/>
        <v>2440028.7573596486</v>
      </c>
      <c r="NI19" s="164">
        <f t="shared" si="95"/>
        <v>2445915.583754519</v>
      </c>
      <c r="NJ19" s="164">
        <f t="shared" si="95"/>
        <v>2451798.9651004416</v>
      </c>
      <c r="NK19" s="164">
        <f t="shared" si="95"/>
        <v>2457678.9034135048</v>
      </c>
      <c r="NL19" s="164">
        <f t="shared" si="95"/>
        <v>2463555.4007086172</v>
      </c>
      <c r="NM19" s="164">
        <f t="shared" si="95"/>
        <v>2469428.4589995081</v>
      </c>
      <c r="NN19" s="164">
        <f t="shared" si="95"/>
        <v>2475298.0802987288</v>
      </c>
      <c r="NO19" s="164">
        <f t="shared" si="95"/>
        <v>2481164.266617652</v>
      </c>
      <c r="NP19" s="164">
        <f t="shared" si="95"/>
        <v>2487027.0199664738</v>
      </c>
      <c r="NQ19" s="164">
        <f t="shared" si="95"/>
        <v>2492886.3423542138</v>
      </c>
      <c r="NR19" s="164">
        <f t="shared" si="95"/>
        <v>2498742.2357887165</v>
      </c>
      <c r="NS19" s="164">
        <f t="shared" si="95"/>
        <v>2504594.7022766504</v>
      </c>
      <c r="NT19" s="164">
        <f t="shared" si="95"/>
        <v>2510443.7438235101</v>
      </c>
      <c r="NU19" s="164">
        <f t="shared" si="95"/>
        <v>2516289.3624336165</v>
      </c>
      <c r="NV19" s="164">
        <f t="shared" si="95"/>
        <v>2522131.5601101178</v>
      </c>
      <c r="NW19" s="164">
        <f t="shared" ref="NW19:QH19" si="96">IF((NW$1*12+NW$2)&lt;=$I$25, ($B$36*$B$26)+(NV$19*$B$69), NV$19*$B$69)</f>
        <v>2527970.33885499</v>
      </c>
      <c r="NX19" s="164">
        <f t="shared" si="96"/>
        <v>2533805.7006690367</v>
      </c>
      <c r="NY19" s="164">
        <f t="shared" si="96"/>
        <v>2539637.6475518914</v>
      </c>
      <c r="NZ19" s="164">
        <f t="shared" si="96"/>
        <v>2545466.1815020172</v>
      </c>
      <c r="OA19" s="164">
        <f t="shared" si="96"/>
        <v>2551291.304516708</v>
      </c>
      <c r="OB19" s="164">
        <f t="shared" si="96"/>
        <v>2557113.018592088</v>
      </c>
      <c r="OC19" s="164">
        <f t="shared" si="96"/>
        <v>2562931.325723114</v>
      </c>
      <c r="OD19" s="164">
        <f t="shared" si="96"/>
        <v>2568746.2279035747</v>
      </c>
      <c r="OE19" s="164">
        <f t="shared" si="96"/>
        <v>2574557.7271260926</v>
      </c>
      <c r="OF19" s="164">
        <f t="shared" si="96"/>
        <v>2580365.8253821242</v>
      </c>
      <c r="OG19" s="164">
        <f t="shared" si="96"/>
        <v>2586170.5246619601</v>
      </c>
      <c r="OH19" s="164">
        <f t="shared" si="96"/>
        <v>2591971.8269547261</v>
      </c>
      <c r="OI19" s="164">
        <f t="shared" si="96"/>
        <v>2597769.7342483839</v>
      </c>
      <c r="OJ19" s="164">
        <f t="shared" si="96"/>
        <v>2603564.2485297322</v>
      </c>
      <c r="OK19" s="164">
        <f t="shared" si="96"/>
        <v>2609355.3717844072</v>
      </c>
      <c r="OL19" s="164">
        <f t="shared" si="96"/>
        <v>2615143.1059968821</v>
      </c>
      <c r="OM19" s="164">
        <f t="shared" si="96"/>
        <v>2620927.4531504698</v>
      </c>
      <c r="ON19" s="164">
        <f t="shared" si="96"/>
        <v>2626708.4152273224</v>
      </c>
      <c r="OO19" s="164">
        <f t="shared" si="96"/>
        <v>2632485.9942084313</v>
      </c>
      <c r="OP19" s="164">
        <f t="shared" si="96"/>
        <v>2638260.1920736292</v>
      </c>
      <c r="OQ19" s="164">
        <f t="shared" si="96"/>
        <v>2644031.0108015896</v>
      </c>
      <c r="OR19" s="164">
        <f t="shared" si="96"/>
        <v>2649798.4523698287</v>
      </c>
      <c r="OS19" s="164">
        <f t="shared" si="96"/>
        <v>2655562.5187547058</v>
      </c>
      <c r="OT19" s="164">
        <f t="shared" si="96"/>
        <v>2661323.2119314224</v>
      </c>
      <c r="OU19" s="164">
        <f t="shared" si="96"/>
        <v>2667080.5338740246</v>
      </c>
      <c r="OV19" s="164">
        <f t="shared" si="96"/>
        <v>2672834.4865554036</v>
      </c>
      <c r="OW19" s="164">
        <f t="shared" si="96"/>
        <v>2678585.0719472957</v>
      </c>
      <c r="OX19" s="164">
        <f t="shared" si="96"/>
        <v>2684332.2920202836</v>
      </c>
      <c r="OY19" s="164">
        <f t="shared" si="96"/>
        <v>2690076.1487437962</v>
      </c>
      <c r="OZ19" s="164">
        <f t="shared" si="96"/>
        <v>2695816.6440861104</v>
      </c>
      <c r="PA19" s="164">
        <f t="shared" si="96"/>
        <v>2701553.7800143515</v>
      </c>
      <c r="PB19" s="164">
        <f t="shared" si="96"/>
        <v>2707287.5584944929</v>
      </c>
      <c r="PC19" s="164">
        <f t="shared" si="96"/>
        <v>2713017.9814913576</v>
      </c>
      <c r="PD19" s="164">
        <f t="shared" si="96"/>
        <v>2718745.0509686191</v>
      </c>
      <c r="PE19" s="164">
        <f t="shared" si="96"/>
        <v>2724468.7688888018</v>
      </c>
      <c r="PF19" s="164">
        <f t="shared" si="96"/>
        <v>2730189.1372132814</v>
      </c>
      <c r="PG19" s="164">
        <f t="shared" si="96"/>
        <v>2735906.1579022855</v>
      </c>
      <c r="PH19" s="164">
        <f t="shared" si="96"/>
        <v>2741619.8329148949</v>
      </c>
      <c r="PI19" s="164">
        <f t="shared" si="96"/>
        <v>2747330.1642090436</v>
      </c>
      <c r="PJ19" s="164">
        <f t="shared" si="96"/>
        <v>2753037.1537415204</v>
      </c>
      <c r="PK19" s="164">
        <f t="shared" si="96"/>
        <v>2758740.8034679685</v>
      </c>
      <c r="PL19" s="164">
        <f t="shared" si="96"/>
        <v>2764441.1153428867</v>
      </c>
      <c r="PM19" s="164">
        <f t="shared" si="96"/>
        <v>2770138.0913196299</v>
      </c>
      <c r="PN19" s="164">
        <f t="shared" si="96"/>
        <v>2775831.7333504101</v>
      </c>
      <c r="PO19" s="164">
        <f t="shared" si="96"/>
        <v>2781522.0433862968</v>
      </c>
      <c r="PP19" s="164">
        <f t="shared" si="96"/>
        <v>2787209.0233772178</v>
      </c>
      <c r="PQ19" s="164">
        <f t="shared" si="96"/>
        <v>2785577.911659447</v>
      </c>
      <c r="PR19" s="164">
        <f t="shared" si="96"/>
        <v>2783947.7544899047</v>
      </c>
      <c r="PS19" s="164">
        <f t="shared" si="96"/>
        <v>2782318.5513099767</v>
      </c>
      <c r="PT19" s="164">
        <f t="shared" si="96"/>
        <v>2780690.3015613756</v>
      </c>
      <c r="PU19" s="164">
        <f t="shared" si="96"/>
        <v>2779063.0046861409</v>
      </c>
      <c r="PV19" s="164">
        <f t="shared" si="96"/>
        <v>2777436.6601266381</v>
      </c>
      <c r="PW19" s="164">
        <f t="shared" si="96"/>
        <v>2775811.2673255596</v>
      </c>
      <c r="PX19" s="164">
        <f t="shared" si="96"/>
        <v>2774186.8257259238</v>
      </c>
      <c r="PY19" s="164">
        <f t="shared" si="96"/>
        <v>2772563.3347710748</v>
      </c>
      <c r="PZ19" s="164">
        <f t="shared" si="96"/>
        <v>2770940.7939046826</v>
      </c>
      <c r="QA19" s="164">
        <f t="shared" si="96"/>
        <v>2769319.2025707429</v>
      </c>
      <c r="QB19" s="164">
        <f t="shared" si="96"/>
        <v>2767698.560213577</v>
      </c>
      <c r="QC19" s="164">
        <f t="shared" si="96"/>
        <v>2766078.8662778307</v>
      </c>
      <c r="QD19" s="164">
        <f t="shared" si="96"/>
        <v>2764460.1202084753</v>
      </c>
      <c r="QE19" s="164">
        <f t="shared" si="96"/>
        <v>2762842.3214508072</v>
      </c>
      <c r="QF19" s="164">
        <f t="shared" si="96"/>
        <v>2761225.4694504463</v>
      </c>
      <c r="QG19" s="164">
        <f t="shared" si="96"/>
        <v>2759609.5636533382</v>
      </c>
      <c r="QH19" s="164">
        <f t="shared" si="96"/>
        <v>2757994.603505752</v>
      </c>
      <c r="QI19" s="164">
        <f t="shared" ref="QI19:ST19" si="97">IF((QI$1*12+QI$2)&lt;=$I$25, ($B$36*$B$26)+(QH$19*$B$69), QH$19*$B$69)</f>
        <v>2756380.588454281</v>
      </c>
      <c r="QJ19" s="164">
        <f t="shared" si="97"/>
        <v>2754767.5179458424</v>
      </c>
      <c r="QK19" s="164">
        <f t="shared" si="97"/>
        <v>2753155.3914276771</v>
      </c>
      <c r="QL19" s="164">
        <f t="shared" si="97"/>
        <v>2751544.2083473499</v>
      </c>
      <c r="QM19" s="164">
        <f t="shared" si="97"/>
        <v>2749933.968152748</v>
      </c>
      <c r="QN19" s="164">
        <f t="shared" si="97"/>
        <v>2748324.6702920822</v>
      </c>
      <c r="QO19" s="164">
        <f t="shared" si="97"/>
        <v>2746716.3142138864</v>
      </c>
      <c r="QP19" s="164">
        <f t="shared" si="97"/>
        <v>2745108.8993670167</v>
      </c>
      <c r="QQ19" s="164">
        <f t="shared" si="97"/>
        <v>2743502.4252006523</v>
      </c>
      <c r="QR19" s="164">
        <f t="shared" si="97"/>
        <v>2741896.891164294</v>
      </c>
      <c r="QS19" s="164">
        <f t="shared" si="97"/>
        <v>2740292.2967077657</v>
      </c>
      <c r="QT19" s="164">
        <f t="shared" si="97"/>
        <v>2738688.6412812127</v>
      </c>
      <c r="QU19" s="164">
        <f t="shared" si="97"/>
        <v>2737085.9243351021</v>
      </c>
      <c r="QV19" s="164">
        <f t="shared" si="97"/>
        <v>2735484.1453202227</v>
      </c>
      <c r="QW19" s="164">
        <f t="shared" si="97"/>
        <v>2733883.3036876847</v>
      </c>
      <c r="QX19" s="164">
        <f t="shared" si="97"/>
        <v>2732283.3988889195</v>
      </c>
      <c r="QY19" s="164">
        <f t="shared" si="97"/>
        <v>2730684.4303756799</v>
      </c>
      <c r="QZ19" s="164">
        <f t="shared" si="97"/>
        <v>2729086.3976000389</v>
      </c>
      <c r="RA19" s="164">
        <f t="shared" si="97"/>
        <v>2727489.3000143901</v>
      </c>
      <c r="RB19" s="164">
        <f t="shared" si="97"/>
        <v>2725893.1370714484</v>
      </c>
      <c r="RC19" s="164">
        <f t="shared" si="97"/>
        <v>2724297.9082242483</v>
      </c>
      <c r="RD19" s="164">
        <f t="shared" si="97"/>
        <v>2722703.6129261446</v>
      </c>
      <c r="RE19" s="164">
        <f t="shared" si="97"/>
        <v>2721110.2506308118</v>
      </c>
      <c r="RF19" s="164">
        <f t="shared" si="97"/>
        <v>2719517.8207922447</v>
      </c>
      <c r="RG19" s="164">
        <f t="shared" si="97"/>
        <v>2717926.3228647569</v>
      </c>
      <c r="RH19" s="164">
        <f t="shared" si="97"/>
        <v>2716335.7563029816</v>
      </c>
      <c r="RI19" s="164">
        <f t="shared" si="97"/>
        <v>2714746.1205618717</v>
      </c>
      <c r="RJ19" s="164">
        <f t="shared" si="97"/>
        <v>2713157.4150966979</v>
      </c>
      <c r="RK19" s="164">
        <f t="shared" si="97"/>
        <v>2711569.6393630509</v>
      </c>
      <c r="RL19" s="164">
        <f t="shared" si="97"/>
        <v>2709982.7928168392</v>
      </c>
      <c r="RM19" s="164">
        <f t="shared" si="97"/>
        <v>2708396.8749142899</v>
      </c>
      <c r="RN19" s="164">
        <f t="shared" si="97"/>
        <v>2706811.8851119489</v>
      </c>
      <c r="RO19" s="164">
        <f t="shared" si="97"/>
        <v>2705227.8228666792</v>
      </c>
      <c r="RP19" s="164">
        <f t="shared" si="97"/>
        <v>2703644.687635662</v>
      </c>
      <c r="RQ19" s="164">
        <f t="shared" si="97"/>
        <v>2702062.4788763965</v>
      </c>
      <c r="RR19" s="164">
        <f t="shared" si="97"/>
        <v>2700481.1960466993</v>
      </c>
      <c r="RS19" s="164">
        <f t="shared" si="97"/>
        <v>2698900.838604704</v>
      </c>
      <c r="RT19" s="164">
        <f t="shared" si="97"/>
        <v>2697321.4060088615</v>
      </c>
      <c r="RU19" s="164">
        <f t="shared" si="97"/>
        <v>2695742.8977179392</v>
      </c>
      <c r="RV19" s="164">
        <f t="shared" si="97"/>
        <v>2694165.3131910218</v>
      </c>
      <c r="RW19" s="164">
        <f t="shared" si="97"/>
        <v>2692588.6518875104</v>
      </c>
      <c r="RX19" s="164">
        <f t="shared" si="97"/>
        <v>2691012.9132671221</v>
      </c>
      <c r="RY19" s="164">
        <f t="shared" si="97"/>
        <v>2689438.0967898909</v>
      </c>
      <c r="RZ19" s="164">
        <f t="shared" si="97"/>
        <v>2687864.2019161661</v>
      </c>
      <c r="SA19" s="164">
        <f t="shared" si="97"/>
        <v>2686291.2281066133</v>
      </c>
      <c r="SB19" s="164">
        <f t="shared" si="97"/>
        <v>2684719.1748222136</v>
      </c>
      <c r="SC19" s="164">
        <f t="shared" si="97"/>
        <v>2683148.0415242631</v>
      </c>
      <c r="SD19" s="164">
        <f t="shared" si="97"/>
        <v>2681577.827674374</v>
      </c>
      <c r="SE19" s="164">
        <f t="shared" si="97"/>
        <v>2680008.5327344728</v>
      </c>
      <c r="SF19" s="164">
        <f t="shared" si="97"/>
        <v>2678440.1561668008</v>
      </c>
      <c r="SG19" s="164">
        <f t="shared" si="97"/>
        <v>2676872.697433915</v>
      </c>
      <c r="SH19" s="164">
        <f t="shared" si="97"/>
        <v>2675306.1559986859</v>
      </c>
      <c r="SI19" s="164">
        <f t="shared" si="97"/>
        <v>2673740.5313242991</v>
      </c>
      <c r="SJ19" s="164">
        <f t="shared" si="97"/>
        <v>2672175.8228742536</v>
      </c>
      <c r="SK19" s="164">
        <f t="shared" si="97"/>
        <v>2670612.0301123629</v>
      </c>
      <c r="SL19" s="164">
        <f t="shared" si="97"/>
        <v>2669049.1525027542</v>
      </c>
      <c r="SM19" s="164">
        <f t="shared" si="97"/>
        <v>2667487.1895098682</v>
      </c>
      <c r="SN19" s="164">
        <f t="shared" si="97"/>
        <v>2665926.1405984592</v>
      </c>
      <c r="SO19" s="164">
        <f t="shared" si="97"/>
        <v>2664366.0052335942</v>
      </c>
      <c r="SP19" s="164">
        <f t="shared" si="97"/>
        <v>2662806.7828806541</v>
      </c>
      <c r="SQ19" s="164">
        <f t="shared" si="97"/>
        <v>2661248.4730053321</v>
      </c>
      <c r="SR19" s="164">
        <f t="shared" si="97"/>
        <v>2659691.0750736338</v>
      </c>
      <c r="SS19" s="164">
        <f t="shared" si="97"/>
        <v>2658134.588551878</v>
      </c>
      <c r="ST19" s="164">
        <f t="shared" si="97"/>
        <v>2656579.0129066957</v>
      </c>
      <c r="SU19" s="164">
        <f t="shared" ref="SU19:TU19" si="98">IF((SU$1*12+SU$2)&lt;=$I$25, ($B$36*$B$26)+(ST$19*$B$69), ST$19*$B$69)</f>
        <v>2655024.3476050296</v>
      </c>
      <c r="SV19" s="164">
        <f t="shared" si="98"/>
        <v>2653470.5921141347</v>
      </c>
      <c r="SW19" s="164">
        <f t="shared" si="98"/>
        <v>2651917.7459015772</v>
      </c>
      <c r="SX19" s="164">
        <f t="shared" si="98"/>
        <v>2650365.8084352356</v>
      </c>
      <c r="SY19" s="164">
        <f t="shared" si="98"/>
        <v>2648814.7791832997</v>
      </c>
      <c r="SZ19" s="164">
        <f t="shared" si="98"/>
        <v>2647264.6576142707</v>
      </c>
      <c r="TA19" s="164">
        <f t="shared" si="98"/>
        <v>2645715.4431969598</v>
      </c>
      <c r="TB19" s="164">
        <f t="shared" si="98"/>
        <v>2644167.1354004904</v>
      </c>
      <c r="TC19" s="164">
        <f t="shared" si="98"/>
        <v>2642619.7336942954</v>
      </c>
      <c r="TD19" s="164">
        <f t="shared" si="98"/>
        <v>2641073.2375481189</v>
      </c>
      <c r="TE19" s="164">
        <f t="shared" si="98"/>
        <v>2639527.6464320156</v>
      </c>
      <c r="TF19" s="164">
        <f t="shared" si="98"/>
        <v>2637982.9598163492</v>
      </c>
      <c r="TG19" s="164">
        <f t="shared" si="98"/>
        <v>2636439.1771717947</v>
      </c>
      <c r="TH19" s="164">
        <f t="shared" si="98"/>
        <v>2634896.2979693357</v>
      </c>
      <c r="TI19" s="164">
        <f t="shared" si="98"/>
        <v>2633354.3216802664</v>
      </c>
      <c r="TJ19" s="164">
        <f t="shared" si="98"/>
        <v>2631813.2477761894</v>
      </c>
      <c r="TK19" s="164">
        <f t="shared" si="98"/>
        <v>2630273.0757290171</v>
      </c>
      <c r="TL19" s="164">
        <f t="shared" si="98"/>
        <v>2628733.8050109711</v>
      </c>
      <c r="TM19" s="164">
        <f t="shared" si="98"/>
        <v>2627195.4350945815</v>
      </c>
      <c r="TN19" s="164">
        <f t="shared" si="98"/>
        <v>2625657.9654526873</v>
      </c>
      <c r="TO19" s="164">
        <f t="shared" si="98"/>
        <v>2624121.3955584359</v>
      </c>
      <c r="TP19" s="164">
        <f t="shared" si="98"/>
        <v>2622585.724885283</v>
      </c>
      <c r="TQ19" s="164">
        <f t="shared" si="98"/>
        <v>2621050.9529069923</v>
      </c>
      <c r="TR19" s="164">
        <f t="shared" si="98"/>
        <v>2619517.0790976356</v>
      </c>
      <c r="TS19" s="164">
        <f t="shared" si="98"/>
        <v>2617984.1029315931</v>
      </c>
      <c r="TT19" s="164">
        <f t="shared" si="98"/>
        <v>2616452.0238835514</v>
      </c>
      <c r="TU19" s="167">
        <f t="shared" si="98"/>
        <v>2614920.8414285053</v>
      </c>
    </row>
    <row r="20" spans="1:541" x14ac:dyDescent="0.25">
      <c r="A20" s="142" t="s">
        <v>86</v>
      </c>
      <c r="B20" s="165">
        <f>B19</f>
        <v>7314.7636125122581</v>
      </c>
      <c r="C20" s="166">
        <f>C19+B20</f>
        <v>21940.010140774881</v>
      </c>
      <c r="D20" s="166">
        <f>D19+C20</f>
        <v>43871.461393146543</v>
      </c>
      <c r="E20" s="166">
        <f t="shared" ref="E20:BP20" si="99">E19+D20</f>
        <v>73104.84168164045</v>
      </c>
      <c r="F20" s="166">
        <f t="shared" si="99"/>
        <v>109635.87782045918</v>
      </c>
      <c r="G20" s="166">
        <f t="shared" si="99"/>
        <v>153460.29912453037</v>
      </c>
      <c r="H20" s="166">
        <f t="shared" si="99"/>
        <v>204573.83740804321</v>
      </c>
      <c r="I20" s="166">
        <f t="shared" si="99"/>
        <v>262972.22698298597</v>
      </c>
      <c r="J20" s="166">
        <f t="shared" si="99"/>
        <v>328651.20465768408</v>
      </c>
      <c r="K20" s="166">
        <f t="shared" si="99"/>
        <v>401606.50973533932</v>
      </c>
      <c r="L20" s="166">
        <f t="shared" si="99"/>
        <v>481833.88401256985</v>
      </c>
      <c r="M20" s="166">
        <f t="shared" si="99"/>
        <v>569329.07177795097</v>
      </c>
      <c r="N20" s="166">
        <f t="shared" si="99"/>
        <v>664087.81981055671</v>
      </c>
      <c r="O20" s="166">
        <f t="shared" si="99"/>
        <v>766105.87737850263</v>
      </c>
      <c r="P20" s="166">
        <f t="shared" si="99"/>
        <v>875378.99623748881</v>
      </c>
      <c r="Q20" s="166">
        <f t="shared" si="99"/>
        <v>991902.93062934431</v>
      </c>
      <c r="R20" s="166">
        <f t="shared" si="99"/>
        <v>1115673.4372805725</v>
      </c>
      <c r="S20" s="166">
        <f t="shared" si="99"/>
        <v>1246686.2754008963</v>
      </c>
      <c r="T20" s="166">
        <f t="shared" si="99"/>
        <v>1384937.2066818057</v>
      </c>
      <c r="U20" s="166">
        <f t="shared" si="99"/>
        <v>1530421.9952951048</v>
      </c>
      <c r="V20" s="166">
        <f t="shared" si="99"/>
        <v>1683136.4078914612</v>
      </c>
      <c r="W20" s="166">
        <f t="shared" si="99"/>
        <v>1843076.213598954</v>
      </c>
      <c r="X20" s="166">
        <f t="shared" si="99"/>
        <v>2010237.1840216252</v>
      </c>
      <c r="Y20" s="166">
        <f t="shared" si="99"/>
        <v>2184615.0932380296</v>
      </c>
      <c r="Z20" s="166">
        <f t="shared" si="99"/>
        <v>2366205.7177997883</v>
      </c>
      <c r="AA20" s="166">
        <f t="shared" si="99"/>
        <v>2555004.8367301398</v>
      </c>
      <c r="AB20" s="166">
        <f t="shared" si="99"/>
        <v>2751008.2315224945</v>
      </c>
      <c r="AC20" s="166">
        <f t="shared" si="99"/>
        <v>2954211.6861389885</v>
      </c>
      <c r="AD20" s="166">
        <f t="shared" si="99"/>
        <v>3164610.9870090391</v>
      </c>
      <c r="AE20" s="166">
        <f t="shared" si="99"/>
        <v>3382201.9230279019</v>
      </c>
      <c r="AF20" s="166">
        <f t="shared" si="99"/>
        <v>3606980.2855552263</v>
      </c>
      <c r="AG20" s="166">
        <f t="shared" si="99"/>
        <v>3838941.8684136136</v>
      </c>
      <c r="AH20" s="166">
        <f t="shared" si="99"/>
        <v>4078082.4678871767</v>
      </c>
      <c r="AI20" s="166">
        <f t="shared" si="99"/>
        <v>4324397.8827200979</v>
      </c>
      <c r="AJ20" s="166">
        <f t="shared" si="99"/>
        <v>4577883.9141151914</v>
      </c>
      <c r="AK20" s="166">
        <f t="shared" si="99"/>
        <v>4838536.3657324621</v>
      </c>
      <c r="AL20" s="166">
        <f t="shared" si="99"/>
        <v>5106351.0436876696</v>
      </c>
      <c r="AM20" s="166">
        <f t="shared" si="99"/>
        <v>5381323.7565508895</v>
      </c>
      <c r="AN20" s="166">
        <f t="shared" si="99"/>
        <v>5663450.3153450787</v>
      </c>
      <c r="AO20" s="166">
        <f t="shared" si="99"/>
        <v>5952726.5335446382</v>
      </c>
      <c r="AP20" s="166">
        <f t="shared" si="99"/>
        <v>6249148.2270739796</v>
      </c>
      <c r="AQ20" s="166">
        <f t="shared" si="99"/>
        <v>6552711.2143060919</v>
      </c>
      <c r="AR20" s="166">
        <f t="shared" si="99"/>
        <v>6863411.3160611065</v>
      </c>
      <c r="AS20" s="166">
        <f t="shared" si="99"/>
        <v>7181244.3556048665</v>
      </c>
      <c r="AT20" s="166">
        <f t="shared" si="99"/>
        <v>7506206.1586474963</v>
      </c>
      <c r="AU20" s="166">
        <f t="shared" si="99"/>
        <v>7838292.5533419689</v>
      </c>
      <c r="AV20" s="166">
        <f t="shared" si="99"/>
        <v>8177499.3702826779</v>
      </c>
      <c r="AW20" s="166">
        <f t="shared" si="99"/>
        <v>8523822.4425040092</v>
      </c>
      <c r="AX20" s="166">
        <f t="shared" si="99"/>
        <v>8877257.6054789126</v>
      </c>
      <c r="AY20" s="166">
        <f t="shared" si="99"/>
        <v>9237800.6971174721</v>
      </c>
      <c r="AZ20" s="166">
        <f t="shared" si="99"/>
        <v>9605447.5577654839</v>
      </c>
      <c r="BA20" s="166">
        <f t="shared" si="99"/>
        <v>9980194.0302030277</v>
      </c>
      <c r="BB20" s="166">
        <f t="shared" si="99"/>
        <v>10362035.959643045</v>
      </c>
      <c r="BC20" s="166">
        <f t="shared" si="99"/>
        <v>10750969.193729915</v>
      </c>
      <c r="BD20" s="166">
        <f t="shared" si="99"/>
        <v>11146989.582538025</v>
      </c>
      <c r="BE20" s="166">
        <f t="shared" si="99"/>
        <v>11550092.978570361</v>
      </c>
      <c r="BF20" s="166">
        <f t="shared" si="99"/>
        <v>11960275.236757074</v>
      </c>
      <c r="BG20" s="166">
        <f t="shared" si="99"/>
        <v>12377532.214454066</v>
      </c>
      <c r="BH20" s="166">
        <f t="shared" si="99"/>
        <v>12801859.771441571</v>
      </c>
      <c r="BI20" s="166">
        <f t="shared" si="99"/>
        <v>13233253.769922735</v>
      </c>
      <c r="BJ20" s="166">
        <f t="shared" si="99"/>
        <v>13671710.074522195</v>
      </c>
      <c r="BK20" s="166">
        <f t="shared" si="99"/>
        <v>14117224.552284665</v>
      </c>
      <c r="BL20" s="166">
        <f t="shared" si="99"/>
        <v>14569793.072673522</v>
      </c>
      <c r="BM20" s="166">
        <f t="shared" si="99"/>
        <v>15029411.507569384</v>
      </c>
      <c r="BN20" s="166">
        <f t="shared" si="99"/>
        <v>15496075.731268702</v>
      </c>
      <c r="BO20" s="166">
        <f t="shared" si="99"/>
        <v>15969781.620482344</v>
      </c>
      <c r="BP20" s="166">
        <f t="shared" si="99"/>
        <v>16450525.054334179</v>
      </c>
      <c r="BQ20" s="166">
        <f t="shared" ref="BQ20:EB20" si="100">BQ19+BP20</f>
        <v>16938301.91435967</v>
      </c>
      <c r="BR20" s="166">
        <f t="shared" si="100"/>
        <v>17433108.084504455</v>
      </c>
      <c r="BS20" s="166">
        <f t="shared" si="100"/>
        <v>17934939.451122951</v>
      </c>
      <c r="BT20" s="166">
        <f t="shared" si="100"/>
        <v>18443791.902976926</v>
      </c>
      <c r="BU20" s="166">
        <f t="shared" si="100"/>
        <v>18959661.331234105</v>
      </c>
      <c r="BV20" s="166">
        <f t="shared" si="100"/>
        <v>19482543.62946675</v>
      </c>
      <c r="BW20" s="166">
        <f t="shared" si="100"/>
        <v>20012434.693650264</v>
      </c>
      <c r="BX20" s="166">
        <f t="shared" si="100"/>
        <v>20549330.42216178</v>
      </c>
      <c r="BY20" s="166">
        <f t="shared" si="100"/>
        <v>21093226.715778753</v>
      </c>
      <c r="BZ20" s="166">
        <f t="shared" si="100"/>
        <v>21644119.477677558</v>
      </c>
      <c r="CA20" s="166">
        <f t="shared" si="100"/>
        <v>22202004.613432087</v>
      </c>
      <c r="CB20" s="166">
        <f t="shared" si="100"/>
        <v>22766878.031012341</v>
      </c>
      <c r="CC20" s="166">
        <f t="shared" si="100"/>
        <v>23338735.640783034</v>
      </c>
      <c r="CD20" s="166">
        <f t="shared" si="100"/>
        <v>23917573.355502188</v>
      </c>
      <c r="CE20" s="166">
        <f t="shared" si="100"/>
        <v>24503387.090319734</v>
      </c>
      <c r="CF20" s="166">
        <f t="shared" si="100"/>
        <v>25096172.76277611</v>
      </c>
      <c r="CG20" s="166">
        <f t="shared" si="100"/>
        <v>25695926.29280087</v>
      </c>
      <c r="CH20" s="166">
        <f t="shared" si="100"/>
        <v>26302643.602711268</v>
      </c>
      <c r="CI20" s="166">
        <f t="shared" si="100"/>
        <v>26916320.61721088</v>
      </c>
      <c r="CJ20" s="166">
        <f t="shared" si="100"/>
        <v>27536953.263388198</v>
      </c>
      <c r="CK20" s="166">
        <f t="shared" si="100"/>
        <v>28164537.470715232</v>
      </c>
      <c r="CL20" s="166">
        <f t="shared" si="100"/>
        <v>28799069.171046127</v>
      </c>
      <c r="CM20" s="166">
        <f t="shared" si="100"/>
        <v>29440544.298615754</v>
      </c>
      <c r="CN20" s="166">
        <f t="shared" si="100"/>
        <v>30088958.790038329</v>
      </c>
      <c r="CO20" s="166">
        <f t="shared" si="100"/>
        <v>30744308.584306009</v>
      </c>
      <c r="CP20" s="166">
        <f t="shared" si="100"/>
        <v>31406589.622787513</v>
      </c>
      <c r="CQ20" s="166">
        <f t="shared" si="100"/>
        <v>32075797.849226717</v>
      </c>
      <c r="CR20" s="166">
        <f t="shared" si="100"/>
        <v>32751929.209741283</v>
      </c>
      <c r="CS20" s="166">
        <f t="shared" si="100"/>
        <v>33434979.65282125</v>
      </c>
      <c r="CT20" s="166">
        <f t="shared" si="100"/>
        <v>34124945.129327655</v>
      </c>
      <c r="CU20" s="166">
        <f t="shared" si="100"/>
        <v>34821821.59249115</v>
      </c>
      <c r="CV20" s="166">
        <f t="shared" si="100"/>
        <v>35525604.997910604</v>
      </c>
      <c r="CW20" s="166">
        <f t="shared" si="100"/>
        <v>36236291.303551733</v>
      </c>
      <c r="CX20" s="166">
        <f t="shared" si="100"/>
        <v>36953876.469745696</v>
      </c>
      <c r="CY20" s="166">
        <f t="shared" si="100"/>
        <v>37678356.459187716</v>
      </c>
      <c r="CZ20" s="166">
        <f t="shared" si="100"/>
        <v>38409727.236935712</v>
      </c>
      <c r="DA20" s="166">
        <f t="shared" si="100"/>
        <v>39147984.770408899</v>
      </c>
      <c r="DB20" s="166">
        <f t="shared" si="100"/>
        <v>39893125.029386409</v>
      </c>
      <c r="DC20" s="166">
        <f t="shared" si="100"/>
        <v>40645143.986005925</v>
      </c>
      <c r="DD20" s="166">
        <f t="shared" si="100"/>
        <v>41404037.614762269</v>
      </c>
      <c r="DE20" s="166">
        <f t="shared" si="100"/>
        <v>42169801.892506056</v>
      </c>
      <c r="DF20" s="166">
        <f t="shared" si="100"/>
        <v>42942432.798442297</v>
      </c>
      <c r="DG20" s="166">
        <f t="shared" si="100"/>
        <v>43721926.314129032</v>
      </c>
      <c r="DH20" s="166">
        <f t="shared" si="100"/>
        <v>44508278.423475936</v>
      </c>
      <c r="DI20" s="166">
        <f t="shared" si="100"/>
        <v>45301485.11274296</v>
      </c>
      <c r="DJ20" s="166">
        <f t="shared" si="100"/>
        <v>46101542.370538943</v>
      </c>
      <c r="DK20" s="166">
        <f t="shared" si="100"/>
        <v>46908446.187820248</v>
      </c>
      <c r="DL20" s="166">
        <f t="shared" si="100"/>
        <v>47722192.557889387</v>
      </c>
      <c r="DM20" s="166">
        <f t="shared" si="100"/>
        <v>48542777.47639364</v>
      </c>
      <c r="DN20" s="166">
        <f t="shared" si="100"/>
        <v>49370196.94132369</v>
      </c>
      <c r="DO20" s="166">
        <f t="shared" si="100"/>
        <v>50204446.95301225</v>
      </c>
      <c r="DP20" s="166">
        <f t="shared" si="100"/>
        <v>51045523.514132679</v>
      </c>
      <c r="DQ20" s="166">
        <f t="shared" si="100"/>
        <v>51893422.629697643</v>
      </c>
      <c r="DR20" s="166">
        <f t="shared" si="100"/>
        <v>52748140.307057716</v>
      </c>
      <c r="DS20" s="166">
        <f t="shared" si="100"/>
        <v>53609672.555900022</v>
      </c>
      <c r="DT20" s="166">
        <f t="shared" si="100"/>
        <v>54478015.388246879</v>
      </c>
      <c r="DU20" s="166">
        <f t="shared" si="100"/>
        <v>55353164.818454415</v>
      </c>
      <c r="DV20" s="166">
        <f t="shared" si="100"/>
        <v>56235116.863211207</v>
      </c>
      <c r="DW20" s="166">
        <f t="shared" si="100"/>
        <v>57123867.541536927</v>
      </c>
      <c r="DX20" s="166">
        <f t="shared" si="100"/>
        <v>58019412.874780968</v>
      </c>
      <c r="DY20" s="166">
        <f t="shared" si="100"/>
        <v>58921748.886621073</v>
      </c>
      <c r="DZ20" s="166">
        <f t="shared" si="100"/>
        <v>59830871.603061996</v>
      </c>
      <c r="EA20" s="166">
        <f t="shared" si="100"/>
        <v>60746777.052434117</v>
      </c>
      <c r="EB20" s="166">
        <f t="shared" si="100"/>
        <v>61669461.265392087</v>
      </c>
      <c r="EC20" s="166">
        <f t="shared" ref="EC20:GN20" si="101">EC19+EB20</f>
        <v>62598920.274913475</v>
      </c>
      <c r="ED20" s="166">
        <f t="shared" si="101"/>
        <v>63535150.116297409</v>
      </c>
      <c r="EE20" s="166">
        <f t="shared" si="101"/>
        <v>64478146.827163205</v>
      </c>
      <c r="EF20" s="166">
        <f t="shared" si="101"/>
        <v>65427906.447449014</v>
      </c>
      <c r="EG20" s="166">
        <f t="shared" si="101"/>
        <v>66384425.019410476</v>
      </c>
      <c r="EH20" s="166">
        <f t="shared" si="101"/>
        <v>67347698.587619349</v>
      </c>
      <c r="EI20" s="166">
        <f t="shared" si="101"/>
        <v>68317723.198962167</v>
      </c>
      <c r="EJ20" s="166">
        <f t="shared" si="101"/>
        <v>69294494.902638882</v>
      </c>
      <c r="EK20" s="166">
        <f t="shared" si="101"/>
        <v>70278009.750161484</v>
      </c>
      <c r="EL20" s="166">
        <f t="shared" si="101"/>
        <v>71268263.795352697</v>
      </c>
      <c r="EM20" s="166">
        <f t="shared" si="101"/>
        <v>72265253.094344586</v>
      </c>
      <c r="EN20" s="166">
        <f t="shared" si="101"/>
        <v>73268973.705577224</v>
      </c>
      <c r="EO20" s="166">
        <f t="shared" si="101"/>
        <v>74279421.689797342</v>
      </c>
      <c r="EP20" s="166">
        <f t="shared" si="101"/>
        <v>75296593.110056967</v>
      </c>
      <c r="EQ20" s="166">
        <f t="shared" si="101"/>
        <v>76320484.031712085</v>
      </c>
      <c r="ER20" s="166">
        <f t="shared" si="101"/>
        <v>77351090.522421271</v>
      </c>
      <c r="ES20" s="166">
        <f t="shared" si="101"/>
        <v>78388408.652144387</v>
      </c>
      <c r="ET20" s="166">
        <f t="shared" si="101"/>
        <v>79432434.493141189</v>
      </c>
      <c r="EU20" s="166">
        <f t="shared" si="101"/>
        <v>80483164.119969994</v>
      </c>
      <c r="EV20" s="166">
        <f t="shared" si="101"/>
        <v>81540593.609486356</v>
      </c>
      <c r="EW20" s="166">
        <f t="shared" si="101"/>
        <v>82604719.040841684</v>
      </c>
      <c r="EX20" s="166">
        <f t="shared" si="101"/>
        <v>83675536.495481938</v>
      </c>
      <c r="EY20" s="166">
        <f t="shared" si="101"/>
        <v>84753042.057146266</v>
      </c>
      <c r="EZ20" s="166">
        <f t="shared" si="101"/>
        <v>85837231.811865658</v>
      </c>
      <c r="FA20" s="166">
        <f t="shared" si="101"/>
        <v>86928101.847961619</v>
      </c>
      <c r="FB20" s="166">
        <f t="shared" si="101"/>
        <v>88025648.256044805</v>
      </c>
      <c r="FC20" s="166">
        <f t="shared" si="101"/>
        <v>89129867.129013717</v>
      </c>
      <c r="FD20" s="166">
        <f t="shared" si="101"/>
        <v>90240754.562053323</v>
      </c>
      <c r="FE20" s="166">
        <f t="shared" si="101"/>
        <v>91358306.652633756</v>
      </c>
      <c r="FF20" s="166">
        <f t="shared" si="101"/>
        <v>92482519.500508964</v>
      </c>
      <c r="FG20" s="166">
        <f t="shared" si="101"/>
        <v>93613389.207715347</v>
      </c>
      <c r="FH20" s="166">
        <f t="shared" si="101"/>
        <v>94750911.878570467</v>
      </c>
      <c r="FI20" s="166">
        <f t="shared" si="101"/>
        <v>95895083.619671687</v>
      </c>
      <c r="FJ20" s="166">
        <f t="shared" si="101"/>
        <v>97045900.539894849</v>
      </c>
      <c r="FK20" s="166">
        <f t="shared" si="101"/>
        <v>98203358.750392914</v>
      </c>
      <c r="FL20" s="166">
        <f t="shared" si="101"/>
        <v>99367454.364594653</v>
      </c>
      <c r="FM20" s="166">
        <f t="shared" si="101"/>
        <v>100538183.49820332</v>
      </c>
      <c r="FN20" s="166">
        <f t="shared" si="101"/>
        <v>101715542.26919532</v>
      </c>
      <c r="FO20" s="166">
        <f t="shared" si="101"/>
        <v>102899526.79781882</v>
      </c>
      <c r="FP20" s="166">
        <f t="shared" si="101"/>
        <v>104090133.20659253</v>
      </c>
      <c r="FQ20" s="166">
        <f t="shared" si="101"/>
        <v>105287357.62030429</v>
      </c>
      <c r="FR20" s="166">
        <f t="shared" si="101"/>
        <v>106491196.16600974</v>
      </c>
      <c r="FS20" s="166">
        <f t="shared" si="101"/>
        <v>107701644.97303106</v>
      </c>
      <c r="FT20" s="166">
        <f t="shared" si="101"/>
        <v>108918700.17295557</v>
      </c>
      <c r="FU20" s="166">
        <f t="shared" si="101"/>
        <v>110142357.89963447</v>
      </c>
      <c r="FV20" s="166">
        <f t="shared" si="101"/>
        <v>111372614.28918144</v>
      </c>
      <c r="FW20" s="166">
        <f t="shared" si="101"/>
        <v>112609465.47997139</v>
      </c>
      <c r="FX20" s="166">
        <f t="shared" si="101"/>
        <v>113852907.6126391</v>
      </c>
      <c r="FY20" s="166">
        <f t="shared" si="101"/>
        <v>115102936.83007789</v>
      </c>
      <c r="FZ20" s="166">
        <f t="shared" si="101"/>
        <v>116359549.27743831</v>
      </c>
      <c r="GA20" s="166">
        <f t="shared" si="101"/>
        <v>117622741.10212684</v>
      </c>
      <c r="GB20" s="166">
        <f t="shared" si="101"/>
        <v>118892508.45380451</v>
      </c>
      <c r="GC20" s="166">
        <f t="shared" si="101"/>
        <v>120168847.48438565</v>
      </c>
      <c r="GD20" s="166">
        <f t="shared" si="101"/>
        <v>121451754.34803656</v>
      </c>
      <c r="GE20" s="166">
        <f t="shared" si="101"/>
        <v>122741225.20117411</v>
      </c>
      <c r="GF20" s="166">
        <f t="shared" si="101"/>
        <v>124037256.20246454</v>
      </c>
      <c r="GG20" s="166">
        <f t="shared" si="101"/>
        <v>125339843.51282206</v>
      </c>
      <c r="GH20" s="166">
        <f t="shared" si="101"/>
        <v>126648983.29540759</v>
      </c>
      <c r="GI20" s="166">
        <f t="shared" si="101"/>
        <v>127964671.7156274</v>
      </c>
      <c r="GJ20" s="166">
        <f t="shared" si="101"/>
        <v>129286904.94113183</v>
      </c>
      <c r="GK20" s="166">
        <f t="shared" si="101"/>
        <v>130615679.14181393</v>
      </c>
      <c r="GL20" s="166">
        <f t="shared" si="101"/>
        <v>131950990.48980822</v>
      </c>
      <c r="GM20" s="166">
        <f t="shared" si="101"/>
        <v>133292835.1594893</v>
      </c>
      <c r="GN20" s="166">
        <f t="shared" si="101"/>
        <v>134641209.32747063</v>
      </c>
      <c r="GO20" s="166">
        <f t="shared" ref="GO20:IZ20" si="102">GO19+GN20</f>
        <v>135996109.1726031</v>
      </c>
      <c r="GP20" s="166">
        <f t="shared" si="102"/>
        <v>137357530.87597382</v>
      </c>
      <c r="GQ20" s="166">
        <f t="shared" si="102"/>
        <v>138725470.6209048</v>
      </c>
      <c r="GR20" s="166">
        <f t="shared" si="102"/>
        <v>140099924.5929516</v>
      </c>
      <c r="GS20" s="166">
        <f t="shared" si="102"/>
        <v>141480888.979902</v>
      </c>
      <c r="GT20" s="166">
        <f t="shared" si="102"/>
        <v>142868359.97177482</v>
      </c>
      <c r="GU20" s="166">
        <f t="shared" si="102"/>
        <v>144262333.76081848</v>
      </c>
      <c r="GV20" s="166">
        <f t="shared" si="102"/>
        <v>145662806.54150975</v>
      </c>
      <c r="GW20" s="166">
        <f t="shared" si="102"/>
        <v>147069774.51055247</v>
      </c>
      <c r="GX20" s="166">
        <f t="shared" si="102"/>
        <v>148483233.86687618</v>
      </c>
      <c r="GY20" s="166">
        <f t="shared" si="102"/>
        <v>149903180.8116349</v>
      </c>
      <c r="GZ20" s="166">
        <f t="shared" si="102"/>
        <v>151329611.54820573</v>
      </c>
      <c r="HA20" s="166">
        <f t="shared" si="102"/>
        <v>152762522.28218764</v>
      </c>
      <c r="HB20" s="166">
        <f t="shared" si="102"/>
        <v>154201909.22140014</v>
      </c>
      <c r="HC20" s="166">
        <f t="shared" si="102"/>
        <v>155647768.57588199</v>
      </c>
      <c r="HD20" s="166">
        <f t="shared" si="102"/>
        <v>157100096.55788982</v>
      </c>
      <c r="HE20" s="166">
        <f t="shared" si="102"/>
        <v>158558889.38189694</v>
      </c>
      <c r="HF20" s="166">
        <f t="shared" si="102"/>
        <v>160024143.26459202</v>
      </c>
      <c r="HG20" s="166">
        <f t="shared" si="102"/>
        <v>161495854.42487776</v>
      </c>
      <c r="HH20" s="166">
        <f t="shared" si="102"/>
        <v>162974019.08386958</v>
      </c>
      <c r="HI20" s="166">
        <f t="shared" si="102"/>
        <v>164458633.46489435</v>
      </c>
      <c r="HJ20" s="166">
        <f t="shared" si="102"/>
        <v>165949693.79348919</v>
      </c>
      <c r="HK20" s="166">
        <f t="shared" si="102"/>
        <v>167447196.29739997</v>
      </c>
      <c r="HL20" s="166">
        <f t="shared" si="102"/>
        <v>168951137.20658019</v>
      </c>
      <c r="HM20" s="166">
        <f t="shared" si="102"/>
        <v>170461512.75318962</v>
      </c>
      <c r="HN20" s="166">
        <f t="shared" si="102"/>
        <v>171978319.17159304</v>
      </c>
      <c r="HO20" s="166">
        <f t="shared" si="102"/>
        <v>173501552.69835889</v>
      </c>
      <c r="HP20" s="166">
        <f t="shared" si="102"/>
        <v>175031209.57225806</v>
      </c>
      <c r="HQ20" s="166">
        <f t="shared" si="102"/>
        <v>176567286.03426251</v>
      </c>
      <c r="HR20" s="166">
        <f t="shared" si="102"/>
        <v>178109778.32754412</v>
      </c>
      <c r="HS20" s="166">
        <f t="shared" si="102"/>
        <v>179658682.69747323</v>
      </c>
      <c r="HT20" s="166">
        <f t="shared" si="102"/>
        <v>181213995.39161748</v>
      </c>
      <c r="HU20" s="166">
        <f t="shared" si="102"/>
        <v>182775712.65974048</v>
      </c>
      <c r="HV20" s="166">
        <f t="shared" si="102"/>
        <v>184343830.75380051</v>
      </c>
      <c r="HW20" s="166">
        <f t="shared" si="102"/>
        <v>185918345.92794928</v>
      </c>
      <c r="HX20" s="166">
        <f t="shared" si="102"/>
        <v>187499254.43853062</v>
      </c>
      <c r="HY20" s="166">
        <f t="shared" si="102"/>
        <v>189086552.54407915</v>
      </c>
      <c r="HZ20" s="166">
        <f t="shared" si="102"/>
        <v>190680236.50531912</v>
      </c>
      <c r="IA20" s="166">
        <f t="shared" si="102"/>
        <v>192280302.585163</v>
      </c>
      <c r="IB20" s="166">
        <f t="shared" si="102"/>
        <v>193886747.04871026</v>
      </c>
      <c r="IC20" s="166">
        <f t="shared" si="102"/>
        <v>195499566.16324607</v>
      </c>
      <c r="ID20" s="166">
        <f t="shared" si="102"/>
        <v>197118756.19824007</v>
      </c>
      <c r="IE20" s="166">
        <f t="shared" si="102"/>
        <v>198744313.42534506</v>
      </c>
      <c r="IF20" s="166">
        <f t="shared" si="102"/>
        <v>200376234.11839569</v>
      </c>
      <c r="IG20" s="166">
        <f t="shared" si="102"/>
        <v>202014514.55340719</v>
      </c>
      <c r="IH20" s="166">
        <f t="shared" si="102"/>
        <v>203659151.00857419</v>
      </c>
      <c r="II20" s="166">
        <f t="shared" si="102"/>
        <v>205310139.76426929</v>
      </c>
      <c r="IJ20" s="166">
        <f t="shared" si="102"/>
        <v>206967477.10304195</v>
      </c>
      <c r="IK20" s="166">
        <f t="shared" si="102"/>
        <v>208631159.30961704</v>
      </c>
      <c r="IL20" s="166">
        <f t="shared" si="102"/>
        <v>210301182.6708937</v>
      </c>
      <c r="IM20" s="166">
        <f t="shared" si="102"/>
        <v>211977543.47594404</v>
      </c>
      <c r="IN20" s="166">
        <f t="shared" si="102"/>
        <v>213660238.01601183</v>
      </c>
      <c r="IO20" s="166">
        <f t="shared" si="102"/>
        <v>215349262.58451128</v>
      </c>
      <c r="IP20" s="166">
        <f t="shared" si="102"/>
        <v>217044613.47702572</v>
      </c>
      <c r="IQ20" s="166">
        <f t="shared" si="102"/>
        <v>218746286.99130636</v>
      </c>
      <c r="IR20" s="166">
        <f t="shared" si="102"/>
        <v>220454279.42727101</v>
      </c>
      <c r="IS20" s="166">
        <f t="shared" si="102"/>
        <v>222168587.08700284</v>
      </c>
      <c r="IT20" s="166">
        <f t="shared" si="102"/>
        <v>223889206.27474907</v>
      </c>
      <c r="IU20" s="166">
        <f t="shared" si="102"/>
        <v>225616133.2969197</v>
      </c>
      <c r="IV20" s="166">
        <f t="shared" si="102"/>
        <v>227349364.46208632</v>
      </c>
      <c r="IW20" s="166">
        <f t="shared" si="102"/>
        <v>229088896.08098075</v>
      </c>
      <c r="IX20" s="166">
        <f t="shared" si="102"/>
        <v>230834724.46649384</v>
      </c>
      <c r="IY20" s="166">
        <f t="shared" si="102"/>
        <v>232586845.93367422</v>
      </c>
      <c r="IZ20" s="166">
        <f t="shared" si="102"/>
        <v>234345256.79972693</v>
      </c>
      <c r="JA20" s="166">
        <f t="shared" ref="JA20:LL20" si="103">JA19+IZ20</f>
        <v>236109953.38401228</v>
      </c>
      <c r="JB20" s="166">
        <f t="shared" si="103"/>
        <v>237880932.00804451</v>
      </c>
      <c r="JC20" s="166">
        <f t="shared" si="103"/>
        <v>239658188.99549055</v>
      </c>
      <c r="JD20" s="166">
        <f t="shared" si="103"/>
        <v>241441720.67216882</v>
      </c>
      <c r="JE20" s="166">
        <f t="shared" si="103"/>
        <v>243231523.36604789</v>
      </c>
      <c r="JF20" s="166">
        <f t="shared" si="103"/>
        <v>245027593.40724525</v>
      </c>
      <c r="JG20" s="166">
        <f t="shared" si="103"/>
        <v>246829927.12802607</v>
      </c>
      <c r="JH20" s="166">
        <f t="shared" si="103"/>
        <v>248638520.86280191</v>
      </c>
      <c r="JI20" s="166">
        <f t="shared" si="103"/>
        <v>250453370.94812948</v>
      </c>
      <c r="JJ20" s="166">
        <f t="shared" si="103"/>
        <v>252274473.72270939</v>
      </c>
      <c r="JK20" s="166">
        <f t="shared" si="103"/>
        <v>254101825.52738488</v>
      </c>
      <c r="JL20" s="166">
        <f t="shared" si="103"/>
        <v>255935422.70514059</v>
      </c>
      <c r="JM20" s="166">
        <f t="shared" si="103"/>
        <v>257775261.60110131</v>
      </c>
      <c r="JN20" s="166">
        <f t="shared" si="103"/>
        <v>259621338.5625307</v>
      </c>
      <c r="JO20" s="166">
        <f t="shared" si="103"/>
        <v>261473649.93883002</v>
      </c>
      <c r="JP20" s="166">
        <f t="shared" si="103"/>
        <v>263332192.08153695</v>
      </c>
      <c r="JQ20" s="166">
        <f t="shared" si="103"/>
        <v>265196961.34432426</v>
      </c>
      <c r="JR20" s="166">
        <f t="shared" si="103"/>
        <v>267067954.08299863</v>
      </c>
      <c r="JS20" s="166">
        <f t="shared" si="103"/>
        <v>268945166.6554994</v>
      </c>
      <c r="JT20" s="166">
        <f t="shared" si="103"/>
        <v>270828595.42189717</v>
      </c>
      <c r="JU20" s="166">
        <f t="shared" si="103"/>
        <v>272718236.74439281</v>
      </c>
      <c r="JV20" s="166">
        <f t="shared" si="103"/>
        <v>274614086.98731601</v>
      </c>
      <c r="JW20" s="166">
        <f t="shared" si="103"/>
        <v>276516142.51712418</v>
      </c>
      <c r="JX20" s="166">
        <f t="shared" si="103"/>
        <v>278424399.70240098</v>
      </c>
      <c r="JY20" s="166">
        <f t="shared" si="103"/>
        <v>280338854.91385537</v>
      </c>
      <c r="JZ20" s="166">
        <f t="shared" si="103"/>
        <v>282259504.52432013</v>
      </c>
      <c r="KA20" s="166">
        <f t="shared" si="103"/>
        <v>284186344.90875071</v>
      </c>
      <c r="KB20" s="166">
        <f t="shared" si="103"/>
        <v>286119372.44422406</v>
      </c>
      <c r="KC20" s="166">
        <f t="shared" si="103"/>
        <v>288058583.50993723</v>
      </c>
      <c r="KD20" s="166">
        <f t="shared" si="103"/>
        <v>290003974.48720628</v>
      </c>
      <c r="KE20" s="166">
        <f t="shared" si="103"/>
        <v>291955541.75946492</v>
      </c>
      <c r="KF20" s="166">
        <f t="shared" si="103"/>
        <v>293913281.71226329</v>
      </c>
      <c r="KG20" s="166">
        <f t="shared" si="103"/>
        <v>295877190.73326683</v>
      </c>
      <c r="KH20" s="166">
        <f t="shared" si="103"/>
        <v>297847265.212255</v>
      </c>
      <c r="KI20" s="166">
        <f t="shared" si="103"/>
        <v>299823501.54111987</v>
      </c>
      <c r="KJ20" s="166">
        <f t="shared" si="103"/>
        <v>301805896.11386514</v>
      </c>
      <c r="KK20" s="166">
        <f t="shared" si="103"/>
        <v>303794445.32660472</v>
      </c>
      <c r="KL20" s="166">
        <f t="shared" si="103"/>
        <v>305789145.57756162</v>
      </c>
      <c r="KM20" s="166">
        <f t="shared" si="103"/>
        <v>307789993.2670666</v>
      </c>
      <c r="KN20" s="166">
        <f t="shared" si="103"/>
        <v>309796984.797557</v>
      </c>
      <c r="KO20" s="166">
        <f t="shared" si="103"/>
        <v>311810116.57357556</v>
      </c>
      <c r="KP20" s="166">
        <f t="shared" si="103"/>
        <v>313829385.00176907</v>
      </c>
      <c r="KQ20" s="166">
        <f t="shared" si="103"/>
        <v>315854786.49088722</v>
      </c>
      <c r="KR20" s="166">
        <f t="shared" si="103"/>
        <v>317886317.45178139</v>
      </c>
      <c r="KS20" s="166">
        <f t="shared" si="103"/>
        <v>319923974.29740334</v>
      </c>
      <c r="KT20" s="166">
        <f t="shared" si="103"/>
        <v>321967753.44280392</v>
      </c>
      <c r="KU20" s="166">
        <f t="shared" si="103"/>
        <v>324017651.30513209</v>
      </c>
      <c r="KV20" s="166">
        <f t="shared" si="103"/>
        <v>326073664.30363351</v>
      </c>
      <c r="KW20" s="166">
        <f t="shared" si="103"/>
        <v>328135788.8596493</v>
      </c>
      <c r="KX20" s="166">
        <f t="shared" si="103"/>
        <v>330204021.39661485</v>
      </c>
      <c r="KY20" s="166">
        <f t="shared" si="103"/>
        <v>332278358.34005868</v>
      </c>
      <c r="KZ20" s="166">
        <f t="shared" si="103"/>
        <v>334358796.11760104</v>
      </c>
      <c r="LA20" s="166">
        <f t="shared" si="103"/>
        <v>336445331.15895283</v>
      </c>
      <c r="LB20" s="166">
        <f t="shared" si="103"/>
        <v>338537959.89591438</v>
      </c>
      <c r="LC20" s="166">
        <f t="shared" si="103"/>
        <v>340636678.7623741</v>
      </c>
      <c r="LD20" s="166">
        <f t="shared" si="103"/>
        <v>342741484.19430739</v>
      </c>
      <c r="LE20" s="166">
        <f t="shared" si="103"/>
        <v>344852372.62977535</v>
      </c>
      <c r="LF20" s="166">
        <f t="shared" si="103"/>
        <v>346969340.50892353</v>
      </c>
      <c r="LG20" s="166">
        <f t="shared" si="103"/>
        <v>349092384.2739808</v>
      </c>
      <c r="LH20" s="166">
        <f t="shared" si="103"/>
        <v>351221500.36925811</v>
      </c>
      <c r="LI20" s="166">
        <f t="shared" si="103"/>
        <v>353356685.24114716</v>
      </c>
      <c r="LJ20" s="166">
        <f t="shared" si="103"/>
        <v>355497935.33811933</v>
      </c>
      <c r="LK20" s="166">
        <f t="shared" si="103"/>
        <v>357645247.11072439</v>
      </c>
      <c r="LL20" s="166">
        <f t="shared" si="103"/>
        <v>359798617.01158935</v>
      </c>
      <c r="LM20" s="166">
        <f t="shared" ref="LM20:NX20" si="104">LM19+LL20</f>
        <v>361958041.49541706</v>
      </c>
      <c r="LN20" s="166">
        <f t="shared" si="104"/>
        <v>364123517.01898527</v>
      </c>
      <c r="LO20" s="166">
        <f t="shared" si="104"/>
        <v>366295040.04114515</v>
      </c>
      <c r="LP20" s="166">
        <f t="shared" si="104"/>
        <v>368472607.02282029</v>
      </c>
      <c r="LQ20" s="166">
        <f t="shared" si="104"/>
        <v>370656214.42700535</v>
      </c>
      <c r="LR20" s="166">
        <f t="shared" si="104"/>
        <v>372845858.7187649</v>
      </c>
      <c r="LS20" s="166">
        <f t="shared" si="104"/>
        <v>375041536.36523217</v>
      </c>
      <c r="LT20" s="166">
        <f t="shared" si="104"/>
        <v>377243243.83560789</v>
      </c>
      <c r="LU20" s="166">
        <f t="shared" si="104"/>
        <v>379450977.6011591</v>
      </c>
      <c r="LV20" s="166">
        <f t="shared" si="104"/>
        <v>381664734.13521785</v>
      </c>
      <c r="LW20" s="166">
        <f t="shared" si="104"/>
        <v>383884509.91318005</v>
      </c>
      <c r="LX20" s="166">
        <f t="shared" si="104"/>
        <v>386110301.41250432</v>
      </c>
      <c r="LY20" s="166">
        <f t="shared" si="104"/>
        <v>388342105.11271065</v>
      </c>
      <c r="LZ20" s="166">
        <f t="shared" si="104"/>
        <v>390579917.49537927</v>
      </c>
      <c r="MA20" s="166">
        <f t="shared" si="104"/>
        <v>392823735.04414946</v>
      </c>
      <c r="MB20" s="166">
        <f t="shared" si="104"/>
        <v>395073554.24471825</v>
      </c>
      <c r="MC20" s="166">
        <f t="shared" si="104"/>
        <v>397329371.5848394</v>
      </c>
      <c r="MD20" s="166">
        <f t="shared" si="104"/>
        <v>399591183.554322</v>
      </c>
      <c r="ME20" s="166">
        <f t="shared" si="104"/>
        <v>401858986.64502937</v>
      </c>
      <c r="MF20" s="166">
        <f t="shared" si="104"/>
        <v>404132777.35087782</v>
      </c>
      <c r="MG20" s="166">
        <f t="shared" si="104"/>
        <v>406412552.16783553</v>
      </c>
      <c r="MH20" s="166">
        <f t="shared" si="104"/>
        <v>408698307.59392124</v>
      </c>
      <c r="MI20" s="166">
        <f t="shared" si="104"/>
        <v>410990040.12920314</v>
      </c>
      <c r="MJ20" s="166">
        <f t="shared" si="104"/>
        <v>413287746.27579755</v>
      </c>
      <c r="MK20" s="166">
        <f t="shared" si="104"/>
        <v>415591422.53786778</v>
      </c>
      <c r="ML20" s="166">
        <f t="shared" si="104"/>
        <v>417901065.42162311</v>
      </c>
      <c r="MM20" s="166">
        <f t="shared" si="104"/>
        <v>420216671.43531728</v>
      </c>
      <c r="MN20" s="166">
        <f t="shared" si="104"/>
        <v>422538237.08924747</v>
      </c>
      <c r="MO20" s="166">
        <f t="shared" si="104"/>
        <v>424865758.89575315</v>
      </c>
      <c r="MP20" s="166">
        <f t="shared" si="104"/>
        <v>427199233.36921471</v>
      </c>
      <c r="MQ20" s="166">
        <f t="shared" si="104"/>
        <v>429538657.02605253</v>
      </c>
      <c r="MR20" s="166">
        <f t="shared" si="104"/>
        <v>431884026.38472545</v>
      </c>
      <c r="MS20" s="166">
        <f t="shared" si="104"/>
        <v>434235337.96572983</v>
      </c>
      <c r="MT20" s="166">
        <f t="shared" si="104"/>
        <v>436592588.29159832</v>
      </c>
      <c r="MU20" s="166">
        <f t="shared" si="104"/>
        <v>438955773.88689858</v>
      </c>
      <c r="MV20" s="166">
        <f t="shared" si="104"/>
        <v>441324891.27823216</v>
      </c>
      <c r="MW20" s="166">
        <f t="shared" si="104"/>
        <v>443699936.99423331</v>
      </c>
      <c r="MX20" s="166">
        <f t="shared" si="104"/>
        <v>446080907.56556773</v>
      </c>
      <c r="MY20" s="166">
        <f t="shared" si="104"/>
        <v>448467799.52493143</v>
      </c>
      <c r="MZ20" s="166">
        <f t="shared" si="104"/>
        <v>450860609.40704948</v>
      </c>
      <c r="NA20" s="166">
        <f t="shared" si="104"/>
        <v>453259333.74867499</v>
      </c>
      <c r="NB20" s="166">
        <f t="shared" si="104"/>
        <v>455663969.0885877</v>
      </c>
      <c r="NC20" s="166">
        <f t="shared" si="104"/>
        <v>458074511.96759301</v>
      </c>
      <c r="ND20" s="166">
        <f t="shared" si="104"/>
        <v>460490958.92852062</v>
      </c>
      <c r="NE20" s="166">
        <f t="shared" si="104"/>
        <v>462913306.51622337</v>
      </c>
      <c r="NF20" s="166">
        <f t="shared" si="104"/>
        <v>465341551.27757621</v>
      </c>
      <c r="NG20" s="166">
        <f t="shared" si="104"/>
        <v>467775689.76147479</v>
      </c>
      <c r="NH20" s="166">
        <f t="shared" si="104"/>
        <v>470215718.51883441</v>
      </c>
      <c r="NI20" s="166">
        <f t="shared" si="104"/>
        <v>472661634.10258895</v>
      </c>
      <c r="NJ20" s="166">
        <f t="shared" si="104"/>
        <v>475113433.06768942</v>
      </c>
      <c r="NK20" s="166">
        <f t="shared" si="104"/>
        <v>477571111.97110295</v>
      </c>
      <c r="NL20" s="166">
        <f t="shared" si="104"/>
        <v>480034667.37181157</v>
      </c>
      <c r="NM20" s="166">
        <f t="shared" si="104"/>
        <v>482504095.83081108</v>
      </c>
      <c r="NN20" s="166">
        <f t="shared" si="104"/>
        <v>484979393.91110981</v>
      </c>
      <c r="NO20" s="166">
        <f t="shared" si="104"/>
        <v>487460558.17772746</v>
      </c>
      <c r="NP20" s="166">
        <f t="shared" si="104"/>
        <v>489947585.19769394</v>
      </c>
      <c r="NQ20" s="166">
        <f t="shared" si="104"/>
        <v>492440471.54004818</v>
      </c>
      <c r="NR20" s="166">
        <f t="shared" si="104"/>
        <v>494939213.77583688</v>
      </c>
      <c r="NS20" s="166">
        <f t="shared" si="104"/>
        <v>497443808.47811353</v>
      </c>
      <c r="NT20" s="166">
        <f t="shared" si="104"/>
        <v>499954252.22193706</v>
      </c>
      <c r="NU20" s="166">
        <f t="shared" si="104"/>
        <v>502470541.58437067</v>
      </c>
      <c r="NV20" s="166">
        <f t="shared" si="104"/>
        <v>504992673.14448076</v>
      </c>
      <c r="NW20" s="166">
        <f t="shared" si="104"/>
        <v>507520643.48333573</v>
      </c>
      <c r="NX20" s="166">
        <f t="shared" si="104"/>
        <v>510054449.18400478</v>
      </c>
      <c r="NY20" s="166">
        <f t="shared" ref="NY20:QJ20" si="105">NY19+NX20</f>
        <v>512594086.83155668</v>
      </c>
      <c r="NZ20" s="166">
        <f t="shared" si="105"/>
        <v>515139553.01305872</v>
      </c>
      <c r="OA20" s="166">
        <f t="shared" si="105"/>
        <v>517690844.31757545</v>
      </c>
      <c r="OB20" s="166">
        <f t="shared" si="105"/>
        <v>520247957.33616751</v>
      </c>
      <c r="OC20" s="166">
        <f t="shared" si="105"/>
        <v>522810888.66189063</v>
      </c>
      <c r="OD20" s="166">
        <f t="shared" si="105"/>
        <v>525379634.88979423</v>
      </c>
      <c r="OE20" s="166">
        <f t="shared" si="105"/>
        <v>527954192.61692035</v>
      </c>
      <c r="OF20" s="166">
        <f t="shared" si="105"/>
        <v>530534558.44230247</v>
      </c>
      <c r="OG20" s="166">
        <f t="shared" si="105"/>
        <v>533120728.96696442</v>
      </c>
      <c r="OH20" s="166">
        <f t="shared" si="105"/>
        <v>535712700.79391915</v>
      </c>
      <c r="OI20" s="166">
        <f t="shared" si="105"/>
        <v>538310470.52816749</v>
      </c>
      <c r="OJ20" s="166">
        <f t="shared" si="105"/>
        <v>540914034.77669716</v>
      </c>
      <c r="OK20" s="166">
        <f t="shared" si="105"/>
        <v>543523390.14848161</v>
      </c>
      <c r="OL20" s="166">
        <f t="shared" si="105"/>
        <v>546138533.25447845</v>
      </c>
      <c r="OM20" s="166">
        <f t="shared" si="105"/>
        <v>548759460.70762897</v>
      </c>
      <c r="ON20" s="166">
        <f t="shared" si="105"/>
        <v>551386169.12285626</v>
      </c>
      <c r="OO20" s="166">
        <f t="shared" si="105"/>
        <v>554018655.11706471</v>
      </c>
      <c r="OP20" s="166">
        <f t="shared" si="105"/>
        <v>556656915.3091383</v>
      </c>
      <c r="OQ20" s="166">
        <f t="shared" si="105"/>
        <v>559300946.31993985</v>
      </c>
      <c r="OR20" s="166">
        <f t="shared" si="105"/>
        <v>561950744.77230966</v>
      </c>
      <c r="OS20" s="166">
        <f t="shared" si="105"/>
        <v>564606307.29106438</v>
      </c>
      <c r="OT20" s="166">
        <f t="shared" si="105"/>
        <v>567267630.50299585</v>
      </c>
      <c r="OU20" s="166">
        <f t="shared" si="105"/>
        <v>569934711.03686988</v>
      </c>
      <c r="OV20" s="166">
        <f t="shared" si="105"/>
        <v>572607545.52342534</v>
      </c>
      <c r="OW20" s="166">
        <f t="shared" si="105"/>
        <v>575286130.59537268</v>
      </c>
      <c r="OX20" s="166">
        <f t="shared" si="105"/>
        <v>577970462.887393</v>
      </c>
      <c r="OY20" s="166">
        <f t="shared" si="105"/>
        <v>580660539.03613675</v>
      </c>
      <c r="OZ20" s="166">
        <f t="shared" si="105"/>
        <v>583356355.68022287</v>
      </c>
      <c r="PA20" s="166">
        <f t="shared" si="105"/>
        <v>586057909.46023726</v>
      </c>
      <c r="PB20" s="166">
        <f t="shared" si="105"/>
        <v>588765197.01873171</v>
      </c>
      <c r="PC20" s="166">
        <f t="shared" si="105"/>
        <v>591478215.00022304</v>
      </c>
      <c r="PD20" s="166">
        <f t="shared" si="105"/>
        <v>594196960.05119169</v>
      </c>
      <c r="PE20" s="166">
        <f t="shared" si="105"/>
        <v>596921428.82008052</v>
      </c>
      <c r="PF20" s="166">
        <f t="shared" si="105"/>
        <v>599651617.95729375</v>
      </c>
      <c r="PG20" s="166">
        <f t="shared" si="105"/>
        <v>602387524.11519599</v>
      </c>
      <c r="PH20" s="166">
        <f t="shared" si="105"/>
        <v>605129143.94811094</v>
      </c>
      <c r="PI20" s="166">
        <f t="shared" si="105"/>
        <v>607876474.11231995</v>
      </c>
      <c r="PJ20" s="166">
        <f t="shared" si="105"/>
        <v>610629511.26606143</v>
      </c>
      <c r="PK20" s="166">
        <f t="shared" si="105"/>
        <v>613388252.06952941</v>
      </c>
      <c r="PL20" s="166">
        <f t="shared" si="105"/>
        <v>616152693.18487227</v>
      </c>
      <c r="PM20" s="166">
        <f t="shared" si="105"/>
        <v>618922831.27619195</v>
      </c>
      <c r="PN20" s="166">
        <f t="shared" si="105"/>
        <v>621698663.00954235</v>
      </c>
      <c r="PO20" s="166">
        <f t="shared" si="105"/>
        <v>624480185.05292869</v>
      </c>
      <c r="PP20" s="166">
        <f t="shared" si="105"/>
        <v>627267394.07630587</v>
      </c>
      <c r="PQ20" s="166">
        <f t="shared" si="105"/>
        <v>630052971.98796535</v>
      </c>
      <c r="PR20" s="166">
        <f t="shared" si="105"/>
        <v>632836919.74245524</v>
      </c>
      <c r="PS20" s="166">
        <f t="shared" si="105"/>
        <v>635619238.29376519</v>
      </c>
      <c r="PT20" s="166">
        <f t="shared" si="105"/>
        <v>638399928.59532654</v>
      </c>
      <c r="PU20" s="166">
        <f t="shared" si="105"/>
        <v>641178991.60001266</v>
      </c>
      <c r="PV20" s="166">
        <f t="shared" si="105"/>
        <v>643956428.26013935</v>
      </c>
      <c r="PW20" s="166">
        <f t="shared" si="105"/>
        <v>646732239.52746487</v>
      </c>
      <c r="PX20" s="166">
        <f t="shared" si="105"/>
        <v>649506426.35319078</v>
      </c>
      <c r="PY20" s="166">
        <f t="shared" si="105"/>
        <v>652278989.68796182</v>
      </c>
      <c r="PZ20" s="166">
        <f t="shared" si="105"/>
        <v>655049930.48186648</v>
      </c>
      <c r="QA20" s="166">
        <f t="shared" si="105"/>
        <v>657819249.68443727</v>
      </c>
      <c r="QB20" s="166">
        <f t="shared" si="105"/>
        <v>660586948.24465084</v>
      </c>
      <c r="QC20" s="166">
        <f t="shared" si="105"/>
        <v>663353027.11092865</v>
      </c>
      <c r="QD20" s="166">
        <f t="shared" si="105"/>
        <v>666117487.23113716</v>
      </c>
      <c r="QE20" s="166">
        <f t="shared" si="105"/>
        <v>668880329.55258799</v>
      </c>
      <c r="QF20" s="166">
        <f t="shared" si="105"/>
        <v>671641555.02203846</v>
      </c>
      <c r="QG20" s="166">
        <f t="shared" si="105"/>
        <v>674401164.58569181</v>
      </c>
      <c r="QH20" s="166">
        <f t="shared" si="105"/>
        <v>677159159.18919754</v>
      </c>
      <c r="QI20" s="166">
        <f t="shared" si="105"/>
        <v>679915539.77765179</v>
      </c>
      <c r="QJ20" s="166">
        <f t="shared" si="105"/>
        <v>682670307.29559767</v>
      </c>
      <c r="QK20" s="166">
        <f t="shared" ref="QK20:SV20" si="106">QK19+QJ20</f>
        <v>685423462.68702531</v>
      </c>
      <c r="QL20" s="166">
        <f t="shared" si="106"/>
        <v>688175006.89537263</v>
      </c>
      <c r="QM20" s="166">
        <f t="shared" si="106"/>
        <v>690924940.86352539</v>
      </c>
      <c r="QN20" s="166">
        <f t="shared" si="106"/>
        <v>693673265.53381753</v>
      </c>
      <c r="QO20" s="166">
        <f t="shared" si="106"/>
        <v>696419981.8480314</v>
      </c>
      <c r="QP20" s="166">
        <f t="shared" si="106"/>
        <v>699165090.74739838</v>
      </c>
      <c r="QQ20" s="166">
        <f t="shared" si="106"/>
        <v>701908593.17259908</v>
      </c>
      <c r="QR20" s="166">
        <f t="shared" si="106"/>
        <v>704650490.06376338</v>
      </c>
      <c r="QS20" s="166">
        <f t="shared" si="106"/>
        <v>707390782.36047113</v>
      </c>
      <c r="QT20" s="166">
        <f t="shared" si="106"/>
        <v>710129471.00175238</v>
      </c>
      <c r="QU20" s="166">
        <f t="shared" si="106"/>
        <v>712866556.9260875</v>
      </c>
      <c r="QV20" s="166">
        <f t="shared" si="106"/>
        <v>715602041.07140768</v>
      </c>
      <c r="QW20" s="166">
        <f t="shared" si="106"/>
        <v>718335924.37509537</v>
      </c>
      <c r="QX20" s="166">
        <f t="shared" si="106"/>
        <v>721068207.77398431</v>
      </c>
      <c r="QY20" s="166">
        <f t="shared" si="106"/>
        <v>723798892.20436001</v>
      </c>
      <c r="QZ20" s="166">
        <f t="shared" si="106"/>
        <v>726527978.60196006</v>
      </c>
      <c r="RA20" s="166">
        <f t="shared" si="106"/>
        <v>729255467.90197444</v>
      </c>
      <c r="RB20" s="166">
        <f t="shared" si="106"/>
        <v>731981361.03904593</v>
      </c>
      <c r="RC20" s="166">
        <f t="shared" si="106"/>
        <v>734705658.94727015</v>
      </c>
      <c r="RD20" s="166">
        <f t="shared" si="106"/>
        <v>737428362.56019628</v>
      </c>
      <c r="RE20" s="166">
        <f t="shared" si="106"/>
        <v>740149472.81082714</v>
      </c>
      <c r="RF20" s="166">
        <f t="shared" si="106"/>
        <v>742868990.63161933</v>
      </c>
      <c r="RG20" s="166">
        <f t="shared" si="106"/>
        <v>745586916.95448411</v>
      </c>
      <c r="RH20" s="166">
        <f t="shared" si="106"/>
        <v>748303252.71078706</v>
      </c>
      <c r="RI20" s="166">
        <f t="shared" si="106"/>
        <v>751017998.8313489</v>
      </c>
      <c r="RJ20" s="166">
        <f t="shared" si="106"/>
        <v>753731156.24644554</v>
      </c>
      <c r="RK20" s="166">
        <f t="shared" si="106"/>
        <v>756442725.88580859</v>
      </c>
      <c r="RL20" s="166">
        <f t="shared" si="106"/>
        <v>759152708.67862546</v>
      </c>
      <c r="RM20" s="166">
        <f t="shared" si="106"/>
        <v>761861105.55353975</v>
      </c>
      <c r="RN20" s="166">
        <f t="shared" si="106"/>
        <v>764567917.43865168</v>
      </c>
      <c r="RO20" s="166">
        <f t="shared" si="106"/>
        <v>767273145.26151836</v>
      </c>
      <c r="RP20" s="166">
        <f t="shared" si="106"/>
        <v>769976789.94915402</v>
      </c>
      <c r="RQ20" s="166">
        <f t="shared" si="106"/>
        <v>772678852.42803037</v>
      </c>
      <c r="RR20" s="166">
        <f t="shared" si="106"/>
        <v>775379333.62407708</v>
      </c>
      <c r="RS20" s="166">
        <f t="shared" si="106"/>
        <v>778078234.46268177</v>
      </c>
      <c r="RT20" s="166">
        <f t="shared" si="106"/>
        <v>780775555.86869061</v>
      </c>
      <c r="RU20" s="166">
        <f t="shared" si="106"/>
        <v>783471298.76640856</v>
      </c>
      <c r="RV20" s="166">
        <f t="shared" si="106"/>
        <v>786165464.07959962</v>
      </c>
      <c r="RW20" s="166">
        <f t="shared" si="106"/>
        <v>788858052.73148715</v>
      </c>
      <c r="RX20" s="166">
        <f t="shared" si="106"/>
        <v>791549065.64475429</v>
      </c>
      <c r="RY20" s="166">
        <f t="shared" si="106"/>
        <v>794238503.74154413</v>
      </c>
      <c r="RZ20" s="166">
        <f t="shared" si="106"/>
        <v>796926367.94346035</v>
      </c>
      <c r="SA20" s="166">
        <f t="shared" si="106"/>
        <v>799612659.17156696</v>
      </c>
      <c r="SB20" s="166">
        <f t="shared" si="106"/>
        <v>802297378.34638917</v>
      </c>
      <c r="SC20" s="166">
        <f t="shared" si="106"/>
        <v>804980526.38791347</v>
      </c>
      <c r="SD20" s="166">
        <f t="shared" si="106"/>
        <v>807662104.21558785</v>
      </c>
      <c r="SE20" s="166">
        <f t="shared" si="106"/>
        <v>810342112.74832237</v>
      </c>
      <c r="SF20" s="166">
        <f t="shared" si="106"/>
        <v>813020552.90448916</v>
      </c>
      <c r="SG20" s="166">
        <f t="shared" si="106"/>
        <v>815697425.60192311</v>
      </c>
      <c r="SH20" s="166">
        <f t="shared" si="106"/>
        <v>818372731.75792181</v>
      </c>
      <c r="SI20" s="166">
        <f t="shared" si="106"/>
        <v>821046472.28924608</v>
      </c>
      <c r="SJ20" s="166">
        <f t="shared" si="106"/>
        <v>823718648.11212039</v>
      </c>
      <c r="SK20" s="166">
        <f t="shared" si="106"/>
        <v>826389260.14223278</v>
      </c>
      <c r="SL20" s="166">
        <f t="shared" si="106"/>
        <v>829058309.29473555</v>
      </c>
      <c r="SM20" s="166">
        <f t="shared" si="106"/>
        <v>831725796.48424542</v>
      </c>
      <c r="SN20" s="166">
        <f t="shared" si="106"/>
        <v>834391722.62484384</v>
      </c>
      <c r="SO20" s="166">
        <f t="shared" si="106"/>
        <v>837056088.63007748</v>
      </c>
      <c r="SP20" s="166">
        <f t="shared" si="106"/>
        <v>839718895.41295815</v>
      </c>
      <c r="SQ20" s="166">
        <f t="shared" si="106"/>
        <v>842380143.88596344</v>
      </c>
      <c r="SR20" s="166">
        <f t="shared" si="106"/>
        <v>845039834.96103704</v>
      </c>
      <c r="SS20" s="166">
        <f t="shared" si="106"/>
        <v>847697969.54958892</v>
      </c>
      <c r="ST20" s="166">
        <f t="shared" si="106"/>
        <v>850354548.56249559</v>
      </c>
      <c r="SU20" s="166">
        <f t="shared" si="106"/>
        <v>853009572.91010058</v>
      </c>
      <c r="SV20" s="166">
        <f t="shared" si="106"/>
        <v>855663043.50221467</v>
      </c>
      <c r="SW20" s="166">
        <f t="shared" ref="SW20:TU20" si="107">SW19+SV20</f>
        <v>858314961.24811625</v>
      </c>
      <c r="SX20" s="166">
        <f t="shared" si="107"/>
        <v>860965327.05655146</v>
      </c>
      <c r="SY20" s="166">
        <f t="shared" si="107"/>
        <v>863614141.83573472</v>
      </c>
      <c r="SZ20" s="166">
        <f t="shared" si="107"/>
        <v>866261406.49334896</v>
      </c>
      <c r="TA20" s="166">
        <f t="shared" si="107"/>
        <v>868907121.93654597</v>
      </c>
      <c r="TB20" s="166">
        <f t="shared" si="107"/>
        <v>871551289.0719465</v>
      </c>
      <c r="TC20" s="166">
        <f t="shared" si="107"/>
        <v>874193908.80564082</v>
      </c>
      <c r="TD20" s="166">
        <f t="shared" si="107"/>
        <v>876834982.04318893</v>
      </c>
      <c r="TE20" s="166">
        <f t="shared" si="107"/>
        <v>879474509.68962097</v>
      </c>
      <c r="TF20" s="166">
        <f t="shared" si="107"/>
        <v>882112492.64943731</v>
      </c>
      <c r="TG20" s="166">
        <f t="shared" si="107"/>
        <v>884748931.82660913</v>
      </c>
      <c r="TH20" s="166">
        <f t="shared" si="107"/>
        <v>887383828.12457848</v>
      </c>
      <c r="TI20" s="166">
        <f t="shared" si="107"/>
        <v>890017182.44625878</v>
      </c>
      <c r="TJ20" s="166">
        <f t="shared" si="107"/>
        <v>892648995.69403493</v>
      </c>
      <c r="TK20" s="166">
        <f t="shared" si="107"/>
        <v>895279268.76976395</v>
      </c>
      <c r="TL20" s="166">
        <f t="shared" si="107"/>
        <v>897908002.57477486</v>
      </c>
      <c r="TM20" s="166">
        <f t="shared" si="107"/>
        <v>900535198.00986946</v>
      </c>
      <c r="TN20" s="166">
        <f t="shared" si="107"/>
        <v>903160855.97532213</v>
      </c>
      <c r="TO20" s="166">
        <f t="shared" si="107"/>
        <v>905784977.3708806</v>
      </c>
      <c r="TP20" s="166">
        <f t="shared" si="107"/>
        <v>908407563.09576583</v>
      </c>
      <c r="TQ20" s="166">
        <f t="shared" si="107"/>
        <v>911028614.0486728</v>
      </c>
      <c r="TR20" s="166">
        <f t="shared" si="107"/>
        <v>913648131.12777042</v>
      </c>
      <c r="TS20" s="166">
        <f t="shared" si="107"/>
        <v>916266115.23070204</v>
      </c>
      <c r="TT20" s="166">
        <f t="shared" si="107"/>
        <v>918882567.25458562</v>
      </c>
      <c r="TU20" s="168">
        <f t="shared" si="107"/>
        <v>921497488.09601414</v>
      </c>
    </row>
    <row r="21" spans="1:541" ht="15.75" thickBot="1" x14ac:dyDescent="0.3">
      <c r="A21" s="69"/>
      <c r="B21" s="116"/>
      <c r="C21" s="114"/>
      <c r="D21" s="114"/>
      <c r="E21" s="114"/>
      <c r="F21" s="116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5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5"/>
      <c r="CV21" s="114"/>
      <c r="CW21" s="114"/>
      <c r="CX21" s="114"/>
      <c r="CY21" s="114"/>
      <c r="CZ21" s="114"/>
      <c r="DA21" s="114"/>
      <c r="DB21" s="114"/>
      <c r="DC21" s="114"/>
      <c r="DD21" s="114"/>
      <c r="DE21" s="114"/>
      <c r="DF21" s="114"/>
      <c r="DG21" s="114"/>
      <c r="DH21" s="114"/>
      <c r="DI21" s="114"/>
      <c r="DJ21" s="114"/>
      <c r="DK21" s="114"/>
      <c r="DL21" s="114"/>
      <c r="DM21" s="114"/>
      <c r="DN21" s="114"/>
      <c r="DO21" s="114"/>
      <c r="DP21" s="114"/>
      <c r="DQ21" s="114"/>
      <c r="DR21" s="114"/>
      <c r="DS21" s="114"/>
      <c r="DT21" s="114"/>
      <c r="DU21" s="114"/>
      <c r="DV21" s="114"/>
      <c r="DW21" s="114"/>
      <c r="DX21" s="114"/>
      <c r="DY21" s="114"/>
      <c r="DZ21" s="114"/>
      <c r="EA21" s="114"/>
      <c r="EB21" s="114"/>
      <c r="EC21" s="114"/>
      <c r="ED21" s="114"/>
      <c r="EE21" s="114"/>
      <c r="EF21" s="114"/>
      <c r="EG21" s="114"/>
      <c r="EH21" s="114"/>
      <c r="EI21" s="114"/>
      <c r="EJ21" s="114"/>
      <c r="EK21" s="114"/>
      <c r="EL21" s="114"/>
      <c r="EM21" s="114"/>
      <c r="EN21" s="114"/>
      <c r="EO21" s="114"/>
      <c r="EP21" s="114"/>
      <c r="EQ21" s="114"/>
      <c r="ER21" s="114"/>
      <c r="ES21" s="114"/>
      <c r="ET21" s="114"/>
      <c r="EU21" s="114"/>
      <c r="EV21" s="114"/>
      <c r="EW21" s="114"/>
      <c r="EX21" s="114"/>
      <c r="EY21" s="114"/>
      <c r="EZ21" s="114"/>
      <c r="FA21" s="114"/>
      <c r="FB21" s="114"/>
      <c r="FC21" s="114"/>
      <c r="FD21" s="114"/>
      <c r="FE21" s="114"/>
      <c r="FF21" s="114"/>
      <c r="FG21" s="114"/>
      <c r="FH21" s="114"/>
      <c r="FI21" s="114"/>
      <c r="FJ21" s="114"/>
      <c r="FK21" s="114"/>
      <c r="FL21" s="114"/>
      <c r="FM21" s="114"/>
      <c r="FN21" s="114"/>
      <c r="FO21" s="114"/>
      <c r="FP21" s="114"/>
      <c r="FQ21" s="114"/>
      <c r="FR21" s="114"/>
      <c r="FS21" s="114"/>
      <c r="FT21" s="114"/>
      <c r="FU21" s="114"/>
      <c r="FV21" s="114"/>
      <c r="FW21" s="114"/>
      <c r="FX21" s="114"/>
      <c r="FY21" s="114"/>
      <c r="FZ21" s="114"/>
      <c r="GA21" s="114"/>
      <c r="GB21" s="114"/>
      <c r="GC21" s="114"/>
      <c r="GD21" s="114"/>
      <c r="GE21" s="114"/>
      <c r="GF21" s="114"/>
      <c r="GG21" s="114"/>
      <c r="GH21" s="114"/>
      <c r="GI21" s="114"/>
      <c r="GJ21" s="114"/>
      <c r="GK21" s="114"/>
      <c r="GL21" s="114"/>
      <c r="GM21" s="114"/>
      <c r="GN21" s="114"/>
      <c r="GO21" s="114"/>
      <c r="GP21" s="114"/>
      <c r="GQ21" s="114"/>
      <c r="GR21" s="114"/>
      <c r="GS21" s="114"/>
      <c r="GT21" s="114"/>
      <c r="GU21" s="114"/>
      <c r="GV21" s="114"/>
      <c r="GW21" s="114"/>
      <c r="GX21" s="114"/>
      <c r="GY21" s="115"/>
      <c r="GZ21" s="114"/>
      <c r="HA21" s="114"/>
      <c r="HB21" s="114"/>
      <c r="HC21" s="114"/>
      <c r="HD21" s="114"/>
      <c r="HE21" s="114"/>
      <c r="HF21" s="114"/>
      <c r="HG21" s="114"/>
      <c r="HH21" s="114"/>
      <c r="HI21" s="114"/>
      <c r="HJ21" s="114"/>
      <c r="HK21" s="114"/>
      <c r="HL21" s="114"/>
      <c r="HM21" s="114"/>
      <c r="HN21" s="114"/>
      <c r="HO21" s="114"/>
      <c r="HP21" s="114"/>
      <c r="HQ21" s="114"/>
      <c r="HR21" s="114"/>
      <c r="HS21" s="114"/>
      <c r="HT21" s="114"/>
      <c r="HU21" s="114"/>
      <c r="HV21" s="114"/>
      <c r="HW21" s="114"/>
      <c r="HX21" s="115"/>
      <c r="HY21" s="114"/>
      <c r="HZ21" s="114"/>
      <c r="IA21" s="114"/>
      <c r="IB21" s="114"/>
      <c r="IC21" s="114"/>
      <c r="ID21" s="114"/>
      <c r="IE21" s="114"/>
      <c r="IF21" s="114"/>
      <c r="IG21" s="114"/>
      <c r="IH21" s="114"/>
      <c r="II21" s="114"/>
      <c r="IJ21" s="114"/>
      <c r="IK21" s="114"/>
      <c r="IL21" s="114"/>
      <c r="IM21" s="114"/>
      <c r="IN21" s="114"/>
      <c r="IO21" s="114"/>
      <c r="IP21" s="114"/>
      <c r="IQ21" s="114"/>
      <c r="IR21" s="114"/>
      <c r="IS21" s="114"/>
      <c r="IT21" s="114"/>
      <c r="IU21" s="114"/>
      <c r="IV21" s="114"/>
      <c r="IW21" s="114"/>
      <c r="IX21" s="114"/>
      <c r="IY21" s="114"/>
      <c r="IZ21" s="114"/>
      <c r="JA21" s="114"/>
      <c r="JB21" s="114"/>
      <c r="JC21" s="114"/>
      <c r="JD21" s="114"/>
      <c r="JE21" s="114"/>
      <c r="JF21" s="114"/>
      <c r="JG21" s="114"/>
      <c r="JH21" s="114"/>
      <c r="JI21" s="114"/>
      <c r="JJ21" s="114"/>
      <c r="JK21" s="114"/>
      <c r="JL21" s="114"/>
      <c r="JM21" s="114"/>
      <c r="JN21" s="114"/>
      <c r="JO21" s="114"/>
      <c r="JP21" s="114"/>
      <c r="JQ21" s="114"/>
      <c r="JR21" s="114"/>
      <c r="JS21" s="114"/>
      <c r="JT21" s="114"/>
      <c r="JU21" s="114"/>
      <c r="JV21" s="114"/>
      <c r="JW21" s="114"/>
      <c r="JX21" s="114"/>
      <c r="JY21" s="114"/>
      <c r="JZ21" s="114"/>
      <c r="KA21" s="114"/>
      <c r="KB21" s="114"/>
      <c r="KC21" s="114"/>
      <c r="KD21" s="114"/>
      <c r="KE21" s="114"/>
      <c r="KF21" s="114"/>
      <c r="KG21" s="114"/>
      <c r="KH21" s="114"/>
      <c r="KI21" s="114"/>
      <c r="KJ21" s="114"/>
      <c r="KK21" s="114"/>
      <c r="KL21" s="114"/>
      <c r="KM21" s="114"/>
      <c r="KN21" s="114"/>
      <c r="KO21" s="116"/>
      <c r="KP21" s="114"/>
      <c r="KQ21" s="114"/>
      <c r="KR21" s="114"/>
      <c r="KS21" s="114"/>
      <c r="KT21" s="114"/>
      <c r="KU21" s="114"/>
      <c r="KV21" s="116"/>
      <c r="KW21" s="116"/>
      <c r="KX21" s="117"/>
      <c r="KY21" s="116"/>
      <c r="KZ21" s="116"/>
      <c r="LA21" s="116"/>
      <c r="LB21" s="116"/>
      <c r="LC21" s="116"/>
      <c r="LD21" s="116"/>
      <c r="LE21" s="116"/>
      <c r="LF21" s="116"/>
      <c r="LG21" s="116"/>
      <c r="LH21" s="116"/>
      <c r="LI21" s="116"/>
      <c r="LJ21" s="116"/>
      <c r="LK21" s="116"/>
      <c r="LL21" s="116"/>
      <c r="LM21" s="116"/>
      <c r="LN21" s="116"/>
      <c r="LO21" s="116"/>
      <c r="LP21" s="116"/>
      <c r="LQ21" s="116"/>
      <c r="LR21" s="116"/>
      <c r="LS21" s="116"/>
      <c r="LT21" s="116"/>
      <c r="LU21" s="116"/>
      <c r="LV21" s="116"/>
      <c r="LW21" s="116"/>
      <c r="LX21" s="116"/>
      <c r="LY21" s="116"/>
      <c r="LZ21" s="116"/>
      <c r="MA21" s="116"/>
      <c r="MB21" s="116"/>
      <c r="MC21" s="116"/>
      <c r="MD21" s="116"/>
      <c r="ME21" s="116"/>
      <c r="MF21" s="116"/>
      <c r="MG21" s="116"/>
      <c r="MH21" s="116"/>
      <c r="MI21" s="116"/>
      <c r="MJ21" s="116"/>
      <c r="MK21" s="116"/>
      <c r="ML21" s="116"/>
      <c r="MM21" s="116"/>
      <c r="MN21" s="116"/>
      <c r="MO21" s="116"/>
      <c r="MP21" s="116"/>
      <c r="MQ21" s="116"/>
      <c r="MR21" s="116"/>
      <c r="MS21" s="116"/>
      <c r="MT21" s="116"/>
      <c r="MU21" s="116"/>
      <c r="MV21" s="116"/>
      <c r="MW21" s="118"/>
      <c r="MX21" s="116"/>
      <c r="MY21" s="118"/>
      <c r="MZ21" s="116"/>
      <c r="NA21" s="118"/>
      <c r="NB21" s="116"/>
      <c r="NC21" s="118"/>
      <c r="ND21" s="116"/>
      <c r="NE21" s="118"/>
      <c r="NF21" s="116"/>
      <c r="NG21" s="118"/>
      <c r="NH21" s="116"/>
      <c r="NI21" s="118"/>
      <c r="NJ21" s="116"/>
      <c r="NK21" s="118"/>
      <c r="NL21" s="116"/>
      <c r="NM21" s="118"/>
      <c r="NN21" s="116"/>
      <c r="NO21" s="118"/>
      <c r="NP21" s="116"/>
      <c r="NQ21" s="118"/>
      <c r="NR21" s="116"/>
      <c r="NS21" s="118"/>
      <c r="NT21" s="116"/>
      <c r="NU21" s="118"/>
      <c r="NV21" s="116"/>
      <c r="NW21" s="118"/>
      <c r="NX21" s="116"/>
      <c r="NY21" s="118"/>
      <c r="NZ21" s="116"/>
      <c r="OA21" s="118"/>
      <c r="OB21" s="116"/>
      <c r="OC21" s="118"/>
      <c r="OD21" s="116"/>
      <c r="OE21" s="118"/>
      <c r="OF21" s="116"/>
      <c r="OG21" s="118"/>
      <c r="OH21" s="116"/>
      <c r="OI21" s="118"/>
      <c r="OJ21" s="116"/>
      <c r="OK21" s="118"/>
      <c r="OL21" s="116"/>
      <c r="OM21" s="118"/>
      <c r="ON21" s="116"/>
      <c r="OO21" s="118"/>
      <c r="OP21" s="116"/>
      <c r="OQ21" s="118"/>
      <c r="OR21" s="116"/>
      <c r="OS21" s="118"/>
      <c r="OT21" s="116"/>
      <c r="OU21" s="118"/>
      <c r="OV21" s="116"/>
      <c r="OW21" s="118"/>
      <c r="OX21" s="116"/>
      <c r="OY21" s="118"/>
      <c r="OZ21" s="116"/>
      <c r="PA21" s="118"/>
      <c r="PB21" s="116"/>
      <c r="PC21" s="118"/>
      <c r="PD21" s="116"/>
      <c r="PE21" s="118"/>
      <c r="PF21" s="116"/>
      <c r="PG21" s="118"/>
      <c r="PH21" s="116"/>
      <c r="PI21" s="118"/>
      <c r="PJ21" s="116"/>
      <c r="PK21" s="118"/>
      <c r="PL21" s="116"/>
      <c r="PM21" s="118"/>
      <c r="PN21" s="116"/>
      <c r="PO21" s="118"/>
      <c r="PP21" s="116"/>
      <c r="PQ21" s="118"/>
      <c r="PR21" s="116"/>
      <c r="PS21" s="118"/>
      <c r="PT21" s="116"/>
      <c r="PU21" s="118"/>
      <c r="PV21" s="116"/>
      <c r="PW21" s="118"/>
      <c r="PX21" s="116"/>
      <c r="PY21" s="118"/>
      <c r="PZ21" s="116"/>
      <c r="QA21" s="118"/>
      <c r="QB21" s="116"/>
      <c r="QC21" s="118"/>
      <c r="QD21" s="116"/>
      <c r="QE21" s="118"/>
      <c r="QF21" s="116"/>
      <c r="QG21" s="118"/>
      <c r="QH21" s="116"/>
      <c r="QI21" s="118"/>
      <c r="QJ21" s="116"/>
      <c r="QK21" s="118"/>
      <c r="QL21" s="116"/>
      <c r="QM21" s="118"/>
      <c r="QN21" s="116"/>
      <c r="QO21" s="118"/>
      <c r="QP21" s="116"/>
      <c r="QQ21" s="118"/>
      <c r="QR21" s="116"/>
      <c r="QS21" s="118"/>
      <c r="QT21" s="116"/>
      <c r="QU21" s="118"/>
      <c r="QV21" s="116"/>
      <c r="QW21" s="118"/>
      <c r="QX21" s="116"/>
      <c r="QY21" s="118"/>
      <c r="QZ21" s="116"/>
      <c r="RA21" s="118"/>
      <c r="RB21" s="116"/>
      <c r="RC21" s="118"/>
      <c r="RD21" s="116"/>
      <c r="RE21" s="118"/>
      <c r="RF21" s="116"/>
      <c r="RG21" s="118"/>
      <c r="RH21" s="116"/>
      <c r="RI21" s="118"/>
      <c r="RJ21" s="116"/>
      <c r="RK21" s="118"/>
      <c r="RL21" s="116"/>
      <c r="RM21" s="118"/>
      <c r="RN21" s="116"/>
      <c r="RO21" s="118"/>
      <c r="RP21" s="116"/>
      <c r="RQ21" s="118"/>
      <c r="RR21" s="116"/>
      <c r="RS21" s="118"/>
      <c r="RT21" s="116"/>
      <c r="RU21" s="118"/>
      <c r="RV21" s="116"/>
      <c r="RW21" s="118"/>
      <c r="RX21" s="116"/>
      <c r="RY21" s="118"/>
      <c r="RZ21" s="116"/>
      <c r="SA21" s="118"/>
      <c r="SB21" s="116"/>
      <c r="SC21" s="118"/>
      <c r="SD21" s="116"/>
      <c r="SE21" s="118"/>
      <c r="SF21" s="116"/>
      <c r="SG21" s="118"/>
      <c r="SH21" s="116"/>
      <c r="SI21" s="118"/>
      <c r="SJ21" s="116"/>
      <c r="SK21" s="118"/>
      <c r="SL21" s="116"/>
      <c r="SM21" s="118"/>
      <c r="SN21" s="116"/>
      <c r="SO21" s="118"/>
      <c r="SP21" s="116"/>
      <c r="SQ21" s="118"/>
      <c r="SR21" s="116"/>
      <c r="SS21" s="118"/>
      <c r="ST21" s="116"/>
      <c r="SU21" s="118"/>
      <c r="SV21" s="116"/>
      <c r="SW21" s="118"/>
      <c r="SX21" s="116"/>
      <c r="SY21" s="118"/>
      <c r="SZ21" s="116"/>
      <c r="TA21" s="118"/>
      <c r="TB21" s="116"/>
      <c r="TC21" s="118"/>
      <c r="TD21" s="116"/>
      <c r="TE21" s="118"/>
      <c r="TF21" s="116"/>
      <c r="TG21" s="118"/>
      <c r="TH21" s="116"/>
      <c r="TI21" s="118"/>
      <c r="TJ21" s="116"/>
      <c r="TK21" s="118"/>
      <c r="TL21" s="116"/>
      <c r="TM21" s="118"/>
      <c r="TN21" s="116"/>
      <c r="TO21" s="118"/>
      <c r="TP21" s="116"/>
      <c r="TQ21" s="118"/>
      <c r="TR21" s="116"/>
      <c r="TS21" s="118"/>
      <c r="TT21" s="116"/>
      <c r="TU21" s="119"/>
    </row>
    <row r="22" spans="1:541" ht="15.75" thickBot="1" x14ac:dyDescent="0.3">
      <c r="A22" s="120" t="s">
        <v>0</v>
      </c>
      <c r="B22" s="121">
        <f t="shared" ref="B22:BM22" si="108">B5-B17</f>
        <v>-112572.30209639366</v>
      </c>
      <c r="C22" s="121">
        <f t="shared" si="108"/>
        <v>-199628.10990141044</v>
      </c>
      <c r="D22" s="121">
        <f t="shared" si="108"/>
        <v>-286167.72567436559</v>
      </c>
      <c r="E22" s="121">
        <f t="shared" si="108"/>
        <v>-372191.45149768819</v>
      </c>
      <c r="F22" s="121">
        <f t="shared" si="108"/>
        <v>-457699.58927702461</v>
      </c>
      <c r="G22" s="121">
        <f t="shared" si="108"/>
        <v>-542692.44074134226</v>
      </c>
      <c r="H22" s="121">
        <f t="shared" si="108"/>
        <v>-627170.30744303227</v>
      </c>
      <c r="I22" s="121">
        <f t="shared" si="108"/>
        <v>-711133.49075801391</v>
      </c>
      <c r="J22" s="121">
        <f t="shared" si="108"/>
        <v>-794582.29188583675</v>
      </c>
      <c r="K22" s="121">
        <f t="shared" si="108"/>
        <v>-877517.01184978476</v>
      </c>
      <c r="L22" s="121">
        <f t="shared" si="108"/>
        <v>-959937.95149697887</v>
      </c>
      <c r="M22" s="121">
        <f t="shared" si="108"/>
        <v>-1041845.4114984802</v>
      </c>
      <c r="N22" s="121">
        <f t="shared" si="108"/>
        <v>-1123239.6923493934</v>
      </c>
      <c r="O22" s="121">
        <f t="shared" si="108"/>
        <v>-1204121.0943689696</v>
      </c>
      <c r="P22" s="121">
        <f t="shared" si="108"/>
        <v>-1284489.9177007084</v>
      </c>
      <c r="Q22" s="121">
        <f t="shared" si="108"/>
        <v>-1364346.4623124618</v>
      </c>
      <c r="R22" s="121">
        <f t="shared" si="108"/>
        <v>-1443691.0279965373</v>
      </c>
      <c r="S22" s="121">
        <f t="shared" si="108"/>
        <v>-1522523.914369799</v>
      </c>
      <c r="T22" s="121">
        <f t="shared" si="108"/>
        <v>-1600845.4208737717</v>
      </c>
      <c r="U22" s="121">
        <f t="shared" si="108"/>
        <v>-1678655.8467747427</v>
      </c>
      <c r="V22" s="121">
        <f t="shared" si="108"/>
        <v>-1755955.491163865</v>
      </c>
      <c r="W22" s="121">
        <f t="shared" si="108"/>
        <v>-1832744.6529572597</v>
      </c>
      <c r="X22" s="121">
        <f t="shared" si="108"/>
        <v>-1909023.6308961178</v>
      </c>
      <c r="Y22" s="121">
        <f t="shared" si="108"/>
        <v>-1984792.7235468032</v>
      </c>
      <c r="Z22" s="121">
        <f t="shared" si="108"/>
        <v>-2060052.2293009546</v>
      </c>
      <c r="AA22" s="121">
        <f t="shared" si="108"/>
        <v>-2134802.446375588</v>
      </c>
      <c r="AB22" s="121">
        <f t="shared" si="108"/>
        <v>-2209043.672813199</v>
      </c>
      <c r="AC22" s="121">
        <f t="shared" si="108"/>
        <v>-2282776.2064818647</v>
      </c>
      <c r="AD22" s="121">
        <f t="shared" si="108"/>
        <v>-2356000.3450753461</v>
      </c>
      <c r="AE22" s="121">
        <f t="shared" si="108"/>
        <v>-2428716.3861131896</v>
      </c>
      <c r="AF22" s="121">
        <f t="shared" si="108"/>
        <v>-2500924.6269408287</v>
      </c>
      <c r="AG22" s="121">
        <f t="shared" si="108"/>
        <v>-2572625.3647296876</v>
      </c>
      <c r="AH22" s="121">
        <f t="shared" si="108"/>
        <v>-2643818.8964772802</v>
      </c>
      <c r="AI22" s="121">
        <f t="shared" si="108"/>
        <v>-2714505.5190073159</v>
      </c>
      <c r="AJ22" s="121">
        <f t="shared" si="108"/>
        <v>-2784685.5289697964</v>
      </c>
      <c r="AK22" s="121">
        <f t="shared" si="108"/>
        <v>-2854359.2228411213</v>
      </c>
      <c r="AL22" s="121">
        <f t="shared" si="108"/>
        <v>-2923526.8969241874</v>
      </c>
      <c r="AM22" s="121">
        <f t="shared" si="108"/>
        <v>-2992188.8473484931</v>
      </c>
      <c r="AN22" s="121">
        <f t="shared" si="108"/>
        <v>-3060345.3700702353</v>
      </c>
      <c r="AO22" s="121">
        <f t="shared" si="108"/>
        <v>-3127996.7608724148</v>
      </c>
      <c r="AP22" s="121">
        <f t="shared" si="108"/>
        <v>-3195143.3153649364</v>
      </c>
      <c r="AQ22" s="121">
        <f t="shared" si="108"/>
        <v>-3261785.328984709</v>
      </c>
      <c r="AR22" s="121">
        <f t="shared" si="108"/>
        <v>-3327923.096995749</v>
      </c>
      <c r="AS22" s="121">
        <f t="shared" si="108"/>
        <v>-3393556.9144892804</v>
      </c>
      <c r="AT22" s="121">
        <f t="shared" si="108"/>
        <v>-3458687.0763838347</v>
      </c>
      <c r="AU22" s="121">
        <f t="shared" si="108"/>
        <v>-3523313.877425354</v>
      </c>
      <c r="AV22" s="121">
        <f t="shared" si="108"/>
        <v>-3587437.6121872915</v>
      </c>
      <c r="AW22" s="121">
        <f t="shared" si="108"/>
        <v>-3651058.5750707118</v>
      </c>
      <c r="AX22" s="121">
        <f t="shared" si="108"/>
        <v>-3714177.0603043917</v>
      </c>
      <c r="AY22" s="121">
        <f t="shared" si="108"/>
        <v>-3776793.3619449213</v>
      </c>
      <c r="AZ22" s="121">
        <f t="shared" si="108"/>
        <v>-3838907.7738768058</v>
      </c>
      <c r="BA22" s="121">
        <f t="shared" si="108"/>
        <v>-3900520.5898125647</v>
      </c>
      <c r="BB22" s="121">
        <f t="shared" si="108"/>
        <v>-3961632.1032928326</v>
      </c>
      <c r="BC22" s="121">
        <f t="shared" si="108"/>
        <v>-4022242.6076864614</v>
      </c>
      <c r="BD22" s="121">
        <f t="shared" si="108"/>
        <v>-4082352.3961906186</v>
      </c>
      <c r="BE22" s="121">
        <f t="shared" si="108"/>
        <v>-4141961.7618308896</v>
      </c>
      <c r="BF22" s="121">
        <f t="shared" si="108"/>
        <v>-4201070.9974613767</v>
      </c>
      <c r="BG22" s="121">
        <f t="shared" si="108"/>
        <v>-4259680.3957647998</v>
      </c>
      <c r="BH22" s="121">
        <f t="shared" si="108"/>
        <v>-4317790.2492525978</v>
      </c>
      <c r="BI22" s="121">
        <f t="shared" si="108"/>
        <v>-4375400.850265028</v>
      </c>
      <c r="BJ22" s="121">
        <f t="shared" si="108"/>
        <v>-4433202.537389338</v>
      </c>
      <c r="BK22" s="121">
        <f t="shared" si="108"/>
        <v>-4490505.5562056508</v>
      </c>
      <c r="BL22" s="121">
        <f t="shared" si="108"/>
        <v>-4547310.198541278</v>
      </c>
      <c r="BM22" s="121">
        <f t="shared" si="108"/>
        <v>-4603616.756052752</v>
      </c>
      <c r="BN22" s="121">
        <f t="shared" ref="BN22:DY22" si="109">BN5-BN17</f>
        <v>-4659425.5202259244</v>
      </c>
      <c r="BO22" s="121">
        <f t="shared" si="109"/>
        <v>-4714736.782376064</v>
      </c>
      <c r="BP22" s="121">
        <f t="shared" si="109"/>
        <v>-4769550.8336479589</v>
      </c>
      <c r="BQ22" s="121">
        <f t="shared" si="109"/>
        <v>-4823867.965016013</v>
      </c>
      <c r="BR22" s="121">
        <f t="shared" si="109"/>
        <v>-4877688.4672843534</v>
      </c>
      <c r="BS22" s="121">
        <f t="shared" si="109"/>
        <v>-4931012.6310869185</v>
      </c>
      <c r="BT22" s="121">
        <f t="shared" si="109"/>
        <v>-4983840.7468875684</v>
      </c>
      <c r="BU22" s="121">
        <f t="shared" si="109"/>
        <v>-5036173.1049801782</v>
      </c>
      <c r="BV22" s="121">
        <f t="shared" si="109"/>
        <v>-5088700.0419068113</v>
      </c>
      <c r="BW22" s="121">
        <f t="shared" si="109"/>
        <v>-5140731.8012036029</v>
      </c>
      <c r="BX22" s="121">
        <f t="shared" si="109"/>
        <v>-5192268.6726550739</v>
      </c>
      <c r="BY22" s="121">
        <f t="shared" si="109"/>
        <v>-5243310.9458761625</v>
      </c>
      <c r="BZ22" s="121">
        <f t="shared" si="109"/>
        <v>-5293858.9103123154</v>
      </c>
      <c r="CA22" s="121">
        <f t="shared" si="109"/>
        <v>-5343912.8552395981</v>
      </c>
      <c r="CB22" s="121">
        <f t="shared" si="109"/>
        <v>-5393473.0697647827</v>
      </c>
      <c r="CC22" s="121">
        <f t="shared" si="109"/>
        <v>-5442539.8428254547</v>
      </c>
      <c r="CD22" s="121">
        <f t="shared" si="109"/>
        <v>-5491113.4631901095</v>
      </c>
      <c r="CE22" s="121">
        <f t="shared" si="109"/>
        <v>-5539194.2194582503</v>
      </c>
      <c r="CF22" s="121">
        <f t="shared" si="109"/>
        <v>-5586782.4000604898</v>
      </c>
      <c r="CG22" s="121">
        <f t="shared" si="109"/>
        <v>-5633878.2932586446</v>
      </c>
      <c r="CH22" s="121">
        <f t="shared" si="109"/>
        <v>-5681172.2335639102</v>
      </c>
      <c r="CI22" s="121">
        <f t="shared" si="109"/>
        <v>-5727974.462482743</v>
      </c>
      <c r="CJ22" s="121">
        <f t="shared" si="109"/>
        <v>-5774285.2677711733</v>
      </c>
      <c r="CK22" s="121">
        <f t="shared" si="109"/>
        <v>-5820104.9370168336</v>
      </c>
      <c r="CL22" s="121">
        <f t="shared" si="109"/>
        <v>-5865433.7576390523</v>
      </c>
      <c r="CM22" s="121">
        <f t="shared" si="109"/>
        <v>-5910272.0168889631</v>
      </c>
      <c r="CN22" s="121">
        <f t="shared" si="109"/>
        <v>-5954620.0018495899</v>
      </c>
      <c r="CO22" s="121">
        <f t="shared" si="109"/>
        <v>-5998477.9994359575</v>
      </c>
      <c r="CP22" s="121">
        <f t="shared" si="109"/>
        <v>-6041846.2963951789</v>
      </c>
      <c r="CQ22" s="121">
        <f t="shared" si="109"/>
        <v>-6084725.1793065611</v>
      </c>
      <c r="CR22" s="121">
        <f t="shared" si="109"/>
        <v>-6127114.9345817044</v>
      </c>
      <c r="CS22" s="121">
        <f t="shared" si="109"/>
        <v>-6169015.8484645933</v>
      </c>
      <c r="CT22" s="121">
        <f t="shared" si="109"/>
        <v>-6211118.2534497678</v>
      </c>
      <c r="CU22" s="121">
        <f t="shared" si="109"/>
        <v>-6252732.3890282148</v>
      </c>
      <c r="CV22" s="121">
        <f t="shared" si="109"/>
        <v>-6293858.5409416724</v>
      </c>
      <c r="CW22" s="121">
        <f t="shared" si="109"/>
        <v>-6334496.9947646577</v>
      </c>
      <c r="CX22" s="121">
        <f t="shared" si="109"/>
        <v>-6374648.0359045677</v>
      </c>
      <c r="CY22" s="121">
        <f t="shared" si="109"/>
        <v>-6414311.9496017732</v>
      </c>
      <c r="CZ22" s="121">
        <f t="shared" si="109"/>
        <v>-6453489.0209297221</v>
      </c>
      <c r="DA22" s="121">
        <f t="shared" si="109"/>
        <v>-6492179.53479503</v>
      </c>
      <c r="DB22" s="121">
        <f t="shared" si="109"/>
        <v>-6530383.7759375824</v>
      </c>
      <c r="DC22" s="121">
        <f t="shared" si="109"/>
        <v>-6568102.0289306315</v>
      </c>
      <c r="DD22" s="121">
        <f t="shared" si="109"/>
        <v>-6605334.5781808933</v>
      </c>
      <c r="DE22" s="121">
        <f t="shared" si="109"/>
        <v>-6642081.7079286464</v>
      </c>
      <c r="DF22" s="121">
        <f t="shared" si="109"/>
        <v>-6679033.7486658972</v>
      </c>
      <c r="DG22" s="121">
        <f t="shared" si="109"/>
        <v>-6715500.9378822688</v>
      </c>
      <c r="DH22" s="121">
        <f t="shared" si="109"/>
        <v>-6751483.5593193043</v>
      </c>
      <c r="DI22" s="121">
        <f t="shared" si="109"/>
        <v>-6786981.8965525012</v>
      </c>
      <c r="DJ22" s="121">
        <f t="shared" si="109"/>
        <v>-6821996.2329914048</v>
      </c>
      <c r="DK22" s="121">
        <f t="shared" si="109"/>
        <v>-6856526.8518797047</v>
      </c>
      <c r="DL22" s="121">
        <f t="shared" si="109"/>
        <v>-6890574.0362953302</v>
      </c>
      <c r="DM22" s="121">
        <f t="shared" si="109"/>
        <v>-6924138.069150554</v>
      </c>
      <c r="DN22" s="121">
        <f t="shared" si="109"/>
        <v>-6957219.2331920816</v>
      </c>
      <c r="DO22" s="121">
        <f t="shared" si="109"/>
        <v>-6989817.8110011518</v>
      </c>
      <c r="DP22" s="121">
        <f t="shared" si="109"/>
        <v>-7021934.0849936353</v>
      </c>
      <c r="DQ22" s="121">
        <f t="shared" si="109"/>
        <v>-7053568.3374201264</v>
      </c>
      <c r="DR22" s="121">
        <f t="shared" si="109"/>
        <v>-7092910.8967841174</v>
      </c>
      <c r="DS22" s="121">
        <f t="shared" si="109"/>
        <v>-7131771.9985878728</v>
      </c>
      <c r="DT22" s="121">
        <f t="shared" si="109"/>
        <v>-7170151.9245867487</v>
      </c>
      <c r="DU22" s="121">
        <f t="shared" si="109"/>
        <v>-7208050.9563712142</v>
      </c>
      <c r="DV22" s="121">
        <f t="shared" si="109"/>
        <v>-7245469.3753669448</v>
      </c>
      <c r="DW22" s="121">
        <f t="shared" si="109"/>
        <v>-7282407.4628349254</v>
      </c>
      <c r="DX22" s="121">
        <f t="shared" si="109"/>
        <v>-7318865.4998715417</v>
      </c>
      <c r="DY22" s="121">
        <f t="shared" si="109"/>
        <v>-7354843.7674086783</v>
      </c>
      <c r="DZ22" s="121">
        <f t="shared" ref="DZ22:GK22" si="110">DZ5-DZ17</f>
        <v>-7390342.546213815</v>
      </c>
      <c r="EA22" s="121">
        <f t="shared" si="110"/>
        <v>-7425362.1168901222</v>
      </c>
      <c r="EB22" s="121">
        <f t="shared" si="110"/>
        <v>-7459902.7598765576</v>
      </c>
      <c r="EC22" s="121">
        <f t="shared" si="110"/>
        <v>-7493964.7554479633</v>
      </c>
      <c r="ED22" s="121">
        <f t="shared" si="110"/>
        <v>-7528238.4301332301</v>
      </c>
      <c r="EE22" s="121">
        <f t="shared" si="110"/>
        <v>-7562034.0174611835</v>
      </c>
      <c r="EF22" s="121">
        <f t="shared" si="110"/>
        <v>-7595351.7972148918</v>
      </c>
      <c r="EG22" s="121">
        <f t="shared" si="110"/>
        <v>-7628192.0490136892</v>
      </c>
      <c r="EH22" s="121">
        <f t="shared" si="110"/>
        <v>-7660555.0523132738</v>
      </c>
      <c r="EI22" s="121">
        <f t="shared" si="110"/>
        <v>-7692441.0864058025</v>
      </c>
      <c r="EJ22" s="121">
        <f t="shared" si="110"/>
        <v>-7723850.4304199871</v>
      </c>
      <c r="EK22" s="121">
        <f t="shared" si="110"/>
        <v>-7754783.3633211879</v>
      </c>
      <c r="EL22" s="121">
        <f t="shared" si="110"/>
        <v>-7785240.1639115131</v>
      </c>
      <c r="EM22" s="121">
        <f t="shared" si="110"/>
        <v>-7815221.1108299103</v>
      </c>
      <c r="EN22" s="121">
        <f t="shared" si="110"/>
        <v>-7844726.4825522648</v>
      </c>
      <c r="EO22" s="121">
        <f t="shared" si="110"/>
        <v>-7873756.5573914945</v>
      </c>
      <c r="EP22" s="121">
        <f t="shared" si="110"/>
        <v>-7903001.6599157173</v>
      </c>
      <c r="EQ22" s="121">
        <f t="shared" si="110"/>
        <v>-7931772.0216941275</v>
      </c>
      <c r="ER22" s="121">
        <f t="shared" si="110"/>
        <v>-7960067.9205513122</v>
      </c>
      <c r="ES22" s="121">
        <f t="shared" si="110"/>
        <v>-7987889.6341492711</v>
      </c>
      <c r="ET22" s="121">
        <f t="shared" si="110"/>
        <v>-8015237.4399875114</v>
      </c>
      <c r="EU22" s="121">
        <f t="shared" si="110"/>
        <v>-8042111.6154031456</v>
      </c>
      <c r="EV22" s="121">
        <f t="shared" si="110"/>
        <v>-8068512.4375709826</v>
      </c>
      <c r="EW22" s="121">
        <f t="shared" si="110"/>
        <v>-8094440.1835036278</v>
      </c>
      <c r="EX22" s="121">
        <f t="shared" si="110"/>
        <v>-8119895.1300515728</v>
      </c>
      <c r="EY22" s="121">
        <f t="shared" si="110"/>
        <v>-8144877.5539032938</v>
      </c>
      <c r="EZ22" s="121">
        <f t="shared" si="110"/>
        <v>-8169387.7315853443</v>
      </c>
      <c r="FA22" s="121">
        <f t="shared" si="110"/>
        <v>-8193425.9394624522</v>
      </c>
      <c r="FB22" s="121">
        <f t="shared" si="110"/>
        <v>-8217682.5001556845</v>
      </c>
      <c r="FC22" s="121">
        <f t="shared" si="110"/>
        <v>-8241467.6432883255</v>
      </c>
      <c r="FD22" s="121">
        <f t="shared" si="110"/>
        <v>-8264781.6447401894</v>
      </c>
      <c r="FE22" s="121">
        <f t="shared" si="110"/>
        <v>-8287624.7802296411</v>
      </c>
      <c r="FF22" s="121">
        <f t="shared" si="110"/>
        <v>-8309997.3253136929</v>
      </c>
      <c r="FG22" s="121">
        <f t="shared" si="110"/>
        <v>-8331899.5553880967</v>
      </c>
      <c r="FH22" s="121">
        <f t="shared" si="110"/>
        <v>-8353331.7456874382</v>
      </c>
      <c r="FI22" s="121">
        <f t="shared" si="110"/>
        <v>-8374294.1712852335</v>
      </c>
      <c r="FJ22" s="121">
        <f t="shared" si="110"/>
        <v>-8394787.1070940215</v>
      </c>
      <c r="FK22" s="121">
        <f t="shared" si="110"/>
        <v>-8414810.827865459</v>
      </c>
      <c r="FL22" s="121">
        <f t="shared" si="110"/>
        <v>-8434365.6081904136</v>
      </c>
      <c r="FM22" s="121">
        <f t="shared" si="110"/>
        <v>-8453451.7224990614</v>
      </c>
      <c r="FN22" s="121">
        <f t="shared" si="110"/>
        <v>-8472759.4914790466</v>
      </c>
      <c r="FO22" s="121">
        <f t="shared" si="110"/>
        <v>-8491599.1428213641</v>
      </c>
      <c r="FP22" s="121">
        <f t="shared" si="110"/>
        <v>-8509970.950474672</v>
      </c>
      <c r="FQ22" s="121">
        <f t="shared" si="110"/>
        <v>-8527875.1882273033</v>
      </c>
      <c r="FR22" s="121">
        <f t="shared" si="110"/>
        <v>-8545312.1297073718</v>
      </c>
      <c r="FS22" s="121">
        <f t="shared" si="110"/>
        <v>-8562282.0483828597</v>
      </c>
      <c r="FT22" s="121">
        <f t="shared" si="110"/>
        <v>-8578785.2175617106</v>
      </c>
      <c r="FU22" s="121">
        <f t="shared" si="110"/>
        <v>-8594821.9103919286</v>
      </c>
      <c r="FV22" s="121">
        <f t="shared" si="110"/>
        <v>-8610392.3998616599</v>
      </c>
      <c r="FW22" s="121">
        <f t="shared" si="110"/>
        <v>-8625496.9587993044</v>
      </c>
      <c r="FX22" s="121">
        <f t="shared" si="110"/>
        <v>-8640135.859873591</v>
      </c>
      <c r="FY22" s="121">
        <f t="shared" si="110"/>
        <v>-8654309.3755936828</v>
      </c>
      <c r="FZ22" s="121">
        <f t="shared" si="110"/>
        <v>-8668707.8247273397</v>
      </c>
      <c r="GA22" s="121">
        <f t="shared" si="110"/>
        <v>-8682641.4330467936</v>
      </c>
      <c r="GB22" s="121">
        <f t="shared" si="110"/>
        <v>-8696110.4725830592</v>
      </c>
      <c r="GC22" s="121">
        <f t="shared" si="110"/>
        <v>-8709115.2152079549</v>
      </c>
      <c r="GD22" s="121">
        <f t="shared" si="110"/>
        <v>-8721655.9326341953</v>
      </c>
      <c r="GE22" s="121">
        <f t="shared" si="110"/>
        <v>-8733732.8964154869</v>
      </c>
      <c r="GF22" s="121">
        <f t="shared" si="110"/>
        <v>-8745346.3779466189</v>
      </c>
      <c r="GG22" s="121">
        <f t="shared" si="110"/>
        <v>-8756496.6484635565</v>
      </c>
      <c r="GH22" s="121">
        <f t="shared" si="110"/>
        <v>-8767183.9790435322</v>
      </c>
      <c r="GI22" s="121">
        <f t="shared" si="110"/>
        <v>-8777408.6406051442</v>
      </c>
      <c r="GJ22" s="121">
        <f t="shared" si="110"/>
        <v>-8787170.9039084427</v>
      </c>
      <c r="GK22" s="121">
        <f t="shared" si="110"/>
        <v>-8796471.0395550262</v>
      </c>
      <c r="GL22" s="121">
        <f t="shared" ref="GL22:IW22" si="111">GL5-GL17</f>
        <v>-8805999.3644062039</v>
      </c>
      <c r="GM22" s="121">
        <f t="shared" si="111"/>
        <v>-8815066.1023288779</v>
      </c>
      <c r="GN22" s="121">
        <f t="shared" si="111"/>
        <v>-8823671.5234498456</v>
      </c>
      <c r="GO22" s="121">
        <f t="shared" si="111"/>
        <v>-8831815.8977378234</v>
      </c>
      <c r="GP22" s="121">
        <f t="shared" si="111"/>
        <v>-8839499.4950035363</v>
      </c>
      <c r="GQ22" s="121">
        <f t="shared" si="111"/>
        <v>-8846722.5848998167</v>
      </c>
      <c r="GR22" s="121">
        <f t="shared" si="111"/>
        <v>-8853485.4369216878</v>
      </c>
      <c r="GS22" s="121">
        <f t="shared" si="111"/>
        <v>-8859788.320406463</v>
      </c>
      <c r="GT22" s="121">
        <f t="shared" si="111"/>
        <v>-8865631.5045338366</v>
      </c>
      <c r="GU22" s="121">
        <f t="shared" si="111"/>
        <v>-8871015.2583259735</v>
      </c>
      <c r="GV22" s="121">
        <f t="shared" si="111"/>
        <v>-8875939.850647606</v>
      </c>
      <c r="GW22" s="121">
        <f t="shared" si="111"/>
        <v>-8880405.5502061192</v>
      </c>
      <c r="GX22" s="121">
        <f t="shared" si="111"/>
        <v>-8885102.671969723</v>
      </c>
      <c r="GY22" s="121">
        <f t="shared" si="111"/>
        <v>-8889341.437913321</v>
      </c>
      <c r="GZ22" s="121">
        <f t="shared" si="111"/>
        <v>-8893122.1162728257</v>
      </c>
      <c r="HA22" s="121">
        <f t="shared" si="111"/>
        <v>-8896444.9751271699</v>
      </c>
      <c r="HB22" s="121">
        <f t="shared" si="111"/>
        <v>-8899310.2823984064</v>
      </c>
      <c r="HC22" s="121">
        <f t="shared" si="111"/>
        <v>-8901718.3058517948</v>
      </c>
      <c r="HD22" s="121">
        <f t="shared" si="111"/>
        <v>-8903669.3130958956</v>
      </c>
      <c r="HE22" s="121">
        <f t="shared" si="111"/>
        <v>-8905163.5715826601</v>
      </c>
      <c r="HF22" s="121">
        <f t="shared" si="111"/>
        <v>-8906201.3486075252</v>
      </c>
      <c r="HG22" s="121">
        <f t="shared" si="111"/>
        <v>-8906782.9113095012</v>
      </c>
      <c r="HH22" s="121">
        <f t="shared" si="111"/>
        <v>-8906908.5266712643</v>
      </c>
      <c r="HI22" s="121">
        <f t="shared" si="111"/>
        <v>-8906578.4615192525</v>
      </c>
      <c r="HJ22" s="121">
        <f t="shared" si="111"/>
        <v>-8906483.0289418232</v>
      </c>
      <c r="HK22" s="121">
        <f t="shared" si="111"/>
        <v>-8905932.4490351304</v>
      </c>
      <c r="HL22" s="121">
        <f t="shared" si="111"/>
        <v>-8904926.9881574325</v>
      </c>
      <c r="HM22" s="121">
        <f t="shared" si="111"/>
        <v>-8903466.9125111103</v>
      </c>
      <c r="HN22" s="121">
        <f t="shared" si="111"/>
        <v>-8901552.4881427623</v>
      </c>
      <c r="HO22" s="121">
        <f t="shared" si="111"/>
        <v>-8899183.9809432905</v>
      </c>
      <c r="HP22" s="121">
        <f t="shared" si="111"/>
        <v>-8896361.656647997</v>
      </c>
      <c r="HQ22" s="121">
        <f t="shared" si="111"/>
        <v>-8893085.7808366679</v>
      </c>
      <c r="HR22" s="121">
        <f t="shared" si="111"/>
        <v>-8889356.6189336721</v>
      </c>
      <c r="HS22" s="121">
        <f t="shared" si="111"/>
        <v>-8885174.436208047</v>
      </c>
      <c r="HT22" s="121">
        <f t="shared" si="111"/>
        <v>-8880539.4977735914</v>
      </c>
      <c r="HU22" s="121">
        <f t="shared" si="111"/>
        <v>-8875452.0685889572</v>
      </c>
      <c r="HV22" s="121">
        <f t="shared" si="111"/>
        <v>-8870602.4598758072</v>
      </c>
      <c r="HW22" s="121">
        <f t="shared" si="111"/>
        <v>-8865300.8898646981</v>
      </c>
      <c r="HX22" s="121">
        <f t="shared" si="111"/>
        <v>-8859547.6230493803</v>
      </c>
      <c r="HY22" s="121">
        <f t="shared" si="111"/>
        <v>-8853342.9237688184</v>
      </c>
      <c r="HZ22" s="121">
        <f t="shared" si="111"/>
        <v>-8846687.0562072843</v>
      </c>
      <c r="IA22" s="121">
        <f t="shared" si="111"/>
        <v>-8839580.2843944449</v>
      </c>
      <c r="IB22" s="121">
        <f t="shared" si="111"/>
        <v>-8832022.8722054549</v>
      </c>
      <c r="IC22" s="121">
        <f t="shared" si="111"/>
        <v>-8824015.0833610408</v>
      </c>
      <c r="ID22" s="121">
        <f t="shared" si="111"/>
        <v>-8815557.1814276017</v>
      </c>
      <c r="IE22" s="121">
        <f t="shared" si="111"/>
        <v>-8806649.4298172928</v>
      </c>
      <c r="IF22" s="121">
        <f t="shared" si="111"/>
        <v>-8797292.091788115</v>
      </c>
      <c r="IG22" s="121">
        <f t="shared" si="111"/>
        <v>-8787485.4304440096</v>
      </c>
      <c r="IH22" s="121">
        <f t="shared" si="111"/>
        <v>-8777445.2827797122</v>
      </c>
      <c r="II22" s="121">
        <f t="shared" si="111"/>
        <v>-8767861.428028265</v>
      </c>
      <c r="IJ22" s="121">
        <f t="shared" si="111"/>
        <v>-8758733.5991609972</v>
      </c>
      <c r="IK22" s="121">
        <f t="shared" si="111"/>
        <v>-8750061.5293055084</v>
      </c>
      <c r="IL22" s="121">
        <f t="shared" si="111"/>
        <v>-8741844.9517455772</v>
      </c>
      <c r="IM22" s="121">
        <f t="shared" si="111"/>
        <v>-8734083.5999210645</v>
      </c>
      <c r="IN22" s="121">
        <f t="shared" si="111"/>
        <v>-8726777.2074278276</v>
      </c>
      <c r="IO22" s="121">
        <f t="shared" si="111"/>
        <v>-8719925.5080176257</v>
      </c>
      <c r="IP22" s="121">
        <f t="shared" si="111"/>
        <v>-8713528.2355980314</v>
      </c>
      <c r="IQ22" s="121">
        <f t="shared" si="111"/>
        <v>-8707585.1242323387</v>
      </c>
      <c r="IR22" s="121">
        <f t="shared" si="111"/>
        <v>-8702095.9081394691</v>
      </c>
      <c r="IS22" s="121">
        <f t="shared" si="111"/>
        <v>-8697060.3216938861</v>
      </c>
      <c r="IT22" s="121">
        <f t="shared" si="111"/>
        <v>-8691788.053007422</v>
      </c>
      <c r="IU22" s="121">
        <f t="shared" si="111"/>
        <v>-8686968.8831834178</v>
      </c>
      <c r="IV22" s="121">
        <f t="shared" si="111"/>
        <v>-8682602.5470624045</v>
      </c>
      <c r="IW22" s="121">
        <f t="shared" si="111"/>
        <v>-8678688.7796400879</v>
      </c>
      <c r="IX22" s="121">
        <f t="shared" ref="IX22:LI22" si="112">IX5-IX17</f>
        <v>-8675227.3160672598</v>
      </c>
      <c r="IY22" s="121">
        <f t="shared" si="112"/>
        <v>-8672217.8916497007</v>
      </c>
      <c r="IZ22" s="121">
        <f t="shared" si="112"/>
        <v>-8669660.2418481</v>
      </c>
      <c r="JA22" s="121">
        <f t="shared" si="112"/>
        <v>-8667554.1022779532</v>
      </c>
      <c r="JB22" s="121">
        <f t="shared" si="112"/>
        <v>-8665899.2087094802</v>
      </c>
      <c r="JC22" s="121">
        <f t="shared" si="112"/>
        <v>-8664695.2970675305</v>
      </c>
      <c r="JD22" s="121">
        <f t="shared" si="112"/>
        <v>-8663942.1034314968</v>
      </c>
      <c r="JE22" s="121">
        <f t="shared" si="112"/>
        <v>-8663639.3640352152</v>
      </c>
      <c r="JF22" s="121">
        <f t="shared" si="112"/>
        <v>-8663096.7688488178</v>
      </c>
      <c r="JG22" s="121">
        <f t="shared" si="112"/>
        <v>-8663004.1008328423</v>
      </c>
      <c r="JH22" s="121">
        <f t="shared" si="112"/>
        <v>-8663361.0966839381</v>
      </c>
      <c r="JI22" s="121">
        <f t="shared" si="112"/>
        <v>-8664167.4932528399</v>
      </c>
      <c r="JJ22" s="121">
        <f t="shared" si="112"/>
        <v>-8665423.0275442824</v>
      </c>
      <c r="JK22" s="121">
        <f t="shared" si="112"/>
        <v>-8667127.4367169067</v>
      </c>
      <c r="JL22" s="121">
        <f t="shared" si="112"/>
        <v>-8669280.4580831751</v>
      </c>
      <c r="JM22" s="121">
        <f t="shared" si="112"/>
        <v>-8671881.8291092813</v>
      </c>
      <c r="JN22" s="121">
        <f t="shared" si="112"/>
        <v>-8674931.2874150462</v>
      </c>
      <c r="JO22" s="121">
        <f t="shared" si="112"/>
        <v>-8678428.5707738511</v>
      </c>
      <c r="JP22" s="121">
        <f t="shared" si="112"/>
        <v>-8682373.4171125293</v>
      </c>
      <c r="JQ22" s="121">
        <f t="shared" si="112"/>
        <v>-8686765.5645112842</v>
      </c>
      <c r="JR22" s="121">
        <f t="shared" si="112"/>
        <v>-8690914.7047855258</v>
      </c>
      <c r="JS22" s="121">
        <f t="shared" si="112"/>
        <v>-8695510.6227399968</v>
      </c>
      <c r="JT22" s="121">
        <f t="shared" si="112"/>
        <v>-8700553.0569144674</v>
      </c>
      <c r="JU22" s="121">
        <f t="shared" si="112"/>
        <v>-8706041.7460017204</v>
      </c>
      <c r="JV22" s="121">
        <f t="shared" si="112"/>
        <v>-8711976.4288474545</v>
      </c>
      <c r="JW22" s="121">
        <f t="shared" si="112"/>
        <v>-8718356.8444502056</v>
      </c>
      <c r="JX22" s="121">
        <f t="shared" si="112"/>
        <v>-8725182.7319612466</v>
      </c>
      <c r="JY22" s="121">
        <f t="shared" si="112"/>
        <v>-8732453.8306845017</v>
      </c>
      <c r="JZ22" s="121">
        <f t="shared" si="112"/>
        <v>-8740169.8800764605</v>
      </c>
      <c r="KA22" s="121">
        <f t="shared" si="112"/>
        <v>-8748330.619746089</v>
      </c>
      <c r="KB22" s="121">
        <f t="shared" si="112"/>
        <v>-8756935.7894547284</v>
      </c>
      <c r="KC22" s="121">
        <f t="shared" si="112"/>
        <v>-8765985.1291160248</v>
      </c>
      <c r="KD22" s="121">
        <f t="shared" si="112"/>
        <v>-8774788.3323777504</v>
      </c>
      <c r="KE22" s="121">
        <f t="shared" si="112"/>
        <v>-8784035.1858759448</v>
      </c>
      <c r="KF22" s="121">
        <f t="shared" si="112"/>
        <v>-8793725.4299805984</v>
      </c>
      <c r="KG22" s="121">
        <f t="shared" si="112"/>
        <v>-8803858.8052136451</v>
      </c>
      <c r="KH22" s="121">
        <f t="shared" si="112"/>
        <v>-8814435.0522488654</v>
      </c>
      <c r="KI22" s="121">
        <f t="shared" si="112"/>
        <v>-8825453.9119118005</v>
      </c>
      <c r="KJ22" s="121">
        <f t="shared" si="112"/>
        <v>-8836915.125179667</v>
      </c>
      <c r="KK22" s="121">
        <f t="shared" si="112"/>
        <v>-8848818.4331812635</v>
      </c>
      <c r="KL22" s="121">
        <f t="shared" si="112"/>
        <v>-8861163.5771968849</v>
      </c>
      <c r="KM22" s="121">
        <f t="shared" si="112"/>
        <v>-8873950.2986582294</v>
      </c>
      <c r="KN22" s="121">
        <f t="shared" si="112"/>
        <v>-8887178.3391483128</v>
      </c>
      <c r="KO22" s="121">
        <f t="shared" si="112"/>
        <v>-8900847.4404013827</v>
      </c>
      <c r="KP22" s="121">
        <f t="shared" si="112"/>
        <v>-8914267.2978847586</v>
      </c>
      <c r="KQ22" s="121">
        <f t="shared" si="112"/>
        <v>-8928127.7000529468</v>
      </c>
      <c r="KR22" s="121">
        <f t="shared" si="112"/>
        <v>-8942428.3890933506</v>
      </c>
      <c r="KS22" s="121">
        <f t="shared" si="112"/>
        <v>-8957169.1073442474</v>
      </c>
      <c r="KT22" s="121">
        <f t="shared" si="112"/>
        <v>-8972349.5972947031</v>
      </c>
      <c r="KU22" s="121">
        <f t="shared" si="112"/>
        <v>-8987969.6015844792</v>
      </c>
      <c r="KV22" s="121">
        <f t="shared" si="112"/>
        <v>-9004028.8630039506</v>
      </c>
      <c r="KW22" s="121">
        <f t="shared" si="112"/>
        <v>-9020527.1244940162</v>
      </c>
      <c r="KX22" s="121">
        <f t="shared" si="112"/>
        <v>-9037464.1291460097</v>
      </c>
      <c r="KY22" s="121">
        <f t="shared" si="112"/>
        <v>-9054839.6202016063</v>
      </c>
      <c r="KZ22" s="121">
        <f t="shared" si="112"/>
        <v>-9072653.3410527408</v>
      </c>
      <c r="LA22" s="121">
        <f t="shared" si="112"/>
        <v>-9090905.0352415219</v>
      </c>
      <c r="LB22" s="121">
        <f t="shared" si="112"/>
        <v>-9108904.4000420682</v>
      </c>
      <c r="LC22" s="121">
        <f t="shared" si="112"/>
        <v>-9127341.2257146314</v>
      </c>
      <c r="LD22" s="121">
        <f t="shared" si="112"/>
        <v>-9146215.2562513053</v>
      </c>
      <c r="LE22" s="121">
        <f t="shared" si="112"/>
        <v>-9165526.2357940003</v>
      </c>
      <c r="LF22" s="121">
        <f t="shared" si="112"/>
        <v>-9185273.9086343572</v>
      </c>
      <c r="LG22" s="121">
        <f t="shared" si="112"/>
        <v>-9205458.0192136578</v>
      </c>
      <c r="LH22" s="121">
        <f t="shared" si="112"/>
        <v>-9226078.312122751</v>
      </c>
      <c r="LI22" s="121">
        <f t="shared" si="112"/>
        <v>-9247134.5321019441</v>
      </c>
      <c r="LJ22" s="121">
        <f t="shared" ref="LJ22:NU22" si="113">LJ5-LJ17</f>
        <v>-9268626.4240409285</v>
      </c>
      <c r="LK22" s="121">
        <f t="shared" si="113"/>
        <v>-9290553.7329786904</v>
      </c>
      <c r="LL22" s="121">
        <f t="shared" si="113"/>
        <v>-9312916.2041034214</v>
      </c>
      <c r="LM22" s="121">
        <f t="shared" si="113"/>
        <v>-9335713.5827524364</v>
      </c>
      <c r="LN22" s="121">
        <f t="shared" si="113"/>
        <v>-9358255.5679940023</v>
      </c>
      <c r="LO22" s="121">
        <f t="shared" si="113"/>
        <v>-9381231.9518814832</v>
      </c>
      <c r="LP22" s="121">
        <f t="shared" si="113"/>
        <v>-9404642.4801990241</v>
      </c>
      <c r="LQ22" s="121">
        <f t="shared" si="113"/>
        <v>-9428486.8988795429</v>
      </c>
      <c r="LR22" s="121">
        <f t="shared" si="113"/>
        <v>-9452764.9540046416</v>
      </c>
      <c r="LS22" s="121">
        <f t="shared" si="113"/>
        <v>-9477476.3918045126</v>
      </c>
      <c r="LT22" s="121">
        <f t="shared" si="113"/>
        <v>-9502620.9586578645</v>
      </c>
      <c r="LU22" s="121">
        <f t="shared" si="113"/>
        <v>-9528198.4010918252</v>
      </c>
      <c r="LV22" s="121">
        <f t="shared" si="113"/>
        <v>-9554208.4657818601</v>
      </c>
      <c r="LW22" s="121">
        <f t="shared" si="113"/>
        <v>-9580650.8995516822</v>
      </c>
      <c r="LX22" s="121">
        <f t="shared" si="113"/>
        <v>-9607525.4493731633</v>
      </c>
      <c r="LY22" s="121">
        <f t="shared" si="113"/>
        <v>-9634831.8623662591</v>
      </c>
      <c r="LZ22" s="121">
        <f t="shared" si="113"/>
        <v>-9661879.8393808343</v>
      </c>
      <c r="MA22" s="121">
        <f t="shared" si="113"/>
        <v>-9689359.1742508039</v>
      </c>
      <c r="MB22" s="121">
        <f t="shared" si="113"/>
        <v>-9717269.6145398244</v>
      </c>
      <c r="MC22" s="121">
        <f t="shared" si="113"/>
        <v>-9745610.9079592824</v>
      </c>
      <c r="MD22" s="121">
        <f t="shared" si="113"/>
        <v>-9774382.802368205</v>
      </c>
      <c r="ME22" s="121">
        <f t="shared" si="113"/>
        <v>-9803585.0457731783</v>
      </c>
      <c r="MF22" s="121">
        <f t="shared" si="113"/>
        <v>-9833217.3863282539</v>
      </c>
      <c r="MG22" s="121">
        <f t="shared" si="113"/>
        <v>-9863279.5723348781</v>
      </c>
      <c r="MH22" s="121">
        <f t="shared" si="113"/>
        <v>-9893771.3522417843</v>
      </c>
      <c r="MI22" s="121">
        <f t="shared" si="113"/>
        <v>-9924692.474644918</v>
      </c>
      <c r="MJ22" s="121">
        <f t="shared" si="113"/>
        <v>-9956042.6882873513</v>
      </c>
      <c r="MK22" s="121">
        <f t="shared" si="113"/>
        <v>-9987821.7420591973</v>
      </c>
      <c r="ML22" s="121">
        <f t="shared" si="113"/>
        <v>-10019339.338579446</v>
      </c>
      <c r="MM22" s="121">
        <f t="shared" si="113"/>
        <v>-10051285.273450103</v>
      </c>
      <c r="MN22" s="121">
        <f t="shared" si="113"/>
        <v>-10083659.296001874</v>
      </c>
      <c r="MO22" s="121">
        <f t="shared" si="113"/>
        <v>-10116461.155712169</v>
      </c>
      <c r="MP22" s="121">
        <f t="shared" si="113"/>
        <v>-10149690.602205005</v>
      </c>
      <c r="MQ22" s="121">
        <f t="shared" si="113"/>
        <v>-10183347.385250919</v>
      </c>
      <c r="MR22" s="121">
        <f t="shared" si="113"/>
        <v>-10217431.254766889</v>
      </c>
      <c r="MS22" s="121">
        <f t="shared" si="113"/>
        <v>-10251941.960816242</v>
      </c>
      <c r="MT22" s="121">
        <f t="shared" si="113"/>
        <v>-10286879.253608573</v>
      </c>
      <c r="MU22" s="121">
        <f t="shared" si="113"/>
        <v>-10322242.88349966</v>
      </c>
      <c r="MV22" s="121">
        <f t="shared" si="113"/>
        <v>-10358032.600991372</v>
      </c>
      <c r="MW22" s="122">
        <f t="shared" si="113"/>
        <v>-10394248.156731591</v>
      </c>
      <c r="MX22" s="123">
        <f t="shared" si="113"/>
        <v>-10430199.255096048</v>
      </c>
      <c r="MY22" s="122">
        <f t="shared" si="113"/>
        <v>-10466575.693442456</v>
      </c>
      <c r="MZ22" s="123">
        <f t="shared" si="113"/>
        <v>-10503377.222856216</v>
      </c>
      <c r="NA22" s="122">
        <f t="shared" si="113"/>
        <v>-10540603.59456839</v>
      </c>
      <c r="NB22" s="123">
        <f t="shared" si="113"/>
        <v>-10578254.559955627</v>
      </c>
      <c r="NC22" s="122">
        <f t="shared" si="113"/>
        <v>-10616329.870540068</v>
      </c>
      <c r="ND22" s="123">
        <f t="shared" si="113"/>
        <v>-10654829.277989276</v>
      </c>
      <c r="NE22" s="122">
        <f t="shared" si="113"/>
        <v>-10693752.534116134</v>
      </c>
      <c r="NF22" s="123">
        <f t="shared" si="113"/>
        <v>-10733099.390878771</v>
      </c>
      <c r="NG22" s="122">
        <f t="shared" si="113"/>
        <v>-10772869.600380469</v>
      </c>
      <c r="NH22" s="123">
        <f t="shared" si="113"/>
        <v>-10813062.914869588</v>
      </c>
      <c r="NI22" s="122">
        <f t="shared" si="113"/>
        <v>-10853679.086739473</v>
      </c>
      <c r="NJ22" s="123">
        <f t="shared" si="113"/>
        <v>-10894027.822110292</v>
      </c>
      <c r="NK22" s="122">
        <f t="shared" si="113"/>
        <v>-10934798.920083191</v>
      </c>
      <c r="NL22" s="123">
        <f t="shared" si="113"/>
        <v>-10975992.133485969</v>
      </c>
      <c r="NM22" s="122">
        <f t="shared" si="113"/>
        <v>-11017607.215291072</v>
      </c>
      <c r="NN22" s="123">
        <f t="shared" si="113"/>
        <v>-11059643.918615509</v>
      </c>
      <c r="NO22" s="122">
        <f t="shared" si="113"/>
        <v>-11102101.996720772</v>
      </c>
      <c r="NP22" s="123">
        <f t="shared" si="113"/>
        <v>-11144981.20301275</v>
      </c>
      <c r="NQ22" s="122">
        <f t="shared" si="113"/>
        <v>-11188281.291041635</v>
      </c>
      <c r="NR22" s="123">
        <f t="shared" si="113"/>
        <v>-11232002.014501847</v>
      </c>
      <c r="NS22" s="122">
        <f t="shared" si="113"/>
        <v>-11276143.127231948</v>
      </c>
      <c r="NT22" s="123">
        <f t="shared" si="113"/>
        <v>-11320704.383214556</v>
      </c>
      <c r="NU22" s="122">
        <f t="shared" si="113"/>
        <v>-11365685.536576264</v>
      </c>
      <c r="NV22" s="123">
        <f t="shared" ref="NV22:QG22" si="114">NV5-NV17</f>
        <v>-11410396.295169484</v>
      </c>
      <c r="NW22" s="122">
        <f t="shared" si="114"/>
        <v>-11455526.459826566</v>
      </c>
      <c r="NX22" s="123">
        <f t="shared" si="114"/>
        <v>-11501075.785105519</v>
      </c>
      <c r="NY22" s="122">
        <f t="shared" si="114"/>
        <v>-11547044.025707982</v>
      </c>
      <c r="NZ22" s="123">
        <f t="shared" si="114"/>
        <v>-11593430.936479144</v>
      </c>
      <c r="OA22" s="122">
        <f t="shared" si="114"/>
        <v>-11640236.272407666</v>
      </c>
      <c r="OB22" s="123">
        <f t="shared" si="114"/>
        <v>-11687459.788625594</v>
      </c>
      <c r="OC22" s="122">
        <f t="shared" si="114"/>
        <v>-11735101.240408272</v>
      </c>
      <c r="OD22" s="123">
        <f t="shared" si="114"/>
        <v>-11783160.383174255</v>
      </c>
      <c r="OE22" s="122">
        <f t="shared" si="114"/>
        <v>-11831636.972485241</v>
      </c>
      <c r="OF22" s="123">
        <f t="shared" si="114"/>
        <v>-11880530.764045969</v>
      </c>
      <c r="OG22" s="122">
        <f t="shared" si="114"/>
        <v>-11929841.513704143</v>
      </c>
      <c r="OH22" s="123">
        <f t="shared" si="114"/>
        <v>-11978878.931032278</v>
      </c>
      <c r="OI22" s="122">
        <f t="shared" si="114"/>
        <v>-12028332.818581831</v>
      </c>
      <c r="OJ22" s="123">
        <f t="shared" si="114"/>
        <v>-12078202.9326289</v>
      </c>
      <c r="OK22" s="122">
        <f t="shared" si="114"/>
        <v>-12128489.029592212</v>
      </c>
      <c r="OL22" s="123">
        <f t="shared" si="114"/>
        <v>-12179190.866033047</v>
      </c>
      <c r="OM22" s="122">
        <f t="shared" si="114"/>
        <v>-12230308.19865514</v>
      </c>
      <c r="ON22" s="123">
        <f t="shared" si="114"/>
        <v>-12281840.784304611</v>
      </c>
      <c r="OO22" s="122">
        <f t="shared" si="114"/>
        <v>-12333788.37996988</v>
      </c>
      <c r="OP22" s="123">
        <f t="shared" si="114"/>
        <v>-12386150.742781572</v>
      </c>
      <c r="OQ22" s="122">
        <f t="shared" si="114"/>
        <v>-12438927.630012449</v>
      </c>
      <c r="OR22" s="123">
        <f t="shared" si="114"/>
        <v>-12492118.799077321</v>
      </c>
      <c r="OS22" s="122">
        <f t="shared" si="114"/>
        <v>-12545724.007532954</v>
      </c>
      <c r="OT22" s="123">
        <f t="shared" si="114"/>
        <v>-12599052.966659937</v>
      </c>
      <c r="OU22" s="122">
        <f t="shared" si="114"/>
        <v>-12652795.480716787</v>
      </c>
      <c r="OV22" s="123">
        <f t="shared" si="114"/>
        <v>-12706951.30768567</v>
      </c>
      <c r="OW22" s="122">
        <f t="shared" si="114"/>
        <v>-12761520.205690384</v>
      </c>
      <c r="OX22" s="123">
        <f t="shared" si="114"/>
        <v>-12816501.932996273</v>
      </c>
      <c r="OY22" s="122">
        <f t="shared" si="114"/>
        <v>-12871896.248010155</v>
      </c>
      <c r="OZ22" s="123">
        <f t="shared" si="114"/>
        <v>-12927702.909280222</v>
      </c>
      <c r="PA22" s="122">
        <f t="shared" si="114"/>
        <v>-12983921.675495975</v>
      </c>
      <c r="PB22" s="123">
        <f t="shared" si="114"/>
        <v>-13040552.305488128</v>
      </c>
      <c r="PC22" s="122">
        <f t="shared" si="114"/>
        <v>-13097594.558228534</v>
      </c>
      <c r="PD22" s="123">
        <f t="shared" si="114"/>
        <v>-13155048.192830093</v>
      </c>
      <c r="PE22" s="122">
        <f t="shared" si="114"/>
        <v>-13212912.968546681</v>
      </c>
      <c r="PF22" s="123">
        <f t="shared" si="114"/>
        <v>-13271188.644773059</v>
      </c>
      <c r="PG22" s="122">
        <f t="shared" si="114"/>
        <v>-13329874.981044795</v>
      </c>
      <c r="PH22" s="123">
        <f t="shared" si="114"/>
        <v>-13388971.737038184</v>
      </c>
      <c r="PI22" s="122">
        <f t="shared" si="114"/>
        <v>-13448478.67257015</v>
      </c>
      <c r="PJ22" s="123">
        <f t="shared" si="114"/>
        <v>-13508395.547598187</v>
      </c>
      <c r="PK22" s="122">
        <f t="shared" si="114"/>
        <v>-13568722.122220259</v>
      </c>
      <c r="PL22" s="123">
        <f t="shared" si="114"/>
        <v>-13629458.156674724</v>
      </c>
      <c r="PM22" s="122">
        <f t="shared" si="114"/>
        <v>-13690603.411340252</v>
      </c>
      <c r="PN22" s="123">
        <f t="shared" si="114"/>
        <v>-13752157.646735746</v>
      </c>
      <c r="PO22" s="122">
        <f t="shared" si="114"/>
        <v>-13814120.623520255</v>
      </c>
      <c r="PP22" s="123">
        <f t="shared" si="114"/>
        <v>-13876492.102492891</v>
      </c>
      <c r="PQ22" s="122">
        <f t="shared" si="114"/>
        <v>-13851182.745768674</v>
      </c>
      <c r="PR22" s="123">
        <f t="shared" si="114"/>
        <v>-13826281.413250677</v>
      </c>
      <c r="PS22" s="122">
        <f t="shared" si="114"/>
        <v>-13801787.866157722</v>
      </c>
      <c r="PT22" s="123">
        <f t="shared" si="114"/>
        <v>-13777701.865848366</v>
      </c>
      <c r="PU22" s="122">
        <f t="shared" si="114"/>
        <v>-13754023.17382082</v>
      </c>
      <c r="PV22" s="123">
        <f t="shared" si="114"/>
        <v>-13730751.551712871</v>
      </c>
      <c r="PW22" s="122">
        <f t="shared" si="114"/>
        <v>-13707886.761301797</v>
      </c>
      <c r="PX22" s="123">
        <f t="shared" si="114"/>
        <v>-13685428.564504292</v>
      </c>
      <c r="PY22" s="122">
        <f t="shared" si="114"/>
        <v>-13663376.723376375</v>
      </c>
      <c r="PZ22" s="123">
        <f t="shared" si="114"/>
        <v>-13641731.000113312</v>
      </c>
      <c r="QA22" s="122">
        <f t="shared" si="114"/>
        <v>-13620491.15704954</v>
      </c>
      <c r="QB22" s="123">
        <f t="shared" si="114"/>
        <v>-13599656.956658576</v>
      </c>
      <c r="QC22" s="122">
        <f t="shared" si="114"/>
        <v>-13579228.161552947</v>
      </c>
      <c r="QD22" s="123">
        <f t="shared" si="114"/>
        <v>-13559204.534484096</v>
      </c>
      <c r="QE22" s="122">
        <f t="shared" si="114"/>
        <v>-13539585.838342313</v>
      </c>
      <c r="QF22" s="123">
        <f t="shared" si="114"/>
        <v>-13520371.83615664</v>
      </c>
      <c r="QG22" s="122">
        <f t="shared" si="114"/>
        <v>-13501562.291094806</v>
      </c>
      <c r="QH22" s="123">
        <f t="shared" ref="QH22:SS22" si="115">QH5-QH17</f>
        <v>-13483156.96646313</v>
      </c>
      <c r="QI22" s="122">
        <f t="shared" si="115"/>
        <v>-13465155.625706453</v>
      </c>
      <c r="QJ22" s="123">
        <f t="shared" si="115"/>
        <v>-13447558.032408047</v>
      </c>
      <c r="QK22" s="122">
        <f t="shared" si="115"/>
        <v>-13430363.950289544</v>
      </c>
      <c r="QL22" s="123">
        <f t="shared" si="115"/>
        <v>-13413573.143210839</v>
      </c>
      <c r="QM22" s="122">
        <f t="shared" si="115"/>
        <v>-13397185.37517003</v>
      </c>
      <c r="QN22" s="123">
        <f t="shared" si="115"/>
        <v>-13381200.410303321</v>
      </c>
      <c r="QO22" s="122">
        <f t="shared" si="115"/>
        <v>-13365618.012884948</v>
      </c>
      <c r="QP22" s="123">
        <f t="shared" si="115"/>
        <v>-13350437.9473271</v>
      </c>
      <c r="QQ22" s="122">
        <f t="shared" si="115"/>
        <v>-13335659.978179827</v>
      </c>
      <c r="QR22" s="123">
        <f t="shared" si="115"/>
        <v>-13321283.870130971</v>
      </c>
      <c r="QS22" s="122">
        <f t="shared" si="115"/>
        <v>-13307309.388006087</v>
      </c>
      <c r="QT22" s="123">
        <f t="shared" si="115"/>
        <v>-13293736.296768352</v>
      </c>
      <c r="QU22" s="122">
        <f t="shared" si="115"/>
        <v>-13280564.361518491</v>
      </c>
      <c r="QV22" s="123">
        <f t="shared" si="115"/>
        <v>-13267793.347494692</v>
      </c>
      <c r="QW22" s="122">
        <f t="shared" si="115"/>
        <v>-13255423.020072535</v>
      </c>
      <c r="QX22" s="123">
        <f t="shared" si="115"/>
        <v>-13243453.1447649</v>
      </c>
      <c r="QY22" s="122">
        <f t="shared" si="115"/>
        <v>-13231883.487221897</v>
      </c>
      <c r="QZ22" s="123">
        <f t="shared" si="115"/>
        <v>-13220713.813230775</v>
      </c>
      <c r="RA22" s="122">
        <f t="shared" si="115"/>
        <v>-13209943.888715848</v>
      </c>
      <c r="RB22" s="123">
        <f t="shared" si="115"/>
        <v>-13199573.479738422</v>
      </c>
      <c r="RC22" s="122">
        <f t="shared" si="115"/>
        <v>-13189602.352496698</v>
      </c>
      <c r="RD22" s="123">
        <f t="shared" si="115"/>
        <v>-13180030.273325704</v>
      </c>
      <c r="RE22" s="122">
        <f t="shared" si="115"/>
        <v>-13170857.008697212</v>
      </c>
      <c r="RF22" s="123">
        <f t="shared" si="115"/>
        <v>-13162082.325219657</v>
      </c>
      <c r="RG22" s="122">
        <f t="shared" si="115"/>
        <v>-13153705.98963806</v>
      </c>
      <c r="RH22" s="123">
        <f t="shared" si="115"/>
        <v>-13145727.768833946</v>
      </c>
      <c r="RI22" s="122">
        <f t="shared" si="115"/>
        <v>-13138147.429825261</v>
      </c>
      <c r="RJ22" s="123">
        <f t="shared" si="115"/>
        <v>-13130964.7397663</v>
      </c>
      <c r="RK22" s="122">
        <f t="shared" si="115"/>
        <v>-13124179.465947613</v>
      </c>
      <c r="RL22" s="123">
        <f t="shared" si="115"/>
        <v>-13117791.375795946</v>
      </c>
      <c r="RM22" s="122">
        <f t="shared" si="115"/>
        <v>-13111800.236874145</v>
      </c>
      <c r="RN22" s="123">
        <f t="shared" si="115"/>
        <v>-13106205.816881079</v>
      </c>
      <c r="RO22" s="122">
        <f t="shared" si="115"/>
        <v>-13101007.883651566</v>
      </c>
      <c r="RP22" s="123">
        <f t="shared" si="115"/>
        <v>-13096206.205156285</v>
      </c>
      <c r="RQ22" s="122">
        <f t="shared" si="115"/>
        <v>-13091800.54950171</v>
      </c>
      <c r="RR22" s="123">
        <f t="shared" si="115"/>
        <v>-13087790.684930019</v>
      </c>
      <c r="RS22" s="122">
        <f t="shared" si="115"/>
        <v>-13084176.379819013</v>
      </c>
      <c r="RT22" s="123">
        <f t="shared" si="115"/>
        <v>-13080957.402682047</v>
      </c>
      <c r="RU22" s="122">
        <f t="shared" si="115"/>
        <v>-13078133.522167943</v>
      </c>
      <c r="RV22" s="123">
        <f t="shared" si="115"/>
        <v>-13075704.507060912</v>
      </c>
      <c r="RW22" s="122">
        <f t="shared" si="115"/>
        <v>-13073670.126280475</v>
      </c>
      <c r="RX22" s="123">
        <f t="shared" si="115"/>
        <v>-13072030.148881387</v>
      </c>
      <c r="RY22" s="122">
        <f t="shared" si="115"/>
        <v>-13070784.344053555</v>
      </c>
      <c r="RZ22" s="123">
        <f t="shared" si="115"/>
        <v>-13069932.481121957</v>
      </c>
      <c r="SA22" s="122">
        <f t="shared" si="115"/>
        <v>-13069474.329546567</v>
      </c>
      <c r="SB22" s="123">
        <f t="shared" si="115"/>
        <v>-13069409.658922274</v>
      </c>
      <c r="SC22" s="122">
        <f t="shared" si="115"/>
        <v>-13069738.238978799</v>
      </c>
      <c r="SD22" s="123">
        <f t="shared" si="115"/>
        <v>-13070459.839580629</v>
      </c>
      <c r="SE22" s="122">
        <f t="shared" si="115"/>
        <v>-13071574.23072692</v>
      </c>
      <c r="SF22" s="123">
        <f t="shared" si="115"/>
        <v>-13073081.182551432</v>
      </c>
      <c r="SG22" s="122">
        <f t="shared" si="115"/>
        <v>-13074980.465322446</v>
      </c>
      <c r="SH22" s="123">
        <f t="shared" si="115"/>
        <v>-13077271.849442683</v>
      </c>
      <c r="SI22" s="122">
        <f t="shared" si="115"/>
        <v>-13079955.105449229</v>
      </c>
      <c r="SJ22" s="123">
        <f t="shared" si="115"/>
        <v>-13083030.004013456</v>
      </c>
      <c r="SK22" s="122">
        <f t="shared" si="115"/>
        <v>-13086496.315940939</v>
      </c>
      <c r="SL22" s="123">
        <f t="shared" si="115"/>
        <v>-13090353.812171381</v>
      </c>
      <c r="SM22" s="122">
        <f t="shared" si="115"/>
        <v>-13094602.263778538</v>
      </c>
      <c r="SN22" s="123">
        <f t="shared" si="115"/>
        <v>-13099241.441970132</v>
      </c>
      <c r="SO22" s="122">
        <f t="shared" si="115"/>
        <v>-13104271.11808778</v>
      </c>
      <c r="SP22" s="123">
        <f t="shared" si="115"/>
        <v>-13109691.063606914</v>
      </c>
      <c r="SQ22" s="122">
        <f t="shared" si="115"/>
        <v>-13115501.050136697</v>
      </c>
      <c r="SR22" s="123">
        <f t="shared" si="115"/>
        <v>-13121700.849419955</v>
      </c>
      <c r="SS22" s="122">
        <f t="shared" si="115"/>
        <v>-13128290.233333088</v>
      </c>
      <c r="ST22" s="123">
        <f t="shared" ref="ST22:TU22" si="116">ST5-ST17</f>
        <v>-13135268.973886002</v>
      </c>
      <c r="SU22" s="122">
        <f t="shared" si="116"/>
        <v>-13142636.843222018</v>
      </c>
      <c r="SV22" s="123">
        <f t="shared" si="116"/>
        <v>-13150393.613617811</v>
      </c>
      <c r="SW22" s="122">
        <f t="shared" si="116"/>
        <v>-13158539.057483319</v>
      </c>
      <c r="SX22" s="123">
        <f t="shared" si="116"/>
        <v>-13167072.947361667</v>
      </c>
      <c r="SY22" s="122">
        <f t="shared" si="116"/>
        <v>-13175995.055929091</v>
      </c>
      <c r="SZ22" s="123">
        <f t="shared" si="116"/>
        <v>-13185305.155994862</v>
      </c>
      <c r="TA22" s="122">
        <f t="shared" si="116"/>
        <v>-13195003.020501208</v>
      </c>
      <c r="TB22" s="123">
        <f t="shared" si="116"/>
        <v>-13205088.422523227</v>
      </c>
      <c r="TC22" s="122">
        <f t="shared" si="116"/>
        <v>-13215561.135268819</v>
      </c>
      <c r="TD22" s="123">
        <f t="shared" si="116"/>
        <v>-13226420.932078611</v>
      </c>
      <c r="TE22" s="122">
        <f t="shared" si="116"/>
        <v>-13237667.586425871</v>
      </c>
      <c r="TF22" s="123">
        <f t="shared" si="116"/>
        <v>-13249300.871916432</v>
      </c>
      <c r="TG22" s="122">
        <f t="shared" si="116"/>
        <v>-13261320.562288616</v>
      </c>
      <c r="TH22" s="123">
        <f t="shared" si="116"/>
        <v>-13273726.431413159</v>
      </c>
      <c r="TI22" s="122">
        <f t="shared" si="116"/>
        <v>-13286518.253293127</v>
      </c>
      <c r="TJ22" s="123">
        <f t="shared" si="116"/>
        <v>-13299695.802063845</v>
      </c>
      <c r="TK22" s="122">
        <f t="shared" si="116"/>
        <v>-13313258.851992816</v>
      </c>
      <c r="TL22" s="123">
        <f t="shared" si="116"/>
        <v>-13327207.177479647</v>
      </c>
      <c r="TM22" s="122">
        <f t="shared" si="116"/>
        <v>-13341540.553055964</v>
      </c>
      <c r="TN22" s="123">
        <f t="shared" si="116"/>
        <v>-13356258.753385346</v>
      </c>
      <c r="TO22" s="122">
        <f t="shared" si="116"/>
        <v>-13371361.55326324</v>
      </c>
      <c r="TP22" s="123">
        <f t="shared" si="116"/>
        <v>-13386848.727616884</v>
      </c>
      <c r="TQ22" s="122">
        <f t="shared" si="116"/>
        <v>-13402720.05150523</v>
      </c>
      <c r="TR22" s="123">
        <f t="shared" si="116"/>
        <v>-13418975.300118875</v>
      </c>
      <c r="TS22" s="122">
        <f t="shared" si="116"/>
        <v>-13435614.248779971</v>
      </c>
      <c r="TT22" s="123">
        <f t="shared" si="116"/>
        <v>-13452636.672942158</v>
      </c>
      <c r="TU22" s="124">
        <f t="shared" si="116"/>
        <v>-13470042.348190483</v>
      </c>
    </row>
    <row r="23" spans="1:541" ht="15.75" thickBot="1" x14ac:dyDescent="0.3">
      <c r="AE23" s="3"/>
      <c r="CU23" s="21"/>
      <c r="GY23" s="3"/>
      <c r="HX23" s="3"/>
      <c r="KR23" s="6"/>
      <c r="KS23" s="6"/>
      <c r="KT23" s="6"/>
      <c r="KU23" s="6"/>
      <c r="KV23" s="6"/>
      <c r="KW23" s="6"/>
      <c r="KX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</row>
    <row r="24" spans="1:541" ht="15.75" thickTop="1" x14ac:dyDescent="0.25">
      <c r="A24" s="9" t="s">
        <v>13</v>
      </c>
      <c r="B24" s="11"/>
      <c r="D24" s="279" t="s">
        <v>64</v>
      </c>
      <c r="E24" s="280"/>
      <c r="F24" s="196">
        <f>M8</f>
        <v>12493.88945974122</v>
      </c>
      <c r="G24" s="51" t="s">
        <v>71</v>
      </c>
      <c r="H24" s="34"/>
      <c r="I24" s="52">
        <v>45</v>
      </c>
      <c r="K24" s="132"/>
      <c r="GY24" s="3"/>
      <c r="HX24" s="3"/>
      <c r="KV24" s="6"/>
      <c r="KZ24" s="6"/>
      <c r="LB24" s="6"/>
      <c r="LD24" s="6"/>
      <c r="LE24" s="6"/>
      <c r="LF24" s="6"/>
      <c r="LG24" s="6"/>
      <c r="LH24" s="6"/>
      <c r="LI24" s="6"/>
      <c r="LJ24" s="6"/>
      <c r="LL24" s="6"/>
      <c r="LM24" s="6"/>
      <c r="LN24" s="6"/>
      <c r="LO24" s="6"/>
      <c r="LQ24" s="6"/>
      <c r="LR24" s="6"/>
      <c r="LS24" s="6"/>
      <c r="LU24" s="6"/>
      <c r="LV24" s="6"/>
      <c r="LW24" s="6"/>
      <c r="LX24" s="6"/>
      <c r="LY24" s="6"/>
      <c r="LZ24" s="6"/>
      <c r="MA24" s="6"/>
      <c r="MB24" s="6"/>
      <c r="MC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S24" s="6"/>
      <c r="MT24" s="6"/>
      <c r="MU24" s="6"/>
      <c r="MV24" s="6"/>
    </row>
    <row r="25" spans="1:541" x14ac:dyDescent="0.25">
      <c r="A25" s="20" t="s">
        <v>26</v>
      </c>
      <c r="B25" s="126">
        <v>180</v>
      </c>
      <c r="D25" s="281" t="s">
        <v>66</v>
      </c>
      <c r="E25" s="282"/>
      <c r="F25" s="32">
        <f>MW8</f>
        <v>9736966.2659035437</v>
      </c>
      <c r="G25" s="38" t="s">
        <v>27</v>
      </c>
      <c r="H25" s="39"/>
      <c r="I25" s="49">
        <f>CEILING(H57/B26,1)</f>
        <v>431</v>
      </c>
      <c r="J25" s="54"/>
      <c r="GY25" s="3"/>
      <c r="HX25" s="3"/>
      <c r="KZ25" s="6"/>
      <c r="LD25" s="6"/>
      <c r="LE25" s="6"/>
      <c r="LG25" s="6"/>
      <c r="LI25" s="6"/>
      <c r="LM25" s="6"/>
      <c r="LQ25" s="6"/>
      <c r="LR25" s="6"/>
      <c r="LS25" s="6"/>
      <c r="LU25" s="6"/>
      <c r="LV25" s="6"/>
      <c r="LY25" s="6"/>
      <c r="LZ25" s="6"/>
      <c r="MB25" s="6"/>
      <c r="MF25" s="6"/>
      <c r="MG25" s="6"/>
      <c r="MH25" s="6"/>
      <c r="MI25" s="6"/>
      <c r="ML25" s="6"/>
      <c r="MM25" s="6"/>
      <c r="MN25" s="6"/>
      <c r="MP25" s="6"/>
      <c r="MS25" s="6"/>
      <c r="MU25" s="6"/>
      <c r="MV25" s="6"/>
    </row>
    <row r="26" spans="1:541" s="1" customFormat="1" x14ac:dyDescent="0.25">
      <c r="A26" s="12" t="s">
        <v>10</v>
      </c>
      <c r="B26" s="16">
        <f>CEILING(B25/12,1)</f>
        <v>15</v>
      </c>
      <c r="C26" s="195"/>
      <c r="D26" s="1" t="s">
        <v>92</v>
      </c>
      <c r="E26" s="191"/>
      <c r="F26" s="189">
        <f>M10</f>
        <v>5891.462604087068</v>
      </c>
      <c r="G26" s="57" t="s">
        <v>69</v>
      </c>
      <c r="H26" s="8"/>
      <c r="I26" s="49">
        <f>MATCH(0,B22:TU22,1)+1</f>
        <v>541</v>
      </c>
      <c r="J26" s="30"/>
      <c r="K26" s="132"/>
      <c r="GY26" s="15"/>
      <c r="LG26" s="7"/>
      <c r="MH26" s="7"/>
      <c r="MI26" s="7"/>
      <c r="ML26" s="7"/>
      <c r="MM26" s="7"/>
      <c r="MN26" s="7"/>
      <c r="MP26" s="7"/>
      <c r="MS26" s="7"/>
      <c r="MU26" s="7"/>
      <c r="MV26" s="7"/>
    </row>
    <row r="27" spans="1:541" x14ac:dyDescent="0.25">
      <c r="A27" s="13" t="s">
        <v>25</v>
      </c>
      <c r="B27" s="17">
        <f>CEILING(B26/30,1)</f>
        <v>1</v>
      </c>
      <c r="C27" s="37"/>
      <c r="D27" s="190" t="s">
        <v>93</v>
      </c>
      <c r="E27" s="192"/>
      <c r="F27" s="32">
        <f>MW10</f>
        <v>4591442.3060708176</v>
      </c>
      <c r="G27" s="31" t="s">
        <v>72</v>
      </c>
      <c r="H27" s="193"/>
      <c r="I27" s="32">
        <f>TU8</f>
        <v>20222202.45621166</v>
      </c>
      <c r="MI27" s="6"/>
      <c r="MN27" s="6"/>
      <c r="MP27" s="6"/>
      <c r="MV27" s="6"/>
    </row>
    <row r="28" spans="1:541" x14ac:dyDescent="0.25">
      <c r="D28" s="31" t="s">
        <v>17</v>
      </c>
      <c r="E28" s="8"/>
      <c r="F28" s="32">
        <f>M17</f>
        <v>1082069.1858889062</v>
      </c>
      <c r="G28" s="1" t="s">
        <v>94</v>
      </c>
      <c r="H28" s="191"/>
      <c r="I28" s="189">
        <f>TU10</f>
        <v>9535729.440135207</v>
      </c>
      <c r="J28" s="54"/>
      <c r="K28" s="132"/>
      <c r="MP28" s="6"/>
    </row>
    <row r="29" spans="1:541" x14ac:dyDescent="0.25">
      <c r="A29" s="9" t="s">
        <v>24</v>
      </c>
      <c r="B29" s="11"/>
      <c r="D29" s="31" t="s">
        <v>39</v>
      </c>
      <c r="E29" s="8"/>
      <c r="F29" s="44">
        <f>MW17</f>
        <v>35317395.335293241</v>
      </c>
      <c r="G29" s="31" t="s">
        <v>76</v>
      </c>
      <c r="H29" s="39"/>
      <c r="I29" s="32">
        <f>TU17</f>
        <v>43004526.921971247</v>
      </c>
    </row>
    <row r="30" spans="1:541" x14ac:dyDescent="0.25">
      <c r="A30" s="12" t="s">
        <v>59</v>
      </c>
      <c r="B30" s="16">
        <f>((B80*B57+B79*C57+B78*D57+B77*E57+B76*F57+B75*G57)/H57)</f>
        <v>0.91079240290886576</v>
      </c>
      <c r="D30" s="31" t="s">
        <v>18</v>
      </c>
      <c r="E30" s="8"/>
      <c r="F30" s="45">
        <f>M5</f>
        <v>40223.77439042605</v>
      </c>
      <c r="G30" s="30" t="s">
        <v>75</v>
      </c>
      <c r="H30" s="8"/>
      <c r="I30" s="32">
        <f>TU5</f>
        <v>29534484.573780764</v>
      </c>
    </row>
    <row r="31" spans="1:541" x14ac:dyDescent="0.25">
      <c r="A31" s="12" t="s">
        <v>48</v>
      </c>
      <c r="B31" s="27">
        <f>((C41*H51+C42*H52+C43*H53+C42*H54+C44*H55+C44*H56+C40*H50+C40*H49+C39*H48)/H57)*B30</f>
        <v>34.453115178790085</v>
      </c>
      <c r="D31" s="33" t="s">
        <v>38</v>
      </c>
      <c r="E31" s="8"/>
      <c r="F31" s="46">
        <f>MW5</f>
        <v>24923147.17856165</v>
      </c>
      <c r="G31" s="57" t="s">
        <v>74</v>
      </c>
      <c r="H31" s="56"/>
      <c r="I31" s="32">
        <f>TU22</f>
        <v>-13470042.348190483</v>
      </c>
    </row>
    <row r="32" spans="1:541" x14ac:dyDescent="0.25">
      <c r="A32" s="12" t="s">
        <v>47</v>
      </c>
      <c r="B32" s="27">
        <f>(((E41*H51+E42*H52+E43*H53+E42*H54+E44*H55+E44*H56+E40*H50+E40*H49+E39*H48)/H57)/12)*B30</f>
        <v>29.83159943946789</v>
      </c>
      <c r="D32" s="30" t="s">
        <v>65</v>
      </c>
      <c r="E32" s="35"/>
      <c r="F32" s="47">
        <f>M22</f>
        <v>-1041845.4114984802</v>
      </c>
      <c r="G32" s="57" t="s">
        <v>73</v>
      </c>
      <c r="H32" s="56"/>
      <c r="I32" s="55">
        <f>(I30/I24)/I29</f>
        <v>1.5261692812205588E-2</v>
      </c>
      <c r="J32" s="54"/>
    </row>
    <row r="33" spans="1:15" x14ac:dyDescent="0.25">
      <c r="A33" s="12" t="s">
        <v>23</v>
      </c>
      <c r="B33" s="27">
        <f>($I$45/$H$57)+$B$70</f>
        <v>5872.6065882717012</v>
      </c>
      <c r="D33" s="31" t="s">
        <v>67</v>
      </c>
      <c r="E33" s="36"/>
      <c r="F33" s="45">
        <f>MW22</f>
        <v>-10394248.156731591</v>
      </c>
      <c r="G33" s="57" t="s">
        <v>84</v>
      </c>
      <c r="H33" s="56"/>
      <c r="I33" s="169">
        <f>TU20</f>
        <v>921497488.09601414</v>
      </c>
    </row>
    <row r="34" spans="1:15" ht="15.75" thickBot="1" x14ac:dyDescent="0.3">
      <c r="A34" s="12" t="s">
        <v>63</v>
      </c>
      <c r="B34" s="27">
        <f>($F$41*$H$41+$F$42*$H$42+$F$43*$H$43+$F$44*$H$44)/$H$57/12</f>
        <v>10.701467455773892</v>
      </c>
      <c r="C34" s="37"/>
      <c r="D34" s="41" t="s">
        <v>77</v>
      </c>
      <c r="E34" s="39"/>
      <c r="F34" s="194">
        <f>(F31/(I24-15))/F29</f>
        <v>2.3523013651817019E-2</v>
      </c>
      <c r="G34" s="58" t="s">
        <v>96</v>
      </c>
      <c r="H34" s="50"/>
      <c r="I34" s="170">
        <f>I33*B72</f>
        <v>479178693.80992734</v>
      </c>
    </row>
    <row r="35" spans="1:15" ht="15.75" thickTop="1" x14ac:dyDescent="0.25">
      <c r="A35" s="12" t="s">
        <v>95</v>
      </c>
      <c r="B35" s="180">
        <f>($F$39*$H$39+$F$40*$H$40)/$H$57/12</f>
        <v>5.046250451286812</v>
      </c>
      <c r="C35" s="145"/>
      <c r="D35" s="7"/>
      <c r="E35" s="144"/>
      <c r="F35" s="7"/>
      <c r="G35" s="7"/>
      <c r="H35" s="7"/>
      <c r="I35" s="181"/>
    </row>
    <row r="36" spans="1:15" x14ac:dyDescent="0.25">
      <c r="A36" s="13" t="s">
        <v>87</v>
      </c>
      <c r="B36" s="162">
        <f>((I51*H51+I52*H52+I53*H53+I54*H54+I55*H55+I56*H56+I50*H50+I49*H49+I48*H48)/H57)*B30*B71*30</f>
        <v>487.6509075008172</v>
      </c>
      <c r="C36" s="145"/>
      <c r="D36" s="7"/>
      <c r="E36" s="7"/>
      <c r="F36" s="7"/>
      <c r="G36" s="7"/>
      <c r="H36" s="7"/>
      <c r="I36" s="7"/>
    </row>
    <row r="37" spans="1:15" x14ac:dyDescent="0.25">
      <c r="A37" s="146"/>
      <c r="B37" s="146"/>
      <c r="D37" s="6"/>
      <c r="E37" s="6"/>
      <c r="G37" s="6"/>
      <c r="J37" s="5"/>
    </row>
    <row r="38" spans="1:15" x14ac:dyDescent="0.25">
      <c r="A38" s="147" t="s">
        <v>81</v>
      </c>
      <c r="B38" s="148" t="s">
        <v>44</v>
      </c>
      <c r="C38" s="148" t="s">
        <v>43</v>
      </c>
      <c r="D38" s="149" t="s">
        <v>42</v>
      </c>
      <c r="E38" s="149" t="s">
        <v>41</v>
      </c>
      <c r="F38" s="149" t="s">
        <v>22</v>
      </c>
      <c r="G38" s="149" t="s">
        <v>70</v>
      </c>
      <c r="H38" s="148" t="s">
        <v>16</v>
      </c>
      <c r="I38" s="154" t="s">
        <v>21</v>
      </c>
    </row>
    <row r="39" spans="1:15" x14ac:dyDescent="0.25">
      <c r="A39" s="150">
        <v>7</v>
      </c>
      <c r="B39" s="133">
        <f t="shared" ref="B39:B44" si="117">(E39+D39)</f>
        <v>927.28</v>
      </c>
      <c r="C39" s="133">
        <f t="shared" ref="C39:C44" si="118">(E39+D39)/12</f>
        <v>77.273333333333326</v>
      </c>
      <c r="D39" s="134">
        <v>131.9</v>
      </c>
      <c r="E39" s="134">
        <v>795.38</v>
      </c>
      <c r="F39" s="134">
        <v>409.35</v>
      </c>
      <c r="G39" s="134">
        <v>8038.14</v>
      </c>
      <c r="H39" s="155">
        <f>H48</f>
        <v>524</v>
      </c>
      <c r="I39" s="156">
        <f>(G39+J48)*H48</f>
        <v>4369185.3599999994</v>
      </c>
      <c r="M39" s="3"/>
      <c r="N39" s="3"/>
      <c r="O39" s="3"/>
    </row>
    <row r="40" spans="1:15" x14ac:dyDescent="0.25">
      <c r="A40" s="150">
        <v>5</v>
      </c>
      <c r="B40" s="133">
        <f t="shared" si="117"/>
        <v>665.54</v>
      </c>
      <c r="C40" s="133">
        <f t="shared" si="118"/>
        <v>55.461666666666666</v>
      </c>
      <c r="D40" s="134">
        <v>94.67</v>
      </c>
      <c r="E40" s="134">
        <v>570.87</v>
      </c>
      <c r="F40" s="134">
        <v>293.8</v>
      </c>
      <c r="G40" s="134">
        <v>6938.89</v>
      </c>
      <c r="H40" s="155">
        <f>H50+H49</f>
        <v>602</v>
      </c>
      <c r="I40" s="156">
        <f>((G40+J50)*H50)+((G40+J49)*H49)</f>
        <v>4357811.78</v>
      </c>
      <c r="M40" s="3"/>
      <c r="N40" s="3"/>
      <c r="O40" s="3"/>
    </row>
    <row r="41" spans="1:15" x14ac:dyDescent="0.25">
      <c r="A41" s="150">
        <v>4</v>
      </c>
      <c r="B41" s="133">
        <f t="shared" si="117"/>
        <v>572.9</v>
      </c>
      <c r="C41" s="133">
        <f t="shared" si="118"/>
        <v>47.741666666666667</v>
      </c>
      <c r="D41" s="134">
        <v>74.84</v>
      </c>
      <c r="E41" s="134">
        <v>498.06</v>
      </c>
      <c r="F41" s="134">
        <v>232.25</v>
      </c>
      <c r="G41" s="134">
        <v>6547.05</v>
      </c>
      <c r="H41" s="155">
        <f>H51</f>
        <v>24</v>
      </c>
      <c r="I41" s="156">
        <f>(G41+J51)*H51</f>
        <v>164329.20000000001</v>
      </c>
      <c r="M41" s="3"/>
      <c r="N41" s="3"/>
      <c r="O41" s="3"/>
    </row>
    <row r="42" spans="1:15" x14ac:dyDescent="0.25">
      <c r="A42" s="150">
        <v>3</v>
      </c>
      <c r="B42" s="133">
        <f t="shared" si="117"/>
        <v>429.67</v>
      </c>
      <c r="C42" s="133">
        <f t="shared" si="118"/>
        <v>35.805833333333332</v>
      </c>
      <c r="D42" s="134">
        <v>56.13</v>
      </c>
      <c r="E42" s="134">
        <v>373.54</v>
      </c>
      <c r="F42" s="134">
        <v>174.19</v>
      </c>
      <c r="G42" s="134">
        <v>5626.72</v>
      </c>
      <c r="H42" s="155">
        <f>H54+H52</f>
        <v>2039</v>
      </c>
      <c r="I42" s="156">
        <f>((G42+J52)*H52)+((G42+J54)*H54)</f>
        <v>12084582.08</v>
      </c>
      <c r="M42" s="3"/>
      <c r="N42" s="3"/>
      <c r="O42" s="3"/>
    </row>
    <row r="43" spans="1:15" x14ac:dyDescent="0.25">
      <c r="A43" s="150">
        <v>2.5</v>
      </c>
      <c r="B43" s="133">
        <f t="shared" si="117"/>
        <v>358.04999999999995</v>
      </c>
      <c r="C43" s="133">
        <f t="shared" si="118"/>
        <v>29.837499999999995</v>
      </c>
      <c r="D43" s="134">
        <v>46.77</v>
      </c>
      <c r="E43" s="134">
        <v>311.27999999999997</v>
      </c>
      <c r="F43" s="134">
        <v>145.16</v>
      </c>
      <c r="G43" s="134">
        <v>5096.4799999999996</v>
      </c>
      <c r="H43" s="155">
        <f>H53</f>
        <v>3066</v>
      </c>
      <c r="I43" s="156">
        <f>(G43+J53)*H53</f>
        <v>15748447.679999998</v>
      </c>
      <c r="M43" s="4"/>
      <c r="N43" s="4"/>
      <c r="O43" s="3"/>
    </row>
    <row r="44" spans="1:15" x14ac:dyDescent="0.25">
      <c r="A44" s="151">
        <v>2</v>
      </c>
      <c r="B44" s="152">
        <f t="shared" si="117"/>
        <v>286.45</v>
      </c>
      <c r="C44" s="152">
        <f t="shared" si="118"/>
        <v>23.870833333333334</v>
      </c>
      <c r="D44" s="153">
        <v>37.42</v>
      </c>
      <c r="E44" s="153">
        <v>249.03</v>
      </c>
      <c r="F44" s="153">
        <v>116.13</v>
      </c>
      <c r="G44" s="153">
        <v>4430.41</v>
      </c>
      <c r="H44" s="157">
        <f>H55+H56</f>
        <v>208</v>
      </c>
      <c r="I44" s="156">
        <f>((G44+J55)*H55)+((G44+J56)*H56)</f>
        <v>939465.28</v>
      </c>
    </row>
    <row r="45" spans="1:15" ht="15.75" thickBot="1" x14ac:dyDescent="0.3">
      <c r="A45" s="135"/>
      <c r="B45" s="136"/>
      <c r="C45" s="136"/>
      <c r="D45" s="136"/>
      <c r="E45" s="136"/>
      <c r="F45" s="137"/>
      <c r="G45" s="137"/>
      <c r="H45" s="172" t="s">
        <v>20</v>
      </c>
      <c r="I45" s="173">
        <f>SUM(I39:I44)</f>
        <v>37663821.380000003</v>
      </c>
    </row>
    <row r="46" spans="1:15" x14ac:dyDescent="0.25">
      <c r="A46" s="14"/>
      <c r="B46" s="14"/>
      <c r="C46" s="14"/>
      <c r="D46" s="14"/>
      <c r="E46" s="14"/>
      <c r="F46" s="2"/>
      <c r="I46" s="5"/>
    </row>
    <row r="47" spans="1:15" x14ac:dyDescent="0.25">
      <c r="A47" s="9" t="s">
        <v>9</v>
      </c>
      <c r="B47" s="125" t="s">
        <v>57</v>
      </c>
      <c r="C47" s="125" t="s">
        <v>56</v>
      </c>
      <c r="D47" s="125" t="s">
        <v>55</v>
      </c>
      <c r="E47" s="125" t="s">
        <v>54</v>
      </c>
      <c r="F47" s="125" t="s">
        <v>53</v>
      </c>
      <c r="G47" s="125" t="s">
        <v>52</v>
      </c>
      <c r="H47" s="10" t="s">
        <v>58</v>
      </c>
      <c r="I47" s="10" t="s">
        <v>81</v>
      </c>
      <c r="J47" s="10" t="s">
        <v>30</v>
      </c>
      <c r="K47" s="11" t="s">
        <v>31</v>
      </c>
    </row>
    <row r="48" spans="1:15" x14ac:dyDescent="0.25">
      <c r="A48" s="12" t="s">
        <v>78</v>
      </c>
      <c r="B48" s="127">
        <v>75</v>
      </c>
      <c r="C48" s="127">
        <v>63</v>
      </c>
      <c r="D48" s="127">
        <v>92</v>
      </c>
      <c r="E48" s="127">
        <v>108</v>
      </c>
      <c r="F48" s="127">
        <v>76</v>
      </c>
      <c r="G48" s="127">
        <v>110</v>
      </c>
      <c r="H48" s="22">
        <f>SUM(B48:G48)</f>
        <v>524</v>
      </c>
      <c r="I48" s="22">
        <v>7</v>
      </c>
      <c r="J48" s="23">
        <f>$B$62</f>
        <v>300</v>
      </c>
      <c r="K48" s="25">
        <f t="shared" ref="K48:K50" si="119">$B$65</f>
        <v>120</v>
      </c>
    </row>
    <row r="49" spans="1:11" x14ac:dyDescent="0.25">
      <c r="A49" s="12" t="s">
        <v>79</v>
      </c>
      <c r="B49" s="127">
        <v>116</v>
      </c>
      <c r="C49" s="127">
        <v>63</v>
      </c>
      <c r="D49" s="127">
        <v>102</v>
      </c>
      <c r="E49" s="127">
        <v>106</v>
      </c>
      <c r="F49" s="127">
        <v>58</v>
      </c>
      <c r="G49" s="127">
        <v>119</v>
      </c>
      <c r="H49" s="22">
        <f t="shared" ref="H49:H50" si="120">SUM(B49:G49)</f>
        <v>564</v>
      </c>
      <c r="I49" s="22">
        <v>5</v>
      </c>
      <c r="J49" s="23">
        <f>$B$62</f>
        <v>300</v>
      </c>
      <c r="K49" s="25">
        <f t="shared" si="119"/>
        <v>120</v>
      </c>
    </row>
    <row r="50" spans="1:11" x14ac:dyDescent="0.25">
      <c r="A50" s="12" t="s">
        <v>80</v>
      </c>
      <c r="B50" s="127">
        <v>6</v>
      </c>
      <c r="C50" s="127">
        <v>4</v>
      </c>
      <c r="D50" s="127">
        <v>3</v>
      </c>
      <c r="E50" s="127">
        <v>6</v>
      </c>
      <c r="F50" s="127">
        <v>2</v>
      </c>
      <c r="G50" s="127">
        <v>17</v>
      </c>
      <c r="H50" s="22">
        <f t="shared" si="120"/>
        <v>38</v>
      </c>
      <c r="I50" s="22">
        <v>5</v>
      </c>
      <c r="J50" s="23">
        <f>$B$62</f>
        <v>300</v>
      </c>
      <c r="K50" s="25">
        <f t="shared" si="119"/>
        <v>120</v>
      </c>
    </row>
    <row r="51" spans="1:11" x14ac:dyDescent="0.25">
      <c r="A51" s="12" t="s">
        <v>5</v>
      </c>
      <c r="B51" s="127">
        <v>2</v>
      </c>
      <c r="C51" s="127">
        <v>4</v>
      </c>
      <c r="D51" s="127">
        <v>5</v>
      </c>
      <c r="E51" s="127">
        <v>9</v>
      </c>
      <c r="F51" s="127">
        <v>3</v>
      </c>
      <c r="G51" s="127">
        <v>1</v>
      </c>
      <c r="H51" s="22">
        <f>SUM(B51:G51)</f>
        <v>24</v>
      </c>
      <c r="I51" s="22">
        <v>4</v>
      </c>
      <c r="J51" s="23">
        <f>$B$62</f>
        <v>300</v>
      </c>
      <c r="K51" s="25">
        <f>$B$65</f>
        <v>120</v>
      </c>
    </row>
    <row r="52" spans="1:11" x14ac:dyDescent="0.25">
      <c r="A52" s="12" t="s">
        <v>6</v>
      </c>
      <c r="B52" s="127">
        <v>333</v>
      </c>
      <c r="C52" s="127">
        <v>383</v>
      </c>
      <c r="D52" s="127">
        <v>462</v>
      </c>
      <c r="E52" s="127">
        <v>422</v>
      </c>
      <c r="F52" s="127">
        <v>288</v>
      </c>
      <c r="G52" s="127">
        <v>130</v>
      </c>
      <c r="H52" s="22">
        <f t="shared" ref="H52:H56" si="121">SUM(B52:G52)</f>
        <v>2018</v>
      </c>
      <c r="I52" s="22">
        <v>3</v>
      </c>
      <c r="J52" s="23">
        <f>$B$62</f>
        <v>300</v>
      </c>
      <c r="K52" s="25">
        <f>$B$65</f>
        <v>120</v>
      </c>
    </row>
    <row r="53" spans="1:11" x14ac:dyDescent="0.25">
      <c r="A53" s="12" t="s">
        <v>29</v>
      </c>
      <c r="B53" s="127">
        <v>421</v>
      </c>
      <c r="C53" s="127">
        <v>474</v>
      </c>
      <c r="D53" s="127">
        <v>800</v>
      </c>
      <c r="E53" s="127">
        <v>594</v>
      </c>
      <c r="F53" s="127">
        <v>542</v>
      </c>
      <c r="G53" s="127">
        <v>235</v>
      </c>
      <c r="H53" s="22">
        <f t="shared" si="121"/>
        <v>3066</v>
      </c>
      <c r="I53" s="22">
        <v>2.5</v>
      </c>
      <c r="J53" s="23">
        <f>$B$63/$B67</f>
        <v>40</v>
      </c>
      <c r="K53" s="25">
        <f>$B$66/$B67</f>
        <v>14</v>
      </c>
    </row>
    <row r="54" spans="1:11" x14ac:dyDescent="0.25">
      <c r="A54" s="12" t="s">
        <v>7</v>
      </c>
      <c r="B54" s="127">
        <v>4</v>
      </c>
      <c r="C54" s="127">
        <v>3</v>
      </c>
      <c r="D54" s="127">
        <v>7</v>
      </c>
      <c r="E54" s="127">
        <v>1</v>
      </c>
      <c r="F54" s="127">
        <v>6</v>
      </c>
      <c r="G54" s="127">
        <v>0</v>
      </c>
      <c r="H54" s="22">
        <f t="shared" si="121"/>
        <v>21</v>
      </c>
      <c r="I54" s="22">
        <v>3</v>
      </c>
      <c r="J54" s="23">
        <f>$B$62</f>
        <v>300</v>
      </c>
      <c r="K54" s="25">
        <f>$B$65</f>
        <v>120</v>
      </c>
    </row>
    <row r="55" spans="1:11" x14ac:dyDescent="0.25">
      <c r="A55" s="12" t="s">
        <v>8</v>
      </c>
      <c r="B55" s="127">
        <v>1</v>
      </c>
      <c r="C55" s="127">
        <v>10</v>
      </c>
      <c r="D55" s="127">
        <v>15</v>
      </c>
      <c r="E55" s="127">
        <v>10</v>
      </c>
      <c r="F55" s="127">
        <v>1</v>
      </c>
      <c r="G55" s="127">
        <v>0</v>
      </c>
      <c r="H55" s="22">
        <f t="shared" si="121"/>
        <v>37</v>
      </c>
      <c r="I55" s="22">
        <v>2</v>
      </c>
      <c r="J55" s="23">
        <f>$B$62</f>
        <v>300</v>
      </c>
      <c r="K55" s="25">
        <f>$B$65</f>
        <v>120</v>
      </c>
    </row>
    <row r="56" spans="1:11" x14ac:dyDescent="0.25">
      <c r="A56" s="12" t="s">
        <v>28</v>
      </c>
      <c r="B56" s="127">
        <v>19</v>
      </c>
      <c r="C56" s="127">
        <v>64</v>
      </c>
      <c r="D56" s="127">
        <v>30</v>
      </c>
      <c r="E56" s="127">
        <v>21</v>
      </c>
      <c r="F56" s="127">
        <v>25</v>
      </c>
      <c r="G56" s="127">
        <v>12</v>
      </c>
      <c r="H56" s="22">
        <f t="shared" si="121"/>
        <v>171</v>
      </c>
      <c r="I56" s="22">
        <v>2</v>
      </c>
      <c r="J56" s="23">
        <f>$B$63/$B67</f>
        <v>40</v>
      </c>
      <c r="K56" s="25">
        <f>$B$66/$B67</f>
        <v>14</v>
      </c>
    </row>
    <row r="57" spans="1:11" x14ac:dyDescent="0.25">
      <c r="A57" s="28" t="s">
        <v>20</v>
      </c>
      <c r="B57" s="26">
        <f>SUM(B48:B56)</f>
        <v>977</v>
      </c>
      <c r="C57" s="26">
        <f t="shared" ref="C57:H57" si="122">SUM(C48:C56)</f>
        <v>1068</v>
      </c>
      <c r="D57" s="26">
        <f t="shared" si="122"/>
        <v>1516</v>
      </c>
      <c r="E57" s="26">
        <f t="shared" si="122"/>
        <v>1277</v>
      </c>
      <c r="F57" s="26">
        <f t="shared" si="122"/>
        <v>1001</v>
      </c>
      <c r="G57" s="26">
        <f t="shared" si="122"/>
        <v>624</v>
      </c>
      <c r="H57" s="26">
        <f t="shared" si="122"/>
        <v>6463</v>
      </c>
      <c r="I57" s="29"/>
      <c r="J57" s="29"/>
      <c r="K57" s="17"/>
    </row>
    <row r="59" spans="1:11" x14ac:dyDescent="0.25">
      <c r="A59" s="18" t="s">
        <v>50</v>
      </c>
      <c r="B59" s="128">
        <v>500</v>
      </c>
    </row>
    <row r="60" spans="1:11" x14ac:dyDescent="0.25">
      <c r="A60" s="19" t="s">
        <v>49</v>
      </c>
      <c r="B60" s="129">
        <v>1000</v>
      </c>
    </row>
    <row r="61" spans="1:11" x14ac:dyDescent="0.25">
      <c r="A61" s="24" t="s">
        <v>37</v>
      </c>
      <c r="B61" s="25">
        <f>(H51*K51+H52*K52+H53*K53+H54*K54+H55*K55+H56*K56)/H57</f>
        <v>46.003094538140182</v>
      </c>
    </row>
    <row r="62" spans="1:11" x14ac:dyDescent="0.25">
      <c r="A62" s="19" t="s">
        <v>34</v>
      </c>
      <c r="B62" s="129">
        <v>300</v>
      </c>
    </row>
    <row r="63" spans="1:11" x14ac:dyDescent="0.25">
      <c r="A63" s="19" t="s">
        <v>35</v>
      </c>
      <c r="B63" s="129">
        <v>200</v>
      </c>
      <c r="D63" s="5"/>
    </row>
    <row r="64" spans="1:11" x14ac:dyDescent="0.25">
      <c r="A64" s="19" t="s">
        <v>68</v>
      </c>
      <c r="B64" s="130">
        <v>5</v>
      </c>
      <c r="D64" s="5"/>
    </row>
    <row r="65" spans="1:2" x14ac:dyDescent="0.25">
      <c r="A65" s="19" t="s">
        <v>32</v>
      </c>
      <c r="B65" s="129">
        <v>120</v>
      </c>
    </row>
    <row r="66" spans="1:2" x14ac:dyDescent="0.25">
      <c r="A66" s="19" t="s">
        <v>33</v>
      </c>
      <c r="B66" s="129">
        <v>70</v>
      </c>
    </row>
    <row r="67" spans="1:2" x14ac:dyDescent="0.25">
      <c r="A67" s="19" t="s">
        <v>36</v>
      </c>
      <c r="B67" s="130">
        <v>5</v>
      </c>
    </row>
    <row r="68" spans="1:2" x14ac:dyDescent="0.25">
      <c r="A68" s="24" t="s">
        <v>45</v>
      </c>
      <c r="B68" s="277">
        <v>0.99299999999999999</v>
      </c>
    </row>
    <row r="69" spans="1:2" x14ac:dyDescent="0.25">
      <c r="A69" s="24" t="s">
        <v>46</v>
      </c>
      <c r="B69" s="16">
        <f>B68^(1/12)</f>
        <v>0.99941478672604389</v>
      </c>
    </row>
    <row r="70" spans="1:2" x14ac:dyDescent="0.25">
      <c r="A70" s="19" t="s">
        <v>60</v>
      </c>
      <c r="B70" s="129">
        <v>45</v>
      </c>
    </row>
    <row r="71" spans="1:2" x14ac:dyDescent="0.25">
      <c r="A71" s="19" t="s">
        <v>88</v>
      </c>
      <c r="B71" s="171">
        <v>5.5</v>
      </c>
    </row>
    <row r="72" spans="1:2" x14ac:dyDescent="0.25">
      <c r="A72" s="274" t="s">
        <v>89</v>
      </c>
      <c r="B72" s="278">
        <v>0.52</v>
      </c>
    </row>
    <row r="74" spans="1:2" x14ac:dyDescent="0.25">
      <c r="A74" s="159" t="s">
        <v>51</v>
      </c>
      <c r="B74" s="11"/>
    </row>
    <row r="75" spans="1:2" x14ac:dyDescent="0.25">
      <c r="A75" s="160" t="s">
        <v>52</v>
      </c>
      <c r="B75" s="16">
        <v>0.97889999999999999</v>
      </c>
    </row>
    <row r="76" spans="1:2" x14ac:dyDescent="0.25">
      <c r="A76" s="160" t="s">
        <v>53</v>
      </c>
      <c r="B76" s="16">
        <v>0.96779999999999999</v>
      </c>
    </row>
    <row r="77" spans="1:2" x14ac:dyDescent="0.25">
      <c r="A77" s="160" t="s">
        <v>54</v>
      </c>
      <c r="B77" s="16">
        <v>0.95250000000000001</v>
      </c>
    </row>
    <row r="78" spans="1:2" x14ac:dyDescent="0.25">
      <c r="A78" s="160" t="s">
        <v>55</v>
      </c>
      <c r="B78" s="16">
        <v>0.92220000000000002</v>
      </c>
    </row>
    <row r="79" spans="1:2" x14ac:dyDescent="0.25">
      <c r="A79" s="160" t="s">
        <v>56</v>
      </c>
      <c r="B79" s="16">
        <v>0.85670000000000002</v>
      </c>
    </row>
    <row r="80" spans="1:2" x14ac:dyDescent="0.25">
      <c r="A80" s="161" t="s">
        <v>57</v>
      </c>
      <c r="B80" s="17">
        <v>0.79579999999999995</v>
      </c>
    </row>
  </sheetData>
  <sheetProtection sheet="1" objects="1" scenarios="1"/>
  <mergeCells count="2">
    <mergeCell ref="D24:E24"/>
    <mergeCell ref="D25:E25"/>
  </mergeCells>
  <pageMargins left="0.7" right="0.7" top="0.75" bottom="0.75" header="0.3" footer="0.3"/>
  <pageSetup orientation="portrait" r:id="rId1"/>
  <ignoredErrors>
    <ignoredError sqref="J53:K53 B9:C9" 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V80"/>
  <sheetViews>
    <sheetView zoomScale="90" zoomScaleNormal="90" workbookViewId="0">
      <pane xSplit="1" topLeftCell="B1" activePane="topRight" state="frozen"/>
      <selection pane="topRight" activeCell="B25" sqref="B25"/>
    </sheetView>
  </sheetViews>
  <sheetFormatPr defaultRowHeight="15" x14ac:dyDescent="0.25"/>
  <cols>
    <col min="1" max="1" width="45" bestFit="1" customWidth="1"/>
    <col min="2" max="2" width="17.7109375" customWidth="1"/>
    <col min="3" max="3" width="20.42578125" bestFit="1" customWidth="1"/>
    <col min="4" max="4" width="27.5703125" customWidth="1"/>
    <col min="5" max="5" width="29.28515625" customWidth="1"/>
    <col min="6" max="6" width="31.7109375" bestFit="1" customWidth="1"/>
    <col min="7" max="7" width="23.85546875" bestFit="1" customWidth="1"/>
    <col min="8" max="8" width="17.7109375" customWidth="1"/>
    <col min="9" max="9" width="22.42578125" bestFit="1" customWidth="1"/>
    <col min="10" max="541" width="17.7109375" customWidth="1"/>
  </cols>
  <sheetData>
    <row r="1" spans="1:542" ht="15.75" thickBot="1" x14ac:dyDescent="0.3">
      <c r="A1" s="59" t="s">
        <v>2</v>
      </c>
      <c r="B1" s="60">
        <v>0</v>
      </c>
      <c r="C1" s="60">
        <v>0</v>
      </c>
      <c r="D1" s="60">
        <v>0</v>
      </c>
      <c r="E1" s="60">
        <v>0</v>
      </c>
      <c r="F1" s="60">
        <v>0</v>
      </c>
      <c r="G1" s="60">
        <v>0</v>
      </c>
      <c r="H1" s="60">
        <v>0</v>
      </c>
      <c r="I1" s="60">
        <v>0</v>
      </c>
      <c r="J1" s="60">
        <v>0</v>
      </c>
      <c r="K1" s="60">
        <v>0</v>
      </c>
      <c r="L1" s="60">
        <v>0</v>
      </c>
      <c r="M1" s="60">
        <v>0</v>
      </c>
      <c r="N1" s="61">
        <v>1</v>
      </c>
      <c r="O1" s="61">
        <v>1</v>
      </c>
      <c r="P1" s="62">
        <v>1</v>
      </c>
      <c r="Q1" s="61">
        <v>1</v>
      </c>
      <c r="R1" s="61">
        <v>1</v>
      </c>
      <c r="S1" s="61">
        <v>1</v>
      </c>
      <c r="T1" s="61">
        <v>1</v>
      </c>
      <c r="U1" s="61">
        <v>1</v>
      </c>
      <c r="V1" s="61">
        <v>1</v>
      </c>
      <c r="W1" s="61">
        <v>1</v>
      </c>
      <c r="X1" s="61">
        <v>1</v>
      </c>
      <c r="Y1" s="61">
        <v>1</v>
      </c>
      <c r="Z1" s="61">
        <v>2</v>
      </c>
      <c r="AA1" s="60">
        <v>2</v>
      </c>
      <c r="AB1" s="61">
        <v>2</v>
      </c>
      <c r="AC1" s="60">
        <v>2</v>
      </c>
      <c r="AD1" s="61">
        <v>2</v>
      </c>
      <c r="AE1" s="61">
        <v>2</v>
      </c>
      <c r="AF1" s="61">
        <v>2</v>
      </c>
      <c r="AG1" s="61">
        <v>2</v>
      </c>
      <c r="AH1" s="61">
        <v>2</v>
      </c>
      <c r="AI1" s="60">
        <v>2</v>
      </c>
      <c r="AJ1" s="61">
        <v>2</v>
      </c>
      <c r="AK1" s="60">
        <v>2</v>
      </c>
      <c r="AL1" s="61">
        <v>3</v>
      </c>
      <c r="AM1" s="61">
        <v>3</v>
      </c>
      <c r="AN1" s="61">
        <v>3</v>
      </c>
      <c r="AO1" s="61">
        <v>3</v>
      </c>
      <c r="AP1" s="60">
        <v>3</v>
      </c>
      <c r="AQ1" s="61">
        <v>3</v>
      </c>
      <c r="AR1" s="61">
        <v>3</v>
      </c>
      <c r="AS1" s="61">
        <v>3</v>
      </c>
      <c r="AT1" s="61">
        <v>3</v>
      </c>
      <c r="AU1" s="60">
        <v>3</v>
      </c>
      <c r="AV1" s="61">
        <v>3</v>
      </c>
      <c r="AW1" s="61">
        <v>3</v>
      </c>
      <c r="AX1" s="61">
        <v>4</v>
      </c>
      <c r="AY1" s="61">
        <v>4</v>
      </c>
      <c r="AZ1" s="61">
        <v>4</v>
      </c>
      <c r="BA1" s="61">
        <v>4</v>
      </c>
      <c r="BB1" s="61">
        <v>4</v>
      </c>
      <c r="BC1" s="61">
        <v>4</v>
      </c>
      <c r="BD1" s="61">
        <v>4</v>
      </c>
      <c r="BE1" s="61">
        <v>4</v>
      </c>
      <c r="BF1" s="60">
        <v>4</v>
      </c>
      <c r="BG1" s="61">
        <v>4</v>
      </c>
      <c r="BH1" s="61">
        <v>4</v>
      </c>
      <c r="BI1" s="61">
        <v>4</v>
      </c>
      <c r="BJ1" s="61">
        <v>5</v>
      </c>
      <c r="BK1" s="61">
        <v>5</v>
      </c>
      <c r="BL1" s="60">
        <v>5</v>
      </c>
      <c r="BM1" s="61">
        <v>5</v>
      </c>
      <c r="BN1" s="60">
        <v>5</v>
      </c>
      <c r="BO1" s="61">
        <v>5</v>
      </c>
      <c r="BP1" s="61">
        <v>5</v>
      </c>
      <c r="BQ1" s="61">
        <v>5</v>
      </c>
      <c r="BR1" s="61">
        <v>5</v>
      </c>
      <c r="BS1" s="60">
        <v>5</v>
      </c>
      <c r="BT1" s="61">
        <v>5</v>
      </c>
      <c r="BU1" s="61">
        <v>5</v>
      </c>
      <c r="BV1" s="61">
        <v>6</v>
      </c>
      <c r="BW1" s="61">
        <v>6</v>
      </c>
      <c r="BX1" s="60">
        <v>6</v>
      </c>
      <c r="BY1" s="61">
        <v>6</v>
      </c>
      <c r="BZ1" s="61">
        <v>6</v>
      </c>
      <c r="CA1" s="61">
        <v>6</v>
      </c>
      <c r="CB1" s="61">
        <v>6</v>
      </c>
      <c r="CC1" s="61">
        <v>6</v>
      </c>
      <c r="CD1" s="61">
        <v>6</v>
      </c>
      <c r="CE1" s="61">
        <v>6</v>
      </c>
      <c r="CF1" s="61">
        <v>6</v>
      </c>
      <c r="CG1" s="61">
        <v>6</v>
      </c>
      <c r="CH1" s="61">
        <v>7</v>
      </c>
      <c r="CI1" s="61">
        <v>7</v>
      </c>
      <c r="CJ1" s="61">
        <v>7</v>
      </c>
      <c r="CK1" s="61">
        <v>7</v>
      </c>
      <c r="CL1" s="60">
        <v>7</v>
      </c>
      <c r="CM1" s="61">
        <v>7</v>
      </c>
      <c r="CN1" s="60">
        <v>7</v>
      </c>
      <c r="CO1" s="61">
        <v>7</v>
      </c>
      <c r="CP1" s="61">
        <v>7</v>
      </c>
      <c r="CQ1" s="60">
        <v>7</v>
      </c>
      <c r="CR1" s="61">
        <v>7</v>
      </c>
      <c r="CS1" s="61">
        <v>7</v>
      </c>
      <c r="CT1" s="60">
        <v>8</v>
      </c>
      <c r="CU1" s="61">
        <v>8</v>
      </c>
      <c r="CV1" s="61">
        <v>8</v>
      </c>
      <c r="CW1" s="60">
        <v>8</v>
      </c>
      <c r="CX1" s="61">
        <v>8</v>
      </c>
      <c r="CY1" s="61">
        <v>8</v>
      </c>
      <c r="CZ1" s="61">
        <v>8</v>
      </c>
      <c r="DA1" s="61">
        <v>8</v>
      </c>
      <c r="DB1" s="61">
        <v>8</v>
      </c>
      <c r="DC1" s="61">
        <v>8</v>
      </c>
      <c r="DD1" s="61">
        <v>8</v>
      </c>
      <c r="DE1" s="61">
        <v>8</v>
      </c>
      <c r="DF1" s="61">
        <v>9</v>
      </c>
      <c r="DG1" s="61">
        <v>9</v>
      </c>
      <c r="DH1" s="60">
        <v>9</v>
      </c>
      <c r="DI1" s="60">
        <v>9</v>
      </c>
      <c r="DJ1" s="60">
        <v>9</v>
      </c>
      <c r="DK1" s="60">
        <v>9</v>
      </c>
      <c r="DL1" s="60">
        <v>9</v>
      </c>
      <c r="DM1" s="60">
        <v>9</v>
      </c>
      <c r="DN1" s="60">
        <v>9</v>
      </c>
      <c r="DO1" s="60">
        <v>9</v>
      </c>
      <c r="DP1" s="60">
        <v>9</v>
      </c>
      <c r="DQ1" s="60">
        <v>9</v>
      </c>
      <c r="DR1" s="60">
        <v>10</v>
      </c>
      <c r="DS1" s="60">
        <v>10</v>
      </c>
      <c r="DT1" s="60">
        <v>10</v>
      </c>
      <c r="DU1" s="60">
        <v>10</v>
      </c>
      <c r="DV1" s="60">
        <v>10</v>
      </c>
      <c r="DW1" s="60">
        <v>10</v>
      </c>
      <c r="DX1" s="60">
        <v>10</v>
      </c>
      <c r="DY1" s="60">
        <v>10</v>
      </c>
      <c r="DZ1" s="60">
        <v>10</v>
      </c>
      <c r="EA1" s="60">
        <v>10</v>
      </c>
      <c r="EB1" s="60">
        <v>10</v>
      </c>
      <c r="EC1" s="60">
        <v>10</v>
      </c>
      <c r="ED1" s="60">
        <v>11</v>
      </c>
      <c r="EE1" s="60">
        <v>11</v>
      </c>
      <c r="EF1" s="60">
        <v>11</v>
      </c>
      <c r="EG1" s="60">
        <v>11</v>
      </c>
      <c r="EH1" s="60">
        <v>11</v>
      </c>
      <c r="EI1" s="60">
        <v>11</v>
      </c>
      <c r="EJ1" s="60">
        <v>11</v>
      </c>
      <c r="EK1" s="60">
        <v>11</v>
      </c>
      <c r="EL1" s="60">
        <v>11</v>
      </c>
      <c r="EM1" s="60">
        <v>11</v>
      </c>
      <c r="EN1" s="60">
        <v>11</v>
      </c>
      <c r="EO1" s="60">
        <v>11</v>
      </c>
      <c r="EP1" s="60">
        <v>12</v>
      </c>
      <c r="EQ1" s="60">
        <v>12</v>
      </c>
      <c r="ER1" s="60">
        <v>12</v>
      </c>
      <c r="ES1" s="60">
        <v>12</v>
      </c>
      <c r="ET1" s="60">
        <v>12</v>
      </c>
      <c r="EU1" s="60">
        <v>12</v>
      </c>
      <c r="EV1" s="60">
        <v>12</v>
      </c>
      <c r="EW1" s="60">
        <v>12</v>
      </c>
      <c r="EX1" s="60">
        <v>12</v>
      </c>
      <c r="EY1" s="60">
        <v>12</v>
      </c>
      <c r="EZ1" s="60">
        <v>12</v>
      </c>
      <c r="FA1" s="63">
        <v>12</v>
      </c>
      <c r="FB1" s="60">
        <v>13</v>
      </c>
      <c r="FC1" s="60">
        <v>13</v>
      </c>
      <c r="FD1" s="60">
        <v>13</v>
      </c>
      <c r="FE1" s="60">
        <v>13</v>
      </c>
      <c r="FF1" s="60">
        <v>13</v>
      </c>
      <c r="FG1" s="60">
        <v>13</v>
      </c>
      <c r="FH1" s="60">
        <v>13</v>
      </c>
      <c r="FI1" s="60">
        <v>13</v>
      </c>
      <c r="FJ1" s="60">
        <v>13</v>
      </c>
      <c r="FK1" s="60">
        <v>13</v>
      </c>
      <c r="FL1" s="60">
        <v>13</v>
      </c>
      <c r="FM1" s="60">
        <v>13</v>
      </c>
      <c r="FN1" s="60">
        <v>14</v>
      </c>
      <c r="FO1" s="60">
        <v>14</v>
      </c>
      <c r="FP1" s="60">
        <v>14</v>
      </c>
      <c r="FQ1" s="60">
        <v>14</v>
      </c>
      <c r="FR1" s="60">
        <v>14</v>
      </c>
      <c r="FS1" s="60">
        <v>14</v>
      </c>
      <c r="FT1" s="60">
        <v>14</v>
      </c>
      <c r="FU1" s="60">
        <v>14</v>
      </c>
      <c r="FV1" s="60">
        <v>14</v>
      </c>
      <c r="FW1" s="60">
        <v>14</v>
      </c>
      <c r="FX1" s="60">
        <v>14</v>
      </c>
      <c r="FY1" s="60">
        <v>14</v>
      </c>
      <c r="FZ1" s="60">
        <v>15</v>
      </c>
      <c r="GA1" s="60">
        <v>15</v>
      </c>
      <c r="GB1" s="60">
        <v>15</v>
      </c>
      <c r="GC1" s="60">
        <v>15</v>
      </c>
      <c r="GD1" s="60">
        <v>15</v>
      </c>
      <c r="GE1" s="60">
        <v>15</v>
      </c>
      <c r="GF1" s="60">
        <v>15</v>
      </c>
      <c r="GG1" s="60">
        <v>15</v>
      </c>
      <c r="GH1" s="60">
        <v>15</v>
      </c>
      <c r="GI1" s="60">
        <v>15</v>
      </c>
      <c r="GJ1" s="60">
        <v>15</v>
      </c>
      <c r="GK1" s="60">
        <v>15</v>
      </c>
      <c r="GL1" s="60">
        <v>16</v>
      </c>
      <c r="GM1" s="60">
        <v>16</v>
      </c>
      <c r="GN1" s="60">
        <v>16</v>
      </c>
      <c r="GO1" s="60">
        <v>16</v>
      </c>
      <c r="GP1" s="60">
        <v>16</v>
      </c>
      <c r="GQ1" s="60">
        <v>16</v>
      </c>
      <c r="GR1" s="60">
        <v>16</v>
      </c>
      <c r="GS1" s="60">
        <v>16</v>
      </c>
      <c r="GT1" s="60">
        <v>16</v>
      </c>
      <c r="GU1" s="60">
        <v>16</v>
      </c>
      <c r="GV1" s="60">
        <v>16</v>
      </c>
      <c r="GW1" s="60">
        <v>16</v>
      </c>
      <c r="GX1" s="60">
        <v>17</v>
      </c>
      <c r="GY1" s="60">
        <v>17</v>
      </c>
      <c r="GZ1" s="60">
        <v>17</v>
      </c>
      <c r="HA1" s="60">
        <v>17</v>
      </c>
      <c r="HB1" s="60">
        <v>17</v>
      </c>
      <c r="HC1" s="60">
        <v>17</v>
      </c>
      <c r="HD1" s="60">
        <v>17</v>
      </c>
      <c r="HE1" s="60">
        <v>17</v>
      </c>
      <c r="HF1" s="60">
        <v>17</v>
      </c>
      <c r="HG1" s="60">
        <v>17</v>
      </c>
      <c r="HH1" s="60">
        <v>17</v>
      </c>
      <c r="HI1" s="60">
        <v>17</v>
      </c>
      <c r="HJ1" s="60">
        <v>18</v>
      </c>
      <c r="HK1" s="60">
        <v>18</v>
      </c>
      <c r="HL1" s="60">
        <v>18</v>
      </c>
      <c r="HM1" s="60">
        <v>18</v>
      </c>
      <c r="HN1" s="60">
        <v>18</v>
      </c>
      <c r="HO1" s="60">
        <v>18</v>
      </c>
      <c r="HP1" s="60">
        <v>18</v>
      </c>
      <c r="HQ1" s="60">
        <v>18</v>
      </c>
      <c r="HR1" s="60">
        <v>18</v>
      </c>
      <c r="HS1" s="60">
        <v>18</v>
      </c>
      <c r="HT1" s="60">
        <v>18</v>
      </c>
      <c r="HU1" s="60">
        <v>18</v>
      </c>
      <c r="HV1" s="60">
        <v>19</v>
      </c>
      <c r="HW1" s="60">
        <v>19</v>
      </c>
      <c r="HX1" s="60">
        <v>19</v>
      </c>
      <c r="HY1" s="60">
        <v>19</v>
      </c>
      <c r="HZ1" s="60">
        <v>19</v>
      </c>
      <c r="IA1" s="60">
        <v>19</v>
      </c>
      <c r="IB1" s="60">
        <v>19</v>
      </c>
      <c r="IC1" s="60">
        <v>19</v>
      </c>
      <c r="ID1" s="60">
        <v>19</v>
      </c>
      <c r="IE1" s="60">
        <v>19</v>
      </c>
      <c r="IF1" s="60">
        <v>19</v>
      </c>
      <c r="IG1" s="60">
        <v>19</v>
      </c>
      <c r="IH1" s="60">
        <v>20</v>
      </c>
      <c r="II1" s="60">
        <v>20</v>
      </c>
      <c r="IJ1" s="60">
        <v>20</v>
      </c>
      <c r="IK1" s="60">
        <v>20</v>
      </c>
      <c r="IL1" s="60">
        <v>20</v>
      </c>
      <c r="IM1" s="60">
        <v>20</v>
      </c>
      <c r="IN1" s="60">
        <v>20</v>
      </c>
      <c r="IO1" s="60">
        <v>20</v>
      </c>
      <c r="IP1" s="60">
        <v>20</v>
      </c>
      <c r="IQ1" s="60">
        <v>20</v>
      </c>
      <c r="IR1" s="60">
        <v>20</v>
      </c>
      <c r="IS1" s="60">
        <v>20</v>
      </c>
      <c r="IT1" s="60">
        <v>21</v>
      </c>
      <c r="IU1" s="60">
        <v>21</v>
      </c>
      <c r="IV1" s="60">
        <v>21</v>
      </c>
      <c r="IW1" s="60">
        <v>21</v>
      </c>
      <c r="IX1" s="60">
        <v>21</v>
      </c>
      <c r="IY1" s="60">
        <v>21</v>
      </c>
      <c r="IZ1" s="60">
        <v>21</v>
      </c>
      <c r="JA1" s="60">
        <v>21</v>
      </c>
      <c r="JB1" s="60">
        <v>21</v>
      </c>
      <c r="JC1" s="60">
        <v>21</v>
      </c>
      <c r="JD1" s="60">
        <v>21</v>
      </c>
      <c r="JE1" s="60">
        <v>21</v>
      </c>
      <c r="JF1" s="60">
        <v>22</v>
      </c>
      <c r="JG1" s="60">
        <v>22</v>
      </c>
      <c r="JH1" s="60">
        <v>22</v>
      </c>
      <c r="JI1" s="60">
        <v>22</v>
      </c>
      <c r="JJ1" s="60">
        <v>22</v>
      </c>
      <c r="JK1" s="60">
        <v>22</v>
      </c>
      <c r="JL1" s="60">
        <v>22</v>
      </c>
      <c r="JM1" s="60">
        <v>22</v>
      </c>
      <c r="JN1" s="60">
        <v>22</v>
      </c>
      <c r="JO1" s="60">
        <v>22</v>
      </c>
      <c r="JP1" s="60">
        <v>22</v>
      </c>
      <c r="JQ1" s="60">
        <v>22</v>
      </c>
      <c r="JR1" s="60">
        <v>23</v>
      </c>
      <c r="JS1" s="60">
        <v>23</v>
      </c>
      <c r="JT1" s="60">
        <v>23</v>
      </c>
      <c r="JU1" s="60">
        <v>23</v>
      </c>
      <c r="JV1" s="60">
        <v>23</v>
      </c>
      <c r="JW1" s="60">
        <v>23</v>
      </c>
      <c r="JX1" s="60">
        <v>23</v>
      </c>
      <c r="JY1" s="60">
        <v>23</v>
      </c>
      <c r="JZ1" s="60">
        <v>23</v>
      </c>
      <c r="KA1" s="60">
        <v>23</v>
      </c>
      <c r="KB1" s="60">
        <v>23</v>
      </c>
      <c r="KC1" s="60">
        <v>23</v>
      </c>
      <c r="KD1" s="60">
        <v>24</v>
      </c>
      <c r="KE1" s="60">
        <v>24</v>
      </c>
      <c r="KF1" s="60">
        <v>24</v>
      </c>
      <c r="KG1" s="60">
        <v>24</v>
      </c>
      <c r="KH1" s="60">
        <v>24</v>
      </c>
      <c r="KI1" s="60">
        <v>24</v>
      </c>
      <c r="KJ1" s="60">
        <v>24</v>
      </c>
      <c r="KK1" s="60">
        <v>24</v>
      </c>
      <c r="KL1" s="60">
        <v>24</v>
      </c>
      <c r="KM1" s="60">
        <v>24</v>
      </c>
      <c r="KN1" s="60">
        <v>24</v>
      </c>
      <c r="KO1" s="60">
        <v>24</v>
      </c>
      <c r="KP1" s="60">
        <v>25</v>
      </c>
      <c r="KQ1" s="60">
        <v>25</v>
      </c>
      <c r="KR1" s="60">
        <v>25</v>
      </c>
      <c r="KS1" s="60">
        <v>25</v>
      </c>
      <c r="KT1" s="60">
        <v>25</v>
      </c>
      <c r="KU1" s="60">
        <v>25</v>
      </c>
      <c r="KV1" s="60">
        <v>25</v>
      </c>
      <c r="KW1" s="60">
        <v>25</v>
      </c>
      <c r="KX1" s="60">
        <v>25</v>
      </c>
      <c r="KY1" s="60">
        <v>25</v>
      </c>
      <c r="KZ1" s="60">
        <v>25</v>
      </c>
      <c r="LA1" s="61">
        <v>25</v>
      </c>
      <c r="LB1" s="60">
        <v>26</v>
      </c>
      <c r="LC1" s="60">
        <v>26</v>
      </c>
      <c r="LD1" s="60">
        <v>26</v>
      </c>
      <c r="LE1" s="60">
        <v>26</v>
      </c>
      <c r="LF1" s="60">
        <v>26</v>
      </c>
      <c r="LG1" s="60">
        <v>26</v>
      </c>
      <c r="LH1" s="60">
        <v>26</v>
      </c>
      <c r="LI1" s="60">
        <v>26</v>
      </c>
      <c r="LJ1" s="60">
        <v>26</v>
      </c>
      <c r="LK1" s="60">
        <v>26</v>
      </c>
      <c r="LL1" s="60">
        <v>26</v>
      </c>
      <c r="LM1" s="60">
        <v>26</v>
      </c>
      <c r="LN1" s="61">
        <v>27</v>
      </c>
      <c r="LO1" s="61">
        <v>27</v>
      </c>
      <c r="LP1" s="61">
        <v>27</v>
      </c>
      <c r="LQ1" s="61">
        <v>27</v>
      </c>
      <c r="LR1" s="61">
        <v>27</v>
      </c>
      <c r="LS1" s="61">
        <v>27</v>
      </c>
      <c r="LT1" s="61">
        <v>27</v>
      </c>
      <c r="LU1" s="61">
        <v>27</v>
      </c>
      <c r="LV1" s="61">
        <v>27</v>
      </c>
      <c r="LW1" s="61">
        <v>27</v>
      </c>
      <c r="LX1" s="61">
        <v>27</v>
      </c>
      <c r="LY1" s="61">
        <v>27</v>
      </c>
      <c r="LZ1" s="61">
        <v>28</v>
      </c>
      <c r="MA1" s="61">
        <v>28</v>
      </c>
      <c r="MB1" s="61">
        <v>28</v>
      </c>
      <c r="MC1" s="61">
        <v>28</v>
      </c>
      <c r="MD1" s="61">
        <v>28</v>
      </c>
      <c r="ME1" s="61">
        <v>28</v>
      </c>
      <c r="MF1" s="61">
        <v>28</v>
      </c>
      <c r="MG1" s="61">
        <v>28</v>
      </c>
      <c r="MH1" s="61">
        <v>28</v>
      </c>
      <c r="MI1" s="61">
        <v>28</v>
      </c>
      <c r="MJ1" s="61">
        <v>28</v>
      </c>
      <c r="MK1" s="61">
        <v>28</v>
      </c>
      <c r="ML1" s="61">
        <v>29</v>
      </c>
      <c r="MM1" s="61">
        <v>29</v>
      </c>
      <c r="MN1" s="61">
        <v>29</v>
      </c>
      <c r="MO1" s="61">
        <v>29</v>
      </c>
      <c r="MP1" s="61">
        <v>29</v>
      </c>
      <c r="MQ1" s="61">
        <v>29</v>
      </c>
      <c r="MR1" s="61">
        <v>29</v>
      </c>
      <c r="MS1" s="61">
        <v>29</v>
      </c>
      <c r="MT1" s="61">
        <v>29</v>
      </c>
      <c r="MU1" s="61">
        <v>29</v>
      </c>
      <c r="MV1" s="61">
        <v>29</v>
      </c>
      <c r="MW1" s="60">
        <v>29</v>
      </c>
      <c r="MX1" s="61">
        <v>30</v>
      </c>
      <c r="MY1" s="61">
        <v>30</v>
      </c>
      <c r="MZ1" s="61">
        <v>30</v>
      </c>
      <c r="NA1" s="61">
        <v>30</v>
      </c>
      <c r="NB1" s="61">
        <v>30</v>
      </c>
      <c r="NC1" s="61">
        <v>30</v>
      </c>
      <c r="ND1" s="61">
        <v>30</v>
      </c>
      <c r="NE1" s="61">
        <v>30</v>
      </c>
      <c r="NF1" s="61">
        <v>30</v>
      </c>
      <c r="NG1" s="61">
        <v>30</v>
      </c>
      <c r="NH1" s="61">
        <v>30</v>
      </c>
      <c r="NI1" s="61">
        <v>30</v>
      </c>
      <c r="NJ1" s="61">
        <v>31</v>
      </c>
      <c r="NK1" s="61">
        <v>31</v>
      </c>
      <c r="NL1" s="61">
        <v>31</v>
      </c>
      <c r="NM1" s="61">
        <v>31</v>
      </c>
      <c r="NN1" s="61">
        <v>31</v>
      </c>
      <c r="NO1" s="61">
        <v>31</v>
      </c>
      <c r="NP1" s="61">
        <v>31</v>
      </c>
      <c r="NQ1" s="61">
        <v>31</v>
      </c>
      <c r="NR1" s="61">
        <v>31</v>
      </c>
      <c r="NS1" s="61">
        <v>31</v>
      </c>
      <c r="NT1" s="61">
        <v>31</v>
      </c>
      <c r="NU1" s="61">
        <v>31</v>
      </c>
      <c r="NV1" s="61">
        <v>32</v>
      </c>
      <c r="NW1" s="61">
        <v>32</v>
      </c>
      <c r="NX1" s="61">
        <v>32</v>
      </c>
      <c r="NY1" s="61">
        <v>32</v>
      </c>
      <c r="NZ1" s="61">
        <v>32</v>
      </c>
      <c r="OA1" s="61">
        <v>32</v>
      </c>
      <c r="OB1" s="61">
        <v>32</v>
      </c>
      <c r="OC1" s="61">
        <v>32</v>
      </c>
      <c r="OD1" s="61">
        <v>32</v>
      </c>
      <c r="OE1" s="61">
        <v>32</v>
      </c>
      <c r="OF1" s="61">
        <v>32</v>
      </c>
      <c r="OG1" s="61">
        <v>32</v>
      </c>
      <c r="OH1" s="61">
        <v>33</v>
      </c>
      <c r="OI1" s="61">
        <v>33</v>
      </c>
      <c r="OJ1" s="61">
        <v>33</v>
      </c>
      <c r="OK1" s="61">
        <v>33</v>
      </c>
      <c r="OL1" s="61">
        <v>33</v>
      </c>
      <c r="OM1" s="61">
        <v>33</v>
      </c>
      <c r="ON1" s="61">
        <v>33</v>
      </c>
      <c r="OO1" s="61">
        <v>33</v>
      </c>
      <c r="OP1" s="61">
        <v>33</v>
      </c>
      <c r="OQ1" s="61">
        <v>33</v>
      </c>
      <c r="OR1" s="61">
        <v>33</v>
      </c>
      <c r="OS1" s="61">
        <v>33</v>
      </c>
      <c r="OT1" s="61">
        <v>34</v>
      </c>
      <c r="OU1" s="61">
        <v>34</v>
      </c>
      <c r="OV1" s="61">
        <v>34</v>
      </c>
      <c r="OW1" s="61">
        <v>34</v>
      </c>
      <c r="OX1" s="61">
        <v>34</v>
      </c>
      <c r="OY1" s="61">
        <v>34</v>
      </c>
      <c r="OZ1" s="61">
        <v>34</v>
      </c>
      <c r="PA1" s="61">
        <v>34</v>
      </c>
      <c r="PB1" s="61">
        <v>34</v>
      </c>
      <c r="PC1" s="61">
        <v>34</v>
      </c>
      <c r="PD1" s="61">
        <v>34</v>
      </c>
      <c r="PE1" s="61">
        <v>34</v>
      </c>
      <c r="PF1" s="61">
        <v>35</v>
      </c>
      <c r="PG1" s="61">
        <v>35</v>
      </c>
      <c r="PH1" s="61">
        <v>35</v>
      </c>
      <c r="PI1" s="61">
        <v>35</v>
      </c>
      <c r="PJ1" s="61">
        <v>35</v>
      </c>
      <c r="PK1" s="61">
        <v>35</v>
      </c>
      <c r="PL1" s="61">
        <v>35</v>
      </c>
      <c r="PM1" s="61">
        <v>35</v>
      </c>
      <c r="PN1" s="61">
        <v>35</v>
      </c>
      <c r="PO1" s="61">
        <v>35</v>
      </c>
      <c r="PP1" s="61">
        <v>35</v>
      </c>
      <c r="PQ1" s="61">
        <v>35</v>
      </c>
      <c r="PR1" s="61">
        <v>36</v>
      </c>
      <c r="PS1" s="61">
        <v>36</v>
      </c>
      <c r="PT1" s="61">
        <v>36</v>
      </c>
      <c r="PU1" s="61">
        <v>36</v>
      </c>
      <c r="PV1" s="61">
        <v>36</v>
      </c>
      <c r="PW1" s="61">
        <v>36</v>
      </c>
      <c r="PX1" s="61">
        <v>36</v>
      </c>
      <c r="PY1" s="61">
        <v>36</v>
      </c>
      <c r="PZ1" s="61">
        <v>36</v>
      </c>
      <c r="QA1" s="61">
        <v>36</v>
      </c>
      <c r="QB1" s="61">
        <v>36</v>
      </c>
      <c r="QC1" s="61">
        <v>36</v>
      </c>
      <c r="QD1" s="61">
        <v>37</v>
      </c>
      <c r="QE1" s="61">
        <v>37</v>
      </c>
      <c r="QF1" s="61">
        <v>37</v>
      </c>
      <c r="QG1" s="61">
        <v>37</v>
      </c>
      <c r="QH1" s="61">
        <v>37</v>
      </c>
      <c r="QI1" s="61">
        <v>37</v>
      </c>
      <c r="QJ1" s="61">
        <v>37</v>
      </c>
      <c r="QK1" s="61">
        <v>37</v>
      </c>
      <c r="QL1" s="61">
        <v>37</v>
      </c>
      <c r="QM1" s="61">
        <v>37</v>
      </c>
      <c r="QN1" s="61">
        <v>37</v>
      </c>
      <c r="QO1" s="61">
        <v>37</v>
      </c>
      <c r="QP1" s="61">
        <v>38</v>
      </c>
      <c r="QQ1" s="61">
        <v>38</v>
      </c>
      <c r="QR1" s="61">
        <v>38</v>
      </c>
      <c r="QS1" s="61">
        <v>38</v>
      </c>
      <c r="QT1" s="61">
        <v>38</v>
      </c>
      <c r="QU1" s="61">
        <v>38</v>
      </c>
      <c r="QV1" s="61">
        <v>38</v>
      </c>
      <c r="QW1" s="61">
        <v>38</v>
      </c>
      <c r="QX1" s="61">
        <v>38</v>
      </c>
      <c r="QY1" s="61">
        <v>38</v>
      </c>
      <c r="QZ1" s="61">
        <v>38</v>
      </c>
      <c r="RA1" s="61">
        <v>38</v>
      </c>
      <c r="RB1" s="61">
        <v>39</v>
      </c>
      <c r="RC1" s="61">
        <v>39</v>
      </c>
      <c r="RD1" s="61">
        <v>39</v>
      </c>
      <c r="RE1" s="61">
        <v>39</v>
      </c>
      <c r="RF1" s="61">
        <v>39</v>
      </c>
      <c r="RG1" s="61">
        <v>39</v>
      </c>
      <c r="RH1" s="61">
        <v>39</v>
      </c>
      <c r="RI1" s="61">
        <v>39</v>
      </c>
      <c r="RJ1" s="61">
        <v>39</v>
      </c>
      <c r="RK1" s="61">
        <v>39</v>
      </c>
      <c r="RL1" s="61">
        <v>39</v>
      </c>
      <c r="RM1" s="61">
        <v>39</v>
      </c>
      <c r="RN1" s="61">
        <v>40</v>
      </c>
      <c r="RO1" s="61">
        <v>40</v>
      </c>
      <c r="RP1" s="61">
        <v>40</v>
      </c>
      <c r="RQ1" s="61">
        <v>40</v>
      </c>
      <c r="RR1" s="61">
        <v>40</v>
      </c>
      <c r="RS1" s="61">
        <v>40</v>
      </c>
      <c r="RT1" s="61">
        <v>40</v>
      </c>
      <c r="RU1" s="61">
        <v>40</v>
      </c>
      <c r="RV1" s="61">
        <v>40</v>
      </c>
      <c r="RW1" s="61">
        <v>40</v>
      </c>
      <c r="RX1" s="61">
        <v>40</v>
      </c>
      <c r="RY1" s="61">
        <v>40</v>
      </c>
      <c r="RZ1" s="61">
        <v>41</v>
      </c>
      <c r="SA1" s="61">
        <v>41</v>
      </c>
      <c r="SB1" s="61">
        <v>41</v>
      </c>
      <c r="SC1" s="61">
        <v>41</v>
      </c>
      <c r="SD1" s="61">
        <v>41</v>
      </c>
      <c r="SE1" s="61">
        <v>41</v>
      </c>
      <c r="SF1" s="61">
        <v>41</v>
      </c>
      <c r="SG1" s="61">
        <v>41</v>
      </c>
      <c r="SH1" s="61">
        <v>41</v>
      </c>
      <c r="SI1" s="61">
        <v>41</v>
      </c>
      <c r="SJ1" s="61">
        <v>41</v>
      </c>
      <c r="SK1" s="61">
        <v>41</v>
      </c>
      <c r="SL1" s="61">
        <v>42</v>
      </c>
      <c r="SM1" s="61">
        <v>42</v>
      </c>
      <c r="SN1" s="61">
        <v>42</v>
      </c>
      <c r="SO1" s="61">
        <v>42</v>
      </c>
      <c r="SP1" s="61">
        <v>42</v>
      </c>
      <c r="SQ1" s="61">
        <v>42</v>
      </c>
      <c r="SR1" s="61">
        <v>42</v>
      </c>
      <c r="SS1" s="61">
        <v>42</v>
      </c>
      <c r="ST1" s="61">
        <v>42</v>
      </c>
      <c r="SU1" s="61">
        <v>42</v>
      </c>
      <c r="SV1" s="61">
        <v>42</v>
      </c>
      <c r="SW1" s="61">
        <v>42</v>
      </c>
      <c r="SX1" s="61">
        <v>43</v>
      </c>
      <c r="SY1" s="61">
        <v>43</v>
      </c>
      <c r="SZ1" s="61">
        <v>43</v>
      </c>
      <c r="TA1" s="61">
        <v>43</v>
      </c>
      <c r="TB1" s="61">
        <v>43</v>
      </c>
      <c r="TC1" s="61">
        <v>43</v>
      </c>
      <c r="TD1" s="61">
        <v>43</v>
      </c>
      <c r="TE1" s="61">
        <v>43</v>
      </c>
      <c r="TF1" s="61">
        <v>43</v>
      </c>
      <c r="TG1" s="61">
        <v>43</v>
      </c>
      <c r="TH1" s="61">
        <v>43</v>
      </c>
      <c r="TI1" s="61">
        <v>43</v>
      </c>
      <c r="TJ1" s="61">
        <v>44</v>
      </c>
      <c r="TK1" s="61">
        <v>44</v>
      </c>
      <c r="TL1" s="61">
        <v>44</v>
      </c>
      <c r="TM1" s="61">
        <v>44</v>
      </c>
      <c r="TN1" s="61">
        <v>44</v>
      </c>
      <c r="TO1" s="61">
        <v>44</v>
      </c>
      <c r="TP1" s="61">
        <v>44</v>
      </c>
      <c r="TQ1" s="61">
        <v>44</v>
      </c>
      <c r="TR1" s="61">
        <v>44</v>
      </c>
      <c r="TS1" s="61">
        <v>44</v>
      </c>
      <c r="TT1" s="61">
        <v>44</v>
      </c>
      <c r="TU1" s="64">
        <v>44</v>
      </c>
    </row>
    <row r="2" spans="1:542" x14ac:dyDescent="0.25">
      <c r="A2" s="65" t="s">
        <v>3</v>
      </c>
      <c r="B2" s="66">
        <v>1</v>
      </c>
      <c r="C2" s="66">
        <v>2</v>
      </c>
      <c r="D2" s="66">
        <v>3</v>
      </c>
      <c r="E2" s="66">
        <v>4</v>
      </c>
      <c r="F2" s="66">
        <v>5</v>
      </c>
      <c r="G2" s="66">
        <v>6</v>
      </c>
      <c r="H2" s="66">
        <v>7</v>
      </c>
      <c r="I2" s="66">
        <v>8</v>
      </c>
      <c r="J2" s="66">
        <v>9</v>
      </c>
      <c r="K2" s="66">
        <v>10</v>
      </c>
      <c r="L2" s="66">
        <v>11</v>
      </c>
      <c r="M2" s="66">
        <v>12</v>
      </c>
      <c r="N2" s="66">
        <v>1</v>
      </c>
      <c r="O2" s="66">
        <v>2</v>
      </c>
      <c r="P2" s="66">
        <v>3</v>
      </c>
      <c r="Q2" s="66">
        <v>4</v>
      </c>
      <c r="R2" s="66">
        <v>5</v>
      </c>
      <c r="S2" s="66">
        <v>6</v>
      </c>
      <c r="T2" s="66">
        <v>7</v>
      </c>
      <c r="U2" s="66">
        <v>8</v>
      </c>
      <c r="V2" s="66">
        <v>9</v>
      </c>
      <c r="W2" s="66">
        <v>10</v>
      </c>
      <c r="X2" s="66">
        <v>11</v>
      </c>
      <c r="Y2" s="66">
        <v>12</v>
      </c>
      <c r="Z2" s="66">
        <v>1</v>
      </c>
      <c r="AA2" s="66">
        <v>2</v>
      </c>
      <c r="AB2" s="66">
        <v>3</v>
      </c>
      <c r="AC2" s="66">
        <v>4</v>
      </c>
      <c r="AD2" s="66">
        <v>5</v>
      </c>
      <c r="AE2" s="66">
        <v>6</v>
      </c>
      <c r="AF2" s="66">
        <v>7</v>
      </c>
      <c r="AG2" s="66">
        <v>8</v>
      </c>
      <c r="AH2" s="66">
        <v>9</v>
      </c>
      <c r="AI2" s="66">
        <v>10</v>
      </c>
      <c r="AJ2" s="66">
        <v>11</v>
      </c>
      <c r="AK2" s="66">
        <v>12</v>
      </c>
      <c r="AL2" s="66">
        <v>1</v>
      </c>
      <c r="AM2" s="66">
        <v>2</v>
      </c>
      <c r="AN2" s="66">
        <v>3</v>
      </c>
      <c r="AO2" s="66">
        <v>4</v>
      </c>
      <c r="AP2" s="66">
        <v>5</v>
      </c>
      <c r="AQ2" s="66">
        <v>6</v>
      </c>
      <c r="AR2" s="66">
        <v>7</v>
      </c>
      <c r="AS2" s="66">
        <v>8</v>
      </c>
      <c r="AT2" s="66">
        <v>9</v>
      </c>
      <c r="AU2" s="66">
        <v>10</v>
      </c>
      <c r="AV2" s="66">
        <v>11</v>
      </c>
      <c r="AW2" s="66">
        <v>12</v>
      </c>
      <c r="AX2" s="66">
        <v>1</v>
      </c>
      <c r="AY2" s="66">
        <v>2</v>
      </c>
      <c r="AZ2" s="66">
        <v>3</v>
      </c>
      <c r="BA2" s="66">
        <v>4</v>
      </c>
      <c r="BB2" s="66">
        <v>5</v>
      </c>
      <c r="BC2" s="66">
        <v>6</v>
      </c>
      <c r="BD2" s="66">
        <v>7</v>
      </c>
      <c r="BE2" s="66">
        <v>8</v>
      </c>
      <c r="BF2" s="66">
        <v>9</v>
      </c>
      <c r="BG2" s="66">
        <v>10</v>
      </c>
      <c r="BH2" s="66">
        <v>11</v>
      </c>
      <c r="BI2" s="66">
        <v>12</v>
      </c>
      <c r="BJ2" s="66">
        <v>1</v>
      </c>
      <c r="BK2" s="66">
        <v>2</v>
      </c>
      <c r="BL2" s="66">
        <v>3</v>
      </c>
      <c r="BM2" s="66">
        <v>4</v>
      </c>
      <c r="BN2" s="66">
        <v>5</v>
      </c>
      <c r="BO2" s="66">
        <v>6</v>
      </c>
      <c r="BP2" s="66">
        <v>7</v>
      </c>
      <c r="BQ2" s="66">
        <v>8</v>
      </c>
      <c r="BR2" s="66">
        <v>9</v>
      </c>
      <c r="BS2" s="66">
        <v>10</v>
      </c>
      <c r="BT2" s="66">
        <v>11</v>
      </c>
      <c r="BU2" s="66">
        <v>12</v>
      </c>
      <c r="BV2" s="66">
        <v>1</v>
      </c>
      <c r="BW2" s="66">
        <v>2</v>
      </c>
      <c r="BX2" s="66">
        <v>3</v>
      </c>
      <c r="BY2" s="66">
        <v>4</v>
      </c>
      <c r="BZ2" s="66">
        <v>5</v>
      </c>
      <c r="CA2" s="66">
        <v>6</v>
      </c>
      <c r="CB2" s="66">
        <v>7</v>
      </c>
      <c r="CC2" s="66">
        <v>8</v>
      </c>
      <c r="CD2" s="66">
        <v>9</v>
      </c>
      <c r="CE2" s="66">
        <v>10</v>
      </c>
      <c r="CF2" s="66">
        <v>11</v>
      </c>
      <c r="CG2" s="66">
        <v>12</v>
      </c>
      <c r="CH2" s="66">
        <v>1</v>
      </c>
      <c r="CI2" s="66">
        <v>2</v>
      </c>
      <c r="CJ2" s="66">
        <v>3</v>
      </c>
      <c r="CK2" s="66">
        <v>4</v>
      </c>
      <c r="CL2" s="66">
        <v>5</v>
      </c>
      <c r="CM2" s="66">
        <v>6</v>
      </c>
      <c r="CN2" s="66">
        <v>7</v>
      </c>
      <c r="CO2" s="66">
        <v>8</v>
      </c>
      <c r="CP2" s="66">
        <v>9</v>
      </c>
      <c r="CQ2" s="66">
        <v>10</v>
      </c>
      <c r="CR2" s="66">
        <v>11</v>
      </c>
      <c r="CS2" s="66">
        <v>12</v>
      </c>
      <c r="CT2" s="66">
        <v>1</v>
      </c>
      <c r="CU2" s="66">
        <v>2</v>
      </c>
      <c r="CV2" s="66">
        <v>3</v>
      </c>
      <c r="CW2" s="66">
        <v>4</v>
      </c>
      <c r="CX2" s="66">
        <v>5</v>
      </c>
      <c r="CY2" s="66">
        <v>6</v>
      </c>
      <c r="CZ2" s="66">
        <v>7</v>
      </c>
      <c r="DA2" s="66">
        <v>8</v>
      </c>
      <c r="DB2" s="66">
        <v>9</v>
      </c>
      <c r="DC2" s="66">
        <v>10</v>
      </c>
      <c r="DD2" s="66">
        <v>11</v>
      </c>
      <c r="DE2" s="66">
        <v>12</v>
      </c>
      <c r="DF2" s="66">
        <v>1</v>
      </c>
      <c r="DG2" s="66">
        <v>2</v>
      </c>
      <c r="DH2" s="66">
        <v>3</v>
      </c>
      <c r="DI2" s="66">
        <v>4</v>
      </c>
      <c r="DJ2" s="66">
        <v>5</v>
      </c>
      <c r="DK2" s="66">
        <v>6</v>
      </c>
      <c r="DL2" s="66">
        <v>7</v>
      </c>
      <c r="DM2" s="66">
        <v>8</v>
      </c>
      <c r="DN2" s="66">
        <v>9</v>
      </c>
      <c r="DO2" s="66">
        <v>10</v>
      </c>
      <c r="DP2" s="66">
        <v>11</v>
      </c>
      <c r="DQ2" s="66">
        <v>12</v>
      </c>
      <c r="DR2" s="66">
        <v>1</v>
      </c>
      <c r="DS2" s="66">
        <v>2</v>
      </c>
      <c r="DT2" s="66">
        <v>3</v>
      </c>
      <c r="DU2" s="66">
        <v>4</v>
      </c>
      <c r="DV2" s="66">
        <v>5</v>
      </c>
      <c r="DW2" s="66">
        <v>6</v>
      </c>
      <c r="DX2" s="66">
        <v>7</v>
      </c>
      <c r="DY2" s="66">
        <v>8</v>
      </c>
      <c r="DZ2" s="66">
        <v>9</v>
      </c>
      <c r="EA2" s="66">
        <v>10</v>
      </c>
      <c r="EB2" s="66">
        <v>11</v>
      </c>
      <c r="EC2" s="66">
        <v>12</v>
      </c>
      <c r="ED2" s="66">
        <v>1</v>
      </c>
      <c r="EE2" s="66">
        <v>2</v>
      </c>
      <c r="EF2" s="66">
        <v>3</v>
      </c>
      <c r="EG2" s="66">
        <v>4</v>
      </c>
      <c r="EH2" s="66">
        <v>5</v>
      </c>
      <c r="EI2" s="66">
        <v>6</v>
      </c>
      <c r="EJ2" s="66">
        <v>7</v>
      </c>
      <c r="EK2" s="66">
        <v>8</v>
      </c>
      <c r="EL2" s="66">
        <v>9</v>
      </c>
      <c r="EM2" s="66">
        <v>10</v>
      </c>
      <c r="EN2" s="66">
        <v>11</v>
      </c>
      <c r="EO2" s="66">
        <v>12</v>
      </c>
      <c r="EP2" s="66">
        <v>1</v>
      </c>
      <c r="EQ2" s="66">
        <v>2</v>
      </c>
      <c r="ER2" s="66">
        <v>3</v>
      </c>
      <c r="ES2" s="66">
        <v>4</v>
      </c>
      <c r="ET2" s="66">
        <v>5</v>
      </c>
      <c r="EU2" s="66">
        <v>6</v>
      </c>
      <c r="EV2" s="66">
        <v>7</v>
      </c>
      <c r="EW2" s="66">
        <v>8</v>
      </c>
      <c r="EX2" s="66">
        <v>9</v>
      </c>
      <c r="EY2" s="66">
        <v>10</v>
      </c>
      <c r="EZ2" s="66">
        <v>11</v>
      </c>
      <c r="FA2" s="66">
        <v>12</v>
      </c>
      <c r="FB2" s="66">
        <v>1</v>
      </c>
      <c r="FC2" s="66">
        <v>2</v>
      </c>
      <c r="FD2" s="66">
        <v>3</v>
      </c>
      <c r="FE2" s="66">
        <v>4</v>
      </c>
      <c r="FF2" s="66">
        <v>5</v>
      </c>
      <c r="FG2" s="66">
        <v>6</v>
      </c>
      <c r="FH2" s="66">
        <v>7</v>
      </c>
      <c r="FI2" s="66">
        <v>8</v>
      </c>
      <c r="FJ2" s="66">
        <v>9</v>
      </c>
      <c r="FK2" s="66">
        <v>10</v>
      </c>
      <c r="FL2" s="66">
        <v>11</v>
      </c>
      <c r="FM2" s="66">
        <v>12</v>
      </c>
      <c r="FN2" s="66">
        <v>1</v>
      </c>
      <c r="FO2" s="66">
        <v>2</v>
      </c>
      <c r="FP2" s="66">
        <v>3</v>
      </c>
      <c r="FQ2" s="66">
        <v>4</v>
      </c>
      <c r="FR2" s="66">
        <v>5</v>
      </c>
      <c r="FS2" s="66">
        <v>6</v>
      </c>
      <c r="FT2" s="66">
        <v>7</v>
      </c>
      <c r="FU2" s="66">
        <v>8</v>
      </c>
      <c r="FV2" s="66">
        <v>9</v>
      </c>
      <c r="FW2" s="66">
        <v>10</v>
      </c>
      <c r="FX2" s="66">
        <v>11</v>
      </c>
      <c r="FY2" s="66">
        <v>12</v>
      </c>
      <c r="FZ2" s="66">
        <v>1</v>
      </c>
      <c r="GA2" s="66">
        <v>2</v>
      </c>
      <c r="GB2" s="66">
        <v>3</v>
      </c>
      <c r="GC2" s="66">
        <v>4</v>
      </c>
      <c r="GD2" s="66">
        <v>5</v>
      </c>
      <c r="GE2" s="66">
        <v>6</v>
      </c>
      <c r="GF2" s="66">
        <v>7</v>
      </c>
      <c r="GG2" s="66">
        <v>8</v>
      </c>
      <c r="GH2" s="66">
        <v>9</v>
      </c>
      <c r="GI2" s="66">
        <v>10</v>
      </c>
      <c r="GJ2" s="66">
        <v>11</v>
      </c>
      <c r="GK2" s="66">
        <v>12</v>
      </c>
      <c r="GL2" s="66">
        <v>1</v>
      </c>
      <c r="GM2" s="66">
        <v>2</v>
      </c>
      <c r="GN2" s="66">
        <v>3</v>
      </c>
      <c r="GO2" s="66">
        <v>4</v>
      </c>
      <c r="GP2" s="66">
        <v>5</v>
      </c>
      <c r="GQ2" s="66">
        <v>6</v>
      </c>
      <c r="GR2" s="66">
        <v>7</v>
      </c>
      <c r="GS2" s="66">
        <v>8</v>
      </c>
      <c r="GT2" s="66">
        <v>9</v>
      </c>
      <c r="GU2" s="66">
        <v>10</v>
      </c>
      <c r="GV2" s="66">
        <v>11</v>
      </c>
      <c r="GW2" s="66">
        <v>12</v>
      </c>
      <c r="GX2" s="66">
        <v>1</v>
      </c>
      <c r="GY2" s="66">
        <v>2</v>
      </c>
      <c r="GZ2" s="66">
        <v>3</v>
      </c>
      <c r="HA2" s="66">
        <v>4</v>
      </c>
      <c r="HB2" s="66">
        <v>5</v>
      </c>
      <c r="HC2" s="66">
        <v>6</v>
      </c>
      <c r="HD2" s="66">
        <v>7</v>
      </c>
      <c r="HE2" s="66">
        <v>8</v>
      </c>
      <c r="HF2" s="66">
        <v>9</v>
      </c>
      <c r="HG2" s="66">
        <v>10</v>
      </c>
      <c r="HH2" s="66">
        <v>11</v>
      </c>
      <c r="HI2" s="66">
        <v>12</v>
      </c>
      <c r="HJ2" s="66">
        <v>1</v>
      </c>
      <c r="HK2" s="66">
        <v>2</v>
      </c>
      <c r="HL2" s="66">
        <v>3</v>
      </c>
      <c r="HM2" s="66">
        <v>4</v>
      </c>
      <c r="HN2" s="66">
        <v>5</v>
      </c>
      <c r="HO2" s="66">
        <v>6</v>
      </c>
      <c r="HP2" s="66">
        <v>7</v>
      </c>
      <c r="HQ2" s="66">
        <v>8</v>
      </c>
      <c r="HR2" s="66">
        <v>9</v>
      </c>
      <c r="HS2" s="66">
        <v>10</v>
      </c>
      <c r="HT2" s="66">
        <v>11</v>
      </c>
      <c r="HU2" s="66">
        <v>12</v>
      </c>
      <c r="HV2" s="66">
        <v>1</v>
      </c>
      <c r="HW2" s="66">
        <v>2</v>
      </c>
      <c r="HX2" s="66">
        <v>3</v>
      </c>
      <c r="HY2" s="66">
        <v>4</v>
      </c>
      <c r="HZ2" s="66">
        <v>5</v>
      </c>
      <c r="IA2" s="66">
        <v>6</v>
      </c>
      <c r="IB2" s="66">
        <v>7</v>
      </c>
      <c r="IC2" s="66">
        <v>8</v>
      </c>
      <c r="ID2" s="66">
        <v>9</v>
      </c>
      <c r="IE2" s="66">
        <v>10</v>
      </c>
      <c r="IF2" s="66">
        <v>11</v>
      </c>
      <c r="IG2" s="66">
        <v>12</v>
      </c>
      <c r="IH2" s="66">
        <v>1</v>
      </c>
      <c r="II2" s="66">
        <v>2</v>
      </c>
      <c r="IJ2" s="66">
        <v>3</v>
      </c>
      <c r="IK2" s="66">
        <v>4</v>
      </c>
      <c r="IL2" s="66">
        <v>5</v>
      </c>
      <c r="IM2" s="66">
        <v>6</v>
      </c>
      <c r="IN2" s="66">
        <v>7</v>
      </c>
      <c r="IO2" s="66">
        <v>8</v>
      </c>
      <c r="IP2" s="66">
        <v>9</v>
      </c>
      <c r="IQ2" s="66">
        <v>10</v>
      </c>
      <c r="IR2" s="66">
        <v>11</v>
      </c>
      <c r="IS2" s="66">
        <v>12</v>
      </c>
      <c r="IT2" s="66">
        <v>1</v>
      </c>
      <c r="IU2" s="66">
        <v>2</v>
      </c>
      <c r="IV2" s="66">
        <v>3</v>
      </c>
      <c r="IW2" s="66">
        <v>4</v>
      </c>
      <c r="IX2" s="66">
        <v>5</v>
      </c>
      <c r="IY2" s="66">
        <v>6</v>
      </c>
      <c r="IZ2" s="66">
        <v>7</v>
      </c>
      <c r="JA2" s="66">
        <v>8</v>
      </c>
      <c r="JB2" s="66">
        <v>9</v>
      </c>
      <c r="JC2" s="66">
        <v>10</v>
      </c>
      <c r="JD2" s="66">
        <v>11</v>
      </c>
      <c r="JE2" s="66">
        <v>12</v>
      </c>
      <c r="JF2" s="66">
        <v>1</v>
      </c>
      <c r="JG2" s="66">
        <v>2</v>
      </c>
      <c r="JH2" s="66">
        <v>3</v>
      </c>
      <c r="JI2" s="66">
        <v>4</v>
      </c>
      <c r="JJ2" s="66">
        <v>5</v>
      </c>
      <c r="JK2" s="66">
        <v>6</v>
      </c>
      <c r="JL2" s="66">
        <v>7</v>
      </c>
      <c r="JM2" s="66">
        <v>8</v>
      </c>
      <c r="JN2" s="66">
        <v>9</v>
      </c>
      <c r="JO2" s="66">
        <v>10</v>
      </c>
      <c r="JP2" s="66">
        <v>11</v>
      </c>
      <c r="JQ2" s="66">
        <v>12</v>
      </c>
      <c r="JR2" s="66">
        <v>1</v>
      </c>
      <c r="JS2" s="66">
        <v>2</v>
      </c>
      <c r="JT2" s="66">
        <v>3</v>
      </c>
      <c r="JU2" s="66">
        <v>4</v>
      </c>
      <c r="JV2" s="66">
        <v>5</v>
      </c>
      <c r="JW2" s="66">
        <v>6</v>
      </c>
      <c r="JX2" s="66">
        <v>7</v>
      </c>
      <c r="JY2" s="66">
        <v>8</v>
      </c>
      <c r="JZ2" s="66">
        <v>9</v>
      </c>
      <c r="KA2" s="66">
        <v>10</v>
      </c>
      <c r="KB2" s="66">
        <v>11</v>
      </c>
      <c r="KC2" s="66">
        <v>12</v>
      </c>
      <c r="KD2" s="66">
        <v>1</v>
      </c>
      <c r="KE2" s="66">
        <v>2</v>
      </c>
      <c r="KF2" s="66">
        <v>3</v>
      </c>
      <c r="KG2" s="66">
        <v>4</v>
      </c>
      <c r="KH2" s="66">
        <v>5</v>
      </c>
      <c r="KI2" s="66">
        <v>6</v>
      </c>
      <c r="KJ2" s="66">
        <v>7</v>
      </c>
      <c r="KK2" s="66">
        <v>8</v>
      </c>
      <c r="KL2" s="66">
        <v>9</v>
      </c>
      <c r="KM2" s="66">
        <v>10</v>
      </c>
      <c r="KN2" s="66">
        <v>11</v>
      </c>
      <c r="KO2" s="66">
        <v>12</v>
      </c>
      <c r="KP2" s="66">
        <v>1</v>
      </c>
      <c r="KQ2" s="66">
        <v>2</v>
      </c>
      <c r="KR2" s="66">
        <v>3</v>
      </c>
      <c r="KS2" s="66">
        <v>4</v>
      </c>
      <c r="KT2" s="66">
        <v>5</v>
      </c>
      <c r="KU2" s="66">
        <v>6</v>
      </c>
      <c r="KV2" s="66">
        <v>7</v>
      </c>
      <c r="KW2" s="66">
        <v>8</v>
      </c>
      <c r="KX2" s="66">
        <v>9</v>
      </c>
      <c r="KY2" s="66">
        <v>10</v>
      </c>
      <c r="KZ2" s="66">
        <v>11</v>
      </c>
      <c r="LA2" s="66">
        <v>12</v>
      </c>
      <c r="LB2" s="66">
        <v>1</v>
      </c>
      <c r="LC2" s="66">
        <v>2</v>
      </c>
      <c r="LD2" s="66">
        <v>3</v>
      </c>
      <c r="LE2" s="66">
        <v>4</v>
      </c>
      <c r="LF2" s="66">
        <v>5</v>
      </c>
      <c r="LG2" s="66">
        <v>6</v>
      </c>
      <c r="LH2" s="66">
        <v>7</v>
      </c>
      <c r="LI2" s="66">
        <v>8</v>
      </c>
      <c r="LJ2" s="66">
        <v>9</v>
      </c>
      <c r="LK2" s="66">
        <v>10</v>
      </c>
      <c r="LL2" s="66">
        <v>11</v>
      </c>
      <c r="LM2" s="67">
        <v>12</v>
      </c>
      <c r="LN2" s="66">
        <v>1</v>
      </c>
      <c r="LO2" s="66">
        <v>2</v>
      </c>
      <c r="LP2" s="66">
        <v>3</v>
      </c>
      <c r="LQ2" s="66">
        <v>4</v>
      </c>
      <c r="LR2" s="66">
        <v>5</v>
      </c>
      <c r="LS2" s="66">
        <v>6</v>
      </c>
      <c r="LT2" s="66">
        <v>7</v>
      </c>
      <c r="LU2" s="66">
        <v>8</v>
      </c>
      <c r="LV2" s="66">
        <v>9</v>
      </c>
      <c r="LW2" s="66">
        <v>10</v>
      </c>
      <c r="LX2" s="66">
        <v>11</v>
      </c>
      <c r="LY2" s="66">
        <v>12</v>
      </c>
      <c r="LZ2" s="66">
        <v>1</v>
      </c>
      <c r="MA2" s="66">
        <v>2</v>
      </c>
      <c r="MB2" s="66">
        <v>3</v>
      </c>
      <c r="MC2" s="66">
        <v>4</v>
      </c>
      <c r="MD2" s="66">
        <v>5</v>
      </c>
      <c r="ME2" s="66">
        <v>6</v>
      </c>
      <c r="MF2" s="66">
        <v>7</v>
      </c>
      <c r="MG2" s="66">
        <v>8</v>
      </c>
      <c r="MH2" s="66">
        <v>9</v>
      </c>
      <c r="MI2" s="66">
        <v>10</v>
      </c>
      <c r="MJ2" s="66">
        <v>11</v>
      </c>
      <c r="MK2" s="66">
        <v>12</v>
      </c>
      <c r="ML2" s="66">
        <v>1</v>
      </c>
      <c r="MM2" s="66">
        <v>2</v>
      </c>
      <c r="MN2" s="66">
        <v>3</v>
      </c>
      <c r="MO2" s="66">
        <v>4</v>
      </c>
      <c r="MP2" s="66">
        <v>5</v>
      </c>
      <c r="MQ2" s="66">
        <v>6</v>
      </c>
      <c r="MR2" s="66">
        <v>7</v>
      </c>
      <c r="MS2" s="66">
        <v>8</v>
      </c>
      <c r="MT2" s="66">
        <v>9</v>
      </c>
      <c r="MU2" s="66">
        <v>10</v>
      </c>
      <c r="MV2" s="66">
        <v>11</v>
      </c>
      <c r="MW2" s="66">
        <v>12</v>
      </c>
      <c r="MX2" s="67">
        <v>1</v>
      </c>
      <c r="MY2" s="67">
        <v>2</v>
      </c>
      <c r="MZ2" s="67">
        <v>3</v>
      </c>
      <c r="NA2" s="67">
        <v>4</v>
      </c>
      <c r="NB2" s="67">
        <v>5</v>
      </c>
      <c r="NC2" s="67">
        <v>6</v>
      </c>
      <c r="ND2" s="67">
        <v>7</v>
      </c>
      <c r="NE2" s="67">
        <v>8</v>
      </c>
      <c r="NF2" s="67">
        <v>9</v>
      </c>
      <c r="NG2" s="67">
        <v>10</v>
      </c>
      <c r="NH2" s="67">
        <v>11</v>
      </c>
      <c r="NI2" s="67">
        <v>12</v>
      </c>
      <c r="NJ2" s="67">
        <v>1</v>
      </c>
      <c r="NK2" s="67">
        <v>2</v>
      </c>
      <c r="NL2" s="67">
        <v>3</v>
      </c>
      <c r="NM2" s="67">
        <v>4</v>
      </c>
      <c r="NN2" s="67">
        <v>5</v>
      </c>
      <c r="NO2" s="67">
        <v>6</v>
      </c>
      <c r="NP2" s="67">
        <v>7</v>
      </c>
      <c r="NQ2" s="67">
        <v>8</v>
      </c>
      <c r="NR2" s="67">
        <v>9</v>
      </c>
      <c r="NS2" s="67">
        <v>10</v>
      </c>
      <c r="NT2" s="67">
        <v>11</v>
      </c>
      <c r="NU2" s="67">
        <v>12</v>
      </c>
      <c r="NV2" s="67">
        <v>1</v>
      </c>
      <c r="NW2" s="67">
        <v>2</v>
      </c>
      <c r="NX2" s="67">
        <v>3</v>
      </c>
      <c r="NY2" s="67">
        <v>4</v>
      </c>
      <c r="NZ2" s="67">
        <v>5</v>
      </c>
      <c r="OA2" s="67">
        <v>6</v>
      </c>
      <c r="OB2" s="67">
        <v>7</v>
      </c>
      <c r="OC2" s="67">
        <v>8</v>
      </c>
      <c r="OD2" s="67">
        <v>9</v>
      </c>
      <c r="OE2" s="67">
        <v>10</v>
      </c>
      <c r="OF2" s="67">
        <v>11</v>
      </c>
      <c r="OG2" s="67">
        <v>12</v>
      </c>
      <c r="OH2" s="67">
        <v>1</v>
      </c>
      <c r="OI2" s="67">
        <v>2</v>
      </c>
      <c r="OJ2" s="67">
        <v>3</v>
      </c>
      <c r="OK2" s="67">
        <v>4</v>
      </c>
      <c r="OL2" s="67">
        <v>5</v>
      </c>
      <c r="OM2" s="67">
        <v>6</v>
      </c>
      <c r="ON2" s="67">
        <v>7</v>
      </c>
      <c r="OO2" s="67">
        <v>8</v>
      </c>
      <c r="OP2" s="67">
        <v>9</v>
      </c>
      <c r="OQ2" s="67">
        <v>10</v>
      </c>
      <c r="OR2" s="67">
        <v>11</v>
      </c>
      <c r="OS2" s="67">
        <v>12</v>
      </c>
      <c r="OT2" s="67">
        <v>1</v>
      </c>
      <c r="OU2" s="67">
        <v>2</v>
      </c>
      <c r="OV2" s="67">
        <v>3</v>
      </c>
      <c r="OW2" s="67">
        <v>4</v>
      </c>
      <c r="OX2" s="67">
        <v>5</v>
      </c>
      <c r="OY2" s="67">
        <v>6</v>
      </c>
      <c r="OZ2" s="67">
        <v>7</v>
      </c>
      <c r="PA2" s="67">
        <v>8</v>
      </c>
      <c r="PB2" s="67">
        <v>9</v>
      </c>
      <c r="PC2" s="67">
        <v>10</v>
      </c>
      <c r="PD2" s="67">
        <v>11</v>
      </c>
      <c r="PE2" s="67">
        <v>12</v>
      </c>
      <c r="PF2" s="67">
        <v>1</v>
      </c>
      <c r="PG2" s="67">
        <v>2</v>
      </c>
      <c r="PH2" s="67">
        <v>3</v>
      </c>
      <c r="PI2" s="67">
        <v>4</v>
      </c>
      <c r="PJ2" s="67">
        <v>5</v>
      </c>
      <c r="PK2" s="67">
        <v>6</v>
      </c>
      <c r="PL2" s="67">
        <v>7</v>
      </c>
      <c r="PM2" s="67">
        <v>8</v>
      </c>
      <c r="PN2" s="67">
        <v>9</v>
      </c>
      <c r="PO2" s="67">
        <v>10</v>
      </c>
      <c r="PP2" s="67">
        <v>11</v>
      </c>
      <c r="PQ2" s="67">
        <v>12</v>
      </c>
      <c r="PR2" s="67">
        <v>1</v>
      </c>
      <c r="PS2" s="67">
        <v>2</v>
      </c>
      <c r="PT2" s="67">
        <v>3</v>
      </c>
      <c r="PU2" s="67">
        <v>4</v>
      </c>
      <c r="PV2" s="67">
        <v>5</v>
      </c>
      <c r="PW2" s="67">
        <v>6</v>
      </c>
      <c r="PX2" s="67">
        <v>7</v>
      </c>
      <c r="PY2" s="67">
        <v>8</v>
      </c>
      <c r="PZ2" s="67">
        <v>9</v>
      </c>
      <c r="QA2" s="67">
        <v>10</v>
      </c>
      <c r="QB2" s="67">
        <v>11</v>
      </c>
      <c r="QC2" s="67">
        <v>12</v>
      </c>
      <c r="QD2" s="67">
        <v>1</v>
      </c>
      <c r="QE2" s="67">
        <v>2</v>
      </c>
      <c r="QF2" s="67">
        <v>3</v>
      </c>
      <c r="QG2" s="67">
        <v>4</v>
      </c>
      <c r="QH2" s="67">
        <v>5</v>
      </c>
      <c r="QI2" s="67">
        <v>6</v>
      </c>
      <c r="QJ2" s="67">
        <v>7</v>
      </c>
      <c r="QK2" s="67">
        <v>8</v>
      </c>
      <c r="QL2" s="67">
        <v>9</v>
      </c>
      <c r="QM2" s="67">
        <v>10</v>
      </c>
      <c r="QN2" s="67">
        <v>11</v>
      </c>
      <c r="QO2" s="67">
        <v>12</v>
      </c>
      <c r="QP2" s="67">
        <v>1</v>
      </c>
      <c r="QQ2" s="67">
        <v>2</v>
      </c>
      <c r="QR2" s="67">
        <v>3</v>
      </c>
      <c r="QS2" s="67">
        <v>4</v>
      </c>
      <c r="QT2" s="67">
        <v>5</v>
      </c>
      <c r="QU2" s="67">
        <v>6</v>
      </c>
      <c r="QV2" s="67">
        <v>7</v>
      </c>
      <c r="QW2" s="67">
        <v>8</v>
      </c>
      <c r="QX2" s="67">
        <v>9</v>
      </c>
      <c r="QY2" s="67">
        <v>10</v>
      </c>
      <c r="QZ2" s="67">
        <v>11</v>
      </c>
      <c r="RA2" s="67">
        <v>12</v>
      </c>
      <c r="RB2" s="67">
        <v>1</v>
      </c>
      <c r="RC2" s="67">
        <v>2</v>
      </c>
      <c r="RD2" s="67">
        <v>3</v>
      </c>
      <c r="RE2" s="67">
        <v>4</v>
      </c>
      <c r="RF2" s="67">
        <v>5</v>
      </c>
      <c r="RG2" s="67">
        <v>6</v>
      </c>
      <c r="RH2" s="67">
        <v>7</v>
      </c>
      <c r="RI2" s="67">
        <v>8</v>
      </c>
      <c r="RJ2" s="67">
        <v>9</v>
      </c>
      <c r="RK2" s="67">
        <v>10</v>
      </c>
      <c r="RL2" s="67">
        <v>11</v>
      </c>
      <c r="RM2" s="67">
        <v>12</v>
      </c>
      <c r="RN2" s="67">
        <v>1</v>
      </c>
      <c r="RO2" s="67">
        <v>2</v>
      </c>
      <c r="RP2" s="67">
        <v>3</v>
      </c>
      <c r="RQ2" s="67">
        <v>4</v>
      </c>
      <c r="RR2" s="67">
        <v>5</v>
      </c>
      <c r="RS2" s="67">
        <v>6</v>
      </c>
      <c r="RT2" s="67">
        <v>7</v>
      </c>
      <c r="RU2" s="67">
        <v>8</v>
      </c>
      <c r="RV2" s="67">
        <v>9</v>
      </c>
      <c r="RW2" s="67">
        <v>10</v>
      </c>
      <c r="RX2" s="67">
        <v>11</v>
      </c>
      <c r="RY2" s="67">
        <v>12</v>
      </c>
      <c r="RZ2" s="67">
        <v>1</v>
      </c>
      <c r="SA2" s="67">
        <v>2</v>
      </c>
      <c r="SB2" s="67">
        <v>3</v>
      </c>
      <c r="SC2" s="67">
        <v>4</v>
      </c>
      <c r="SD2" s="67">
        <v>5</v>
      </c>
      <c r="SE2" s="67">
        <v>6</v>
      </c>
      <c r="SF2" s="67">
        <v>7</v>
      </c>
      <c r="SG2" s="67">
        <v>8</v>
      </c>
      <c r="SH2" s="67">
        <v>9</v>
      </c>
      <c r="SI2" s="67">
        <v>10</v>
      </c>
      <c r="SJ2" s="67">
        <v>11</v>
      </c>
      <c r="SK2" s="67">
        <v>12</v>
      </c>
      <c r="SL2" s="67">
        <v>1</v>
      </c>
      <c r="SM2" s="67">
        <v>2</v>
      </c>
      <c r="SN2" s="67">
        <v>3</v>
      </c>
      <c r="SO2" s="67">
        <v>4</v>
      </c>
      <c r="SP2" s="67">
        <v>5</v>
      </c>
      <c r="SQ2" s="67">
        <v>6</v>
      </c>
      <c r="SR2" s="67">
        <v>7</v>
      </c>
      <c r="SS2" s="67">
        <v>8</v>
      </c>
      <c r="ST2" s="67">
        <v>9</v>
      </c>
      <c r="SU2" s="67">
        <v>10</v>
      </c>
      <c r="SV2" s="67">
        <v>11</v>
      </c>
      <c r="SW2" s="67">
        <v>12</v>
      </c>
      <c r="SX2" s="67">
        <v>1</v>
      </c>
      <c r="SY2" s="67">
        <v>2</v>
      </c>
      <c r="SZ2" s="67">
        <v>3</v>
      </c>
      <c r="TA2" s="67">
        <v>4</v>
      </c>
      <c r="TB2" s="67">
        <v>5</v>
      </c>
      <c r="TC2" s="67">
        <v>6</v>
      </c>
      <c r="TD2" s="67">
        <v>7</v>
      </c>
      <c r="TE2" s="67">
        <v>8</v>
      </c>
      <c r="TF2" s="67">
        <v>9</v>
      </c>
      <c r="TG2" s="67">
        <v>10</v>
      </c>
      <c r="TH2" s="67">
        <v>11</v>
      </c>
      <c r="TI2" s="67">
        <v>12</v>
      </c>
      <c r="TJ2" s="67">
        <v>1</v>
      </c>
      <c r="TK2" s="67">
        <v>2</v>
      </c>
      <c r="TL2" s="67">
        <v>3</v>
      </c>
      <c r="TM2" s="67">
        <v>4</v>
      </c>
      <c r="TN2" s="67">
        <v>5</v>
      </c>
      <c r="TO2" s="67">
        <v>6</v>
      </c>
      <c r="TP2" s="67">
        <v>7</v>
      </c>
      <c r="TQ2" s="67">
        <v>8</v>
      </c>
      <c r="TR2" s="67">
        <v>9</v>
      </c>
      <c r="TS2" s="67">
        <v>10</v>
      </c>
      <c r="TT2" s="67">
        <v>11</v>
      </c>
      <c r="TU2" s="68">
        <v>12</v>
      </c>
    </row>
    <row r="3" spans="1:542" x14ac:dyDescent="0.25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1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1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70"/>
      <c r="EK3" s="70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  <c r="FG3" s="70"/>
      <c r="FH3" s="70"/>
      <c r="FI3" s="70"/>
      <c r="FJ3" s="70"/>
      <c r="FK3" s="70"/>
      <c r="FL3" s="70"/>
      <c r="FM3" s="70"/>
      <c r="FN3" s="70"/>
      <c r="FO3" s="70"/>
      <c r="FP3" s="70"/>
      <c r="FQ3" s="70"/>
      <c r="FR3" s="70"/>
      <c r="FS3" s="70"/>
      <c r="FT3" s="70"/>
      <c r="FU3" s="70"/>
      <c r="FV3" s="70"/>
      <c r="FW3" s="70"/>
      <c r="FX3" s="70"/>
      <c r="FY3" s="70"/>
      <c r="FZ3" s="70"/>
      <c r="GA3" s="70"/>
      <c r="GB3" s="70"/>
      <c r="GC3" s="70"/>
      <c r="GD3" s="70"/>
      <c r="GE3" s="70"/>
      <c r="GF3" s="70"/>
      <c r="GG3" s="70"/>
      <c r="GH3" s="70"/>
      <c r="GI3" s="70"/>
      <c r="GJ3" s="70"/>
      <c r="GK3" s="70"/>
      <c r="GL3" s="70"/>
      <c r="GM3" s="70"/>
      <c r="GN3" s="70"/>
      <c r="GO3" s="70"/>
      <c r="GP3" s="70"/>
      <c r="GQ3" s="70"/>
      <c r="GR3" s="70"/>
      <c r="GS3" s="70"/>
      <c r="GT3" s="70"/>
      <c r="GU3" s="70"/>
      <c r="GV3" s="70"/>
      <c r="GW3" s="70"/>
      <c r="GX3" s="70"/>
      <c r="GY3" s="71"/>
      <c r="GZ3" s="70"/>
      <c r="HA3" s="70"/>
      <c r="HB3" s="70"/>
      <c r="HC3" s="70"/>
      <c r="HD3" s="70"/>
      <c r="HE3" s="70"/>
      <c r="HF3" s="70"/>
      <c r="HG3" s="70"/>
      <c r="HH3" s="70"/>
      <c r="HI3" s="70"/>
      <c r="HJ3" s="70"/>
      <c r="HK3" s="70"/>
      <c r="HL3" s="70"/>
      <c r="HM3" s="70"/>
      <c r="HN3" s="70"/>
      <c r="HO3" s="70"/>
      <c r="HP3" s="70"/>
      <c r="HQ3" s="70"/>
      <c r="HR3" s="70"/>
      <c r="HS3" s="70"/>
      <c r="HT3" s="70"/>
      <c r="HU3" s="70"/>
      <c r="HV3" s="70"/>
      <c r="HW3" s="70"/>
      <c r="HX3" s="71"/>
      <c r="HY3" s="70"/>
      <c r="HZ3" s="70"/>
      <c r="IA3" s="70"/>
      <c r="IB3" s="70"/>
      <c r="IC3" s="70"/>
      <c r="ID3" s="70"/>
      <c r="IE3" s="70"/>
      <c r="IF3" s="70"/>
      <c r="IG3" s="70"/>
      <c r="IH3" s="70"/>
      <c r="II3" s="70"/>
      <c r="IJ3" s="70"/>
      <c r="IK3" s="70"/>
      <c r="IL3" s="70"/>
      <c r="IM3" s="70"/>
      <c r="IN3" s="70"/>
      <c r="IO3" s="70"/>
      <c r="IP3" s="70"/>
      <c r="IQ3" s="70"/>
      <c r="IR3" s="70"/>
      <c r="IS3" s="70"/>
      <c r="IT3" s="70"/>
      <c r="IU3" s="70"/>
      <c r="IV3" s="70"/>
      <c r="IW3" s="70"/>
      <c r="IX3" s="70"/>
      <c r="IY3" s="70"/>
      <c r="IZ3" s="70"/>
      <c r="JA3" s="70"/>
      <c r="JB3" s="70"/>
      <c r="JC3" s="70"/>
      <c r="JD3" s="70"/>
      <c r="JE3" s="70"/>
      <c r="JF3" s="70"/>
      <c r="JG3" s="70"/>
      <c r="JH3" s="70"/>
      <c r="JI3" s="70"/>
      <c r="JJ3" s="70"/>
      <c r="JK3" s="70"/>
      <c r="JL3" s="70"/>
      <c r="JM3" s="70"/>
      <c r="JN3" s="70"/>
      <c r="JO3" s="70"/>
      <c r="JP3" s="70"/>
      <c r="JQ3" s="70"/>
      <c r="JR3" s="70"/>
      <c r="JS3" s="70"/>
      <c r="JT3" s="70"/>
      <c r="JU3" s="70"/>
      <c r="JV3" s="70"/>
      <c r="JW3" s="70"/>
      <c r="JX3" s="70"/>
      <c r="JY3" s="70"/>
      <c r="JZ3" s="70"/>
      <c r="KA3" s="70"/>
      <c r="KB3" s="70"/>
      <c r="KC3" s="70"/>
      <c r="KD3" s="70"/>
      <c r="KE3" s="70"/>
      <c r="KF3" s="70"/>
      <c r="KG3" s="70"/>
      <c r="KH3" s="70"/>
      <c r="KI3" s="70"/>
      <c r="KJ3" s="70"/>
      <c r="KK3" s="70"/>
      <c r="KL3" s="70"/>
      <c r="KM3" s="70"/>
      <c r="KN3" s="70"/>
      <c r="KO3" s="70"/>
      <c r="KP3" s="72"/>
      <c r="KQ3" s="72"/>
      <c r="KR3" s="72"/>
      <c r="KS3" s="72"/>
      <c r="KT3" s="72"/>
      <c r="KU3" s="72"/>
      <c r="KV3" s="72"/>
      <c r="KW3" s="72"/>
      <c r="KX3" s="72"/>
      <c r="KY3" s="72"/>
      <c r="KZ3" s="72"/>
      <c r="LA3" s="72"/>
      <c r="LB3" s="72"/>
      <c r="LC3" s="72"/>
      <c r="LD3" s="72"/>
      <c r="LE3" s="72"/>
      <c r="LF3" s="72"/>
      <c r="LG3" s="72"/>
      <c r="LH3" s="72"/>
      <c r="LI3" s="72"/>
      <c r="LJ3" s="72"/>
      <c r="LK3" s="72"/>
      <c r="LL3" s="70"/>
      <c r="LM3" s="72"/>
      <c r="LN3" s="72"/>
      <c r="LO3" s="72"/>
      <c r="LP3" s="72"/>
      <c r="LQ3" s="72"/>
      <c r="LR3" s="72"/>
      <c r="LS3" s="72"/>
      <c r="LT3" s="72"/>
      <c r="LU3" s="72"/>
      <c r="LV3" s="72"/>
      <c r="LW3" s="72"/>
      <c r="LX3" s="72"/>
      <c r="LY3" s="72"/>
      <c r="LZ3" s="72"/>
      <c r="MA3" s="72"/>
      <c r="MB3" s="72"/>
      <c r="MC3" s="72"/>
      <c r="MD3" s="72"/>
      <c r="ME3" s="72"/>
      <c r="MF3" s="72"/>
      <c r="MG3" s="72"/>
      <c r="MH3" s="72"/>
      <c r="MI3" s="72"/>
      <c r="MJ3" s="72"/>
      <c r="MK3" s="72"/>
      <c r="ML3" s="72"/>
      <c r="MM3" s="72"/>
      <c r="MN3" s="72"/>
      <c r="MO3" s="72"/>
      <c r="MP3" s="72"/>
      <c r="MQ3" s="72"/>
      <c r="MR3" s="72"/>
      <c r="MS3" s="72"/>
      <c r="MT3" s="72"/>
      <c r="MU3" s="72"/>
      <c r="MV3" s="72"/>
      <c r="MW3" s="70"/>
      <c r="MX3" s="73"/>
      <c r="MY3" s="70"/>
      <c r="MZ3" s="73"/>
      <c r="NA3" s="70"/>
      <c r="NB3" s="73"/>
      <c r="NC3" s="70"/>
      <c r="ND3" s="73"/>
      <c r="NE3" s="70"/>
      <c r="NF3" s="73"/>
      <c r="NG3" s="70"/>
      <c r="NH3" s="73"/>
      <c r="NI3" s="70"/>
      <c r="NJ3" s="73"/>
      <c r="NK3" s="70"/>
      <c r="NL3" s="73"/>
      <c r="NM3" s="70"/>
      <c r="NN3" s="73"/>
      <c r="NO3" s="70"/>
      <c r="NP3" s="73"/>
      <c r="NQ3" s="70"/>
      <c r="NR3" s="73"/>
      <c r="NS3" s="70"/>
      <c r="NT3" s="73"/>
      <c r="NU3" s="70"/>
      <c r="NV3" s="73"/>
      <c r="NW3" s="70"/>
      <c r="NX3" s="73"/>
      <c r="NY3" s="70"/>
      <c r="NZ3" s="73"/>
      <c r="OA3" s="70"/>
      <c r="OB3" s="73"/>
      <c r="OC3" s="70"/>
      <c r="OD3" s="73"/>
      <c r="OE3" s="70"/>
      <c r="OF3" s="73"/>
      <c r="OG3" s="70"/>
      <c r="OH3" s="73"/>
      <c r="OI3" s="70"/>
      <c r="OJ3" s="73"/>
      <c r="OK3" s="70"/>
      <c r="OL3" s="73"/>
      <c r="OM3" s="70"/>
      <c r="ON3" s="73"/>
      <c r="OO3" s="70"/>
      <c r="OP3" s="73"/>
      <c r="OQ3" s="70"/>
      <c r="OR3" s="73"/>
      <c r="OS3" s="70"/>
      <c r="OT3" s="73"/>
      <c r="OU3" s="70"/>
      <c r="OV3" s="73"/>
      <c r="OW3" s="70"/>
      <c r="OX3" s="73"/>
      <c r="OY3" s="70"/>
      <c r="OZ3" s="73"/>
      <c r="PA3" s="70"/>
      <c r="PB3" s="73"/>
      <c r="PC3" s="70"/>
      <c r="PD3" s="73"/>
      <c r="PE3" s="70"/>
      <c r="PF3" s="73"/>
      <c r="PG3" s="70"/>
      <c r="PH3" s="73"/>
      <c r="PI3" s="70"/>
      <c r="PJ3" s="73"/>
      <c r="PK3" s="70"/>
      <c r="PL3" s="73"/>
      <c r="PM3" s="70"/>
      <c r="PN3" s="73"/>
      <c r="PO3" s="70"/>
      <c r="PP3" s="73"/>
      <c r="PQ3" s="70"/>
      <c r="PR3" s="73"/>
      <c r="PS3" s="70"/>
      <c r="PT3" s="73"/>
      <c r="PU3" s="70"/>
      <c r="PV3" s="73"/>
      <c r="PW3" s="70"/>
      <c r="PX3" s="73"/>
      <c r="PY3" s="70"/>
      <c r="PZ3" s="73"/>
      <c r="QA3" s="70"/>
      <c r="QB3" s="73"/>
      <c r="QC3" s="70"/>
      <c r="QD3" s="73"/>
      <c r="QE3" s="70"/>
      <c r="QF3" s="73"/>
      <c r="QG3" s="70"/>
      <c r="QH3" s="73"/>
      <c r="QI3" s="70"/>
      <c r="QJ3" s="73"/>
      <c r="QK3" s="70"/>
      <c r="QL3" s="73"/>
      <c r="QM3" s="70"/>
      <c r="QN3" s="73"/>
      <c r="QO3" s="70"/>
      <c r="QP3" s="73"/>
      <c r="QQ3" s="70"/>
      <c r="QR3" s="73"/>
      <c r="QS3" s="70"/>
      <c r="QT3" s="73"/>
      <c r="QU3" s="70"/>
      <c r="QV3" s="73"/>
      <c r="QW3" s="70"/>
      <c r="QX3" s="73"/>
      <c r="QY3" s="70"/>
      <c r="QZ3" s="73"/>
      <c r="RA3" s="70"/>
      <c r="RB3" s="73"/>
      <c r="RC3" s="70"/>
      <c r="RD3" s="73"/>
      <c r="RE3" s="70"/>
      <c r="RF3" s="73"/>
      <c r="RG3" s="70"/>
      <c r="RH3" s="73"/>
      <c r="RI3" s="70"/>
      <c r="RJ3" s="73"/>
      <c r="RK3" s="70"/>
      <c r="RL3" s="73"/>
      <c r="RM3" s="70"/>
      <c r="RN3" s="73"/>
      <c r="RO3" s="70"/>
      <c r="RP3" s="73"/>
      <c r="RQ3" s="70"/>
      <c r="RR3" s="73"/>
      <c r="RS3" s="70"/>
      <c r="RT3" s="73"/>
      <c r="RU3" s="70"/>
      <c r="RV3" s="73"/>
      <c r="RW3" s="70"/>
      <c r="RX3" s="73"/>
      <c r="RY3" s="70"/>
      <c r="RZ3" s="73"/>
      <c r="SA3" s="70"/>
      <c r="SB3" s="73"/>
      <c r="SC3" s="70"/>
      <c r="SD3" s="73"/>
      <c r="SE3" s="70"/>
      <c r="SF3" s="73"/>
      <c r="SG3" s="70"/>
      <c r="SH3" s="73"/>
      <c r="SI3" s="70"/>
      <c r="SJ3" s="73"/>
      <c r="SK3" s="70"/>
      <c r="SL3" s="73"/>
      <c r="SM3" s="70"/>
      <c r="SN3" s="73"/>
      <c r="SO3" s="70"/>
      <c r="SP3" s="73"/>
      <c r="SQ3" s="70"/>
      <c r="SR3" s="73"/>
      <c r="SS3" s="70"/>
      <c r="ST3" s="73"/>
      <c r="SU3" s="70"/>
      <c r="SV3" s="73"/>
      <c r="SW3" s="70"/>
      <c r="SX3" s="73"/>
      <c r="SY3" s="70"/>
      <c r="SZ3" s="73"/>
      <c r="TA3" s="70"/>
      <c r="TB3" s="73"/>
      <c r="TC3" s="70"/>
      <c r="TD3" s="73"/>
      <c r="TE3" s="70"/>
      <c r="TF3" s="73"/>
      <c r="TG3" s="70"/>
      <c r="TH3" s="73"/>
      <c r="TI3" s="70"/>
      <c r="TJ3" s="73"/>
      <c r="TK3" s="70"/>
      <c r="TL3" s="73"/>
      <c r="TM3" s="70"/>
      <c r="TN3" s="73"/>
      <c r="TO3" s="70"/>
      <c r="TP3" s="73"/>
      <c r="TQ3" s="70"/>
      <c r="TR3" s="73"/>
      <c r="TS3" s="70"/>
      <c r="TT3" s="73"/>
      <c r="TU3" s="74"/>
    </row>
    <row r="4" spans="1:542" x14ac:dyDescent="0.25">
      <c r="A4" s="139" t="s">
        <v>12</v>
      </c>
      <c r="B4" s="76">
        <f>$B$31*$B$26</f>
        <v>562.91744718591451</v>
      </c>
      <c r="C4" s="77">
        <f t="shared" ref="C4:BN4" si="0">IF((C$1*12+C$2)&lt;=240, IF((C$1*12+C$2)&lt;=$I$25, ($B$31*$B$26)+(B$4*$B$69), B$4*$B$69), IF((C$1*12+C$2-240)&lt;=$I$25, ((B$4*$B$69)-($B$26*($B$32*($B$69^240)))), B$4*$B$69))</f>
        <v>1125.5054676095942</v>
      </c>
      <c r="D4" s="77">
        <f t="shared" si="0"/>
        <v>1687.7642540559536</v>
      </c>
      <c r="E4" s="77">
        <f t="shared" si="0"/>
        <v>2249.6939991970858</v>
      </c>
      <c r="F4" s="77">
        <f t="shared" si="0"/>
        <v>2811.2948955923307</v>
      </c>
      <c r="G4" s="77">
        <f t="shared" si="0"/>
        <v>3372.5671356883395</v>
      </c>
      <c r="H4" s="77">
        <f t="shared" si="0"/>
        <v>3933.5109118191413</v>
      </c>
      <c r="I4" s="77">
        <f t="shared" si="0"/>
        <v>4494.126416206208</v>
      </c>
      <c r="J4" s="77">
        <f t="shared" si="0"/>
        <v>5054.4138409585212</v>
      </c>
      <c r="K4" s="77">
        <f t="shared" si="0"/>
        <v>5614.3733780726388</v>
      </c>
      <c r="L4" s="77">
        <f t="shared" si="0"/>
        <v>6174.0052194327591</v>
      </c>
      <c r="M4" s="77">
        <f t="shared" si="0"/>
        <v>6733.3095568107865</v>
      </c>
      <c r="N4" s="77">
        <f t="shared" si="0"/>
        <v>7292.2865818663995</v>
      </c>
      <c r="O4" s="77">
        <f t="shared" si="0"/>
        <v>7850.9364861471131</v>
      </c>
      <c r="P4" s="77">
        <f t="shared" si="0"/>
        <v>8409.259461088348</v>
      </c>
      <c r="Q4" s="77">
        <f t="shared" si="0"/>
        <v>8967.2556980134923</v>
      </c>
      <c r="R4" s="77">
        <f t="shared" si="0"/>
        <v>9524.9253881339719</v>
      </c>
      <c r="S4" s="77">
        <f t="shared" si="0"/>
        <v>10082.26872254931</v>
      </c>
      <c r="T4" s="77">
        <f t="shared" si="0"/>
        <v>10639.285892247197</v>
      </c>
      <c r="U4" s="77">
        <f t="shared" si="0"/>
        <v>11195.977088103555</v>
      </c>
      <c r="V4" s="77">
        <f t="shared" si="0"/>
        <v>11752.342500882603</v>
      </c>
      <c r="W4" s="77">
        <f t="shared" si="0"/>
        <v>12308.382321236924</v>
      </c>
      <c r="X4" s="77">
        <f t="shared" si="0"/>
        <v>12864.096739707526</v>
      </c>
      <c r="Y4" s="77">
        <f t="shared" si="0"/>
        <v>13419.485946723908</v>
      </c>
      <c r="Z4" s="77">
        <f t="shared" si="0"/>
        <v>13974.550132604132</v>
      </c>
      <c r="AA4" s="77">
        <f t="shared" si="0"/>
        <v>14529.289487554883</v>
      </c>
      <c r="AB4" s="77">
        <f t="shared" si="0"/>
        <v>15083.70420167153</v>
      </c>
      <c r="AC4" s="77">
        <f t="shared" si="0"/>
        <v>15637.794464938199</v>
      </c>
      <c r="AD4" s="77">
        <f t="shared" si="0"/>
        <v>16191.560467227835</v>
      </c>
      <c r="AE4" s="77">
        <f t="shared" si="0"/>
        <v>16745.002398302266</v>
      </c>
      <c r="AF4" s="77">
        <f t="shared" si="0"/>
        <v>17298.120447812267</v>
      </c>
      <c r="AG4" s="77">
        <f t="shared" si="0"/>
        <v>17850.914805297631</v>
      </c>
      <c r="AH4" s="77">
        <f t="shared" si="0"/>
        <v>18403.385660187225</v>
      </c>
      <c r="AI4" s="77">
        <f t="shared" si="0"/>
        <v>18955.533201799066</v>
      </c>
      <c r="AJ4" s="77">
        <f t="shared" si="0"/>
        <v>19507.357619340371</v>
      </c>
      <c r="AK4" s="77">
        <f t="shared" si="0"/>
        <v>20058.859101907641</v>
      </c>
      <c r="AL4" s="77">
        <f t="shared" si="0"/>
        <v>20610.037838486704</v>
      </c>
      <c r="AM4" s="77">
        <f t="shared" si="0"/>
        <v>21160.8940179528</v>
      </c>
      <c r="AN4" s="77">
        <f t="shared" si="0"/>
        <v>21711.427829070632</v>
      </c>
      <c r="AO4" s="77">
        <f t="shared" si="0"/>
        <v>22261.639460494436</v>
      </c>
      <c r="AP4" s="77">
        <f t="shared" si="0"/>
        <v>22811.529100768046</v>
      </c>
      <c r="AQ4" s="77">
        <f t="shared" si="0"/>
        <v>23361.096938324954</v>
      </c>
      <c r="AR4" s="77">
        <f t="shared" si="0"/>
        <v>23910.343161488385</v>
      </c>
      <c r="AS4" s="77">
        <f t="shared" si="0"/>
        <v>24459.267958471351</v>
      </c>
      <c r="AT4" s="77">
        <f t="shared" si="0"/>
        <v>25007.87151737672</v>
      </c>
      <c r="AU4" s="77">
        <f t="shared" si="0"/>
        <v>25556.154026197277</v>
      </c>
      <c r="AV4" s="77">
        <f t="shared" si="0"/>
        <v>26104.115672815795</v>
      </c>
      <c r="AW4" s="77">
        <f t="shared" si="0"/>
        <v>26651.756645005091</v>
      </c>
      <c r="AX4" s="77">
        <f t="shared" si="0"/>
        <v>27199.077130428101</v>
      </c>
      <c r="AY4" s="77">
        <f t="shared" si="0"/>
        <v>27746.077316637933</v>
      </c>
      <c r="AZ4" s="77">
        <f t="shared" si="0"/>
        <v>28292.757391077939</v>
      </c>
      <c r="BA4" s="77">
        <f t="shared" si="0"/>
        <v>28839.117541081774</v>
      </c>
      <c r="BB4" s="77">
        <f t="shared" si="0"/>
        <v>29385.157953873466</v>
      </c>
      <c r="BC4" s="77">
        <f t="shared" si="0"/>
        <v>29930.878816567478</v>
      </c>
      <c r="BD4" s="77">
        <f t="shared" si="0"/>
        <v>30476.280316168766</v>
      </c>
      <c r="BE4" s="77">
        <f t="shared" si="0"/>
        <v>31021.362639572853</v>
      </c>
      <c r="BF4" s="77">
        <f t="shared" si="0"/>
        <v>31566.125973565886</v>
      </c>
      <c r="BG4" s="77">
        <f t="shared" si="0"/>
        <v>32110.5705048247</v>
      </c>
      <c r="BH4" s="77">
        <f t="shared" si="0"/>
        <v>32654.696419916887</v>
      </c>
      <c r="BI4" s="77">
        <f t="shared" si="0"/>
        <v>33198.503905300859</v>
      </c>
      <c r="BJ4" s="77">
        <f t="shared" si="0"/>
        <v>33741.993147325906</v>
      </c>
      <c r="BK4" s="77">
        <f t="shared" si="0"/>
        <v>34285.164332232271</v>
      </c>
      <c r="BL4" s="77">
        <f t="shared" si="0"/>
        <v>34828.017646151195</v>
      </c>
      <c r="BM4" s="77">
        <f t="shared" si="0"/>
        <v>35370.553275105005</v>
      </c>
      <c r="BN4" s="77">
        <f t="shared" si="0"/>
        <v>35912.771405007159</v>
      </c>
      <c r="BO4" s="77">
        <f t="shared" ref="BO4:DZ4" si="1">IF((BO$1*12+BO$2)&lt;=240, IF((BO$1*12+BO$2)&lt;=$I$25, ($B$31*$B$26)+(BN$4*$B$69), BN$4*$B$69), IF((BO$1*12+BO$2-240)&lt;=$I$25, ((BN$4*$B$69)-($B$26*($B$32*($B$69^240)))), BN$4*$B$69))</f>
        <v>36454.672221662309</v>
      </c>
      <c r="BP4" s="77">
        <f t="shared" si="1"/>
        <v>36996.255910766391</v>
      </c>
      <c r="BQ4" s="77">
        <f t="shared" si="1"/>
        <v>37537.522657906651</v>
      </c>
      <c r="BR4" s="77">
        <f t="shared" si="1"/>
        <v>38078.472648561728</v>
      </c>
      <c r="BS4" s="77">
        <f t="shared" si="1"/>
        <v>38619.106068101733</v>
      </c>
      <c r="BT4" s="77">
        <f t="shared" si="1"/>
        <v>39159.423101788278</v>
      </c>
      <c r="BU4" s="77">
        <f t="shared" si="1"/>
        <v>39699.423934774561</v>
      </c>
      <c r="BV4" s="77">
        <f t="shared" si="1"/>
        <v>40239.108752105436</v>
      </c>
      <c r="BW4" s="77">
        <f t="shared" si="1"/>
        <v>40778.477738717454</v>
      </c>
      <c r="BX4" s="77">
        <f t="shared" si="1"/>
        <v>41317.531079438952</v>
      </c>
      <c r="BY4" s="77">
        <f t="shared" si="1"/>
        <v>41856.268958990084</v>
      </c>
      <c r="BZ4" s="77">
        <f t="shared" si="1"/>
        <v>42394.691561982923</v>
      </c>
      <c r="CA4" s="77">
        <f t="shared" si="1"/>
        <v>42932.799072921494</v>
      </c>
      <c r="CB4" s="77">
        <f t="shared" si="1"/>
        <v>43470.591676201846</v>
      </c>
      <c r="CC4" s="77">
        <f t="shared" si="1"/>
        <v>44008.069556112125</v>
      </c>
      <c r="CD4" s="77">
        <f t="shared" si="1"/>
        <v>44545.232896832618</v>
      </c>
      <c r="CE4" s="77">
        <f t="shared" si="1"/>
        <v>45082.081882435843</v>
      </c>
      <c r="CF4" s="77">
        <f t="shared" si="1"/>
        <v>45618.61669688658</v>
      </c>
      <c r="CG4" s="77">
        <f t="shared" si="1"/>
        <v>46154.837524041963</v>
      </c>
      <c r="CH4" s="77">
        <f t="shared" si="1"/>
        <v>46690.74454765152</v>
      </c>
      <c r="CI4" s="77">
        <f t="shared" si="1"/>
        <v>47226.337951357258</v>
      </c>
      <c r="CJ4" s="77">
        <f t="shared" si="1"/>
        <v>47761.617918693701</v>
      </c>
      <c r="CK4" s="77">
        <f t="shared" si="1"/>
        <v>48296.584633087979</v>
      </c>
      <c r="CL4" s="77">
        <f t="shared" si="1"/>
        <v>48831.238277859869</v>
      </c>
      <c r="CM4" s="77">
        <f t="shared" si="1"/>
        <v>49365.579036221869</v>
      </c>
      <c r="CN4" s="77">
        <f t="shared" si="1"/>
        <v>49899.607091279257</v>
      </c>
      <c r="CO4" s="77">
        <f t="shared" si="1"/>
        <v>50433.32262603016</v>
      </c>
      <c r="CP4" s="77">
        <f t="shared" si="1"/>
        <v>50966.72582336561</v>
      </c>
      <c r="CQ4" s="77">
        <f t="shared" si="1"/>
        <v>51499.81686606961</v>
      </c>
      <c r="CR4" s="77">
        <f t="shared" si="1"/>
        <v>52032.595936819191</v>
      </c>
      <c r="CS4" s="77">
        <f t="shared" si="1"/>
        <v>52565.063218184485</v>
      </c>
      <c r="CT4" s="77">
        <f t="shared" si="1"/>
        <v>53097.218892628778</v>
      </c>
      <c r="CU4" s="77">
        <f t="shared" si="1"/>
        <v>53629.063142508574</v>
      </c>
      <c r="CV4" s="77">
        <f t="shared" si="1"/>
        <v>54160.596150073659</v>
      </c>
      <c r="CW4" s="77">
        <f t="shared" si="1"/>
        <v>54691.818097467178</v>
      </c>
      <c r="CX4" s="77">
        <f t="shared" si="1"/>
        <v>55222.729166725665</v>
      </c>
      <c r="CY4" s="77">
        <f t="shared" si="1"/>
        <v>55753.32953977913</v>
      </c>
      <c r="CZ4" s="77">
        <f t="shared" si="1"/>
        <v>56283.619398451119</v>
      </c>
      <c r="DA4" s="77">
        <f t="shared" si="1"/>
        <v>56813.598924458769</v>
      </c>
      <c r="DB4" s="77">
        <f t="shared" si="1"/>
        <v>57343.26829941287</v>
      </c>
      <c r="DC4" s="77">
        <f t="shared" si="1"/>
        <v>57872.62770481794</v>
      </c>
      <c r="DD4" s="77">
        <f t="shared" si="1"/>
        <v>58401.677322072275</v>
      </c>
      <c r="DE4" s="77">
        <f t="shared" si="1"/>
        <v>58930.417332468009</v>
      </c>
      <c r="DF4" s="77">
        <f t="shared" si="1"/>
        <v>59458.847917191189</v>
      </c>
      <c r="DG4" s="77">
        <f t="shared" si="1"/>
        <v>59986.969257321827</v>
      </c>
      <c r="DH4" s="77">
        <f t="shared" si="1"/>
        <v>60514.781533833957</v>
      </c>
      <c r="DI4" s="77">
        <f t="shared" si="1"/>
        <v>61042.28492759572</v>
      </c>
      <c r="DJ4" s="77">
        <f t="shared" si="1"/>
        <v>61569.479619369398</v>
      </c>
      <c r="DK4" s="77">
        <f t="shared" si="1"/>
        <v>62096.365789811491</v>
      </c>
      <c r="DL4" s="77">
        <f t="shared" si="1"/>
        <v>62622.943619472775</v>
      </c>
      <c r="DM4" s="77">
        <f t="shared" si="1"/>
        <v>63149.213288798368</v>
      </c>
      <c r="DN4" s="77">
        <f t="shared" si="1"/>
        <v>63675.17497812779</v>
      </c>
      <c r="DO4" s="77">
        <f t="shared" si="1"/>
        <v>64200.828867695025</v>
      </c>
      <c r="DP4" s="77">
        <f t="shared" si="1"/>
        <v>64726.175137628583</v>
      </c>
      <c r="DQ4" s="77">
        <f t="shared" si="1"/>
        <v>65251.213967951553</v>
      </c>
      <c r="DR4" s="77">
        <f t="shared" si="1"/>
        <v>65775.945538581669</v>
      </c>
      <c r="DS4" s="77">
        <f t="shared" si="1"/>
        <v>66300.370029331389</v>
      </c>
      <c r="DT4" s="77">
        <f t="shared" si="1"/>
        <v>66824.487619907944</v>
      </c>
      <c r="DU4" s="77">
        <f t="shared" si="1"/>
        <v>67348.298489913373</v>
      </c>
      <c r="DV4" s="77">
        <f t="shared" si="1"/>
        <v>67871.802818844633</v>
      </c>
      <c r="DW4" s="77">
        <f t="shared" si="1"/>
        <v>68395.000786093631</v>
      </c>
      <c r="DX4" s="77">
        <f t="shared" si="1"/>
        <v>68917.892570947282</v>
      </c>
      <c r="DY4" s="77">
        <f t="shared" si="1"/>
        <v>69440.478352587597</v>
      </c>
      <c r="DZ4" s="77">
        <f t="shared" si="1"/>
        <v>69962.758310091711</v>
      </c>
      <c r="EA4" s="77">
        <f t="shared" ref="EA4:GL4" si="2">IF((EA$1*12+EA$2)&lt;=240, IF((EA$1*12+EA$2)&lt;=$I$25, ($B$31*$B$26)+(DZ$4*$B$69), DZ$4*$B$69), IF((EA$1*12+EA$2-240)&lt;=$I$25, ((DZ$4*$B$69)-($B$26*($B$32*($B$69^240)))), DZ$4*$B$69))</f>
        <v>70484.732622431984</v>
      </c>
      <c r="EB4" s="77">
        <f t="shared" si="2"/>
        <v>71006.401468476004</v>
      </c>
      <c r="EC4" s="77">
        <f t="shared" si="2"/>
        <v>71527.765026986715</v>
      </c>
      <c r="ED4" s="77">
        <f t="shared" si="2"/>
        <v>72048.82347662242</v>
      </c>
      <c r="EE4" s="77">
        <f t="shared" si="2"/>
        <v>72569.576995936892</v>
      </c>
      <c r="EF4" s="77">
        <f t="shared" si="2"/>
        <v>73090.02576337941</v>
      </c>
      <c r="EG4" s="77">
        <f t="shared" si="2"/>
        <v>73610.169957294798</v>
      </c>
      <c r="EH4" s="77">
        <f t="shared" si="2"/>
        <v>74130.009755923544</v>
      </c>
      <c r="EI4" s="77">
        <f t="shared" si="2"/>
        <v>74649.545337401796</v>
      </c>
      <c r="EJ4" s="77">
        <f t="shared" si="2"/>
        <v>75168.77687976147</v>
      </c>
      <c r="EK4" s="77">
        <f t="shared" si="2"/>
        <v>75687.704560930302</v>
      </c>
      <c r="EL4" s="77">
        <f t="shared" si="2"/>
        <v>76206.328558731897</v>
      </c>
      <c r="EM4" s="77">
        <f t="shared" si="2"/>
        <v>76724.649050885782</v>
      </c>
      <c r="EN4" s="77">
        <f t="shared" si="2"/>
        <v>77242.666215007499</v>
      </c>
      <c r="EO4" s="77">
        <f t="shared" si="2"/>
        <v>77760.380228608628</v>
      </c>
      <c r="EP4" s="77">
        <f t="shared" si="2"/>
        <v>78277.791269096881</v>
      </c>
      <c r="EQ4" s="77">
        <f t="shared" si="2"/>
        <v>78794.899513776152</v>
      </c>
      <c r="ER4" s="77">
        <f t="shared" si="2"/>
        <v>79311.70513984657</v>
      </c>
      <c r="ES4" s="77">
        <f t="shared" si="2"/>
        <v>79828.20832440455</v>
      </c>
      <c r="ET4" s="77">
        <f t="shared" si="2"/>
        <v>80344.409244442897</v>
      </c>
      <c r="EU4" s="77">
        <f t="shared" si="2"/>
        <v>80860.308076850808</v>
      </c>
      <c r="EV4" s="77">
        <f t="shared" si="2"/>
        <v>81375.904998413971</v>
      </c>
      <c r="EW4" s="77">
        <f t="shared" si="2"/>
        <v>81891.200185814625</v>
      </c>
      <c r="EX4" s="77">
        <f t="shared" si="2"/>
        <v>82406.193815631603</v>
      </c>
      <c r="EY4" s="77">
        <f t="shared" si="2"/>
        <v>82920.886064340404</v>
      </c>
      <c r="EZ4" s="77">
        <f t="shared" si="2"/>
        <v>83435.277108313268</v>
      </c>
      <c r="FA4" s="77">
        <f t="shared" si="2"/>
        <v>83949.367123819189</v>
      </c>
      <c r="FB4" s="77">
        <f t="shared" si="2"/>
        <v>84463.15628702403</v>
      </c>
      <c r="FC4" s="77">
        <f t="shared" si="2"/>
        <v>84976.644773990556</v>
      </c>
      <c r="FD4" s="77">
        <f t="shared" si="2"/>
        <v>85489.832760678473</v>
      </c>
      <c r="FE4" s="77">
        <f t="shared" si="2"/>
        <v>86002.720422944549</v>
      </c>
      <c r="FF4" s="77">
        <f t="shared" si="2"/>
        <v>86515.307936542624</v>
      </c>
      <c r="FG4" s="77">
        <f t="shared" si="2"/>
        <v>87027.595477123672</v>
      </c>
      <c r="FH4" s="77">
        <f t="shared" si="2"/>
        <v>87539.583220235887</v>
      </c>
      <c r="FI4" s="77">
        <f t="shared" si="2"/>
        <v>88051.27134132474</v>
      </c>
      <c r="FJ4" s="77">
        <f t="shared" si="2"/>
        <v>88562.660015732996</v>
      </c>
      <c r="FK4" s="77">
        <f t="shared" si="2"/>
        <v>89073.749418700841</v>
      </c>
      <c r="FL4" s="77">
        <f t="shared" si="2"/>
        <v>89584.539725365888</v>
      </c>
      <c r="FM4" s="77">
        <f t="shared" si="2"/>
        <v>90095.031110763273</v>
      </c>
      <c r="FN4" s="77">
        <f t="shared" si="2"/>
        <v>90605.223749825687</v>
      </c>
      <c r="FO4" s="77">
        <f t="shared" si="2"/>
        <v>91115.117817383434</v>
      </c>
      <c r="FP4" s="77">
        <f t="shared" si="2"/>
        <v>91624.713488164547</v>
      </c>
      <c r="FQ4" s="77">
        <f t="shared" si="2"/>
        <v>92134.010936794759</v>
      </c>
      <c r="FR4" s="77">
        <f t="shared" si="2"/>
        <v>92643.010337797648</v>
      </c>
      <c r="FS4" s="77">
        <f t="shared" si="2"/>
        <v>93151.711865594625</v>
      </c>
      <c r="FT4" s="77">
        <f t="shared" si="2"/>
        <v>93660.115694505061</v>
      </c>
      <c r="FU4" s="77">
        <f t="shared" si="2"/>
        <v>94168.221998746289</v>
      </c>
      <c r="FV4" s="77">
        <f t="shared" si="2"/>
        <v>94676.030952433692</v>
      </c>
      <c r="FW4" s="77">
        <f t="shared" si="2"/>
        <v>95183.54272958076</v>
      </c>
      <c r="FX4" s="77">
        <f t="shared" si="2"/>
        <v>95690.757504099151</v>
      </c>
      <c r="FY4" s="77">
        <f t="shared" si="2"/>
        <v>96197.675449798757</v>
      </c>
      <c r="FZ4" s="77">
        <f t="shared" si="2"/>
        <v>96704.296740387726</v>
      </c>
      <c r="GA4" s="77">
        <f t="shared" si="2"/>
        <v>97210.621549472577</v>
      </c>
      <c r="GB4" s="77">
        <f t="shared" si="2"/>
        <v>97716.650050558223</v>
      </c>
      <c r="GC4" s="77">
        <f t="shared" si="2"/>
        <v>98222.382417048022</v>
      </c>
      <c r="GD4" s="77">
        <f t="shared" si="2"/>
        <v>98727.818822243891</v>
      </c>
      <c r="GE4" s="77">
        <f t="shared" si="2"/>
        <v>99232.95943934629</v>
      </c>
      <c r="GF4" s="77">
        <f t="shared" si="2"/>
        <v>99737.804441454355</v>
      </c>
      <c r="GG4" s="77">
        <f t="shared" si="2"/>
        <v>100242.35400156589</v>
      </c>
      <c r="GH4" s="77">
        <f t="shared" si="2"/>
        <v>100746.60829257748</v>
      </c>
      <c r="GI4" s="77">
        <f t="shared" si="2"/>
        <v>101250.56748728453</v>
      </c>
      <c r="GJ4" s="77">
        <f t="shared" si="2"/>
        <v>101754.2317583813</v>
      </c>
      <c r="GK4" s="77">
        <f t="shared" si="2"/>
        <v>102257.60127846101</v>
      </c>
      <c r="GL4" s="77">
        <f t="shared" si="2"/>
        <v>102760.67622001586</v>
      </c>
      <c r="GM4" s="77">
        <f t="shared" ref="GM4:IX4" si="3">IF((GM$1*12+GM$2)&lt;=240, IF((GM$1*12+GM$2)&lt;=$I$25, ($B$31*$B$26)+(GL$4*$B$69), GL$4*$B$69), IF((GM$1*12+GM$2-240)&lt;=$I$25, ((GL$4*$B$69)-($B$26*($B$32*($B$69^240)))), GL$4*$B$69))</f>
        <v>103263.45675543712</v>
      </c>
      <c r="GN4" s="77">
        <f t="shared" si="3"/>
        <v>103765.94305701516</v>
      </c>
      <c r="GO4" s="77">
        <f t="shared" si="3"/>
        <v>104268.13529693954</v>
      </c>
      <c r="GP4" s="77">
        <f t="shared" si="3"/>
        <v>104770.03364729903</v>
      </c>
      <c r="GQ4" s="77">
        <f t="shared" si="3"/>
        <v>105271.63828008172</v>
      </c>
      <c r="GR4" s="77">
        <f t="shared" si="3"/>
        <v>105772.94936717502</v>
      </c>
      <c r="GS4" s="77">
        <f t="shared" si="3"/>
        <v>106273.96708036578</v>
      </c>
      <c r="GT4" s="77">
        <f t="shared" si="3"/>
        <v>106774.69159134029</v>
      </c>
      <c r="GU4" s="77">
        <f t="shared" si="3"/>
        <v>107275.12307168439</v>
      </c>
      <c r="GV4" s="77">
        <f t="shared" si="3"/>
        <v>107775.26169288348</v>
      </c>
      <c r="GW4" s="77">
        <f t="shared" si="3"/>
        <v>108275.10762632263</v>
      </c>
      <c r="GX4" s="77">
        <f t="shared" si="3"/>
        <v>108774.66104328659</v>
      </c>
      <c r="GY4" s="77">
        <f t="shared" si="3"/>
        <v>109273.92211495989</v>
      </c>
      <c r="GZ4" s="77">
        <f t="shared" si="3"/>
        <v>109772.89101242689</v>
      </c>
      <c r="HA4" s="77">
        <f t="shared" si="3"/>
        <v>110271.5679066718</v>
      </c>
      <c r="HB4" s="77">
        <f t="shared" si="3"/>
        <v>110769.95296857879</v>
      </c>
      <c r="HC4" s="77">
        <f t="shared" si="3"/>
        <v>111268.04636893199</v>
      </c>
      <c r="HD4" s="77">
        <f t="shared" si="3"/>
        <v>111765.84827841564</v>
      </c>
      <c r="HE4" s="77">
        <f t="shared" si="3"/>
        <v>112263.35886761406</v>
      </c>
      <c r="HF4" s="77">
        <f t="shared" si="3"/>
        <v>112760.57830701175</v>
      </c>
      <c r="HG4" s="77">
        <f t="shared" si="3"/>
        <v>113257.50676699344</v>
      </c>
      <c r="HH4" s="77">
        <f t="shared" si="3"/>
        <v>113754.14441784413</v>
      </c>
      <c r="HI4" s="77">
        <f t="shared" si="3"/>
        <v>114250.49142974921</v>
      </c>
      <c r="HJ4" s="77">
        <f t="shared" si="3"/>
        <v>114746.54797279442</v>
      </c>
      <c r="HK4" s="77">
        <f t="shared" si="3"/>
        <v>115242.31421696601</v>
      </c>
      <c r="HL4" s="77">
        <f t="shared" si="3"/>
        <v>115737.79033215073</v>
      </c>
      <c r="HM4" s="77">
        <f t="shared" si="3"/>
        <v>116232.97648813593</v>
      </c>
      <c r="HN4" s="77">
        <f t="shared" si="3"/>
        <v>116727.87285460957</v>
      </c>
      <c r="HO4" s="77">
        <f t="shared" si="3"/>
        <v>117222.4796011603</v>
      </c>
      <c r="HP4" s="77">
        <f t="shared" si="3"/>
        <v>117716.79689727757</v>
      </c>
      <c r="HQ4" s="77">
        <f t="shared" si="3"/>
        <v>118210.8249123516</v>
      </c>
      <c r="HR4" s="77">
        <f t="shared" si="3"/>
        <v>118704.56381567351</v>
      </c>
      <c r="HS4" s="77">
        <f t="shared" si="3"/>
        <v>119198.01377643533</v>
      </c>
      <c r="HT4" s="77">
        <f t="shared" si="3"/>
        <v>119691.17496373007</v>
      </c>
      <c r="HU4" s="77">
        <f t="shared" si="3"/>
        <v>120184.04754655181</v>
      </c>
      <c r="HV4" s="77">
        <f t="shared" si="3"/>
        <v>120676.63169379572</v>
      </c>
      <c r="HW4" s="77">
        <f t="shared" si="3"/>
        <v>121168.92757425811</v>
      </c>
      <c r="HX4" s="77">
        <f t="shared" si="3"/>
        <v>121660.93535663655</v>
      </c>
      <c r="HY4" s="77">
        <f t="shared" si="3"/>
        <v>122152.65520952984</v>
      </c>
      <c r="HZ4" s="77">
        <f t="shared" si="3"/>
        <v>122644.08730143815</v>
      </c>
      <c r="IA4" s="77">
        <f t="shared" si="3"/>
        <v>123135.23180076304</v>
      </c>
      <c r="IB4" s="77">
        <f t="shared" si="3"/>
        <v>123626.08887580749</v>
      </c>
      <c r="IC4" s="77">
        <f t="shared" si="3"/>
        <v>124116.65869477601</v>
      </c>
      <c r="ID4" s="77">
        <f t="shared" si="3"/>
        <v>124606.94142577465</v>
      </c>
      <c r="IE4" s="77">
        <f t="shared" si="3"/>
        <v>125096.93723681114</v>
      </c>
      <c r="IF4" s="77">
        <f t="shared" si="3"/>
        <v>125586.64629579481</v>
      </c>
      <c r="IG4" s="77">
        <f t="shared" si="3"/>
        <v>126076.06877053679</v>
      </c>
      <c r="IH4" s="77">
        <f t="shared" si="3"/>
        <v>125579.26339032945</v>
      </c>
      <c r="II4" s="77">
        <f t="shared" si="3"/>
        <v>125082.74874722518</v>
      </c>
      <c r="IJ4" s="77">
        <f t="shared" si="3"/>
        <v>124586.52467108077</v>
      </c>
      <c r="IK4" s="77">
        <f t="shared" si="3"/>
        <v>124090.59099185257</v>
      </c>
      <c r="IL4" s="77">
        <f t="shared" si="3"/>
        <v>123594.94753959647</v>
      </c>
      <c r="IM4" s="77">
        <f t="shared" si="3"/>
        <v>123099.59414446777</v>
      </c>
      <c r="IN4" s="77">
        <f t="shared" si="3"/>
        <v>122604.5306367212</v>
      </c>
      <c r="IO4" s="77">
        <f t="shared" si="3"/>
        <v>122109.75684671082</v>
      </c>
      <c r="IP4" s="77">
        <f t="shared" si="3"/>
        <v>121615.27260488996</v>
      </c>
      <c r="IQ4" s="77">
        <f t="shared" si="3"/>
        <v>121121.07774181118</v>
      </c>
      <c r="IR4" s="77">
        <f t="shared" si="3"/>
        <v>120627.17208812619</v>
      </c>
      <c r="IS4" s="77">
        <f t="shared" si="3"/>
        <v>120133.55547458581</v>
      </c>
      <c r="IT4" s="77">
        <f t="shared" si="3"/>
        <v>119640.22773203993</v>
      </c>
      <c r="IU4" s="77">
        <f t="shared" si="3"/>
        <v>119147.18869143739</v>
      </c>
      <c r="IV4" s="77">
        <f t="shared" si="3"/>
        <v>118654.43818382599</v>
      </c>
      <c r="IW4" s="77">
        <f t="shared" si="3"/>
        <v>118161.9760403524</v>
      </c>
      <c r="IX4" s="77">
        <f t="shared" si="3"/>
        <v>117669.80209226208</v>
      </c>
      <c r="IY4" s="77">
        <f t="shared" ref="IY4:LJ4" si="4">IF((IY$1*12+IY$2)&lt;=240, IF((IY$1*12+IY$2)&lt;=$I$25, ($B$31*$B$26)+(IX$4*$B$69), IX$4*$B$69), IF((IY$1*12+IY$2-240)&lt;=$I$25, ((IX$4*$B$69)-($B$26*($B$32*($B$69^240)))), IX$4*$B$69))</f>
        <v>117177.91617089928</v>
      </c>
      <c r="IZ4" s="77">
        <f t="shared" si="4"/>
        <v>116686.31810770693</v>
      </c>
      <c r="JA4" s="77">
        <f t="shared" si="4"/>
        <v>116195.00773422662</v>
      </c>
      <c r="JB4" s="77">
        <f t="shared" si="4"/>
        <v>115703.98488209849</v>
      </c>
      <c r="JC4" s="77">
        <f t="shared" si="4"/>
        <v>115213.24938306125</v>
      </c>
      <c r="JD4" s="77">
        <f t="shared" si="4"/>
        <v>114722.80106895206</v>
      </c>
      <c r="JE4" s="77">
        <f t="shared" si="4"/>
        <v>114232.63977170647</v>
      </c>
      <c r="JF4" s="77">
        <f t="shared" si="4"/>
        <v>113742.7653233584</v>
      </c>
      <c r="JG4" s="77">
        <f t="shared" si="4"/>
        <v>113253.17755604009</v>
      </c>
      <c r="JH4" s="77">
        <f t="shared" si="4"/>
        <v>112763.87630198197</v>
      </c>
      <c r="JI4" s="77">
        <f t="shared" si="4"/>
        <v>112274.86139351269</v>
      </c>
      <c r="JJ4" s="77">
        <f t="shared" si="4"/>
        <v>111786.132663059</v>
      </c>
      <c r="JK4" s="77">
        <f t="shared" si="4"/>
        <v>111297.68994314574</v>
      </c>
      <c r="JL4" s="77">
        <f t="shared" si="4"/>
        <v>110809.53306639574</v>
      </c>
      <c r="JM4" s="77">
        <f t="shared" si="4"/>
        <v>110321.66186552979</v>
      </c>
      <c r="JN4" s="77">
        <f t="shared" si="4"/>
        <v>109834.07617336657</v>
      </c>
      <c r="JO4" s="77">
        <f t="shared" si="4"/>
        <v>109346.7758228226</v>
      </c>
      <c r="JP4" s="77">
        <f t="shared" si="4"/>
        <v>108859.76064691217</v>
      </c>
      <c r="JQ4" s="77">
        <f t="shared" si="4"/>
        <v>108373.0304787473</v>
      </c>
      <c r="JR4" s="77">
        <f t="shared" si="4"/>
        <v>107886.58515153767</v>
      </c>
      <c r="JS4" s="77">
        <f t="shared" si="4"/>
        <v>107400.42449859058</v>
      </c>
      <c r="JT4" s="77">
        <f t="shared" si="4"/>
        <v>106914.54835331088</v>
      </c>
      <c r="JU4" s="77">
        <f t="shared" si="4"/>
        <v>106428.95654920088</v>
      </c>
      <c r="JV4" s="77">
        <f t="shared" si="4"/>
        <v>105943.64891986038</v>
      </c>
      <c r="JW4" s="77">
        <f t="shared" si="4"/>
        <v>105458.62529898652</v>
      </c>
      <c r="JX4" s="77">
        <f t="shared" si="4"/>
        <v>104973.88552037378</v>
      </c>
      <c r="JY4" s="77">
        <f t="shared" si="4"/>
        <v>104489.4294179139</v>
      </c>
      <c r="JZ4" s="77">
        <f t="shared" si="4"/>
        <v>104005.25682559582</v>
      </c>
      <c r="KA4" s="77">
        <f t="shared" si="4"/>
        <v>103521.36757750565</v>
      </c>
      <c r="KB4" s="77">
        <f t="shared" si="4"/>
        <v>103037.76150782658</v>
      </c>
      <c r="KC4" s="77">
        <f t="shared" si="4"/>
        <v>102554.43845083886</v>
      </c>
      <c r="KD4" s="77">
        <f t="shared" si="4"/>
        <v>102071.39824091971</v>
      </c>
      <c r="KE4" s="77">
        <f t="shared" si="4"/>
        <v>101588.64071254325</v>
      </c>
      <c r="KF4" s="77">
        <f t="shared" si="4"/>
        <v>101106.16570028049</v>
      </c>
      <c r="KG4" s="77">
        <f t="shared" si="4"/>
        <v>100623.97303879926</v>
      </c>
      <c r="KH4" s="77">
        <f t="shared" si="4"/>
        <v>100142.06256286414</v>
      </c>
      <c r="KI4" s="77">
        <f t="shared" si="4"/>
        <v>99660.43410733639</v>
      </c>
      <c r="KJ4" s="77">
        <f t="shared" si="4"/>
        <v>99179.087507173928</v>
      </c>
      <c r="KK4" s="77">
        <f t="shared" si="4"/>
        <v>98698.022597431263</v>
      </c>
      <c r="KL4" s="77">
        <f t="shared" si="4"/>
        <v>98217.23921325941</v>
      </c>
      <c r="KM4" s="77">
        <f t="shared" si="4"/>
        <v>97736.737189905878</v>
      </c>
      <c r="KN4" s="77">
        <f t="shared" si="4"/>
        <v>97256.516362714567</v>
      </c>
      <c r="KO4" s="77">
        <f t="shared" si="4"/>
        <v>96776.576567125769</v>
      </c>
      <c r="KP4" s="77">
        <f t="shared" si="4"/>
        <v>96296.917638676037</v>
      </c>
      <c r="KQ4" s="77">
        <f t="shared" si="4"/>
        <v>95817.539412998216</v>
      </c>
      <c r="KR4" s="77">
        <f t="shared" si="4"/>
        <v>95338.441725821307</v>
      </c>
      <c r="KS4" s="77">
        <f t="shared" si="4"/>
        <v>94859.624412970457</v>
      </c>
      <c r="KT4" s="77">
        <f t="shared" si="4"/>
        <v>94381.087310366886</v>
      </c>
      <c r="KU4" s="77">
        <f t="shared" si="4"/>
        <v>93902.830254027838</v>
      </c>
      <c r="KV4" s="77">
        <f t="shared" si="4"/>
        <v>93424.853080066518</v>
      </c>
      <c r="KW4" s="77">
        <f t="shared" si="4"/>
        <v>92947.155624692052</v>
      </c>
      <c r="KX4" s="77">
        <f t="shared" si="4"/>
        <v>92469.737724209408</v>
      </c>
      <c r="KY4" s="77">
        <f t="shared" si="4"/>
        <v>91992.599215019349</v>
      </c>
      <c r="KZ4" s="77">
        <f t="shared" si="4"/>
        <v>91515.739933618373</v>
      </c>
      <c r="LA4" s="77">
        <f t="shared" si="4"/>
        <v>91039.15971659869</v>
      </c>
      <c r="LB4" s="77">
        <f t="shared" si="4"/>
        <v>90562.858400648111</v>
      </c>
      <c r="LC4" s="77">
        <f t="shared" si="4"/>
        <v>90086.835822550027</v>
      </c>
      <c r="LD4" s="77">
        <f t="shared" si="4"/>
        <v>89611.091819183348</v>
      </c>
      <c r="LE4" s="77">
        <f t="shared" si="4"/>
        <v>89135.626227522444</v>
      </c>
      <c r="LF4" s="77">
        <f t="shared" si="4"/>
        <v>88660.438884637086</v>
      </c>
      <c r="LG4" s="77">
        <f t="shared" si="4"/>
        <v>88185.529627692405</v>
      </c>
      <c r="LH4" s="77">
        <f t="shared" si="4"/>
        <v>87710.89829394882</v>
      </c>
      <c r="LI4" s="77">
        <f t="shared" si="4"/>
        <v>87236.544720761973</v>
      </c>
      <c r="LJ4" s="77">
        <f t="shared" si="4"/>
        <v>86762.468745582708</v>
      </c>
      <c r="LK4" s="77">
        <f t="shared" ref="LK4:NV4" si="5">IF((LK$1*12+LK$2)&lt;=240, IF((LK$1*12+LK$2)&lt;=$I$25, ($B$31*$B$26)+(LJ$4*$B$69), LJ$4*$B$69), IF((LK$1*12+LK$2-240)&lt;=$I$25, ((LJ$4*$B$69)-($B$26*($B$32*($B$69^240)))), LJ$4*$B$69))</f>
        <v>86288.67020595698</v>
      </c>
      <c r="LL4" s="77">
        <f t="shared" si="5"/>
        <v>85815.14893952581</v>
      </c>
      <c r="LM4" s="77">
        <f t="shared" si="5"/>
        <v>85341.904784025261</v>
      </c>
      <c r="LN4" s="77">
        <f t="shared" si="5"/>
        <v>84868.937577286342</v>
      </c>
      <c r="LO4" s="77">
        <f t="shared" si="5"/>
        <v>84396.247157234946</v>
      </c>
      <c r="LP4" s="77">
        <f t="shared" si="5"/>
        <v>83923.83336189184</v>
      </c>
      <c r="LQ4" s="77">
        <f t="shared" si="5"/>
        <v>83451.696029372572</v>
      </c>
      <c r="LR4" s="77">
        <f t="shared" si="5"/>
        <v>82979.834997887418</v>
      </c>
      <c r="LS4" s="77">
        <f t="shared" si="5"/>
        <v>82508.250105741346</v>
      </c>
      <c r="LT4" s="77">
        <f t="shared" si="5"/>
        <v>82036.941191333957</v>
      </c>
      <c r="LU4" s="77">
        <f t="shared" si="5"/>
        <v>81565.908093159422</v>
      </c>
      <c r="LV4" s="77">
        <f t="shared" si="5"/>
        <v>81095.150649806412</v>
      </c>
      <c r="LW4" s="77">
        <f t="shared" si="5"/>
        <v>80624.668699958056</v>
      </c>
      <c r="LX4" s="77">
        <f t="shared" si="5"/>
        <v>80154.46208239191</v>
      </c>
      <c r="LY4" s="77">
        <f t="shared" si="5"/>
        <v>79684.530635979871</v>
      </c>
      <c r="LZ4" s="77">
        <f t="shared" si="5"/>
        <v>79214.874199688114</v>
      </c>
      <c r="MA4" s="77">
        <f t="shared" si="5"/>
        <v>78745.492612577073</v>
      </c>
      <c r="MB4" s="77">
        <f t="shared" si="5"/>
        <v>78276.38571380137</v>
      </c>
      <c r="MC4" s="77">
        <f t="shared" si="5"/>
        <v>77807.553342609724</v>
      </c>
      <c r="MD4" s="77">
        <f t="shared" si="5"/>
        <v>77338.995338344961</v>
      </c>
      <c r="ME4" s="77">
        <f t="shared" si="5"/>
        <v>76870.71154044391</v>
      </c>
      <c r="MF4" s="77">
        <f t="shared" si="5"/>
        <v>76402.701788437378</v>
      </c>
      <c r="MG4" s="77">
        <f t="shared" si="5"/>
        <v>75934.965921950061</v>
      </c>
      <c r="MH4" s="77">
        <f t="shared" si="5"/>
        <v>75467.503780700514</v>
      </c>
      <c r="MI4" s="77">
        <f t="shared" si="5"/>
        <v>75000.315204501094</v>
      </c>
      <c r="MJ4" s="77">
        <f t="shared" si="5"/>
        <v>74533.400033257916</v>
      </c>
      <c r="MK4" s="77">
        <f t="shared" si="5"/>
        <v>74066.758106970752</v>
      </c>
      <c r="ML4" s="77">
        <f t="shared" si="5"/>
        <v>73600.389265733043</v>
      </c>
      <c r="MM4" s="77">
        <f t="shared" si="5"/>
        <v>73134.293349731786</v>
      </c>
      <c r="MN4" s="77">
        <f t="shared" si="5"/>
        <v>72668.470199247502</v>
      </c>
      <c r="MO4" s="77">
        <f t="shared" si="5"/>
        <v>72202.919654654208</v>
      </c>
      <c r="MP4" s="77">
        <f t="shared" si="5"/>
        <v>71737.641556419301</v>
      </c>
      <c r="MQ4" s="77">
        <f t="shared" si="5"/>
        <v>71272.635745103558</v>
      </c>
      <c r="MR4" s="77">
        <f t="shared" si="5"/>
        <v>70807.902061361063</v>
      </c>
      <c r="MS4" s="77">
        <f t="shared" si="5"/>
        <v>70343.440345939161</v>
      </c>
      <c r="MT4" s="77">
        <f t="shared" si="5"/>
        <v>69879.250439678362</v>
      </c>
      <c r="MU4" s="77">
        <f t="shared" si="5"/>
        <v>69415.33218351235</v>
      </c>
      <c r="MV4" s="77">
        <f t="shared" si="5"/>
        <v>68951.685418467867</v>
      </c>
      <c r="MW4" s="77">
        <f t="shared" si="5"/>
        <v>68488.309985664717</v>
      </c>
      <c r="MX4" s="76">
        <f t="shared" si="5"/>
        <v>68025.205726315675</v>
      </c>
      <c r="MY4" s="77">
        <f t="shared" si="5"/>
        <v>67562.37248172643</v>
      </c>
      <c r="MZ4" s="76">
        <f t="shared" si="5"/>
        <v>67099.810093295542</v>
      </c>
      <c r="NA4" s="77">
        <f t="shared" si="5"/>
        <v>66637.518402514397</v>
      </c>
      <c r="NB4" s="76">
        <f t="shared" si="5"/>
        <v>66175.497250967135</v>
      </c>
      <c r="NC4" s="77">
        <f t="shared" si="5"/>
        <v>65713.746480330607</v>
      </c>
      <c r="ND4" s="76">
        <f t="shared" si="5"/>
        <v>65252.265932374306</v>
      </c>
      <c r="NE4" s="77">
        <f t="shared" si="5"/>
        <v>64791.055448960346</v>
      </c>
      <c r="NF4" s="76">
        <f t="shared" si="5"/>
        <v>64330.114872043363</v>
      </c>
      <c r="NG4" s="77">
        <f t="shared" si="5"/>
        <v>63869.444043670497</v>
      </c>
      <c r="NH4" s="76">
        <f t="shared" si="5"/>
        <v>63409.04280598132</v>
      </c>
      <c r="NI4" s="77">
        <f t="shared" si="5"/>
        <v>62948.911001207787</v>
      </c>
      <c r="NJ4" s="76">
        <f t="shared" si="5"/>
        <v>62489.048471674178</v>
      </c>
      <c r="NK4" s="77">
        <f t="shared" si="5"/>
        <v>62029.455059797045</v>
      </c>
      <c r="NL4" s="76">
        <f t="shared" si="5"/>
        <v>61570.130608085165</v>
      </c>
      <c r="NM4" s="77">
        <f t="shared" si="5"/>
        <v>61111.074959139478</v>
      </c>
      <c r="NN4" s="76">
        <f t="shared" si="5"/>
        <v>60652.287955653039</v>
      </c>
      <c r="NO4" s="77">
        <f t="shared" si="5"/>
        <v>60193.769440410957</v>
      </c>
      <c r="NP4" s="76">
        <f t="shared" si="5"/>
        <v>59735.519256290354</v>
      </c>
      <c r="NQ4" s="77">
        <f t="shared" si="5"/>
        <v>59277.53724626029</v>
      </c>
      <c r="NR4" s="76">
        <f t="shared" si="5"/>
        <v>58819.823253381728</v>
      </c>
      <c r="NS4" s="77">
        <f t="shared" si="5"/>
        <v>58362.377120807476</v>
      </c>
      <c r="NT4" s="76">
        <f t="shared" si="5"/>
        <v>57905.198691782127</v>
      </c>
      <c r="NU4" s="77">
        <f t="shared" si="5"/>
        <v>57448.28780964201</v>
      </c>
      <c r="NV4" s="76">
        <f t="shared" si="5"/>
        <v>56991.644317815131</v>
      </c>
      <c r="NW4" s="77">
        <f t="shared" ref="NW4:QH4" si="6">IF((NW$1*12+NW$2)&lt;=240, IF((NW$1*12+NW$2)&lt;=$I$25, ($B$31*$B$26)+(NV$4*$B$69), NV$4*$B$69), IF((NW$1*12+NW$2-240)&lt;=$I$25, ((NV$4*$B$69)-($B$26*($B$32*($B$69^240)))), NV$4*$B$69))</f>
        <v>56535.268059821137</v>
      </c>
      <c r="NX4" s="76">
        <f t="shared" si="6"/>
        <v>56079.158879271243</v>
      </c>
      <c r="NY4" s="77">
        <f t="shared" si="6"/>
        <v>55623.316619868179</v>
      </c>
      <c r="NZ4" s="76">
        <f t="shared" si="6"/>
        <v>55167.741125406144</v>
      </c>
      <c r="OA4" s="77">
        <f t="shared" si="6"/>
        <v>54712.432239770758</v>
      </c>
      <c r="OB4" s="76">
        <f t="shared" si="6"/>
        <v>54257.389806938998</v>
      </c>
      <c r="OC4" s="77">
        <f t="shared" si="6"/>
        <v>53802.613670979146</v>
      </c>
      <c r="OD4" s="76">
        <f t="shared" si="6"/>
        <v>53348.103676050734</v>
      </c>
      <c r="OE4" s="77">
        <f t="shared" si="6"/>
        <v>52893.859666404504</v>
      </c>
      <c r="OF4" s="76">
        <f t="shared" si="6"/>
        <v>52439.881486382328</v>
      </c>
      <c r="OG4" s="77">
        <f t="shared" si="6"/>
        <v>51986.168980417191</v>
      </c>
      <c r="OH4" s="76">
        <f t="shared" si="6"/>
        <v>51532.721993033105</v>
      </c>
      <c r="OI4" s="77">
        <f t="shared" si="6"/>
        <v>51079.540368845068</v>
      </c>
      <c r="OJ4" s="76">
        <f t="shared" si="6"/>
        <v>50626.623952559021</v>
      </c>
      <c r="OK4" s="77">
        <f t="shared" si="6"/>
        <v>50173.972588971774</v>
      </c>
      <c r="OL4" s="76">
        <f t="shared" si="6"/>
        <v>49721.586122970977</v>
      </c>
      <c r="OM4" s="77">
        <f t="shared" si="6"/>
        <v>49269.464399535042</v>
      </c>
      <c r="ON4" s="76">
        <f t="shared" si="6"/>
        <v>48817.607263733102</v>
      </c>
      <c r="OO4" s="77">
        <f t="shared" si="6"/>
        <v>48366.014560724965</v>
      </c>
      <c r="OP4" s="76">
        <f t="shared" si="6"/>
        <v>47914.686135761054</v>
      </c>
      <c r="OQ4" s="77">
        <f t="shared" si="6"/>
        <v>47463.621834182341</v>
      </c>
      <c r="OR4" s="76">
        <f t="shared" si="6"/>
        <v>47012.821501420323</v>
      </c>
      <c r="OS4" s="77">
        <f t="shared" si="6"/>
        <v>46562.284982996942</v>
      </c>
      <c r="OT4" s="76">
        <f t="shared" si="6"/>
        <v>46112.012124524539</v>
      </c>
      <c r="OU4" s="77">
        <f t="shared" si="6"/>
        <v>45662.002771705818</v>
      </c>
      <c r="OV4" s="76">
        <f t="shared" si="6"/>
        <v>45212.25677033377</v>
      </c>
      <c r="OW4" s="77">
        <f t="shared" si="6"/>
        <v>44762.773966291636</v>
      </c>
      <c r="OX4" s="76">
        <f t="shared" si="6"/>
        <v>44313.554205552842</v>
      </c>
      <c r="OY4" s="77">
        <f t="shared" si="6"/>
        <v>43864.597334180959</v>
      </c>
      <c r="OZ4" s="76">
        <f t="shared" si="6"/>
        <v>43415.903198329637</v>
      </c>
      <c r="PA4" s="77">
        <f t="shared" si="6"/>
        <v>42967.471644242556</v>
      </c>
      <c r="PB4" s="76">
        <f t="shared" si="6"/>
        <v>42519.302518253389</v>
      </c>
      <c r="PC4" s="77">
        <f t="shared" si="6"/>
        <v>42071.395666785727</v>
      </c>
      <c r="PD4" s="76">
        <f t="shared" si="6"/>
        <v>41623.750936353041</v>
      </c>
      <c r="PE4" s="77">
        <f t="shared" si="6"/>
        <v>41176.368173558621</v>
      </c>
      <c r="PF4" s="76">
        <f t="shared" si="6"/>
        <v>40729.247225095525</v>
      </c>
      <c r="PG4" s="77">
        <f t="shared" si="6"/>
        <v>40282.387937746535</v>
      </c>
      <c r="PH4" s="76">
        <f t="shared" si="6"/>
        <v>39835.790158384094</v>
      </c>
      <c r="PI4" s="77">
        <f t="shared" si="6"/>
        <v>39389.453733970258</v>
      </c>
      <c r="PJ4" s="76">
        <f t="shared" si="6"/>
        <v>38943.378511556635</v>
      </c>
      <c r="PK4" s="77">
        <f t="shared" si="6"/>
        <v>38497.564338284355</v>
      </c>
      <c r="PL4" s="76">
        <f t="shared" si="6"/>
        <v>38052.011061383993</v>
      </c>
      <c r="PM4" s="77">
        <f t="shared" si="6"/>
        <v>37606.718528175523</v>
      </c>
      <c r="PN4" s="76">
        <f t="shared" si="6"/>
        <v>37161.686586068281</v>
      </c>
      <c r="PO4" s="77">
        <f t="shared" si="6"/>
        <v>36716.915082560896</v>
      </c>
      <c r="PP4" s="76">
        <f t="shared" si="6"/>
        <v>36272.403865241242</v>
      </c>
      <c r="PQ4" s="77">
        <f t="shared" si="6"/>
        <v>35828.152781786383</v>
      </c>
      <c r="PR4" s="76">
        <f t="shared" si="6"/>
        <v>35384.161679962534</v>
      </c>
      <c r="PS4" s="77">
        <f t="shared" si="6"/>
        <v>34940.43040762499</v>
      </c>
      <c r="PT4" s="76">
        <f t="shared" si="6"/>
        <v>34496.958812718083</v>
      </c>
      <c r="PU4" s="77">
        <f t="shared" si="6"/>
        <v>34053.746743275144</v>
      </c>
      <c r="PV4" s="76">
        <f t="shared" si="6"/>
        <v>33610.794047418414</v>
      </c>
      <c r="PW4" s="77">
        <f t="shared" si="6"/>
        <v>33168.100573359035</v>
      </c>
      <c r="PX4" s="76">
        <f t="shared" si="6"/>
        <v>32725.666169396973</v>
      </c>
      <c r="PY4" s="77">
        <f t="shared" si="6"/>
        <v>32283.490683920962</v>
      </c>
      <c r="PZ4" s="76">
        <f t="shared" si="6"/>
        <v>31841.573965408472</v>
      </c>
      <c r="QA4" s="77">
        <f t="shared" si="6"/>
        <v>31399.915862425638</v>
      </c>
      <c r="QB4" s="76">
        <f t="shared" si="6"/>
        <v>30958.516223627219</v>
      </c>
      <c r="QC4" s="77">
        <f t="shared" si="6"/>
        <v>30517.374897756545</v>
      </c>
      <c r="QD4" s="76">
        <f t="shared" si="6"/>
        <v>30076.49173364546</v>
      </c>
      <c r="QE4" s="77">
        <f t="shared" si="6"/>
        <v>29635.866580214279</v>
      </c>
      <c r="QF4" s="76">
        <f t="shared" si="6"/>
        <v>29195.499286471724</v>
      </c>
      <c r="QG4" s="77">
        <f t="shared" si="6"/>
        <v>28755.389701514883</v>
      </c>
      <c r="QH4" s="76">
        <f t="shared" si="6"/>
        <v>28315.537674529154</v>
      </c>
      <c r="QI4" s="77">
        <f t="shared" ref="QI4:ST4" si="7">IF((QI$1*12+QI$2)&lt;=240, IF((QI$1*12+QI$2)&lt;=$I$25, ($B$31*$B$26)+(QH$4*$B$69), QH$4*$B$69), IF((QI$1*12+QI$2-240)&lt;=$I$25, ((QH$4*$B$69)-($B$26*($B$32*($B$69^240)))), QH$4*$B$69))</f>
        <v>27875.943054788193</v>
      </c>
      <c r="QJ4" s="76">
        <f t="shared" si="7"/>
        <v>27436.605691653866</v>
      </c>
      <c r="QK4" s="77">
        <f t="shared" si="7"/>
        <v>26997.525434576186</v>
      </c>
      <c r="QL4" s="76">
        <f t="shared" si="7"/>
        <v>26558.70213309328</v>
      </c>
      <c r="QM4" s="77">
        <f t="shared" si="7"/>
        <v>26120.135636831325</v>
      </c>
      <c r="QN4" s="76">
        <f t="shared" si="7"/>
        <v>25681.825795504494</v>
      </c>
      <c r="QO4" s="77">
        <f t="shared" si="7"/>
        <v>25243.772458914915</v>
      </c>
      <c r="QP4" s="76">
        <f t="shared" si="7"/>
        <v>24805.975476952608</v>
      </c>
      <c r="QQ4" s="77">
        <f t="shared" si="7"/>
        <v>24368.434699595444</v>
      </c>
      <c r="QR4" s="76">
        <f t="shared" si="7"/>
        <v>23931.149976909084</v>
      </c>
      <c r="QS4" s="77">
        <f t="shared" si="7"/>
        <v>23494.121159046939</v>
      </c>
      <c r="QT4" s="76">
        <f t="shared" si="7"/>
        <v>23057.348096250109</v>
      </c>
      <c r="QU4" s="77">
        <f t="shared" si="7"/>
        <v>22620.830638847336</v>
      </c>
      <c r="QV4" s="76">
        <f t="shared" si="7"/>
        <v>22184.568637254946</v>
      </c>
      <c r="QW4" s="77">
        <f t="shared" si="7"/>
        <v>21748.561941976812</v>
      </c>
      <c r="QX4" s="76">
        <f t="shared" si="7"/>
        <v>21312.81040360429</v>
      </c>
      <c r="QY4" s="77">
        <f t="shared" si="7"/>
        <v>20877.313872816168</v>
      </c>
      <c r="QZ4" s="76">
        <f t="shared" si="7"/>
        <v>20442.072200378625</v>
      </c>
      <c r="RA4" s="77">
        <f t="shared" si="7"/>
        <v>20007.085237145173</v>
      </c>
      <c r="RB4" s="76">
        <f t="shared" si="7"/>
        <v>19572.352834056601</v>
      </c>
      <c r="RC4" s="77">
        <f t="shared" si="7"/>
        <v>19137.874842140936</v>
      </c>
      <c r="RD4" s="76">
        <f t="shared" si="7"/>
        <v>18703.651112513384</v>
      </c>
      <c r="RE4" s="77">
        <f t="shared" si="7"/>
        <v>18269.681496376274</v>
      </c>
      <c r="RF4" s="76">
        <f t="shared" si="7"/>
        <v>17835.965845019022</v>
      </c>
      <c r="RG4" s="77">
        <f t="shared" si="7"/>
        <v>17402.504009818065</v>
      </c>
      <c r="RH4" s="76">
        <f t="shared" si="7"/>
        <v>16969.295842236825</v>
      </c>
      <c r="RI4" s="77">
        <f t="shared" si="7"/>
        <v>16536.341193825636</v>
      </c>
      <c r="RJ4" s="76">
        <f t="shared" si="7"/>
        <v>16103.63991622172</v>
      </c>
      <c r="RK4" s="77">
        <f t="shared" si="7"/>
        <v>15671.191861149116</v>
      </c>
      <c r="RL4" s="76">
        <f t="shared" si="7"/>
        <v>15238.996880418637</v>
      </c>
      <c r="RM4" s="77">
        <f t="shared" si="7"/>
        <v>14807.054825927818</v>
      </c>
      <c r="RN4" s="76">
        <f t="shared" si="7"/>
        <v>14375.365549660868</v>
      </c>
      <c r="RO4" s="77">
        <f t="shared" si="7"/>
        <v>13943.928903688613</v>
      </c>
      <c r="RP4" s="76">
        <f t="shared" si="7"/>
        <v>13512.744740168451</v>
      </c>
      <c r="RQ4" s="77">
        <f t="shared" si="7"/>
        <v>13081.812911344301</v>
      </c>
      <c r="RR4" s="76">
        <f t="shared" si="7"/>
        <v>12651.13326954655</v>
      </c>
      <c r="RS4" s="77">
        <f t="shared" si="7"/>
        <v>12220.705667192002</v>
      </c>
      <c r="RT4" s="76">
        <f t="shared" si="7"/>
        <v>11790.529956783828</v>
      </c>
      <c r="RU4" s="77">
        <f t="shared" si="7"/>
        <v>11360.605990911519</v>
      </c>
      <c r="RV4" s="76">
        <f t="shared" si="7"/>
        <v>10930.93362225083</v>
      </c>
      <c r="RW4" s="77">
        <f t="shared" si="7"/>
        <v>10501.512703563732</v>
      </c>
      <c r="RX4" s="76">
        <f t="shared" si="7"/>
        <v>10072.343087698366</v>
      </c>
      <c r="RY4" s="77">
        <f t="shared" si="7"/>
        <v>9643.4246275889818</v>
      </c>
      <c r="RZ4" s="76">
        <f t="shared" si="7"/>
        <v>9214.7571762558982</v>
      </c>
      <c r="SA4" s="77">
        <f t="shared" si="7"/>
        <v>8786.3405868054488</v>
      </c>
      <c r="SB4" s="76">
        <f t="shared" si="7"/>
        <v>8358.1747124299291</v>
      </c>
      <c r="SC4" s="77">
        <f t="shared" si="7"/>
        <v>7930.2594064075492</v>
      </c>
      <c r="SD4" s="76">
        <f t="shared" si="7"/>
        <v>7502.5945221023821</v>
      </c>
      <c r="SE4" s="77">
        <f t="shared" si="7"/>
        <v>7075.179912964315</v>
      </c>
      <c r="SF4" s="76">
        <f t="shared" si="7"/>
        <v>6648.0154325289986</v>
      </c>
      <c r="SG4" s="77">
        <f t="shared" si="7"/>
        <v>6221.1009344177955</v>
      </c>
      <c r="SH4" s="76">
        <f t="shared" si="7"/>
        <v>5794.4362723377308</v>
      </c>
      <c r="SI4" s="77">
        <f t="shared" si="7"/>
        <v>5368.0213000814438</v>
      </c>
      <c r="SJ4" s="76">
        <f t="shared" si="7"/>
        <v>4941.8558715271347</v>
      </c>
      <c r="SK4" s="77">
        <f t="shared" si="7"/>
        <v>4515.9398406385171</v>
      </c>
      <c r="SL4" s="76">
        <f t="shared" si="7"/>
        <v>4090.2730614647667</v>
      </c>
      <c r="SM4" s="77">
        <f t="shared" si="7"/>
        <v>3664.8553881404705</v>
      </c>
      <c r="SN4" s="76">
        <f t="shared" si="7"/>
        <v>3239.6866748855791</v>
      </c>
      <c r="SO4" s="77">
        <f t="shared" si="7"/>
        <v>2814.7667760053555</v>
      </c>
      <c r="SP4" s="76">
        <f t="shared" si="7"/>
        <v>2390.0955458903245</v>
      </c>
      <c r="SQ4" s="77">
        <f t="shared" si="7"/>
        <v>1965.6728390162243</v>
      </c>
      <c r="SR4" s="76">
        <f t="shared" si="7"/>
        <v>1541.498509943955</v>
      </c>
      <c r="SS4" s="77">
        <f t="shared" si="7"/>
        <v>1117.5724133195304</v>
      </c>
      <c r="ST4" s="76">
        <f t="shared" si="7"/>
        <v>693.89440387402658</v>
      </c>
      <c r="SU4" s="77">
        <f t="shared" ref="SU4:TU4" si="8">IF((SU$1*12+SU$2)&lt;=240, IF((SU$1*12+SU$2)&lt;=$I$25, ($B$31*$B$26)+(ST$4*$B$69), ST$4*$B$69), IF((SU$1*12+SU$2-240)&lt;=$I$25, ((ST$4*$B$69)-($B$26*($B$32*($B$69^240)))), ST$4*$B$69))</f>
        <v>270.46433642353361</v>
      </c>
      <c r="SV4" s="76">
        <f t="shared" si="8"/>
        <v>-152.71793413089523</v>
      </c>
      <c r="SW4" s="77">
        <f t="shared" si="8"/>
        <v>-575.65255280329268</v>
      </c>
      <c r="SX4" s="76">
        <f t="shared" si="8"/>
        <v>-998.33966452282755</v>
      </c>
      <c r="SY4" s="77">
        <f t="shared" si="8"/>
        <v>-1420.7794141338541</v>
      </c>
      <c r="SZ4" s="76">
        <f t="shared" si="8"/>
        <v>-1842.9719463959614</v>
      </c>
      <c r="TA4" s="77">
        <f t="shared" si="8"/>
        <v>-2264.9174059840238</v>
      </c>
      <c r="TB4" s="76">
        <f t="shared" si="8"/>
        <v>-2686.6159374882495</v>
      </c>
      <c r="TC4" s="77">
        <f t="shared" si="8"/>
        <v>-3108.0676854142312</v>
      </c>
      <c r="TD4" s="76">
        <f t="shared" si="8"/>
        <v>-3529.2727941829949</v>
      </c>
      <c r="TE4" s="77">
        <f t="shared" si="8"/>
        <v>-3950.2314081310487</v>
      </c>
      <c r="TF4" s="76">
        <f t="shared" si="8"/>
        <v>-4370.9436715104339</v>
      </c>
      <c r="TG4" s="77">
        <f t="shared" si="8"/>
        <v>-4791.4097284887739</v>
      </c>
      <c r="TH4" s="76">
        <f t="shared" si="8"/>
        <v>-5211.6297231493218</v>
      </c>
      <c r="TI4" s="77">
        <f t="shared" si="8"/>
        <v>-5631.603799491013</v>
      </c>
      <c r="TJ4" s="76">
        <f t="shared" si="8"/>
        <v>-6051.3321014285111</v>
      </c>
      <c r="TK4" s="77">
        <f t="shared" si="8"/>
        <v>-6470.8147727922606</v>
      </c>
      <c r="TL4" s="76">
        <f t="shared" si="8"/>
        <v>-6890.0519573285337</v>
      </c>
      <c r="TM4" s="77">
        <f t="shared" si="8"/>
        <v>-7309.0437986994802</v>
      </c>
      <c r="TN4" s="76">
        <f t="shared" si="8"/>
        <v>-7727.790440483177</v>
      </c>
      <c r="TO4" s="77">
        <f t="shared" si="8"/>
        <v>-8146.2920261736772</v>
      </c>
      <c r="TP4" s="76">
        <f t="shared" si="8"/>
        <v>-8564.5486991810594</v>
      </c>
      <c r="TQ4" s="77">
        <f t="shared" si="8"/>
        <v>-8982.5606028314778</v>
      </c>
      <c r="TR4" s="76">
        <f t="shared" si="8"/>
        <v>-9400.3278803672074</v>
      </c>
      <c r="TS4" s="77">
        <f t="shared" si="8"/>
        <v>-9817.8506749466997</v>
      </c>
      <c r="TT4" s="76">
        <f t="shared" si="8"/>
        <v>-10235.129129644623</v>
      </c>
      <c r="TU4" s="78">
        <f t="shared" si="8"/>
        <v>-10652.163387451923</v>
      </c>
    </row>
    <row r="5" spans="1:542" x14ac:dyDescent="0.25">
      <c r="A5" s="79" t="s">
        <v>11</v>
      </c>
      <c r="B5" s="80">
        <f>B4</f>
        <v>562.91744718591451</v>
      </c>
      <c r="C5" s="81">
        <f t="shared" ref="C5:BN5" si="9">B5+C4</f>
        <v>1688.4229147955089</v>
      </c>
      <c r="D5" s="81">
        <f t="shared" si="9"/>
        <v>3376.1871688514625</v>
      </c>
      <c r="E5" s="81">
        <f t="shared" si="9"/>
        <v>5625.8811680485487</v>
      </c>
      <c r="F5" s="81">
        <f t="shared" si="9"/>
        <v>8437.1760636408799</v>
      </c>
      <c r="G5" s="81">
        <f t="shared" si="9"/>
        <v>11809.743199329219</v>
      </c>
      <c r="H5" s="81">
        <f t="shared" si="9"/>
        <v>15743.254111148361</v>
      </c>
      <c r="I5" s="81">
        <f t="shared" si="9"/>
        <v>20237.380527354569</v>
      </c>
      <c r="J5" s="81">
        <f t="shared" si="9"/>
        <v>25291.794368313091</v>
      </c>
      <c r="K5" s="81">
        <f t="shared" si="9"/>
        <v>30906.16774638573</v>
      </c>
      <c r="L5" s="81">
        <f t="shared" si="9"/>
        <v>37080.172965818492</v>
      </c>
      <c r="M5" s="81">
        <f t="shared" si="9"/>
        <v>43813.482522629281</v>
      </c>
      <c r="N5" s="81">
        <f t="shared" si="9"/>
        <v>51105.769104495681</v>
      </c>
      <c r="O5" s="81">
        <f t="shared" si="9"/>
        <v>58956.705590642792</v>
      </c>
      <c r="P5" s="81">
        <f t="shared" si="9"/>
        <v>67365.965051731138</v>
      </c>
      <c r="Q5" s="81">
        <f t="shared" si="9"/>
        <v>76333.220749744636</v>
      </c>
      <c r="R5" s="81">
        <f t="shared" si="9"/>
        <v>85858.146137878604</v>
      </c>
      <c r="S5" s="81">
        <f t="shared" si="9"/>
        <v>95940.414860427918</v>
      </c>
      <c r="T5" s="81">
        <f t="shared" si="9"/>
        <v>106579.70075267511</v>
      </c>
      <c r="U5" s="81">
        <f t="shared" si="9"/>
        <v>117775.67784077866</v>
      </c>
      <c r="V5" s="81">
        <f t="shared" si="9"/>
        <v>129528.02034166126</v>
      </c>
      <c r="W5" s="81">
        <f t="shared" si="9"/>
        <v>141836.40266289818</v>
      </c>
      <c r="X5" s="81">
        <f t="shared" si="9"/>
        <v>154700.4994026057</v>
      </c>
      <c r="Y5" s="81">
        <f t="shared" si="9"/>
        <v>168119.9853493296</v>
      </c>
      <c r="Z5" s="81">
        <f t="shared" si="9"/>
        <v>182094.53548193374</v>
      </c>
      <c r="AA5" s="81">
        <f t="shared" si="9"/>
        <v>196623.82496948863</v>
      </c>
      <c r="AB5" s="81">
        <f t="shared" si="9"/>
        <v>211707.52917116016</v>
      </c>
      <c r="AC5" s="81">
        <f t="shared" si="9"/>
        <v>227345.32363609836</v>
      </c>
      <c r="AD5" s="81">
        <f t="shared" si="9"/>
        <v>243536.88410332619</v>
      </c>
      <c r="AE5" s="81">
        <f t="shared" si="9"/>
        <v>260281.88650162844</v>
      </c>
      <c r="AF5" s="81">
        <f t="shared" si="9"/>
        <v>277580.00694944069</v>
      </c>
      <c r="AG5" s="81">
        <f t="shared" si="9"/>
        <v>295430.92175473832</v>
      </c>
      <c r="AH5" s="81">
        <f t="shared" si="9"/>
        <v>313834.30741492554</v>
      </c>
      <c r="AI5" s="81">
        <f t="shared" si="9"/>
        <v>332789.84061672463</v>
      </c>
      <c r="AJ5" s="81">
        <f t="shared" si="9"/>
        <v>352297.19823606499</v>
      </c>
      <c r="AK5" s="81">
        <f t="shared" si="9"/>
        <v>372356.05733797263</v>
      </c>
      <c r="AL5" s="81">
        <f t="shared" si="9"/>
        <v>392966.09517645935</v>
      </c>
      <c r="AM5" s="81">
        <f t="shared" si="9"/>
        <v>414126.98919441213</v>
      </c>
      <c r="AN5" s="81">
        <f t="shared" si="9"/>
        <v>435838.41702348279</v>
      </c>
      <c r="AO5" s="81">
        <f t="shared" si="9"/>
        <v>458100.05648397724</v>
      </c>
      <c r="AP5" s="81">
        <f t="shared" si="9"/>
        <v>480911.58558474528</v>
      </c>
      <c r="AQ5" s="81">
        <f t="shared" si="9"/>
        <v>504272.68252307025</v>
      </c>
      <c r="AR5" s="81">
        <f t="shared" si="9"/>
        <v>528183.02568455867</v>
      </c>
      <c r="AS5" s="81">
        <f t="shared" si="9"/>
        <v>552642.29364302999</v>
      </c>
      <c r="AT5" s="81">
        <f t="shared" si="9"/>
        <v>577650.16516040673</v>
      </c>
      <c r="AU5" s="81">
        <f t="shared" si="9"/>
        <v>603206.319186604</v>
      </c>
      <c r="AV5" s="81">
        <f t="shared" si="9"/>
        <v>629310.43485941982</v>
      </c>
      <c r="AW5" s="81">
        <f t="shared" si="9"/>
        <v>655962.1915044249</v>
      </c>
      <c r="AX5" s="81">
        <f t="shared" si="9"/>
        <v>683161.26863485295</v>
      </c>
      <c r="AY5" s="81">
        <f t="shared" si="9"/>
        <v>710907.34595149092</v>
      </c>
      <c r="AZ5" s="81">
        <f t="shared" si="9"/>
        <v>739200.10334256885</v>
      </c>
      <c r="BA5" s="81">
        <f t="shared" si="9"/>
        <v>768039.22088365059</v>
      </c>
      <c r="BB5" s="81">
        <f t="shared" si="9"/>
        <v>797424.3788375241</v>
      </c>
      <c r="BC5" s="81">
        <f t="shared" si="9"/>
        <v>827355.25765409158</v>
      </c>
      <c r="BD5" s="81">
        <f t="shared" si="9"/>
        <v>857831.53797026037</v>
      </c>
      <c r="BE5" s="81">
        <f t="shared" si="9"/>
        <v>888852.90060983319</v>
      </c>
      <c r="BF5" s="81">
        <f t="shared" si="9"/>
        <v>920419.02658339904</v>
      </c>
      <c r="BG5" s="81">
        <f t="shared" si="9"/>
        <v>952529.59708822379</v>
      </c>
      <c r="BH5" s="81">
        <f t="shared" si="9"/>
        <v>985184.29350814072</v>
      </c>
      <c r="BI5" s="81">
        <f t="shared" si="9"/>
        <v>1018382.7974134416</v>
      </c>
      <c r="BJ5" s="81">
        <f t="shared" si="9"/>
        <v>1052124.7905607675</v>
      </c>
      <c r="BK5" s="81">
        <f t="shared" si="9"/>
        <v>1086409.9548929997</v>
      </c>
      <c r="BL5" s="81">
        <f t="shared" si="9"/>
        <v>1121237.9725391509</v>
      </c>
      <c r="BM5" s="81">
        <f t="shared" si="9"/>
        <v>1156608.5258142559</v>
      </c>
      <c r="BN5" s="81">
        <f t="shared" si="9"/>
        <v>1192521.2972192632</v>
      </c>
      <c r="BO5" s="81">
        <f t="shared" ref="BO5:DZ5" si="10">BN5+BO4</f>
        <v>1228975.9694409254</v>
      </c>
      <c r="BP5" s="81">
        <f t="shared" si="10"/>
        <v>1265972.2253516917</v>
      </c>
      <c r="BQ5" s="81">
        <f t="shared" si="10"/>
        <v>1303509.7480095983</v>
      </c>
      <c r="BR5" s="81">
        <f t="shared" si="10"/>
        <v>1341588.22065816</v>
      </c>
      <c r="BS5" s="81">
        <f t="shared" si="10"/>
        <v>1380207.3267262618</v>
      </c>
      <c r="BT5" s="81">
        <f t="shared" si="10"/>
        <v>1419366.7498280501</v>
      </c>
      <c r="BU5" s="81">
        <f t="shared" si="10"/>
        <v>1459066.1737628246</v>
      </c>
      <c r="BV5" s="81">
        <f t="shared" si="10"/>
        <v>1499305.28251493</v>
      </c>
      <c r="BW5" s="81">
        <f t="shared" si="10"/>
        <v>1540083.7602536473</v>
      </c>
      <c r="BX5" s="81">
        <f t="shared" si="10"/>
        <v>1581401.2913330863</v>
      </c>
      <c r="BY5" s="81">
        <f t="shared" si="10"/>
        <v>1623257.5602920763</v>
      </c>
      <c r="BZ5" s="81">
        <f t="shared" si="10"/>
        <v>1665652.2518540593</v>
      </c>
      <c r="CA5" s="81">
        <f t="shared" si="10"/>
        <v>1708585.0509269808</v>
      </c>
      <c r="CB5" s="81">
        <f t="shared" si="10"/>
        <v>1752055.6426031827</v>
      </c>
      <c r="CC5" s="81">
        <f t="shared" si="10"/>
        <v>1796063.7121592949</v>
      </c>
      <c r="CD5" s="81">
        <f t="shared" si="10"/>
        <v>1840608.9450561274</v>
      </c>
      <c r="CE5" s="81">
        <f t="shared" si="10"/>
        <v>1885691.0269385632</v>
      </c>
      <c r="CF5" s="81">
        <f t="shared" si="10"/>
        <v>1931309.6436354497</v>
      </c>
      <c r="CG5" s="81">
        <f t="shared" si="10"/>
        <v>1977464.4811594917</v>
      </c>
      <c r="CH5" s="81">
        <f t="shared" si="10"/>
        <v>2024155.2257071433</v>
      </c>
      <c r="CI5" s="81">
        <f t="shared" si="10"/>
        <v>2071381.5636585006</v>
      </c>
      <c r="CJ5" s="81">
        <f t="shared" si="10"/>
        <v>2119143.1815771945</v>
      </c>
      <c r="CK5" s="81">
        <f t="shared" si="10"/>
        <v>2167439.7662102827</v>
      </c>
      <c r="CL5" s="81">
        <f t="shared" si="10"/>
        <v>2216271.0044881427</v>
      </c>
      <c r="CM5" s="81">
        <f t="shared" si="10"/>
        <v>2265636.5835243645</v>
      </c>
      <c r="CN5" s="81">
        <f t="shared" si="10"/>
        <v>2315536.1906156437</v>
      </c>
      <c r="CO5" s="81">
        <f t="shared" si="10"/>
        <v>2365969.5132416738</v>
      </c>
      <c r="CP5" s="81">
        <f t="shared" si="10"/>
        <v>2416936.2390650394</v>
      </c>
      <c r="CQ5" s="81">
        <f t="shared" si="10"/>
        <v>2468436.055931109</v>
      </c>
      <c r="CR5" s="81">
        <f t="shared" si="10"/>
        <v>2520468.651867928</v>
      </c>
      <c r="CS5" s="81">
        <f t="shared" si="10"/>
        <v>2573033.7150861123</v>
      </c>
      <c r="CT5" s="81">
        <f t="shared" si="10"/>
        <v>2626130.9339787411</v>
      </c>
      <c r="CU5" s="81">
        <f t="shared" si="10"/>
        <v>2679759.9971212498</v>
      </c>
      <c r="CV5" s="81">
        <f t="shared" si="10"/>
        <v>2733920.5932713235</v>
      </c>
      <c r="CW5" s="81">
        <f t="shared" si="10"/>
        <v>2788612.4113687905</v>
      </c>
      <c r="CX5" s="81">
        <f t="shared" si="10"/>
        <v>2843835.1405355162</v>
      </c>
      <c r="CY5" s="81">
        <f t="shared" si="10"/>
        <v>2899588.4700752953</v>
      </c>
      <c r="CZ5" s="81">
        <f t="shared" si="10"/>
        <v>2955872.0894737463</v>
      </c>
      <c r="DA5" s="81">
        <f t="shared" si="10"/>
        <v>3012685.6883982052</v>
      </c>
      <c r="DB5" s="81">
        <f t="shared" si="10"/>
        <v>3070028.9566976181</v>
      </c>
      <c r="DC5" s="81">
        <f t="shared" si="10"/>
        <v>3127901.5844024359</v>
      </c>
      <c r="DD5" s="81">
        <f t="shared" si="10"/>
        <v>3186303.2617245084</v>
      </c>
      <c r="DE5" s="81">
        <f t="shared" si="10"/>
        <v>3245233.6790569765</v>
      </c>
      <c r="DF5" s="81">
        <f t="shared" si="10"/>
        <v>3304692.5269741677</v>
      </c>
      <c r="DG5" s="81">
        <f t="shared" si="10"/>
        <v>3364679.4962314893</v>
      </c>
      <c r="DH5" s="81">
        <f t="shared" si="10"/>
        <v>3425194.2777653234</v>
      </c>
      <c r="DI5" s="81">
        <f t="shared" si="10"/>
        <v>3486236.5626929193</v>
      </c>
      <c r="DJ5" s="81">
        <f t="shared" si="10"/>
        <v>3547806.0423122887</v>
      </c>
      <c r="DK5" s="81">
        <f t="shared" si="10"/>
        <v>3609902.4081021002</v>
      </c>
      <c r="DL5" s="81">
        <f t="shared" si="10"/>
        <v>3672525.3517215732</v>
      </c>
      <c r="DM5" s="81">
        <f t="shared" si="10"/>
        <v>3735674.5650103716</v>
      </c>
      <c r="DN5" s="81">
        <f t="shared" si="10"/>
        <v>3799349.7399884993</v>
      </c>
      <c r="DO5" s="81">
        <f t="shared" si="10"/>
        <v>3863550.5688561941</v>
      </c>
      <c r="DP5" s="81">
        <f t="shared" si="10"/>
        <v>3928276.743993823</v>
      </c>
      <c r="DQ5" s="81">
        <f t="shared" si="10"/>
        <v>3993527.9579617744</v>
      </c>
      <c r="DR5" s="81">
        <f t="shared" si="10"/>
        <v>4059303.9035003562</v>
      </c>
      <c r="DS5" s="81">
        <f t="shared" si="10"/>
        <v>4125604.2735296874</v>
      </c>
      <c r="DT5" s="81">
        <f t="shared" si="10"/>
        <v>4192428.7611495955</v>
      </c>
      <c r="DU5" s="81">
        <f t="shared" si="10"/>
        <v>4259777.0596395088</v>
      </c>
      <c r="DV5" s="81">
        <f t="shared" si="10"/>
        <v>4327648.8624583539</v>
      </c>
      <c r="DW5" s="81">
        <f t="shared" si="10"/>
        <v>4396043.8632444479</v>
      </c>
      <c r="DX5" s="81">
        <f t="shared" si="10"/>
        <v>4464961.7558153952</v>
      </c>
      <c r="DY5" s="81">
        <f t="shared" si="10"/>
        <v>4534402.2341679828</v>
      </c>
      <c r="DZ5" s="81">
        <f t="shared" si="10"/>
        <v>4604364.9924780745</v>
      </c>
      <c r="EA5" s="81">
        <f t="shared" ref="EA5:GL5" si="11">DZ5+EA4</f>
        <v>4674849.7251005061</v>
      </c>
      <c r="EB5" s="81">
        <f t="shared" si="11"/>
        <v>4745856.1265689824</v>
      </c>
      <c r="EC5" s="81">
        <f t="shared" si="11"/>
        <v>4817383.891595969</v>
      </c>
      <c r="ED5" s="81">
        <f t="shared" si="11"/>
        <v>4889432.7150725918</v>
      </c>
      <c r="EE5" s="81">
        <f t="shared" si="11"/>
        <v>4962002.2920685289</v>
      </c>
      <c r="EF5" s="81">
        <f t="shared" si="11"/>
        <v>5035092.3178319084</v>
      </c>
      <c r="EG5" s="81">
        <f t="shared" si="11"/>
        <v>5108702.4877892034</v>
      </c>
      <c r="EH5" s="81">
        <f t="shared" si="11"/>
        <v>5182832.4975451268</v>
      </c>
      <c r="EI5" s="81">
        <f t="shared" si="11"/>
        <v>5257482.0428825282</v>
      </c>
      <c r="EJ5" s="81">
        <f t="shared" si="11"/>
        <v>5332650.8197622895</v>
      </c>
      <c r="EK5" s="81">
        <f t="shared" si="11"/>
        <v>5408338.5243232194</v>
      </c>
      <c r="EL5" s="81">
        <f t="shared" si="11"/>
        <v>5484544.8528819513</v>
      </c>
      <c r="EM5" s="81">
        <f t="shared" si="11"/>
        <v>5561269.5019328371</v>
      </c>
      <c r="EN5" s="81">
        <f t="shared" si="11"/>
        <v>5638512.1681478443</v>
      </c>
      <c r="EO5" s="81">
        <f t="shared" si="11"/>
        <v>5716272.5483764531</v>
      </c>
      <c r="EP5" s="81">
        <f t="shared" si="11"/>
        <v>5794550.3396455497</v>
      </c>
      <c r="EQ5" s="81">
        <f t="shared" si="11"/>
        <v>5873345.2391593261</v>
      </c>
      <c r="ER5" s="81">
        <f t="shared" si="11"/>
        <v>5952656.9442991726</v>
      </c>
      <c r="ES5" s="81">
        <f t="shared" si="11"/>
        <v>6032485.152623577</v>
      </c>
      <c r="ET5" s="81">
        <f t="shared" si="11"/>
        <v>6112829.5618680203</v>
      </c>
      <c r="EU5" s="81">
        <f t="shared" si="11"/>
        <v>6193689.8699448714</v>
      </c>
      <c r="EV5" s="81">
        <f t="shared" si="11"/>
        <v>6275065.7749432856</v>
      </c>
      <c r="EW5" s="81">
        <f t="shared" si="11"/>
        <v>6356956.9751291005</v>
      </c>
      <c r="EX5" s="81">
        <f t="shared" si="11"/>
        <v>6439363.1689447323</v>
      </c>
      <c r="EY5" s="81">
        <f t="shared" si="11"/>
        <v>6522284.0550090726</v>
      </c>
      <c r="EZ5" s="81">
        <f t="shared" si="11"/>
        <v>6605719.3321173862</v>
      </c>
      <c r="FA5" s="81">
        <f t="shared" si="11"/>
        <v>6689668.6992412051</v>
      </c>
      <c r="FB5" s="81">
        <f t="shared" si="11"/>
        <v>6774131.8555282289</v>
      </c>
      <c r="FC5" s="81">
        <f t="shared" si="11"/>
        <v>6859108.5003022198</v>
      </c>
      <c r="FD5" s="81">
        <f t="shared" si="11"/>
        <v>6944598.3330628984</v>
      </c>
      <c r="FE5" s="81">
        <f t="shared" si="11"/>
        <v>7030601.0534858434</v>
      </c>
      <c r="FF5" s="81">
        <f t="shared" si="11"/>
        <v>7117116.361422386</v>
      </c>
      <c r="FG5" s="81">
        <f t="shared" si="11"/>
        <v>7204143.9568995098</v>
      </c>
      <c r="FH5" s="81">
        <f t="shared" si="11"/>
        <v>7291683.5401197458</v>
      </c>
      <c r="FI5" s="81">
        <f t="shared" si="11"/>
        <v>7379734.8114610706</v>
      </c>
      <c r="FJ5" s="81">
        <f t="shared" si="11"/>
        <v>7468297.4714768035</v>
      </c>
      <c r="FK5" s="81">
        <f t="shared" si="11"/>
        <v>7557371.2208955046</v>
      </c>
      <c r="FL5" s="81">
        <f t="shared" si="11"/>
        <v>7646955.7606208706</v>
      </c>
      <c r="FM5" s="81">
        <f t="shared" si="11"/>
        <v>7737050.7917316342</v>
      </c>
      <c r="FN5" s="81">
        <f t="shared" si="11"/>
        <v>7827656.0154814599</v>
      </c>
      <c r="FO5" s="81">
        <f t="shared" si="11"/>
        <v>7918771.1332988432</v>
      </c>
      <c r="FP5" s="81">
        <f t="shared" si="11"/>
        <v>8010395.8467870075</v>
      </c>
      <c r="FQ5" s="81">
        <f t="shared" si="11"/>
        <v>8102529.8577238023</v>
      </c>
      <c r="FR5" s="81">
        <f t="shared" si="11"/>
        <v>8195172.8680616003</v>
      </c>
      <c r="FS5" s="81">
        <f t="shared" si="11"/>
        <v>8288324.5799271949</v>
      </c>
      <c r="FT5" s="81">
        <f t="shared" si="11"/>
        <v>8381984.6956217</v>
      </c>
      <c r="FU5" s="81">
        <f t="shared" si="11"/>
        <v>8476152.9176204465</v>
      </c>
      <c r="FV5" s="81">
        <f t="shared" si="11"/>
        <v>8570828.9485728797</v>
      </c>
      <c r="FW5" s="81">
        <f t="shared" si="11"/>
        <v>8666012.4913024604</v>
      </c>
      <c r="FX5" s="81">
        <f t="shared" si="11"/>
        <v>8761703.2488065604</v>
      </c>
      <c r="FY5" s="81">
        <f t="shared" si="11"/>
        <v>8857900.9242563583</v>
      </c>
      <c r="FZ5" s="81">
        <f t="shared" si="11"/>
        <v>8954605.2209967468</v>
      </c>
      <c r="GA5" s="81">
        <f t="shared" si="11"/>
        <v>9051815.842546219</v>
      </c>
      <c r="GB5" s="81">
        <f t="shared" si="11"/>
        <v>9149532.4925967772</v>
      </c>
      <c r="GC5" s="81">
        <f t="shared" si="11"/>
        <v>9247754.8750138246</v>
      </c>
      <c r="GD5" s="81">
        <f t="shared" si="11"/>
        <v>9346482.6938360687</v>
      </c>
      <c r="GE5" s="81">
        <f t="shared" si="11"/>
        <v>9445715.6532754153</v>
      </c>
      <c r="GF5" s="81">
        <f t="shared" si="11"/>
        <v>9545453.4577168692</v>
      </c>
      <c r="GG5" s="81">
        <f t="shared" si="11"/>
        <v>9645695.811718436</v>
      </c>
      <c r="GH5" s="81">
        <f t="shared" si="11"/>
        <v>9746442.4200110137</v>
      </c>
      <c r="GI5" s="81">
        <f t="shared" si="11"/>
        <v>9847692.9874982983</v>
      </c>
      <c r="GJ5" s="81">
        <f t="shared" si="11"/>
        <v>9949447.2192566805</v>
      </c>
      <c r="GK5" s="81">
        <f t="shared" si="11"/>
        <v>10051704.820535142</v>
      </c>
      <c r="GL5" s="81">
        <f t="shared" si="11"/>
        <v>10154465.496755159</v>
      </c>
      <c r="GM5" s="81">
        <f t="shared" ref="GM5:IX5" si="12">GL5+GM4</f>
        <v>10257728.953510595</v>
      </c>
      <c r="GN5" s="81">
        <f t="shared" si="12"/>
        <v>10361494.896567611</v>
      </c>
      <c r="GO5" s="81">
        <f t="shared" si="12"/>
        <v>10465763.03186455</v>
      </c>
      <c r="GP5" s="81">
        <f t="shared" si="12"/>
        <v>10570533.065511849</v>
      </c>
      <c r="GQ5" s="81">
        <f t="shared" si="12"/>
        <v>10675804.703791931</v>
      </c>
      <c r="GR5" s="81">
        <f t="shared" si="12"/>
        <v>10781577.653159106</v>
      </c>
      <c r="GS5" s="81">
        <f t="shared" si="12"/>
        <v>10887851.620239472</v>
      </c>
      <c r="GT5" s="81">
        <f t="shared" si="12"/>
        <v>10994626.311830813</v>
      </c>
      <c r="GU5" s="81">
        <f t="shared" si="12"/>
        <v>11101901.434902497</v>
      </c>
      <c r="GV5" s="81">
        <f t="shared" si="12"/>
        <v>11209676.69659538</v>
      </c>
      <c r="GW5" s="81">
        <f t="shared" si="12"/>
        <v>11317951.804221703</v>
      </c>
      <c r="GX5" s="81">
        <f t="shared" si="12"/>
        <v>11426726.465264989</v>
      </c>
      <c r="GY5" s="81">
        <f t="shared" si="12"/>
        <v>11536000.387379948</v>
      </c>
      <c r="GZ5" s="81">
        <f t="shared" si="12"/>
        <v>11645773.278392375</v>
      </c>
      <c r="HA5" s="81">
        <f t="shared" si="12"/>
        <v>11756044.846299047</v>
      </c>
      <c r="HB5" s="81">
        <f t="shared" si="12"/>
        <v>11866814.799267625</v>
      </c>
      <c r="HC5" s="81">
        <f t="shared" si="12"/>
        <v>11978082.845636558</v>
      </c>
      <c r="HD5" s="81">
        <f t="shared" si="12"/>
        <v>12089848.693914974</v>
      </c>
      <c r="HE5" s="81">
        <f t="shared" si="12"/>
        <v>12202112.052782588</v>
      </c>
      <c r="HF5" s="81">
        <f t="shared" si="12"/>
        <v>12314872.6310896</v>
      </c>
      <c r="HG5" s="81">
        <f t="shared" si="12"/>
        <v>12428130.137856593</v>
      </c>
      <c r="HH5" s="81">
        <f t="shared" si="12"/>
        <v>12541884.282274438</v>
      </c>
      <c r="HI5" s="81">
        <f t="shared" si="12"/>
        <v>12656134.773704188</v>
      </c>
      <c r="HJ5" s="81">
        <f t="shared" si="12"/>
        <v>12770881.321676983</v>
      </c>
      <c r="HK5" s="81">
        <f t="shared" si="12"/>
        <v>12886123.635893948</v>
      </c>
      <c r="HL5" s="81">
        <f t="shared" si="12"/>
        <v>13001861.4262261</v>
      </c>
      <c r="HM5" s="81">
        <f t="shared" si="12"/>
        <v>13118094.402714236</v>
      </c>
      <c r="HN5" s="81">
        <f t="shared" si="12"/>
        <v>13234822.275568845</v>
      </c>
      <c r="HO5" s="81">
        <f t="shared" si="12"/>
        <v>13352044.755170004</v>
      </c>
      <c r="HP5" s="81">
        <f t="shared" si="12"/>
        <v>13469761.552067282</v>
      </c>
      <c r="HQ5" s="81">
        <f t="shared" si="12"/>
        <v>13587972.376979634</v>
      </c>
      <c r="HR5" s="81">
        <f t="shared" si="12"/>
        <v>13706676.940795308</v>
      </c>
      <c r="HS5" s="81">
        <f t="shared" si="12"/>
        <v>13825874.954571743</v>
      </c>
      <c r="HT5" s="81">
        <f t="shared" si="12"/>
        <v>13945566.129535472</v>
      </c>
      <c r="HU5" s="81">
        <f t="shared" si="12"/>
        <v>14065750.177082025</v>
      </c>
      <c r="HV5" s="81">
        <f t="shared" si="12"/>
        <v>14186426.80877582</v>
      </c>
      <c r="HW5" s="81">
        <f t="shared" si="12"/>
        <v>14307595.736350078</v>
      </c>
      <c r="HX5" s="81">
        <f t="shared" si="12"/>
        <v>14429256.671706716</v>
      </c>
      <c r="HY5" s="81">
        <f t="shared" si="12"/>
        <v>14551409.326916246</v>
      </c>
      <c r="HZ5" s="81">
        <f t="shared" si="12"/>
        <v>14674053.414217684</v>
      </c>
      <c r="IA5" s="81">
        <f t="shared" si="12"/>
        <v>14797188.646018447</v>
      </c>
      <c r="IB5" s="81">
        <f t="shared" si="12"/>
        <v>14920814.734894255</v>
      </c>
      <c r="IC5" s="81">
        <f t="shared" si="12"/>
        <v>15044931.393589031</v>
      </c>
      <c r="ID5" s="81">
        <f t="shared" si="12"/>
        <v>15169538.335014805</v>
      </c>
      <c r="IE5" s="81">
        <f t="shared" si="12"/>
        <v>15294635.272251617</v>
      </c>
      <c r="IF5" s="81">
        <f t="shared" si="12"/>
        <v>15420221.918547412</v>
      </c>
      <c r="IG5" s="81">
        <f t="shared" si="12"/>
        <v>15546297.98731795</v>
      </c>
      <c r="IH5" s="81">
        <f t="shared" si="12"/>
        <v>15671877.250708278</v>
      </c>
      <c r="II5" s="81">
        <f t="shared" si="12"/>
        <v>15796959.999455504</v>
      </c>
      <c r="IJ5" s="81">
        <f t="shared" si="12"/>
        <v>15921546.524126586</v>
      </c>
      <c r="IK5" s="81">
        <f t="shared" si="12"/>
        <v>16045637.115118438</v>
      </c>
      <c r="IL5" s="81">
        <f t="shared" si="12"/>
        <v>16169232.062658034</v>
      </c>
      <c r="IM5" s="81">
        <f t="shared" si="12"/>
        <v>16292331.656802502</v>
      </c>
      <c r="IN5" s="81">
        <f t="shared" si="12"/>
        <v>16414936.187439222</v>
      </c>
      <c r="IO5" s="81">
        <f t="shared" si="12"/>
        <v>16537045.944285933</v>
      </c>
      <c r="IP5" s="81">
        <f t="shared" si="12"/>
        <v>16658661.216890823</v>
      </c>
      <c r="IQ5" s="81">
        <f t="shared" si="12"/>
        <v>16779782.294632636</v>
      </c>
      <c r="IR5" s="81">
        <f t="shared" si="12"/>
        <v>16900409.466720764</v>
      </c>
      <c r="IS5" s="81">
        <f t="shared" si="12"/>
        <v>17020543.02219535</v>
      </c>
      <c r="IT5" s="81">
        <f t="shared" si="12"/>
        <v>17140183.24992739</v>
      </c>
      <c r="IU5" s="81">
        <f t="shared" si="12"/>
        <v>17259330.438618828</v>
      </c>
      <c r="IV5" s="81">
        <f t="shared" si="12"/>
        <v>17377984.876802653</v>
      </c>
      <c r="IW5" s="81">
        <f t="shared" si="12"/>
        <v>17496146.852843005</v>
      </c>
      <c r="IX5" s="81">
        <f t="shared" si="12"/>
        <v>17613816.654935267</v>
      </c>
      <c r="IY5" s="81">
        <f t="shared" ref="IY5:LJ5" si="13">IX5+IY4</f>
        <v>17730994.571106166</v>
      </c>
      <c r="IZ5" s="81">
        <f t="shared" si="13"/>
        <v>17847680.889213871</v>
      </c>
      <c r="JA5" s="81">
        <f t="shared" si="13"/>
        <v>17963875.896948099</v>
      </c>
      <c r="JB5" s="81">
        <f t="shared" si="13"/>
        <v>18079579.881830197</v>
      </c>
      <c r="JC5" s="81">
        <f t="shared" si="13"/>
        <v>18194793.131213259</v>
      </c>
      <c r="JD5" s="81">
        <f t="shared" si="13"/>
        <v>18309515.932282209</v>
      </c>
      <c r="JE5" s="81">
        <f t="shared" si="13"/>
        <v>18423748.572053917</v>
      </c>
      <c r="JF5" s="81">
        <f t="shared" si="13"/>
        <v>18537491.337377276</v>
      </c>
      <c r="JG5" s="81">
        <f t="shared" si="13"/>
        <v>18650744.514933318</v>
      </c>
      <c r="JH5" s="81">
        <f t="shared" si="13"/>
        <v>18763508.391235299</v>
      </c>
      <c r="JI5" s="81">
        <f t="shared" si="13"/>
        <v>18875783.252628811</v>
      </c>
      <c r="JJ5" s="81">
        <f t="shared" si="13"/>
        <v>18987569.385291871</v>
      </c>
      <c r="JK5" s="81">
        <f t="shared" si="13"/>
        <v>19098867.075235017</v>
      </c>
      <c r="JL5" s="81">
        <f t="shared" si="13"/>
        <v>19209676.608301412</v>
      </c>
      <c r="JM5" s="81">
        <f t="shared" si="13"/>
        <v>19319998.270166941</v>
      </c>
      <c r="JN5" s="81">
        <f t="shared" si="13"/>
        <v>19429832.346340306</v>
      </c>
      <c r="JO5" s="81">
        <f t="shared" si="13"/>
        <v>19539179.122163128</v>
      </c>
      <c r="JP5" s="81">
        <f t="shared" si="13"/>
        <v>19648038.882810041</v>
      </c>
      <c r="JQ5" s="81">
        <f t="shared" si="13"/>
        <v>19756411.913288787</v>
      </c>
      <c r="JR5" s="81">
        <f t="shared" si="13"/>
        <v>19864298.498440325</v>
      </c>
      <c r="JS5" s="81">
        <f t="shared" si="13"/>
        <v>19971698.922938917</v>
      </c>
      <c r="JT5" s="81">
        <f t="shared" si="13"/>
        <v>20078613.471292228</v>
      </c>
      <c r="JU5" s="81">
        <f t="shared" si="13"/>
        <v>20185042.427841429</v>
      </c>
      <c r="JV5" s="81">
        <f t="shared" si="13"/>
        <v>20290986.07676129</v>
      </c>
      <c r="JW5" s="81">
        <f t="shared" si="13"/>
        <v>20396444.702060279</v>
      </c>
      <c r="JX5" s="81">
        <f t="shared" si="13"/>
        <v>20501418.587580651</v>
      </c>
      <c r="JY5" s="81">
        <f t="shared" si="13"/>
        <v>20605908.016998567</v>
      </c>
      <c r="JZ5" s="81">
        <f t="shared" si="13"/>
        <v>20709913.273824163</v>
      </c>
      <c r="KA5" s="81">
        <f t="shared" si="13"/>
        <v>20813434.641401667</v>
      </c>
      <c r="KB5" s="81">
        <f t="shared" si="13"/>
        <v>20916472.402909495</v>
      </c>
      <c r="KC5" s="81">
        <f t="shared" si="13"/>
        <v>21019026.841360334</v>
      </c>
      <c r="KD5" s="81">
        <f t="shared" si="13"/>
        <v>21121098.239601254</v>
      </c>
      <c r="KE5" s="81">
        <f t="shared" si="13"/>
        <v>21222686.880313799</v>
      </c>
      <c r="KF5" s="81">
        <f t="shared" si="13"/>
        <v>21323793.046014078</v>
      </c>
      <c r="KG5" s="81">
        <f t="shared" si="13"/>
        <v>21424417.019052878</v>
      </c>
      <c r="KH5" s="81">
        <f t="shared" si="13"/>
        <v>21524559.081615742</v>
      </c>
      <c r="KI5" s="81">
        <f t="shared" si="13"/>
        <v>21624219.515723079</v>
      </c>
      <c r="KJ5" s="81">
        <f t="shared" si="13"/>
        <v>21723398.603230253</v>
      </c>
      <c r="KK5" s="81">
        <f t="shared" si="13"/>
        <v>21822096.625827685</v>
      </c>
      <c r="KL5" s="81">
        <f t="shared" si="13"/>
        <v>21920313.865040943</v>
      </c>
      <c r="KM5" s="81">
        <f t="shared" si="13"/>
        <v>22018050.602230851</v>
      </c>
      <c r="KN5" s="81">
        <f t="shared" si="13"/>
        <v>22115307.118593566</v>
      </c>
      <c r="KO5" s="81">
        <f t="shared" si="13"/>
        <v>22212083.695160691</v>
      </c>
      <c r="KP5" s="81">
        <f t="shared" si="13"/>
        <v>22308380.612799365</v>
      </c>
      <c r="KQ5" s="81">
        <f t="shared" si="13"/>
        <v>22404198.152212363</v>
      </c>
      <c r="KR5" s="81">
        <f t="shared" si="13"/>
        <v>22499536.593938183</v>
      </c>
      <c r="KS5" s="81">
        <f t="shared" si="13"/>
        <v>22594396.218351152</v>
      </c>
      <c r="KT5" s="81">
        <f t="shared" si="13"/>
        <v>22688777.305661518</v>
      </c>
      <c r="KU5" s="81">
        <f t="shared" si="13"/>
        <v>22782680.135915548</v>
      </c>
      <c r="KV5" s="81">
        <f t="shared" si="13"/>
        <v>22876104.988995615</v>
      </c>
      <c r="KW5" s="81">
        <f t="shared" si="13"/>
        <v>22969052.144620307</v>
      </c>
      <c r="KX5" s="81">
        <f t="shared" si="13"/>
        <v>23061521.882344518</v>
      </c>
      <c r="KY5" s="81">
        <f t="shared" si="13"/>
        <v>23153514.481559537</v>
      </c>
      <c r="KZ5" s="81">
        <f t="shared" si="13"/>
        <v>23245030.221493155</v>
      </c>
      <c r="LA5" s="81">
        <f t="shared" si="13"/>
        <v>23336069.381209753</v>
      </c>
      <c r="LB5" s="81">
        <f t="shared" si="13"/>
        <v>23426632.2396104</v>
      </c>
      <c r="LC5" s="81">
        <f t="shared" si="13"/>
        <v>23516719.075432949</v>
      </c>
      <c r="LD5" s="81">
        <f t="shared" si="13"/>
        <v>23606330.167252131</v>
      </c>
      <c r="LE5" s="81">
        <f t="shared" si="13"/>
        <v>23695465.793479655</v>
      </c>
      <c r="LF5" s="81">
        <f t="shared" si="13"/>
        <v>23784126.232364293</v>
      </c>
      <c r="LG5" s="81">
        <f t="shared" si="13"/>
        <v>23872311.761991985</v>
      </c>
      <c r="LH5" s="81">
        <f t="shared" si="13"/>
        <v>23960022.660285935</v>
      </c>
      <c r="LI5" s="81">
        <f t="shared" si="13"/>
        <v>24047259.205006696</v>
      </c>
      <c r="LJ5" s="81">
        <f t="shared" si="13"/>
        <v>24134021.673752278</v>
      </c>
      <c r="LK5" s="81">
        <f t="shared" ref="LK5:NV5" si="14">LJ5+LK4</f>
        <v>24220310.343958236</v>
      </c>
      <c r="LL5" s="81">
        <f t="shared" si="14"/>
        <v>24306125.492897764</v>
      </c>
      <c r="LM5" s="81">
        <f t="shared" si="14"/>
        <v>24391467.397681788</v>
      </c>
      <c r="LN5" s="81">
        <f t="shared" si="14"/>
        <v>24476336.335259072</v>
      </c>
      <c r="LO5" s="81">
        <f t="shared" si="14"/>
        <v>24560732.582416307</v>
      </c>
      <c r="LP5" s="81">
        <f t="shared" si="14"/>
        <v>24644656.415778197</v>
      </c>
      <c r="LQ5" s="81">
        <f t="shared" si="14"/>
        <v>24728108.11180757</v>
      </c>
      <c r="LR5" s="81">
        <f t="shared" si="14"/>
        <v>24811087.946805459</v>
      </c>
      <c r="LS5" s="81">
        <f t="shared" si="14"/>
        <v>24893596.196911201</v>
      </c>
      <c r="LT5" s="81">
        <f t="shared" si="14"/>
        <v>24975633.138102535</v>
      </c>
      <c r="LU5" s="81">
        <f t="shared" si="14"/>
        <v>25057199.046195693</v>
      </c>
      <c r="LV5" s="81">
        <f t="shared" si="14"/>
        <v>25138294.196845498</v>
      </c>
      <c r="LW5" s="81">
        <f t="shared" si="14"/>
        <v>25218918.865545455</v>
      </c>
      <c r="LX5" s="81">
        <f t="shared" si="14"/>
        <v>25299073.327627849</v>
      </c>
      <c r="LY5" s="81">
        <f t="shared" si="14"/>
        <v>25378757.858263828</v>
      </c>
      <c r="LZ5" s="81">
        <f t="shared" si="14"/>
        <v>25457972.732463516</v>
      </c>
      <c r="MA5" s="81">
        <f t="shared" si="14"/>
        <v>25536718.225076094</v>
      </c>
      <c r="MB5" s="81">
        <f t="shared" si="14"/>
        <v>25614994.610789895</v>
      </c>
      <c r="MC5" s="81">
        <f t="shared" si="14"/>
        <v>25692802.164132506</v>
      </c>
      <c r="MD5" s="81">
        <f t="shared" si="14"/>
        <v>25770141.159470852</v>
      </c>
      <c r="ME5" s="81">
        <f t="shared" si="14"/>
        <v>25847011.871011298</v>
      </c>
      <c r="MF5" s="81">
        <f t="shared" si="14"/>
        <v>25923414.572799735</v>
      </c>
      <c r="MG5" s="81">
        <f t="shared" si="14"/>
        <v>25999349.538721684</v>
      </c>
      <c r="MH5" s="81">
        <f t="shared" si="14"/>
        <v>26074817.042502385</v>
      </c>
      <c r="MI5" s="81">
        <f t="shared" si="14"/>
        <v>26149817.357706886</v>
      </c>
      <c r="MJ5" s="81">
        <f t="shared" si="14"/>
        <v>26224350.757740144</v>
      </c>
      <c r="MK5" s="81">
        <f t="shared" si="14"/>
        <v>26298417.515847113</v>
      </c>
      <c r="ML5" s="81">
        <f t="shared" si="14"/>
        <v>26372017.905112848</v>
      </c>
      <c r="MM5" s="81">
        <f t="shared" si="14"/>
        <v>26445152.198462579</v>
      </c>
      <c r="MN5" s="81">
        <f t="shared" si="14"/>
        <v>26517820.668661825</v>
      </c>
      <c r="MO5" s="81">
        <f t="shared" si="14"/>
        <v>26590023.588316478</v>
      </c>
      <c r="MP5" s="81">
        <f t="shared" si="14"/>
        <v>26661761.229872897</v>
      </c>
      <c r="MQ5" s="81">
        <f t="shared" si="14"/>
        <v>26733033.865618002</v>
      </c>
      <c r="MR5" s="81">
        <f t="shared" si="14"/>
        <v>26803841.767679363</v>
      </c>
      <c r="MS5" s="81">
        <f t="shared" si="14"/>
        <v>26874185.208025303</v>
      </c>
      <c r="MT5" s="81">
        <f t="shared" si="14"/>
        <v>26944064.45846498</v>
      </c>
      <c r="MU5" s="81">
        <f t="shared" si="14"/>
        <v>27013479.790648494</v>
      </c>
      <c r="MV5" s="81">
        <f t="shared" si="14"/>
        <v>27082431.476066962</v>
      </c>
      <c r="MW5" s="82">
        <f t="shared" si="14"/>
        <v>27150919.786052626</v>
      </c>
      <c r="MX5" s="83">
        <f t="shared" si="14"/>
        <v>27218944.99177894</v>
      </c>
      <c r="MY5" s="82">
        <f t="shared" si="14"/>
        <v>27286507.364260666</v>
      </c>
      <c r="MZ5" s="83">
        <f t="shared" si="14"/>
        <v>27353607.174353961</v>
      </c>
      <c r="NA5" s="82">
        <f t="shared" si="14"/>
        <v>27420244.692756474</v>
      </c>
      <c r="NB5" s="83">
        <f t="shared" si="14"/>
        <v>27486420.190007441</v>
      </c>
      <c r="NC5" s="82">
        <f t="shared" si="14"/>
        <v>27552133.936487772</v>
      </c>
      <c r="ND5" s="83">
        <f t="shared" si="14"/>
        <v>27617386.202420145</v>
      </c>
      <c r="NE5" s="82">
        <f t="shared" si="14"/>
        <v>27682177.257869106</v>
      </c>
      <c r="NF5" s="83">
        <f t="shared" si="14"/>
        <v>27746507.372741148</v>
      </c>
      <c r="NG5" s="82">
        <f t="shared" si="14"/>
        <v>27810376.816784818</v>
      </c>
      <c r="NH5" s="83">
        <f t="shared" si="14"/>
        <v>27873785.859590799</v>
      </c>
      <c r="NI5" s="82">
        <f t="shared" si="14"/>
        <v>27936734.770592008</v>
      </c>
      <c r="NJ5" s="83">
        <f t="shared" si="14"/>
        <v>27999223.819063682</v>
      </c>
      <c r="NK5" s="82">
        <f t="shared" si="14"/>
        <v>28061253.274123479</v>
      </c>
      <c r="NL5" s="83">
        <f t="shared" si="14"/>
        <v>28122823.404731564</v>
      </c>
      <c r="NM5" s="82">
        <f t="shared" si="14"/>
        <v>28183934.479690704</v>
      </c>
      <c r="NN5" s="83">
        <f t="shared" si="14"/>
        <v>28244586.767646357</v>
      </c>
      <c r="NO5" s="82">
        <f t="shared" si="14"/>
        <v>28304780.53708677</v>
      </c>
      <c r="NP5" s="83">
        <f t="shared" si="14"/>
        <v>28364516.05634306</v>
      </c>
      <c r="NQ5" s="82">
        <f t="shared" si="14"/>
        <v>28423793.593589321</v>
      </c>
      <c r="NR5" s="83">
        <f t="shared" si="14"/>
        <v>28482613.416842703</v>
      </c>
      <c r="NS5" s="82">
        <f t="shared" si="14"/>
        <v>28540975.793963511</v>
      </c>
      <c r="NT5" s="83">
        <f t="shared" si="14"/>
        <v>28598880.992655292</v>
      </c>
      <c r="NU5" s="82">
        <f t="shared" si="14"/>
        <v>28656329.280464932</v>
      </c>
      <c r="NV5" s="83">
        <f t="shared" si="14"/>
        <v>28713320.924782749</v>
      </c>
      <c r="NW5" s="82">
        <f t="shared" ref="NW5:QH5" si="15">NV5+NW4</f>
        <v>28769856.192842569</v>
      </c>
      <c r="NX5" s="83">
        <f t="shared" si="15"/>
        <v>28825935.351721842</v>
      </c>
      <c r="NY5" s="82">
        <f t="shared" si="15"/>
        <v>28881558.668341711</v>
      </c>
      <c r="NZ5" s="83">
        <f t="shared" si="15"/>
        <v>28936726.409467116</v>
      </c>
      <c r="OA5" s="82">
        <f t="shared" si="15"/>
        <v>28991438.841706887</v>
      </c>
      <c r="OB5" s="83">
        <f t="shared" si="15"/>
        <v>29045696.231513824</v>
      </c>
      <c r="OC5" s="82">
        <f t="shared" si="15"/>
        <v>29099498.845184803</v>
      </c>
      <c r="OD5" s="83">
        <f t="shared" si="15"/>
        <v>29152846.948860854</v>
      </c>
      <c r="OE5" s="82">
        <f t="shared" si="15"/>
        <v>29205740.808527257</v>
      </c>
      <c r="OF5" s="83">
        <f t="shared" si="15"/>
        <v>29258180.69001364</v>
      </c>
      <c r="OG5" s="82">
        <f t="shared" si="15"/>
        <v>29310166.858994056</v>
      </c>
      <c r="OH5" s="83">
        <f t="shared" si="15"/>
        <v>29361699.580987088</v>
      </c>
      <c r="OI5" s="82">
        <f t="shared" si="15"/>
        <v>29412779.121355932</v>
      </c>
      <c r="OJ5" s="83">
        <f t="shared" si="15"/>
        <v>29463405.745308492</v>
      </c>
      <c r="OK5" s="82">
        <f t="shared" si="15"/>
        <v>29513579.717897464</v>
      </c>
      <c r="OL5" s="83">
        <f t="shared" si="15"/>
        <v>29563301.304020435</v>
      </c>
      <c r="OM5" s="82">
        <f t="shared" si="15"/>
        <v>29612570.76841997</v>
      </c>
      <c r="ON5" s="83">
        <f t="shared" si="15"/>
        <v>29661388.375683703</v>
      </c>
      <c r="OO5" s="82">
        <f t="shared" si="15"/>
        <v>29709754.390244428</v>
      </c>
      <c r="OP5" s="83">
        <f t="shared" si="15"/>
        <v>29757669.07638019</v>
      </c>
      <c r="OQ5" s="82">
        <f t="shared" si="15"/>
        <v>29805132.698214371</v>
      </c>
      <c r="OR5" s="83">
        <f t="shared" si="15"/>
        <v>29852145.51971579</v>
      </c>
      <c r="OS5" s="82">
        <f t="shared" si="15"/>
        <v>29898707.804698788</v>
      </c>
      <c r="OT5" s="83">
        <f t="shared" si="15"/>
        <v>29944819.816823311</v>
      </c>
      <c r="OU5" s="82">
        <f t="shared" si="15"/>
        <v>29990481.819595017</v>
      </c>
      <c r="OV5" s="83">
        <f t="shared" si="15"/>
        <v>30035694.076365352</v>
      </c>
      <c r="OW5" s="82">
        <f t="shared" si="15"/>
        <v>30080456.850331642</v>
      </c>
      <c r="OX5" s="83">
        <f t="shared" si="15"/>
        <v>30124770.404537193</v>
      </c>
      <c r="OY5" s="82">
        <f t="shared" si="15"/>
        <v>30168635.001871374</v>
      </c>
      <c r="OZ5" s="83">
        <f t="shared" si="15"/>
        <v>30212050.905069701</v>
      </c>
      <c r="PA5" s="82">
        <f t="shared" si="15"/>
        <v>30255018.376713943</v>
      </c>
      <c r="PB5" s="83">
        <f t="shared" si="15"/>
        <v>30297537.679232195</v>
      </c>
      <c r="PC5" s="82">
        <f t="shared" si="15"/>
        <v>30339609.074898981</v>
      </c>
      <c r="PD5" s="83">
        <f t="shared" si="15"/>
        <v>30381232.825835332</v>
      </c>
      <c r="PE5" s="82">
        <f t="shared" si="15"/>
        <v>30422409.194008891</v>
      </c>
      <c r="PF5" s="83">
        <f t="shared" si="15"/>
        <v>30463138.441233985</v>
      </c>
      <c r="PG5" s="82">
        <f t="shared" si="15"/>
        <v>30503420.829171732</v>
      </c>
      <c r="PH5" s="83">
        <f t="shared" si="15"/>
        <v>30543256.619330116</v>
      </c>
      <c r="PI5" s="82">
        <f t="shared" si="15"/>
        <v>30582646.073064085</v>
      </c>
      <c r="PJ5" s="83">
        <f t="shared" si="15"/>
        <v>30621589.451575641</v>
      </c>
      <c r="PK5" s="82">
        <f t="shared" si="15"/>
        <v>30660087.015913926</v>
      </c>
      <c r="PL5" s="83">
        <f t="shared" si="15"/>
        <v>30698139.026975311</v>
      </c>
      <c r="PM5" s="82">
        <f t="shared" si="15"/>
        <v>30735745.745503485</v>
      </c>
      <c r="PN5" s="83">
        <f t="shared" si="15"/>
        <v>30772907.432089552</v>
      </c>
      <c r="PO5" s="82">
        <f t="shared" si="15"/>
        <v>30809624.347172115</v>
      </c>
      <c r="PP5" s="83">
        <f t="shared" si="15"/>
        <v>30845896.751037356</v>
      </c>
      <c r="PQ5" s="82">
        <f t="shared" si="15"/>
        <v>30881724.90381914</v>
      </c>
      <c r="PR5" s="83">
        <f t="shared" si="15"/>
        <v>30917109.065499101</v>
      </c>
      <c r="PS5" s="82">
        <f t="shared" si="15"/>
        <v>30952049.495906726</v>
      </c>
      <c r="PT5" s="83">
        <f t="shared" si="15"/>
        <v>30986546.454719443</v>
      </c>
      <c r="PU5" s="82">
        <f t="shared" si="15"/>
        <v>31020600.20146272</v>
      </c>
      <c r="PV5" s="83">
        <f t="shared" si="15"/>
        <v>31054210.995510139</v>
      </c>
      <c r="PW5" s="82">
        <f t="shared" si="15"/>
        <v>31087379.096083496</v>
      </c>
      <c r="PX5" s="83">
        <f t="shared" si="15"/>
        <v>31120104.762252893</v>
      </c>
      <c r="PY5" s="82">
        <f t="shared" si="15"/>
        <v>31152388.252936814</v>
      </c>
      <c r="PZ5" s="83">
        <f t="shared" si="15"/>
        <v>31184229.826902222</v>
      </c>
      <c r="QA5" s="82">
        <f t="shared" si="15"/>
        <v>31215629.742764648</v>
      </c>
      <c r="QB5" s="83">
        <f t="shared" si="15"/>
        <v>31246588.258988276</v>
      </c>
      <c r="QC5" s="82">
        <f t="shared" si="15"/>
        <v>31277105.633886032</v>
      </c>
      <c r="QD5" s="83">
        <f t="shared" si="15"/>
        <v>31307182.125619676</v>
      </c>
      <c r="QE5" s="82">
        <f t="shared" si="15"/>
        <v>31336817.99219989</v>
      </c>
      <c r="QF5" s="83">
        <f t="shared" si="15"/>
        <v>31366013.491486363</v>
      </c>
      <c r="QG5" s="82">
        <f t="shared" si="15"/>
        <v>31394768.881187879</v>
      </c>
      <c r="QH5" s="83">
        <f t="shared" si="15"/>
        <v>31423084.418862406</v>
      </c>
      <c r="QI5" s="82">
        <f t="shared" ref="QI5:ST5" si="16">QH5+QI4</f>
        <v>31450960.361917194</v>
      </c>
      <c r="QJ5" s="83">
        <f t="shared" si="16"/>
        <v>31478396.967608847</v>
      </c>
      <c r="QK5" s="82">
        <f t="shared" si="16"/>
        <v>31505394.493043423</v>
      </c>
      <c r="QL5" s="83">
        <f t="shared" si="16"/>
        <v>31531953.195176516</v>
      </c>
      <c r="QM5" s="82">
        <f t="shared" si="16"/>
        <v>31558073.330813348</v>
      </c>
      <c r="QN5" s="83">
        <f t="shared" si="16"/>
        <v>31583755.156608853</v>
      </c>
      <c r="QO5" s="82">
        <f t="shared" si="16"/>
        <v>31608998.929067768</v>
      </c>
      <c r="QP5" s="83">
        <f t="shared" si="16"/>
        <v>31633804.904544722</v>
      </c>
      <c r="QQ5" s="82">
        <f t="shared" si="16"/>
        <v>31658173.339244317</v>
      </c>
      <c r="QR5" s="83">
        <f t="shared" si="16"/>
        <v>31682104.489221226</v>
      </c>
      <c r="QS5" s="82">
        <f t="shared" si="16"/>
        <v>31705598.610380273</v>
      </c>
      <c r="QT5" s="83">
        <f t="shared" si="16"/>
        <v>31728655.958476525</v>
      </c>
      <c r="QU5" s="82">
        <f t="shared" si="16"/>
        <v>31751276.789115373</v>
      </c>
      <c r="QV5" s="83">
        <f t="shared" si="16"/>
        <v>31773461.357752629</v>
      </c>
      <c r="QW5" s="82">
        <f t="shared" si="16"/>
        <v>31795209.919694606</v>
      </c>
      <c r="QX5" s="83">
        <f t="shared" si="16"/>
        <v>31816522.73009821</v>
      </c>
      <c r="QY5" s="82">
        <f t="shared" si="16"/>
        <v>31837400.043971028</v>
      </c>
      <c r="QZ5" s="83">
        <f t="shared" si="16"/>
        <v>31857842.116171408</v>
      </c>
      <c r="RA5" s="82">
        <f t="shared" si="16"/>
        <v>31877849.201408554</v>
      </c>
      <c r="RB5" s="83">
        <f t="shared" si="16"/>
        <v>31897421.554242611</v>
      </c>
      <c r="RC5" s="82">
        <f t="shared" si="16"/>
        <v>31916559.429084752</v>
      </c>
      <c r="RD5" s="83">
        <f t="shared" si="16"/>
        <v>31935263.080197264</v>
      </c>
      <c r="RE5" s="82">
        <f t="shared" si="16"/>
        <v>31953532.761693642</v>
      </c>
      <c r="RF5" s="83">
        <f t="shared" si="16"/>
        <v>31971368.72753866</v>
      </c>
      <c r="RG5" s="82">
        <f t="shared" si="16"/>
        <v>31988771.231548477</v>
      </c>
      <c r="RH5" s="83">
        <f t="shared" si="16"/>
        <v>32005740.527390715</v>
      </c>
      <c r="RI5" s="82">
        <f t="shared" si="16"/>
        <v>32022276.86858454</v>
      </c>
      <c r="RJ5" s="83">
        <f t="shared" si="16"/>
        <v>32038380.508500762</v>
      </c>
      <c r="RK5" s="82">
        <f t="shared" si="16"/>
        <v>32054051.700361911</v>
      </c>
      <c r="RL5" s="83">
        <f t="shared" si="16"/>
        <v>32069290.697242331</v>
      </c>
      <c r="RM5" s="82">
        <f t="shared" si="16"/>
        <v>32084097.752068259</v>
      </c>
      <c r="RN5" s="83">
        <f t="shared" si="16"/>
        <v>32098473.11761792</v>
      </c>
      <c r="RO5" s="82">
        <f t="shared" si="16"/>
        <v>32112417.046521608</v>
      </c>
      <c r="RP5" s="83">
        <f t="shared" si="16"/>
        <v>32125929.791261777</v>
      </c>
      <c r="RQ5" s="82">
        <f t="shared" si="16"/>
        <v>32139011.60417312</v>
      </c>
      <c r="RR5" s="83">
        <f t="shared" si="16"/>
        <v>32151662.737442665</v>
      </c>
      <c r="RS5" s="82">
        <f t="shared" si="16"/>
        <v>32163883.443109855</v>
      </c>
      <c r="RT5" s="83">
        <f t="shared" si="16"/>
        <v>32175673.973066639</v>
      </c>
      <c r="RU5" s="82">
        <f t="shared" si="16"/>
        <v>32187034.579057552</v>
      </c>
      <c r="RV5" s="83">
        <f t="shared" si="16"/>
        <v>32197965.512679804</v>
      </c>
      <c r="RW5" s="82">
        <f t="shared" si="16"/>
        <v>32208467.025383368</v>
      </c>
      <c r="RX5" s="83">
        <f t="shared" si="16"/>
        <v>32218539.368471067</v>
      </c>
      <c r="RY5" s="82">
        <f t="shared" si="16"/>
        <v>32228182.793098655</v>
      </c>
      <c r="RZ5" s="83">
        <f t="shared" si="16"/>
        <v>32237397.550274912</v>
      </c>
      <c r="SA5" s="82">
        <f t="shared" si="16"/>
        <v>32246183.890861716</v>
      </c>
      <c r="SB5" s="83">
        <f t="shared" si="16"/>
        <v>32254542.065574147</v>
      </c>
      <c r="SC5" s="82">
        <f t="shared" si="16"/>
        <v>32262472.324980553</v>
      </c>
      <c r="SD5" s="83">
        <f t="shared" si="16"/>
        <v>32269974.919502657</v>
      </c>
      <c r="SE5" s="82">
        <f t="shared" si="16"/>
        <v>32277050.099415623</v>
      </c>
      <c r="SF5" s="83">
        <f t="shared" si="16"/>
        <v>32283698.114848152</v>
      </c>
      <c r="SG5" s="82">
        <f t="shared" si="16"/>
        <v>32289919.215782568</v>
      </c>
      <c r="SH5" s="83">
        <f t="shared" si="16"/>
        <v>32295713.652054906</v>
      </c>
      <c r="SI5" s="82">
        <f t="shared" si="16"/>
        <v>32301081.673354987</v>
      </c>
      <c r="SJ5" s="83">
        <f t="shared" si="16"/>
        <v>32306023.529226515</v>
      </c>
      <c r="SK5" s="82">
        <f t="shared" si="16"/>
        <v>32310539.469067153</v>
      </c>
      <c r="SL5" s="83">
        <f t="shared" si="16"/>
        <v>32314629.742128618</v>
      </c>
      <c r="SM5" s="82">
        <f t="shared" si="16"/>
        <v>32318294.59751676</v>
      </c>
      <c r="SN5" s="83">
        <f t="shared" si="16"/>
        <v>32321534.284191646</v>
      </c>
      <c r="SO5" s="82">
        <f t="shared" si="16"/>
        <v>32324349.050967652</v>
      </c>
      <c r="SP5" s="83">
        <f t="shared" si="16"/>
        <v>32326739.146513544</v>
      </c>
      <c r="SQ5" s="82">
        <f t="shared" si="16"/>
        <v>32328704.81935256</v>
      </c>
      <c r="SR5" s="83">
        <f t="shared" si="16"/>
        <v>32330246.317862503</v>
      </c>
      <c r="SS5" s="82">
        <f t="shared" si="16"/>
        <v>32331363.890275821</v>
      </c>
      <c r="ST5" s="83">
        <f t="shared" si="16"/>
        <v>32332057.784679696</v>
      </c>
      <c r="SU5" s="82">
        <f t="shared" ref="SU5:TU5" si="17">ST5+SU4</f>
        <v>32332328.249016121</v>
      </c>
      <c r="SV5" s="83">
        <f t="shared" si="17"/>
        <v>32332175.531081989</v>
      </c>
      <c r="SW5" s="82">
        <f t="shared" si="17"/>
        <v>32331599.878529187</v>
      </c>
      <c r="SX5" s="83">
        <f t="shared" si="17"/>
        <v>32330601.538864665</v>
      </c>
      <c r="SY5" s="82">
        <f t="shared" si="17"/>
        <v>32329180.759450532</v>
      </c>
      <c r="SZ5" s="83">
        <f t="shared" si="17"/>
        <v>32327337.787504137</v>
      </c>
      <c r="TA5" s="82">
        <f t="shared" si="17"/>
        <v>32325072.870098151</v>
      </c>
      <c r="TB5" s="83">
        <f t="shared" si="17"/>
        <v>32322386.254160661</v>
      </c>
      <c r="TC5" s="82">
        <f t="shared" si="17"/>
        <v>32319278.186475247</v>
      </c>
      <c r="TD5" s="83">
        <f t="shared" si="17"/>
        <v>32315748.913681064</v>
      </c>
      <c r="TE5" s="82">
        <f t="shared" si="17"/>
        <v>32311798.682272933</v>
      </c>
      <c r="TF5" s="83">
        <f t="shared" si="17"/>
        <v>32307427.738601424</v>
      </c>
      <c r="TG5" s="82">
        <f t="shared" si="17"/>
        <v>32302636.328872934</v>
      </c>
      <c r="TH5" s="83">
        <f t="shared" si="17"/>
        <v>32297424.699149784</v>
      </c>
      <c r="TI5" s="82">
        <f t="shared" si="17"/>
        <v>32291793.095350292</v>
      </c>
      <c r="TJ5" s="83">
        <f t="shared" si="17"/>
        <v>32285741.763248865</v>
      </c>
      <c r="TK5" s="82">
        <f t="shared" si="17"/>
        <v>32279270.948476072</v>
      </c>
      <c r="TL5" s="83">
        <f t="shared" si="17"/>
        <v>32272380.896518745</v>
      </c>
      <c r="TM5" s="82">
        <f t="shared" si="17"/>
        <v>32265071.852720045</v>
      </c>
      <c r="TN5" s="83">
        <f t="shared" si="17"/>
        <v>32257344.06227956</v>
      </c>
      <c r="TO5" s="82">
        <f t="shared" si="17"/>
        <v>32249197.770253386</v>
      </c>
      <c r="TP5" s="83">
        <f t="shared" si="17"/>
        <v>32240633.221554205</v>
      </c>
      <c r="TQ5" s="82">
        <f t="shared" si="17"/>
        <v>32231650.660951372</v>
      </c>
      <c r="TR5" s="83">
        <f t="shared" si="17"/>
        <v>32222250.333071005</v>
      </c>
      <c r="TS5" s="82">
        <f t="shared" si="17"/>
        <v>32212432.482396059</v>
      </c>
      <c r="TT5" s="83">
        <f t="shared" si="17"/>
        <v>32202197.353266414</v>
      </c>
      <c r="TU5" s="84">
        <f t="shared" si="17"/>
        <v>32191545.189878963</v>
      </c>
    </row>
    <row r="6" spans="1:542" x14ac:dyDescent="0.25">
      <c r="A6" s="85"/>
      <c r="B6" s="86"/>
      <c r="C6" s="86"/>
      <c r="D6" s="86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8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8"/>
      <c r="CV6" s="87"/>
      <c r="CW6" s="87"/>
      <c r="CX6" s="87"/>
      <c r="CY6" s="87"/>
      <c r="CZ6" s="87"/>
      <c r="DA6" s="87"/>
      <c r="DB6" s="87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87"/>
      <c r="FQ6" s="87"/>
      <c r="FR6" s="87"/>
      <c r="FS6" s="87"/>
      <c r="FT6" s="87"/>
      <c r="FU6" s="87"/>
      <c r="FV6" s="87"/>
      <c r="FW6" s="87"/>
      <c r="FX6" s="87"/>
      <c r="FY6" s="87"/>
      <c r="FZ6" s="87"/>
      <c r="GA6" s="87"/>
      <c r="GB6" s="87"/>
      <c r="GC6" s="87"/>
      <c r="GD6" s="87"/>
      <c r="GE6" s="87"/>
      <c r="GF6" s="87"/>
      <c r="GG6" s="87"/>
      <c r="GH6" s="87"/>
      <c r="GI6" s="87"/>
      <c r="GJ6" s="87"/>
      <c r="GK6" s="87"/>
      <c r="GL6" s="87"/>
      <c r="GM6" s="87"/>
      <c r="GN6" s="87"/>
      <c r="GO6" s="87"/>
      <c r="GP6" s="87"/>
      <c r="GQ6" s="87"/>
      <c r="GR6" s="87"/>
      <c r="GS6" s="87"/>
      <c r="GT6" s="87"/>
      <c r="GU6" s="87"/>
      <c r="GV6" s="87"/>
      <c r="GW6" s="87"/>
      <c r="GX6" s="87"/>
      <c r="GY6" s="88"/>
      <c r="GZ6" s="87"/>
      <c r="HA6" s="87"/>
      <c r="HB6" s="87"/>
      <c r="HC6" s="87"/>
      <c r="HD6" s="87"/>
      <c r="HE6" s="87"/>
      <c r="HF6" s="87"/>
      <c r="HG6" s="87"/>
      <c r="HH6" s="87"/>
      <c r="HI6" s="87"/>
      <c r="HJ6" s="87"/>
      <c r="HK6" s="87"/>
      <c r="HL6" s="87"/>
      <c r="HM6" s="87"/>
      <c r="HN6" s="87"/>
      <c r="HO6" s="87"/>
      <c r="HP6" s="87"/>
      <c r="HQ6" s="87"/>
      <c r="HR6" s="87"/>
      <c r="HS6" s="87"/>
      <c r="HT6" s="87"/>
      <c r="HU6" s="87"/>
      <c r="HV6" s="87"/>
      <c r="HW6" s="87"/>
      <c r="HX6" s="88"/>
      <c r="HY6" s="87"/>
      <c r="HZ6" s="87"/>
      <c r="IA6" s="87"/>
      <c r="IB6" s="87"/>
      <c r="IC6" s="87"/>
      <c r="ID6" s="87"/>
      <c r="IE6" s="87"/>
      <c r="IF6" s="87"/>
      <c r="IG6" s="87"/>
      <c r="IH6" s="87"/>
      <c r="II6" s="87"/>
      <c r="IJ6" s="87"/>
      <c r="IK6" s="87"/>
      <c r="IL6" s="87"/>
      <c r="IM6" s="87"/>
      <c r="IN6" s="87"/>
      <c r="IO6" s="87"/>
      <c r="IP6" s="87"/>
      <c r="IQ6" s="87"/>
      <c r="IR6" s="87"/>
      <c r="IS6" s="87"/>
      <c r="IT6" s="87"/>
      <c r="IU6" s="87"/>
      <c r="IV6" s="87"/>
      <c r="IW6" s="87"/>
      <c r="IX6" s="87"/>
      <c r="IY6" s="87"/>
      <c r="IZ6" s="87"/>
      <c r="JA6" s="87"/>
      <c r="JB6" s="87"/>
      <c r="JC6" s="87"/>
      <c r="JD6" s="87"/>
      <c r="JE6" s="87"/>
      <c r="JF6" s="87"/>
      <c r="JG6" s="87"/>
      <c r="JH6" s="87"/>
      <c r="JI6" s="87"/>
      <c r="JJ6" s="87"/>
      <c r="JK6" s="87"/>
      <c r="JL6" s="87"/>
      <c r="JM6" s="87"/>
      <c r="JN6" s="87"/>
      <c r="JO6" s="87"/>
      <c r="JP6" s="87"/>
      <c r="JQ6" s="87"/>
      <c r="JR6" s="87"/>
      <c r="JS6" s="87"/>
      <c r="JT6" s="87"/>
      <c r="JU6" s="87"/>
      <c r="JV6" s="87"/>
      <c r="JW6" s="87"/>
      <c r="JX6" s="87"/>
      <c r="JY6" s="87"/>
      <c r="JZ6" s="87"/>
      <c r="KA6" s="87"/>
      <c r="KB6" s="87"/>
      <c r="KC6" s="87"/>
      <c r="KD6" s="87"/>
      <c r="KE6" s="87"/>
      <c r="KF6" s="87"/>
      <c r="KG6" s="87"/>
      <c r="KH6" s="87"/>
      <c r="KI6" s="87"/>
      <c r="KJ6" s="87"/>
      <c r="KK6" s="87"/>
      <c r="KL6" s="87"/>
      <c r="KM6" s="87"/>
      <c r="KN6" s="87"/>
      <c r="KO6" s="87"/>
      <c r="KP6" s="87"/>
      <c r="KQ6" s="87"/>
      <c r="KR6" s="87"/>
      <c r="KS6" s="87"/>
      <c r="KT6" s="87"/>
      <c r="KU6" s="87"/>
      <c r="KV6" s="87"/>
      <c r="KW6" s="87"/>
      <c r="KX6" s="87"/>
      <c r="KY6" s="87"/>
      <c r="KZ6" s="87"/>
      <c r="LA6" s="87"/>
      <c r="LB6" s="87"/>
      <c r="LC6" s="87"/>
      <c r="LD6" s="87"/>
      <c r="LE6" s="87"/>
      <c r="LF6" s="87"/>
      <c r="LG6" s="87"/>
      <c r="LH6" s="87"/>
      <c r="LI6" s="87"/>
      <c r="LJ6" s="87"/>
      <c r="LK6" s="87"/>
      <c r="LL6" s="87"/>
      <c r="LM6" s="87"/>
      <c r="LN6" s="87"/>
      <c r="LO6" s="87"/>
      <c r="LP6" s="87"/>
      <c r="LQ6" s="87"/>
      <c r="LR6" s="87"/>
      <c r="LS6" s="89"/>
      <c r="LT6" s="87"/>
      <c r="LU6" s="87"/>
      <c r="LV6" s="87"/>
      <c r="LW6" s="87"/>
      <c r="LX6" s="87"/>
      <c r="LY6" s="87"/>
      <c r="LZ6" s="87"/>
      <c r="MA6" s="87"/>
      <c r="MB6" s="87"/>
      <c r="MC6" s="87"/>
      <c r="MD6" s="87"/>
      <c r="ME6" s="87"/>
      <c r="MF6" s="87"/>
      <c r="MG6" s="87"/>
      <c r="MH6" s="87"/>
      <c r="MI6" s="89"/>
      <c r="MJ6" s="87"/>
      <c r="MK6" s="87"/>
      <c r="ML6" s="87"/>
      <c r="MM6" s="87"/>
      <c r="MN6" s="87"/>
      <c r="MO6" s="87"/>
      <c r="MP6" s="87"/>
      <c r="MQ6" s="87"/>
      <c r="MR6" s="87"/>
      <c r="MS6" s="87"/>
      <c r="MT6" s="87"/>
      <c r="MU6" s="87"/>
      <c r="MV6" s="87"/>
      <c r="MW6" s="87"/>
      <c r="MX6" s="86"/>
      <c r="MY6" s="87"/>
      <c r="MZ6" s="86"/>
      <c r="NA6" s="87"/>
      <c r="NB6" s="86"/>
      <c r="NC6" s="87"/>
      <c r="ND6" s="86"/>
      <c r="NE6" s="87"/>
      <c r="NF6" s="86"/>
      <c r="NG6" s="87"/>
      <c r="NH6" s="86"/>
      <c r="NI6" s="87"/>
      <c r="NJ6" s="86"/>
      <c r="NK6" s="87"/>
      <c r="NL6" s="86"/>
      <c r="NM6" s="87"/>
      <c r="NN6" s="86"/>
      <c r="NO6" s="87"/>
      <c r="NP6" s="86"/>
      <c r="NQ6" s="87"/>
      <c r="NR6" s="86"/>
      <c r="NS6" s="87"/>
      <c r="NT6" s="86"/>
      <c r="NU6" s="87"/>
      <c r="NV6" s="86"/>
      <c r="NW6" s="87"/>
      <c r="NX6" s="86"/>
      <c r="NY6" s="87"/>
      <c r="NZ6" s="86"/>
      <c r="OA6" s="87"/>
      <c r="OB6" s="86"/>
      <c r="OC6" s="87"/>
      <c r="OD6" s="86"/>
      <c r="OE6" s="87"/>
      <c r="OF6" s="86"/>
      <c r="OG6" s="87"/>
      <c r="OH6" s="86"/>
      <c r="OI6" s="87"/>
      <c r="OJ6" s="86"/>
      <c r="OK6" s="87"/>
      <c r="OL6" s="86"/>
      <c r="OM6" s="87"/>
      <c r="ON6" s="86"/>
      <c r="OO6" s="87"/>
      <c r="OP6" s="86"/>
      <c r="OQ6" s="87"/>
      <c r="OR6" s="86"/>
      <c r="OS6" s="87"/>
      <c r="OT6" s="86"/>
      <c r="OU6" s="87"/>
      <c r="OV6" s="86"/>
      <c r="OW6" s="87"/>
      <c r="OX6" s="86"/>
      <c r="OY6" s="87"/>
      <c r="OZ6" s="86"/>
      <c r="PA6" s="87"/>
      <c r="PB6" s="86"/>
      <c r="PC6" s="87"/>
      <c r="PD6" s="86"/>
      <c r="PE6" s="87"/>
      <c r="PF6" s="86"/>
      <c r="PG6" s="87"/>
      <c r="PH6" s="86"/>
      <c r="PI6" s="87"/>
      <c r="PJ6" s="86"/>
      <c r="PK6" s="87"/>
      <c r="PL6" s="86"/>
      <c r="PM6" s="87"/>
      <c r="PN6" s="86"/>
      <c r="PO6" s="87"/>
      <c r="PP6" s="86"/>
      <c r="PQ6" s="87"/>
      <c r="PR6" s="86"/>
      <c r="PS6" s="87"/>
      <c r="PT6" s="86"/>
      <c r="PU6" s="87"/>
      <c r="PV6" s="86"/>
      <c r="PW6" s="87"/>
      <c r="PX6" s="86"/>
      <c r="PY6" s="87"/>
      <c r="PZ6" s="86"/>
      <c r="QA6" s="87"/>
      <c r="QB6" s="86"/>
      <c r="QC6" s="87"/>
      <c r="QD6" s="86"/>
      <c r="QE6" s="87"/>
      <c r="QF6" s="86"/>
      <c r="QG6" s="87"/>
      <c r="QH6" s="86"/>
      <c r="QI6" s="87"/>
      <c r="QJ6" s="86"/>
      <c r="QK6" s="87"/>
      <c r="QL6" s="86"/>
      <c r="QM6" s="87"/>
      <c r="QN6" s="86"/>
      <c r="QO6" s="87"/>
      <c r="QP6" s="86"/>
      <c r="QQ6" s="87"/>
      <c r="QR6" s="86"/>
      <c r="QS6" s="87"/>
      <c r="QT6" s="86"/>
      <c r="QU6" s="87"/>
      <c r="QV6" s="86"/>
      <c r="QW6" s="87"/>
      <c r="QX6" s="86"/>
      <c r="QY6" s="87"/>
      <c r="QZ6" s="86"/>
      <c r="RA6" s="87"/>
      <c r="RB6" s="86"/>
      <c r="RC6" s="87"/>
      <c r="RD6" s="86"/>
      <c r="RE6" s="87"/>
      <c r="RF6" s="86"/>
      <c r="RG6" s="87"/>
      <c r="RH6" s="86"/>
      <c r="RI6" s="87"/>
      <c r="RJ6" s="86"/>
      <c r="RK6" s="87"/>
      <c r="RL6" s="86"/>
      <c r="RM6" s="87"/>
      <c r="RN6" s="86"/>
      <c r="RO6" s="87"/>
      <c r="RP6" s="86"/>
      <c r="RQ6" s="87"/>
      <c r="RR6" s="86"/>
      <c r="RS6" s="87"/>
      <c r="RT6" s="86"/>
      <c r="RU6" s="87"/>
      <c r="RV6" s="86"/>
      <c r="RW6" s="87"/>
      <c r="RX6" s="86"/>
      <c r="RY6" s="87"/>
      <c r="RZ6" s="86"/>
      <c r="SA6" s="87"/>
      <c r="SB6" s="86"/>
      <c r="SC6" s="87"/>
      <c r="SD6" s="86"/>
      <c r="SE6" s="87"/>
      <c r="SF6" s="86"/>
      <c r="SG6" s="87"/>
      <c r="SH6" s="86"/>
      <c r="SI6" s="87"/>
      <c r="SJ6" s="86"/>
      <c r="SK6" s="87"/>
      <c r="SL6" s="86"/>
      <c r="SM6" s="87"/>
      <c r="SN6" s="86"/>
      <c r="SO6" s="87"/>
      <c r="SP6" s="86"/>
      <c r="SQ6" s="87"/>
      <c r="SR6" s="86"/>
      <c r="SS6" s="87"/>
      <c r="ST6" s="86"/>
      <c r="SU6" s="87"/>
      <c r="SV6" s="86"/>
      <c r="SW6" s="87"/>
      <c r="SX6" s="86"/>
      <c r="SY6" s="87"/>
      <c r="SZ6" s="86"/>
      <c r="TA6" s="87"/>
      <c r="TB6" s="86"/>
      <c r="TC6" s="87"/>
      <c r="TD6" s="86"/>
      <c r="TE6" s="87"/>
      <c r="TF6" s="86"/>
      <c r="TG6" s="87"/>
      <c r="TH6" s="86"/>
      <c r="TI6" s="87"/>
      <c r="TJ6" s="86"/>
      <c r="TK6" s="87"/>
      <c r="TL6" s="86"/>
      <c r="TM6" s="87"/>
      <c r="TN6" s="86"/>
      <c r="TO6" s="87"/>
      <c r="TP6" s="86"/>
      <c r="TQ6" s="87"/>
      <c r="TR6" s="86"/>
      <c r="TS6" s="87"/>
      <c r="TT6" s="86"/>
      <c r="TU6" s="90"/>
    </row>
    <row r="7" spans="1:542" x14ac:dyDescent="0.25">
      <c r="A7" s="91" t="s">
        <v>61</v>
      </c>
      <c r="B7" s="92">
        <f>$B$34*$B$26</f>
        <v>147.99676501580609</v>
      </c>
      <c r="C7" s="77">
        <f t="shared" ref="C7:BN7" si="18">IF((C$1*12+C$2)&lt;=$I$25, ($B$34*$B$26)+(B$7*$B$69), B$7*$B$69)</f>
        <v>295.90692036022233</v>
      </c>
      <c r="D7" s="77">
        <f t="shared" si="18"/>
        <v>443.73051671837817</v>
      </c>
      <c r="E7" s="77">
        <f t="shared" si="18"/>
        <v>591.46760474574126</v>
      </c>
      <c r="F7" s="77">
        <f t="shared" si="18"/>
        <v>739.11823506813516</v>
      </c>
      <c r="G7" s="77">
        <f t="shared" si="18"/>
        <v>886.68245828175634</v>
      </c>
      <c r="H7" s="77">
        <f t="shared" si="18"/>
        <v>1034.1603249531918</v>
      </c>
      <c r="I7" s="77">
        <f t="shared" si="18"/>
        <v>1181.5518856194367</v>
      </c>
      <c r="J7" s="77">
        <f t="shared" si="18"/>
        <v>1328.8571907879104</v>
      </c>
      <c r="K7" s="77">
        <f t="shared" si="18"/>
        <v>1476.0762909364753</v>
      </c>
      <c r="L7" s="77">
        <f t="shared" si="18"/>
        <v>1623.2092365134536</v>
      </c>
      <c r="M7" s="77">
        <f t="shared" si="18"/>
        <v>1770.256077937644</v>
      </c>
      <c r="N7" s="77">
        <f t="shared" si="18"/>
        <v>1917.2168655983396</v>
      </c>
      <c r="O7" s="77">
        <f t="shared" si="18"/>
        <v>2064.0916498553452</v>
      </c>
      <c r="P7" s="77">
        <f t="shared" si="18"/>
        <v>2210.8804810389938</v>
      </c>
      <c r="Q7" s="77">
        <f t="shared" si="18"/>
        <v>2357.5834094501652</v>
      </c>
      <c r="R7" s="77">
        <f t="shared" si="18"/>
        <v>2504.2004853603021</v>
      </c>
      <c r="S7" s="77">
        <f t="shared" si="18"/>
        <v>2650.731759011428</v>
      </c>
      <c r="T7" s="77">
        <f t="shared" si="18"/>
        <v>2797.1772806161634</v>
      </c>
      <c r="U7" s="77">
        <f t="shared" si="18"/>
        <v>2943.5371003577443</v>
      </c>
      <c r="V7" s="77">
        <f t="shared" si="18"/>
        <v>3089.8112683900385</v>
      </c>
      <c r="W7" s="77">
        <f t="shared" si="18"/>
        <v>3235.9998348375634</v>
      </c>
      <c r="X7" s="77">
        <f t="shared" si="18"/>
        <v>3382.1028497955026</v>
      </c>
      <c r="Y7" s="77">
        <f t="shared" si="18"/>
        <v>3528.1203633297237</v>
      </c>
      <c r="Z7" s="77">
        <f t="shared" si="18"/>
        <v>3674.0524254767943</v>
      </c>
      <c r="AA7" s="77">
        <f t="shared" si="18"/>
        <v>3819.8990862440005</v>
      </c>
      <c r="AB7" s="77">
        <f t="shared" si="18"/>
        <v>3965.6603956093636</v>
      </c>
      <c r="AC7" s="77">
        <f t="shared" si="18"/>
        <v>4111.3364035216573</v>
      </c>
      <c r="AD7" s="77">
        <f t="shared" si="18"/>
        <v>4256.9271599004232</v>
      </c>
      <c r="AE7" s="77">
        <f t="shared" si="18"/>
        <v>4402.432714635991</v>
      </c>
      <c r="AF7" s="77">
        <f t="shared" si="18"/>
        <v>4547.8531175894932</v>
      </c>
      <c r="AG7" s="77">
        <f t="shared" si="18"/>
        <v>4693.188418592883</v>
      </c>
      <c r="AH7" s="77">
        <f t="shared" si="18"/>
        <v>4838.4386674489515</v>
      </c>
      <c r="AI7" s="77">
        <f t="shared" si="18"/>
        <v>4983.6039139313434</v>
      </c>
      <c r="AJ7" s="77">
        <f t="shared" si="18"/>
        <v>5128.6842077845768</v>
      </c>
      <c r="AK7" s="77">
        <f t="shared" si="18"/>
        <v>5273.6795987240585</v>
      </c>
      <c r="AL7" s="77">
        <f t="shared" si="18"/>
        <v>5418.5901364360998</v>
      </c>
      <c r="AM7" s="77">
        <f t="shared" si="18"/>
        <v>5563.4158705779355</v>
      </c>
      <c r="AN7" s="77">
        <f t="shared" si="18"/>
        <v>5708.1568507777411</v>
      </c>
      <c r="AO7" s="77">
        <f t="shared" si="18"/>
        <v>5852.8131266346481</v>
      </c>
      <c r="AP7" s="77">
        <f t="shared" si="18"/>
        <v>5997.3847477187628</v>
      </c>
      <c r="AQ7" s="77">
        <f t="shared" si="18"/>
        <v>6141.8717635711819</v>
      </c>
      <c r="AR7" s="77">
        <f t="shared" si="18"/>
        <v>6286.2742237040102</v>
      </c>
      <c r="AS7" s="77">
        <f t="shared" si="18"/>
        <v>6430.5921776003761</v>
      </c>
      <c r="AT7" s="77">
        <f t="shared" si="18"/>
        <v>6574.8256747144524</v>
      </c>
      <c r="AU7" s="77">
        <f t="shared" si="18"/>
        <v>6718.974764471468</v>
      </c>
      <c r="AV7" s="77">
        <f t="shared" si="18"/>
        <v>6863.0394962677292</v>
      </c>
      <c r="AW7" s="77">
        <f t="shared" si="18"/>
        <v>7007.0199194706338</v>
      </c>
      <c r="AX7" s="77">
        <f t="shared" si="18"/>
        <v>7150.9160834186905</v>
      </c>
      <c r="AY7" s="77">
        <f t="shared" si="18"/>
        <v>7294.7280374215334</v>
      </c>
      <c r="AZ7" s="77">
        <f t="shared" si="18"/>
        <v>7438.4558307599409</v>
      </c>
      <c r="BA7" s="77">
        <f t="shared" si="18"/>
        <v>7582.0995126858497</v>
      </c>
      <c r="BB7" s="77">
        <f t="shared" si="18"/>
        <v>7725.6591324223755</v>
      </c>
      <c r="BC7" s="77">
        <f t="shared" si="18"/>
        <v>7869.1347391638274</v>
      </c>
      <c r="BD7" s="77">
        <f t="shared" si="18"/>
        <v>8012.5263820757255</v>
      </c>
      <c r="BE7" s="77">
        <f t="shared" si="18"/>
        <v>8155.834110294817</v>
      </c>
      <c r="BF7" s="77">
        <f t="shared" si="18"/>
        <v>8299.0579729290948</v>
      </c>
      <c r="BG7" s="77">
        <f t="shared" si="18"/>
        <v>8442.1980190578124</v>
      </c>
      <c r="BH7" s="77">
        <f t="shared" si="18"/>
        <v>8585.2542977315006</v>
      </c>
      <c r="BI7" s="77">
        <f t="shared" si="18"/>
        <v>8728.2268579719857</v>
      </c>
      <c r="BJ7" s="77">
        <f t="shared" si="18"/>
        <v>8871.1157487724067</v>
      </c>
      <c r="BK7" s="77">
        <f t="shared" si="18"/>
        <v>9013.9210190972317</v>
      </c>
      <c r="BL7" s="77">
        <f t="shared" si="18"/>
        <v>9156.6427178822705</v>
      </c>
      <c r="BM7" s="77">
        <f t="shared" si="18"/>
        <v>9299.2808940346986</v>
      </c>
      <c r="BN7" s="77">
        <f t="shared" si="18"/>
        <v>9441.8355964330694</v>
      </c>
      <c r="BO7" s="77">
        <f t="shared" ref="BO7:DZ7" si="19">IF((BO$1*12+BO$2)&lt;=$I$25, ($B$34*$B$26)+(BN$7*$B$69), BN$7*$B$69)</f>
        <v>9584.3068739273331</v>
      </c>
      <c r="BP7" s="77">
        <f t="shared" si="19"/>
        <v>9726.6947753388486</v>
      </c>
      <c r="BQ7" s="77">
        <f t="shared" si="19"/>
        <v>9868.9993494604078</v>
      </c>
      <c r="BR7" s="77">
        <f t="shared" si="19"/>
        <v>10011.220645056246</v>
      </c>
      <c r="BS7" s="77">
        <f t="shared" si="19"/>
        <v>10153.358710862063</v>
      </c>
      <c r="BT7" s="77">
        <f t="shared" si="19"/>
        <v>10295.413595585036</v>
      </c>
      <c r="BU7" s="77">
        <f t="shared" si="19"/>
        <v>10437.385347903839</v>
      </c>
      <c r="BV7" s="77">
        <f t="shared" si="19"/>
        <v>10579.274016468658</v>
      </c>
      <c r="BW7" s="77">
        <f t="shared" si="19"/>
        <v>10721.079649901209</v>
      </c>
      <c r="BX7" s="77">
        <f t="shared" si="19"/>
        <v>10862.802296794753</v>
      </c>
      <c r="BY7" s="77">
        <f t="shared" si="19"/>
        <v>11004.442005714114</v>
      </c>
      <c r="BZ7" s="77">
        <f t="shared" si="19"/>
        <v>11145.998825195697</v>
      </c>
      <c r="CA7" s="77">
        <f t="shared" si="19"/>
        <v>11287.4728037475</v>
      </c>
      <c r="CB7" s="77">
        <f t="shared" si="19"/>
        <v>11428.863989849135</v>
      </c>
      <c r="CC7" s="77">
        <f t="shared" si="19"/>
        <v>11570.172431951843</v>
      </c>
      <c r="CD7" s="77">
        <f t="shared" si="19"/>
        <v>11711.398178478512</v>
      </c>
      <c r="CE7" s="77">
        <f t="shared" si="19"/>
        <v>11852.541277823688</v>
      </c>
      <c r="CF7" s="77">
        <f t="shared" si="19"/>
        <v>11993.601778353599</v>
      </c>
      <c r="CG7" s="77">
        <f t="shared" si="19"/>
        <v>12134.57972840617</v>
      </c>
      <c r="CH7" s="77">
        <f t="shared" si="19"/>
        <v>12275.475176291035</v>
      </c>
      <c r="CI7" s="77">
        <f t="shared" si="19"/>
        <v>12416.288170289557</v>
      </c>
      <c r="CJ7" s="77">
        <f t="shared" si="19"/>
        <v>12557.018758654847</v>
      </c>
      <c r="CK7" s="77">
        <f t="shared" si="19"/>
        <v>12697.666989611773</v>
      </c>
      <c r="CL7" s="77">
        <f t="shared" si="19"/>
        <v>12838.232911356985</v>
      </c>
      <c r="CM7" s="77">
        <f t="shared" si="19"/>
        <v>12978.716572058926</v>
      </c>
      <c r="CN7" s="77">
        <f t="shared" si="19"/>
        <v>13119.11801985785</v>
      </c>
      <c r="CO7" s="77">
        <f t="shared" si="19"/>
        <v>13259.437302865839</v>
      </c>
      <c r="CP7" s="77">
        <f t="shared" si="19"/>
        <v>13399.674469166821</v>
      </c>
      <c r="CQ7" s="77">
        <f t="shared" si="19"/>
        <v>13539.829566816581</v>
      </c>
      <c r="CR7" s="77">
        <f t="shared" si="19"/>
        <v>13679.902643842783</v>
      </c>
      <c r="CS7" s="77">
        <f t="shared" si="19"/>
        <v>13819.893748244986</v>
      </c>
      <c r="CT7" s="77">
        <f t="shared" si="19"/>
        <v>13959.802927994657</v>
      </c>
      <c r="CU7" s="77">
        <f t="shared" si="19"/>
        <v>14099.630231035189</v>
      </c>
      <c r="CV7" s="77">
        <f t="shared" si="19"/>
        <v>14239.375705281922</v>
      </c>
      <c r="CW7" s="77">
        <f t="shared" si="19"/>
        <v>14379.03939862215</v>
      </c>
      <c r="CX7" s="77">
        <f t="shared" si="19"/>
        <v>14518.621358915145</v>
      </c>
      <c r="CY7" s="77">
        <f t="shared" si="19"/>
        <v>14658.121633992172</v>
      </c>
      <c r="CZ7" s="77">
        <f t="shared" si="19"/>
        <v>14797.540271656504</v>
      </c>
      <c r="DA7" s="77">
        <f t="shared" si="19"/>
        <v>14936.877319683437</v>
      </c>
      <c r="DB7" s="77">
        <f t="shared" si="19"/>
        <v>15076.132825820312</v>
      </c>
      <c r="DC7" s="77">
        <f t="shared" si="19"/>
        <v>15215.306837786524</v>
      </c>
      <c r="DD7" s="77">
        <f t="shared" si="19"/>
        <v>15354.399403273543</v>
      </c>
      <c r="DE7" s="77">
        <f t="shared" si="19"/>
        <v>15493.41056994493</v>
      </c>
      <c r="DF7" s="77">
        <f t="shared" si="19"/>
        <v>15632.340385436353</v>
      </c>
      <c r="DG7" s="77">
        <f t="shared" si="19"/>
        <v>15771.188897355603</v>
      </c>
      <c r="DH7" s="77">
        <f t="shared" si="19"/>
        <v>15909.956153282608</v>
      </c>
      <c r="DI7" s="77">
        <f t="shared" si="19"/>
        <v>16048.642200769455</v>
      </c>
      <c r="DJ7" s="77">
        <f t="shared" si="19"/>
        <v>16187.247087340398</v>
      </c>
      <c r="DK7" s="77">
        <f t="shared" si="19"/>
        <v>16325.770860491886</v>
      </c>
      <c r="DL7" s="77">
        <f t="shared" si="19"/>
        <v>16464.213567692568</v>
      </c>
      <c r="DM7" s="77">
        <f t="shared" si="19"/>
        <v>16602.575256383312</v>
      </c>
      <c r="DN7" s="77">
        <f t="shared" si="19"/>
        <v>16740.855973977228</v>
      </c>
      <c r="DO7" s="77">
        <f t="shared" si="19"/>
        <v>16879.055767859678</v>
      </c>
      <c r="DP7" s="77">
        <f t="shared" si="19"/>
        <v>17017.174685388287</v>
      </c>
      <c r="DQ7" s="77">
        <f t="shared" si="19"/>
        <v>17155.212773892974</v>
      </c>
      <c r="DR7" s="77">
        <f t="shared" si="19"/>
        <v>17293.170080675958</v>
      </c>
      <c r="DS7" s="77">
        <f t="shared" si="19"/>
        <v>17431.046653011774</v>
      </c>
      <c r="DT7" s="77">
        <f t="shared" si="19"/>
        <v>17568.842538147292</v>
      </c>
      <c r="DU7" s="77">
        <f t="shared" si="19"/>
        <v>17706.557783301731</v>
      </c>
      <c r="DV7" s="77">
        <f t="shared" si="19"/>
        <v>17844.192435666679</v>
      </c>
      <c r="DW7" s="77">
        <f t="shared" si="19"/>
        <v>17981.746542406105</v>
      </c>
      <c r="DX7" s="77">
        <f t="shared" si="19"/>
        <v>18119.22015065638</v>
      </c>
      <c r="DY7" s="77">
        <f t="shared" si="19"/>
        <v>18256.613307526288</v>
      </c>
      <c r="DZ7" s="77">
        <f t="shared" si="19"/>
        <v>18393.926060097048</v>
      </c>
      <c r="EA7" s="77">
        <f t="shared" ref="EA7:GL7" si="20">IF((EA$1*12+EA$2)&lt;=$I$25, ($B$34*$B$26)+(DZ$7*$B$69), DZ$7*$B$69)</f>
        <v>18531.158455422319</v>
      </c>
      <c r="EB7" s="77">
        <f t="shared" si="20"/>
        <v>18668.310540528229</v>
      </c>
      <c r="EC7" s="77">
        <f t="shared" si="20"/>
        <v>18805.382362413384</v>
      </c>
      <c r="ED7" s="77">
        <f t="shared" si="20"/>
        <v>18942.373968048887</v>
      </c>
      <c r="EE7" s="77">
        <f t="shared" si="20"/>
        <v>19079.285404378352</v>
      </c>
      <c r="EF7" s="77">
        <f t="shared" si="20"/>
        <v>19216.11671831792</v>
      </c>
      <c r="EG7" s="77">
        <f t="shared" si="20"/>
        <v>19352.867956756279</v>
      </c>
      <c r="EH7" s="77">
        <f t="shared" si="20"/>
        <v>19489.539166554674</v>
      </c>
      <c r="EI7" s="77">
        <f t="shared" si="20"/>
        <v>19626.130394546926</v>
      </c>
      <c r="EJ7" s="77">
        <f t="shared" si="20"/>
        <v>19762.64168753945</v>
      </c>
      <c r="EK7" s="77">
        <f t="shared" si="20"/>
        <v>19899.073092311271</v>
      </c>
      <c r="EL7" s="77">
        <f t="shared" si="20"/>
        <v>20035.424655614035</v>
      </c>
      <c r="EM7" s="77">
        <f t="shared" si="20"/>
        <v>20171.696424172031</v>
      </c>
      <c r="EN7" s="77">
        <f t="shared" si="20"/>
        <v>20307.888444682198</v>
      </c>
      <c r="EO7" s="77">
        <f t="shared" si="20"/>
        <v>20444.000763814158</v>
      </c>
      <c r="EP7" s="77">
        <f t="shared" si="20"/>
        <v>20580.033428210212</v>
      </c>
      <c r="EQ7" s="77">
        <f t="shared" si="20"/>
        <v>20715.986484485369</v>
      </c>
      <c r="ER7" s="77">
        <f t="shared" si="20"/>
        <v>20851.85997922736</v>
      </c>
      <c r="ES7" s="77">
        <f t="shared" si="20"/>
        <v>20987.653958996649</v>
      </c>
      <c r="ET7" s="77">
        <f t="shared" si="20"/>
        <v>21123.368470326452</v>
      </c>
      <c r="EU7" s="77">
        <f t="shared" si="20"/>
        <v>21259.003559722758</v>
      </c>
      <c r="EV7" s="77">
        <f t="shared" si="20"/>
        <v>21394.559273664334</v>
      </c>
      <c r="EW7" s="77">
        <f t="shared" si="20"/>
        <v>21530.035658602752</v>
      </c>
      <c r="EX7" s="77">
        <f t="shared" si="20"/>
        <v>21665.432760962398</v>
      </c>
      <c r="EY7" s="77">
        <f t="shared" si="20"/>
        <v>21800.750627140485</v>
      </c>
      <c r="EZ7" s="77">
        <f t="shared" si="20"/>
        <v>21935.989303507082</v>
      </c>
      <c r="FA7" s="77">
        <f t="shared" si="20"/>
        <v>22071.148836405118</v>
      </c>
      <c r="FB7" s="77">
        <f t="shared" si="20"/>
        <v>22206.229272150402</v>
      </c>
      <c r="FC7" s="77">
        <f t="shared" si="20"/>
        <v>22341.230657031632</v>
      </c>
      <c r="FD7" s="77">
        <f t="shared" si="20"/>
        <v>22476.153037310429</v>
      </c>
      <c r="FE7" s="77">
        <f t="shared" si="20"/>
        <v>22610.996459221333</v>
      </c>
      <c r="FF7" s="77">
        <f t="shared" si="20"/>
        <v>22745.76096897183</v>
      </c>
      <c r="FG7" s="77">
        <f t="shared" si="20"/>
        <v>22880.446612742362</v>
      </c>
      <c r="FH7" s="77">
        <f t="shared" si="20"/>
        <v>23015.053436686347</v>
      </c>
      <c r="FI7" s="77">
        <f t="shared" si="20"/>
        <v>23149.581486930194</v>
      </c>
      <c r="FJ7" s="77">
        <f t="shared" si="20"/>
        <v>23284.03080957332</v>
      </c>
      <c r="FK7" s="77">
        <f t="shared" si="20"/>
        <v>23418.401450688161</v>
      </c>
      <c r="FL7" s="77">
        <f t="shared" si="20"/>
        <v>23552.693456320194</v>
      </c>
      <c r="FM7" s="77">
        <f t="shared" si="20"/>
        <v>23686.906872487943</v>
      </c>
      <c r="FN7" s="77">
        <f t="shared" si="20"/>
        <v>23821.041745183007</v>
      </c>
      <c r="FO7" s="77">
        <f t="shared" si="20"/>
        <v>23955.098120370072</v>
      </c>
      <c r="FP7" s="77">
        <f t="shared" si="20"/>
        <v>24089.076043986919</v>
      </c>
      <c r="FQ7" s="77">
        <f t="shared" si="20"/>
        <v>24222.975561944448</v>
      </c>
      <c r="FR7" s="77">
        <f t="shared" si="20"/>
        <v>24356.796720126691</v>
      </c>
      <c r="FS7" s="77">
        <f t="shared" si="20"/>
        <v>24490.53956439083</v>
      </c>
      <c r="FT7" s="77">
        <f t="shared" si="20"/>
        <v>24624.20414056721</v>
      </c>
      <c r="FU7" s="77">
        <f t="shared" si="20"/>
        <v>24757.79049445935</v>
      </c>
      <c r="FV7" s="77">
        <f t="shared" si="20"/>
        <v>24891.298671843975</v>
      </c>
      <c r="FW7" s="77">
        <f t="shared" si="20"/>
        <v>25024.728718471011</v>
      </c>
      <c r="FX7" s="77">
        <f t="shared" si="20"/>
        <v>25158.080680063616</v>
      </c>
      <c r="FY7" s="77">
        <f t="shared" si="20"/>
        <v>25291.354602318192</v>
      </c>
      <c r="FZ7" s="77">
        <f t="shared" si="20"/>
        <v>25424.550530904391</v>
      </c>
      <c r="GA7" s="77">
        <f t="shared" si="20"/>
        <v>25557.668511465145</v>
      </c>
      <c r="GB7" s="77">
        <f t="shared" si="20"/>
        <v>25690.708589616672</v>
      </c>
      <c r="GC7" s="77">
        <f t="shared" si="20"/>
        <v>25823.670810948497</v>
      </c>
      <c r="GD7" s="77">
        <f t="shared" si="20"/>
        <v>25956.555221023464</v>
      </c>
      <c r="GE7" s="77">
        <f t="shared" si="20"/>
        <v>26089.361865377752</v>
      </c>
      <c r="GF7" s="77">
        <f t="shared" si="20"/>
        <v>26222.090789520895</v>
      </c>
      <c r="GG7" s="77">
        <f t="shared" si="20"/>
        <v>26354.74203893579</v>
      </c>
      <c r="GH7" s="77">
        <f t="shared" si="20"/>
        <v>26487.315659078722</v>
      </c>
      <c r="GI7" s="77">
        <f t="shared" si="20"/>
        <v>26619.811695379372</v>
      </c>
      <c r="GJ7" s="77">
        <f t="shared" si="20"/>
        <v>26752.23019324083</v>
      </c>
      <c r="GK7" s="77">
        <f t="shared" si="20"/>
        <v>26884.571198039623</v>
      </c>
      <c r="GL7" s="77">
        <f t="shared" si="20"/>
        <v>27016.834755125717</v>
      </c>
      <c r="GM7" s="77">
        <f t="shared" ref="GM7:IX7" si="21">IF((GM$1*12+GM$2)&lt;=$I$25, ($B$34*$B$26)+(GL$7*$B$69), GL$7*$B$69)</f>
        <v>27149.020909822546</v>
      </c>
      <c r="GN7" s="77">
        <f t="shared" si="21"/>
        <v>27281.129707427011</v>
      </c>
      <c r="GO7" s="77">
        <f t="shared" si="21"/>
        <v>27413.161193209515</v>
      </c>
      <c r="GP7" s="77">
        <f t="shared" si="21"/>
        <v>27545.115412413958</v>
      </c>
      <c r="GQ7" s="77">
        <f t="shared" si="21"/>
        <v>27676.992410257768</v>
      </c>
      <c r="GR7" s="77">
        <f t="shared" si="21"/>
        <v>27808.792231931908</v>
      </c>
      <c r="GS7" s="77">
        <f t="shared" si="21"/>
        <v>27940.514922600902</v>
      </c>
      <c r="GT7" s="77">
        <f t="shared" si="21"/>
        <v>28072.160527402833</v>
      </c>
      <c r="GU7" s="77">
        <f t="shared" si="21"/>
        <v>28203.729091449379</v>
      </c>
      <c r="GV7" s="77">
        <f t="shared" si="21"/>
        <v>28335.220659825809</v>
      </c>
      <c r="GW7" s="77">
        <f t="shared" si="21"/>
        <v>28466.635277591009</v>
      </c>
      <c r="GX7" s="77">
        <f t="shared" si="21"/>
        <v>28597.972989777503</v>
      </c>
      <c r="GY7" s="77">
        <f t="shared" si="21"/>
        <v>28729.233841391455</v>
      </c>
      <c r="GZ7" s="77">
        <f t="shared" si="21"/>
        <v>28860.417877412692</v>
      </c>
      <c r="HA7" s="77">
        <f t="shared" si="21"/>
        <v>28991.525142794719</v>
      </c>
      <c r="HB7" s="77">
        <f t="shared" si="21"/>
        <v>29122.555682464728</v>
      </c>
      <c r="HC7" s="77">
        <f t="shared" si="21"/>
        <v>29253.50954132363</v>
      </c>
      <c r="HD7" s="77">
        <f t="shared" si="21"/>
        <v>29384.386764246054</v>
      </c>
      <c r="HE7" s="77">
        <f t="shared" si="21"/>
        <v>29515.187396080364</v>
      </c>
      <c r="HF7" s="77">
        <f t="shared" si="21"/>
        <v>29645.911481648684</v>
      </c>
      <c r="HG7" s="77">
        <f t="shared" si="21"/>
        <v>29776.5590657469</v>
      </c>
      <c r="HH7" s="77">
        <f t="shared" si="21"/>
        <v>29907.130193144694</v>
      </c>
      <c r="HI7" s="77">
        <f t="shared" si="21"/>
        <v>30037.624908585538</v>
      </c>
      <c r="HJ7" s="77">
        <f t="shared" si="21"/>
        <v>30168.043256786725</v>
      </c>
      <c r="HK7" s="77">
        <f t="shared" si="21"/>
        <v>30298.385282439376</v>
      </c>
      <c r="HL7" s="77">
        <f t="shared" si="21"/>
        <v>30428.651030208464</v>
      </c>
      <c r="HM7" s="77">
        <f t="shared" si="21"/>
        <v>30558.840544732815</v>
      </c>
      <c r="HN7" s="77">
        <f t="shared" si="21"/>
        <v>30688.953870625137</v>
      </c>
      <c r="HO7" s="77">
        <f t="shared" si="21"/>
        <v>30818.991052472029</v>
      </c>
      <c r="HP7" s="77">
        <f t="shared" si="21"/>
        <v>30948.952134833995</v>
      </c>
      <c r="HQ7" s="77">
        <f t="shared" si="21"/>
        <v>31078.837162245465</v>
      </c>
      <c r="HR7" s="77">
        <f t="shared" si="21"/>
        <v>31208.646179214804</v>
      </c>
      <c r="HS7" s="77">
        <f t="shared" si="21"/>
        <v>31338.379230224335</v>
      </c>
      <c r="HT7" s="77">
        <f t="shared" si="21"/>
        <v>31468.036359730344</v>
      </c>
      <c r="HU7" s="77">
        <f t="shared" si="21"/>
        <v>31597.617612163103</v>
      </c>
      <c r="HV7" s="77">
        <f t="shared" si="21"/>
        <v>31727.123031926883</v>
      </c>
      <c r="HW7" s="77">
        <f t="shared" si="21"/>
        <v>31856.552663399969</v>
      </c>
      <c r="HX7" s="77">
        <f t="shared" si="21"/>
        <v>31985.906550934673</v>
      </c>
      <c r="HY7" s="77">
        <f t="shared" si="21"/>
        <v>32115.184738857351</v>
      </c>
      <c r="HZ7" s="77">
        <f t="shared" si="21"/>
        <v>32244.387271468426</v>
      </c>
      <c r="IA7" s="77">
        <f t="shared" si="21"/>
        <v>32373.514193042389</v>
      </c>
      <c r="IB7" s="77">
        <f t="shared" si="21"/>
        <v>32502.56554782782</v>
      </c>
      <c r="IC7" s="77">
        <f t="shared" si="21"/>
        <v>32631.541380047409</v>
      </c>
      <c r="ID7" s="77">
        <f t="shared" si="21"/>
        <v>32760.441733897966</v>
      </c>
      <c r="IE7" s="77">
        <f t="shared" si="21"/>
        <v>32889.266653550425</v>
      </c>
      <c r="IF7" s="77">
        <f t="shared" si="21"/>
        <v>33018.016183149892</v>
      </c>
      <c r="IG7" s="77">
        <f t="shared" si="21"/>
        <v>33146.690366815623</v>
      </c>
      <c r="IH7" s="77">
        <f t="shared" si="21"/>
        <v>33275.289248641056</v>
      </c>
      <c r="II7" s="77">
        <f t="shared" si="21"/>
        <v>33403.81287269383</v>
      </c>
      <c r="IJ7" s="77">
        <f t="shared" si="21"/>
        <v>33532.261283015789</v>
      </c>
      <c r="IK7" s="77">
        <f t="shared" si="21"/>
        <v>33660.634523623012</v>
      </c>
      <c r="IL7" s="77">
        <f t="shared" si="21"/>
        <v>33788.932638505808</v>
      </c>
      <c r="IM7" s="77">
        <f t="shared" si="21"/>
        <v>33917.155671628752</v>
      </c>
      <c r="IN7" s="77">
        <f t="shared" si="21"/>
        <v>34045.303666930689</v>
      </c>
      <c r="IO7" s="77">
        <f t="shared" si="21"/>
        <v>34173.376668324745</v>
      </c>
      <c r="IP7" s="77">
        <f t="shared" si="21"/>
        <v>34301.374719698346</v>
      </c>
      <c r="IQ7" s="77">
        <f t="shared" si="21"/>
        <v>34429.297864913242</v>
      </c>
      <c r="IR7" s="77">
        <f t="shared" si="21"/>
        <v>34557.146147805513</v>
      </c>
      <c r="IS7" s="77">
        <f t="shared" si="21"/>
        <v>34684.919612185586</v>
      </c>
      <c r="IT7" s="77">
        <f t="shared" si="21"/>
        <v>34812.618301838243</v>
      </c>
      <c r="IU7" s="77">
        <f t="shared" si="21"/>
        <v>34940.242260522646</v>
      </c>
      <c r="IV7" s="77">
        <f t="shared" si="21"/>
        <v>35067.791531972354</v>
      </c>
      <c r="IW7" s="77">
        <f t="shared" si="21"/>
        <v>35195.266159895327</v>
      </c>
      <c r="IX7" s="77">
        <f t="shared" si="21"/>
        <v>35322.666187973948</v>
      </c>
      <c r="IY7" s="77">
        <f t="shared" ref="IY7:LJ7" si="22">IF((IY$1*12+IY$2)&lt;=$I$25, ($B$34*$B$26)+(IX$7*$B$69), IX$7*$B$69)</f>
        <v>35449.991659865031</v>
      </c>
      <c r="IZ7" s="77">
        <f t="shared" si="22"/>
        <v>35577.242619199853</v>
      </c>
      <c r="JA7" s="77">
        <f t="shared" si="22"/>
        <v>35704.419109584145</v>
      </c>
      <c r="JB7" s="77">
        <f t="shared" si="22"/>
        <v>35831.521174598129</v>
      </c>
      <c r="JC7" s="77">
        <f t="shared" si="22"/>
        <v>35958.548857796522</v>
      </c>
      <c r="JD7" s="77">
        <f t="shared" si="22"/>
        <v>36085.502202708551</v>
      </c>
      <c r="JE7" s="77">
        <f t="shared" si="22"/>
        <v>36212.381252837957</v>
      </c>
      <c r="JF7" s="77">
        <f t="shared" si="22"/>
        <v>36339.18605166304</v>
      </c>
      <c r="JG7" s="77">
        <f t="shared" si="22"/>
        <v>36465.91664263665</v>
      </c>
      <c r="JH7" s="77">
        <f t="shared" si="22"/>
        <v>36592.573069186212</v>
      </c>
      <c r="JI7" s="77">
        <f t="shared" si="22"/>
        <v>36719.155374713722</v>
      </c>
      <c r="JJ7" s="77">
        <f t="shared" si="22"/>
        <v>36845.663602595792</v>
      </c>
      <c r="JK7" s="77">
        <f t="shared" si="22"/>
        <v>36972.09779618364</v>
      </c>
      <c r="JL7" s="77">
        <f t="shared" si="22"/>
        <v>37098.457998803118</v>
      </c>
      <c r="JM7" s="77">
        <f t="shared" si="22"/>
        <v>37224.744253754725</v>
      </c>
      <c r="JN7" s="77">
        <f t="shared" si="22"/>
        <v>37350.956604313615</v>
      </c>
      <c r="JO7" s="77">
        <f t="shared" si="22"/>
        <v>37477.095093729622</v>
      </c>
      <c r="JP7" s="77">
        <f t="shared" si="22"/>
        <v>37603.159765227261</v>
      </c>
      <c r="JQ7" s="77">
        <f t="shared" si="22"/>
        <v>37729.150662005763</v>
      </c>
      <c r="JR7" s="77">
        <f t="shared" si="22"/>
        <v>37855.067827239072</v>
      </c>
      <c r="JS7" s="77">
        <f t="shared" si="22"/>
        <v>37980.911304075868</v>
      </c>
      <c r="JT7" s="77">
        <f t="shared" si="22"/>
        <v>38106.681135639577</v>
      </c>
      <c r="JU7" s="77">
        <f t="shared" si="22"/>
        <v>38232.377365028398</v>
      </c>
      <c r="JV7" s="77">
        <f t="shared" si="22"/>
        <v>38358.000035315294</v>
      </c>
      <c r="JW7" s="77">
        <f t="shared" si="22"/>
        <v>38483.549189548023</v>
      </c>
      <c r="JX7" s="77">
        <f t="shared" si="22"/>
        <v>38609.024870749163</v>
      </c>
      <c r="JY7" s="77">
        <f t="shared" si="22"/>
        <v>38734.427121916109</v>
      </c>
      <c r="JZ7" s="77">
        <f t="shared" si="22"/>
        <v>38859.755986021082</v>
      </c>
      <c r="KA7" s="77">
        <f t="shared" si="22"/>
        <v>38985.011506011171</v>
      </c>
      <c r="KB7" s="77">
        <f t="shared" si="22"/>
        <v>39110.193724808327</v>
      </c>
      <c r="KC7" s="77">
        <f t="shared" si="22"/>
        <v>39235.302685309383</v>
      </c>
      <c r="KD7" s="77">
        <f t="shared" si="22"/>
        <v>39360.338430386058</v>
      </c>
      <c r="KE7" s="77">
        <f t="shared" si="22"/>
        <v>39485.301002884997</v>
      </c>
      <c r="KF7" s="77">
        <f t="shared" si="22"/>
        <v>39610.190445627763</v>
      </c>
      <c r="KG7" s="77">
        <f t="shared" si="22"/>
        <v>39735.006801410862</v>
      </c>
      <c r="KH7" s="77">
        <f t="shared" si="22"/>
        <v>39859.75011300575</v>
      </c>
      <c r="KI7" s="77">
        <f t="shared" si="22"/>
        <v>39984.420423158852</v>
      </c>
      <c r="KJ7" s="77">
        <f t="shared" si="22"/>
        <v>40109.017774591586</v>
      </c>
      <c r="KK7" s="77">
        <f t="shared" si="22"/>
        <v>40233.542210000363</v>
      </c>
      <c r="KL7" s="77">
        <f t="shared" si="22"/>
        <v>40357.993772056601</v>
      </c>
      <c r="KM7" s="77">
        <f t="shared" si="22"/>
        <v>40482.372503406761</v>
      </c>
      <c r="KN7" s="77">
        <f t="shared" si="22"/>
        <v>40606.67844667234</v>
      </c>
      <c r="KO7" s="77">
        <f t="shared" si="22"/>
        <v>40730.911644449887</v>
      </c>
      <c r="KP7" s="77">
        <f t="shared" si="22"/>
        <v>40855.072139311029</v>
      </c>
      <c r="KQ7" s="77">
        <f t="shared" si="22"/>
        <v>40979.159973802474</v>
      </c>
      <c r="KR7" s="77">
        <f t="shared" si="22"/>
        <v>41103.17519044604</v>
      </c>
      <c r="KS7" s="77">
        <f t="shared" si="22"/>
        <v>41227.117831738651</v>
      </c>
      <c r="KT7" s="77">
        <f t="shared" si="22"/>
        <v>41350.987940152372</v>
      </c>
      <c r="KU7" s="77">
        <f t="shared" si="22"/>
        <v>41474.785558134405</v>
      </c>
      <c r="KV7" s="77">
        <f t="shared" si="22"/>
        <v>41598.51072810711</v>
      </c>
      <c r="KW7" s="77">
        <f t="shared" si="22"/>
        <v>41722.163492468026</v>
      </c>
      <c r="KX7" s="77">
        <f t="shared" si="22"/>
        <v>41845.743893589875</v>
      </c>
      <c r="KY7" s="77">
        <f t="shared" si="22"/>
        <v>41969.251973820588</v>
      </c>
      <c r="KZ7" s="77">
        <f t="shared" si="22"/>
        <v>42092.687775483304</v>
      </c>
      <c r="LA7" s="77">
        <f t="shared" si="22"/>
        <v>42216.051340876409</v>
      </c>
      <c r="LB7" s="77">
        <f t="shared" si="22"/>
        <v>42339.342712273523</v>
      </c>
      <c r="LC7" s="77">
        <f t="shared" si="22"/>
        <v>42462.561931923534</v>
      </c>
      <c r="LD7" s="77">
        <f t="shared" si="22"/>
        <v>42585.709042050599</v>
      </c>
      <c r="LE7" s="77">
        <f t="shared" si="22"/>
        <v>42708.784084854167</v>
      </c>
      <c r="LF7" s="77">
        <f t="shared" si="22"/>
        <v>42831.787102508992</v>
      </c>
      <c r="LG7" s="77">
        <f t="shared" si="22"/>
        <v>42806.721372149339</v>
      </c>
      <c r="LH7" s="77">
        <f t="shared" si="22"/>
        <v>42781.670310587819</v>
      </c>
      <c r="LI7" s="77">
        <f t="shared" si="22"/>
        <v>42756.633909240052</v>
      </c>
      <c r="LJ7" s="77">
        <f t="shared" si="22"/>
        <v>42731.612159526681</v>
      </c>
      <c r="LK7" s="77">
        <f t="shared" ref="LK7:NV7" si="23">IF((LK$1*12+LK$2)&lt;=$I$25, ($B$34*$B$26)+(LJ$7*$B$69), LJ$7*$B$69)</f>
        <v>42706.605052873383</v>
      </c>
      <c r="LL7" s="77">
        <f t="shared" si="23"/>
        <v>42681.61258071084</v>
      </c>
      <c r="LM7" s="77">
        <f t="shared" si="23"/>
        <v>42656.634734474756</v>
      </c>
      <c r="LN7" s="77">
        <f t="shared" si="23"/>
        <v>42631.671505605846</v>
      </c>
      <c r="LO7" s="77">
        <f t="shared" si="23"/>
        <v>42606.722885549825</v>
      </c>
      <c r="LP7" s="77">
        <f t="shared" si="23"/>
        <v>42581.788865757429</v>
      </c>
      <c r="LQ7" s="77">
        <f t="shared" si="23"/>
        <v>42556.869437684392</v>
      </c>
      <c r="LR7" s="77">
        <f t="shared" si="23"/>
        <v>42531.964592791439</v>
      </c>
      <c r="LS7" s="77">
        <f t="shared" si="23"/>
        <v>42507.074322544308</v>
      </c>
      <c r="LT7" s="77">
        <f t="shared" si="23"/>
        <v>42482.198618413713</v>
      </c>
      <c r="LU7" s="77">
        <f t="shared" si="23"/>
        <v>42457.337471875377</v>
      </c>
      <c r="LV7" s="77">
        <f t="shared" si="23"/>
        <v>42432.490874410003</v>
      </c>
      <c r="LW7" s="77">
        <f t="shared" si="23"/>
        <v>42407.658817503274</v>
      </c>
      <c r="LX7" s="77">
        <f t="shared" si="23"/>
        <v>42382.84129264587</v>
      </c>
      <c r="LY7" s="77">
        <f t="shared" si="23"/>
        <v>42358.03829133344</v>
      </c>
      <c r="LZ7" s="77">
        <f t="shared" si="23"/>
        <v>42333.249805066611</v>
      </c>
      <c r="MA7" s="77">
        <f t="shared" si="23"/>
        <v>42308.475825350986</v>
      </c>
      <c r="MB7" s="77">
        <f t="shared" si="23"/>
        <v>42283.716343697139</v>
      </c>
      <c r="MC7" s="77">
        <f t="shared" si="23"/>
        <v>42258.97135162061</v>
      </c>
      <c r="MD7" s="77">
        <f t="shared" si="23"/>
        <v>42234.240840641913</v>
      </c>
      <c r="ME7" s="77">
        <f t="shared" si="23"/>
        <v>42209.524802286513</v>
      </c>
      <c r="MF7" s="77">
        <f t="shared" si="23"/>
        <v>42184.823228084831</v>
      </c>
      <c r="MG7" s="77">
        <f t="shared" si="23"/>
        <v>42160.136109572268</v>
      </c>
      <c r="MH7" s="77">
        <f t="shared" si="23"/>
        <v>42135.463438289153</v>
      </c>
      <c r="MI7" s="77">
        <f t="shared" si="23"/>
        <v>42110.805205780773</v>
      </c>
      <c r="MJ7" s="77">
        <f t="shared" si="23"/>
        <v>42086.161403597369</v>
      </c>
      <c r="MK7" s="77">
        <f t="shared" si="23"/>
        <v>42061.532023294123</v>
      </c>
      <c r="ML7" s="77">
        <f t="shared" si="23"/>
        <v>42036.917056431164</v>
      </c>
      <c r="MM7" s="77">
        <f t="shared" si="23"/>
        <v>42012.316494573548</v>
      </c>
      <c r="MN7" s="77">
        <f t="shared" si="23"/>
        <v>41987.730329291277</v>
      </c>
      <c r="MO7" s="77">
        <f t="shared" si="23"/>
        <v>41963.158552159286</v>
      </c>
      <c r="MP7" s="77">
        <f t="shared" si="23"/>
        <v>41938.601154757438</v>
      </c>
      <c r="MQ7" s="77">
        <f t="shared" si="23"/>
        <v>41914.05812867052</v>
      </c>
      <c r="MR7" s="77">
        <f t="shared" si="23"/>
        <v>41889.529465488253</v>
      </c>
      <c r="MS7" s="77">
        <f t="shared" si="23"/>
        <v>41865.015156805275</v>
      </c>
      <c r="MT7" s="77">
        <f t="shared" si="23"/>
        <v>41840.515194221138</v>
      </c>
      <c r="MU7" s="77">
        <f t="shared" si="23"/>
        <v>41816.029569340317</v>
      </c>
      <c r="MV7" s="77">
        <f t="shared" si="23"/>
        <v>41791.5582737722</v>
      </c>
      <c r="MW7" s="77">
        <f t="shared" si="23"/>
        <v>41767.101299131078</v>
      </c>
      <c r="MX7" s="76">
        <f t="shared" si="23"/>
        <v>41742.658637036155</v>
      </c>
      <c r="MY7" s="77">
        <f t="shared" si="23"/>
        <v>41718.230279111543</v>
      </c>
      <c r="MZ7" s="76">
        <f t="shared" si="23"/>
        <v>41693.816216986248</v>
      </c>
      <c r="NA7" s="77">
        <f t="shared" si="23"/>
        <v>41669.416442294183</v>
      </c>
      <c r="NB7" s="76">
        <f t="shared" si="23"/>
        <v>41645.030946674146</v>
      </c>
      <c r="NC7" s="77">
        <f t="shared" si="23"/>
        <v>41620.659721769836</v>
      </c>
      <c r="ND7" s="76">
        <f t="shared" si="23"/>
        <v>41596.302759229846</v>
      </c>
      <c r="NE7" s="77">
        <f t="shared" si="23"/>
        <v>41571.960050707647</v>
      </c>
      <c r="NF7" s="76">
        <f t="shared" si="23"/>
        <v>41547.631587861601</v>
      </c>
      <c r="NG7" s="77">
        <f t="shared" si="23"/>
        <v>41523.317362354945</v>
      </c>
      <c r="NH7" s="76">
        <f t="shared" si="23"/>
        <v>41499.017365855805</v>
      </c>
      <c r="NI7" s="77">
        <f t="shared" si="23"/>
        <v>41474.731590037169</v>
      </c>
      <c r="NJ7" s="76">
        <f t="shared" si="23"/>
        <v>41450.460026576911</v>
      </c>
      <c r="NK7" s="77">
        <f t="shared" si="23"/>
        <v>41426.20266715777</v>
      </c>
      <c r="NL7" s="76">
        <f t="shared" si="23"/>
        <v>41401.959503467355</v>
      </c>
      <c r="NM7" s="77">
        <f t="shared" si="23"/>
        <v>41377.730527198131</v>
      </c>
      <c r="NN7" s="76">
        <f t="shared" si="23"/>
        <v>41353.515730047438</v>
      </c>
      <c r="NO7" s="77">
        <f t="shared" si="23"/>
        <v>41329.315103717461</v>
      </c>
      <c r="NP7" s="76">
        <f t="shared" si="23"/>
        <v>41305.128639915252</v>
      </c>
      <c r="NQ7" s="77">
        <f t="shared" si="23"/>
        <v>41280.95633035271</v>
      </c>
      <c r="NR7" s="76">
        <f t="shared" si="23"/>
        <v>41256.798166746587</v>
      </c>
      <c r="NS7" s="77">
        <f t="shared" si="23"/>
        <v>41232.654140818478</v>
      </c>
      <c r="NT7" s="76">
        <f t="shared" si="23"/>
        <v>41208.524244294829</v>
      </c>
      <c r="NU7" s="77">
        <f t="shared" si="23"/>
        <v>41184.408468906928</v>
      </c>
      <c r="NV7" s="76">
        <f t="shared" si="23"/>
        <v>41160.306806390894</v>
      </c>
      <c r="NW7" s="77">
        <f t="shared" ref="NW7:QH7" si="24">IF((NW$1*12+NW$2)&lt;=$I$25, ($B$34*$B$26)+(NV$7*$B$69), NV$7*$B$69)</f>
        <v>41136.219248487687</v>
      </c>
      <c r="NX7" s="76">
        <f t="shared" si="24"/>
        <v>41112.145786943103</v>
      </c>
      <c r="NY7" s="77">
        <f t="shared" si="24"/>
        <v>41088.086413507765</v>
      </c>
      <c r="NZ7" s="76">
        <f t="shared" si="24"/>
        <v>41064.041119937123</v>
      </c>
      <c r="OA7" s="77">
        <f t="shared" si="24"/>
        <v>41040.009897991455</v>
      </c>
      <c r="OB7" s="76">
        <f t="shared" si="24"/>
        <v>41015.99273943586</v>
      </c>
      <c r="OC7" s="77">
        <f t="shared" si="24"/>
        <v>40991.989636040256</v>
      </c>
      <c r="OD7" s="76">
        <f t="shared" si="24"/>
        <v>40968.000579579377</v>
      </c>
      <c r="OE7" s="77">
        <f t="shared" si="24"/>
        <v>40944.025561832765</v>
      </c>
      <c r="OF7" s="76">
        <f t="shared" si="24"/>
        <v>40920.06457458478</v>
      </c>
      <c r="OG7" s="77">
        <f t="shared" si="24"/>
        <v>40896.117609624591</v>
      </c>
      <c r="OH7" s="76">
        <f t="shared" si="24"/>
        <v>40872.18465874617</v>
      </c>
      <c r="OI7" s="77">
        <f t="shared" si="24"/>
        <v>40848.265713748289</v>
      </c>
      <c r="OJ7" s="76">
        <f t="shared" si="24"/>
        <v>40824.360766434518</v>
      </c>
      <c r="OK7" s="77">
        <f t="shared" si="24"/>
        <v>40800.469808613227</v>
      </c>
      <c r="OL7" s="76">
        <f t="shared" si="24"/>
        <v>40776.59283209758</v>
      </c>
      <c r="OM7" s="77">
        <f t="shared" si="24"/>
        <v>40752.729828705531</v>
      </c>
      <c r="ON7" s="76">
        <f t="shared" si="24"/>
        <v>40728.880790259827</v>
      </c>
      <c r="OO7" s="77">
        <f t="shared" si="24"/>
        <v>40705.04570858799</v>
      </c>
      <c r="OP7" s="76">
        <f t="shared" si="24"/>
        <v>40681.224575522334</v>
      </c>
      <c r="OQ7" s="77">
        <f t="shared" si="24"/>
        <v>40657.417382899948</v>
      </c>
      <c r="OR7" s="76">
        <f t="shared" si="24"/>
        <v>40633.624122562702</v>
      </c>
      <c r="OS7" s="77">
        <f t="shared" si="24"/>
        <v>40609.844786357236</v>
      </c>
      <c r="OT7" s="76">
        <f t="shared" si="24"/>
        <v>40586.07936613496</v>
      </c>
      <c r="OU7" s="77">
        <f t="shared" si="24"/>
        <v>40562.32785375206</v>
      </c>
      <c r="OV7" s="76">
        <f t="shared" si="24"/>
        <v>40538.590241069483</v>
      </c>
      <c r="OW7" s="77">
        <f t="shared" si="24"/>
        <v>40514.866519952942</v>
      </c>
      <c r="OX7" s="76">
        <f t="shared" si="24"/>
        <v>40491.156682272907</v>
      </c>
      <c r="OY7" s="77">
        <f t="shared" si="24"/>
        <v>40467.460719904608</v>
      </c>
      <c r="OZ7" s="76">
        <f t="shared" si="24"/>
        <v>40443.778624728024</v>
      </c>
      <c r="PA7" s="77">
        <f t="shared" si="24"/>
        <v>40420.110388627887</v>
      </c>
      <c r="PB7" s="76">
        <f t="shared" si="24"/>
        <v>40396.456003493688</v>
      </c>
      <c r="PC7" s="77">
        <f t="shared" si="24"/>
        <v>40372.815461219659</v>
      </c>
      <c r="PD7" s="76">
        <f t="shared" si="24"/>
        <v>40349.188753704773</v>
      </c>
      <c r="PE7" s="77">
        <f t="shared" si="24"/>
        <v>40325.575872852743</v>
      </c>
      <c r="PF7" s="76">
        <f t="shared" si="24"/>
        <v>40301.976810572029</v>
      </c>
      <c r="PG7" s="77">
        <f t="shared" si="24"/>
        <v>40278.391558775809</v>
      </c>
      <c r="PH7" s="76">
        <f t="shared" si="24"/>
        <v>40254.82010938201</v>
      </c>
      <c r="PI7" s="77">
        <f t="shared" si="24"/>
        <v>40231.262454313284</v>
      </c>
      <c r="PJ7" s="76">
        <f t="shared" si="24"/>
        <v>40207.718585497008</v>
      </c>
      <c r="PK7" s="77">
        <f t="shared" si="24"/>
        <v>40184.188494865281</v>
      </c>
      <c r="PL7" s="76">
        <f t="shared" si="24"/>
        <v>40160.672174354928</v>
      </c>
      <c r="PM7" s="77">
        <f t="shared" si="24"/>
        <v>40137.169615907493</v>
      </c>
      <c r="PN7" s="76">
        <f t="shared" si="24"/>
        <v>40113.680811469239</v>
      </c>
      <c r="PO7" s="77">
        <f t="shared" si="24"/>
        <v>40090.205752991133</v>
      </c>
      <c r="PP7" s="76">
        <f t="shared" si="24"/>
        <v>40066.744432428852</v>
      </c>
      <c r="PQ7" s="77">
        <f t="shared" si="24"/>
        <v>40043.296841742784</v>
      </c>
      <c r="PR7" s="76">
        <f t="shared" si="24"/>
        <v>40019.86297289803</v>
      </c>
      <c r="PS7" s="77">
        <f t="shared" si="24"/>
        <v>39996.442817864387</v>
      </c>
      <c r="PT7" s="76">
        <f t="shared" si="24"/>
        <v>39973.036368616347</v>
      </c>
      <c r="PU7" s="77">
        <f t="shared" si="24"/>
        <v>39949.643617133101</v>
      </c>
      <c r="PV7" s="76">
        <f t="shared" si="24"/>
        <v>39926.264555398535</v>
      </c>
      <c r="PW7" s="77">
        <f t="shared" si="24"/>
        <v>39902.899175401231</v>
      </c>
      <c r="PX7" s="76">
        <f t="shared" si="24"/>
        <v>39879.547469134457</v>
      </c>
      <c r="PY7" s="77">
        <f t="shared" si="24"/>
        <v>39856.209428596158</v>
      </c>
      <c r="PZ7" s="76">
        <f t="shared" si="24"/>
        <v>39832.885045788971</v>
      </c>
      <c r="QA7" s="77">
        <f t="shared" si="24"/>
        <v>39809.574312720208</v>
      </c>
      <c r="QB7" s="76">
        <f t="shared" si="24"/>
        <v>39786.277221401862</v>
      </c>
      <c r="QC7" s="77">
        <f t="shared" si="24"/>
        <v>39762.993763850602</v>
      </c>
      <c r="QD7" s="76">
        <f t="shared" si="24"/>
        <v>39739.723932087763</v>
      </c>
      <c r="QE7" s="77">
        <f t="shared" si="24"/>
        <v>39716.467718139356</v>
      </c>
      <c r="QF7" s="76">
        <f t="shared" si="24"/>
        <v>39693.225114036053</v>
      </c>
      <c r="QG7" s="77">
        <f t="shared" si="24"/>
        <v>39669.996111813191</v>
      </c>
      <c r="QH7" s="76">
        <f t="shared" si="24"/>
        <v>39646.780703510769</v>
      </c>
      <c r="QI7" s="77">
        <f t="shared" ref="QI7:ST7" si="25">IF((QI$1*12+QI$2)&lt;=$I$25, ($B$34*$B$26)+(QH$7*$B$69), QH$7*$B$69)</f>
        <v>39623.578881173446</v>
      </c>
      <c r="QJ7" s="76">
        <f t="shared" si="25"/>
        <v>39600.390636850534</v>
      </c>
      <c r="QK7" s="77">
        <f t="shared" si="25"/>
        <v>39577.215962596005</v>
      </c>
      <c r="QL7" s="76">
        <f t="shared" si="25"/>
        <v>39554.054850468463</v>
      </c>
      <c r="QM7" s="77">
        <f t="shared" si="25"/>
        <v>39530.907292531178</v>
      </c>
      <c r="QN7" s="76">
        <f t="shared" si="25"/>
        <v>39507.77328085206</v>
      </c>
      <c r="QO7" s="77">
        <f t="shared" si="25"/>
        <v>39484.652807503655</v>
      </c>
      <c r="QP7" s="76">
        <f t="shared" si="25"/>
        <v>39461.545864563159</v>
      </c>
      <c r="QQ7" s="77">
        <f t="shared" si="25"/>
        <v>39438.452444112387</v>
      </c>
      <c r="QR7" s="76">
        <f t="shared" si="25"/>
        <v>39415.372538237803</v>
      </c>
      <c r="QS7" s="77">
        <f t="shared" si="25"/>
        <v>39392.306139030501</v>
      </c>
      <c r="QT7" s="76">
        <f t="shared" si="25"/>
        <v>39369.2532385862</v>
      </c>
      <c r="QU7" s="77">
        <f t="shared" si="25"/>
        <v>39346.213829005239</v>
      </c>
      <c r="QV7" s="76">
        <f t="shared" si="25"/>
        <v>39323.187902392587</v>
      </c>
      <c r="QW7" s="77">
        <f t="shared" si="25"/>
        <v>39300.175450857838</v>
      </c>
      <c r="QX7" s="76">
        <f t="shared" si="25"/>
        <v>39277.176466515193</v>
      </c>
      <c r="QY7" s="77">
        <f t="shared" si="25"/>
        <v>39254.190941483474</v>
      </c>
      <c r="QZ7" s="76">
        <f t="shared" si="25"/>
        <v>39231.218867886113</v>
      </c>
      <c r="RA7" s="77">
        <f t="shared" si="25"/>
        <v>39208.260237851151</v>
      </c>
      <c r="RB7" s="76">
        <f t="shared" si="25"/>
        <v>39185.315043511233</v>
      </c>
      <c r="RC7" s="77">
        <f t="shared" si="25"/>
        <v>39162.383277003617</v>
      </c>
      <c r="RD7" s="76">
        <f t="shared" si="25"/>
        <v>39139.46493047016</v>
      </c>
      <c r="RE7" s="77">
        <f t="shared" si="25"/>
        <v>39116.559996057309</v>
      </c>
      <c r="RF7" s="76">
        <f t="shared" si="25"/>
        <v>39093.668465916118</v>
      </c>
      <c r="RG7" s="77">
        <f t="shared" si="25"/>
        <v>39070.790332202225</v>
      </c>
      <c r="RH7" s="76">
        <f t="shared" si="25"/>
        <v>39047.925587075864</v>
      </c>
      <c r="RI7" s="77">
        <f t="shared" si="25"/>
        <v>39025.074222701856</v>
      </c>
      <c r="RJ7" s="76">
        <f t="shared" si="25"/>
        <v>39002.236231249612</v>
      </c>
      <c r="RK7" s="77">
        <f t="shared" si="25"/>
        <v>38979.41160489311</v>
      </c>
      <c r="RL7" s="76">
        <f t="shared" si="25"/>
        <v>38956.60033581093</v>
      </c>
      <c r="RM7" s="77">
        <f t="shared" si="25"/>
        <v>38933.802416186212</v>
      </c>
      <c r="RN7" s="76">
        <f t="shared" si="25"/>
        <v>38911.017838206673</v>
      </c>
      <c r="RO7" s="77">
        <f t="shared" si="25"/>
        <v>38888.246594064614</v>
      </c>
      <c r="RP7" s="76">
        <f t="shared" si="25"/>
        <v>38865.488675956891</v>
      </c>
      <c r="RQ7" s="77">
        <f t="shared" si="25"/>
        <v>38842.744076084928</v>
      </c>
      <c r="RR7" s="76">
        <f t="shared" si="25"/>
        <v>38820.012786654726</v>
      </c>
      <c r="RS7" s="77">
        <f t="shared" si="25"/>
        <v>38797.294799876829</v>
      </c>
      <c r="RT7" s="76">
        <f t="shared" si="25"/>
        <v>38774.590107966353</v>
      </c>
      <c r="RU7" s="77">
        <f t="shared" si="25"/>
        <v>38751.898703142964</v>
      </c>
      <c r="RV7" s="76">
        <f t="shared" si="25"/>
        <v>38729.220577630884</v>
      </c>
      <c r="RW7" s="77">
        <f t="shared" si="25"/>
        <v>38706.555723658879</v>
      </c>
      <c r="RX7" s="76">
        <f t="shared" si="25"/>
        <v>38683.904133460273</v>
      </c>
      <c r="RY7" s="77">
        <f t="shared" si="25"/>
        <v>38661.265799272929</v>
      </c>
      <c r="RZ7" s="76">
        <f t="shared" si="25"/>
        <v>38638.640713339249</v>
      </c>
      <c r="SA7" s="77">
        <f t="shared" si="25"/>
        <v>38616.028867906185</v>
      </c>
      <c r="SB7" s="76">
        <f t="shared" si="25"/>
        <v>38593.430255225212</v>
      </c>
      <c r="SC7" s="77">
        <f t="shared" si="25"/>
        <v>38570.844867552354</v>
      </c>
      <c r="SD7" s="76">
        <f t="shared" si="25"/>
        <v>38548.272697148161</v>
      </c>
      <c r="SE7" s="77">
        <f t="shared" si="25"/>
        <v>38525.713736277707</v>
      </c>
      <c r="SF7" s="76">
        <f t="shared" si="25"/>
        <v>38503.167977210607</v>
      </c>
      <c r="SG7" s="77">
        <f t="shared" si="25"/>
        <v>38480.635412220981</v>
      </c>
      <c r="SH7" s="76">
        <f t="shared" si="25"/>
        <v>38458.116033587481</v>
      </c>
      <c r="SI7" s="77">
        <f t="shared" si="25"/>
        <v>38435.609833593284</v>
      </c>
      <c r="SJ7" s="76">
        <f t="shared" si="25"/>
        <v>38413.116804526064</v>
      </c>
      <c r="SK7" s="77">
        <f t="shared" si="25"/>
        <v>38390.636938678028</v>
      </c>
      <c r="SL7" s="76">
        <f t="shared" si="25"/>
        <v>38368.170228345887</v>
      </c>
      <c r="SM7" s="77">
        <f t="shared" si="25"/>
        <v>38345.716665830849</v>
      </c>
      <c r="SN7" s="76">
        <f t="shared" si="25"/>
        <v>38323.276243438646</v>
      </c>
      <c r="SO7" s="77">
        <f t="shared" si="25"/>
        <v>38300.848953479501</v>
      </c>
      <c r="SP7" s="76">
        <f t="shared" si="25"/>
        <v>38278.43478826814</v>
      </c>
      <c r="SQ7" s="77">
        <f t="shared" si="25"/>
        <v>38256.033740123785</v>
      </c>
      <c r="SR7" s="76">
        <f t="shared" si="25"/>
        <v>38233.645801370149</v>
      </c>
      <c r="SS7" s="77">
        <f t="shared" si="25"/>
        <v>38211.270964335454</v>
      </c>
      <c r="ST7" s="76">
        <f t="shared" si="25"/>
        <v>38188.909221352391</v>
      </c>
      <c r="SU7" s="77">
        <f t="shared" ref="SU7:TU7" si="26">IF((SU$1*12+SU$2)&lt;=$I$25, ($B$34*$B$26)+(ST$7*$B$69), ST$7*$B$69)</f>
        <v>38166.560564758154</v>
      </c>
      <c r="SV7" s="76">
        <f t="shared" si="26"/>
        <v>38144.224986894405</v>
      </c>
      <c r="SW7" s="77">
        <f t="shared" si="26"/>
        <v>38121.90248010731</v>
      </c>
      <c r="SX7" s="76">
        <f t="shared" si="26"/>
        <v>38099.593036747494</v>
      </c>
      <c r="SY7" s="77">
        <f t="shared" si="26"/>
        <v>38077.296649170064</v>
      </c>
      <c r="SZ7" s="76">
        <f t="shared" si="26"/>
        <v>38055.013309734604</v>
      </c>
      <c r="TA7" s="77">
        <f t="shared" si="26"/>
        <v>38032.74301080517</v>
      </c>
      <c r="TB7" s="76">
        <f t="shared" si="26"/>
        <v>38010.485744750287</v>
      </c>
      <c r="TC7" s="77">
        <f t="shared" si="26"/>
        <v>37988.24150394294</v>
      </c>
      <c r="TD7" s="76">
        <f t="shared" si="26"/>
        <v>37966.01028076058</v>
      </c>
      <c r="TE7" s="77">
        <f t="shared" si="26"/>
        <v>37943.792067585127</v>
      </c>
      <c r="TF7" s="76">
        <f t="shared" si="26"/>
        <v>37921.586856802947</v>
      </c>
      <c r="TG7" s="77">
        <f t="shared" si="26"/>
        <v>37899.394640804865</v>
      </c>
      <c r="TH7" s="76">
        <f t="shared" si="26"/>
        <v>37877.215411986166</v>
      </c>
      <c r="TI7" s="77">
        <f t="shared" si="26"/>
        <v>37855.049162746574</v>
      </c>
      <c r="TJ7" s="76">
        <f t="shared" si="26"/>
        <v>37832.895885490274</v>
      </c>
      <c r="TK7" s="77">
        <f t="shared" si="26"/>
        <v>37810.755572625887</v>
      </c>
      <c r="TL7" s="76">
        <f t="shared" si="26"/>
        <v>37788.628216566474</v>
      </c>
      <c r="TM7" s="77">
        <f t="shared" si="26"/>
        <v>37766.513809729549</v>
      </c>
      <c r="TN7" s="76">
        <f t="shared" si="26"/>
        <v>37744.41234453705</v>
      </c>
      <c r="TO7" s="77">
        <f t="shared" si="26"/>
        <v>37722.323813415351</v>
      </c>
      <c r="TP7" s="76">
        <f t="shared" si="26"/>
        <v>37700.248208795267</v>
      </c>
      <c r="TQ7" s="77">
        <f t="shared" si="26"/>
        <v>37678.185523112043</v>
      </c>
      <c r="TR7" s="76">
        <f t="shared" si="26"/>
        <v>37656.13574880534</v>
      </c>
      <c r="TS7" s="77">
        <f t="shared" si="26"/>
        <v>37634.098878319244</v>
      </c>
      <c r="TT7" s="76">
        <f t="shared" si="26"/>
        <v>37612.074904102272</v>
      </c>
      <c r="TU7" s="78">
        <f t="shared" si="26"/>
        <v>37590.063818607363</v>
      </c>
    </row>
    <row r="8" spans="1:542" x14ac:dyDescent="0.25">
      <c r="A8" s="178" t="s">
        <v>62</v>
      </c>
      <c r="B8" s="183">
        <f>B7</f>
        <v>147.99676501580609</v>
      </c>
      <c r="C8" s="108">
        <f>B8+C7</f>
        <v>443.90368537602842</v>
      </c>
      <c r="D8" s="108">
        <f t="shared" ref="D8:BO8" si="27">C8+D7</f>
        <v>887.63420209440665</v>
      </c>
      <c r="E8" s="108">
        <f t="shared" si="27"/>
        <v>1479.1018068401479</v>
      </c>
      <c r="F8" s="108">
        <f t="shared" si="27"/>
        <v>2218.2200419082828</v>
      </c>
      <c r="G8" s="108">
        <f t="shared" si="27"/>
        <v>3104.9025001900391</v>
      </c>
      <c r="H8" s="108">
        <f t="shared" si="27"/>
        <v>4139.0628251432308</v>
      </c>
      <c r="I8" s="108">
        <f t="shared" si="27"/>
        <v>5320.6147107626675</v>
      </c>
      <c r="J8" s="108">
        <f t="shared" si="27"/>
        <v>6649.471901550578</v>
      </c>
      <c r="K8" s="108">
        <f t="shared" si="27"/>
        <v>8125.5481924870528</v>
      </c>
      <c r="L8" s="108">
        <f t="shared" si="27"/>
        <v>9748.7574290005068</v>
      </c>
      <c r="M8" s="108">
        <f t="shared" si="27"/>
        <v>11519.01350693815</v>
      </c>
      <c r="N8" s="108">
        <f t="shared" si="27"/>
        <v>13436.230372536491</v>
      </c>
      <c r="O8" s="108">
        <f t="shared" si="27"/>
        <v>15500.322022391836</v>
      </c>
      <c r="P8" s="108">
        <f t="shared" si="27"/>
        <v>17711.202503430832</v>
      </c>
      <c r="Q8" s="108">
        <f t="shared" si="27"/>
        <v>20068.785912880998</v>
      </c>
      <c r="R8" s="108">
        <f t="shared" si="27"/>
        <v>22572.986398241301</v>
      </c>
      <c r="S8" s="108">
        <f t="shared" si="27"/>
        <v>25223.71815725273</v>
      </c>
      <c r="T8" s="108">
        <f t="shared" si="27"/>
        <v>28020.895437868894</v>
      </c>
      <c r="U8" s="108">
        <f t="shared" si="27"/>
        <v>30964.43253822664</v>
      </c>
      <c r="V8" s="108">
        <f t="shared" si="27"/>
        <v>34054.24380661668</v>
      </c>
      <c r="W8" s="108">
        <f t="shared" si="27"/>
        <v>37290.243641454246</v>
      </c>
      <c r="X8" s="108">
        <f t="shared" si="27"/>
        <v>40672.346491249751</v>
      </c>
      <c r="Y8" s="108">
        <f t="shared" si="27"/>
        <v>44200.466854579478</v>
      </c>
      <c r="Z8" s="108">
        <f t="shared" si="27"/>
        <v>47874.519280056273</v>
      </c>
      <c r="AA8" s="108">
        <f t="shared" si="27"/>
        <v>51694.418366300277</v>
      </c>
      <c r="AB8" s="108">
        <f t="shared" si="27"/>
        <v>55660.078761909637</v>
      </c>
      <c r="AC8" s="108">
        <f t="shared" si="27"/>
        <v>59771.415165431295</v>
      </c>
      <c r="AD8" s="108">
        <f t="shared" si="27"/>
        <v>64028.342325331716</v>
      </c>
      <c r="AE8" s="108">
        <f t="shared" si="27"/>
        <v>68430.775039967702</v>
      </c>
      <c r="AF8" s="108">
        <f t="shared" si="27"/>
        <v>72978.628157557192</v>
      </c>
      <c r="AG8" s="108">
        <f t="shared" si="27"/>
        <v>77671.816576150071</v>
      </c>
      <c r="AH8" s="108">
        <f t="shared" si="27"/>
        <v>82510.255243599022</v>
      </c>
      <c r="AI8" s="108">
        <f t="shared" si="27"/>
        <v>87493.859157530358</v>
      </c>
      <c r="AJ8" s="108">
        <f t="shared" si="27"/>
        <v>92622.543365314938</v>
      </c>
      <c r="AK8" s="108">
        <f t="shared" si="27"/>
        <v>97896.222964039</v>
      </c>
      <c r="AL8" s="108">
        <f t="shared" si="27"/>
        <v>103314.8131004751</v>
      </c>
      <c r="AM8" s="108">
        <f t="shared" si="27"/>
        <v>108878.22897105305</v>
      </c>
      <c r="AN8" s="108">
        <f t="shared" si="27"/>
        <v>114586.38582183079</v>
      </c>
      <c r="AO8" s="108">
        <f t="shared" si="27"/>
        <v>120439.19894846543</v>
      </c>
      <c r="AP8" s="108">
        <f t="shared" si="27"/>
        <v>126436.5836961842</v>
      </c>
      <c r="AQ8" s="108">
        <f t="shared" si="27"/>
        <v>132578.45545975538</v>
      </c>
      <c r="AR8" s="108">
        <f t="shared" si="27"/>
        <v>138864.72968345939</v>
      </c>
      <c r="AS8" s="108">
        <f t="shared" si="27"/>
        <v>145295.32186105975</v>
      </c>
      <c r="AT8" s="108">
        <f t="shared" si="27"/>
        <v>151870.14753577422</v>
      </c>
      <c r="AU8" s="108">
        <f t="shared" si="27"/>
        <v>158589.12230024568</v>
      </c>
      <c r="AV8" s="108">
        <f t="shared" si="27"/>
        <v>165452.16179651342</v>
      </c>
      <c r="AW8" s="108">
        <f t="shared" si="27"/>
        <v>172459.18171598404</v>
      </c>
      <c r="AX8" s="108">
        <f t="shared" si="27"/>
        <v>179610.09779940272</v>
      </c>
      <c r="AY8" s="108">
        <f t="shared" si="27"/>
        <v>186904.82583682425</v>
      </c>
      <c r="AZ8" s="108">
        <f t="shared" si="27"/>
        <v>194343.2816675842</v>
      </c>
      <c r="BA8" s="108">
        <f t="shared" si="27"/>
        <v>201925.38118027005</v>
      </c>
      <c r="BB8" s="108">
        <f t="shared" si="27"/>
        <v>209651.04031269244</v>
      </c>
      <c r="BC8" s="108">
        <f t="shared" si="27"/>
        <v>217520.17505185626</v>
      </c>
      <c r="BD8" s="108">
        <f t="shared" si="27"/>
        <v>225532.701433932</v>
      </c>
      <c r="BE8" s="108">
        <f t="shared" si="27"/>
        <v>233688.53554422682</v>
      </c>
      <c r="BF8" s="108">
        <f t="shared" si="27"/>
        <v>241987.59351715591</v>
      </c>
      <c r="BG8" s="108">
        <f t="shared" si="27"/>
        <v>250429.79153621371</v>
      </c>
      <c r="BH8" s="108">
        <f t="shared" si="27"/>
        <v>259015.04583394522</v>
      </c>
      <c r="BI8" s="108">
        <f t="shared" si="27"/>
        <v>267743.2726919172</v>
      </c>
      <c r="BJ8" s="108">
        <f t="shared" si="27"/>
        <v>276614.3884406896</v>
      </c>
      <c r="BK8" s="108">
        <f t="shared" si="27"/>
        <v>285628.3094597868</v>
      </c>
      <c r="BL8" s="108">
        <f t="shared" si="27"/>
        <v>294784.9521776691</v>
      </c>
      <c r="BM8" s="108">
        <f t="shared" si="27"/>
        <v>304084.23307170381</v>
      </c>
      <c r="BN8" s="108">
        <f t="shared" si="27"/>
        <v>313526.0686681369</v>
      </c>
      <c r="BO8" s="108">
        <f t="shared" si="27"/>
        <v>323110.37554206426</v>
      </c>
      <c r="BP8" s="108">
        <f t="shared" ref="BP8:EA8" si="28">BO8+BP7</f>
        <v>332837.07031740312</v>
      </c>
      <c r="BQ8" s="108">
        <f t="shared" si="28"/>
        <v>342706.06966686354</v>
      </c>
      <c r="BR8" s="108">
        <f t="shared" si="28"/>
        <v>352717.29031191976</v>
      </c>
      <c r="BS8" s="108">
        <f t="shared" si="28"/>
        <v>362870.64902278181</v>
      </c>
      <c r="BT8" s="108">
        <f t="shared" si="28"/>
        <v>373166.06261836685</v>
      </c>
      <c r="BU8" s="108">
        <f t="shared" si="28"/>
        <v>383603.44796627067</v>
      </c>
      <c r="BV8" s="108">
        <f t="shared" si="28"/>
        <v>394182.72198273934</v>
      </c>
      <c r="BW8" s="108">
        <f t="shared" si="28"/>
        <v>404903.80163264053</v>
      </c>
      <c r="BX8" s="108">
        <f t="shared" si="28"/>
        <v>415766.60392943531</v>
      </c>
      <c r="BY8" s="108">
        <f t="shared" si="28"/>
        <v>426771.04593514942</v>
      </c>
      <c r="BZ8" s="108">
        <f t="shared" si="28"/>
        <v>437917.04476034513</v>
      </c>
      <c r="CA8" s="108">
        <f t="shared" si="28"/>
        <v>449204.51756409265</v>
      </c>
      <c r="CB8" s="108">
        <f t="shared" si="28"/>
        <v>460633.38155394176</v>
      </c>
      <c r="CC8" s="108">
        <f t="shared" si="28"/>
        <v>472203.55398589361</v>
      </c>
      <c r="CD8" s="108">
        <f t="shared" si="28"/>
        <v>483914.95216437214</v>
      </c>
      <c r="CE8" s="108">
        <f t="shared" si="28"/>
        <v>495767.49344219582</v>
      </c>
      <c r="CF8" s="108">
        <f t="shared" si="28"/>
        <v>507761.09522054944</v>
      </c>
      <c r="CG8" s="108">
        <f t="shared" si="28"/>
        <v>519895.6749489556</v>
      </c>
      <c r="CH8" s="108">
        <f t="shared" si="28"/>
        <v>532171.15012524661</v>
      </c>
      <c r="CI8" s="108">
        <f t="shared" si="28"/>
        <v>544587.43829553621</v>
      </c>
      <c r="CJ8" s="108">
        <f t="shared" si="28"/>
        <v>557144.45705419104</v>
      </c>
      <c r="CK8" s="108">
        <f t="shared" si="28"/>
        <v>569842.12404380285</v>
      </c>
      <c r="CL8" s="108">
        <f t="shared" si="28"/>
        <v>582680.3569551598</v>
      </c>
      <c r="CM8" s="108">
        <f t="shared" si="28"/>
        <v>595659.07352721877</v>
      </c>
      <c r="CN8" s="108">
        <f t="shared" si="28"/>
        <v>608778.19154707657</v>
      </c>
      <c r="CO8" s="108">
        <f t="shared" si="28"/>
        <v>622037.62884994235</v>
      </c>
      <c r="CP8" s="108">
        <f t="shared" si="28"/>
        <v>635437.30331910914</v>
      </c>
      <c r="CQ8" s="108">
        <f t="shared" si="28"/>
        <v>648977.1328859257</v>
      </c>
      <c r="CR8" s="108">
        <f t="shared" si="28"/>
        <v>662657.03552976844</v>
      </c>
      <c r="CS8" s="108">
        <f t="shared" si="28"/>
        <v>676476.92927801341</v>
      </c>
      <c r="CT8" s="108">
        <f t="shared" si="28"/>
        <v>690436.73220600805</v>
      </c>
      <c r="CU8" s="108">
        <f t="shared" si="28"/>
        <v>704536.36243704322</v>
      </c>
      <c r="CV8" s="108">
        <f t="shared" si="28"/>
        <v>718775.73814232519</v>
      </c>
      <c r="CW8" s="108">
        <f t="shared" si="28"/>
        <v>733154.77754094731</v>
      </c>
      <c r="CX8" s="108">
        <f t="shared" si="28"/>
        <v>747673.39889986243</v>
      </c>
      <c r="CY8" s="108">
        <f t="shared" si="28"/>
        <v>762331.52053385461</v>
      </c>
      <c r="CZ8" s="108">
        <f t="shared" si="28"/>
        <v>777129.06080551108</v>
      </c>
      <c r="DA8" s="108">
        <f t="shared" si="28"/>
        <v>792065.93812519452</v>
      </c>
      <c r="DB8" s="108">
        <f t="shared" si="28"/>
        <v>807142.07095101487</v>
      </c>
      <c r="DC8" s="108">
        <f t="shared" si="28"/>
        <v>822357.37778880144</v>
      </c>
      <c r="DD8" s="108">
        <f t="shared" si="28"/>
        <v>837711.77719207504</v>
      </c>
      <c r="DE8" s="108">
        <f t="shared" si="28"/>
        <v>853205.18776201992</v>
      </c>
      <c r="DF8" s="108">
        <f t="shared" si="28"/>
        <v>868837.52814745624</v>
      </c>
      <c r="DG8" s="108">
        <f t="shared" si="28"/>
        <v>884608.71704481181</v>
      </c>
      <c r="DH8" s="108">
        <f t="shared" si="28"/>
        <v>900518.67319809448</v>
      </c>
      <c r="DI8" s="108">
        <f t="shared" si="28"/>
        <v>916567.31539886398</v>
      </c>
      <c r="DJ8" s="108">
        <f t="shared" si="28"/>
        <v>932754.56248620444</v>
      </c>
      <c r="DK8" s="108">
        <f t="shared" si="28"/>
        <v>949080.33334669634</v>
      </c>
      <c r="DL8" s="108">
        <f t="shared" si="28"/>
        <v>965544.54691438889</v>
      </c>
      <c r="DM8" s="108">
        <f t="shared" si="28"/>
        <v>982147.12217077217</v>
      </c>
      <c r="DN8" s="108">
        <f t="shared" si="28"/>
        <v>998887.97814474942</v>
      </c>
      <c r="DO8" s="108">
        <f t="shared" si="28"/>
        <v>1015767.0339126091</v>
      </c>
      <c r="DP8" s="108">
        <f t="shared" si="28"/>
        <v>1032784.2085979974</v>
      </c>
      <c r="DQ8" s="108">
        <f t="shared" si="28"/>
        <v>1049939.4213718905</v>
      </c>
      <c r="DR8" s="108">
        <f t="shared" si="28"/>
        <v>1067232.5914525664</v>
      </c>
      <c r="DS8" s="108">
        <f t="shared" si="28"/>
        <v>1084663.6381055783</v>
      </c>
      <c r="DT8" s="108">
        <f t="shared" si="28"/>
        <v>1102232.4806437255</v>
      </c>
      <c r="DU8" s="108">
        <f t="shared" si="28"/>
        <v>1119939.0384270272</v>
      </c>
      <c r="DV8" s="108">
        <f t="shared" si="28"/>
        <v>1137783.2308626939</v>
      </c>
      <c r="DW8" s="108">
        <f t="shared" si="28"/>
        <v>1155764.9774050999</v>
      </c>
      <c r="DX8" s="108">
        <f t="shared" si="28"/>
        <v>1173884.1975557562</v>
      </c>
      <c r="DY8" s="108">
        <f t="shared" si="28"/>
        <v>1192140.8108632825</v>
      </c>
      <c r="DZ8" s="108">
        <f t="shared" si="28"/>
        <v>1210534.7369233796</v>
      </c>
      <c r="EA8" s="108">
        <f t="shared" si="28"/>
        <v>1229065.895378802</v>
      </c>
      <c r="EB8" s="108">
        <f t="shared" ref="EB8:GM8" si="29">EA8+EB7</f>
        <v>1247734.2059193302</v>
      </c>
      <c r="EC8" s="108">
        <f t="shared" si="29"/>
        <v>1266539.5882817437</v>
      </c>
      <c r="ED8" s="108">
        <f t="shared" si="29"/>
        <v>1285481.9622497926</v>
      </c>
      <c r="EE8" s="108">
        <f t="shared" si="29"/>
        <v>1304561.247654171</v>
      </c>
      <c r="EF8" s="108">
        <f t="shared" si="29"/>
        <v>1323777.3643724888</v>
      </c>
      <c r="EG8" s="108">
        <f t="shared" si="29"/>
        <v>1343130.2323292452</v>
      </c>
      <c r="EH8" s="108">
        <f t="shared" si="29"/>
        <v>1362619.7714957998</v>
      </c>
      <c r="EI8" s="108">
        <f t="shared" si="29"/>
        <v>1382245.9018903468</v>
      </c>
      <c r="EJ8" s="108">
        <f t="shared" si="29"/>
        <v>1402008.5435778862</v>
      </c>
      <c r="EK8" s="108">
        <f t="shared" si="29"/>
        <v>1421907.6166701973</v>
      </c>
      <c r="EL8" s="108">
        <f t="shared" si="29"/>
        <v>1441943.0413258113</v>
      </c>
      <c r="EM8" s="108">
        <f t="shared" si="29"/>
        <v>1462114.7377499833</v>
      </c>
      <c r="EN8" s="108">
        <f t="shared" si="29"/>
        <v>1482422.6261946654</v>
      </c>
      <c r="EO8" s="108">
        <f t="shared" si="29"/>
        <v>1502866.6269584796</v>
      </c>
      <c r="EP8" s="108">
        <f t="shared" si="29"/>
        <v>1523446.6603866899</v>
      </c>
      <c r="EQ8" s="108">
        <f t="shared" si="29"/>
        <v>1544162.6468711754</v>
      </c>
      <c r="ER8" s="108">
        <f t="shared" si="29"/>
        <v>1565014.5068504028</v>
      </c>
      <c r="ES8" s="108">
        <f t="shared" si="29"/>
        <v>1586002.1608093996</v>
      </c>
      <c r="ET8" s="108">
        <f t="shared" si="29"/>
        <v>1607125.5292797261</v>
      </c>
      <c r="EU8" s="108">
        <f t="shared" si="29"/>
        <v>1628384.5328394489</v>
      </c>
      <c r="EV8" s="108">
        <f t="shared" si="29"/>
        <v>1649779.0921131133</v>
      </c>
      <c r="EW8" s="108">
        <f t="shared" si="29"/>
        <v>1671309.1277717161</v>
      </c>
      <c r="EX8" s="108">
        <f t="shared" si="29"/>
        <v>1692974.5605326784</v>
      </c>
      <c r="EY8" s="108">
        <f t="shared" si="29"/>
        <v>1714775.3111598189</v>
      </c>
      <c r="EZ8" s="108">
        <f t="shared" si="29"/>
        <v>1736711.300463326</v>
      </c>
      <c r="FA8" s="108">
        <f t="shared" si="29"/>
        <v>1758782.4492997311</v>
      </c>
      <c r="FB8" s="108">
        <f t="shared" si="29"/>
        <v>1780988.6785718815</v>
      </c>
      <c r="FC8" s="108">
        <f t="shared" si="29"/>
        <v>1803329.909228913</v>
      </c>
      <c r="FD8" s="108">
        <f t="shared" si="29"/>
        <v>1825806.0622662234</v>
      </c>
      <c r="FE8" s="108">
        <f t="shared" si="29"/>
        <v>1848417.0587254446</v>
      </c>
      <c r="FF8" s="108">
        <f t="shared" si="29"/>
        <v>1871162.8196944164</v>
      </c>
      <c r="FG8" s="108">
        <f t="shared" si="29"/>
        <v>1894043.2663071586</v>
      </c>
      <c r="FH8" s="108">
        <f t="shared" si="29"/>
        <v>1917058.3197438449</v>
      </c>
      <c r="FI8" s="108">
        <f t="shared" si="29"/>
        <v>1940207.9012307751</v>
      </c>
      <c r="FJ8" s="108">
        <f t="shared" si="29"/>
        <v>1963491.9320403484</v>
      </c>
      <c r="FK8" s="108">
        <f t="shared" si="29"/>
        <v>1986910.3334910367</v>
      </c>
      <c r="FL8" s="108">
        <f t="shared" si="29"/>
        <v>2010463.0269473568</v>
      </c>
      <c r="FM8" s="108">
        <f t="shared" si="29"/>
        <v>2034149.9338198446</v>
      </c>
      <c r="FN8" s="108">
        <f t="shared" si="29"/>
        <v>2057970.9755650277</v>
      </c>
      <c r="FO8" s="108">
        <f t="shared" si="29"/>
        <v>2081926.0736853979</v>
      </c>
      <c r="FP8" s="108">
        <f t="shared" si="29"/>
        <v>2106015.1497293846</v>
      </c>
      <c r="FQ8" s="108">
        <f t="shared" si="29"/>
        <v>2130238.1252913289</v>
      </c>
      <c r="FR8" s="108">
        <f t="shared" si="29"/>
        <v>2154594.9220114555</v>
      </c>
      <c r="FS8" s="108">
        <f t="shared" si="29"/>
        <v>2179085.4615758462</v>
      </c>
      <c r="FT8" s="108">
        <f t="shared" si="29"/>
        <v>2203709.6657164134</v>
      </c>
      <c r="FU8" s="108">
        <f t="shared" si="29"/>
        <v>2228467.4562108726</v>
      </c>
      <c r="FV8" s="108">
        <f t="shared" si="29"/>
        <v>2253358.7548827166</v>
      </c>
      <c r="FW8" s="108">
        <f t="shared" si="29"/>
        <v>2278383.4836011874</v>
      </c>
      <c r="FX8" s="108">
        <f t="shared" si="29"/>
        <v>2303541.5642812508</v>
      </c>
      <c r="FY8" s="108">
        <f t="shared" si="29"/>
        <v>2328832.9188835691</v>
      </c>
      <c r="FZ8" s="108">
        <f t="shared" si="29"/>
        <v>2354257.4694144735</v>
      </c>
      <c r="GA8" s="108">
        <f t="shared" si="29"/>
        <v>2379815.1379259387</v>
      </c>
      <c r="GB8" s="108">
        <f t="shared" si="29"/>
        <v>2405505.8465155554</v>
      </c>
      <c r="GC8" s="108">
        <f t="shared" si="29"/>
        <v>2431329.517326504</v>
      </c>
      <c r="GD8" s="108">
        <f t="shared" si="29"/>
        <v>2457286.0725475275</v>
      </c>
      <c r="GE8" s="108">
        <f t="shared" si="29"/>
        <v>2483375.434412905</v>
      </c>
      <c r="GF8" s="108">
        <f t="shared" si="29"/>
        <v>2509597.5252024261</v>
      </c>
      <c r="GG8" s="108">
        <f t="shared" si="29"/>
        <v>2535952.267241362</v>
      </c>
      <c r="GH8" s="108">
        <f t="shared" si="29"/>
        <v>2562439.5829004408</v>
      </c>
      <c r="GI8" s="108">
        <f t="shared" si="29"/>
        <v>2589059.39459582</v>
      </c>
      <c r="GJ8" s="108">
        <f t="shared" si="29"/>
        <v>2615811.624789061</v>
      </c>
      <c r="GK8" s="108">
        <f t="shared" si="29"/>
        <v>2642696.1959871007</v>
      </c>
      <c r="GL8" s="108">
        <f t="shared" si="29"/>
        <v>2669713.0307422266</v>
      </c>
      <c r="GM8" s="108">
        <f t="shared" si="29"/>
        <v>2696862.0516520492</v>
      </c>
      <c r="GN8" s="108">
        <f t="shared" ref="GN8:IY8" si="30">GM8+GN7</f>
        <v>2724143.1813594764</v>
      </c>
      <c r="GO8" s="108">
        <f t="shared" si="30"/>
        <v>2751556.3425526861</v>
      </c>
      <c r="GP8" s="108">
        <f t="shared" si="30"/>
        <v>2779101.4579651002</v>
      </c>
      <c r="GQ8" s="108">
        <f t="shared" si="30"/>
        <v>2806778.4503753581</v>
      </c>
      <c r="GR8" s="108">
        <f t="shared" si="30"/>
        <v>2834587.2426072899</v>
      </c>
      <c r="GS8" s="108">
        <f t="shared" si="30"/>
        <v>2862527.7575298906</v>
      </c>
      <c r="GT8" s="108">
        <f t="shared" si="30"/>
        <v>2890599.9180572936</v>
      </c>
      <c r="GU8" s="108">
        <f t="shared" si="30"/>
        <v>2918803.6471487428</v>
      </c>
      <c r="GV8" s="108">
        <f t="shared" si="30"/>
        <v>2947138.8678085688</v>
      </c>
      <c r="GW8" s="108">
        <f t="shared" si="30"/>
        <v>2975605.5030861599</v>
      </c>
      <c r="GX8" s="108">
        <f t="shared" si="30"/>
        <v>3004203.4760759375</v>
      </c>
      <c r="GY8" s="108">
        <f t="shared" si="30"/>
        <v>3032932.7099173288</v>
      </c>
      <c r="GZ8" s="108">
        <f t="shared" si="30"/>
        <v>3061793.1277947417</v>
      </c>
      <c r="HA8" s="108">
        <f t="shared" si="30"/>
        <v>3090784.6529375366</v>
      </c>
      <c r="HB8" s="108">
        <f t="shared" si="30"/>
        <v>3119907.2086200011</v>
      </c>
      <c r="HC8" s="108">
        <f t="shared" si="30"/>
        <v>3149160.7181613245</v>
      </c>
      <c r="HD8" s="108">
        <f t="shared" si="30"/>
        <v>3178545.1049255705</v>
      </c>
      <c r="HE8" s="108">
        <f t="shared" si="30"/>
        <v>3208060.2923216508</v>
      </c>
      <c r="HF8" s="108">
        <f t="shared" si="30"/>
        <v>3237706.2038032995</v>
      </c>
      <c r="HG8" s="108">
        <f t="shared" si="30"/>
        <v>3267482.7628690465</v>
      </c>
      <c r="HH8" s="108">
        <f t="shared" si="30"/>
        <v>3297389.8930621911</v>
      </c>
      <c r="HI8" s="108">
        <f t="shared" si="30"/>
        <v>3327427.5179707767</v>
      </c>
      <c r="HJ8" s="108">
        <f t="shared" si="30"/>
        <v>3357595.5612275633</v>
      </c>
      <c r="HK8" s="108">
        <f t="shared" si="30"/>
        <v>3387893.9465100025</v>
      </c>
      <c r="HL8" s="108">
        <f t="shared" si="30"/>
        <v>3418322.5975402109</v>
      </c>
      <c r="HM8" s="108">
        <f t="shared" si="30"/>
        <v>3448881.4380849437</v>
      </c>
      <c r="HN8" s="108">
        <f t="shared" si="30"/>
        <v>3479570.3919555689</v>
      </c>
      <c r="HO8" s="108">
        <f t="shared" si="30"/>
        <v>3510389.383008041</v>
      </c>
      <c r="HP8" s="108">
        <f t="shared" si="30"/>
        <v>3541338.3351428751</v>
      </c>
      <c r="HQ8" s="108">
        <f t="shared" si="30"/>
        <v>3572417.1723051206</v>
      </c>
      <c r="HR8" s="108">
        <f t="shared" si="30"/>
        <v>3603625.8184843352</v>
      </c>
      <c r="HS8" s="108">
        <f t="shared" si="30"/>
        <v>3634964.1977145597</v>
      </c>
      <c r="HT8" s="108">
        <f t="shared" si="30"/>
        <v>3666432.2340742899</v>
      </c>
      <c r="HU8" s="108">
        <f t="shared" si="30"/>
        <v>3698029.851686453</v>
      </c>
      <c r="HV8" s="108">
        <f t="shared" si="30"/>
        <v>3729756.9747183798</v>
      </c>
      <c r="HW8" s="108">
        <f t="shared" si="30"/>
        <v>3761613.5273817796</v>
      </c>
      <c r="HX8" s="108">
        <f t="shared" si="30"/>
        <v>3793599.4339327142</v>
      </c>
      <c r="HY8" s="108">
        <f t="shared" si="30"/>
        <v>3825714.6186715714</v>
      </c>
      <c r="HZ8" s="108">
        <f t="shared" si="30"/>
        <v>3857959.0059430399</v>
      </c>
      <c r="IA8" s="108">
        <f t="shared" si="30"/>
        <v>3890332.5201360821</v>
      </c>
      <c r="IB8" s="108">
        <f t="shared" si="30"/>
        <v>3922835.0856839097</v>
      </c>
      <c r="IC8" s="108">
        <f t="shared" si="30"/>
        <v>3955466.627063957</v>
      </c>
      <c r="ID8" s="108">
        <f t="shared" si="30"/>
        <v>3988227.0687978552</v>
      </c>
      <c r="IE8" s="108">
        <f t="shared" si="30"/>
        <v>4021116.3354514055</v>
      </c>
      <c r="IF8" s="108">
        <f t="shared" si="30"/>
        <v>4054134.3516345555</v>
      </c>
      <c r="IG8" s="108">
        <f t="shared" si="30"/>
        <v>4087281.0420013713</v>
      </c>
      <c r="IH8" s="108">
        <f t="shared" si="30"/>
        <v>4120556.3312500124</v>
      </c>
      <c r="II8" s="108">
        <f t="shared" si="30"/>
        <v>4153960.1441227063</v>
      </c>
      <c r="IJ8" s="108">
        <f t="shared" si="30"/>
        <v>4187492.4054057221</v>
      </c>
      <c r="IK8" s="108">
        <f t="shared" si="30"/>
        <v>4221153.0399293453</v>
      </c>
      <c r="IL8" s="108">
        <f t="shared" si="30"/>
        <v>4254941.9725678507</v>
      </c>
      <c r="IM8" s="108">
        <f t="shared" si="30"/>
        <v>4288859.1282394798</v>
      </c>
      <c r="IN8" s="108">
        <f t="shared" si="30"/>
        <v>4322904.4319064105</v>
      </c>
      <c r="IO8" s="108">
        <f t="shared" si="30"/>
        <v>4357077.8085747352</v>
      </c>
      <c r="IP8" s="108">
        <f t="shared" si="30"/>
        <v>4391379.1832944332</v>
      </c>
      <c r="IQ8" s="108">
        <f t="shared" si="30"/>
        <v>4425808.4811593462</v>
      </c>
      <c r="IR8" s="108">
        <f t="shared" si="30"/>
        <v>4460365.6273071514</v>
      </c>
      <c r="IS8" s="108">
        <f t="shared" si="30"/>
        <v>4495050.5469193375</v>
      </c>
      <c r="IT8" s="108">
        <f t="shared" si="30"/>
        <v>4529863.1652211761</v>
      </c>
      <c r="IU8" s="108">
        <f t="shared" si="30"/>
        <v>4564803.4074816983</v>
      </c>
      <c r="IV8" s="108">
        <f t="shared" si="30"/>
        <v>4599871.1990136709</v>
      </c>
      <c r="IW8" s="108">
        <f t="shared" si="30"/>
        <v>4635066.4651735658</v>
      </c>
      <c r="IX8" s="108">
        <f t="shared" si="30"/>
        <v>4670389.1313615395</v>
      </c>
      <c r="IY8" s="108">
        <f t="shared" si="30"/>
        <v>4705839.1230214043</v>
      </c>
      <c r="IZ8" s="108">
        <f t="shared" ref="IZ8:LK8" si="31">IY8+IZ7</f>
        <v>4741416.3656406039</v>
      </c>
      <c r="JA8" s="108">
        <f t="shared" si="31"/>
        <v>4777120.7847501878</v>
      </c>
      <c r="JB8" s="108">
        <f t="shared" si="31"/>
        <v>4812952.3059247863</v>
      </c>
      <c r="JC8" s="108">
        <f t="shared" si="31"/>
        <v>4848910.8547825832</v>
      </c>
      <c r="JD8" s="108">
        <f t="shared" si="31"/>
        <v>4884996.3569852915</v>
      </c>
      <c r="JE8" s="108">
        <f t="shared" si="31"/>
        <v>4921208.7382381298</v>
      </c>
      <c r="JF8" s="108">
        <f t="shared" si="31"/>
        <v>4957547.9242897928</v>
      </c>
      <c r="JG8" s="108">
        <f t="shared" si="31"/>
        <v>4994013.8409324298</v>
      </c>
      <c r="JH8" s="108">
        <f t="shared" si="31"/>
        <v>5030606.4140016157</v>
      </c>
      <c r="JI8" s="108">
        <f t="shared" si="31"/>
        <v>5067325.5693763299</v>
      </c>
      <c r="JJ8" s="108">
        <f t="shared" si="31"/>
        <v>5104171.232978926</v>
      </c>
      <c r="JK8" s="108">
        <f t="shared" si="31"/>
        <v>5141143.3307751101</v>
      </c>
      <c r="JL8" s="108">
        <f t="shared" si="31"/>
        <v>5178241.7887739129</v>
      </c>
      <c r="JM8" s="108">
        <f t="shared" si="31"/>
        <v>5215466.5330276676</v>
      </c>
      <c r="JN8" s="108">
        <f t="shared" si="31"/>
        <v>5252817.4896319816</v>
      </c>
      <c r="JO8" s="108">
        <f t="shared" si="31"/>
        <v>5290294.5847257115</v>
      </c>
      <c r="JP8" s="108">
        <f t="shared" si="31"/>
        <v>5327897.7444909392</v>
      </c>
      <c r="JQ8" s="108">
        <f t="shared" si="31"/>
        <v>5365626.8951529451</v>
      </c>
      <c r="JR8" s="108">
        <f t="shared" si="31"/>
        <v>5403481.9629801838</v>
      </c>
      <c r="JS8" s="108">
        <f t="shared" si="31"/>
        <v>5441462.87428426</v>
      </c>
      <c r="JT8" s="108">
        <f t="shared" si="31"/>
        <v>5479569.5554198995</v>
      </c>
      <c r="JU8" s="108">
        <f t="shared" si="31"/>
        <v>5517801.932784928</v>
      </c>
      <c r="JV8" s="108">
        <f t="shared" si="31"/>
        <v>5556159.9328202438</v>
      </c>
      <c r="JW8" s="108">
        <f t="shared" si="31"/>
        <v>5594643.4820097918</v>
      </c>
      <c r="JX8" s="108">
        <f t="shared" si="31"/>
        <v>5633252.5068805413</v>
      </c>
      <c r="JY8" s="108">
        <f t="shared" si="31"/>
        <v>5671986.9340024572</v>
      </c>
      <c r="JZ8" s="108">
        <f t="shared" si="31"/>
        <v>5710846.6899884781</v>
      </c>
      <c r="KA8" s="108">
        <f t="shared" si="31"/>
        <v>5749831.7014944889</v>
      </c>
      <c r="KB8" s="108">
        <f t="shared" si="31"/>
        <v>5788941.8952192971</v>
      </c>
      <c r="KC8" s="108">
        <f t="shared" si="31"/>
        <v>5828177.1979046063</v>
      </c>
      <c r="KD8" s="108">
        <f t="shared" si="31"/>
        <v>5867537.5363349924</v>
      </c>
      <c r="KE8" s="108">
        <f t="shared" si="31"/>
        <v>5907022.8373378776</v>
      </c>
      <c r="KF8" s="108">
        <f t="shared" si="31"/>
        <v>5946633.0277835056</v>
      </c>
      <c r="KG8" s="108">
        <f t="shared" si="31"/>
        <v>5986368.0345849162</v>
      </c>
      <c r="KH8" s="108">
        <f t="shared" si="31"/>
        <v>6026227.7846979219</v>
      </c>
      <c r="KI8" s="108">
        <f t="shared" si="31"/>
        <v>6066212.2051210804</v>
      </c>
      <c r="KJ8" s="108">
        <f t="shared" si="31"/>
        <v>6106321.2228956716</v>
      </c>
      <c r="KK8" s="108">
        <f t="shared" si="31"/>
        <v>6146554.7651056722</v>
      </c>
      <c r="KL8" s="108">
        <f t="shared" si="31"/>
        <v>6186912.7588777291</v>
      </c>
      <c r="KM8" s="108">
        <f t="shared" si="31"/>
        <v>6227395.1313811354</v>
      </c>
      <c r="KN8" s="108">
        <f t="shared" si="31"/>
        <v>6268001.8098278074</v>
      </c>
      <c r="KO8" s="108">
        <f t="shared" si="31"/>
        <v>6308732.7214722568</v>
      </c>
      <c r="KP8" s="108">
        <f t="shared" si="31"/>
        <v>6349587.7936115675</v>
      </c>
      <c r="KQ8" s="108">
        <f t="shared" si="31"/>
        <v>6390566.9535853695</v>
      </c>
      <c r="KR8" s="108">
        <f t="shared" si="31"/>
        <v>6431670.1287758155</v>
      </c>
      <c r="KS8" s="108">
        <f t="shared" si="31"/>
        <v>6472897.2466075541</v>
      </c>
      <c r="KT8" s="108">
        <f t="shared" si="31"/>
        <v>6514248.2345477063</v>
      </c>
      <c r="KU8" s="108">
        <f t="shared" si="31"/>
        <v>6555723.0201058406</v>
      </c>
      <c r="KV8" s="108">
        <f t="shared" si="31"/>
        <v>6597321.5308339475</v>
      </c>
      <c r="KW8" s="108">
        <f t="shared" si="31"/>
        <v>6639043.6943264157</v>
      </c>
      <c r="KX8" s="108">
        <f t="shared" si="31"/>
        <v>6680889.4382200055</v>
      </c>
      <c r="KY8" s="108">
        <f t="shared" si="31"/>
        <v>6722858.6901938263</v>
      </c>
      <c r="KZ8" s="108">
        <f t="shared" si="31"/>
        <v>6764951.3779693097</v>
      </c>
      <c r="LA8" s="108">
        <f t="shared" si="31"/>
        <v>6807167.4293101858</v>
      </c>
      <c r="LB8" s="108">
        <f t="shared" si="31"/>
        <v>6849506.7720224597</v>
      </c>
      <c r="LC8" s="108">
        <f t="shared" si="31"/>
        <v>6891969.3339543836</v>
      </c>
      <c r="LD8" s="108">
        <f t="shared" si="31"/>
        <v>6934555.0429964345</v>
      </c>
      <c r="LE8" s="108">
        <f t="shared" si="31"/>
        <v>6977263.8270812882</v>
      </c>
      <c r="LF8" s="108">
        <f t="shared" si="31"/>
        <v>7020095.6141837975</v>
      </c>
      <c r="LG8" s="108">
        <f t="shared" si="31"/>
        <v>7062902.3355559465</v>
      </c>
      <c r="LH8" s="108">
        <f t="shared" si="31"/>
        <v>7105684.0058665341</v>
      </c>
      <c r="LI8" s="108">
        <f t="shared" si="31"/>
        <v>7148440.6397757744</v>
      </c>
      <c r="LJ8" s="108">
        <f t="shared" si="31"/>
        <v>7191172.2519353013</v>
      </c>
      <c r="LK8" s="108">
        <f t="shared" si="31"/>
        <v>7233878.8569881748</v>
      </c>
      <c r="LL8" s="108">
        <f t="shared" ref="LL8:NW8" si="32">LK8+LL7</f>
        <v>7276560.4695688859</v>
      </c>
      <c r="LM8" s="108">
        <f t="shared" si="32"/>
        <v>7319217.1043033609</v>
      </c>
      <c r="LN8" s="108">
        <f t="shared" si="32"/>
        <v>7361848.7758089667</v>
      </c>
      <c r="LO8" s="108">
        <f t="shared" si="32"/>
        <v>7404455.4986945167</v>
      </c>
      <c r="LP8" s="108">
        <f t="shared" si="32"/>
        <v>7447037.2875602739</v>
      </c>
      <c r="LQ8" s="108">
        <f t="shared" si="32"/>
        <v>7489594.1569979582</v>
      </c>
      <c r="LR8" s="108">
        <f t="shared" si="32"/>
        <v>7532126.1215907494</v>
      </c>
      <c r="LS8" s="108">
        <f t="shared" si="32"/>
        <v>7574633.1959132934</v>
      </c>
      <c r="LT8" s="108">
        <f t="shared" si="32"/>
        <v>7617115.3945317073</v>
      </c>
      <c r="LU8" s="108">
        <f t="shared" si="32"/>
        <v>7659572.7320035826</v>
      </c>
      <c r="LV8" s="108">
        <f t="shared" si="32"/>
        <v>7702005.2228779923</v>
      </c>
      <c r="LW8" s="108">
        <f t="shared" si="32"/>
        <v>7744412.8816954959</v>
      </c>
      <c r="LX8" s="108">
        <f t="shared" si="32"/>
        <v>7786795.7229881417</v>
      </c>
      <c r="LY8" s="108">
        <f t="shared" si="32"/>
        <v>7829153.7612794749</v>
      </c>
      <c r="LZ8" s="108">
        <f t="shared" si="32"/>
        <v>7871487.0110845417</v>
      </c>
      <c r="MA8" s="108">
        <f t="shared" si="32"/>
        <v>7913795.4869098924</v>
      </c>
      <c r="MB8" s="108">
        <f t="shared" si="32"/>
        <v>7956079.2032535896</v>
      </c>
      <c r="MC8" s="108">
        <f t="shared" si="32"/>
        <v>7998338.1746052103</v>
      </c>
      <c r="MD8" s="108">
        <f t="shared" si="32"/>
        <v>8040572.4154458521</v>
      </c>
      <c r="ME8" s="108">
        <f t="shared" si="32"/>
        <v>8082781.9402481383</v>
      </c>
      <c r="MF8" s="108">
        <f t="shared" si="32"/>
        <v>8124966.7634762228</v>
      </c>
      <c r="MG8" s="108">
        <f t="shared" si="32"/>
        <v>8167126.8995857947</v>
      </c>
      <c r="MH8" s="108">
        <f t="shared" si="32"/>
        <v>8209262.3630240839</v>
      </c>
      <c r="MI8" s="108">
        <f t="shared" si="32"/>
        <v>8251373.1682298649</v>
      </c>
      <c r="MJ8" s="108">
        <f t="shared" si="32"/>
        <v>8293459.3296334622</v>
      </c>
      <c r="MK8" s="108">
        <f t="shared" si="32"/>
        <v>8335520.8616567561</v>
      </c>
      <c r="ML8" s="108">
        <f t="shared" si="32"/>
        <v>8377557.7787131872</v>
      </c>
      <c r="MM8" s="108">
        <f t="shared" si="32"/>
        <v>8419570.0952077601</v>
      </c>
      <c r="MN8" s="108">
        <f t="shared" si="32"/>
        <v>8461557.825537052</v>
      </c>
      <c r="MO8" s="108">
        <f t="shared" si="32"/>
        <v>8503520.9840892106</v>
      </c>
      <c r="MP8" s="108">
        <f t="shared" si="32"/>
        <v>8545459.5852439683</v>
      </c>
      <c r="MQ8" s="108">
        <f t="shared" si="32"/>
        <v>8587373.6433726382</v>
      </c>
      <c r="MR8" s="108">
        <f t="shared" si="32"/>
        <v>8629263.1728381272</v>
      </c>
      <c r="MS8" s="108">
        <f t="shared" si="32"/>
        <v>8671128.1879949328</v>
      </c>
      <c r="MT8" s="108">
        <f t="shared" si="32"/>
        <v>8712968.7031891532</v>
      </c>
      <c r="MU8" s="108">
        <f t="shared" si="32"/>
        <v>8754784.7327584941</v>
      </c>
      <c r="MV8" s="108">
        <f t="shared" si="32"/>
        <v>8796576.2910322659</v>
      </c>
      <c r="MW8" s="108">
        <f t="shared" si="32"/>
        <v>8838343.3923313972</v>
      </c>
      <c r="MX8" s="186">
        <f t="shared" si="32"/>
        <v>8880086.0509684328</v>
      </c>
      <c r="MY8" s="108">
        <f t="shared" si="32"/>
        <v>8921804.281247545</v>
      </c>
      <c r="MZ8" s="186">
        <f t="shared" si="32"/>
        <v>8963498.0974645317</v>
      </c>
      <c r="NA8" s="108">
        <f t="shared" si="32"/>
        <v>9005167.5139068253</v>
      </c>
      <c r="NB8" s="186">
        <f t="shared" si="32"/>
        <v>9046812.5448534992</v>
      </c>
      <c r="NC8" s="108">
        <f t="shared" si="32"/>
        <v>9088433.2045752686</v>
      </c>
      <c r="ND8" s="186">
        <f t="shared" si="32"/>
        <v>9130029.5073344987</v>
      </c>
      <c r="NE8" s="108">
        <f t="shared" si="32"/>
        <v>9171601.4673852064</v>
      </c>
      <c r="NF8" s="186">
        <f t="shared" si="32"/>
        <v>9213149.0989730675</v>
      </c>
      <c r="NG8" s="108">
        <f t="shared" si="32"/>
        <v>9254672.4163354225</v>
      </c>
      <c r="NH8" s="186">
        <f t="shared" si="32"/>
        <v>9296171.4337012786</v>
      </c>
      <c r="NI8" s="108">
        <f t="shared" si="32"/>
        <v>9337646.1652913149</v>
      </c>
      <c r="NJ8" s="186">
        <f t="shared" si="32"/>
        <v>9379096.6253178921</v>
      </c>
      <c r="NK8" s="108">
        <f t="shared" si="32"/>
        <v>9420522.8279850502</v>
      </c>
      <c r="NL8" s="186">
        <f t="shared" si="32"/>
        <v>9461924.7874885183</v>
      </c>
      <c r="NM8" s="108">
        <f t="shared" si="32"/>
        <v>9503302.5180157162</v>
      </c>
      <c r="NN8" s="186">
        <f t="shared" si="32"/>
        <v>9544656.0337457638</v>
      </c>
      <c r="NO8" s="108">
        <f t="shared" si="32"/>
        <v>9585985.348849481</v>
      </c>
      <c r="NP8" s="186">
        <f t="shared" si="32"/>
        <v>9627290.4774893969</v>
      </c>
      <c r="NQ8" s="108">
        <f t="shared" si="32"/>
        <v>9668571.4338197503</v>
      </c>
      <c r="NR8" s="186">
        <f t="shared" si="32"/>
        <v>9709828.2319864966</v>
      </c>
      <c r="NS8" s="108">
        <f t="shared" si="32"/>
        <v>9751060.8861273155</v>
      </c>
      <c r="NT8" s="186">
        <f t="shared" si="32"/>
        <v>9792269.4103716109</v>
      </c>
      <c r="NU8" s="108">
        <f t="shared" si="32"/>
        <v>9833453.8188405186</v>
      </c>
      <c r="NV8" s="186">
        <f t="shared" si="32"/>
        <v>9874614.1256469097</v>
      </c>
      <c r="NW8" s="108">
        <f t="shared" si="32"/>
        <v>9915750.3448953982</v>
      </c>
      <c r="NX8" s="186">
        <f t="shared" ref="NX8:QI8" si="33">NW8+NX7</f>
        <v>9956862.4906823412</v>
      </c>
      <c r="NY8" s="108">
        <f t="shared" si="33"/>
        <v>9997950.5770958494</v>
      </c>
      <c r="NZ8" s="186">
        <f t="shared" si="33"/>
        <v>10039014.618215786</v>
      </c>
      <c r="OA8" s="108">
        <f t="shared" si="33"/>
        <v>10080054.628113778</v>
      </c>
      <c r="OB8" s="186">
        <f t="shared" si="33"/>
        <v>10121070.620853214</v>
      </c>
      <c r="OC8" s="108">
        <f t="shared" si="33"/>
        <v>10162062.610489253</v>
      </c>
      <c r="OD8" s="186">
        <f t="shared" si="33"/>
        <v>10203030.611068832</v>
      </c>
      <c r="OE8" s="108">
        <f t="shared" si="33"/>
        <v>10243974.636630664</v>
      </c>
      <c r="OF8" s="186">
        <f t="shared" si="33"/>
        <v>10284894.701205248</v>
      </c>
      <c r="OG8" s="108">
        <f t="shared" si="33"/>
        <v>10325790.818814872</v>
      </c>
      <c r="OH8" s="186">
        <f t="shared" si="33"/>
        <v>10366663.003473617</v>
      </c>
      <c r="OI8" s="108">
        <f t="shared" si="33"/>
        <v>10407511.269187365</v>
      </c>
      <c r="OJ8" s="186">
        <f t="shared" si="33"/>
        <v>10448335.6299538</v>
      </c>
      <c r="OK8" s="108">
        <f t="shared" si="33"/>
        <v>10489136.099762414</v>
      </c>
      <c r="OL8" s="186">
        <f t="shared" si="33"/>
        <v>10529912.692594511</v>
      </c>
      <c r="OM8" s="108">
        <f t="shared" si="33"/>
        <v>10570665.422423217</v>
      </c>
      <c r="ON8" s="186">
        <f t="shared" si="33"/>
        <v>10611394.303213477</v>
      </c>
      <c r="OO8" s="108">
        <f t="shared" si="33"/>
        <v>10652099.348922065</v>
      </c>
      <c r="OP8" s="186">
        <f t="shared" si="33"/>
        <v>10692780.573497586</v>
      </c>
      <c r="OQ8" s="108">
        <f t="shared" si="33"/>
        <v>10733437.990880486</v>
      </c>
      <c r="OR8" s="186">
        <f t="shared" si="33"/>
        <v>10774071.615003048</v>
      </c>
      <c r="OS8" s="108">
        <f t="shared" si="33"/>
        <v>10814681.459789405</v>
      </c>
      <c r="OT8" s="186">
        <f t="shared" si="33"/>
        <v>10855267.539155539</v>
      </c>
      <c r="OU8" s="108">
        <f t="shared" si="33"/>
        <v>10895829.867009291</v>
      </c>
      <c r="OV8" s="186">
        <f t="shared" si="33"/>
        <v>10936368.45725036</v>
      </c>
      <c r="OW8" s="108">
        <f t="shared" si="33"/>
        <v>10976883.323770313</v>
      </c>
      <c r="OX8" s="186">
        <f t="shared" si="33"/>
        <v>11017374.480452586</v>
      </c>
      <c r="OY8" s="108">
        <f t="shared" si="33"/>
        <v>11057841.94117249</v>
      </c>
      <c r="OZ8" s="186">
        <f t="shared" si="33"/>
        <v>11098285.719797218</v>
      </c>
      <c r="PA8" s="108">
        <f t="shared" si="33"/>
        <v>11138705.830185845</v>
      </c>
      <c r="PB8" s="186">
        <f t="shared" si="33"/>
        <v>11179102.28618934</v>
      </c>
      <c r="PC8" s="108">
        <f t="shared" si="33"/>
        <v>11219475.10165056</v>
      </c>
      <c r="PD8" s="186">
        <f t="shared" si="33"/>
        <v>11259824.290404266</v>
      </c>
      <c r="PE8" s="108">
        <f t="shared" si="33"/>
        <v>11300149.866277119</v>
      </c>
      <c r="PF8" s="186">
        <f t="shared" si="33"/>
        <v>11340451.843087692</v>
      </c>
      <c r="PG8" s="108">
        <f t="shared" si="33"/>
        <v>11380730.234646467</v>
      </c>
      <c r="PH8" s="186">
        <f t="shared" si="33"/>
        <v>11420985.05475585</v>
      </c>
      <c r="PI8" s="108">
        <f t="shared" si="33"/>
        <v>11461216.317210164</v>
      </c>
      <c r="PJ8" s="186">
        <f t="shared" si="33"/>
        <v>11501424.035795661</v>
      </c>
      <c r="PK8" s="108">
        <f t="shared" si="33"/>
        <v>11541608.224290526</v>
      </c>
      <c r="PL8" s="186">
        <f t="shared" si="33"/>
        <v>11581768.896464881</v>
      </c>
      <c r="PM8" s="108">
        <f t="shared" si="33"/>
        <v>11621906.066080788</v>
      </c>
      <c r="PN8" s="186">
        <f t="shared" si="33"/>
        <v>11662019.746892257</v>
      </c>
      <c r="PO8" s="108">
        <f t="shared" si="33"/>
        <v>11702109.952645248</v>
      </c>
      <c r="PP8" s="186">
        <f t="shared" si="33"/>
        <v>11742176.697077677</v>
      </c>
      <c r="PQ8" s="108">
        <f t="shared" si="33"/>
        <v>11782219.993919419</v>
      </c>
      <c r="PR8" s="186">
        <f t="shared" si="33"/>
        <v>11822239.856892318</v>
      </c>
      <c r="PS8" s="108">
        <f t="shared" si="33"/>
        <v>11862236.299710182</v>
      </c>
      <c r="PT8" s="186">
        <f t="shared" si="33"/>
        <v>11902209.336078798</v>
      </c>
      <c r="PU8" s="108">
        <f t="shared" si="33"/>
        <v>11942158.979695931</v>
      </c>
      <c r="PV8" s="186">
        <f t="shared" si="33"/>
        <v>11982085.244251329</v>
      </c>
      <c r="PW8" s="108">
        <f t="shared" si="33"/>
        <v>12021988.143426731</v>
      </c>
      <c r="PX8" s="186">
        <f t="shared" si="33"/>
        <v>12061867.690895867</v>
      </c>
      <c r="PY8" s="108">
        <f t="shared" si="33"/>
        <v>12101723.900324462</v>
      </c>
      <c r="PZ8" s="186">
        <f t="shared" si="33"/>
        <v>12141556.785370251</v>
      </c>
      <c r="QA8" s="108">
        <f t="shared" si="33"/>
        <v>12181366.359682972</v>
      </c>
      <c r="QB8" s="186">
        <f t="shared" si="33"/>
        <v>12221152.636904374</v>
      </c>
      <c r="QC8" s="108">
        <f t="shared" si="33"/>
        <v>12260915.630668225</v>
      </c>
      <c r="QD8" s="186">
        <f t="shared" si="33"/>
        <v>12300655.354600312</v>
      </c>
      <c r="QE8" s="108">
        <f t="shared" si="33"/>
        <v>12340371.822318451</v>
      </c>
      <c r="QF8" s="186">
        <f t="shared" si="33"/>
        <v>12380065.047432488</v>
      </c>
      <c r="QG8" s="108">
        <f t="shared" si="33"/>
        <v>12419735.043544302</v>
      </c>
      <c r="QH8" s="186">
        <f t="shared" si="33"/>
        <v>12459381.824247813</v>
      </c>
      <c r="QI8" s="108">
        <f t="shared" si="33"/>
        <v>12499005.403128987</v>
      </c>
      <c r="QJ8" s="186">
        <f t="shared" ref="QJ8:SU8" si="34">QI8+QJ7</f>
        <v>12538605.793765837</v>
      </c>
      <c r="QK8" s="108">
        <f t="shared" si="34"/>
        <v>12578183.009728434</v>
      </c>
      <c r="QL8" s="186">
        <f t="shared" si="34"/>
        <v>12617737.064578902</v>
      </c>
      <c r="QM8" s="108">
        <f t="shared" si="34"/>
        <v>12657267.971871434</v>
      </c>
      <c r="QN8" s="186">
        <f t="shared" si="34"/>
        <v>12696775.745152285</v>
      </c>
      <c r="QO8" s="108">
        <f t="shared" si="34"/>
        <v>12736260.397959789</v>
      </c>
      <c r="QP8" s="186">
        <f t="shared" si="34"/>
        <v>12775721.943824353</v>
      </c>
      <c r="QQ8" s="108">
        <f t="shared" si="34"/>
        <v>12815160.396268465</v>
      </c>
      <c r="QR8" s="186">
        <f t="shared" si="34"/>
        <v>12854575.768806702</v>
      </c>
      <c r="QS8" s="108">
        <f t="shared" si="34"/>
        <v>12893968.074945733</v>
      </c>
      <c r="QT8" s="186">
        <f t="shared" si="34"/>
        <v>12933337.32818432</v>
      </c>
      <c r="QU8" s="108">
        <f t="shared" si="34"/>
        <v>12972683.542013325</v>
      </c>
      <c r="QV8" s="186">
        <f t="shared" si="34"/>
        <v>13012006.729915718</v>
      </c>
      <c r="QW8" s="108">
        <f t="shared" si="34"/>
        <v>13051306.905366575</v>
      </c>
      <c r="QX8" s="186">
        <f t="shared" si="34"/>
        <v>13090584.081833091</v>
      </c>
      <c r="QY8" s="108">
        <f t="shared" si="34"/>
        <v>13129838.272774573</v>
      </c>
      <c r="QZ8" s="186">
        <f t="shared" si="34"/>
        <v>13169069.49164246</v>
      </c>
      <c r="RA8" s="108">
        <f t="shared" si="34"/>
        <v>13208277.75188031</v>
      </c>
      <c r="RB8" s="186">
        <f t="shared" si="34"/>
        <v>13247463.066923821</v>
      </c>
      <c r="RC8" s="108">
        <f t="shared" si="34"/>
        <v>13286625.450200824</v>
      </c>
      <c r="RD8" s="186">
        <f t="shared" si="34"/>
        <v>13325764.915131295</v>
      </c>
      <c r="RE8" s="108">
        <f t="shared" si="34"/>
        <v>13364881.475127352</v>
      </c>
      <c r="RF8" s="186">
        <f t="shared" si="34"/>
        <v>13403975.143593268</v>
      </c>
      <c r="RG8" s="108">
        <f t="shared" si="34"/>
        <v>13443045.93392547</v>
      </c>
      <c r="RH8" s="186">
        <f t="shared" si="34"/>
        <v>13482093.859512547</v>
      </c>
      <c r="RI8" s="108">
        <f t="shared" si="34"/>
        <v>13521118.93373525</v>
      </c>
      <c r="RJ8" s="186">
        <f t="shared" si="34"/>
        <v>13560121.169966498</v>
      </c>
      <c r="RK8" s="108">
        <f t="shared" si="34"/>
        <v>13599100.581571391</v>
      </c>
      <c r="RL8" s="186">
        <f t="shared" si="34"/>
        <v>13638057.181907201</v>
      </c>
      <c r="RM8" s="108">
        <f t="shared" si="34"/>
        <v>13676990.984323388</v>
      </c>
      <c r="RN8" s="186">
        <f t="shared" si="34"/>
        <v>13715902.002161594</v>
      </c>
      <c r="RO8" s="108">
        <f t="shared" si="34"/>
        <v>13754790.248755658</v>
      </c>
      <c r="RP8" s="186">
        <f t="shared" si="34"/>
        <v>13793655.737431616</v>
      </c>
      <c r="RQ8" s="108">
        <f t="shared" si="34"/>
        <v>13832498.4815077</v>
      </c>
      <c r="RR8" s="186">
        <f t="shared" si="34"/>
        <v>13871318.494294355</v>
      </c>
      <c r="RS8" s="108">
        <f t="shared" si="34"/>
        <v>13910115.789094232</v>
      </c>
      <c r="RT8" s="186">
        <f t="shared" si="34"/>
        <v>13948890.379202198</v>
      </c>
      <c r="RU8" s="108">
        <f t="shared" si="34"/>
        <v>13987642.277905341</v>
      </c>
      <c r="RV8" s="186">
        <f t="shared" si="34"/>
        <v>14026371.498482972</v>
      </c>
      <c r="RW8" s="108">
        <f t="shared" si="34"/>
        <v>14065078.054206632</v>
      </c>
      <c r="RX8" s="186">
        <f t="shared" si="34"/>
        <v>14103761.958340092</v>
      </c>
      <c r="RY8" s="108">
        <f t="shared" si="34"/>
        <v>14142423.224139364</v>
      </c>
      <c r="RZ8" s="186">
        <f t="shared" si="34"/>
        <v>14181061.864852704</v>
      </c>
      <c r="SA8" s="108">
        <f t="shared" si="34"/>
        <v>14219677.89372061</v>
      </c>
      <c r="SB8" s="186">
        <f t="shared" si="34"/>
        <v>14258271.323975835</v>
      </c>
      <c r="SC8" s="108">
        <f t="shared" si="34"/>
        <v>14296842.168843387</v>
      </c>
      <c r="SD8" s="186">
        <f t="shared" si="34"/>
        <v>14335390.441540536</v>
      </c>
      <c r="SE8" s="108">
        <f t="shared" si="34"/>
        <v>14373916.155276813</v>
      </c>
      <c r="SF8" s="186">
        <f t="shared" si="34"/>
        <v>14412419.323254023</v>
      </c>
      <c r="SG8" s="108">
        <f t="shared" si="34"/>
        <v>14450899.958666245</v>
      </c>
      <c r="SH8" s="186">
        <f t="shared" si="34"/>
        <v>14489358.074699832</v>
      </c>
      <c r="SI8" s="108">
        <f t="shared" si="34"/>
        <v>14527793.684533425</v>
      </c>
      <c r="SJ8" s="186">
        <f t="shared" si="34"/>
        <v>14566206.80133795</v>
      </c>
      <c r="SK8" s="108">
        <f t="shared" si="34"/>
        <v>14604597.438276628</v>
      </c>
      <c r="SL8" s="186">
        <f t="shared" si="34"/>
        <v>14642965.608504973</v>
      </c>
      <c r="SM8" s="108">
        <f t="shared" si="34"/>
        <v>14681311.325170804</v>
      </c>
      <c r="SN8" s="186">
        <f t="shared" si="34"/>
        <v>14719634.601414243</v>
      </c>
      <c r="SO8" s="108">
        <f t="shared" si="34"/>
        <v>14757935.450367723</v>
      </c>
      <c r="SP8" s="186">
        <f t="shared" si="34"/>
        <v>14796213.885155991</v>
      </c>
      <c r="SQ8" s="108">
        <f t="shared" si="34"/>
        <v>14834469.918896114</v>
      </c>
      <c r="SR8" s="186">
        <f t="shared" si="34"/>
        <v>14872703.564697485</v>
      </c>
      <c r="SS8" s="108">
        <f t="shared" si="34"/>
        <v>14910914.835661821</v>
      </c>
      <c r="ST8" s="186">
        <f t="shared" si="34"/>
        <v>14949103.744883174</v>
      </c>
      <c r="SU8" s="108">
        <f t="shared" si="34"/>
        <v>14987270.305447932</v>
      </c>
      <c r="SV8" s="186">
        <f t="shared" ref="SV8:TU8" si="35">SU8+SV7</f>
        <v>15025414.530434826</v>
      </c>
      <c r="SW8" s="108">
        <f t="shared" si="35"/>
        <v>15063536.432914933</v>
      </c>
      <c r="SX8" s="186">
        <f t="shared" si="35"/>
        <v>15101636.02595168</v>
      </c>
      <c r="SY8" s="108">
        <f t="shared" si="35"/>
        <v>15139713.322600849</v>
      </c>
      <c r="SZ8" s="186">
        <f t="shared" si="35"/>
        <v>15177768.335910583</v>
      </c>
      <c r="TA8" s="108">
        <f t="shared" si="35"/>
        <v>15215801.078921389</v>
      </c>
      <c r="TB8" s="186">
        <f t="shared" si="35"/>
        <v>15253811.564666139</v>
      </c>
      <c r="TC8" s="108">
        <f t="shared" si="35"/>
        <v>15291799.806170082</v>
      </c>
      <c r="TD8" s="186">
        <f t="shared" si="35"/>
        <v>15329765.816450842</v>
      </c>
      <c r="TE8" s="108">
        <f t="shared" si="35"/>
        <v>15367709.608518427</v>
      </c>
      <c r="TF8" s="186">
        <f t="shared" si="35"/>
        <v>15405631.19537523</v>
      </c>
      <c r="TG8" s="108">
        <f t="shared" si="35"/>
        <v>15443530.590016035</v>
      </c>
      <c r="TH8" s="186">
        <f t="shared" si="35"/>
        <v>15481407.805428021</v>
      </c>
      <c r="TI8" s="108">
        <f t="shared" si="35"/>
        <v>15519262.854590768</v>
      </c>
      <c r="TJ8" s="186">
        <f t="shared" si="35"/>
        <v>15557095.750476258</v>
      </c>
      <c r="TK8" s="108">
        <f t="shared" si="35"/>
        <v>15594906.506048884</v>
      </c>
      <c r="TL8" s="186">
        <f t="shared" si="35"/>
        <v>15632695.134265451</v>
      </c>
      <c r="TM8" s="108">
        <f t="shared" si="35"/>
        <v>15670461.64807518</v>
      </c>
      <c r="TN8" s="186">
        <f t="shared" si="35"/>
        <v>15708206.060419718</v>
      </c>
      <c r="TO8" s="108">
        <f t="shared" si="35"/>
        <v>15745928.384233134</v>
      </c>
      <c r="TP8" s="186">
        <f t="shared" si="35"/>
        <v>15783628.632441929</v>
      </c>
      <c r="TQ8" s="108">
        <f t="shared" si="35"/>
        <v>15821306.81796504</v>
      </c>
      <c r="TR8" s="186">
        <f t="shared" si="35"/>
        <v>15858962.953713845</v>
      </c>
      <c r="TS8" s="108">
        <f t="shared" si="35"/>
        <v>15896597.052592164</v>
      </c>
      <c r="TT8" s="186">
        <f t="shared" si="35"/>
        <v>15934209.127496267</v>
      </c>
      <c r="TU8" s="187">
        <f t="shared" si="35"/>
        <v>15971799.191314874</v>
      </c>
    </row>
    <row r="9" spans="1:542" x14ac:dyDescent="0.25">
      <c r="A9" s="182" t="s">
        <v>90</v>
      </c>
      <c r="B9" s="179">
        <f>$B$35*$B$26</f>
        <v>103.09984193888303</v>
      </c>
      <c r="C9" s="184">
        <f t="shared" ref="C9:BN9" si="36">IF((C$1*12+C$2)&lt;=$I$25, ($B$35*$B$26)+(B$9*$B$69), B$9*$B$69)</f>
        <v>206.13934848172065</v>
      </c>
      <c r="D9" s="184">
        <f t="shared" si="36"/>
        <v>309.11855493758753</v>
      </c>
      <c r="E9" s="184">
        <f t="shared" si="36"/>
        <v>412.03749659489495</v>
      </c>
      <c r="F9" s="184">
        <f t="shared" si="36"/>
        <v>514.89620872140301</v>
      </c>
      <c r="G9" s="184">
        <f t="shared" si="36"/>
        <v>617.69472656423261</v>
      </c>
      <c r="H9" s="184">
        <f t="shared" si="36"/>
        <v>720.43308534987762</v>
      </c>
      <c r="I9" s="184">
        <f t="shared" si="36"/>
        <v>823.11132028421673</v>
      </c>
      <c r="J9" s="184">
        <f t="shared" si="36"/>
        <v>925.72946655252588</v>
      </c>
      <c r="K9" s="184">
        <f t="shared" si="36"/>
        <v>1028.2875593194901</v>
      </c>
      <c r="L9" s="184">
        <f t="shared" si="36"/>
        <v>1130.7856337292153</v>
      </c>
      <c r="M9" s="184">
        <f t="shared" si="36"/>
        <v>1233.2237249052409</v>
      </c>
      <c r="N9" s="184">
        <f t="shared" si="36"/>
        <v>1335.6018679505517</v>
      </c>
      <c r="O9" s="184">
        <f t="shared" si="36"/>
        <v>1437.9200979475893</v>
      </c>
      <c r="P9" s="184">
        <f t="shared" si="36"/>
        <v>1540.178449958265</v>
      </c>
      <c r="Q9" s="184">
        <f t="shared" si="36"/>
        <v>1642.3769590239713</v>
      </c>
      <c r="R9" s="184">
        <f t="shared" si="36"/>
        <v>1744.5156601655938</v>
      </c>
      <c r="S9" s="184">
        <f t="shared" si="36"/>
        <v>1846.5945883835236</v>
      </c>
      <c r="T9" s="184">
        <f t="shared" si="36"/>
        <v>1948.6137786576689</v>
      </c>
      <c r="U9" s="184">
        <f t="shared" si="36"/>
        <v>2050.5732659474679</v>
      </c>
      <c r="V9" s="184">
        <f t="shared" si="36"/>
        <v>2152.4730851918989</v>
      </c>
      <c r="W9" s="184">
        <f t="shared" si="36"/>
        <v>2254.3132713094942</v>
      </c>
      <c r="X9" s="184">
        <f t="shared" si="36"/>
        <v>2356.0938591983513</v>
      </c>
      <c r="Y9" s="184">
        <f t="shared" si="36"/>
        <v>2457.814883736145</v>
      </c>
      <c r="Z9" s="184">
        <f t="shared" si="36"/>
        <v>2559.4763797801388</v>
      </c>
      <c r="AA9" s="184">
        <f t="shared" si="36"/>
        <v>2661.0783821671971</v>
      </c>
      <c r="AB9" s="184">
        <f t="shared" si="36"/>
        <v>2762.620925713798</v>
      </c>
      <c r="AC9" s="184">
        <f t="shared" si="36"/>
        <v>2864.1040452160441</v>
      </c>
      <c r="AD9" s="184">
        <f t="shared" si="36"/>
        <v>2965.5277754496751</v>
      </c>
      <c r="AE9" s="184">
        <f t="shared" si="36"/>
        <v>3066.8921511700792</v>
      </c>
      <c r="AF9" s="184">
        <f t="shared" si="36"/>
        <v>3168.1972071123055</v>
      </c>
      <c r="AG9" s="184">
        <f t="shared" si="36"/>
        <v>3269.4429779910756</v>
      </c>
      <c r="AH9" s="184">
        <f t="shared" si="36"/>
        <v>3370.6294985007958</v>
      </c>
      <c r="AI9" s="184">
        <f t="shared" si="36"/>
        <v>3471.756803315568</v>
      </c>
      <c r="AJ9" s="184">
        <f t="shared" si="36"/>
        <v>3572.8249270892034</v>
      </c>
      <c r="AK9" s="184">
        <f t="shared" si="36"/>
        <v>3673.8339044552326</v>
      </c>
      <c r="AL9" s="184">
        <f t="shared" si="36"/>
        <v>3774.7837700269183</v>
      </c>
      <c r="AM9" s="184">
        <f t="shared" si="36"/>
        <v>3875.6745583972674</v>
      </c>
      <c r="AN9" s="184">
        <f t="shared" si="36"/>
        <v>3976.5063041390422</v>
      </c>
      <c r="AO9" s="184">
        <f t="shared" si="36"/>
        <v>4077.279041804773</v>
      </c>
      <c r="AP9" s="184">
        <f t="shared" si="36"/>
        <v>4177.9928059267686</v>
      </c>
      <c r="AQ9" s="184">
        <f t="shared" si="36"/>
        <v>4278.6476310171302</v>
      </c>
      <c r="AR9" s="184">
        <f t="shared" si="36"/>
        <v>4379.2435515677616</v>
      </c>
      <c r="AS9" s="184">
        <f t="shared" si="36"/>
        <v>4479.7806020503813</v>
      </c>
      <c r="AT9" s="184">
        <f t="shared" si="36"/>
        <v>4580.2588169165338</v>
      </c>
      <c r="AU9" s="184">
        <f t="shared" si="36"/>
        <v>4680.678230597603</v>
      </c>
      <c r="AV9" s="184">
        <f t="shared" si="36"/>
        <v>4781.0388775048232</v>
      </c>
      <c r="AW9" s="184">
        <f t="shared" si="36"/>
        <v>4881.3407920292902</v>
      </c>
      <c r="AX9" s="184">
        <f t="shared" si="36"/>
        <v>4981.584008541975</v>
      </c>
      <c r="AY9" s="184">
        <f t="shared" si="36"/>
        <v>5081.7685613937319</v>
      </c>
      <c r="AZ9" s="184">
        <f t="shared" si="36"/>
        <v>5181.8944849153149</v>
      </c>
      <c r="BA9" s="184">
        <f t="shared" si="36"/>
        <v>5281.9618134173861</v>
      </c>
      <c r="BB9" s="184">
        <f t="shared" si="36"/>
        <v>5381.9705811905287</v>
      </c>
      <c r="BC9" s="184">
        <f t="shared" si="36"/>
        <v>5481.920822505258</v>
      </c>
      <c r="BD9" s="184">
        <f t="shared" si="36"/>
        <v>5581.8125716120348</v>
      </c>
      <c r="BE9" s="184">
        <f t="shared" si="36"/>
        <v>5681.6458627412758</v>
      </c>
      <c r="BF9" s="184">
        <f t="shared" si="36"/>
        <v>5781.4207301033648</v>
      </c>
      <c r="BG9" s="184">
        <f t="shared" si="36"/>
        <v>5881.137207888667</v>
      </c>
      <c r="BH9" s="184">
        <f t="shared" si="36"/>
        <v>5980.7953302675369</v>
      </c>
      <c r="BI9" s="184">
        <f t="shared" si="36"/>
        <v>6080.3951313903326</v>
      </c>
      <c r="BJ9" s="184">
        <f t="shared" si="36"/>
        <v>6179.9366453874281</v>
      </c>
      <c r="BK9" s="184">
        <f t="shared" si="36"/>
        <v>6279.4199063692231</v>
      </c>
      <c r="BL9" s="184">
        <f t="shared" si="36"/>
        <v>6378.8449484261546</v>
      </c>
      <c r="BM9" s="184">
        <f t="shared" si="36"/>
        <v>6478.2118056287109</v>
      </c>
      <c r="BN9" s="184">
        <f t="shared" si="36"/>
        <v>6577.5205120274413</v>
      </c>
      <c r="BO9" s="184">
        <f t="shared" ref="BO9:DZ9" si="37">IF((BO$1*12+BO$2)&lt;=$I$25, ($B$35*$B$26)+(BN$9*$B$69), BN$9*$B$69)</f>
        <v>6676.7711016529674</v>
      </c>
      <c r="BP9" s="184">
        <f t="shared" si="37"/>
        <v>6775.9636085159973</v>
      </c>
      <c r="BQ9" s="184">
        <f t="shared" si="37"/>
        <v>6875.0980666073337</v>
      </c>
      <c r="BR9" s="184">
        <f t="shared" si="37"/>
        <v>6974.1745098978881</v>
      </c>
      <c r="BS9" s="184">
        <f t="shared" si="37"/>
        <v>7073.1929723386929</v>
      </c>
      <c r="BT9" s="184">
        <f t="shared" si="37"/>
        <v>7172.1534878609109</v>
      </c>
      <c r="BU9" s="184">
        <f t="shared" si="37"/>
        <v>7271.0560903758478</v>
      </c>
      <c r="BV9" s="184">
        <f t="shared" si="37"/>
        <v>7369.9008137749643</v>
      </c>
      <c r="BW9" s="184">
        <f t="shared" si="37"/>
        <v>7468.6876919298866</v>
      </c>
      <c r="BX9" s="184">
        <f t="shared" si="37"/>
        <v>7567.4167586924195</v>
      </c>
      <c r="BY9" s="184">
        <f t="shared" si="37"/>
        <v>7666.0880478945583</v>
      </c>
      <c r="BZ9" s="184">
        <f t="shared" si="37"/>
        <v>7764.7015933484972</v>
      </c>
      <c r="CA9" s="184">
        <f t="shared" si="37"/>
        <v>7863.2574288466449</v>
      </c>
      <c r="CB9" s="184">
        <f t="shared" si="37"/>
        <v>7961.7555881616336</v>
      </c>
      <c r="CC9" s="184">
        <f t="shared" si="37"/>
        <v>8060.1961050463306</v>
      </c>
      <c r="CD9" s="184">
        <f t="shared" si="37"/>
        <v>8158.5790132338516</v>
      </c>
      <c r="CE9" s="184">
        <f t="shared" si="37"/>
        <v>8256.90434643757</v>
      </c>
      <c r="CF9" s="184">
        <f t="shared" si="37"/>
        <v>8355.1721383511322</v>
      </c>
      <c r="CG9" s="184">
        <f t="shared" si="37"/>
        <v>8453.3824226484649</v>
      </c>
      <c r="CH9" s="184">
        <f t="shared" si="37"/>
        <v>8551.5352329837879</v>
      </c>
      <c r="CI9" s="184">
        <f t="shared" si="37"/>
        <v>8649.630602991625</v>
      </c>
      <c r="CJ9" s="184">
        <f t="shared" si="37"/>
        <v>8747.6685662868204</v>
      </c>
      <c r="CK9" s="184">
        <f t="shared" si="37"/>
        <v>8845.6491564645439</v>
      </c>
      <c r="CL9" s="184">
        <f t="shared" si="37"/>
        <v>8943.572407100306</v>
      </c>
      <c r="CM9" s="184">
        <f t="shared" si="37"/>
        <v>9041.4383517499664</v>
      </c>
      <c r="CN9" s="184">
        <f t="shared" si="37"/>
        <v>9139.2470239497507</v>
      </c>
      <c r="CO9" s="184">
        <f t="shared" si="37"/>
        <v>9236.9984572162557</v>
      </c>
      <c r="CP9" s="184">
        <f t="shared" si="37"/>
        <v>9334.6926850464642</v>
      </c>
      <c r="CQ9" s="184">
        <f t="shared" si="37"/>
        <v>9432.3297409177576</v>
      </c>
      <c r="CR9" s="184">
        <f t="shared" si="37"/>
        <v>9529.9096582879247</v>
      </c>
      <c r="CS9" s="184">
        <f t="shared" si="37"/>
        <v>9627.4324705951749</v>
      </c>
      <c r="CT9" s="184">
        <f t="shared" si="37"/>
        <v>9724.8982112581507</v>
      </c>
      <c r="CU9" s="184">
        <f t="shared" si="37"/>
        <v>9822.3069136759332</v>
      </c>
      <c r="CV9" s="184">
        <f t="shared" si="37"/>
        <v>9919.658611228062</v>
      </c>
      <c r="CW9" s="184">
        <f t="shared" si="37"/>
        <v>10016.953337274541</v>
      </c>
      <c r="CX9" s="184">
        <f t="shared" si="37"/>
        <v>10114.191125155852</v>
      </c>
      <c r="CY9" s="184">
        <f t="shared" si="37"/>
        <v>10211.372008192966</v>
      </c>
      <c r="CZ9" s="184">
        <f t="shared" si="37"/>
        <v>10308.496019687351</v>
      </c>
      <c r="DA9" s="184">
        <f t="shared" si="37"/>
        <v>10405.56319292099</v>
      </c>
      <c r="DB9" s="184">
        <f t="shared" si="37"/>
        <v>10502.573561156387</v>
      </c>
      <c r="DC9" s="184">
        <f t="shared" si="37"/>
        <v>10599.527157636581</v>
      </c>
      <c r="DD9" s="184">
        <f t="shared" si="37"/>
        <v>10696.424015585157</v>
      </c>
      <c r="DE9" s="184">
        <f t="shared" si="37"/>
        <v>10793.264168206257</v>
      </c>
      <c r="DF9" s="184">
        <f t="shared" si="37"/>
        <v>10890.047648684591</v>
      </c>
      <c r="DG9" s="184">
        <f t="shared" si="37"/>
        <v>10986.774490185449</v>
      </c>
      <c r="DH9" s="184">
        <f t="shared" si="37"/>
        <v>11083.444725854713</v>
      </c>
      <c r="DI9" s="184">
        <f t="shared" si="37"/>
        <v>11180.058388818868</v>
      </c>
      <c r="DJ9" s="184">
        <f t="shared" si="37"/>
        <v>11276.615512185012</v>
      </c>
      <c r="DK9" s="184">
        <f t="shared" si="37"/>
        <v>11373.116129040865</v>
      </c>
      <c r="DL9" s="184">
        <f t="shared" si="37"/>
        <v>11469.56027245479</v>
      </c>
      <c r="DM9" s="184">
        <f t="shared" si="37"/>
        <v>11565.947975475792</v>
      </c>
      <c r="DN9" s="184">
        <f t="shared" si="37"/>
        <v>11662.279271133541</v>
      </c>
      <c r="DO9" s="184">
        <f t="shared" si="37"/>
        <v>11758.554192438374</v>
      </c>
      <c r="DP9" s="184">
        <f t="shared" si="37"/>
        <v>11854.77277238131</v>
      </c>
      <c r="DQ9" s="184">
        <f t="shared" si="37"/>
        <v>11950.935043934061</v>
      </c>
      <c r="DR9" s="184">
        <f t="shared" si="37"/>
        <v>12047.041040049047</v>
      </c>
      <c r="DS9" s="184">
        <f t="shared" si="37"/>
        <v>12143.090793659399</v>
      </c>
      <c r="DT9" s="184">
        <f t="shared" si="37"/>
        <v>12239.08433767898</v>
      </c>
      <c r="DU9" s="184">
        <f t="shared" si="37"/>
        <v>12335.021705002386</v>
      </c>
      <c r="DV9" s="184">
        <f t="shared" si="37"/>
        <v>12430.902928504966</v>
      </c>
      <c r="DW9" s="184">
        <f t="shared" si="37"/>
        <v>12526.728041042828</v>
      </c>
      <c r="DX9" s="184">
        <f t="shared" si="37"/>
        <v>12622.497075452855</v>
      </c>
      <c r="DY9" s="184">
        <f t="shared" si="37"/>
        <v>12718.210064552712</v>
      </c>
      <c r="DZ9" s="184">
        <f t="shared" si="37"/>
        <v>12813.867041140857</v>
      </c>
      <c r="EA9" s="184">
        <f t="shared" ref="EA9:GL9" si="38">IF((EA$1*12+EA$2)&lt;=$I$25, ($B$35*$B$26)+(DZ$9*$B$69), DZ$9*$B$69)</f>
        <v>12909.468037996556</v>
      </c>
      <c r="EB9" s="184">
        <f t="shared" si="38"/>
        <v>13005.013087879892</v>
      </c>
      <c r="EC9" s="184">
        <f t="shared" si="38"/>
        <v>13100.502223531776</v>
      </c>
      <c r="ED9" s="184">
        <f t="shared" si="38"/>
        <v>13195.935477673956</v>
      </c>
      <c r="EE9" s="184">
        <f t="shared" si="38"/>
        <v>13291.312883009037</v>
      </c>
      <c r="EF9" s="184">
        <f t="shared" si="38"/>
        <v>13386.634472220479</v>
      </c>
      <c r="EG9" s="184">
        <f t="shared" si="38"/>
        <v>13481.900277972622</v>
      </c>
      <c r="EH9" s="184">
        <f t="shared" si="38"/>
        <v>13577.110332910683</v>
      </c>
      <c r="EI9" s="184">
        <f t="shared" si="38"/>
        <v>13672.264669660781</v>
      </c>
      <c r="EJ9" s="184">
        <f t="shared" si="38"/>
        <v>13767.363320829938</v>
      </c>
      <c r="EK9" s="184">
        <f t="shared" si="38"/>
        <v>13862.406319006095</v>
      </c>
      <c r="EL9" s="184">
        <f t="shared" si="38"/>
        <v>13957.393696758123</v>
      </c>
      <c r="EM9" s="184">
        <f t="shared" si="38"/>
        <v>14052.325486635833</v>
      </c>
      <c r="EN9" s="184">
        <f t="shared" si="38"/>
        <v>14147.201721169986</v>
      </c>
      <c r="EO9" s="184">
        <f t="shared" si="38"/>
        <v>14242.022432872305</v>
      </c>
      <c r="EP9" s="184">
        <f t="shared" si="38"/>
        <v>14336.787654235492</v>
      </c>
      <c r="EQ9" s="184">
        <f t="shared" si="38"/>
        <v>14431.497417733226</v>
      </c>
      <c r="ER9" s="184">
        <f t="shared" si="38"/>
        <v>14526.151755820189</v>
      </c>
      <c r="ES9" s="184">
        <f t="shared" si="38"/>
        <v>14620.750700932065</v>
      </c>
      <c r="ET9" s="184">
        <f t="shared" si="38"/>
        <v>14715.294285485561</v>
      </c>
      <c r="EU9" s="184">
        <f t="shared" si="38"/>
        <v>14809.782541878407</v>
      </c>
      <c r="EV9" s="184">
        <f t="shared" si="38"/>
        <v>14904.21550248938</v>
      </c>
      <c r="EW9" s="184">
        <f t="shared" si="38"/>
        <v>14998.593199678304</v>
      </c>
      <c r="EX9" s="184">
        <f t="shared" si="38"/>
        <v>15092.915665786068</v>
      </c>
      <c r="EY9" s="184">
        <f t="shared" si="38"/>
        <v>15187.182933134633</v>
      </c>
      <c r="EZ9" s="184">
        <f t="shared" si="38"/>
        <v>15281.395034027046</v>
      </c>
      <c r="FA9" s="184">
        <f t="shared" si="38"/>
        <v>15375.55200074745</v>
      </c>
      <c r="FB9" s="184">
        <f t="shared" si="38"/>
        <v>15469.653865561093</v>
      </c>
      <c r="FC9" s="184">
        <f t="shared" si="38"/>
        <v>15563.700660714343</v>
      </c>
      <c r="FD9" s="184">
        <f t="shared" si="38"/>
        <v>15657.692418434697</v>
      </c>
      <c r="FE9" s="184">
        <f t="shared" si="38"/>
        <v>15751.62917093079</v>
      </c>
      <c r="FF9" s="184">
        <f t="shared" si="38"/>
        <v>15845.51095039241</v>
      </c>
      <c r="FG9" s="184">
        <f t="shared" si="38"/>
        <v>15939.337788990508</v>
      </c>
      <c r="FH9" s="184">
        <f t="shared" si="38"/>
        <v>16033.109718877204</v>
      </c>
      <c r="FI9" s="184">
        <f t="shared" si="38"/>
        <v>16126.826772185805</v>
      </c>
      <c r="FJ9" s="184">
        <f t="shared" si="38"/>
        <v>16220.488981030814</v>
      </c>
      <c r="FK9" s="184">
        <f t="shared" si="38"/>
        <v>16314.09637750794</v>
      </c>
      <c r="FL9" s="184">
        <f t="shared" si="38"/>
        <v>16407.648993694107</v>
      </c>
      <c r="FM9" s="184">
        <f t="shared" si="38"/>
        <v>16501.146861647467</v>
      </c>
      <c r="FN9" s="184">
        <f t="shared" si="38"/>
        <v>16594.590013407415</v>
      </c>
      <c r="FO9" s="184">
        <f t="shared" si="38"/>
        <v>16687.978480994592</v>
      </c>
      <c r="FP9" s="184">
        <f t="shared" si="38"/>
        <v>16781.312296410902</v>
      </c>
      <c r="FQ9" s="184">
        <f t="shared" si="38"/>
        <v>16874.591491639523</v>
      </c>
      <c r="FR9" s="184">
        <f t="shared" si="38"/>
        <v>16967.816098644911</v>
      </c>
      <c r="FS9" s="184">
        <f t="shared" si="38"/>
        <v>17060.98614937282</v>
      </c>
      <c r="FT9" s="184">
        <f t="shared" si="38"/>
        <v>17154.101675750309</v>
      </c>
      <c r="FU9" s="184">
        <f t="shared" si="38"/>
        <v>17247.162709685748</v>
      </c>
      <c r="FV9" s="184">
        <f t="shared" si="38"/>
        <v>17340.169283068841</v>
      </c>
      <c r="FW9" s="184">
        <f t="shared" si="38"/>
        <v>17433.121427770624</v>
      </c>
      <c r="FX9" s="184">
        <f t="shared" si="38"/>
        <v>17526.019175643487</v>
      </c>
      <c r="FY9" s="184">
        <f t="shared" si="38"/>
        <v>17618.862558521174</v>
      </c>
      <c r="FZ9" s="184">
        <f t="shared" si="38"/>
        <v>17711.651608218799</v>
      </c>
      <c r="GA9" s="184">
        <f t="shared" si="38"/>
        <v>17804.386356532865</v>
      </c>
      <c r="GB9" s="184">
        <f t="shared" si="38"/>
        <v>17897.066835241261</v>
      </c>
      <c r="GC9" s="184">
        <f t="shared" si="38"/>
        <v>17989.693076103282</v>
      </c>
      <c r="GD9" s="184">
        <f t="shared" si="38"/>
        <v>18082.265110859633</v>
      </c>
      <c r="GE9" s="184">
        <f t="shared" si="38"/>
        <v>18174.782971232446</v>
      </c>
      <c r="GF9" s="184">
        <f t="shared" si="38"/>
        <v>18267.24668892529</v>
      </c>
      <c r="GG9" s="184">
        <f t="shared" si="38"/>
        <v>18359.656295623183</v>
      </c>
      <c r="GH9" s="184">
        <f t="shared" si="38"/>
        <v>18452.011822992594</v>
      </c>
      <c r="GI9" s="184">
        <f t="shared" si="38"/>
        <v>18544.313302681465</v>
      </c>
      <c r="GJ9" s="184">
        <f t="shared" si="38"/>
        <v>18636.560766319217</v>
      </c>
      <c r="GK9" s="184">
        <f t="shared" si="38"/>
        <v>18728.75424551676</v>
      </c>
      <c r="GL9" s="184">
        <f t="shared" si="38"/>
        <v>18820.893771866504</v>
      </c>
      <c r="GM9" s="184">
        <f t="shared" ref="GM9:IX9" si="39">IF((GM$1*12+GM$2)&lt;=$I$25, ($B$35*$B$26)+(GL$9*$B$69), GL$9*$B$69)</f>
        <v>18912.97937694237</v>
      </c>
      <c r="GN9" s="184">
        <f t="shared" si="39"/>
        <v>19005.011092299806</v>
      </c>
      <c r="GO9" s="184">
        <f t="shared" si="39"/>
        <v>19096.988949475792</v>
      </c>
      <c r="GP9" s="184">
        <f t="shared" si="39"/>
        <v>19188.912979988847</v>
      </c>
      <c r="GQ9" s="184">
        <f t="shared" si="39"/>
        <v>19280.783215339052</v>
      </c>
      <c r="GR9" s="184">
        <f t="shared" si="39"/>
        <v>19372.599687008045</v>
      </c>
      <c r="GS9" s="184">
        <f t="shared" si="39"/>
        <v>19464.362426459051</v>
      </c>
      <c r="GT9" s="184">
        <f t="shared" si="39"/>
        <v>19556.071465136876</v>
      </c>
      <c r="GU9" s="184">
        <f t="shared" si="39"/>
        <v>19647.726834467925</v>
      </c>
      <c r="GV9" s="184">
        <f t="shared" si="39"/>
        <v>19739.328565860211</v>
      </c>
      <c r="GW9" s="184">
        <f t="shared" si="39"/>
        <v>19830.876690703371</v>
      </c>
      <c r="GX9" s="184">
        <f t="shared" si="39"/>
        <v>19922.371240368666</v>
      </c>
      <c r="GY9" s="184">
        <f t="shared" si="39"/>
        <v>20013.812246209003</v>
      </c>
      <c r="GZ9" s="184">
        <f t="shared" si="39"/>
        <v>20105.199739558939</v>
      </c>
      <c r="HA9" s="184">
        <f t="shared" si="39"/>
        <v>20196.533751734692</v>
      </c>
      <c r="HB9" s="184">
        <f t="shared" si="39"/>
        <v>20287.814314034156</v>
      </c>
      <c r="HC9" s="184">
        <f t="shared" si="39"/>
        <v>20379.041457736908</v>
      </c>
      <c r="HD9" s="184">
        <f t="shared" si="39"/>
        <v>20470.215214104221</v>
      </c>
      <c r="HE9" s="184">
        <f t="shared" si="39"/>
        <v>20561.33561437907</v>
      </c>
      <c r="HF9" s="184">
        <f t="shared" si="39"/>
        <v>20652.402689786151</v>
      </c>
      <c r="HG9" s="184">
        <f t="shared" si="39"/>
        <v>20743.416471531884</v>
      </c>
      <c r="HH9" s="184">
        <f t="shared" si="39"/>
        <v>20834.376990804427</v>
      </c>
      <c r="HI9" s="184">
        <f t="shared" si="39"/>
        <v>20925.284278773684</v>
      </c>
      <c r="HJ9" s="184">
        <f t="shared" si="39"/>
        <v>21016.138366591324</v>
      </c>
      <c r="HK9" s="184">
        <f t="shared" si="39"/>
        <v>21106.939285390778</v>
      </c>
      <c r="HL9" s="184">
        <f t="shared" si="39"/>
        <v>21197.687066287264</v>
      </c>
      <c r="HM9" s="184">
        <f t="shared" si="39"/>
        <v>21288.381740377787</v>
      </c>
      <c r="HN9" s="184">
        <f t="shared" si="39"/>
        <v>21379.023338741154</v>
      </c>
      <c r="HO9" s="184">
        <f t="shared" si="39"/>
        <v>21469.611892437988</v>
      </c>
      <c r="HP9" s="184">
        <f t="shared" si="39"/>
        <v>21560.14743251073</v>
      </c>
      <c r="HQ9" s="184">
        <f t="shared" si="39"/>
        <v>21650.629989983656</v>
      </c>
      <c r="HR9" s="184">
        <f t="shared" si="39"/>
        <v>21741.059595862887</v>
      </c>
      <c r="HS9" s="184">
        <f t="shared" si="39"/>
        <v>21831.436281136401</v>
      </c>
      <c r="HT9" s="184">
        <f t="shared" si="39"/>
        <v>21921.760076774033</v>
      </c>
      <c r="HU9" s="184">
        <f t="shared" si="39"/>
        <v>22012.031013727505</v>
      </c>
      <c r="HV9" s="184">
        <f t="shared" si="39"/>
        <v>22102.249122930418</v>
      </c>
      <c r="HW9" s="184">
        <f t="shared" si="39"/>
        <v>22192.414435298277</v>
      </c>
      <c r="HX9" s="184">
        <f t="shared" si="39"/>
        <v>22282.526981728486</v>
      </c>
      <c r="HY9" s="184">
        <f t="shared" si="39"/>
        <v>22372.586793100374</v>
      </c>
      <c r="HZ9" s="184">
        <f t="shared" si="39"/>
        <v>22462.593900275198</v>
      </c>
      <c r="IA9" s="184">
        <f t="shared" si="39"/>
        <v>22552.548334096155</v>
      </c>
      <c r="IB9" s="184">
        <f t="shared" si="39"/>
        <v>22642.450125388386</v>
      </c>
      <c r="IC9" s="184">
        <f t="shared" si="39"/>
        <v>22732.299304959</v>
      </c>
      <c r="ID9" s="184">
        <f t="shared" si="39"/>
        <v>22822.095903597077</v>
      </c>
      <c r="IE9" s="184">
        <f t="shared" si="39"/>
        <v>22911.839952073675</v>
      </c>
      <c r="IF9" s="184">
        <f t="shared" si="39"/>
        <v>23001.531481141847</v>
      </c>
      <c r="IG9" s="184">
        <f t="shared" si="39"/>
        <v>23091.170521536646</v>
      </c>
      <c r="IH9" s="184">
        <f t="shared" si="39"/>
        <v>23180.757103975138</v>
      </c>
      <c r="II9" s="184">
        <f t="shared" si="39"/>
        <v>23270.29125915642</v>
      </c>
      <c r="IJ9" s="184">
        <f t="shared" si="39"/>
        <v>23359.773017761618</v>
      </c>
      <c r="IK9" s="184">
        <f t="shared" si="39"/>
        <v>23449.202410453905</v>
      </c>
      <c r="IL9" s="184">
        <f t="shared" si="39"/>
        <v>23538.579467878506</v>
      </c>
      <c r="IM9" s="184">
        <f t="shared" si="39"/>
        <v>23627.904220662713</v>
      </c>
      <c r="IN9" s="184">
        <f t="shared" si="39"/>
        <v>23717.176699415901</v>
      </c>
      <c r="IO9" s="184">
        <f t="shared" si="39"/>
        <v>23806.396934729521</v>
      </c>
      <c r="IP9" s="184">
        <f t="shared" si="39"/>
        <v>23895.564957177132</v>
      </c>
      <c r="IQ9" s="184">
        <f t="shared" si="39"/>
        <v>23984.680797314391</v>
      </c>
      <c r="IR9" s="184">
        <f t="shared" si="39"/>
        <v>24073.744485679086</v>
      </c>
      <c r="IS9" s="184">
        <f t="shared" si="39"/>
        <v>24162.756052791119</v>
      </c>
      <c r="IT9" s="184">
        <f t="shared" si="39"/>
        <v>24251.715529152545</v>
      </c>
      <c r="IU9" s="184">
        <f t="shared" si="39"/>
        <v>24340.62294524756</v>
      </c>
      <c r="IV9" s="184">
        <f t="shared" si="39"/>
        <v>24429.478331542523</v>
      </c>
      <c r="IW9" s="184">
        <f t="shared" si="39"/>
        <v>24518.281718485963</v>
      </c>
      <c r="IX9" s="184">
        <f t="shared" si="39"/>
        <v>24607.033136508591</v>
      </c>
      <c r="IY9" s="184">
        <f t="shared" ref="IY9:LJ9" si="40">IF((IY$1*12+IY$2)&lt;=$I$25, ($B$35*$B$26)+(IX$9*$B$69), IX$9*$B$69)</f>
        <v>24695.73261602331</v>
      </c>
      <c r="IZ9" s="184">
        <f t="shared" si="40"/>
        <v>24784.380187425224</v>
      </c>
      <c r="JA9" s="184">
        <f t="shared" si="40"/>
        <v>24872.97588109165</v>
      </c>
      <c r="JB9" s="184">
        <f t="shared" si="40"/>
        <v>24961.519727382125</v>
      </c>
      <c r="JC9" s="184">
        <f t="shared" si="40"/>
        <v>25050.011756638425</v>
      </c>
      <c r="JD9" s="184">
        <f t="shared" si="40"/>
        <v>25138.451999184566</v>
      </c>
      <c r="JE9" s="184">
        <f t="shared" si="40"/>
        <v>25226.840485326818</v>
      </c>
      <c r="JF9" s="184">
        <f t="shared" si="40"/>
        <v>25315.177245353712</v>
      </c>
      <c r="JG9" s="184">
        <f t="shared" si="40"/>
        <v>25403.462309536062</v>
      </c>
      <c r="JH9" s="184">
        <f t="shared" si="40"/>
        <v>25491.695708126961</v>
      </c>
      <c r="JI9" s="184">
        <f t="shared" si="40"/>
        <v>25579.877471361797</v>
      </c>
      <c r="JJ9" s="184">
        <f t="shared" si="40"/>
        <v>25668.007629458265</v>
      </c>
      <c r="JK9" s="184">
        <f t="shared" si="40"/>
        <v>25756.086212616381</v>
      </c>
      <c r="JL9" s="184">
        <f t="shared" si="40"/>
        <v>25844.113251018483</v>
      </c>
      <c r="JM9" s="184">
        <f t="shared" si="40"/>
        <v>25932.088774829244</v>
      </c>
      <c r="JN9" s="184">
        <f t="shared" si="40"/>
        <v>26020.012814195688</v>
      </c>
      <c r="JO9" s="184">
        <f t="shared" si="40"/>
        <v>26107.885399247196</v>
      </c>
      <c r="JP9" s="184">
        <f t="shared" si="40"/>
        <v>26195.706560095514</v>
      </c>
      <c r="JQ9" s="184">
        <f t="shared" si="40"/>
        <v>26283.476326834767</v>
      </c>
      <c r="JR9" s="184">
        <f t="shared" si="40"/>
        <v>26371.194729541472</v>
      </c>
      <c r="JS9" s="184">
        <f t="shared" si="40"/>
        <v>26458.861798274545</v>
      </c>
      <c r="JT9" s="184">
        <f t="shared" si="40"/>
        <v>26546.477563075307</v>
      </c>
      <c r="JU9" s="184">
        <f t="shared" si="40"/>
        <v>26634.0420539675</v>
      </c>
      <c r="JV9" s="184">
        <f t="shared" si="40"/>
        <v>26721.555300957294</v>
      </c>
      <c r="JW9" s="184">
        <f t="shared" si="40"/>
        <v>26809.017334033302</v>
      </c>
      <c r="JX9" s="184">
        <f t="shared" si="40"/>
        <v>26896.428183166587</v>
      </c>
      <c r="JY9" s="184">
        <f t="shared" si="40"/>
        <v>26983.787878310672</v>
      </c>
      <c r="JZ9" s="184">
        <f t="shared" si="40"/>
        <v>27071.09644940155</v>
      </c>
      <c r="KA9" s="184">
        <f t="shared" si="40"/>
        <v>27158.353926357697</v>
      </c>
      <c r="KB9" s="184">
        <f t="shared" si="40"/>
        <v>27245.560339080075</v>
      </c>
      <c r="KC9" s="184">
        <f t="shared" si="40"/>
        <v>27332.715717452156</v>
      </c>
      <c r="KD9" s="184">
        <f t="shared" si="40"/>
        <v>27419.820091339916</v>
      </c>
      <c r="KE9" s="184">
        <f t="shared" si="40"/>
        <v>27506.873490591857</v>
      </c>
      <c r="KF9" s="184">
        <f t="shared" si="40"/>
        <v>27593.875945039013</v>
      </c>
      <c r="KG9" s="184">
        <f t="shared" si="40"/>
        <v>27680.827484494959</v>
      </c>
      <c r="KH9" s="184">
        <f t="shared" si="40"/>
        <v>27767.728138755825</v>
      </c>
      <c r="KI9" s="184">
        <f t="shared" si="40"/>
        <v>27854.577937600301</v>
      </c>
      <c r="KJ9" s="184">
        <f t="shared" si="40"/>
        <v>27941.376910789655</v>
      </c>
      <c r="KK9" s="184">
        <f t="shared" si="40"/>
        <v>28028.125088067733</v>
      </c>
      <c r="KL9" s="184">
        <f t="shared" si="40"/>
        <v>28114.822499160975</v>
      </c>
      <c r="KM9" s="184">
        <f t="shared" si="40"/>
        <v>28201.469173778427</v>
      </c>
      <c r="KN9" s="184">
        <f t="shared" si="40"/>
        <v>28288.065141611751</v>
      </c>
      <c r="KO9" s="184">
        <f t="shared" si="40"/>
        <v>28374.610432335227</v>
      </c>
      <c r="KP9" s="184">
        <f t="shared" si="40"/>
        <v>28461.10507560577</v>
      </c>
      <c r="KQ9" s="184">
        <f t="shared" si="40"/>
        <v>28547.549101062948</v>
      </c>
      <c r="KR9" s="184">
        <f t="shared" si="40"/>
        <v>28633.942538328974</v>
      </c>
      <c r="KS9" s="184">
        <f t="shared" si="40"/>
        <v>28720.28541700873</v>
      </c>
      <c r="KT9" s="184">
        <f t="shared" si="40"/>
        <v>28806.57776668977</v>
      </c>
      <c r="KU9" s="184">
        <f t="shared" si="40"/>
        <v>28892.819616942335</v>
      </c>
      <c r="KV9" s="184">
        <f t="shared" si="40"/>
        <v>28979.010997319361</v>
      </c>
      <c r="KW9" s="184">
        <f t="shared" si="40"/>
        <v>29065.151937356492</v>
      </c>
      <c r="KX9" s="184">
        <f t="shared" si="40"/>
        <v>29151.242466572083</v>
      </c>
      <c r="KY9" s="184">
        <f t="shared" si="40"/>
        <v>29237.282614467214</v>
      </c>
      <c r="KZ9" s="184">
        <f t="shared" si="40"/>
        <v>29323.272410525704</v>
      </c>
      <c r="LA9" s="184">
        <f t="shared" si="40"/>
        <v>29409.211884214114</v>
      </c>
      <c r="LB9" s="184">
        <f t="shared" si="40"/>
        <v>29495.101064981765</v>
      </c>
      <c r="LC9" s="184">
        <f t="shared" si="40"/>
        <v>29580.939982260741</v>
      </c>
      <c r="LD9" s="184">
        <f t="shared" si="40"/>
        <v>29666.728665465904</v>
      </c>
      <c r="LE9" s="184">
        <f t="shared" si="40"/>
        <v>29752.467143994902</v>
      </c>
      <c r="LF9" s="184">
        <f t="shared" si="40"/>
        <v>29838.155447228175</v>
      </c>
      <c r="LG9" s="184">
        <f t="shared" si="40"/>
        <v>29820.69376259009</v>
      </c>
      <c r="LH9" s="184">
        <f t="shared" si="40"/>
        <v>29803.242296761644</v>
      </c>
      <c r="LI9" s="184">
        <f t="shared" si="40"/>
        <v>29785.801043762647</v>
      </c>
      <c r="LJ9" s="184">
        <f t="shared" si="40"/>
        <v>29768.369997616421</v>
      </c>
      <c r="LK9" s="184">
        <f t="shared" ref="LK9:NV9" si="41">IF((LK$1*12+LK$2)&lt;=$I$25, ($B$35*$B$26)+(LJ$9*$B$69), LJ$9*$B$69)</f>
        <v>29750.949152349778</v>
      </c>
      <c r="LL9" s="184">
        <f t="shared" si="41"/>
        <v>29733.538501993029</v>
      </c>
      <c r="LM9" s="184">
        <f t="shared" si="41"/>
        <v>29716.138040579979</v>
      </c>
      <c r="LN9" s="184">
        <f t="shared" si="41"/>
        <v>29698.747762147919</v>
      </c>
      <c r="LO9" s="184">
        <f t="shared" si="41"/>
        <v>29681.367660737636</v>
      </c>
      <c r="LP9" s="184">
        <f t="shared" si="41"/>
        <v>29663.997730393403</v>
      </c>
      <c r="LQ9" s="184">
        <f t="shared" si="41"/>
        <v>29646.637965162972</v>
      </c>
      <c r="LR9" s="184">
        <f t="shared" si="41"/>
        <v>29629.288359097587</v>
      </c>
      <c r="LS9" s="184">
        <f t="shared" si="41"/>
        <v>29611.948906251971</v>
      </c>
      <c r="LT9" s="184">
        <f t="shared" si="41"/>
        <v>29594.619600684324</v>
      </c>
      <c r="LU9" s="184">
        <f t="shared" si="41"/>
        <v>29577.30043645632</v>
      </c>
      <c r="LV9" s="184">
        <f t="shared" si="41"/>
        <v>29559.991407633119</v>
      </c>
      <c r="LW9" s="184">
        <f t="shared" si="41"/>
        <v>29542.692508283344</v>
      </c>
      <c r="LX9" s="184">
        <f t="shared" si="41"/>
        <v>29525.403732479092</v>
      </c>
      <c r="LY9" s="184">
        <f t="shared" si="41"/>
        <v>29508.125074295931</v>
      </c>
      <c r="LZ9" s="184">
        <f t="shared" si="41"/>
        <v>29490.856527812895</v>
      </c>
      <c r="MA9" s="184">
        <f t="shared" si="41"/>
        <v>29473.598087112485</v>
      </c>
      <c r="MB9" s="184">
        <f t="shared" si="41"/>
        <v>29456.349746280659</v>
      </c>
      <c r="MC9" s="184">
        <f t="shared" si="41"/>
        <v>29439.111499406841</v>
      </c>
      <c r="MD9" s="184">
        <f t="shared" si="41"/>
        <v>29421.883340583914</v>
      </c>
      <c r="ME9" s="184">
        <f t="shared" si="41"/>
        <v>29404.665263908217</v>
      </c>
      <c r="MF9" s="184">
        <f t="shared" si="41"/>
        <v>29387.45726347954</v>
      </c>
      <c r="MG9" s="184">
        <f t="shared" si="41"/>
        <v>29370.259333401133</v>
      </c>
      <c r="MH9" s="184">
        <f t="shared" si="41"/>
        <v>29353.071467779693</v>
      </c>
      <c r="MI9" s="184">
        <f t="shared" si="41"/>
        <v>29335.893660725367</v>
      </c>
      <c r="MJ9" s="184">
        <f t="shared" si="41"/>
        <v>29318.725906351745</v>
      </c>
      <c r="MK9" s="184">
        <f t="shared" si="41"/>
        <v>29301.568198775865</v>
      </c>
      <c r="ML9" s="184">
        <f t="shared" si="41"/>
        <v>29284.420532118213</v>
      </c>
      <c r="MM9" s="184">
        <f t="shared" si="41"/>
        <v>29267.282900502705</v>
      </c>
      <c r="MN9" s="184">
        <f t="shared" si="41"/>
        <v>29250.155298056703</v>
      </c>
      <c r="MO9" s="184">
        <f t="shared" si="41"/>
        <v>29233.037718911004</v>
      </c>
      <c r="MP9" s="184">
        <f t="shared" si="41"/>
        <v>29215.930157199837</v>
      </c>
      <c r="MQ9" s="184">
        <f t="shared" si="41"/>
        <v>29198.832607060867</v>
      </c>
      <c r="MR9" s="184">
        <f t="shared" si="41"/>
        <v>29181.745062635193</v>
      </c>
      <c r="MS9" s="184">
        <f t="shared" si="41"/>
        <v>29164.667518067337</v>
      </c>
      <c r="MT9" s="184">
        <f t="shared" si="41"/>
        <v>29147.599967505248</v>
      </c>
      <c r="MU9" s="184">
        <f t="shared" si="41"/>
        <v>29130.542405100303</v>
      </c>
      <c r="MV9" s="184">
        <f t="shared" si="41"/>
        <v>29113.494825007296</v>
      </c>
      <c r="MW9" s="184">
        <f t="shared" si="41"/>
        <v>29096.457221384448</v>
      </c>
      <c r="MX9" s="184">
        <f t="shared" si="41"/>
        <v>29079.429588393399</v>
      </c>
      <c r="MY9" s="184">
        <f t="shared" si="41"/>
        <v>29062.4119201992</v>
      </c>
      <c r="MZ9" s="184">
        <f t="shared" si="41"/>
        <v>29045.404210970319</v>
      </c>
      <c r="NA9" s="184">
        <f t="shared" si="41"/>
        <v>29028.406454878637</v>
      </c>
      <c r="NB9" s="184">
        <f t="shared" si="41"/>
        <v>29011.41864609945</v>
      </c>
      <c r="NC9" s="184">
        <f t="shared" si="41"/>
        <v>28994.440778811455</v>
      </c>
      <c r="ND9" s="184">
        <f t="shared" si="41"/>
        <v>28977.472847196761</v>
      </c>
      <c r="NE9" s="184">
        <f t="shared" si="41"/>
        <v>28960.514845440877</v>
      </c>
      <c r="NF9" s="184">
        <f t="shared" si="41"/>
        <v>28943.566767732722</v>
      </c>
      <c r="NG9" s="184">
        <f t="shared" si="41"/>
        <v>28926.628608264611</v>
      </c>
      <c r="NH9" s="184">
        <f t="shared" si="41"/>
        <v>28909.700361232255</v>
      </c>
      <c r="NI9" s="184">
        <f t="shared" si="41"/>
        <v>28892.782020834769</v>
      </c>
      <c r="NJ9" s="184">
        <f t="shared" si="41"/>
        <v>28875.873581274656</v>
      </c>
      <c r="NK9" s="184">
        <f t="shared" si="41"/>
        <v>28858.975036757816</v>
      </c>
      <c r="NL9" s="184">
        <f t="shared" si="41"/>
        <v>28842.086381493536</v>
      </c>
      <c r="NM9" s="184">
        <f t="shared" si="41"/>
        <v>28825.207609694498</v>
      </c>
      <c r="NN9" s="184">
        <f t="shared" si="41"/>
        <v>28808.338715576763</v>
      </c>
      <c r="NO9" s="184">
        <f t="shared" si="41"/>
        <v>28791.479693359783</v>
      </c>
      <c r="NP9" s="184">
        <f t="shared" si="41"/>
        <v>28774.630537266392</v>
      </c>
      <c r="NQ9" s="184">
        <f t="shared" si="41"/>
        <v>28757.791241522802</v>
      </c>
      <c r="NR9" s="184">
        <f t="shared" si="41"/>
        <v>28740.961800358604</v>
      </c>
      <c r="NS9" s="184">
        <f t="shared" si="41"/>
        <v>28724.142208006768</v>
      </c>
      <c r="NT9" s="184">
        <f t="shared" si="41"/>
        <v>28707.33245870364</v>
      </c>
      <c r="NU9" s="184">
        <f t="shared" si="41"/>
        <v>28690.532546688937</v>
      </c>
      <c r="NV9" s="184">
        <f t="shared" si="41"/>
        <v>28673.742466205746</v>
      </c>
      <c r="NW9" s="184">
        <f t="shared" ref="NW9:QH9" si="42">IF((NW$1*12+NW$2)&lt;=$I$25, ($B$35*$B$26)+(NV$9*$B$69), NV$9*$B$69)</f>
        <v>28656.962211500522</v>
      </c>
      <c r="NX9" s="184">
        <f t="shared" si="42"/>
        <v>28640.191776823092</v>
      </c>
      <c r="NY9" s="184">
        <f t="shared" si="42"/>
        <v>28623.431156426646</v>
      </c>
      <c r="NZ9" s="184">
        <f t="shared" si="42"/>
        <v>28606.680344567736</v>
      </c>
      <c r="OA9" s="184">
        <f t="shared" si="42"/>
        <v>28589.939335506275</v>
      </c>
      <c r="OB9" s="184">
        <f t="shared" si="42"/>
        <v>28573.208123505538</v>
      </c>
      <c r="OC9" s="184">
        <f t="shared" si="42"/>
        <v>28556.486702832153</v>
      </c>
      <c r="OD9" s="184">
        <f t="shared" si="42"/>
        <v>28539.775067756105</v>
      </c>
      <c r="OE9" s="184">
        <f t="shared" si="42"/>
        <v>28523.073212550731</v>
      </c>
      <c r="OF9" s="184">
        <f t="shared" si="42"/>
        <v>28506.381131492726</v>
      </c>
      <c r="OG9" s="184">
        <f t="shared" si="42"/>
        <v>28489.698818862125</v>
      </c>
      <c r="OH9" s="184">
        <f t="shared" si="42"/>
        <v>28473.026268942314</v>
      </c>
      <c r="OI9" s="184">
        <f t="shared" si="42"/>
        <v>28456.363476020029</v>
      </c>
      <c r="OJ9" s="184">
        <f t="shared" si="42"/>
        <v>28439.710434385343</v>
      </c>
      <c r="OK9" s="184">
        <f t="shared" si="42"/>
        <v>28423.067138331673</v>
      </c>
      <c r="OL9" s="184">
        <f t="shared" si="42"/>
        <v>28406.433582155776</v>
      </c>
      <c r="OM9" s="184">
        <f t="shared" si="42"/>
        <v>28389.809760157746</v>
      </c>
      <c r="ON9" s="184">
        <f t="shared" si="42"/>
        <v>28373.195666641015</v>
      </c>
      <c r="OO9" s="184">
        <f t="shared" si="42"/>
        <v>28356.591295912342</v>
      </c>
      <c r="OP9" s="184">
        <f t="shared" si="42"/>
        <v>28339.996642281825</v>
      </c>
      <c r="OQ9" s="184">
        <f t="shared" si="42"/>
        <v>28323.41170006289</v>
      </c>
      <c r="OR9" s="184">
        <f t="shared" si="42"/>
        <v>28306.83646357229</v>
      </c>
      <c r="OS9" s="184">
        <f t="shared" si="42"/>
        <v>28290.270927130103</v>
      </c>
      <c r="OT9" s="184">
        <f t="shared" si="42"/>
        <v>28273.715085059732</v>
      </c>
      <c r="OU9" s="184">
        <f t="shared" si="42"/>
        <v>28257.168931687902</v>
      </c>
      <c r="OV9" s="184">
        <f t="shared" si="42"/>
        <v>28240.63246134466</v>
      </c>
      <c r="OW9" s="184">
        <f t="shared" si="42"/>
        <v>28224.105668363365</v>
      </c>
      <c r="OX9" s="184">
        <f t="shared" si="42"/>
        <v>28207.588547080701</v>
      </c>
      <c r="OY9" s="184">
        <f t="shared" si="42"/>
        <v>28191.081091836655</v>
      </c>
      <c r="OZ9" s="184">
        <f t="shared" si="42"/>
        <v>28174.583296974539</v>
      </c>
      <c r="PA9" s="184">
        <f t="shared" si="42"/>
        <v>28158.095156840966</v>
      </c>
      <c r="PB9" s="184">
        <f t="shared" si="42"/>
        <v>28141.616665785863</v>
      </c>
      <c r="PC9" s="184">
        <f t="shared" si="42"/>
        <v>28125.147818162459</v>
      </c>
      <c r="PD9" s="184">
        <f t="shared" si="42"/>
        <v>28108.688608327291</v>
      </c>
      <c r="PE9" s="184">
        <f t="shared" si="42"/>
        <v>28092.239030640198</v>
      </c>
      <c r="PF9" s="184">
        <f t="shared" si="42"/>
        <v>28075.799079464319</v>
      </c>
      <c r="PG9" s="184">
        <f t="shared" si="42"/>
        <v>28059.368749166093</v>
      </c>
      <c r="PH9" s="184">
        <f t="shared" si="42"/>
        <v>28042.948034115252</v>
      </c>
      <c r="PI9" s="184">
        <f t="shared" si="42"/>
        <v>28026.536928684825</v>
      </c>
      <c r="PJ9" s="184">
        <f t="shared" si="42"/>
        <v>28010.135427251138</v>
      </c>
      <c r="PK9" s="184">
        <f t="shared" si="42"/>
        <v>27993.743524193804</v>
      </c>
      <c r="PL9" s="184">
        <f t="shared" si="42"/>
        <v>27977.361213895721</v>
      </c>
      <c r="PM9" s="184">
        <f t="shared" si="42"/>
        <v>27960.988490743086</v>
      </c>
      <c r="PN9" s="184">
        <f t="shared" si="42"/>
        <v>27944.62534912537</v>
      </c>
      <c r="PO9" s="184">
        <f t="shared" si="42"/>
        <v>27928.271783435332</v>
      </c>
      <c r="PP9" s="184">
        <f t="shared" si="42"/>
        <v>27911.92778806901</v>
      </c>
      <c r="PQ9" s="184">
        <f t="shared" si="42"/>
        <v>27895.593357425729</v>
      </c>
      <c r="PR9" s="184">
        <f t="shared" si="42"/>
        <v>27879.26848590808</v>
      </c>
      <c r="PS9" s="184">
        <f t="shared" si="42"/>
        <v>27862.95316792194</v>
      </c>
      <c r="PT9" s="184">
        <f t="shared" si="42"/>
        <v>27846.647397876455</v>
      </c>
      <c r="PU9" s="184">
        <f t="shared" si="42"/>
        <v>27830.351170184043</v>
      </c>
      <c r="PV9" s="184">
        <f t="shared" si="42"/>
        <v>27814.064479260393</v>
      </c>
      <c r="PW9" s="184">
        <f t="shared" si="42"/>
        <v>27797.787319524457</v>
      </c>
      <c r="PX9" s="184">
        <f t="shared" si="42"/>
        <v>27781.519685398463</v>
      </c>
      <c r="PY9" s="184">
        <f t="shared" si="42"/>
        <v>27765.261571307896</v>
      </c>
      <c r="PZ9" s="184">
        <f t="shared" si="42"/>
        <v>27749.012971681503</v>
      </c>
      <c r="QA9" s="184">
        <f t="shared" si="42"/>
        <v>27732.773880951296</v>
      </c>
      <c r="QB9" s="184">
        <f t="shared" si="42"/>
        <v>27716.544293552539</v>
      </c>
      <c r="QC9" s="184">
        <f t="shared" si="42"/>
        <v>27700.324203923759</v>
      </c>
      <c r="QD9" s="184">
        <f t="shared" si="42"/>
        <v>27684.113606506737</v>
      </c>
      <c r="QE9" s="184">
        <f t="shared" si="42"/>
        <v>27667.912495746499</v>
      </c>
      <c r="QF9" s="184">
        <f t="shared" si="42"/>
        <v>27651.720866091331</v>
      </c>
      <c r="QG9" s="184">
        <f t="shared" si="42"/>
        <v>27635.538711992765</v>
      </c>
      <c r="QH9" s="184">
        <f t="shared" si="42"/>
        <v>27619.36602790558</v>
      </c>
      <c r="QI9" s="184">
        <f t="shared" ref="QI9:ST9" si="43">IF((QI$1*12+QI$2)&lt;=$I$25, ($B$35*$B$26)+(QH$9*$B$69), QH$9*$B$69)</f>
        <v>27603.202808287799</v>
      </c>
      <c r="QJ9" s="184">
        <f t="shared" si="43"/>
        <v>27587.049047600685</v>
      </c>
      <c r="QK9" s="184">
        <f t="shared" si="43"/>
        <v>27570.90474030875</v>
      </c>
      <c r="QL9" s="184">
        <f t="shared" si="43"/>
        <v>27554.769880879743</v>
      </c>
      <c r="QM9" s="184">
        <f t="shared" si="43"/>
        <v>27538.644463784647</v>
      </c>
      <c r="QN9" s="184">
        <f t="shared" si="43"/>
        <v>27522.528483497681</v>
      </c>
      <c r="QO9" s="184">
        <f t="shared" si="43"/>
        <v>27506.421934496302</v>
      </c>
      <c r="QP9" s="184">
        <f t="shared" si="43"/>
        <v>27490.324811261198</v>
      </c>
      <c r="QQ9" s="184">
        <f t="shared" si="43"/>
        <v>27474.237108276284</v>
      </c>
      <c r="QR9" s="184">
        <f t="shared" si="43"/>
        <v>27458.158820028704</v>
      </c>
      <c r="QS9" s="184">
        <f t="shared" si="43"/>
        <v>27442.089941008828</v>
      </c>
      <c r="QT9" s="184">
        <f t="shared" si="43"/>
        <v>27426.030465710253</v>
      </c>
      <c r="QU9" s="184">
        <f t="shared" si="43"/>
        <v>27409.980388629796</v>
      </c>
      <c r="QV9" s="184">
        <f t="shared" si="43"/>
        <v>27393.939704267494</v>
      </c>
      <c r="QW9" s="184">
        <f t="shared" si="43"/>
        <v>27377.908407126604</v>
      </c>
      <c r="QX9" s="184">
        <f t="shared" si="43"/>
        <v>27361.886491713598</v>
      </c>
      <c r="QY9" s="184">
        <f t="shared" si="43"/>
        <v>27345.873952538168</v>
      </c>
      <c r="QZ9" s="184">
        <f t="shared" si="43"/>
        <v>27329.870784113213</v>
      </c>
      <c r="RA9" s="184">
        <f t="shared" si="43"/>
        <v>27313.876980954843</v>
      </c>
      <c r="RB9" s="184">
        <f t="shared" si="43"/>
        <v>27297.892537582386</v>
      </c>
      <c r="RC9" s="184">
        <f t="shared" si="43"/>
        <v>27281.917448518365</v>
      </c>
      <c r="RD9" s="184">
        <f t="shared" si="43"/>
        <v>27265.951708288518</v>
      </c>
      <c r="RE9" s="184">
        <f t="shared" si="43"/>
        <v>27249.995311421782</v>
      </c>
      <c r="RF9" s="184">
        <f t="shared" si="43"/>
        <v>27234.048252450295</v>
      </c>
      <c r="RG9" s="184">
        <f t="shared" si="43"/>
        <v>27218.1105259094</v>
      </c>
      <c r="RH9" s="184">
        <f t="shared" si="43"/>
        <v>27202.182126337633</v>
      </c>
      <c r="RI9" s="184">
        <f t="shared" si="43"/>
        <v>27186.263048276727</v>
      </c>
      <c r="RJ9" s="184">
        <f t="shared" si="43"/>
        <v>27170.353286271613</v>
      </c>
      <c r="RK9" s="184">
        <f t="shared" si="43"/>
        <v>27154.452834870408</v>
      </c>
      <c r="RL9" s="184">
        <f t="shared" si="43"/>
        <v>27138.561688624428</v>
      </c>
      <c r="RM9" s="184">
        <f t="shared" si="43"/>
        <v>27122.679842088168</v>
      </c>
      <c r="RN9" s="184">
        <f t="shared" si="43"/>
        <v>27106.807289819317</v>
      </c>
      <c r="RO9" s="184">
        <f t="shared" si="43"/>
        <v>27090.944026378744</v>
      </c>
      <c r="RP9" s="184">
        <f t="shared" si="43"/>
        <v>27075.090046330504</v>
      </c>
      <c r="RQ9" s="184">
        <f t="shared" si="43"/>
        <v>27059.245344241834</v>
      </c>
      <c r="RR9" s="184">
        <f t="shared" si="43"/>
        <v>27043.409914683147</v>
      </c>
      <c r="RS9" s="184">
        <f t="shared" si="43"/>
        <v>27027.583752228038</v>
      </c>
      <c r="RT9" s="184">
        <f t="shared" si="43"/>
        <v>27011.766851453274</v>
      </c>
      <c r="RU9" s="184">
        <f t="shared" si="43"/>
        <v>26995.959206938795</v>
      </c>
      <c r="RV9" s="184">
        <f t="shared" si="43"/>
        <v>26980.160813267717</v>
      </c>
      <c r="RW9" s="184">
        <f t="shared" si="43"/>
        <v>26964.371665026323</v>
      </c>
      <c r="RX9" s="184">
        <f t="shared" si="43"/>
        <v>26948.591756804064</v>
      </c>
      <c r="RY9" s="184">
        <f t="shared" si="43"/>
        <v>26932.821083193558</v>
      </c>
      <c r="RZ9" s="184">
        <f t="shared" si="43"/>
        <v>26917.059638790586</v>
      </c>
      <c r="SA9" s="184">
        <f t="shared" si="43"/>
        <v>26901.307418194097</v>
      </c>
      <c r="SB9" s="184">
        <f t="shared" si="43"/>
        <v>26885.564416006197</v>
      </c>
      <c r="SC9" s="184">
        <f t="shared" si="43"/>
        <v>26869.830626832147</v>
      </c>
      <c r="SD9" s="184">
        <f t="shared" si="43"/>
        <v>26854.106045280372</v>
      </c>
      <c r="SE9" s="184">
        <f t="shared" si="43"/>
        <v>26838.390665962448</v>
      </c>
      <c r="SF9" s="184">
        <f t="shared" si="43"/>
        <v>26822.684483493107</v>
      </c>
      <c r="SG9" s="184">
        <f t="shared" si="43"/>
        <v>26806.987492490229</v>
      </c>
      <c r="SH9" s="184">
        <f t="shared" si="43"/>
        <v>26791.299687574847</v>
      </c>
      <c r="SI9" s="184">
        <f t="shared" si="43"/>
        <v>26775.621063371142</v>
      </c>
      <c r="SJ9" s="184">
        <f t="shared" si="43"/>
        <v>26759.951614506437</v>
      </c>
      <c r="SK9" s="184">
        <f t="shared" si="43"/>
        <v>26744.291335611204</v>
      </c>
      <c r="SL9" s="184">
        <f t="shared" si="43"/>
        <v>26728.640221319056</v>
      </c>
      <c r="SM9" s="184">
        <f t="shared" si="43"/>
        <v>26712.998266266743</v>
      </c>
      <c r="SN9" s="184">
        <f t="shared" si="43"/>
        <v>26697.365465094157</v>
      </c>
      <c r="SO9" s="184">
        <f t="shared" si="43"/>
        <v>26681.741812444328</v>
      </c>
      <c r="SP9" s="184">
        <f t="shared" si="43"/>
        <v>26666.127302963418</v>
      </c>
      <c r="SQ9" s="184">
        <f t="shared" si="43"/>
        <v>26650.521931300718</v>
      </c>
      <c r="SR9" s="184">
        <f t="shared" si="43"/>
        <v>26634.925692108663</v>
      </c>
      <c r="SS9" s="184">
        <f t="shared" si="43"/>
        <v>26619.338580042808</v>
      </c>
      <c r="ST9" s="184">
        <f t="shared" si="43"/>
        <v>26603.760589761834</v>
      </c>
      <c r="SU9" s="184">
        <f t="shared" ref="SU9:TU9" si="44">IF((SU$1*12+SU$2)&lt;=$I$25, ($B$35*$B$26)+(ST$9*$B$69), ST$9*$B$69)</f>
        <v>26588.191715927554</v>
      </c>
      <c r="SV9" s="184">
        <f t="shared" si="44"/>
        <v>26572.631953204906</v>
      </c>
      <c r="SW9" s="184">
        <f t="shared" si="44"/>
        <v>26557.081296261938</v>
      </c>
      <c r="SX9" s="184">
        <f t="shared" si="44"/>
        <v>26541.539739769836</v>
      </c>
      <c r="SY9" s="184">
        <f t="shared" si="44"/>
        <v>26526.007278402889</v>
      </c>
      <c r="SZ9" s="184">
        <f t="shared" si="44"/>
        <v>26510.483906838512</v>
      </c>
      <c r="TA9" s="184">
        <f t="shared" si="44"/>
        <v>26494.96961975723</v>
      </c>
      <c r="TB9" s="184">
        <f t="shared" si="44"/>
        <v>26479.464411842684</v>
      </c>
      <c r="TC9" s="184">
        <f t="shared" si="44"/>
        <v>26463.968277781627</v>
      </c>
      <c r="TD9" s="184">
        <f t="shared" si="44"/>
        <v>26448.481212263916</v>
      </c>
      <c r="TE9" s="184">
        <f t="shared" si="44"/>
        <v>26433.003209982522</v>
      </c>
      <c r="TF9" s="184">
        <f t="shared" si="44"/>
        <v>26417.534265633516</v>
      </c>
      <c r="TG9" s="184">
        <f t="shared" si="44"/>
        <v>26402.074373916075</v>
      </c>
      <c r="TH9" s="184">
        <f t="shared" si="44"/>
        <v>26386.623529532484</v>
      </c>
      <c r="TI9" s="184">
        <f t="shared" si="44"/>
        <v>26371.181727188119</v>
      </c>
      <c r="TJ9" s="184">
        <f t="shared" si="44"/>
        <v>26355.74896159146</v>
      </c>
      <c r="TK9" s="184">
        <f t="shared" si="44"/>
        <v>26340.325227454083</v>
      </c>
      <c r="TL9" s="184">
        <f t="shared" si="44"/>
        <v>26324.910519490655</v>
      </c>
      <c r="TM9" s="184">
        <f t="shared" si="44"/>
        <v>26309.504832418941</v>
      </c>
      <c r="TN9" s="184">
        <f t="shared" si="44"/>
        <v>26294.108160959797</v>
      </c>
      <c r="TO9" s="184">
        <f t="shared" si="44"/>
        <v>26278.720499837167</v>
      </c>
      <c r="TP9" s="184">
        <f t="shared" si="44"/>
        <v>26263.341843778078</v>
      </c>
      <c r="TQ9" s="184">
        <f t="shared" si="44"/>
        <v>26247.972187512652</v>
      </c>
      <c r="TR9" s="184">
        <f t="shared" si="44"/>
        <v>26232.611525774089</v>
      </c>
      <c r="TS9" s="184">
        <f t="shared" si="44"/>
        <v>26217.259853298674</v>
      </c>
      <c r="TT9" s="184">
        <f t="shared" si="44"/>
        <v>26201.917164825765</v>
      </c>
      <c r="TU9" s="185">
        <f t="shared" si="44"/>
        <v>26186.583455097811</v>
      </c>
      <c r="TV9" s="54"/>
    </row>
    <row r="10" spans="1:542" x14ac:dyDescent="0.25">
      <c r="A10" s="93" t="s">
        <v>91</v>
      </c>
      <c r="B10" s="94">
        <f>B9</f>
        <v>103.09984193888303</v>
      </c>
      <c r="C10" s="82">
        <f>B10+C9</f>
        <v>309.23919042060368</v>
      </c>
      <c r="D10" s="82">
        <f t="shared" ref="D10:BO10" si="45">C10+D9</f>
        <v>618.35774535819121</v>
      </c>
      <c r="E10" s="82">
        <f t="shared" si="45"/>
        <v>1030.395241953086</v>
      </c>
      <c r="F10" s="82">
        <f t="shared" si="45"/>
        <v>1545.2914506744892</v>
      </c>
      <c r="G10" s="82">
        <f t="shared" si="45"/>
        <v>2162.9861772387217</v>
      </c>
      <c r="H10" s="82">
        <f t="shared" si="45"/>
        <v>2883.4192625885994</v>
      </c>
      <c r="I10" s="82">
        <f t="shared" si="45"/>
        <v>3706.530582872816</v>
      </c>
      <c r="J10" s="82">
        <f t="shared" si="45"/>
        <v>4632.260049425342</v>
      </c>
      <c r="K10" s="82">
        <f t="shared" si="45"/>
        <v>5660.5476087448324</v>
      </c>
      <c r="L10" s="82">
        <f t="shared" si="45"/>
        <v>6791.3332424740474</v>
      </c>
      <c r="M10" s="82">
        <f t="shared" si="45"/>
        <v>8024.5569673792888</v>
      </c>
      <c r="N10" s="82">
        <f t="shared" si="45"/>
        <v>9360.1588353298412</v>
      </c>
      <c r="O10" s="82">
        <f t="shared" si="45"/>
        <v>10798.078933277431</v>
      </c>
      <c r="P10" s="82">
        <f t="shared" si="45"/>
        <v>12338.257383235696</v>
      </c>
      <c r="Q10" s="82">
        <f t="shared" si="45"/>
        <v>13980.634342259667</v>
      </c>
      <c r="R10" s="82">
        <f t="shared" si="45"/>
        <v>15725.150002425262</v>
      </c>
      <c r="S10" s="82">
        <f t="shared" si="45"/>
        <v>17571.744590808787</v>
      </c>
      <c r="T10" s="82">
        <f t="shared" si="45"/>
        <v>19520.358369466456</v>
      </c>
      <c r="U10" s="82">
        <f t="shared" si="45"/>
        <v>21570.931635413923</v>
      </c>
      <c r="V10" s="82">
        <f t="shared" si="45"/>
        <v>23723.40472060582</v>
      </c>
      <c r="W10" s="82">
        <f t="shared" si="45"/>
        <v>25977.717991915313</v>
      </c>
      <c r="X10" s="82">
        <f t="shared" si="45"/>
        <v>28333.811851113664</v>
      </c>
      <c r="Y10" s="82">
        <f t="shared" si="45"/>
        <v>30791.626734849808</v>
      </c>
      <c r="Z10" s="82">
        <f t="shared" si="45"/>
        <v>33351.10311462995</v>
      </c>
      <c r="AA10" s="82">
        <f t="shared" si="45"/>
        <v>36012.181496797144</v>
      </c>
      <c r="AB10" s="82">
        <f t="shared" si="45"/>
        <v>38774.80242251094</v>
      </c>
      <c r="AC10" s="82">
        <f t="shared" si="45"/>
        <v>41638.906467726985</v>
      </c>
      <c r="AD10" s="82">
        <f t="shared" si="45"/>
        <v>44604.434243176664</v>
      </c>
      <c r="AE10" s="82">
        <f t="shared" si="45"/>
        <v>47671.326394346746</v>
      </c>
      <c r="AF10" s="82">
        <f t="shared" si="45"/>
        <v>50839.523601459048</v>
      </c>
      <c r="AG10" s="82">
        <f t="shared" si="45"/>
        <v>54108.966579450127</v>
      </c>
      <c r="AH10" s="82">
        <f t="shared" si="45"/>
        <v>57479.596077950926</v>
      </c>
      <c r="AI10" s="82">
        <f t="shared" si="45"/>
        <v>60951.352881266495</v>
      </c>
      <c r="AJ10" s="82">
        <f t="shared" si="45"/>
        <v>64524.1778083557</v>
      </c>
      <c r="AK10" s="82">
        <f t="shared" si="45"/>
        <v>68198.011712810927</v>
      </c>
      <c r="AL10" s="82">
        <f t="shared" si="45"/>
        <v>71972.795482837842</v>
      </c>
      <c r="AM10" s="82">
        <f t="shared" si="45"/>
        <v>75848.470041235109</v>
      </c>
      <c r="AN10" s="82">
        <f t="shared" si="45"/>
        <v>79824.976345374147</v>
      </c>
      <c r="AO10" s="82">
        <f t="shared" si="45"/>
        <v>83902.255387178913</v>
      </c>
      <c r="AP10" s="82">
        <f t="shared" si="45"/>
        <v>88080.248193105683</v>
      </c>
      <c r="AQ10" s="82">
        <f t="shared" si="45"/>
        <v>92358.89582412281</v>
      </c>
      <c r="AR10" s="82">
        <f t="shared" si="45"/>
        <v>96738.139375690575</v>
      </c>
      <c r="AS10" s="82">
        <f t="shared" si="45"/>
        <v>101217.91997774095</v>
      </c>
      <c r="AT10" s="82">
        <f t="shared" si="45"/>
        <v>105798.17879465749</v>
      </c>
      <c r="AU10" s="82">
        <f t="shared" si="45"/>
        <v>110478.8570252551</v>
      </c>
      <c r="AV10" s="82">
        <f t="shared" si="45"/>
        <v>115259.89590275992</v>
      </c>
      <c r="AW10" s="82">
        <f t="shared" si="45"/>
        <v>120141.23669478922</v>
      </c>
      <c r="AX10" s="82">
        <f t="shared" si="45"/>
        <v>125122.82070333119</v>
      </c>
      <c r="AY10" s="82">
        <f t="shared" si="45"/>
        <v>130204.58926472493</v>
      </c>
      <c r="AZ10" s="82">
        <f t="shared" si="45"/>
        <v>135386.48374964023</v>
      </c>
      <c r="BA10" s="82">
        <f t="shared" si="45"/>
        <v>140668.44556305761</v>
      </c>
      <c r="BB10" s="82">
        <f t="shared" si="45"/>
        <v>146050.41614424813</v>
      </c>
      <c r="BC10" s="82">
        <f t="shared" si="45"/>
        <v>151532.33696675338</v>
      </c>
      <c r="BD10" s="82">
        <f t="shared" si="45"/>
        <v>157114.14953836543</v>
      </c>
      <c r="BE10" s="82">
        <f t="shared" si="45"/>
        <v>162795.7954011067</v>
      </c>
      <c r="BF10" s="82">
        <f t="shared" si="45"/>
        <v>168577.21613121007</v>
      </c>
      <c r="BG10" s="82">
        <f t="shared" si="45"/>
        <v>174458.35333909874</v>
      </c>
      <c r="BH10" s="82">
        <f t="shared" si="45"/>
        <v>180439.14866936629</v>
      </c>
      <c r="BI10" s="82">
        <f t="shared" si="45"/>
        <v>186519.54380075663</v>
      </c>
      <c r="BJ10" s="82">
        <f t="shared" si="45"/>
        <v>192699.48044614407</v>
      </c>
      <c r="BK10" s="82">
        <f t="shared" si="45"/>
        <v>198978.9003525133</v>
      </c>
      <c r="BL10" s="82">
        <f t="shared" si="45"/>
        <v>205357.74530093945</v>
      </c>
      <c r="BM10" s="82">
        <f t="shared" si="45"/>
        <v>211835.95710656815</v>
      </c>
      <c r="BN10" s="82">
        <f t="shared" si="45"/>
        <v>218413.47761859559</v>
      </c>
      <c r="BO10" s="82">
        <f t="shared" si="45"/>
        <v>225090.24872024855</v>
      </c>
      <c r="BP10" s="82">
        <f t="shared" ref="BP10:EA10" si="46">BO10+BP9</f>
        <v>231866.21232876455</v>
      </c>
      <c r="BQ10" s="82">
        <f t="shared" si="46"/>
        <v>238741.3103953719</v>
      </c>
      <c r="BR10" s="82">
        <f t="shared" si="46"/>
        <v>245715.48490526978</v>
      </c>
      <c r="BS10" s="82">
        <f t="shared" si="46"/>
        <v>252788.67787760848</v>
      </c>
      <c r="BT10" s="82">
        <f t="shared" si="46"/>
        <v>259960.83136546941</v>
      </c>
      <c r="BU10" s="82">
        <f t="shared" si="46"/>
        <v>267231.88745584525</v>
      </c>
      <c r="BV10" s="82">
        <f t="shared" si="46"/>
        <v>274601.78826962021</v>
      </c>
      <c r="BW10" s="82">
        <f t="shared" si="46"/>
        <v>282070.47596155008</v>
      </c>
      <c r="BX10" s="82">
        <f t="shared" si="46"/>
        <v>289637.8927202425</v>
      </c>
      <c r="BY10" s="82">
        <f t="shared" si="46"/>
        <v>297303.98076813703</v>
      </c>
      <c r="BZ10" s="82">
        <f t="shared" si="46"/>
        <v>305068.68236148555</v>
      </c>
      <c r="CA10" s="82">
        <f t="shared" si="46"/>
        <v>312931.93979033222</v>
      </c>
      <c r="CB10" s="82">
        <f t="shared" si="46"/>
        <v>320893.69537849387</v>
      </c>
      <c r="CC10" s="82">
        <f t="shared" si="46"/>
        <v>328953.89148354018</v>
      </c>
      <c r="CD10" s="82">
        <f t="shared" si="46"/>
        <v>337112.47049677401</v>
      </c>
      <c r="CE10" s="82">
        <f t="shared" si="46"/>
        <v>345369.37484321155</v>
      </c>
      <c r="CF10" s="82">
        <f t="shared" si="46"/>
        <v>353724.54698156269</v>
      </c>
      <c r="CG10" s="82">
        <f t="shared" si="46"/>
        <v>362177.92940421117</v>
      </c>
      <c r="CH10" s="82">
        <f t="shared" si="46"/>
        <v>370729.46463719493</v>
      </c>
      <c r="CI10" s="82">
        <f t="shared" si="46"/>
        <v>379379.09524018655</v>
      </c>
      <c r="CJ10" s="82">
        <f t="shared" si="46"/>
        <v>388126.76380647335</v>
      </c>
      <c r="CK10" s="82">
        <f t="shared" si="46"/>
        <v>396972.4129629379</v>
      </c>
      <c r="CL10" s="82">
        <f t="shared" si="46"/>
        <v>405915.98537003819</v>
      </c>
      <c r="CM10" s="82">
        <f t="shared" si="46"/>
        <v>414957.42372178816</v>
      </c>
      <c r="CN10" s="82">
        <f t="shared" si="46"/>
        <v>424096.67074573791</v>
      </c>
      <c r="CO10" s="82">
        <f t="shared" si="46"/>
        <v>433333.66920295416</v>
      </c>
      <c r="CP10" s="82">
        <f t="shared" si="46"/>
        <v>442668.36188800063</v>
      </c>
      <c r="CQ10" s="82">
        <f t="shared" si="46"/>
        <v>452100.6916289184</v>
      </c>
      <c r="CR10" s="82">
        <f t="shared" si="46"/>
        <v>461630.60128720634</v>
      </c>
      <c r="CS10" s="82">
        <f t="shared" si="46"/>
        <v>471258.03375780152</v>
      </c>
      <c r="CT10" s="82">
        <f t="shared" si="46"/>
        <v>480982.93196905969</v>
      </c>
      <c r="CU10" s="82">
        <f t="shared" si="46"/>
        <v>490805.2388827356</v>
      </c>
      <c r="CV10" s="82">
        <f t="shared" si="46"/>
        <v>500724.89749396365</v>
      </c>
      <c r="CW10" s="82">
        <f t="shared" si="46"/>
        <v>510741.8508312382</v>
      </c>
      <c r="CX10" s="82">
        <f t="shared" si="46"/>
        <v>520856.04195639404</v>
      </c>
      <c r="CY10" s="82">
        <f t="shared" si="46"/>
        <v>531067.41396458703</v>
      </c>
      <c r="CZ10" s="82">
        <f t="shared" si="46"/>
        <v>541375.90998427442</v>
      </c>
      <c r="DA10" s="82">
        <f t="shared" si="46"/>
        <v>551781.47317719541</v>
      </c>
      <c r="DB10" s="82">
        <f t="shared" si="46"/>
        <v>562284.04673835181</v>
      </c>
      <c r="DC10" s="82">
        <f t="shared" si="46"/>
        <v>572883.5738959884</v>
      </c>
      <c r="DD10" s="82">
        <f t="shared" si="46"/>
        <v>583579.9979115735</v>
      </c>
      <c r="DE10" s="82">
        <f t="shared" si="46"/>
        <v>594373.26207977976</v>
      </c>
      <c r="DF10" s="82">
        <f t="shared" si="46"/>
        <v>605263.30972846434</v>
      </c>
      <c r="DG10" s="82">
        <f t="shared" si="46"/>
        <v>616250.08421864978</v>
      </c>
      <c r="DH10" s="82">
        <f t="shared" si="46"/>
        <v>627333.52894450445</v>
      </c>
      <c r="DI10" s="82">
        <f t="shared" si="46"/>
        <v>638513.58733332332</v>
      </c>
      <c r="DJ10" s="82">
        <f t="shared" si="46"/>
        <v>649790.20284550835</v>
      </c>
      <c r="DK10" s="82">
        <f t="shared" si="46"/>
        <v>661163.31897454918</v>
      </c>
      <c r="DL10" s="82">
        <f t="shared" si="46"/>
        <v>672632.87924700393</v>
      </c>
      <c r="DM10" s="82">
        <f t="shared" si="46"/>
        <v>684198.82722247974</v>
      </c>
      <c r="DN10" s="82">
        <f t="shared" si="46"/>
        <v>695861.10649361333</v>
      </c>
      <c r="DO10" s="82">
        <f t="shared" si="46"/>
        <v>707619.66068605171</v>
      </c>
      <c r="DP10" s="82">
        <f t="shared" si="46"/>
        <v>719474.43345843302</v>
      </c>
      <c r="DQ10" s="82">
        <f t="shared" si="46"/>
        <v>731425.36850236706</v>
      </c>
      <c r="DR10" s="82">
        <f t="shared" si="46"/>
        <v>743472.40954241611</v>
      </c>
      <c r="DS10" s="82">
        <f t="shared" si="46"/>
        <v>755615.50033607555</v>
      </c>
      <c r="DT10" s="82">
        <f t="shared" si="46"/>
        <v>767854.58467375452</v>
      </c>
      <c r="DU10" s="82">
        <f t="shared" si="46"/>
        <v>780189.60637875693</v>
      </c>
      <c r="DV10" s="82">
        <f t="shared" si="46"/>
        <v>792620.50930726191</v>
      </c>
      <c r="DW10" s="82">
        <f t="shared" si="46"/>
        <v>805147.23734830471</v>
      </c>
      <c r="DX10" s="82">
        <f t="shared" si="46"/>
        <v>817769.73442375753</v>
      </c>
      <c r="DY10" s="82">
        <f t="shared" si="46"/>
        <v>830487.94448831026</v>
      </c>
      <c r="DZ10" s="82">
        <f t="shared" si="46"/>
        <v>843301.81152945117</v>
      </c>
      <c r="EA10" s="82">
        <f t="shared" si="46"/>
        <v>856211.27956744772</v>
      </c>
      <c r="EB10" s="82">
        <f t="shared" ref="EB10:GM10" si="47">EA10+EB9</f>
        <v>869216.29265532759</v>
      </c>
      <c r="EC10" s="82">
        <f t="shared" si="47"/>
        <v>882316.79487885942</v>
      </c>
      <c r="ED10" s="82">
        <f t="shared" si="47"/>
        <v>895512.73035653343</v>
      </c>
      <c r="EE10" s="82">
        <f t="shared" si="47"/>
        <v>908804.04323954252</v>
      </c>
      <c r="EF10" s="82">
        <f t="shared" si="47"/>
        <v>922190.67771176295</v>
      </c>
      <c r="EG10" s="82">
        <f t="shared" si="47"/>
        <v>935672.57798973552</v>
      </c>
      <c r="EH10" s="82">
        <f t="shared" si="47"/>
        <v>949249.68832264619</v>
      </c>
      <c r="EI10" s="82">
        <f t="shared" si="47"/>
        <v>962921.95299230702</v>
      </c>
      <c r="EJ10" s="82">
        <f t="shared" si="47"/>
        <v>976689.31631313695</v>
      </c>
      <c r="EK10" s="82">
        <f t="shared" si="47"/>
        <v>990551.72263214306</v>
      </c>
      <c r="EL10" s="82">
        <f t="shared" si="47"/>
        <v>1004509.1163289011</v>
      </c>
      <c r="EM10" s="82">
        <f t="shared" si="47"/>
        <v>1018561.4418155369</v>
      </c>
      <c r="EN10" s="82">
        <f t="shared" si="47"/>
        <v>1032708.6435367069</v>
      </c>
      <c r="EO10" s="82">
        <f t="shared" si="47"/>
        <v>1046950.6659695792</v>
      </c>
      <c r="EP10" s="82">
        <f t="shared" si="47"/>
        <v>1061287.4536238147</v>
      </c>
      <c r="EQ10" s="82">
        <f t="shared" si="47"/>
        <v>1075718.951041548</v>
      </c>
      <c r="ER10" s="82">
        <f t="shared" si="47"/>
        <v>1090245.1027973683</v>
      </c>
      <c r="ES10" s="82">
        <f t="shared" si="47"/>
        <v>1104865.8534983003</v>
      </c>
      <c r="ET10" s="82">
        <f t="shared" si="47"/>
        <v>1119581.1477837858</v>
      </c>
      <c r="EU10" s="82">
        <f t="shared" si="47"/>
        <v>1134390.9303256643</v>
      </c>
      <c r="EV10" s="82">
        <f t="shared" si="47"/>
        <v>1149295.1458281537</v>
      </c>
      <c r="EW10" s="82">
        <f t="shared" si="47"/>
        <v>1164293.7390278319</v>
      </c>
      <c r="EX10" s="82">
        <f t="shared" si="47"/>
        <v>1179386.654693618</v>
      </c>
      <c r="EY10" s="82">
        <f t="shared" si="47"/>
        <v>1194573.8376267527</v>
      </c>
      <c r="EZ10" s="82">
        <f t="shared" si="47"/>
        <v>1209855.2326607797</v>
      </c>
      <c r="FA10" s="82">
        <f t="shared" si="47"/>
        <v>1225230.7846615273</v>
      </c>
      <c r="FB10" s="82">
        <f t="shared" si="47"/>
        <v>1240700.4385270884</v>
      </c>
      <c r="FC10" s="82">
        <f t="shared" si="47"/>
        <v>1256264.1391878028</v>
      </c>
      <c r="FD10" s="82">
        <f t="shared" si="47"/>
        <v>1271921.8316062375</v>
      </c>
      <c r="FE10" s="82">
        <f t="shared" si="47"/>
        <v>1287673.4607771682</v>
      </c>
      <c r="FF10" s="82">
        <f t="shared" si="47"/>
        <v>1303518.9717275605</v>
      </c>
      <c r="FG10" s="82">
        <f t="shared" si="47"/>
        <v>1319458.309516551</v>
      </c>
      <c r="FH10" s="82">
        <f t="shared" si="47"/>
        <v>1335491.4192354281</v>
      </c>
      <c r="FI10" s="82">
        <f t="shared" si="47"/>
        <v>1351618.2460076138</v>
      </c>
      <c r="FJ10" s="82">
        <f t="shared" si="47"/>
        <v>1367838.7349886447</v>
      </c>
      <c r="FK10" s="82">
        <f t="shared" si="47"/>
        <v>1384152.8313661527</v>
      </c>
      <c r="FL10" s="82">
        <f t="shared" si="47"/>
        <v>1400560.4803598467</v>
      </c>
      <c r="FM10" s="82">
        <f t="shared" si="47"/>
        <v>1417061.6272214942</v>
      </c>
      <c r="FN10" s="82">
        <f t="shared" si="47"/>
        <v>1433656.2172349016</v>
      </c>
      <c r="FO10" s="82">
        <f t="shared" si="47"/>
        <v>1450344.1957158963</v>
      </c>
      <c r="FP10" s="82">
        <f t="shared" si="47"/>
        <v>1467125.5080123071</v>
      </c>
      <c r="FQ10" s="82">
        <f t="shared" si="47"/>
        <v>1484000.0995039467</v>
      </c>
      <c r="FR10" s="82">
        <f t="shared" si="47"/>
        <v>1500967.9156025916</v>
      </c>
      <c r="FS10" s="82">
        <f t="shared" si="47"/>
        <v>1518028.9017519644</v>
      </c>
      <c r="FT10" s="82">
        <f t="shared" si="47"/>
        <v>1535183.0034277146</v>
      </c>
      <c r="FU10" s="82">
        <f t="shared" si="47"/>
        <v>1552430.1661374003</v>
      </c>
      <c r="FV10" s="82">
        <f t="shared" si="47"/>
        <v>1569770.3354204691</v>
      </c>
      <c r="FW10" s="82">
        <f t="shared" si="47"/>
        <v>1587203.4568482398</v>
      </c>
      <c r="FX10" s="82">
        <f t="shared" si="47"/>
        <v>1604729.4760238833</v>
      </c>
      <c r="FY10" s="82">
        <f t="shared" si="47"/>
        <v>1622348.3385824044</v>
      </c>
      <c r="FZ10" s="82">
        <f t="shared" si="47"/>
        <v>1640059.9901906233</v>
      </c>
      <c r="GA10" s="82">
        <f t="shared" si="47"/>
        <v>1657864.3765471561</v>
      </c>
      <c r="GB10" s="82">
        <f t="shared" si="47"/>
        <v>1675761.4433823973</v>
      </c>
      <c r="GC10" s="82">
        <f t="shared" si="47"/>
        <v>1693751.1364585005</v>
      </c>
      <c r="GD10" s="82">
        <f t="shared" si="47"/>
        <v>1711833.4015693602</v>
      </c>
      <c r="GE10" s="82">
        <f t="shared" si="47"/>
        <v>1730008.1845405926</v>
      </c>
      <c r="GF10" s="82">
        <f t="shared" si="47"/>
        <v>1748275.4312295178</v>
      </c>
      <c r="GG10" s="82">
        <f t="shared" si="47"/>
        <v>1766635.087525141</v>
      </c>
      <c r="GH10" s="82">
        <f t="shared" si="47"/>
        <v>1785087.0993481337</v>
      </c>
      <c r="GI10" s="82">
        <f t="shared" si="47"/>
        <v>1803631.4126508152</v>
      </c>
      <c r="GJ10" s="82">
        <f t="shared" si="47"/>
        <v>1822267.9734171345</v>
      </c>
      <c r="GK10" s="82">
        <f t="shared" si="47"/>
        <v>1840996.7276626513</v>
      </c>
      <c r="GL10" s="82">
        <f t="shared" si="47"/>
        <v>1859817.6214345179</v>
      </c>
      <c r="GM10" s="82">
        <f t="shared" si="47"/>
        <v>1878730.6008114603</v>
      </c>
      <c r="GN10" s="82">
        <f t="shared" ref="GN10:IY10" si="48">GM10+GN9</f>
        <v>1897735.6119037601</v>
      </c>
      <c r="GO10" s="82">
        <f t="shared" si="48"/>
        <v>1916832.6008532359</v>
      </c>
      <c r="GP10" s="82">
        <f t="shared" si="48"/>
        <v>1936021.5138332248</v>
      </c>
      <c r="GQ10" s="82">
        <f t="shared" si="48"/>
        <v>1955302.2970485638</v>
      </c>
      <c r="GR10" s="82">
        <f t="shared" si="48"/>
        <v>1974674.8967355718</v>
      </c>
      <c r="GS10" s="82">
        <f t="shared" si="48"/>
        <v>1994139.2591620309</v>
      </c>
      <c r="GT10" s="82">
        <f t="shared" si="48"/>
        <v>2013695.3306271678</v>
      </c>
      <c r="GU10" s="82">
        <f t="shared" si="48"/>
        <v>2033343.0574616357</v>
      </c>
      <c r="GV10" s="82">
        <f t="shared" si="48"/>
        <v>2053082.3860274958</v>
      </c>
      <c r="GW10" s="82">
        <f t="shared" si="48"/>
        <v>2072913.2627181993</v>
      </c>
      <c r="GX10" s="82">
        <f t="shared" si="48"/>
        <v>2092835.6339585679</v>
      </c>
      <c r="GY10" s="82">
        <f t="shared" si="48"/>
        <v>2112849.4462047769</v>
      </c>
      <c r="GZ10" s="82">
        <f t="shared" si="48"/>
        <v>2132954.645944336</v>
      </c>
      <c r="HA10" s="82">
        <f t="shared" si="48"/>
        <v>2153151.1796960705</v>
      </c>
      <c r="HB10" s="82">
        <f t="shared" si="48"/>
        <v>2173438.9940101048</v>
      </c>
      <c r="HC10" s="82">
        <f t="shared" si="48"/>
        <v>2193818.0354678417</v>
      </c>
      <c r="HD10" s="82">
        <f t="shared" si="48"/>
        <v>2214288.2506819461</v>
      </c>
      <c r="HE10" s="82">
        <f t="shared" si="48"/>
        <v>2234849.5862963251</v>
      </c>
      <c r="HF10" s="82">
        <f t="shared" si="48"/>
        <v>2255501.9889861112</v>
      </c>
      <c r="HG10" s="82">
        <f t="shared" si="48"/>
        <v>2276245.4054576433</v>
      </c>
      <c r="HH10" s="82">
        <f t="shared" si="48"/>
        <v>2297079.7824484478</v>
      </c>
      <c r="HI10" s="82">
        <f t="shared" si="48"/>
        <v>2318005.0667272215</v>
      </c>
      <c r="HJ10" s="82">
        <f t="shared" si="48"/>
        <v>2339021.2050938127</v>
      </c>
      <c r="HK10" s="82">
        <f t="shared" si="48"/>
        <v>2360128.1443792032</v>
      </c>
      <c r="HL10" s="82">
        <f t="shared" si="48"/>
        <v>2381325.8314454905</v>
      </c>
      <c r="HM10" s="82">
        <f t="shared" si="48"/>
        <v>2402614.2131858682</v>
      </c>
      <c r="HN10" s="82">
        <f t="shared" si="48"/>
        <v>2423993.2365246094</v>
      </c>
      <c r="HO10" s="82">
        <f t="shared" si="48"/>
        <v>2445462.8484170474</v>
      </c>
      <c r="HP10" s="82">
        <f t="shared" si="48"/>
        <v>2467022.9958495582</v>
      </c>
      <c r="HQ10" s="82">
        <f t="shared" si="48"/>
        <v>2488673.6258395417</v>
      </c>
      <c r="HR10" s="82">
        <f t="shared" si="48"/>
        <v>2510414.6854354045</v>
      </c>
      <c r="HS10" s="82">
        <f t="shared" si="48"/>
        <v>2532246.1217165408</v>
      </c>
      <c r="HT10" s="82">
        <f t="shared" si="48"/>
        <v>2554167.8817933146</v>
      </c>
      <c r="HU10" s="82">
        <f t="shared" si="48"/>
        <v>2576179.9128070422</v>
      </c>
      <c r="HV10" s="82">
        <f t="shared" si="48"/>
        <v>2598282.1619299725</v>
      </c>
      <c r="HW10" s="82">
        <f t="shared" si="48"/>
        <v>2620474.5763652707</v>
      </c>
      <c r="HX10" s="82">
        <f t="shared" si="48"/>
        <v>2642757.1033469993</v>
      </c>
      <c r="HY10" s="82">
        <f t="shared" si="48"/>
        <v>2665129.6901400997</v>
      </c>
      <c r="HZ10" s="82">
        <f t="shared" si="48"/>
        <v>2687592.2840403751</v>
      </c>
      <c r="IA10" s="82">
        <f t="shared" si="48"/>
        <v>2710144.8323744712</v>
      </c>
      <c r="IB10" s="82">
        <f t="shared" si="48"/>
        <v>2732787.2824998596</v>
      </c>
      <c r="IC10" s="82">
        <f t="shared" si="48"/>
        <v>2755519.5818048185</v>
      </c>
      <c r="ID10" s="82">
        <f t="shared" si="48"/>
        <v>2778341.6777084158</v>
      </c>
      <c r="IE10" s="82">
        <f t="shared" si="48"/>
        <v>2801253.5176604893</v>
      </c>
      <c r="IF10" s="82">
        <f t="shared" si="48"/>
        <v>2824255.049141631</v>
      </c>
      <c r="IG10" s="82">
        <f t="shared" si="48"/>
        <v>2847346.2196631678</v>
      </c>
      <c r="IH10" s="82">
        <f t="shared" si="48"/>
        <v>2870526.9767671428</v>
      </c>
      <c r="II10" s="82">
        <f t="shared" si="48"/>
        <v>2893797.2680262993</v>
      </c>
      <c r="IJ10" s="82">
        <f t="shared" si="48"/>
        <v>2917157.0410440611</v>
      </c>
      <c r="IK10" s="82">
        <f t="shared" si="48"/>
        <v>2940606.243454515</v>
      </c>
      <c r="IL10" s="82">
        <f t="shared" si="48"/>
        <v>2964144.8229223937</v>
      </c>
      <c r="IM10" s="82">
        <f t="shared" si="48"/>
        <v>2987772.7271430562</v>
      </c>
      <c r="IN10" s="82">
        <f t="shared" si="48"/>
        <v>3011489.903842472</v>
      </c>
      <c r="IO10" s="82">
        <f t="shared" si="48"/>
        <v>3035296.3007772015</v>
      </c>
      <c r="IP10" s="82">
        <f t="shared" si="48"/>
        <v>3059191.8657343788</v>
      </c>
      <c r="IQ10" s="82">
        <f t="shared" si="48"/>
        <v>3083176.5465316931</v>
      </c>
      <c r="IR10" s="82">
        <f t="shared" si="48"/>
        <v>3107250.2910173722</v>
      </c>
      <c r="IS10" s="82">
        <f t="shared" si="48"/>
        <v>3131413.0470701633</v>
      </c>
      <c r="IT10" s="82">
        <f t="shared" si="48"/>
        <v>3155664.762599316</v>
      </c>
      <c r="IU10" s="82">
        <f t="shared" si="48"/>
        <v>3180005.3855445636</v>
      </c>
      <c r="IV10" s="82">
        <f t="shared" si="48"/>
        <v>3204434.8638761062</v>
      </c>
      <c r="IW10" s="82">
        <f t="shared" si="48"/>
        <v>3228953.1455945922</v>
      </c>
      <c r="IX10" s="82">
        <f t="shared" si="48"/>
        <v>3253560.1787311006</v>
      </c>
      <c r="IY10" s="82">
        <f t="shared" si="48"/>
        <v>3278255.9113471238</v>
      </c>
      <c r="IZ10" s="82">
        <f t="shared" ref="IZ10:LK10" si="49">IY10+IZ9</f>
        <v>3303040.2915345491</v>
      </c>
      <c r="JA10" s="82">
        <f t="shared" si="49"/>
        <v>3327913.2674156409</v>
      </c>
      <c r="JB10" s="82">
        <f t="shared" si="49"/>
        <v>3352874.7871430232</v>
      </c>
      <c r="JC10" s="82">
        <f t="shared" si="49"/>
        <v>3377924.7988996617</v>
      </c>
      <c r="JD10" s="82">
        <f t="shared" si="49"/>
        <v>3403063.2508988464</v>
      </c>
      <c r="JE10" s="82">
        <f t="shared" si="49"/>
        <v>3428290.0913841734</v>
      </c>
      <c r="JF10" s="82">
        <f t="shared" si="49"/>
        <v>3453605.2686295272</v>
      </c>
      <c r="JG10" s="82">
        <f t="shared" si="49"/>
        <v>3479008.7309390632</v>
      </c>
      <c r="JH10" s="82">
        <f t="shared" si="49"/>
        <v>3504500.42664719</v>
      </c>
      <c r="JI10" s="82">
        <f t="shared" si="49"/>
        <v>3530080.3041185518</v>
      </c>
      <c r="JJ10" s="82">
        <f t="shared" si="49"/>
        <v>3555748.3117480101</v>
      </c>
      <c r="JK10" s="82">
        <f t="shared" si="49"/>
        <v>3581504.3979606265</v>
      </c>
      <c r="JL10" s="82">
        <f t="shared" si="49"/>
        <v>3607348.5112116449</v>
      </c>
      <c r="JM10" s="82">
        <f t="shared" si="49"/>
        <v>3633280.599986474</v>
      </c>
      <c r="JN10" s="82">
        <f t="shared" si="49"/>
        <v>3659300.6128006699</v>
      </c>
      <c r="JO10" s="82">
        <f t="shared" si="49"/>
        <v>3685408.4981999169</v>
      </c>
      <c r="JP10" s="82">
        <f t="shared" si="49"/>
        <v>3711604.2047600122</v>
      </c>
      <c r="JQ10" s="82">
        <f t="shared" si="49"/>
        <v>3737887.6810868471</v>
      </c>
      <c r="JR10" s="82">
        <f t="shared" si="49"/>
        <v>3764258.8758163885</v>
      </c>
      <c r="JS10" s="82">
        <f t="shared" si="49"/>
        <v>3790717.7376146629</v>
      </c>
      <c r="JT10" s="82">
        <f t="shared" si="49"/>
        <v>3817264.2151777381</v>
      </c>
      <c r="JU10" s="82">
        <f t="shared" si="49"/>
        <v>3843898.2572317058</v>
      </c>
      <c r="JV10" s="82">
        <f t="shared" si="49"/>
        <v>3870619.8125326633</v>
      </c>
      <c r="JW10" s="82">
        <f t="shared" si="49"/>
        <v>3897428.8298666966</v>
      </c>
      <c r="JX10" s="82">
        <f t="shared" si="49"/>
        <v>3924325.2580498634</v>
      </c>
      <c r="JY10" s="82">
        <f t="shared" si="49"/>
        <v>3951309.0459281742</v>
      </c>
      <c r="JZ10" s="82">
        <f t="shared" si="49"/>
        <v>3978380.1423775759</v>
      </c>
      <c r="KA10" s="82">
        <f t="shared" si="49"/>
        <v>4005538.4963039337</v>
      </c>
      <c r="KB10" s="82">
        <f t="shared" si="49"/>
        <v>4032784.0566430138</v>
      </c>
      <c r="KC10" s="82">
        <f t="shared" si="49"/>
        <v>4060116.772360466</v>
      </c>
      <c r="KD10" s="82">
        <f t="shared" si="49"/>
        <v>4087536.5924518057</v>
      </c>
      <c r="KE10" s="82">
        <f t="shared" si="49"/>
        <v>4115043.4659423977</v>
      </c>
      <c r="KF10" s="82">
        <f t="shared" si="49"/>
        <v>4142637.3418874368</v>
      </c>
      <c r="KG10" s="82">
        <f t="shared" si="49"/>
        <v>4170318.1693719318</v>
      </c>
      <c r="KH10" s="82">
        <f t="shared" si="49"/>
        <v>4198085.8975106878</v>
      </c>
      <c r="KI10" s="82">
        <f t="shared" si="49"/>
        <v>4225940.475448288</v>
      </c>
      <c r="KJ10" s="82">
        <f t="shared" si="49"/>
        <v>4253881.8523590779</v>
      </c>
      <c r="KK10" s="82">
        <f t="shared" si="49"/>
        <v>4281909.9774471456</v>
      </c>
      <c r="KL10" s="82">
        <f t="shared" si="49"/>
        <v>4310024.7999463063</v>
      </c>
      <c r="KM10" s="82">
        <f t="shared" si="49"/>
        <v>4338226.2691200851</v>
      </c>
      <c r="KN10" s="82">
        <f t="shared" si="49"/>
        <v>4366514.3342616968</v>
      </c>
      <c r="KO10" s="82">
        <f t="shared" si="49"/>
        <v>4394888.944694032</v>
      </c>
      <c r="KP10" s="82">
        <f t="shared" si="49"/>
        <v>4423350.0497696381</v>
      </c>
      <c r="KQ10" s="82">
        <f t="shared" si="49"/>
        <v>4451897.5988707012</v>
      </c>
      <c r="KR10" s="82">
        <f t="shared" si="49"/>
        <v>4480531.5414090306</v>
      </c>
      <c r="KS10" s="82">
        <f t="shared" si="49"/>
        <v>4509251.8268260397</v>
      </c>
      <c r="KT10" s="82">
        <f t="shared" si="49"/>
        <v>4538058.4045927292</v>
      </c>
      <c r="KU10" s="82">
        <f t="shared" si="49"/>
        <v>4566951.2242096718</v>
      </c>
      <c r="KV10" s="82">
        <f t="shared" si="49"/>
        <v>4595930.2352069914</v>
      </c>
      <c r="KW10" s="82">
        <f t="shared" si="49"/>
        <v>4624995.3871443477</v>
      </c>
      <c r="KX10" s="82">
        <f t="shared" si="49"/>
        <v>4654146.6296109194</v>
      </c>
      <c r="KY10" s="82">
        <f t="shared" si="49"/>
        <v>4683383.9122253871</v>
      </c>
      <c r="KZ10" s="82">
        <f t="shared" si="49"/>
        <v>4712707.184635913</v>
      </c>
      <c r="LA10" s="82">
        <f t="shared" si="49"/>
        <v>4742116.3965201275</v>
      </c>
      <c r="LB10" s="82">
        <f t="shared" si="49"/>
        <v>4771611.4975851094</v>
      </c>
      <c r="LC10" s="82">
        <f t="shared" si="49"/>
        <v>4801192.43756737</v>
      </c>
      <c r="LD10" s="82">
        <f t="shared" si="49"/>
        <v>4830859.1662328355</v>
      </c>
      <c r="LE10" s="82">
        <f t="shared" si="49"/>
        <v>4860611.6333768303</v>
      </c>
      <c r="LF10" s="82">
        <f t="shared" si="49"/>
        <v>4890449.7888240581</v>
      </c>
      <c r="LG10" s="82">
        <f t="shared" si="49"/>
        <v>4920270.4825866483</v>
      </c>
      <c r="LH10" s="82">
        <f t="shared" si="49"/>
        <v>4950073.7248834101</v>
      </c>
      <c r="LI10" s="82">
        <f t="shared" si="49"/>
        <v>4979859.525927173</v>
      </c>
      <c r="LJ10" s="82">
        <f t="shared" si="49"/>
        <v>5009627.8959247898</v>
      </c>
      <c r="LK10" s="82">
        <f t="shared" si="49"/>
        <v>5039378.8450771393</v>
      </c>
      <c r="LL10" s="82">
        <f t="shared" ref="LL10:NW10" si="50">LK10+LL9</f>
        <v>5069112.3835791321</v>
      </c>
      <c r="LM10" s="82">
        <f t="shared" si="50"/>
        <v>5098828.521619712</v>
      </c>
      <c r="LN10" s="82">
        <f t="shared" si="50"/>
        <v>5128527.2693818603</v>
      </c>
      <c r="LO10" s="82">
        <f t="shared" si="50"/>
        <v>5158208.6370425979</v>
      </c>
      <c r="LP10" s="82">
        <f t="shared" si="50"/>
        <v>5187872.6347729908</v>
      </c>
      <c r="LQ10" s="82">
        <f t="shared" si="50"/>
        <v>5217519.272738154</v>
      </c>
      <c r="LR10" s="82">
        <f t="shared" si="50"/>
        <v>5247148.5610972513</v>
      </c>
      <c r="LS10" s="82">
        <f t="shared" si="50"/>
        <v>5276760.5100035034</v>
      </c>
      <c r="LT10" s="82">
        <f t="shared" si="50"/>
        <v>5306355.1296041878</v>
      </c>
      <c r="LU10" s="82">
        <f t="shared" si="50"/>
        <v>5335932.4300406445</v>
      </c>
      <c r="LV10" s="82">
        <f t="shared" si="50"/>
        <v>5365492.4214482773</v>
      </c>
      <c r="LW10" s="82">
        <f t="shared" si="50"/>
        <v>5395035.1139565604</v>
      </c>
      <c r="LX10" s="82">
        <f t="shared" si="50"/>
        <v>5424560.5176890399</v>
      </c>
      <c r="LY10" s="82">
        <f t="shared" si="50"/>
        <v>5454068.6427633362</v>
      </c>
      <c r="LZ10" s="82">
        <f t="shared" si="50"/>
        <v>5483559.499291149</v>
      </c>
      <c r="MA10" s="82">
        <f t="shared" si="50"/>
        <v>5513033.0973782614</v>
      </c>
      <c r="MB10" s="82">
        <f t="shared" si="50"/>
        <v>5542489.4471245417</v>
      </c>
      <c r="MC10" s="82">
        <f t="shared" si="50"/>
        <v>5571928.5586239481</v>
      </c>
      <c r="MD10" s="82">
        <f t="shared" si="50"/>
        <v>5601350.4419645322</v>
      </c>
      <c r="ME10" s="82">
        <f t="shared" si="50"/>
        <v>5630755.1072284402</v>
      </c>
      <c r="MF10" s="82">
        <f t="shared" si="50"/>
        <v>5660142.5644919202</v>
      </c>
      <c r="MG10" s="82">
        <f t="shared" si="50"/>
        <v>5689512.8238253212</v>
      </c>
      <c r="MH10" s="82">
        <f t="shared" si="50"/>
        <v>5718865.8952931007</v>
      </c>
      <c r="MI10" s="82">
        <f t="shared" si="50"/>
        <v>5748201.7889538258</v>
      </c>
      <c r="MJ10" s="82">
        <f t="shared" si="50"/>
        <v>5777520.5148601774</v>
      </c>
      <c r="MK10" s="82">
        <f t="shared" si="50"/>
        <v>5806822.0830589533</v>
      </c>
      <c r="ML10" s="82">
        <f t="shared" si="50"/>
        <v>5836106.5035910718</v>
      </c>
      <c r="MM10" s="82">
        <f t="shared" si="50"/>
        <v>5865373.7864915747</v>
      </c>
      <c r="MN10" s="82">
        <f t="shared" si="50"/>
        <v>5894623.9417896317</v>
      </c>
      <c r="MO10" s="82">
        <f t="shared" si="50"/>
        <v>5923856.9795085425</v>
      </c>
      <c r="MP10" s="82">
        <f t="shared" si="50"/>
        <v>5953072.909665742</v>
      </c>
      <c r="MQ10" s="82">
        <f t="shared" si="50"/>
        <v>5982271.7422728026</v>
      </c>
      <c r="MR10" s="82">
        <f t="shared" si="50"/>
        <v>6011453.4873354379</v>
      </c>
      <c r="MS10" s="82">
        <f t="shared" si="50"/>
        <v>6040618.1548535051</v>
      </c>
      <c r="MT10" s="82">
        <f t="shared" si="50"/>
        <v>6069765.7548210099</v>
      </c>
      <c r="MU10" s="82">
        <f t="shared" si="50"/>
        <v>6098896.2972261105</v>
      </c>
      <c r="MV10" s="82">
        <f t="shared" si="50"/>
        <v>6128009.7920511179</v>
      </c>
      <c r="MW10" s="82">
        <f t="shared" si="50"/>
        <v>6157106.249272502</v>
      </c>
      <c r="MX10" s="82">
        <f t="shared" si="50"/>
        <v>6186185.6788608953</v>
      </c>
      <c r="MY10" s="82">
        <f t="shared" si="50"/>
        <v>6215248.0907810945</v>
      </c>
      <c r="MZ10" s="82">
        <f t="shared" si="50"/>
        <v>6244293.4949920652</v>
      </c>
      <c r="NA10" s="82">
        <f t="shared" si="50"/>
        <v>6273321.9014469441</v>
      </c>
      <c r="NB10" s="82">
        <f t="shared" si="50"/>
        <v>6302333.3200930431</v>
      </c>
      <c r="NC10" s="82">
        <f t="shared" si="50"/>
        <v>6331327.7608718546</v>
      </c>
      <c r="ND10" s="82">
        <f t="shared" si="50"/>
        <v>6360305.2337190518</v>
      </c>
      <c r="NE10" s="82">
        <f t="shared" si="50"/>
        <v>6389265.7485644929</v>
      </c>
      <c r="NF10" s="82">
        <f t="shared" si="50"/>
        <v>6418209.3153322255</v>
      </c>
      <c r="NG10" s="82">
        <f t="shared" si="50"/>
        <v>6447135.9439404905</v>
      </c>
      <c r="NH10" s="82">
        <f t="shared" si="50"/>
        <v>6476045.6443017228</v>
      </c>
      <c r="NI10" s="82">
        <f t="shared" si="50"/>
        <v>6504938.426322558</v>
      </c>
      <c r="NJ10" s="82">
        <f t="shared" si="50"/>
        <v>6533814.2999038324</v>
      </c>
      <c r="NK10" s="82">
        <f t="shared" si="50"/>
        <v>6562673.2749405904</v>
      </c>
      <c r="NL10" s="82">
        <f t="shared" si="50"/>
        <v>6591515.3613220835</v>
      </c>
      <c r="NM10" s="82">
        <f t="shared" si="50"/>
        <v>6620340.568931778</v>
      </c>
      <c r="NN10" s="82">
        <f t="shared" si="50"/>
        <v>6649148.9076473545</v>
      </c>
      <c r="NO10" s="82">
        <f t="shared" si="50"/>
        <v>6677940.3873407142</v>
      </c>
      <c r="NP10" s="82">
        <f t="shared" si="50"/>
        <v>6706715.0178779811</v>
      </c>
      <c r="NQ10" s="82">
        <f t="shared" si="50"/>
        <v>6735472.8091195039</v>
      </c>
      <c r="NR10" s="82">
        <f t="shared" si="50"/>
        <v>6764213.7709198622</v>
      </c>
      <c r="NS10" s="82">
        <f t="shared" si="50"/>
        <v>6792937.9131278694</v>
      </c>
      <c r="NT10" s="82">
        <f t="shared" si="50"/>
        <v>6821645.2455865731</v>
      </c>
      <c r="NU10" s="82">
        <f t="shared" si="50"/>
        <v>6850335.7781332619</v>
      </c>
      <c r="NV10" s="82">
        <f t="shared" si="50"/>
        <v>6879009.5205994677</v>
      </c>
      <c r="NW10" s="82">
        <f t="shared" si="50"/>
        <v>6907666.4828109685</v>
      </c>
      <c r="NX10" s="82">
        <f t="shared" ref="NX10:QI10" si="51">NW10+NX9</f>
        <v>6936306.6745877918</v>
      </c>
      <c r="NY10" s="82">
        <f t="shared" si="51"/>
        <v>6964930.1057442185</v>
      </c>
      <c r="NZ10" s="82">
        <f t="shared" si="51"/>
        <v>6993536.7860887861</v>
      </c>
      <c r="OA10" s="82">
        <f t="shared" si="51"/>
        <v>7022126.7254242925</v>
      </c>
      <c r="OB10" s="82">
        <f t="shared" si="51"/>
        <v>7050699.9335477976</v>
      </c>
      <c r="OC10" s="82">
        <f t="shared" si="51"/>
        <v>7079256.42025063</v>
      </c>
      <c r="OD10" s="82">
        <f t="shared" si="51"/>
        <v>7107796.195318386</v>
      </c>
      <c r="OE10" s="82">
        <f t="shared" si="51"/>
        <v>7136319.2685309369</v>
      </c>
      <c r="OF10" s="82">
        <f t="shared" si="51"/>
        <v>7164825.6496624295</v>
      </c>
      <c r="OG10" s="82">
        <f t="shared" si="51"/>
        <v>7193315.3484812919</v>
      </c>
      <c r="OH10" s="82">
        <f t="shared" si="51"/>
        <v>7221788.3747502342</v>
      </c>
      <c r="OI10" s="82">
        <f t="shared" si="51"/>
        <v>7250244.7382262545</v>
      </c>
      <c r="OJ10" s="82">
        <f t="shared" si="51"/>
        <v>7278684.44866064</v>
      </c>
      <c r="OK10" s="82">
        <f t="shared" si="51"/>
        <v>7307107.515798972</v>
      </c>
      <c r="OL10" s="82">
        <f t="shared" si="51"/>
        <v>7335513.949381128</v>
      </c>
      <c r="OM10" s="82">
        <f t="shared" si="51"/>
        <v>7363903.7591412859</v>
      </c>
      <c r="ON10" s="82">
        <f t="shared" si="51"/>
        <v>7392276.9548079269</v>
      </c>
      <c r="OO10" s="82">
        <f t="shared" si="51"/>
        <v>7420633.5461038388</v>
      </c>
      <c r="OP10" s="82">
        <f t="shared" si="51"/>
        <v>7448973.5427461211</v>
      </c>
      <c r="OQ10" s="82">
        <f t="shared" si="51"/>
        <v>7477296.9544461835</v>
      </c>
      <c r="OR10" s="82">
        <f t="shared" si="51"/>
        <v>7505603.790909756</v>
      </c>
      <c r="OS10" s="82">
        <f t="shared" si="51"/>
        <v>7533894.0618368862</v>
      </c>
      <c r="OT10" s="82">
        <f t="shared" si="51"/>
        <v>7562167.7769219456</v>
      </c>
      <c r="OU10" s="82">
        <f t="shared" si="51"/>
        <v>7590424.9458536338</v>
      </c>
      <c r="OV10" s="82">
        <f t="shared" si="51"/>
        <v>7618665.5783149786</v>
      </c>
      <c r="OW10" s="82">
        <f t="shared" si="51"/>
        <v>7646889.6839833418</v>
      </c>
      <c r="OX10" s="82">
        <f t="shared" si="51"/>
        <v>7675097.2725304225</v>
      </c>
      <c r="OY10" s="82">
        <f t="shared" si="51"/>
        <v>7703288.3536222596</v>
      </c>
      <c r="OZ10" s="82">
        <f t="shared" si="51"/>
        <v>7731462.9369192338</v>
      </c>
      <c r="PA10" s="82">
        <f t="shared" si="51"/>
        <v>7759621.0320760747</v>
      </c>
      <c r="PB10" s="82">
        <f t="shared" si="51"/>
        <v>7787762.6487418609</v>
      </c>
      <c r="PC10" s="82">
        <f t="shared" si="51"/>
        <v>7815887.796560023</v>
      </c>
      <c r="PD10" s="82">
        <f t="shared" si="51"/>
        <v>7843996.4851683499</v>
      </c>
      <c r="PE10" s="82">
        <f t="shared" si="51"/>
        <v>7872088.7241989905</v>
      </c>
      <c r="PF10" s="82">
        <f t="shared" si="51"/>
        <v>7900164.5232784552</v>
      </c>
      <c r="PG10" s="82">
        <f t="shared" si="51"/>
        <v>7928223.8920276212</v>
      </c>
      <c r="PH10" s="82">
        <f t="shared" si="51"/>
        <v>7956266.8400617363</v>
      </c>
      <c r="PI10" s="82">
        <f t="shared" si="51"/>
        <v>7984293.3769904207</v>
      </c>
      <c r="PJ10" s="82">
        <f t="shared" si="51"/>
        <v>8012303.5124176722</v>
      </c>
      <c r="PK10" s="82">
        <f t="shared" si="51"/>
        <v>8040297.255941866</v>
      </c>
      <c r="PL10" s="82">
        <f t="shared" si="51"/>
        <v>8068274.6171557615</v>
      </c>
      <c r="PM10" s="82">
        <f t="shared" si="51"/>
        <v>8096235.6056465041</v>
      </c>
      <c r="PN10" s="82">
        <f t="shared" si="51"/>
        <v>8124180.2309956299</v>
      </c>
      <c r="PO10" s="82">
        <f t="shared" si="51"/>
        <v>8152108.5027790656</v>
      </c>
      <c r="PP10" s="82">
        <f t="shared" si="51"/>
        <v>8180020.4305671351</v>
      </c>
      <c r="PQ10" s="82">
        <f t="shared" si="51"/>
        <v>8207916.0239245612</v>
      </c>
      <c r="PR10" s="82">
        <f t="shared" si="51"/>
        <v>8235795.2924104696</v>
      </c>
      <c r="PS10" s="82">
        <f t="shared" si="51"/>
        <v>8263658.2455783915</v>
      </c>
      <c r="PT10" s="82">
        <f t="shared" si="51"/>
        <v>8291504.8929762682</v>
      </c>
      <c r="PU10" s="82">
        <f t="shared" si="51"/>
        <v>8319335.2441464523</v>
      </c>
      <c r="PV10" s="82">
        <f t="shared" si="51"/>
        <v>8347149.308625713</v>
      </c>
      <c r="PW10" s="82">
        <f t="shared" si="51"/>
        <v>8374947.0959452372</v>
      </c>
      <c r="PX10" s="82">
        <f t="shared" si="51"/>
        <v>8402728.615630636</v>
      </c>
      <c r="PY10" s="82">
        <f t="shared" si="51"/>
        <v>8430493.8772019446</v>
      </c>
      <c r="PZ10" s="82">
        <f t="shared" si="51"/>
        <v>8458242.8901736252</v>
      </c>
      <c r="QA10" s="82">
        <f t="shared" si="51"/>
        <v>8485975.6640545763</v>
      </c>
      <c r="QB10" s="82">
        <f t="shared" si="51"/>
        <v>8513692.2083481289</v>
      </c>
      <c r="QC10" s="82">
        <f t="shared" si="51"/>
        <v>8541392.5325520523</v>
      </c>
      <c r="QD10" s="82">
        <f t="shared" si="51"/>
        <v>8569076.6461585592</v>
      </c>
      <c r="QE10" s="82">
        <f t="shared" si="51"/>
        <v>8596744.5586543065</v>
      </c>
      <c r="QF10" s="82">
        <f t="shared" si="51"/>
        <v>8624396.279520398</v>
      </c>
      <c r="QG10" s="82">
        <f t="shared" si="51"/>
        <v>8652031.818232391</v>
      </c>
      <c r="QH10" s="82">
        <f t="shared" si="51"/>
        <v>8679651.1842602957</v>
      </c>
      <c r="QI10" s="82">
        <f t="shared" si="51"/>
        <v>8707254.3870685827</v>
      </c>
      <c r="QJ10" s="82">
        <f t="shared" ref="QJ10:SU10" si="52">QI10+QJ9</f>
        <v>8734841.4361161832</v>
      </c>
      <c r="QK10" s="82">
        <f t="shared" si="52"/>
        <v>8762412.3408564925</v>
      </c>
      <c r="QL10" s="82">
        <f t="shared" si="52"/>
        <v>8789967.1107373722</v>
      </c>
      <c r="QM10" s="82">
        <f t="shared" si="52"/>
        <v>8817505.7552011572</v>
      </c>
      <c r="QN10" s="82">
        <f t="shared" si="52"/>
        <v>8845028.2836846542</v>
      </c>
      <c r="QO10" s="82">
        <f t="shared" si="52"/>
        <v>8872534.7056191508</v>
      </c>
      <c r="QP10" s="82">
        <f t="shared" si="52"/>
        <v>8900025.0304304119</v>
      </c>
      <c r="QQ10" s="82">
        <f t="shared" si="52"/>
        <v>8927499.2675386891</v>
      </c>
      <c r="QR10" s="82">
        <f t="shared" si="52"/>
        <v>8954957.4263587184</v>
      </c>
      <c r="QS10" s="82">
        <f t="shared" si="52"/>
        <v>8982399.5162997264</v>
      </c>
      <c r="QT10" s="82">
        <f t="shared" si="52"/>
        <v>9009825.5467654373</v>
      </c>
      <c r="QU10" s="82">
        <f t="shared" si="52"/>
        <v>9037235.5271540675</v>
      </c>
      <c r="QV10" s="82">
        <f t="shared" si="52"/>
        <v>9064629.4668583348</v>
      </c>
      <c r="QW10" s="82">
        <f t="shared" si="52"/>
        <v>9092007.3752654623</v>
      </c>
      <c r="QX10" s="82">
        <f t="shared" si="52"/>
        <v>9119369.2617571764</v>
      </c>
      <c r="QY10" s="82">
        <f t="shared" si="52"/>
        <v>9146715.1357097141</v>
      </c>
      <c r="QZ10" s="82">
        <f t="shared" si="52"/>
        <v>9174045.0064938273</v>
      </c>
      <c r="RA10" s="82">
        <f t="shared" si="52"/>
        <v>9201358.8834747821</v>
      </c>
      <c r="RB10" s="82">
        <f t="shared" si="52"/>
        <v>9228656.7760123648</v>
      </c>
      <c r="RC10" s="82">
        <f t="shared" si="52"/>
        <v>9255938.6934608836</v>
      </c>
      <c r="RD10" s="82">
        <f t="shared" si="52"/>
        <v>9283204.6451691724</v>
      </c>
      <c r="RE10" s="82">
        <f t="shared" si="52"/>
        <v>9310454.6404805947</v>
      </c>
      <c r="RF10" s="82">
        <f t="shared" si="52"/>
        <v>9337688.688733045</v>
      </c>
      <c r="RG10" s="82">
        <f t="shared" si="52"/>
        <v>9364906.7992589548</v>
      </c>
      <c r="RH10" s="82">
        <f t="shared" si="52"/>
        <v>9392108.9813852925</v>
      </c>
      <c r="RI10" s="82">
        <f t="shared" si="52"/>
        <v>9419295.2444335688</v>
      </c>
      <c r="RJ10" s="82">
        <f t="shared" si="52"/>
        <v>9446465.5977198407</v>
      </c>
      <c r="RK10" s="82">
        <f t="shared" si="52"/>
        <v>9473620.0505547114</v>
      </c>
      <c r="RL10" s="82">
        <f t="shared" si="52"/>
        <v>9500758.6122433357</v>
      </c>
      <c r="RM10" s="82">
        <f t="shared" si="52"/>
        <v>9527881.2920854241</v>
      </c>
      <c r="RN10" s="82">
        <f t="shared" si="52"/>
        <v>9554988.0993752442</v>
      </c>
      <c r="RO10" s="82">
        <f t="shared" si="52"/>
        <v>9582079.0434016231</v>
      </c>
      <c r="RP10" s="82">
        <f t="shared" si="52"/>
        <v>9609154.1334479544</v>
      </c>
      <c r="RQ10" s="82">
        <f t="shared" si="52"/>
        <v>9636213.3787921965</v>
      </c>
      <c r="RR10" s="82">
        <f t="shared" si="52"/>
        <v>9663256.7887068801</v>
      </c>
      <c r="RS10" s="82">
        <f t="shared" si="52"/>
        <v>9690284.372459108</v>
      </c>
      <c r="RT10" s="82">
        <f t="shared" si="52"/>
        <v>9717296.1393105611</v>
      </c>
      <c r="RU10" s="82">
        <f t="shared" si="52"/>
        <v>9744292.0985174999</v>
      </c>
      <c r="RV10" s="82">
        <f t="shared" si="52"/>
        <v>9771272.2593307681</v>
      </c>
      <c r="RW10" s="82">
        <f t="shared" si="52"/>
        <v>9798236.6309957951</v>
      </c>
      <c r="RX10" s="82">
        <f t="shared" si="52"/>
        <v>9825185.222752599</v>
      </c>
      <c r="RY10" s="82">
        <f t="shared" si="52"/>
        <v>9852118.0438357927</v>
      </c>
      <c r="RZ10" s="82">
        <f t="shared" si="52"/>
        <v>9879035.1034745835</v>
      </c>
      <c r="SA10" s="82">
        <f t="shared" si="52"/>
        <v>9905936.4108927771</v>
      </c>
      <c r="SB10" s="82">
        <f t="shared" si="52"/>
        <v>9932821.9753087834</v>
      </c>
      <c r="SC10" s="82">
        <f t="shared" si="52"/>
        <v>9959691.8059356157</v>
      </c>
      <c r="SD10" s="82">
        <f t="shared" si="52"/>
        <v>9986545.9119808953</v>
      </c>
      <c r="SE10" s="82">
        <f t="shared" si="52"/>
        <v>10013384.302646859</v>
      </c>
      <c r="SF10" s="82">
        <f t="shared" si="52"/>
        <v>10040206.987130351</v>
      </c>
      <c r="SG10" s="82">
        <f t="shared" si="52"/>
        <v>10067013.974622842</v>
      </c>
      <c r="SH10" s="82">
        <f t="shared" si="52"/>
        <v>10093805.274310417</v>
      </c>
      <c r="SI10" s="82">
        <f t="shared" si="52"/>
        <v>10120580.895373788</v>
      </c>
      <c r="SJ10" s="82">
        <f t="shared" si="52"/>
        <v>10147340.846988294</v>
      </c>
      <c r="SK10" s="82">
        <f t="shared" si="52"/>
        <v>10174085.138323905</v>
      </c>
      <c r="SL10" s="82">
        <f t="shared" si="52"/>
        <v>10200813.778545223</v>
      </c>
      <c r="SM10" s="82">
        <f t="shared" si="52"/>
        <v>10227526.77681149</v>
      </c>
      <c r="SN10" s="82">
        <f t="shared" si="52"/>
        <v>10254224.142276583</v>
      </c>
      <c r="SO10" s="82">
        <f t="shared" si="52"/>
        <v>10280905.884089028</v>
      </c>
      <c r="SP10" s="82">
        <f t="shared" si="52"/>
        <v>10307572.011391992</v>
      </c>
      <c r="SQ10" s="82">
        <f t="shared" si="52"/>
        <v>10334222.533323292</v>
      </c>
      <c r="SR10" s="82">
        <f t="shared" si="52"/>
        <v>10360857.459015401</v>
      </c>
      <c r="SS10" s="82">
        <f t="shared" si="52"/>
        <v>10387476.797595443</v>
      </c>
      <c r="ST10" s="82">
        <f t="shared" si="52"/>
        <v>10414080.558185205</v>
      </c>
      <c r="SU10" s="82">
        <f t="shared" si="52"/>
        <v>10440668.749901133</v>
      </c>
      <c r="SV10" s="82">
        <f t="shared" ref="SV10:TU10" si="53">SU10+SV9</f>
        <v>10467241.381854337</v>
      </c>
      <c r="SW10" s="82">
        <f t="shared" si="53"/>
        <v>10493798.463150598</v>
      </c>
      <c r="SX10" s="82">
        <f t="shared" si="53"/>
        <v>10520340.002890367</v>
      </c>
      <c r="SY10" s="82">
        <f t="shared" si="53"/>
        <v>10546866.01016877</v>
      </c>
      <c r="SZ10" s="82">
        <f t="shared" si="53"/>
        <v>10573376.494075609</v>
      </c>
      <c r="TA10" s="82">
        <f t="shared" si="53"/>
        <v>10599871.463695366</v>
      </c>
      <c r="TB10" s="82">
        <f t="shared" si="53"/>
        <v>10626350.92810721</v>
      </c>
      <c r="TC10" s="82">
        <f t="shared" si="53"/>
        <v>10652814.896384992</v>
      </c>
      <c r="TD10" s="82">
        <f t="shared" si="53"/>
        <v>10679263.377597256</v>
      </c>
      <c r="TE10" s="82">
        <f t="shared" si="53"/>
        <v>10705696.380807238</v>
      </c>
      <c r="TF10" s="82">
        <f t="shared" si="53"/>
        <v>10732113.915072871</v>
      </c>
      <c r="TG10" s="82">
        <f t="shared" si="53"/>
        <v>10758515.989446787</v>
      </c>
      <c r="TH10" s="82">
        <f t="shared" si="53"/>
        <v>10784902.61297632</v>
      </c>
      <c r="TI10" s="82">
        <f t="shared" si="53"/>
        <v>10811273.794703508</v>
      </c>
      <c r="TJ10" s="82">
        <f t="shared" si="53"/>
        <v>10837629.5436651</v>
      </c>
      <c r="TK10" s="82">
        <f t="shared" si="53"/>
        <v>10863969.868892554</v>
      </c>
      <c r="TL10" s="82">
        <f t="shared" si="53"/>
        <v>10890294.779412044</v>
      </c>
      <c r="TM10" s="82">
        <f t="shared" si="53"/>
        <v>10916604.284244463</v>
      </c>
      <c r="TN10" s="82">
        <f t="shared" si="53"/>
        <v>10942898.392405422</v>
      </c>
      <c r="TO10" s="82">
        <f t="shared" si="53"/>
        <v>10969177.11290526</v>
      </c>
      <c r="TP10" s="82">
        <f t="shared" si="53"/>
        <v>10995440.454749038</v>
      </c>
      <c r="TQ10" s="82">
        <f t="shared" si="53"/>
        <v>11021688.426936552</v>
      </c>
      <c r="TR10" s="82">
        <f t="shared" si="53"/>
        <v>11047921.038462326</v>
      </c>
      <c r="TS10" s="82">
        <f t="shared" si="53"/>
        <v>11074138.298315624</v>
      </c>
      <c r="TT10" s="82">
        <f t="shared" si="53"/>
        <v>11100340.215480449</v>
      </c>
      <c r="TU10" s="82">
        <f t="shared" si="53"/>
        <v>11126526.798935546</v>
      </c>
    </row>
    <row r="11" spans="1:542" x14ac:dyDescent="0.25">
      <c r="A11" s="69"/>
      <c r="B11" s="87"/>
      <c r="C11" s="96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8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8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  <c r="DK11" s="87"/>
      <c r="DL11" s="87"/>
      <c r="DM11" s="87"/>
      <c r="DN11" s="87"/>
      <c r="DO11" s="87"/>
      <c r="DP11" s="87"/>
      <c r="DQ11" s="87"/>
      <c r="DR11" s="87"/>
      <c r="DS11" s="87"/>
      <c r="DT11" s="87"/>
      <c r="DU11" s="87"/>
      <c r="DV11" s="87"/>
      <c r="DW11" s="87"/>
      <c r="DX11" s="87"/>
      <c r="DY11" s="87"/>
      <c r="DZ11" s="87"/>
      <c r="EA11" s="87"/>
      <c r="EB11" s="87"/>
      <c r="EC11" s="87"/>
      <c r="ED11" s="87"/>
      <c r="EE11" s="87"/>
      <c r="EF11" s="87"/>
      <c r="EG11" s="87"/>
      <c r="EH11" s="87"/>
      <c r="EI11" s="87"/>
      <c r="EJ11" s="87"/>
      <c r="EK11" s="87"/>
      <c r="EL11" s="87"/>
      <c r="EM11" s="87"/>
      <c r="EN11" s="87"/>
      <c r="EO11" s="87"/>
      <c r="EP11" s="87"/>
      <c r="EQ11" s="87"/>
      <c r="ER11" s="87"/>
      <c r="ES11" s="87"/>
      <c r="ET11" s="87"/>
      <c r="EU11" s="87"/>
      <c r="EV11" s="87"/>
      <c r="EW11" s="87"/>
      <c r="EX11" s="87"/>
      <c r="EY11" s="87"/>
      <c r="EZ11" s="87"/>
      <c r="FA11" s="87"/>
      <c r="FB11" s="87"/>
      <c r="FC11" s="87"/>
      <c r="FD11" s="87"/>
      <c r="FE11" s="87"/>
      <c r="FF11" s="87"/>
      <c r="FG11" s="87"/>
      <c r="FH11" s="87"/>
      <c r="FI11" s="87"/>
      <c r="FJ11" s="87"/>
      <c r="FK11" s="87"/>
      <c r="FL11" s="87"/>
      <c r="FM11" s="87"/>
      <c r="FN11" s="87"/>
      <c r="FO11" s="87"/>
      <c r="FP11" s="87"/>
      <c r="FQ11" s="87"/>
      <c r="FR11" s="87"/>
      <c r="FS11" s="87"/>
      <c r="FT11" s="87"/>
      <c r="FU11" s="87"/>
      <c r="FV11" s="87"/>
      <c r="FW11" s="87"/>
      <c r="FX11" s="87"/>
      <c r="FY11" s="87"/>
      <c r="FZ11" s="87"/>
      <c r="GA11" s="87"/>
      <c r="GB11" s="87"/>
      <c r="GC11" s="87"/>
      <c r="GD11" s="87"/>
      <c r="GE11" s="87"/>
      <c r="GF11" s="87"/>
      <c r="GG11" s="87"/>
      <c r="GH11" s="87"/>
      <c r="GI11" s="87"/>
      <c r="GJ11" s="87"/>
      <c r="GK11" s="87"/>
      <c r="GL11" s="87"/>
      <c r="GM11" s="87"/>
      <c r="GN11" s="87"/>
      <c r="GO11" s="87"/>
      <c r="GP11" s="87"/>
      <c r="GQ11" s="87"/>
      <c r="GR11" s="87"/>
      <c r="GS11" s="87"/>
      <c r="GT11" s="87"/>
      <c r="GU11" s="87"/>
      <c r="GV11" s="87"/>
      <c r="GW11" s="87"/>
      <c r="GX11" s="87"/>
      <c r="GY11" s="88"/>
      <c r="GZ11" s="87"/>
      <c r="HA11" s="87"/>
      <c r="HB11" s="87"/>
      <c r="HC11" s="87"/>
      <c r="HD11" s="87"/>
      <c r="HE11" s="87"/>
      <c r="HF11" s="87"/>
      <c r="HG11" s="87"/>
      <c r="HH11" s="87"/>
      <c r="HI11" s="87"/>
      <c r="HJ11" s="87"/>
      <c r="HK11" s="87"/>
      <c r="HL11" s="87"/>
      <c r="HM11" s="87"/>
      <c r="HN11" s="87"/>
      <c r="HO11" s="87"/>
      <c r="HP11" s="87"/>
      <c r="HQ11" s="87"/>
      <c r="HR11" s="87"/>
      <c r="HS11" s="87"/>
      <c r="HT11" s="87"/>
      <c r="HU11" s="87"/>
      <c r="HV11" s="87"/>
      <c r="HW11" s="87"/>
      <c r="HX11" s="88"/>
      <c r="HY11" s="87"/>
      <c r="HZ11" s="87"/>
      <c r="IA11" s="87"/>
      <c r="IB11" s="87"/>
      <c r="IC11" s="87"/>
      <c r="ID11" s="87"/>
      <c r="IE11" s="87"/>
      <c r="IF11" s="87"/>
      <c r="IG11" s="87"/>
      <c r="IH11" s="87"/>
      <c r="II11" s="87"/>
      <c r="IJ11" s="87"/>
      <c r="IK11" s="87"/>
      <c r="IL11" s="87"/>
      <c r="IM11" s="87"/>
      <c r="IN11" s="87"/>
      <c r="IO11" s="87"/>
      <c r="IP11" s="87"/>
      <c r="IQ11" s="87"/>
      <c r="IR11" s="87"/>
      <c r="IS11" s="87"/>
      <c r="IT11" s="87"/>
      <c r="IU11" s="87"/>
      <c r="IV11" s="87"/>
      <c r="IW11" s="87"/>
      <c r="IX11" s="87"/>
      <c r="IY11" s="87"/>
      <c r="IZ11" s="87"/>
      <c r="JA11" s="87"/>
      <c r="JB11" s="87"/>
      <c r="JC11" s="87"/>
      <c r="JD11" s="87"/>
      <c r="JE11" s="87"/>
      <c r="JF11" s="87"/>
      <c r="JG11" s="87"/>
      <c r="JH11" s="87"/>
      <c r="JI11" s="87"/>
      <c r="JJ11" s="87"/>
      <c r="JK11" s="87"/>
      <c r="JL11" s="87"/>
      <c r="JM11" s="87"/>
      <c r="JN11" s="87"/>
      <c r="JO11" s="87"/>
      <c r="JP11" s="87"/>
      <c r="JQ11" s="87"/>
      <c r="JR11" s="87"/>
      <c r="JS11" s="87"/>
      <c r="JT11" s="87"/>
      <c r="JU11" s="87"/>
      <c r="JV11" s="87"/>
      <c r="JW11" s="87"/>
      <c r="JX11" s="87"/>
      <c r="JY11" s="87"/>
      <c r="JZ11" s="87"/>
      <c r="KA11" s="87"/>
      <c r="KB11" s="87"/>
      <c r="KC11" s="87"/>
      <c r="KD11" s="87"/>
      <c r="KE11" s="87"/>
      <c r="KF11" s="87"/>
      <c r="KG11" s="87"/>
      <c r="KH11" s="87"/>
      <c r="KI11" s="87"/>
      <c r="KJ11" s="87"/>
      <c r="KK11" s="87"/>
      <c r="KL11" s="87"/>
      <c r="KM11" s="87"/>
      <c r="KN11" s="87"/>
      <c r="KO11" s="87"/>
      <c r="KP11" s="87"/>
      <c r="KQ11" s="87"/>
      <c r="KR11" s="87"/>
      <c r="KS11" s="87"/>
      <c r="KT11" s="87"/>
      <c r="KU11" s="87"/>
      <c r="KV11" s="87"/>
      <c r="KW11" s="87"/>
      <c r="KX11" s="87"/>
      <c r="KY11" s="87"/>
      <c r="KZ11" s="87"/>
      <c r="LA11" s="87"/>
      <c r="LB11" s="87"/>
      <c r="LC11" s="87"/>
      <c r="LD11" s="87"/>
      <c r="LE11" s="87"/>
      <c r="LF11" s="87"/>
      <c r="LG11" s="87"/>
      <c r="LH11" s="87"/>
      <c r="LI11" s="87"/>
      <c r="LJ11" s="87"/>
      <c r="LK11" s="87"/>
      <c r="LL11" s="87"/>
      <c r="LM11" s="87"/>
      <c r="LN11" s="87"/>
      <c r="LO11" s="87"/>
      <c r="LP11" s="87"/>
      <c r="LQ11" s="87"/>
      <c r="LR11" s="87"/>
      <c r="LS11" s="87"/>
      <c r="LT11" s="87"/>
      <c r="LU11" s="87"/>
      <c r="LV11" s="87"/>
      <c r="LW11" s="87"/>
      <c r="LX11" s="87"/>
      <c r="LY11" s="87"/>
      <c r="LZ11" s="87"/>
      <c r="MA11" s="87"/>
      <c r="MB11" s="87"/>
      <c r="MC11" s="87"/>
      <c r="MD11" s="87"/>
      <c r="ME11" s="87"/>
      <c r="MF11" s="87"/>
      <c r="MG11" s="87"/>
      <c r="MH11" s="87"/>
      <c r="MI11" s="87"/>
      <c r="MJ11" s="87"/>
      <c r="MK11" s="87"/>
      <c r="ML11" s="87"/>
      <c r="MM11" s="87"/>
      <c r="MN11" s="87"/>
      <c r="MO11" s="87"/>
      <c r="MP11" s="87"/>
      <c r="MQ11" s="87"/>
      <c r="MR11" s="87"/>
      <c r="MS11" s="87"/>
      <c r="MT11" s="87"/>
      <c r="MU11" s="87"/>
      <c r="MV11" s="87"/>
      <c r="MW11" s="86"/>
      <c r="MX11" s="86"/>
      <c r="MY11" s="86"/>
      <c r="MZ11" s="86"/>
      <c r="NA11" s="86"/>
      <c r="NB11" s="86"/>
      <c r="NC11" s="86"/>
      <c r="ND11" s="86"/>
      <c r="NE11" s="86"/>
      <c r="NF11" s="86"/>
      <c r="NG11" s="86"/>
      <c r="NH11" s="86"/>
      <c r="NI11" s="86"/>
      <c r="NJ11" s="86"/>
      <c r="NK11" s="86"/>
      <c r="NL11" s="86"/>
      <c r="NM11" s="86"/>
      <c r="NN11" s="86"/>
      <c r="NO11" s="86"/>
      <c r="NP11" s="86"/>
      <c r="NQ11" s="86"/>
      <c r="NR11" s="86"/>
      <c r="NS11" s="86"/>
      <c r="NT11" s="86"/>
      <c r="NU11" s="86"/>
      <c r="NV11" s="86"/>
      <c r="NW11" s="86"/>
      <c r="NX11" s="86"/>
      <c r="NY11" s="86"/>
      <c r="NZ11" s="86"/>
      <c r="OA11" s="86"/>
      <c r="OB11" s="86"/>
      <c r="OC11" s="86"/>
      <c r="OD11" s="86"/>
      <c r="OE11" s="86"/>
      <c r="OF11" s="86"/>
      <c r="OG11" s="86"/>
      <c r="OH11" s="86"/>
      <c r="OI11" s="86"/>
      <c r="OJ11" s="86"/>
      <c r="OK11" s="86"/>
      <c r="OL11" s="86"/>
      <c r="OM11" s="86"/>
      <c r="ON11" s="86"/>
      <c r="OO11" s="86"/>
      <c r="OP11" s="86"/>
      <c r="OQ11" s="86"/>
      <c r="OR11" s="86"/>
      <c r="OS11" s="86"/>
      <c r="OT11" s="86"/>
      <c r="OU11" s="86"/>
      <c r="OV11" s="86"/>
      <c r="OW11" s="86"/>
      <c r="OX11" s="86"/>
      <c r="OY11" s="86"/>
      <c r="OZ11" s="86"/>
      <c r="PA11" s="86"/>
      <c r="PB11" s="86"/>
      <c r="PC11" s="86"/>
      <c r="PD11" s="86"/>
      <c r="PE11" s="86"/>
      <c r="PF11" s="86"/>
      <c r="PG11" s="86"/>
      <c r="PH11" s="86"/>
      <c r="PI11" s="86"/>
      <c r="PJ11" s="86"/>
      <c r="PK11" s="86"/>
      <c r="PL11" s="86"/>
      <c r="PM11" s="86"/>
      <c r="PN11" s="86"/>
      <c r="PO11" s="86"/>
      <c r="PP11" s="86"/>
      <c r="PQ11" s="86"/>
      <c r="PR11" s="86"/>
      <c r="PS11" s="86"/>
      <c r="PT11" s="86"/>
      <c r="PU11" s="86"/>
      <c r="PV11" s="86"/>
      <c r="PW11" s="86"/>
      <c r="PX11" s="86"/>
      <c r="PY11" s="86"/>
      <c r="PZ11" s="86"/>
      <c r="QA11" s="86"/>
      <c r="QB11" s="86"/>
      <c r="QC11" s="86"/>
      <c r="QD11" s="86"/>
      <c r="QE11" s="86"/>
      <c r="QF11" s="86"/>
      <c r="QG11" s="86"/>
      <c r="QH11" s="86"/>
      <c r="QI11" s="86"/>
      <c r="QJ11" s="86"/>
      <c r="QK11" s="86"/>
      <c r="QL11" s="86"/>
      <c r="QM11" s="86"/>
      <c r="QN11" s="86"/>
      <c r="QO11" s="86"/>
      <c r="QP11" s="86"/>
      <c r="QQ11" s="86"/>
      <c r="QR11" s="86"/>
      <c r="QS11" s="86"/>
      <c r="QT11" s="86"/>
      <c r="QU11" s="86"/>
      <c r="QV11" s="86"/>
      <c r="QW11" s="86"/>
      <c r="QX11" s="86"/>
      <c r="QY11" s="86"/>
      <c r="QZ11" s="86"/>
      <c r="RA11" s="86"/>
      <c r="RB11" s="86"/>
      <c r="RC11" s="86"/>
      <c r="RD11" s="86"/>
      <c r="RE11" s="86"/>
      <c r="RF11" s="86"/>
      <c r="RG11" s="86"/>
      <c r="RH11" s="86"/>
      <c r="RI11" s="86"/>
      <c r="RJ11" s="86"/>
      <c r="RK11" s="86"/>
      <c r="RL11" s="86"/>
      <c r="RM11" s="86"/>
      <c r="RN11" s="86"/>
      <c r="RO11" s="86"/>
      <c r="RP11" s="86"/>
      <c r="RQ11" s="86"/>
      <c r="RR11" s="86"/>
      <c r="RS11" s="86"/>
      <c r="RT11" s="86"/>
      <c r="RU11" s="86"/>
      <c r="RV11" s="86"/>
      <c r="RW11" s="86"/>
      <c r="RX11" s="86"/>
      <c r="RY11" s="86"/>
      <c r="RZ11" s="86"/>
      <c r="SA11" s="86"/>
      <c r="SB11" s="86"/>
      <c r="SC11" s="86"/>
      <c r="SD11" s="86"/>
      <c r="SE11" s="86"/>
      <c r="SF11" s="86"/>
      <c r="SG11" s="86"/>
      <c r="SH11" s="86"/>
      <c r="SI11" s="86"/>
      <c r="SJ11" s="86"/>
      <c r="SK11" s="86"/>
      <c r="SL11" s="86"/>
      <c r="SM11" s="86"/>
      <c r="SN11" s="86"/>
      <c r="SO11" s="86"/>
      <c r="SP11" s="86"/>
      <c r="SQ11" s="86"/>
      <c r="SR11" s="86"/>
      <c r="SS11" s="86"/>
      <c r="ST11" s="86"/>
      <c r="SU11" s="86"/>
      <c r="SV11" s="86"/>
      <c r="SW11" s="86"/>
      <c r="SX11" s="86"/>
      <c r="SY11" s="86"/>
      <c r="SZ11" s="86"/>
      <c r="TA11" s="86"/>
      <c r="TB11" s="86"/>
      <c r="TC11" s="86"/>
      <c r="TD11" s="86"/>
      <c r="TE11" s="86"/>
      <c r="TF11" s="86"/>
      <c r="TG11" s="86"/>
      <c r="TH11" s="86"/>
      <c r="TI11" s="86"/>
      <c r="TJ11" s="86"/>
      <c r="TK11" s="86"/>
      <c r="TL11" s="86"/>
      <c r="TM11" s="86"/>
      <c r="TN11" s="86"/>
      <c r="TO11" s="86"/>
      <c r="TP11" s="86"/>
      <c r="TQ11" s="86"/>
      <c r="TR11" s="86"/>
      <c r="TS11" s="86"/>
      <c r="TT11" s="86"/>
      <c r="TU11" s="97"/>
    </row>
    <row r="12" spans="1:542" x14ac:dyDescent="0.25">
      <c r="A12" s="98" t="s">
        <v>40</v>
      </c>
      <c r="B12" s="99">
        <f t="shared" ref="B12:BM12" si="54">IF((B1*12+B2)&lt;=$I$25, $B$33*$B$26, 0)</f>
        <v>90192.889504741834</v>
      </c>
      <c r="C12" s="99">
        <f t="shared" si="54"/>
        <v>90192.889504741834</v>
      </c>
      <c r="D12" s="99">
        <f t="shared" si="54"/>
        <v>90192.889504741834</v>
      </c>
      <c r="E12" s="99">
        <f t="shared" si="54"/>
        <v>90192.889504741834</v>
      </c>
      <c r="F12" s="99">
        <f t="shared" si="54"/>
        <v>90192.889504741834</v>
      </c>
      <c r="G12" s="99">
        <f t="shared" si="54"/>
        <v>90192.889504741834</v>
      </c>
      <c r="H12" s="99">
        <f t="shared" si="54"/>
        <v>90192.889504741834</v>
      </c>
      <c r="I12" s="99">
        <f t="shared" si="54"/>
        <v>90192.889504741834</v>
      </c>
      <c r="J12" s="99">
        <f t="shared" si="54"/>
        <v>90192.889504741834</v>
      </c>
      <c r="K12" s="99">
        <f t="shared" si="54"/>
        <v>90192.889504741834</v>
      </c>
      <c r="L12" s="99">
        <f t="shared" si="54"/>
        <v>90192.889504741834</v>
      </c>
      <c r="M12" s="99">
        <f t="shared" si="54"/>
        <v>90192.889504741834</v>
      </c>
      <c r="N12" s="99">
        <f t="shared" si="54"/>
        <v>90192.889504741834</v>
      </c>
      <c r="O12" s="99">
        <f t="shared" si="54"/>
        <v>90192.889504741834</v>
      </c>
      <c r="P12" s="99">
        <f t="shared" si="54"/>
        <v>90192.889504741834</v>
      </c>
      <c r="Q12" s="99">
        <f t="shared" si="54"/>
        <v>90192.889504741834</v>
      </c>
      <c r="R12" s="99">
        <f t="shared" si="54"/>
        <v>90192.889504741834</v>
      </c>
      <c r="S12" s="99">
        <f t="shared" si="54"/>
        <v>90192.889504741834</v>
      </c>
      <c r="T12" s="99">
        <f t="shared" si="54"/>
        <v>90192.889504741834</v>
      </c>
      <c r="U12" s="99">
        <f t="shared" si="54"/>
        <v>90192.889504741834</v>
      </c>
      <c r="V12" s="99">
        <f t="shared" si="54"/>
        <v>90192.889504741834</v>
      </c>
      <c r="W12" s="99">
        <f t="shared" si="54"/>
        <v>90192.889504741834</v>
      </c>
      <c r="X12" s="99">
        <f t="shared" si="54"/>
        <v>90192.889504741834</v>
      </c>
      <c r="Y12" s="99">
        <f t="shared" si="54"/>
        <v>90192.889504741834</v>
      </c>
      <c r="Z12" s="99">
        <f t="shared" si="54"/>
        <v>90192.889504741834</v>
      </c>
      <c r="AA12" s="99">
        <f t="shared" si="54"/>
        <v>90192.889504741834</v>
      </c>
      <c r="AB12" s="99">
        <f t="shared" si="54"/>
        <v>90192.889504741834</v>
      </c>
      <c r="AC12" s="99">
        <f t="shared" si="54"/>
        <v>90192.889504741834</v>
      </c>
      <c r="AD12" s="99">
        <f t="shared" si="54"/>
        <v>90192.889504741834</v>
      </c>
      <c r="AE12" s="100">
        <f t="shared" si="54"/>
        <v>90192.889504741834</v>
      </c>
      <c r="AF12" s="99">
        <f t="shared" si="54"/>
        <v>90192.889504741834</v>
      </c>
      <c r="AG12" s="99">
        <f t="shared" si="54"/>
        <v>90192.889504741834</v>
      </c>
      <c r="AH12" s="99">
        <f t="shared" si="54"/>
        <v>90192.889504741834</v>
      </c>
      <c r="AI12" s="99">
        <f t="shared" si="54"/>
        <v>90192.889504741834</v>
      </c>
      <c r="AJ12" s="99">
        <f t="shared" si="54"/>
        <v>90192.889504741834</v>
      </c>
      <c r="AK12" s="99">
        <f t="shared" si="54"/>
        <v>90192.889504741834</v>
      </c>
      <c r="AL12" s="99">
        <f t="shared" si="54"/>
        <v>90192.889504741834</v>
      </c>
      <c r="AM12" s="99">
        <f t="shared" si="54"/>
        <v>90192.889504741834</v>
      </c>
      <c r="AN12" s="99">
        <f t="shared" si="54"/>
        <v>90192.889504741834</v>
      </c>
      <c r="AO12" s="99">
        <f t="shared" si="54"/>
        <v>90192.889504741834</v>
      </c>
      <c r="AP12" s="99">
        <f t="shared" si="54"/>
        <v>90192.889504741834</v>
      </c>
      <c r="AQ12" s="99">
        <f t="shared" si="54"/>
        <v>90192.889504741834</v>
      </c>
      <c r="AR12" s="99">
        <f t="shared" si="54"/>
        <v>90192.889504741834</v>
      </c>
      <c r="AS12" s="99">
        <f t="shared" si="54"/>
        <v>90192.889504741834</v>
      </c>
      <c r="AT12" s="99">
        <f t="shared" si="54"/>
        <v>90192.889504741834</v>
      </c>
      <c r="AU12" s="99">
        <f t="shared" si="54"/>
        <v>90192.889504741834</v>
      </c>
      <c r="AV12" s="99">
        <f t="shared" si="54"/>
        <v>90192.889504741834</v>
      </c>
      <c r="AW12" s="99">
        <f t="shared" si="54"/>
        <v>90192.889504741834</v>
      </c>
      <c r="AX12" s="99">
        <f t="shared" si="54"/>
        <v>90192.889504741834</v>
      </c>
      <c r="AY12" s="99">
        <f t="shared" si="54"/>
        <v>90192.889504741834</v>
      </c>
      <c r="AZ12" s="99">
        <f t="shared" si="54"/>
        <v>90192.889504741834</v>
      </c>
      <c r="BA12" s="99">
        <f t="shared" si="54"/>
        <v>90192.889504741834</v>
      </c>
      <c r="BB12" s="99">
        <f t="shared" si="54"/>
        <v>90192.889504741834</v>
      </c>
      <c r="BC12" s="99">
        <f t="shared" si="54"/>
        <v>90192.889504741834</v>
      </c>
      <c r="BD12" s="99">
        <f t="shared" si="54"/>
        <v>90192.889504741834</v>
      </c>
      <c r="BE12" s="99">
        <f t="shared" si="54"/>
        <v>90192.889504741834</v>
      </c>
      <c r="BF12" s="99">
        <f t="shared" si="54"/>
        <v>90192.889504741834</v>
      </c>
      <c r="BG12" s="99">
        <f t="shared" si="54"/>
        <v>90192.889504741834</v>
      </c>
      <c r="BH12" s="99">
        <f t="shared" si="54"/>
        <v>90192.889504741834</v>
      </c>
      <c r="BI12" s="99">
        <f t="shared" si="54"/>
        <v>90192.889504741834</v>
      </c>
      <c r="BJ12" s="99">
        <f t="shared" si="54"/>
        <v>90192.889504741834</v>
      </c>
      <c r="BK12" s="99">
        <f t="shared" si="54"/>
        <v>90192.889504741834</v>
      </c>
      <c r="BL12" s="99">
        <f t="shared" si="54"/>
        <v>90192.889504741834</v>
      </c>
      <c r="BM12" s="99">
        <f t="shared" si="54"/>
        <v>90192.889504741834</v>
      </c>
      <c r="BN12" s="99">
        <f t="shared" ref="BN12:DY12" si="55">IF((BN1*12+BN2)&lt;=$I$25, $B$33*$B$26, 0)</f>
        <v>90192.889504741834</v>
      </c>
      <c r="BO12" s="99">
        <f t="shared" si="55"/>
        <v>90192.889504741834</v>
      </c>
      <c r="BP12" s="99">
        <f t="shared" si="55"/>
        <v>90192.889504741834</v>
      </c>
      <c r="BQ12" s="99">
        <f t="shared" si="55"/>
        <v>90192.889504741834</v>
      </c>
      <c r="BR12" s="99">
        <f t="shared" si="55"/>
        <v>90192.889504741834</v>
      </c>
      <c r="BS12" s="99">
        <f t="shared" si="55"/>
        <v>90192.889504741834</v>
      </c>
      <c r="BT12" s="99">
        <f t="shared" si="55"/>
        <v>90192.889504741834</v>
      </c>
      <c r="BU12" s="99">
        <f t="shared" si="55"/>
        <v>90192.889504741834</v>
      </c>
      <c r="BV12" s="99">
        <f t="shared" si="55"/>
        <v>90192.889504741834</v>
      </c>
      <c r="BW12" s="99">
        <f t="shared" si="55"/>
        <v>90192.889504741834</v>
      </c>
      <c r="BX12" s="99">
        <f t="shared" si="55"/>
        <v>90192.889504741834</v>
      </c>
      <c r="BY12" s="99">
        <f t="shared" si="55"/>
        <v>90192.889504741834</v>
      </c>
      <c r="BZ12" s="99">
        <f t="shared" si="55"/>
        <v>90192.889504741834</v>
      </c>
      <c r="CA12" s="99">
        <f t="shared" si="55"/>
        <v>90192.889504741834</v>
      </c>
      <c r="CB12" s="99">
        <f t="shared" si="55"/>
        <v>90192.889504741834</v>
      </c>
      <c r="CC12" s="99">
        <f t="shared" si="55"/>
        <v>90192.889504741834</v>
      </c>
      <c r="CD12" s="99">
        <f t="shared" si="55"/>
        <v>90192.889504741834</v>
      </c>
      <c r="CE12" s="99">
        <f t="shared" si="55"/>
        <v>90192.889504741834</v>
      </c>
      <c r="CF12" s="99">
        <f t="shared" si="55"/>
        <v>90192.889504741834</v>
      </c>
      <c r="CG12" s="99">
        <f t="shared" si="55"/>
        <v>90192.889504741834</v>
      </c>
      <c r="CH12" s="99">
        <f t="shared" si="55"/>
        <v>90192.889504741834</v>
      </c>
      <c r="CI12" s="99">
        <f t="shared" si="55"/>
        <v>90192.889504741834</v>
      </c>
      <c r="CJ12" s="99">
        <f t="shared" si="55"/>
        <v>90192.889504741834</v>
      </c>
      <c r="CK12" s="99">
        <f t="shared" si="55"/>
        <v>90192.889504741834</v>
      </c>
      <c r="CL12" s="99">
        <f t="shared" si="55"/>
        <v>90192.889504741834</v>
      </c>
      <c r="CM12" s="99">
        <f t="shared" si="55"/>
        <v>90192.889504741834</v>
      </c>
      <c r="CN12" s="99">
        <f t="shared" si="55"/>
        <v>90192.889504741834</v>
      </c>
      <c r="CO12" s="99">
        <f t="shared" si="55"/>
        <v>90192.889504741834</v>
      </c>
      <c r="CP12" s="99">
        <f t="shared" si="55"/>
        <v>90192.889504741834</v>
      </c>
      <c r="CQ12" s="99">
        <f t="shared" si="55"/>
        <v>90192.889504741834</v>
      </c>
      <c r="CR12" s="99">
        <f t="shared" si="55"/>
        <v>90192.889504741834</v>
      </c>
      <c r="CS12" s="99">
        <f t="shared" si="55"/>
        <v>90192.889504741834</v>
      </c>
      <c r="CT12" s="99">
        <f t="shared" si="55"/>
        <v>90192.889504741834</v>
      </c>
      <c r="CU12" s="100">
        <f t="shared" si="55"/>
        <v>90192.889504741834</v>
      </c>
      <c r="CV12" s="99">
        <f t="shared" si="55"/>
        <v>90192.889504741834</v>
      </c>
      <c r="CW12" s="99">
        <f t="shared" si="55"/>
        <v>90192.889504741834</v>
      </c>
      <c r="CX12" s="99">
        <f t="shared" si="55"/>
        <v>90192.889504741834</v>
      </c>
      <c r="CY12" s="99">
        <f t="shared" si="55"/>
        <v>90192.889504741834</v>
      </c>
      <c r="CZ12" s="99">
        <f t="shared" si="55"/>
        <v>90192.889504741834</v>
      </c>
      <c r="DA12" s="99">
        <f t="shared" si="55"/>
        <v>90192.889504741834</v>
      </c>
      <c r="DB12" s="99">
        <f t="shared" si="55"/>
        <v>90192.889504741834</v>
      </c>
      <c r="DC12" s="99">
        <f t="shared" si="55"/>
        <v>90192.889504741834</v>
      </c>
      <c r="DD12" s="99">
        <f t="shared" si="55"/>
        <v>90192.889504741834</v>
      </c>
      <c r="DE12" s="99">
        <f t="shared" si="55"/>
        <v>90192.889504741834</v>
      </c>
      <c r="DF12" s="99">
        <f t="shared" si="55"/>
        <v>90192.889504741834</v>
      </c>
      <c r="DG12" s="99">
        <f t="shared" si="55"/>
        <v>90192.889504741834</v>
      </c>
      <c r="DH12" s="99">
        <f t="shared" si="55"/>
        <v>90192.889504741834</v>
      </c>
      <c r="DI12" s="99">
        <f t="shared" si="55"/>
        <v>90192.889504741834</v>
      </c>
      <c r="DJ12" s="99">
        <f t="shared" si="55"/>
        <v>90192.889504741834</v>
      </c>
      <c r="DK12" s="99">
        <f t="shared" si="55"/>
        <v>90192.889504741834</v>
      </c>
      <c r="DL12" s="99">
        <f t="shared" si="55"/>
        <v>90192.889504741834</v>
      </c>
      <c r="DM12" s="99">
        <f t="shared" si="55"/>
        <v>90192.889504741834</v>
      </c>
      <c r="DN12" s="99">
        <f t="shared" si="55"/>
        <v>90192.889504741834</v>
      </c>
      <c r="DO12" s="99">
        <f t="shared" si="55"/>
        <v>90192.889504741834</v>
      </c>
      <c r="DP12" s="99">
        <f t="shared" si="55"/>
        <v>90192.889504741834</v>
      </c>
      <c r="DQ12" s="99">
        <f t="shared" si="55"/>
        <v>90192.889504741834</v>
      </c>
      <c r="DR12" s="99">
        <f t="shared" si="55"/>
        <v>90192.889504741834</v>
      </c>
      <c r="DS12" s="99">
        <f t="shared" si="55"/>
        <v>90192.889504741834</v>
      </c>
      <c r="DT12" s="99">
        <f t="shared" si="55"/>
        <v>90192.889504741834</v>
      </c>
      <c r="DU12" s="99">
        <f t="shared" si="55"/>
        <v>90192.889504741834</v>
      </c>
      <c r="DV12" s="99">
        <f t="shared" si="55"/>
        <v>90192.889504741834</v>
      </c>
      <c r="DW12" s="99">
        <f t="shared" si="55"/>
        <v>90192.889504741834</v>
      </c>
      <c r="DX12" s="99">
        <f t="shared" si="55"/>
        <v>90192.889504741834</v>
      </c>
      <c r="DY12" s="99">
        <f t="shared" si="55"/>
        <v>90192.889504741834</v>
      </c>
      <c r="DZ12" s="99">
        <f t="shared" ref="DZ12:GK12" si="56">IF((DZ1*12+DZ2)&lt;=$I$25, $B$33*$B$26, 0)</f>
        <v>90192.889504741834</v>
      </c>
      <c r="EA12" s="99">
        <f t="shared" si="56"/>
        <v>90192.889504741834</v>
      </c>
      <c r="EB12" s="99">
        <f t="shared" si="56"/>
        <v>90192.889504741834</v>
      </c>
      <c r="EC12" s="99">
        <f t="shared" si="56"/>
        <v>90192.889504741834</v>
      </c>
      <c r="ED12" s="99">
        <f t="shared" si="56"/>
        <v>90192.889504741834</v>
      </c>
      <c r="EE12" s="99">
        <f t="shared" si="56"/>
        <v>90192.889504741834</v>
      </c>
      <c r="EF12" s="99">
        <f t="shared" si="56"/>
        <v>90192.889504741834</v>
      </c>
      <c r="EG12" s="99">
        <f t="shared" si="56"/>
        <v>90192.889504741834</v>
      </c>
      <c r="EH12" s="99">
        <f t="shared" si="56"/>
        <v>90192.889504741834</v>
      </c>
      <c r="EI12" s="99">
        <f t="shared" si="56"/>
        <v>90192.889504741834</v>
      </c>
      <c r="EJ12" s="99">
        <f t="shared" si="56"/>
        <v>90192.889504741834</v>
      </c>
      <c r="EK12" s="99">
        <f t="shared" si="56"/>
        <v>90192.889504741834</v>
      </c>
      <c r="EL12" s="99">
        <f t="shared" si="56"/>
        <v>90192.889504741834</v>
      </c>
      <c r="EM12" s="99">
        <f t="shared" si="56"/>
        <v>90192.889504741834</v>
      </c>
      <c r="EN12" s="99">
        <f t="shared" si="56"/>
        <v>90192.889504741834</v>
      </c>
      <c r="EO12" s="99">
        <f t="shared" si="56"/>
        <v>90192.889504741834</v>
      </c>
      <c r="EP12" s="99">
        <f t="shared" si="56"/>
        <v>90192.889504741834</v>
      </c>
      <c r="EQ12" s="99">
        <f t="shared" si="56"/>
        <v>90192.889504741834</v>
      </c>
      <c r="ER12" s="99">
        <f t="shared" si="56"/>
        <v>90192.889504741834</v>
      </c>
      <c r="ES12" s="99">
        <f t="shared" si="56"/>
        <v>90192.889504741834</v>
      </c>
      <c r="ET12" s="99">
        <f t="shared" si="56"/>
        <v>90192.889504741834</v>
      </c>
      <c r="EU12" s="99">
        <f t="shared" si="56"/>
        <v>90192.889504741834</v>
      </c>
      <c r="EV12" s="99">
        <f t="shared" si="56"/>
        <v>90192.889504741834</v>
      </c>
      <c r="EW12" s="99">
        <f t="shared" si="56"/>
        <v>90192.889504741834</v>
      </c>
      <c r="EX12" s="99">
        <f t="shared" si="56"/>
        <v>90192.889504741834</v>
      </c>
      <c r="EY12" s="99">
        <f t="shared" si="56"/>
        <v>90192.889504741834</v>
      </c>
      <c r="EZ12" s="99">
        <f t="shared" si="56"/>
        <v>90192.889504741834</v>
      </c>
      <c r="FA12" s="99">
        <f t="shared" si="56"/>
        <v>90192.889504741834</v>
      </c>
      <c r="FB12" s="99">
        <f t="shared" si="56"/>
        <v>90192.889504741834</v>
      </c>
      <c r="FC12" s="99">
        <f t="shared" si="56"/>
        <v>90192.889504741834</v>
      </c>
      <c r="FD12" s="99">
        <f t="shared" si="56"/>
        <v>90192.889504741834</v>
      </c>
      <c r="FE12" s="99">
        <f t="shared" si="56"/>
        <v>90192.889504741834</v>
      </c>
      <c r="FF12" s="99">
        <f t="shared" si="56"/>
        <v>90192.889504741834</v>
      </c>
      <c r="FG12" s="99">
        <f t="shared" si="56"/>
        <v>90192.889504741834</v>
      </c>
      <c r="FH12" s="99">
        <f t="shared" si="56"/>
        <v>90192.889504741834</v>
      </c>
      <c r="FI12" s="99">
        <f t="shared" si="56"/>
        <v>90192.889504741834</v>
      </c>
      <c r="FJ12" s="99">
        <f t="shared" si="56"/>
        <v>90192.889504741834</v>
      </c>
      <c r="FK12" s="99">
        <f t="shared" si="56"/>
        <v>90192.889504741834</v>
      </c>
      <c r="FL12" s="99">
        <f t="shared" si="56"/>
        <v>90192.889504741834</v>
      </c>
      <c r="FM12" s="99">
        <f t="shared" si="56"/>
        <v>90192.889504741834</v>
      </c>
      <c r="FN12" s="99">
        <f t="shared" si="56"/>
        <v>90192.889504741834</v>
      </c>
      <c r="FO12" s="99">
        <f t="shared" si="56"/>
        <v>90192.889504741834</v>
      </c>
      <c r="FP12" s="99">
        <f t="shared" si="56"/>
        <v>90192.889504741834</v>
      </c>
      <c r="FQ12" s="99">
        <f t="shared" si="56"/>
        <v>90192.889504741834</v>
      </c>
      <c r="FR12" s="99">
        <f t="shared" si="56"/>
        <v>90192.889504741834</v>
      </c>
      <c r="FS12" s="99">
        <f t="shared" si="56"/>
        <v>90192.889504741834</v>
      </c>
      <c r="FT12" s="99">
        <f t="shared" si="56"/>
        <v>90192.889504741834</v>
      </c>
      <c r="FU12" s="99">
        <f t="shared" si="56"/>
        <v>90192.889504741834</v>
      </c>
      <c r="FV12" s="99">
        <f t="shared" si="56"/>
        <v>90192.889504741834</v>
      </c>
      <c r="FW12" s="99">
        <f t="shared" si="56"/>
        <v>90192.889504741834</v>
      </c>
      <c r="FX12" s="99">
        <f t="shared" si="56"/>
        <v>90192.889504741834</v>
      </c>
      <c r="FY12" s="99">
        <f t="shared" si="56"/>
        <v>90192.889504741834</v>
      </c>
      <c r="FZ12" s="99">
        <f t="shared" si="56"/>
        <v>90192.889504741834</v>
      </c>
      <c r="GA12" s="99">
        <f t="shared" si="56"/>
        <v>90192.889504741834</v>
      </c>
      <c r="GB12" s="99">
        <f t="shared" si="56"/>
        <v>90192.889504741834</v>
      </c>
      <c r="GC12" s="99">
        <f t="shared" si="56"/>
        <v>90192.889504741834</v>
      </c>
      <c r="GD12" s="99">
        <f t="shared" si="56"/>
        <v>90192.889504741834</v>
      </c>
      <c r="GE12" s="99">
        <f t="shared" si="56"/>
        <v>90192.889504741834</v>
      </c>
      <c r="GF12" s="99">
        <f t="shared" si="56"/>
        <v>90192.889504741834</v>
      </c>
      <c r="GG12" s="99">
        <f t="shared" si="56"/>
        <v>90192.889504741834</v>
      </c>
      <c r="GH12" s="99">
        <f t="shared" si="56"/>
        <v>90192.889504741834</v>
      </c>
      <c r="GI12" s="99">
        <f t="shared" si="56"/>
        <v>90192.889504741834</v>
      </c>
      <c r="GJ12" s="99">
        <f t="shared" si="56"/>
        <v>90192.889504741834</v>
      </c>
      <c r="GK12" s="99">
        <f t="shared" si="56"/>
        <v>90192.889504741834</v>
      </c>
      <c r="GL12" s="99">
        <f t="shared" ref="GL12:IW12" si="57">IF((GL1*12+GL2)&lt;=$I$25, $B$33*$B$26, 0)</f>
        <v>90192.889504741834</v>
      </c>
      <c r="GM12" s="99">
        <f t="shared" si="57"/>
        <v>90192.889504741834</v>
      </c>
      <c r="GN12" s="99">
        <f t="shared" si="57"/>
        <v>90192.889504741834</v>
      </c>
      <c r="GO12" s="99">
        <f t="shared" si="57"/>
        <v>90192.889504741834</v>
      </c>
      <c r="GP12" s="99">
        <f t="shared" si="57"/>
        <v>90192.889504741834</v>
      </c>
      <c r="GQ12" s="99">
        <f t="shared" si="57"/>
        <v>90192.889504741834</v>
      </c>
      <c r="GR12" s="99">
        <f t="shared" si="57"/>
        <v>90192.889504741834</v>
      </c>
      <c r="GS12" s="99">
        <f t="shared" si="57"/>
        <v>90192.889504741834</v>
      </c>
      <c r="GT12" s="99">
        <f t="shared" si="57"/>
        <v>90192.889504741834</v>
      </c>
      <c r="GU12" s="99">
        <f t="shared" si="57"/>
        <v>90192.889504741834</v>
      </c>
      <c r="GV12" s="99">
        <f t="shared" si="57"/>
        <v>90192.889504741834</v>
      </c>
      <c r="GW12" s="99">
        <f t="shared" si="57"/>
        <v>90192.889504741834</v>
      </c>
      <c r="GX12" s="99">
        <f t="shared" si="57"/>
        <v>90192.889504741834</v>
      </c>
      <c r="GY12" s="100">
        <f t="shared" si="57"/>
        <v>90192.889504741834</v>
      </c>
      <c r="GZ12" s="99">
        <f t="shared" si="57"/>
        <v>90192.889504741834</v>
      </c>
      <c r="HA12" s="99">
        <f t="shared" si="57"/>
        <v>90192.889504741834</v>
      </c>
      <c r="HB12" s="99">
        <f t="shared" si="57"/>
        <v>90192.889504741834</v>
      </c>
      <c r="HC12" s="99">
        <f t="shared" si="57"/>
        <v>90192.889504741834</v>
      </c>
      <c r="HD12" s="99">
        <f t="shared" si="57"/>
        <v>90192.889504741834</v>
      </c>
      <c r="HE12" s="99">
        <f t="shared" si="57"/>
        <v>90192.889504741834</v>
      </c>
      <c r="HF12" s="99">
        <f t="shared" si="57"/>
        <v>90192.889504741834</v>
      </c>
      <c r="HG12" s="99">
        <f t="shared" si="57"/>
        <v>90192.889504741834</v>
      </c>
      <c r="HH12" s="99">
        <f t="shared" si="57"/>
        <v>90192.889504741834</v>
      </c>
      <c r="HI12" s="99">
        <f t="shared" si="57"/>
        <v>90192.889504741834</v>
      </c>
      <c r="HJ12" s="99">
        <f t="shared" si="57"/>
        <v>90192.889504741834</v>
      </c>
      <c r="HK12" s="99">
        <f t="shared" si="57"/>
        <v>90192.889504741834</v>
      </c>
      <c r="HL12" s="99">
        <f t="shared" si="57"/>
        <v>90192.889504741834</v>
      </c>
      <c r="HM12" s="99">
        <f t="shared" si="57"/>
        <v>90192.889504741834</v>
      </c>
      <c r="HN12" s="99">
        <f t="shared" si="57"/>
        <v>90192.889504741834</v>
      </c>
      <c r="HO12" s="99">
        <f t="shared" si="57"/>
        <v>90192.889504741834</v>
      </c>
      <c r="HP12" s="99">
        <f t="shared" si="57"/>
        <v>90192.889504741834</v>
      </c>
      <c r="HQ12" s="99">
        <f t="shared" si="57"/>
        <v>90192.889504741834</v>
      </c>
      <c r="HR12" s="99">
        <f t="shared" si="57"/>
        <v>90192.889504741834</v>
      </c>
      <c r="HS12" s="99">
        <f t="shared" si="57"/>
        <v>90192.889504741834</v>
      </c>
      <c r="HT12" s="99">
        <f t="shared" si="57"/>
        <v>90192.889504741834</v>
      </c>
      <c r="HU12" s="99">
        <f t="shared" si="57"/>
        <v>90192.889504741834</v>
      </c>
      <c r="HV12" s="99">
        <f t="shared" si="57"/>
        <v>90192.889504741834</v>
      </c>
      <c r="HW12" s="99">
        <f t="shared" si="57"/>
        <v>90192.889504741834</v>
      </c>
      <c r="HX12" s="100">
        <f t="shared" si="57"/>
        <v>90192.889504741834</v>
      </c>
      <c r="HY12" s="99">
        <f t="shared" si="57"/>
        <v>90192.889504741834</v>
      </c>
      <c r="HZ12" s="99">
        <f t="shared" si="57"/>
        <v>90192.889504741834</v>
      </c>
      <c r="IA12" s="99">
        <f t="shared" si="57"/>
        <v>90192.889504741834</v>
      </c>
      <c r="IB12" s="99">
        <f t="shared" si="57"/>
        <v>90192.889504741834</v>
      </c>
      <c r="IC12" s="99">
        <f t="shared" si="57"/>
        <v>90192.889504741834</v>
      </c>
      <c r="ID12" s="99">
        <f t="shared" si="57"/>
        <v>90192.889504741834</v>
      </c>
      <c r="IE12" s="99">
        <f t="shared" si="57"/>
        <v>90192.889504741834</v>
      </c>
      <c r="IF12" s="99">
        <f t="shared" si="57"/>
        <v>90192.889504741834</v>
      </c>
      <c r="IG12" s="99">
        <f t="shared" si="57"/>
        <v>90192.889504741834</v>
      </c>
      <c r="IH12" s="99">
        <f t="shared" si="57"/>
        <v>90192.889504741834</v>
      </c>
      <c r="II12" s="99">
        <f t="shared" si="57"/>
        <v>90192.889504741834</v>
      </c>
      <c r="IJ12" s="99">
        <f t="shared" si="57"/>
        <v>90192.889504741834</v>
      </c>
      <c r="IK12" s="99">
        <f t="shared" si="57"/>
        <v>90192.889504741834</v>
      </c>
      <c r="IL12" s="99">
        <f t="shared" si="57"/>
        <v>90192.889504741834</v>
      </c>
      <c r="IM12" s="99">
        <f t="shared" si="57"/>
        <v>90192.889504741834</v>
      </c>
      <c r="IN12" s="99">
        <f t="shared" si="57"/>
        <v>90192.889504741834</v>
      </c>
      <c r="IO12" s="99">
        <f t="shared" si="57"/>
        <v>90192.889504741834</v>
      </c>
      <c r="IP12" s="99">
        <f t="shared" si="57"/>
        <v>90192.889504741834</v>
      </c>
      <c r="IQ12" s="99">
        <f t="shared" si="57"/>
        <v>90192.889504741834</v>
      </c>
      <c r="IR12" s="99">
        <f t="shared" si="57"/>
        <v>90192.889504741834</v>
      </c>
      <c r="IS12" s="99">
        <f t="shared" si="57"/>
        <v>90192.889504741834</v>
      </c>
      <c r="IT12" s="99">
        <f t="shared" si="57"/>
        <v>90192.889504741834</v>
      </c>
      <c r="IU12" s="99">
        <f t="shared" si="57"/>
        <v>90192.889504741834</v>
      </c>
      <c r="IV12" s="99">
        <f t="shared" si="57"/>
        <v>90192.889504741834</v>
      </c>
      <c r="IW12" s="99">
        <f t="shared" si="57"/>
        <v>90192.889504741834</v>
      </c>
      <c r="IX12" s="99">
        <f t="shared" ref="IX12:LI12" si="58">IF((IX1*12+IX2)&lt;=$I$25, $B$33*$B$26, 0)</f>
        <v>90192.889504741834</v>
      </c>
      <c r="IY12" s="99">
        <f t="shared" si="58"/>
        <v>90192.889504741834</v>
      </c>
      <c r="IZ12" s="99">
        <f t="shared" si="58"/>
        <v>90192.889504741834</v>
      </c>
      <c r="JA12" s="99">
        <f t="shared" si="58"/>
        <v>90192.889504741834</v>
      </c>
      <c r="JB12" s="99">
        <f t="shared" si="58"/>
        <v>90192.889504741834</v>
      </c>
      <c r="JC12" s="99">
        <f t="shared" si="58"/>
        <v>90192.889504741834</v>
      </c>
      <c r="JD12" s="99">
        <f t="shared" si="58"/>
        <v>90192.889504741834</v>
      </c>
      <c r="JE12" s="99">
        <f t="shared" si="58"/>
        <v>90192.889504741834</v>
      </c>
      <c r="JF12" s="99">
        <f t="shared" si="58"/>
        <v>90192.889504741834</v>
      </c>
      <c r="JG12" s="99">
        <f t="shared" si="58"/>
        <v>90192.889504741834</v>
      </c>
      <c r="JH12" s="99">
        <f t="shared" si="58"/>
        <v>90192.889504741834</v>
      </c>
      <c r="JI12" s="99">
        <f t="shared" si="58"/>
        <v>90192.889504741834</v>
      </c>
      <c r="JJ12" s="99">
        <f t="shared" si="58"/>
        <v>90192.889504741834</v>
      </c>
      <c r="JK12" s="99">
        <f t="shared" si="58"/>
        <v>90192.889504741834</v>
      </c>
      <c r="JL12" s="99">
        <f t="shared" si="58"/>
        <v>90192.889504741834</v>
      </c>
      <c r="JM12" s="99">
        <f t="shared" si="58"/>
        <v>90192.889504741834</v>
      </c>
      <c r="JN12" s="99">
        <f t="shared" si="58"/>
        <v>90192.889504741834</v>
      </c>
      <c r="JO12" s="99">
        <f t="shared" si="58"/>
        <v>90192.889504741834</v>
      </c>
      <c r="JP12" s="99">
        <f t="shared" si="58"/>
        <v>90192.889504741834</v>
      </c>
      <c r="JQ12" s="99">
        <f t="shared" si="58"/>
        <v>90192.889504741834</v>
      </c>
      <c r="JR12" s="99">
        <f t="shared" si="58"/>
        <v>90192.889504741834</v>
      </c>
      <c r="JS12" s="99">
        <f t="shared" si="58"/>
        <v>90192.889504741834</v>
      </c>
      <c r="JT12" s="99">
        <f t="shared" si="58"/>
        <v>90192.889504741834</v>
      </c>
      <c r="JU12" s="99">
        <f t="shared" si="58"/>
        <v>90192.889504741834</v>
      </c>
      <c r="JV12" s="99">
        <f t="shared" si="58"/>
        <v>90192.889504741834</v>
      </c>
      <c r="JW12" s="99">
        <f t="shared" si="58"/>
        <v>90192.889504741834</v>
      </c>
      <c r="JX12" s="99">
        <f t="shared" si="58"/>
        <v>90192.889504741834</v>
      </c>
      <c r="JY12" s="99">
        <f t="shared" si="58"/>
        <v>90192.889504741834</v>
      </c>
      <c r="JZ12" s="99">
        <f t="shared" si="58"/>
        <v>90192.889504741834</v>
      </c>
      <c r="KA12" s="99">
        <f t="shared" si="58"/>
        <v>90192.889504741834</v>
      </c>
      <c r="KB12" s="99">
        <f t="shared" si="58"/>
        <v>90192.889504741834</v>
      </c>
      <c r="KC12" s="99">
        <f t="shared" si="58"/>
        <v>90192.889504741834</v>
      </c>
      <c r="KD12" s="99">
        <f t="shared" si="58"/>
        <v>90192.889504741834</v>
      </c>
      <c r="KE12" s="99">
        <f t="shared" si="58"/>
        <v>90192.889504741834</v>
      </c>
      <c r="KF12" s="99">
        <f t="shared" si="58"/>
        <v>90192.889504741834</v>
      </c>
      <c r="KG12" s="99">
        <f t="shared" si="58"/>
        <v>90192.889504741834</v>
      </c>
      <c r="KH12" s="99">
        <f t="shared" si="58"/>
        <v>90192.889504741834</v>
      </c>
      <c r="KI12" s="99">
        <f t="shared" si="58"/>
        <v>90192.889504741834</v>
      </c>
      <c r="KJ12" s="99">
        <f t="shared" si="58"/>
        <v>90192.889504741834</v>
      </c>
      <c r="KK12" s="99">
        <f t="shared" si="58"/>
        <v>90192.889504741834</v>
      </c>
      <c r="KL12" s="99">
        <f t="shared" si="58"/>
        <v>90192.889504741834</v>
      </c>
      <c r="KM12" s="99">
        <f t="shared" si="58"/>
        <v>90192.889504741834</v>
      </c>
      <c r="KN12" s="99">
        <f t="shared" si="58"/>
        <v>90192.889504741834</v>
      </c>
      <c r="KO12" s="99">
        <f t="shared" si="58"/>
        <v>90192.889504741834</v>
      </c>
      <c r="KP12" s="101">
        <f t="shared" si="58"/>
        <v>90192.889504741834</v>
      </c>
      <c r="KQ12" s="99">
        <f t="shared" si="58"/>
        <v>90192.889504741834</v>
      </c>
      <c r="KR12" s="99">
        <f t="shared" si="58"/>
        <v>90192.889504741834</v>
      </c>
      <c r="KS12" s="99">
        <f t="shared" si="58"/>
        <v>90192.889504741834</v>
      </c>
      <c r="KT12" s="101">
        <f t="shared" si="58"/>
        <v>90192.889504741834</v>
      </c>
      <c r="KU12" s="101">
        <f t="shared" si="58"/>
        <v>90192.889504741834</v>
      </c>
      <c r="KV12" s="101">
        <f t="shared" si="58"/>
        <v>90192.889504741834</v>
      </c>
      <c r="KW12" s="101">
        <f t="shared" si="58"/>
        <v>90192.889504741834</v>
      </c>
      <c r="KX12" s="101">
        <f t="shared" si="58"/>
        <v>90192.889504741834</v>
      </c>
      <c r="KY12" s="101">
        <f t="shared" si="58"/>
        <v>90192.889504741834</v>
      </c>
      <c r="KZ12" s="101">
        <f t="shared" si="58"/>
        <v>90192.889504741834</v>
      </c>
      <c r="LA12" s="101">
        <f t="shared" si="58"/>
        <v>90192.889504741834</v>
      </c>
      <c r="LB12" s="101">
        <f t="shared" si="58"/>
        <v>90192.889504741834</v>
      </c>
      <c r="LC12" s="101">
        <f t="shared" si="58"/>
        <v>90192.889504741834</v>
      </c>
      <c r="LD12" s="101">
        <f t="shared" si="58"/>
        <v>90192.889504741834</v>
      </c>
      <c r="LE12" s="101">
        <f t="shared" si="58"/>
        <v>90192.889504741834</v>
      </c>
      <c r="LF12" s="101">
        <f t="shared" si="58"/>
        <v>90192.889504741834</v>
      </c>
      <c r="LG12" s="101">
        <f t="shared" si="58"/>
        <v>0</v>
      </c>
      <c r="LH12" s="101">
        <f t="shared" si="58"/>
        <v>0</v>
      </c>
      <c r="LI12" s="101">
        <f t="shared" si="58"/>
        <v>0</v>
      </c>
      <c r="LJ12" s="101">
        <f t="shared" ref="LJ12:NU12" si="59">IF((LJ1*12+LJ2)&lt;=$I$25, $B$33*$B$26, 0)</f>
        <v>0</v>
      </c>
      <c r="LK12" s="101">
        <f t="shared" si="59"/>
        <v>0</v>
      </c>
      <c r="LL12" s="101">
        <f t="shared" si="59"/>
        <v>0</v>
      </c>
      <c r="LM12" s="99">
        <f t="shared" si="59"/>
        <v>0</v>
      </c>
      <c r="LN12" s="101">
        <f t="shared" si="59"/>
        <v>0</v>
      </c>
      <c r="LO12" s="101">
        <f t="shared" si="59"/>
        <v>0</v>
      </c>
      <c r="LP12" s="101">
        <f t="shared" si="59"/>
        <v>0</v>
      </c>
      <c r="LQ12" s="101">
        <f t="shared" si="59"/>
        <v>0</v>
      </c>
      <c r="LR12" s="101">
        <f t="shared" si="59"/>
        <v>0</v>
      </c>
      <c r="LS12" s="99">
        <f t="shared" si="59"/>
        <v>0</v>
      </c>
      <c r="LT12" s="101">
        <f t="shared" si="59"/>
        <v>0</v>
      </c>
      <c r="LU12" s="101">
        <f t="shared" si="59"/>
        <v>0</v>
      </c>
      <c r="LV12" s="101">
        <f t="shared" si="59"/>
        <v>0</v>
      </c>
      <c r="LW12" s="101">
        <f t="shared" si="59"/>
        <v>0</v>
      </c>
      <c r="LX12" s="101">
        <f t="shared" si="59"/>
        <v>0</v>
      </c>
      <c r="LY12" s="101">
        <f t="shared" si="59"/>
        <v>0</v>
      </c>
      <c r="LZ12" s="101">
        <f t="shared" si="59"/>
        <v>0</v>
      </c>
      <c r="MA12" s="101">
        <f t="shared" si="59"/>
        <v>0</v>
      </c>
      <c r="MB12" s="101">
        <f t="shared" si="59"/>
        <v>0</v>
      </c>
      <c r="MC12" s="101">
        <f t="shared" si="59"/>
        <v>0</v>
      </c>
      <c r="MD12" s="101">
        <f t="shared" si="59"/>
        <v>0</v>
      </c>
      <c r="ME12" s="101">
        <f t="shared" si="59"/>
        <v>0</v>
      </c>
      <c r="MF12" s="101">
        <f t="shared" si="59"/>
        <v>0</v>
      </c>
      <c r="MG12" s="101">
        <f t="shared" si="59"/>
        <v>0</v>
      </c>
      <c r="MH12" s="101">
        <f t="shared" si="59"/>
        <v>0</v>
      </c>
      <c r="MI12" s="101">
        <f t="shared" si="59"/>
        <v>0</v>
      </c>
      <c r="MJ12" s="101">
        <f t="shared" si="59"/>
        <v>0</v>
      </c>
      <c r="MK12" s="101">
        <f t="shared" si="59"/>
        <v>0</v>
      </c>
      <c r="ML12" s="101">
        <f t="shared" si="59"/>
        <v>0</v>
      </c>
      <c r="MM12" s="101">
        <f t="shared" si="59"/>
        <v>0</v>
      </c>
      <c r="MN12" s="101">
        <f t="shared" si="59"/>
        <v>0</v>
      </c>
      <c r="MO12" s="101">
        <f t="shared" si="59"/>
        <v>0</v>
      </c>
      <c r="MP12" s="101">
        <f t="shared" si="59"/>
        <v>0</v>
      </c>
      <c r="MQ12" s="101">
        <f t="shared" si="59"/>
        <v>0</v>
      </c>
      <c r="MR12" s="101">
        <f t="shared" si="59"/>
        <v>0</v>
      </c>
      <c r="MS12" s="101">
        <f t="shared" si="59"/>
        <v>0</v>
      </c>
      <c r="MT12" s="101">
        <f t="shared" si="59"/>
        <v>0</v>
      </c>
      <c r="MU12" s="101">
        <f t="shared" si="59"/>
        <v>0</v>
      </c>
      <c r="MV12" s="101">
        <f t="shared" si="59"/>
        <v>0</v>
      </c>
      <c r="MW12" s="99">
        <f t="shared" si="59"/>
        <v>0</v>
      </c>
      <c r="MX12" s="101">
        <f t="shared" si="59"/>
        <v>0</v>
      </c>
      <c r="MY12" s="99">
        <f t="shared" si="59"/>
        <v>0</v>
      </c>
      <c r="MZ12" s="101">
        <f t="shared" si="59"/>
        <v>0</v>
      </c>
      <c r="NA12" s="99">
        <f t="shared" si="59"/>
        <v>0</v>
      </c>
      <c r="NB12" s="101">
        <f t="shared" si="59"/>
        <v>0</v>
      </c>
      <c r="NC12" s="99">
        <f t="shared" si="59"/>
        <v>0</v>
      </c>
      <c r="ND12" s="101">
        <f t="shared" si="59"/>
        <v>0</v>
      </c>
      <c r="NE12" s="99">
        <f t="shared" si="59"/>
        <v>0</v>
      </c>
      <c r="NF12" s="101">
        <f t="shared" si="59"/>
        <v>0</v>
      </c>
      <c r="NG12" s="99">
        <f t="shared" si="59"/>
        <v>0</v>
      </c>
      <c r="NH12" s="101">
        <f t="shared" si="59"/>
        <v>0</v>
      </c>
      <c r="NI12" s="99">
        <f t="shared" si="59"/>
        <v>0</v>
      </c>
      <c r="NJ12" s="101">
        <f t="shared" si="59"/>
        <v>0</v>
      </c>
      <c r="NK12" s="99">
        <f t="shared" si="59"/>
        <v>0</v>
      </c>
      <c r="NL12" s="101">
        <f t="shared" si="59"/>
        <v>0</v>
      </c>
      <c r="NM12" s="99">
        <f t="shared" si="59"/>
        <v>0</v>
      </c>
      <c r="NN12" s="101">
        <f t="shared" si="59"/>
        <v>0</v>
      </c>
      <c r="NO12" s="99">
        <f t="shared" si="59"/>
        <v>0</v>
      </c>
      <c r="NP12" s="101">
        <f t="shared" si="59"/>
        <v>0</v>
      </c>
      <c r="NQ12" s="99">
        <f t="shared" si="59"/>
        <v>0</v>
      </c>
      <c r="NR12" s="101">
        <f t="shared" si="59"/>
        <v>0</v>
      </c>
      <c r="NS12" s="99">
        <f t="shared" si="59"/>
        <v>0</v>
      </c>
      <c r="NT12" s="101">
        <f t="shared" si="59"/>
        <v>0</v>
      </c>
      <c r="NU12" s="99">
        <f t="shared" si="59"/>
        <v>0</v>
      </c>
      <c r="NV12" s="101">
        <f t="shared" ref="NV12:QG12" si="60">IF((NV1*12+NV2)&lt;=$I$25, $B$33*$B$26, 0)</f>
        <v>0</v>
      </c>
      <c r="NW12" s="99">
        <f t="shared" si="60"/>
        <v>0</v>
      </c>
      <c r="NX12" s="101">
        <f t="shared" si="60"/>
        <v>0</v>
      </c>
      <c r="NY12" s="99">
        <f t="shared" si="60"/>
        <v>0</v>
      </c>
      <c r="NZ12" s="101">
        <f t="shared" si="60"/>
        <v>0</v>
      </c>
      <c r="OA12" s="99">
        <f t="shared" si="60"/>
        <v>0</v>
      </c>
      <c r="OB12" s="101">
        <f t="shared" si="60"/>
        <v>0</v>
      </c>
      <c r="OC12" s="99">
        <f t="shared" si="60"/>
        <v>0</v>
      </c>
      <c r="OD12" s="101">
        <f t="shared" si="60"/>
        <v>0</v>
      </c>
      <c r="OE12" s="99">
        <f t="shared" si="60"/>
        <v>0</v>
      </c>
      <c r="OF12" s="101">
        <f t="shared" si="60"/>
        <v>0</v>
      </c>
      <c r="OG12" s="99">
        <f t="shared" si="60"/>
        <v>0</v>
      </c>
      <c r="OH12" s="101">
        <f t="shared" si="60"/>
        <v>0</v>
      </c>
      <c r="OI12" s="99">
        <f t="shared" si="60"/>
        <v>0</v>
      </c>
      <c r="OJ12" s="101">
        <f t="shared" si="60"/>
        <v>0</v>
      </c>
      <c r="OK12" s="99">
        <f t="shared" si="60"/>
        <v>0</v>
      </c>
      <c r="OL12" s="101">
        <f t="shared" si="60"/>
        <v>0</v>
      </c>
      <c r="OM12" s="99">
        <f t="shared" si="60"/>
        <v>0</v>
      </c>
      <c r="ON12" s="101">
        <f t="shared" si="60"/>
        <v>0</v>
      </c>
      <c r="OO12" s="99">
        <f t="shared" si="60"/>
        <v>0</v>
      </c>
      <c r="OP12" s="101">
        <f t="shared" si="60"/>
        <v>0</v>
      </c>
      <c r="OQ12" s="99">
        <f t="shared" si="60"/>
        <v>0</v>
      </c>
      <c r="OR12" s="101">
        <f t="shared" si="60"/>
        <v>0</v>
      </c>
      <c r="OS12" s="99">
        <f t="shared" si="60"/>
        <v>0</v>
      </c>
      <c r="OT12" s="101">
        <f t="shared" si="60"/>
        <v>0</v>
      </c>
      <c r="OU12" s="99">
        <f t="shared" si="60"/>
        <v>0</v>
      </c>
      <c r="OV12" s="101">
        <f t="shared" si="60"/>
        <v>0</v>
      </c>
      <c r="OW12" s="99">
        <f t="shared" si="60"/>
        <v>0</v>
      </c>
      <c r="OX12" s="101">
        <f t="shared" si="60"/>
        <v>0</v>
      </c>
      <c r="OY12" s="99">
        <f t="shared" si="60"/>
        <v>0</v>
      </c>
      <c r="OZ12" s="101">
        <f t="shared" si="60"/>
        <v>0</v>
      </c>
      <c r="PA12" s="99">
        <f t="shared" si="60"/>
        <v>0</v>
      </c>
      <c r="PB12" s="101">
        <f t="shared" si="60"/>
        <v>0</v>
      </c>
      <c r="PC12" s="99">
        <f t="shared" si="60"/>
        <v>0</v>
      </c>
      <c r="PD12" s="101">
        <f t="shared" si="60"/>
        <v>0</v>
      </c>
      <c r="PE12" s="99">
        <f t="shared" si="60"/>
        <v>0</v>
      </c>
      <c r="PF12" s="101">
        <f t="shared" si="60"/>
        <v>0</v>
      </c>
      <c r="PG12" s="99">
        <f t="shared" si="60"/>
        <v>0</v>
      </c>
      <c r="PH12" s="101">
        <f t="shared" si="60"/>
        <v>0</v>
      </c>
      <c r="PI12" s="99">
        <f t="shared" si="60"/>
        <v>0</v>
      </c>
      <c r="PJ12" s="101">
        <f t="shared" si="60"/>
        <v>0</v>
      </c>
      <c r="PK12" s="99">
        <f t="shared" si="60"/>
        <v>0</v>
      </c>
      <c r="PL12" s="101">
        <f t="shared" si="60"/>
        <v>0</v>
      </c>
      <c r="PM12" s="99">
        <f t="shared" si="60"/>
        <v>0</v>
      </c>
      <c r="PN12" s="101">
        <f t="shared" si="60"/>
        <v>0</v>
      </c>
      <c r="PO12" s="99">
        <f t="shared" si="60"/>
        <v>0</v>
      </c>
      <c r="PP12" s="101">
        <f t="shared" si="60"/>
        <v>0</v>
      </c>
      <c r="PQ12" s="99">
        <f t="shared" si="60"/>
        <v>0</v>
      </c>
      <c r="PR12" s="101">
        <f t="shared" si="60"/>
        <v>0</v>
      </c>
      <c r="PS12" s="99">
        <f t="shared" si="60"/>
        <v>0</v>
      </c>
      <c r="PT12" s="101">
        <f t="shared" si="60"/>
        <v>0</v>
      </c>
      <c r="PU12" s="99">
        <f t="shared" si="60"/>
        <v>0</v>
      </c>
      <c r="PV12" s="101">
        <f t="shared" si="60"/>
        <v>0</v>
      </c>
      <c r="PW12" s="99">
        <f t="shared" si="60"/>
        <v>0</v>
      </c>
      <c r="PX12" s="101">
        <f t="shared" si="60"/>
        <v>0</v>
      </c>
      <c r="PY12" s="99">
        <f t="shared" si="60"/>
        <v>0</v>
      </c>
      <c r="PZ12" s="101">
        <f t="shared" si="60"/>
        <v>0</v>
      </c>
      <c r="QA12" s="99">
        <f t="shared" si="60"/>
        <v>0</v>
      </c>
      <c r="QB12" s="101">
        <f t="shared" si="60"/>
        <v>0</v>
      </c>
      <c r="QC12" s="99">
        <f t="shared" si="60"/>
        <v>0</v>
      </c>
      <c r="QD12" s="101">
        <f t="shared" si="60"/>
        <v>0</v>
      </c>
      <c r="QE12" s="99">
        <f t="shared" si="60"/>
        <v>0</v>
      </c>
      <c r="QF12" s="101">
        <f t="shared" si="60"/>
        <v>0</v>
      </c>
      <c r="QG12" s="99">
        <f t="shared" si="60"/>
        <v>0</v>
      </c>
      <c r="QH12" s="101">
        <f t="shared" ref="QH12:SS12" si="61">IF((QH1*12+QH2)&lt;=$I$25, $B$33*$B$26, 0)</f>
        <v>0</v>
      </c>
      <c r="QI12" s="99">
        <f t="shared" si="61"/>
        <v>0</v>
      </c>
      <c r="QJ12" s="101">
        <f t="shared" si="61"/>
        <v>0</v>
      </c>
      <c r="QK12" s="99">
        <f t="shared" si="61"/>
        <v>0</v>
      </c>
      <c r="QL12" s="101">
        <f t="shared" si="61"/>
        <v>0</v>
      </c>
      <c r="QM12" s="99">
        <f t="shared" si="61"/>
        <v>0</v>
      </c>
      <c r="QN12" s="101">
        <f t="shared" si="61"/>
        <v>0</v>
      </c>
      <c r="QO12" s="99">
        <f t="shared" si="61"/>
        <v>0</v>
      </c>
      <c r="QP12" s="101">
        <f t="shared" si="61"/>
        <v>0</v>
      </c>
      <c r="QQ12" s="99">
        <f t="shared" si="61"/>
        <v>0</v>
      </c>
      <c r="QR12" s="101">
        <f t="shared" si="61"/>
        <v>0</v>
      </c>
      <c r="QS12" s="99">
        <f t="shared" si="61"/>
        <v>0</v>
      </c>
      <c r="QT12" s="101">
        <f t="shared" si="61"/>
        <v>0</v>
      </c>
      <c r="QU12" s="99">
        <f t="shared" si="61"/>
        <v>0</v>
      </c>
      <c r="QV12" s="101">
        <f t="shared" si="61"/>
        <v>0</v>
      </c>
      <c r="QW12" s="99">
        <f t="shared" si="61"/>
        <v>0</v>
      </c>
      <c r="QX12" s="101">
        <f t="shared" si="61"/>
        <v>0</v>
      </c>
      <c r="QY12" s="99">
        <f t="shared" si="61"/>
        <v>0</v>
      </c>
      <c r="QZ12" s="101">
        <f t="shared" si="61"/>
        <v>0</v>
      </c>
      <c r="RA12" s="99">
        <f t="shared" si="61"/>
        <v>0</v>
      </c>
      <c r="RB12" s="101">
        <f t="shared" si="61"/>
        <v>0</v>
      </c>
      <c r="RC12" s="99">
        <f t="shared" si="61"/>
        <v>0</v>
      </c>
      <c r="RD12" s="101">
        <f t="shared" si="61"/>
        <v>0</v>
      </c>
      <c r="RE12" s="99">
        <f t="shared" si="61"/>
        <v>0</v>
      </c>
      <c r="RF12" s="101">
        <f t="shared" si="61"/>
        <v>0</v>
      </c>
      <c r="RG12" s="99">
        <f t="shared" si="61"/>
        <v>0</v>
      </c>
      <c r="RH12" s="101">
        <f t="shared" si="61"/>
        <v>0</v>
      </c>
      <c r="RI12" s="99">
        <f t="shared" si="61"/>
        <v>0</v>
      </c>
      <c r="RJ12" s="101">
        <f t="shared" si="61"/>
        <v>0</v>
      </c>
      <c r="RK12" s="99">
        <f t="shared" si="61"/>
        <v>0</v>
      </c>
      <c r="RL12" s="101">
        <f t="shared" si="61"/>
        <v>0</v>
      </c>
      <c r="RM12" s="99">
        <f t="shared" si="61"/>
        <v>0</v>
      </c>
      <c r="RN12" s="101">
        <f t="shared" si="61"/>
        <v>0</v>
      </c>
      <c r="RO12" s="99">
        <f t="shared" si="61"/>
        <v>0</v>
      </c>
      <c r="RP12" s="101">
        <f t="shared" si="61"/>
        <v>0</v>
      </c>
      <c r="RQ12" s="99">
        <f t="shared" si="61"/>
        <v>0</v>
      </c>
      <c r="RR12" s="101">
        <f t="shared" si="61"/>
        <v>0</v>
      </c>
      <c r="RS12" s="99">
        <f t="shared" si="61"/>
        <v>0</v>
      </c>
      <c r="RT12" s="101">
        <f t="shared" si="61"/>
        <v>0</v>
      </c>
      <c r="RU12" s="99">
        <f t="shared" si="61"/>
        <v>0</v>
      </c>
      <c r="RV12" s="101">
        <f t="shared" si="61"/>
        <v>0</v>
      </c>
      <c r="RW12" s="99">
        <f t="shared" si="61"/>
        <v>0</v>
      </c>
      <c r="RX12" s="101">
        <f t="shared" si="61"/>
        <v>0</v>
      </c>
      <c r="RY12" s="99">
        <f t="shared" si="61"/>
        <v>0</v>
      </c>
      <c r="RZ12" s="101">
        <f t="shared" si="61"/>
        <v>0</v>
      </c>
      <c r="SA12" s="99">
        <f t="shared" si="61"/>
        <v>0</v>
      </c>
      <c r="SB12" s="101">
        <f t="shared" si="61"/>
        <v>0</v>
      </c>
      <c r="SC12" s="99">
        <f t="shared" si="61"/>
        <v>0</v>
      </c>
      <c r="SD12" s="101">
        <f t="shared" si="61"/>
        <v>0</v>
      </c>
      <c r="SE12" s="99">
        <f t="shared" si="61"/>
        <v>0</v>
      </c>
      <c r="SF12" s="101">
        <f t="shared" si="61"/>
        <v>0</v>
      </c>
      <c r="SG12" s="99">
        <f t="shared" si="61"/>
        <v>0</v>
      </c>
      <c r="SH12" s="101">
        <f t="shared" si="61"/>
        <v>0</v>
      </c>
      <c r="SI12" s="99">
        <f t="shared" si="61"/>
        <v>0</v>
      </c>
      <c r="SJ12" s="101">
        <f t="shared" si="61"/>
        <v>0</v>
      </c>
      <c r="SK12" s="99">
        <f t="shared" si="61"/>
        <v>0</v>
      </c>
      <c r="SL12" s="101">
        <f t="shared" si="61"/>
        <v>0</v>
      </c>
      <c r="SM12" s="99">
        <f t="shared" si="61"/>
        <v>0</v>
      </c>
      <c r="SN12" s="101">
        <f t="shared" si="61"/>
        <v>0</v>
      </c>
      <c r="SO12" s="99">
        <f t="shared" si="61"/>
        <v>0</v>
      </c>
      <c r="SP12" s="101">
        <f t="shared" si="61"/>
        <v>0</v>
      </c>
      <c r="SQ12" s="99">
        <f t="shared" si="61"/>
        <v>0</v>
      </c>
      <c r="SR12" s="101">
        <f t="shared" si="61"/>
        <v>0</v>
      </c>
      <c r="SS12" s="99">
        <f t="shared" si="61"/>
        <v>0</v>
      </c>
      <c r="ST12" s="101">
        <f t="shared" ref="ST12:TU12" si="62">IF((ST1*12+ST2)&lt;=$I$25, $B$33*$B$26, 0)</f>
        <v>0</v>
      </c>
      <c r="SU12" s="99">
        <f t="shared" si="62"/>
        <v>0</v>
      </c>
      <c r="SV12" s="101">
        <f t="shared" si="62"/>
        <v>0</v>
      </c>
      <c r="SW12" s="99">
        <f t="shared" si="62"/>
        <v>0</v>
      </c>
      <c r="SX12" s="101">
        <f t="shared" si="62"/>
        <v>0</v>
      </c>
      <c r="SY12" s="99">
        <f t="shared" si="62"/>
        <v>0</v>
      </c>
      <c r="SZ12" s="101">
        <f t="shared" si="62"/>
        <v>0</v>
      </c>
      <c r="TA12" s="99">
        <f t="shared" si="62"/>
        <v>0</v>
      </c>
      <c r="TB12" s="101">
        <f t="shared" si="62"/>
        <v>0</v>
      </c>
      <c r="TC12" s="99">
        <f t="shared" si="62"/>
        <v>0</v>
      </c>
      <c r="TD12" s="101">
        <f t="shared" si="62"/>
        <v>0</v>
      </c>
      <c r="TE12" s="99">
        <f t="shared" si="62"/>
        <v>0</v>
      </c>
      <c r="TF12" s="101">
        <f t="shared" si="62"/>
        <v>0</v>
      </c>
      <c r="TG12" s="99">
        <f t="shared" si="62"/>
        <v>0</v>
      </c>
      <c r="TH12" s="101">
        <f t="shared" si="62"/>
        <v>0</v>
      </c>
      <c r="TI12" s="99">
        <f t="shared" si="62"/>
        <v>0</v>
      </c>
      <c r="TJ12" s="101">
        <f t="shared" si="62"/>
        <v>0</v>
      </c>
      <c r="TK12" s="99">
        <f t="shared" si="62"/>
        <v>0</v>
      </c>
      <c r="TL12" s="101">
        <f t="shared" si="62"/>
        <v>0</v>
      </c>
      <c r="TM12" s="99">
        <f t="shared" si="62"/>
        <v>0</v>
      </c>
      <c r="TN12" s="101">
        <f t="shared" si="62"/>
        <v>0</v>
      </c>
      <c r="TO12" s="99">
        <f t="shared" si="62"/>
        <v>0</v>
      </c>
      <c r="TP12" s="101">
        <f t="shared" si="62"/>
        <v>0</v>
      </c>
      <c r="TQ12" s="99">
        <f t="shared" si="62"/>
        <v>0</v>
      </c>
      <c r="TR12" s="101">
        <f t="shared" si="62"/>
        <v>0</v>
      </c>
      <c r="TS12" s="99">
        <f t="shared" si="62"/>
        <v>0</v>
      </c>
      <c r="TT12" s="101">
        <f t="shared" si="62"/>
        <v>0</v>
      </c>
      <c r="TU12" s="102">
        <f t="shared" si="62"/>
        <v>0</v>
      </c>
    </row>
    <row r="13" spans="1:542" x14ac:dyDescent="0.25">
      <c r="A13" s="103" t="s">
        <v>14</v>
      </c>
      <c r="B13" s="104">
        <v>15000</v>
      </c>
      <c r="C13" s="104">
        <v>0</v>
      </c>
      <c r="D13" s="104">
        <v>0</v>
      </c>
      <c r="E13" s="104">
        <v>0</v>
      </c>
      <c r="F13" s="104">
        <v>0</v>
      </c>
      <c r="G13" s="104">
        <v>0</v>
      </c>
      <c r="H13" s="104">
        <v>0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104">
        <v>0</v>
      </c>
      <c r="O13" s="104">
        <v>0</v>
      </c>
      <c r="P13" s="104">
        <v>0</v>
      </c>
      <c r="Q13" s="104">
        <v>0</v>
      </c>
      <c r="R13" s="104">
        <v>0</v>
      </c>
      <c r="S13" s="104">
        <v>0</v>
      </c>
      <c r="T13" s="104">
        <v>0</v>
      </c>
      <c r="U13" s="104">
        <v>0</v>
      </c>
      <c r="V13" s="104">
        <v>0</v>
      </c>
      <c r="W13" s="104">
        <v>0</v>
      </c>
      <c r="X13" s="104">
        <v>0</v>
      </c>
      <c r="Y13" s="104">
        <v>0</v>
      </c>
      <c r="Z13" s="104">
        <v>0</v>
      </c>
      <c r="AA13" s="104">
        <v>0</v>
      </c>
      <c r="AB13" s="104">
        <v>0</v>
      </c>
      <c r="AC13" s="104">
        <v>0</v>
      </c>
      <c r="AD13" s="104">
        <v>0</v>
      </c>
      <c r="AE13" s="105">
        <v>0</v>
      </c>
      <c r="AF13" s="104">
        <v>0</v>
      </c>
      <c r="AG13" s="104">
        <v>0</v>
      </c>
      <c r="AH13" s="104">
        <v>0</v>
      </c>
      <c r="AI13" s="104">
        <v>0</v>
      </c>
      <c r="AJ13" s="104">
        <v>0</v>
      </c>
      <c r="AK13" s="104">
        <v>0</v>
      </c>
      <c r="AL13" s="104">
        <v>0</v>
      </c>
      <c r="AM13" s="104">
        <v>0</v>
      </c>
      <c r="AN13" s="104">
        <v>0</v>
      </c>
      <c r="AO13" s="104">
        <v>0</v>
      </c>
      <c r="AP13" s="104">
        <v>0</v>
      </c>
      <c r="AQ13" s="104">
        <v>0</v>
      </c>
      <c r="AR13" s="104">
        <v>0</v>
      </c>
      <c r="AS13" s="104">
        <v>0</v>
      </c>
      <c r="AT13" s="104">
        <v>0</v>
      </c>
      <c r="AU13" s="104">
        <v>0</v>
      </c>
      <c r="AV13" s="104">
        <v>0</v>
      </c>
      <c r="AW13" s="104">
        <v>0</v>
      </c>
      <c r="AX13" s="104">
        <v>0</v>
      </c>
      <c r="AY13" s="104">
        <v>0</v>
      </c>
      <c r="AZ13" s="104">
        <v>0</v>
      </c>
      <c r="BA13" s="104">
        <v>0</v>
      </c>
      <c r="BB13" s="104">
        <v>0</v>
      </c>
      <c r="BC13" s="104">
        <v>0</v>
      </c>
      <c r="BD13" s="104">
        <v>0</v>
      </c>
      <c r="BE13" s="104">
        <v>0</v>
      </c>
      <c r="BF13" s="104">
        <v>0</v>
      </c>
      <c r="BG13" s="104">
        <v>0</v>
      </c>
      <c r="BH13" s="104">
        <v>0</v>
      </c>
      <c r="BI13" s="104">
        <v>0</v>
      </c>
      <c r="BJ13" s="104">
        <v>0</v>
      </c>
      <c r="BK13" s="104">
        <v>0</v>
      </c>
      <c r="BL13" s="104">
        <v>0</v>
      </c>
      <c r="BM13" s="104">
        <v>0</v>
      </c>
      <c r="BN13" s="104">
        <v>0</v>
      </c>
      <c r="BO13" s="104">
        <v>0</v>
      </c>
      <c r="BP13" s="104">
        <v>0</v>
      </c>
      <c r="BQ13" s="104">
        <v>0</v>
      </c>
      <c r="BR13" s="104">
        <v>0</v>
      </c>
      <c r="BS13" s="104">
        <v>0</v>
      </c>
      <c r="BT13" s="104">
        <v>0</v>
      </c>
      <c r="BU13" s="104">
        <v>0</v>
      </c>
      <c r="BV13" s="104">
        <v>0</v>
      </c>
      <c r="BW13" s="104">
        <v>0</v>
      </c>
      <c r="BX13" s="104">
        <v>0</v>
      </c>
      <c r="BY13" s="104">
        <v>0</v>
      </c>
      <c r="BZ13" s="104">
        <v>0</v>
      </c>
      <c r="CA13" s="104">
        <v>0</v>
      </c>
      <c r="CB13" s="104">
        <v>0</v>
      </c>
      <c r="CC13" s="104">
        <v>0</v>
      </c>
      <c r="CD13" s="104">
        <v>0</v>
      </c>
      <c r="CE13" s="104">
        <v>0</v>
      </c>
      <c r="CF13" s="104">
        <v>0</v>
      </c>
      <c r="CG13" s="104">
        <v>0</v>
      </c>
      <c r="CH13" s="104">
        <v>0</v>
      </c>
      <c r="CI13" s="104">
        <v>0</v>
      </c>
      <c r="CJ13" s="104">
        <v>0</v>
      </c>
      <c r="CK13" s="104">
        <v>0</v>
      </c>
      <c r="CL13" s="104">
        <v>0</v>
      </c>
      <c r="CM13" s="104">
        <v>0</v>
      </c>
      <c r="CN13" s="104">
        <v>0</v>
      </c>
      <c r="CO13" s="104">
        <v>0</v>
      </c>
      <c r="CP13" s="104">
        <v>0</v>
      </c>
      <c r="CQ13" s="104">
        <v>0</v>
      </c>
      <c r="CR13" s="104">
        <v>0</v>
      </c>
      <c r="CS13" s="104">
        <v>0</v>
      </c>
      <c r="CT13" s="104">
        <v>0</v>
      </c>
      <c r="CU13" s="105">
        <v>0</v>
      </c>
      <c r="CV13" s="104">
        <v>0</v>
      </c>
      <c r="CW13" s="104">
        <v>0</v>
      </c>
      <c r="CX13" s="104">
        <v>0</v>
      </c>
      <c r="CY13" s="104">
        <v>0</v>
      </c>
      <c r="CZ13" s="104">
        <v>0</v>
      </c>
      <c r="DA13" s="104">
        <v>0</v>
      </c>
      <c r="DB13" s="104">
        <v>0</v>
      </c>
      <c r="DC13" s="104">
        <v>0</v>
      </c>
      <c r="DD13" s="104">
        <v>0</v>
      </c>
      <c r="DE13" s="104">
        <v>0</v>
      </c>
      <c r="DF13" s="104">
        <v>0</v>
      </c>
      <c r="DG13" s="104">
        <v>0</v>
      </c>
      <c r="DH13" s="104">
        <v>0</v>
      </c>
      <c r="DI13" s="104">
        <v>0</v>
      </c>
      <c r="DJ13" s="104">
        <v>0</v>
      </c>
      <c r="DK13" s="104">
        <v>0</v>
      </c>
      <c r="DL13" s="104">
        <v>0</v>
      </c>
      <c r="DM13" s="104">
        <v>0</v>
      </c>
      <c r="DN13" s="104">
        <v>0</v>
      </c>
      <c r="DO13" s="104">
        <v>0</v>
      </c>
      <c r="DP13" s="104">
        <v>0</v>
      </c>
      <c r="DQ13" s="104">
        <v>0</v>
      </c>
      <c r="DR13" s="104">
        <v>0</v>
      </c>
      <c r="DS13" s="104">
        <v>0</v>
      </c>
      <c r="DT13" s="104">
        <v>0</v>
      </c>
      <c r="DU13" s="104">
        <v>0</v>
      </c>
      <c r="DV13" s="104">
        <v>0</v>
      </c>
      <c r="DW13" s="104">
        <v>0</v>
      </c>
      <c r="DX13" s="104">
        <v>0</v>
      </c>
      <c r="DY13" s="104">
        <v>0</v>
      </c>
      <c r="DZ13" s="104">
        <v>0</v>
      </c>
      <c r="EA13" s="104">
        <v>0</v>
      </c>
      <c r="EB13" s="104">
        <v>0</v>
      </c>
      <c r="EC13" s="104">
        <v>0</v>
      </c>
      <c r="ED13" s="104">
        <v>0</v>
      </c>
      <c r="EE13" s="104">
        <v>0</v>
      </c>
      <c r="EF13" s="104">
        <v>0</v>
      </c>
      <c r="EG13" s="104">
        <v>0</v>
      </c>
      <c r="EH13" s="104">
        <v>0</v>
      </c>
      <c r="EI13" s="104">
        <v>0</v>
      </c>
      <c r="EJ13" s="104">
        <v>0</v>
      </c>
      <c r="EK13" s="104">
        <v>0</v>
      </c>
      <c r="EL13" s="104">
        <v>0</v>
      </c>
      <c r="EM13" s="104">
        <v>0</v>
      </c>
      <c r="EN13" s="104">
        <v>0</v>
      </c>
      <c r="EO13" s="104">
        <v>0</v>
      </c>
      <c r="EP13" s="104">
        <v>0</v>
      </c>
      <c r="EQ13" s="104">
        <v>0</v>
      </c>
      <c r="ER13" s="104">
        <v>0</v>
      </c>
      <c r="ES13" s="104">
        <v>0</v>
      </c>
      <c r="ET13" s="104">
        <v>0</v>
      </c>
      <c r="EU13" s="104">
        <v>0</v>
      </c>
      <c r="EV13" s="104">
        <v>0</v>
      </c>
      <c r="EW13" s="104">
        <v>0</v>
      </c>
      <c r="EX13" s="104">
        <v>0</v>
      </c>
      <c r="EY13" s="104">
        <v>0</v>
      </c>
      <c r="EZ13" s="104">
        <v>0</v>
      </c>
      <c r="FA13" s="104">
        <v>0</v>
      </c>
      <c r="FB13" s="104">
        <v>0</v>
      </c>
      <c r="FC13" s="104">
        <v>0</v>
      </c>
      <c r="FD13" s="104">
        <v>0</v>
      </c>
      <c r="FE13" s="104">
        <v>0</v>
      </c>
      <c r="FF13" s="104">
        <v>0</v>
      </c>
      <c r="FG13" s="104">
        <v>0</v>
      </c>
      <c r="FH13" s="104">
        <v>0</v>
      </c>
      <c r="FI13" s="104">
        <v>0</v>
      </c>
      <c r="FJ13" s="104">
        <v>0</v>
      </c>
      <c r="FK13" s="104">
        <v>0</v>
      </c>
      <c r="FL13" s="104">
        <v>0</v>
      </c>
      <c r="FM13" s="104">
        <v>0</v>
      </c>
      <c r="FN13" s="104">
        <v>0</v>
      </c>
      <c r="FO13" s="104">
        <v>0</v>
      </c>
      <c r="FP13" s="104">
        <v>0</v>
      </c>
      <c r="FQ13" s="104">
        <v>0</v>
      </c>
      <c r="FR13" s="104">
        <v>0</v>
      </c>
      <c r="FS13" s="104">
        <v>0</v>
      </c>
      <c r="FT13" s="104">
        <v>0</v>
      </c>
      <c r="FU13" s="104">
        <v>0</v>
      </c>
      <c r="FV13" s="104">
        <v>0</v>
      </c>
      <c r="FW13" s="104">
        <v>0</v>
      </c>
      <c r="FX13" s="104">
        <v>0</v>
      </c>
      <c r="FY13" s="104">
        <v>0</v>
      </c>
      <c r="FZ13" s="104">
        <v>0</v>
      </c>
      <c r="GA13" s="104">
        <v>0</v>
      </c>
      <c r="GB13" s="104">
        <v>0</v>
      </c>
      <c r="GC13" s="104">
        <v>0</v>
      </c>
      <c r="GD13" s="104">
        <v>0</v>
      </c>
      <c r="GE13" s="104">
        <v>0</v>
      </c>
      <c r="GF13" s="104">
        <v>0</v>
      </c>
      <c r="GG13" s="104">
        <v>0</v>
      </c>
      <c r="GH13" s="104">
        <v>0</v>
      </c>
      <c r="GI13" s="104">
        <v>0</v>
      </c>
      <c r="GJ13" s="104">
        <v>0</v>
      </c>
      <c r="GK13" s="104">
        <v>0</v>
      </c>
      <c r="GL13" s="104">
        <v>0</v>
      </c>
      <c r="GM13" s="104">
        <v>0</v>
      </c>
      <c r="GN13" s="104">
        <v>0</v>
      </c>
      <c r="GO13" s="104">
        <v>0</v>
      </c>
      <c r="GP13" s="104">
        <v>0</v>
      </c>
      <c r="GQ13" s="104">
        <v>0</v>
      </c>
      <c r="GR13" s="104">
        <v>0</v>
      </c>
      <c r="GS13" s="104">
        <v>0</v>
      </c>
      <c r="GT13" s="104">
        <v>0</v>
      </c>
      <c r="GU13" s="104">
        <v>0</v>
      </c>
      <c r="GV13" s="104">
        <v>0</v>
      </c>
      <c r="GW13" s="104">
        <v>0</v>
      </c>
      <c r="GX13" s="104">
        <v>0</v>
      </c>
      <c r="GY13" s="105">
        <v>0</v>
      </c>
      <c r="GZ13" s="104">
        <v>0</v>
      </c>
      <c r="HA13" s="104">
        <v>0</v>
      </c>
      <c r="HB13" s="104">
        <v>0</v>
      </c>
      <c r="HC13" s="104">
        <v>0</v>
      </c>
      <c r="HD13" s="104">
        <v>0</v>
      </c>
      <c r="HE13" s="104">
        <v>0</v>
      </c>
      <c r="HF13" s="104">
        <v>0</v>
      </c>
      <c r="HG13" s="104">
        <v>0</v>
      </c>
      <c r="HH13" s="104">
        <v>0</v>
      </c>
      <c r="HI13" s="104">
        <v>0</v>
      </c>
      <c r="HJ13" s="104">
        <v>0</v>
      </c>
      <c r="HK13" s="104">
        <v>0</v>
      </c>
      <c r="HL13" s="104">
        <v>0</v>
      </c>
      <c r="HM13" s="104">
        <v>0</v>
      </c>
      <c r="HN13" s="104">
        <v>0</v>
      </c>
      <c r="HO13" s="104">
        <v>0</v>
      </c>
      <c r="HP13" s="104">
        <v>0</v>
      </c>
      <c r="HQ13" s="104">
        <v>0</v>
      </c>
      <c r="HR13" s="104">
        <v>0</v>
      </c>
      <c r="HS13" s="104">
        <v>0</v>
      </c>
      <c r="HT13" s="104">
        <v>0</v>
      </c>
      <c r="HU13" s="104">
        <v>0</v>
      </c>
      <c r="HV13" s="104">
        <v>0</v>
      </c>
      <c r="HW13" s="104">
        <v>0</v>
      </c>
      <c r="HX13" s="105">
        <v>0</v>
      </c>
      <c r="HY13" s="104">
        <v>0</v>
      </c>
      <c r="HZ13" s="104">
        <v>0</v>
      </c>
      <c r="IA13" s="104">
        <v>0</v>
      </c>
      <c r="IB13" s="104">
        <v>0</v>
      </c>
      <c r="IC13" s="104">
        <v>0</v>
      </c>
      <c r="ID13" s="104">
        <v>0</v>
      </c>
      <c r="IE13" s="104">
        <v>0</v>
      </c>
      <c r="IF13" s="104">
        <v>0</v>
      </c>
      <c r="IG13" s="104">
        <v>0</v>
      </c>
      <c r="IH13" s="104">
        <v>0</v>
      </c>
      <c r="II13" s="104">
        <v>0</v>
      </c>
      <c r="IJ13" s="104">
        <v>0</v>
      </c>
      <c r="IK13" s="104">
        <v>0</v>
      </c>
      <c r="IL13" s="104">
        <v>0</v>
      </c>
      <c r="IM13" s="104">
        <v>0</v>
      </c>
      <c r="IN13" s="104">
        <v>0</v>
      </c>
      <c r="IO13" s="104">
        <v>0</v>
      </c>
      <c r="IP13" s="104">
        <v>0</v>
      </c>
      <c r="IQ13" s="104">
        <v>0</v>
      </c>
      <c r="IR13" s="104">
        <v>0</v>
      </c>
      <c r="IS13" s="104">
        <v>0</v>
      </c>
      <c r="IT13" s="104">
        <v>0</v>
      </c>
      <c r="IU13" s="104">
        <v>0</v>
      </c>
      <c r="IV13" s="104">
        <v>0</v>
      </c>
      <c r="IW13" s="104">
        <v>0</v>
      </c>
      <c r="IX13" s="104">
        <v>0</v>
      </c>
      <c r="IY13" s="104">
        <v>0</v>
      </c>
      <c r="IZ13" s="104">
        <v>0</v>
      </c>
      <c r="JA13" s="104">
        <v>0</v>
      </c>
      <c r="JB13" s="104">
        <v>0</v>
      </c>
      <c r="JC13" s="104">
        <v>0</v>
      </c>
      <c r="JD13" s="104">
        <v>0</v>
      </c>
      <c r="JE13" s="104">
        <v>0</v>
      </c>
      <c r="JF13" s="104">
        <v>0</v>
      </c>
      <c r="JG13" s="104">
        <v>0</v>
      </c>
      <c r="JH13" s="104">
        <v>0</v>
      </c>
      <c r="JI13" s="104">
        <v>0</v>
      </c>
      <c r="JJ13" s="104">
        <v>0</v>
      </c>
      <c r="JK13" s="104">
        <v>0</v>
      </c>
      <c r="JL13" s="104">
        <v>0</v>
      </c>
      <c r="JM13" s="104">
        <v>0</v>
      </c>
      <c r="JN13" s="104">
        <v>0</v>
      </c>
      <c r="JO13" s="104">
        <v>0</v>
      </c>
      <c r="JP13" s="104">
        <v>0</v>
      </c>
      <c r="JQ13" s="104">
        <v>0</v>
      </c>
      <c r="JR13" s="104">
        <v>0</v>
      </c>
      <c r="JS13" s="104">
        <v>0</v>
      </c>
      <c r="JT13" s="104">
        <v>0</v>
      </c>
      <c r="JU13" s="104">
        <v>0</v>
      </c>
      <c r="JV13" s="104">
        <v>0</v>
      </c>
      <c r="JW13" s="104">
        <v>0</v>
      </c>
      <c r="JX13" s="104">
        <v>0</v>
      </c>
      <c r="JY13" s="104">
        <v>0</v>
      </c>
      <c r="JZ13" s="104">
        <v>0</v>
      </c>
      <c r="KA13" s="104">
        <v>0</v>
      </c>
      <c r="KB13" s="104">
        <v>0</v>
      </c>
      <c r="KC13" s="104">
        <v>0</v>
      </c>
      <c r="KD13" s="104">
        <v>0</v>
      </c>
      <c r="KE13" s="104">
        <v>0</v>
      </c>
      <c r="KF13" s="104">
        <v>0</v>
      </c>
      <c r="KG13" s="104">
        <v>0</v>
      </c>
      <c r="KH13" s="104">
        <v>0</v>
      </c>
      <c r="KI13" s="104">
        <v>0</v>
      </c>
      <c r="KJ13" s="104">
        <v>0</v>
      </c>
      <c r="KK13" s="104">
        <v>0</v>
      </c>
      <c r="KL13" s="104">
        <v>0</v>
      </c>
      <c r="KM13" s="104">
        <v>0</v>
      </c>
      <c r="KN13" s="104">
        <v>0</v>
      </c>
      <c r="KO13" s="104">
        <v>0</v>
      </c>
      <c r="KP13" s="106">
        <v>0</v>
      </c>
      <c r="KQ13" s="104">
        <v>0</v>
      </c>
      <c r="KR13" s="104">
        <v>0</v>
      </c>
      <c r="KS13" s="104">
        <v>0</v>
      </c>
      <c r="KT13" s="106">
        <v>0</v>
      </c>
      <c r="KU13" s="106">
        <v>0</v>
      </c>
      <c r="KV13" s="106">
        <v>0</v>
      </c>
      <c r="KW13" s="106">
        <v>0</v>
      </c>
      <c r="KX13" s="106">
        <v>0</v>
      </c>
      <c r="KY13" s="106">
        <v>0</v>
      </c>
      <c r="KZ13" s="106">
        <v>0</v>
      </c>
      <c r="LA13" s="106">
        <v>0</v>
      </c>
      <c r="LB13" s="106">
        <v>0</v>
      </c>
      <c r="LC13" s="106">
        <v>0</v>
      </c>
      <c r="LD13" s="106">
        <v>0</v>
      </c>
      <c r="LE13" s="106">
        <v>0</v>
      </c>
      <c r="LF13" s="106">
        <v>0</v>
      </c>
      <c r="LG13" s="106">
        <v>0</v>
      </c>
      <c r="LH13" s="106">
        <v>0</v>
      </c>
      <c r="LI13" s="106">
        <v>0</v>
      </c>
      <c r="LJ13" s="106">
        <v>0</v>
      </c>
      <c r="LK13" s="106">
        <v>0</v>
      </c>
      <c r="LL13" s="106">
        <v>0</v>
      </c>
      <c r="LM13" s="104">
        <v>0</v>
      </c>
      <c r="LN13" s="106">
        <v>0</v>
      </c>
      <c r="LO13" s="106">
        <v>0</v>
      </c>
      <c r="LP13" s="106">
        <v>0</v>
      </c>
      <c r="LQ13" s="106">
        <v>0</v>
      </c>
      <c r="LR13" s="106">
        <v>0</v>
      </c>
      <c r="LS13" s="104">
        <v>0</v>
      </c>
      <c r="LT13" s="106">
        <v>0</v>
      </c>
      <c r="LU13" s="106">
        <v>0</v>
      </c>
      <c r="LV13" s="106">
        <v>0</v>
      </c>
      <c r="LW13" s="106">
        <v>0</v>
      </c>
      <c r="LX13" s="106">
        <v>0</v>
      </c>
      <c r="LY13" s="106">
        <v>0</v>
      </c>
      <c r="LZ13" s="106">
        <v>0</v>
      </c>
      <c r="MA13" s="106">
        <v>0</v>
      </c>
      <c r="MB13" s="106">
        <v>0</v>
      </c>
      <c r="MC13" s="106">
        <v>0</v>
      </c>
      <c r="MD13" s="106">
        <v>0</v>
      </c>
      <c r="ME13" s="106">
        <v>0</v>
      </c>
      <c r="MF13" s="106">
        <v>0</v>
      </c>
      <c r="MG13" s="106">
        <v>0</v>
      </c>
      <c r="MH13" s="106">
        <v>0</v>
      </c>
      <c r="MI13" s="106">
        <v>0</v>
      </c>
      <c r="MJ13" s="106">
        <v>0</v>
      </c>
      <c r="MK13" s="106">
        <v>0</v>
      </c>
      <c r="ML13" s="106">
        <v>0</v>
      </c>
      <c r="MM13" s="106">
        <v>0</v>
      </c>
      <c r="MN13" s="106">
        <v>0</v>
      </c>
      <c r="MO13" s="106">
        <v>0</v>
      </c>
      <c r="MP13" s="106">
        <v>0</v>
      </c>
      <c r="MQ13" s="106">
        <v>0</v>
      </c>
      <c r="MR13" s="106">
        <v>0</v>
      </c>
      <c r="MS13" s="106">
        <v>0</v>
      </c>
      <c r="MT13" s="106">
        <v>0</v>
      </c>
      <c r="MU13" s="106">
        <v>0</v>
      </c>
      <c r="MV13" s="106">
        <v>0</v>
      </c>
      <c r="MW13" s="104">
        <v>0</v>
      </c>
      <c r="MX13" s="106">
        <v>0</v>
      </c>
      <c r="MY13" s="104">
        <v>0</v>
      </c>
      <c r="MZ13" s="106">
        <v>0</v>
      </c>
      <c r="NA13" s="104">
        <v>0</v>
      </c>
      <c r="NB13" s="106">
        <v>0</v>
      </c>
      <c r="NC13" s="104">
        <v>0</v>
      </c>
      <c r="ND13" s="106">
        <v>0</v>
      </c>
      <c r="NE13" s="104">
        <v>0</v>
      </c>
      <c r="NF13" s="106">
        <v>0</v>
      </c>
      <c r="NG13" s="104">
        <v>0</v>
      </c>
      <c r="NH13" s="106">
        <v>0</v>
      </c>
      <c r="NI13" s="104">
        <v>0</v>
      </c>
      <c r="NJ13" s="106">
        <v>0</v>
      </c>
      <c r="NK13" s="104">
        <v>0</v>
      </c>
      <c r="NL13" s="106">
        <v>0</v>
      </c>
      <c r="NM13" s="104">
        <v>0</v>
      </c>
      <c r="NN13" s="106">
        <v>0</v>
      </c>
      <c r="NO13" s="104">
        <v>0</v>
      </c>
      <c r="NP13" s="106">
        <v>0</v>
      </c>
      <c r="NQ13" s="104">
        <v>0</v>
      </c>
      <c r="NR13" s="106">
        <v>0</v>
      </c>
      <c r="NS13" s="104">
        <v>0</v>
      </c>
      <c r="NT13" s="106">
        <v>0</v>
      </c>
      <c r="NU13" s="104">
        <v>0</v>
      </c>
      <c r="NV13" s="106">
        <v>0</v>
      </c>
      <c r="NW13" s="104">
        <v>0</v>
      </c>
      <c r="NX13" s="106">
        <v>0</v>
      </c>
      <c r="NY13" s="104">
        <v>0</v>
      </c>
      <c r="NZ13" s="106">
        <v>0</v>
      </c>
      <c r="OA13" s="104">
        <v>0</v>
      </c>
      <c r="OB13" s="106">
        <v>0</v>
      </c>
      <c r="OC13" s="104">
        <v>0</v>
      </c>
      <c r="OD13" s="106">
        <v>0</v>
      </c>
      <c r="OE13" s="104">
        <v>0</v>
      </c>
      <c r="OF13" s="106">
        <v>0</v>
      </c>
      <c r="OG13" s="104">
        <v>0</v>
      </c>
      <c r="OH13" s="106">
        <v>0</v>
      </c>
      <c r="OI13" s="104">
        <v>0</v>
      </c>
      <c r="OJ13" s="106">
        <v>0</v>
      </c>
      <c r="OK13" s="104">
        <v>0</v>
      </c>
      <c r="OL13" s="106">
        <v>0</v>
      </c>
      <c r="OM13" s="104">
        <v>0</v>
      </c>
      <c r="ON13" s="106">
        <v>0</v>
      </c>
      <c r="OO13" s="104">
        <v>0</v>
      </c>
      <c r="OP13" s="106">
        <v>0</v>
      </c>
      <c r="OQ13" s="104">
        <v>0</v>
      </c>
      <c r="OR13" s="106">
        <v>0</v>
      </c>
      <c r="OS13" s="104">
        <v>0</v>
      </c>
      <c r="OT13" s="106">
        <v>0</v>
      </c>
      <c r="OU13" s="104">
        <v>0</v>
      </c>
      <c r="OV13" s="106">
        <v>0</v>
      </c>
      <c r="OW13" s="104">
        <v>0</v>
      </c>
      <c r="OX13" s="106">
        <v>0</v>
      </c>
      <c r="OY13" s="104">
        <v>0</v>
      </c>
      <c r="OZ13" s="106">
        <v>0</v>
      </c>
      <c r="PA13" s="104">
        <v>0</v>
      </c>
      <c r="PB13" s="106">
        <v>0</v>
      </c>
      <c r="PC13" s="104">
        <v>0</v>
      </c>
      <c r="PD13" s="106">
        <v>0</v>
      </c>
      <c r="PE13" s="104">
        <v>0</v>
      </c>
      <c r="PF13" s="106">
        <v>0</v>
      </c>
      <c r="PG13" s="104">
        <v>0</v>
      </c>
      <c r="PH13" s="106">
        <v>0</v>
      </c>
      <c r="PI13" s="104">
        <v>0</v>
      </c>
      <c r="PJ13" s="106">
        <v>0</v>
      </c>
      <c r="PK13" s="104">
        <v>0</v>
      </c>
      <c r="PL13" s="106">
        <v>0</v>
      </c>
      <c r="PM13" s="104">
        <v>0</v>
      </c>
      <c r="PN13" s="106">
        <v>0</v>
      </c>
      <c r="PO13" s="104">
        <v>0</v>
      </c>
      <c r="PP13" s="106">
        <v>0</v>
      </c>
      <c r="PQ13" s="104">
        <v>0</v>
      </c>
      <c r="PR13" s="106">
        <v>0</v>
      </c>
      <c r="PS13" s="104">
        <v>0</v>
      </c>
      <c r="PT13" s="106">
        <v>0</v>
      </c>
      <c r="PU13" s="104">
        <v>0</v>
      </c>
      <c r="PV13" s="106">
        <v>0</v>
      </c>
      <c r="PW13" s="104">
        <v>0</v>
      </c>
      <c r="PX13" s="106">
        <v>0</v>
      </c>
      <c r="PY13" s="104">
        <v>0</v>
      </c>
      <c r="PZ13" s="106">
        <v>0</v>
      </c>
      <c r="QA13" s="104">
        <v>0</v>
      </c>
      <c r="QB13" s="106">
        <v>0</v>
      </c>
      <c r="QC13" s="104">
        <v>0</v>
      </c>
      <c r="QD13" s="106">
        <v>0</v>
      </c>
      <c r="QE13" s="104">
        <v>0</v>
      </c>
      <c r="QF13" s="106">
        <v>0</v>
      </c>
      <c r="QG13" s="104">
        <v>0</v>
      </c>
      <c r="QH13" s="106">
        <v>0</v>
      </c>
      <c r="QI13" s="104">
        <v>0</v>
      </c>
      <c r="QJ13" s="106">
        <v>0</v>
      </c>
      <c r="QK13" s="104">
        <v>0</v>
      </c>
      <c r="QL13" s="106">
        <v>0</v>
      </c>
      <c r="QM13" s="104">
        <v>0</v>
      </c>
      <c r="QN13" s="106">
        <v>0</v>
      </c>
      <c r="QO13" s="104">
        <v>0</v>
      </c>
      <c r="QP13" s="106">
        <v>0</v>
      </c>
      <c r="QQ13" s="104">
        <v>0</v>
      </c>
      <c r="QR13" s="106">
        <v>0</v>
      </c>
      <c r="QS13" s="104">
        <v>0</v>
      </c>
      <c r="QT13" s="106">
        <v>0</v>
      </c>
      <c r="QU13" s="104">
        <v>0</v>
      </c>
      <c r="QV13" s="106">
        <v>0</v>
      </c>
      <c r="QW13" s="104">
        <v>0</v>
      </c>
      <c r="QX13" s="106">
        <v>0</v>
      </c>
      <c r="QY13" s="104">
        <v>0</v>
      </c>
      <c r="QZ13" s="106">
        <v>0</v>
      </c>
      <c r="RA13" s="104">
        <v>0</v>
      </c>
      <c r="RB13" s="106">
        <v>0</v>
      </c>
      <c r="RC13" s="104">
        <v>0</v>
      </c>
      <c r="RD13" s="106">
        <v>0</v>
      </c>
      <c r="RE13" s="104">
        <v>0</v>
      </c>
      <c r="RF13" s="106">
        <v>0</v>
      </c>
      <c r="RG13" s="104">
        <v>0</v>
      </c>
      <c r="RH13" s="106">
        <v>0</v>
      </c>
      <c r="RI13" s="104">
        <v>0</v>
      </c>
      <c r="RJ13" s="106">
        <v>0</v>
      </c>
      <c r="RK13" s="104">
        <v>0</v>
      </c>
      <c r="RL13" s="106">
        <v>0</v>
      </c>
      <c r="RM13" s="104">
        <v>0</v>
      </c>
      <c r="RN13" s="106">
        <v>0</v>
      </c>
      <c r="RO13" s="104">
        <v>0</v>
      </c>
      <c r="RP13" s="106">
        <v>0</v>
      </c>
      <c r="RQ13" s="104">
        <v>0</v>
      </c>
      <c r="RR13" s="106">
        <v>0</v>
      </c>
      <c r="RS13" s="104">
        <v>0</v>
      </c>
      <c r="RT13" s="106">
        <v>0</v>
      </c>
      <c r="RU13" s="104">
        <v>0</v>
      </c>
      <c r="RV13" s="106">
        <v>0</v>
      </c>
      <c r="RW13" s="104">
        <v>0</v>
      </c>
      <c r="RX13" s="106">
        <v>0</v>
      </c>
      <c r="RY13" s="104">
        <v>0</v>
      </c>
      <c r="RZ13" s="106">
        <v>0</v>
      </c>
      <c r="SA13" s="104">
        <v>0</v>
      </c>
      <c r="SB13" s="106">
        <v>0</v>
      </c>
      <c r="SC13" s="104">
        <v>0</v>
      </c>
      <c r="SD13" s="106">
        <v>0</v>
      </c>
      <c r="SE13" s="104">
        <v>0</v>
      </c>
      <c r="SF13" s="106">
        <v>0</v>
      </c>
      <c r="SG13" s="104">
        <v>0</v>
      </c>
      <c r="SH13" s="106">
        <v>0</v>
      </c>
      <c r="SI13" s="104">
        <v>0</v>
      </c>
      <c r="SJ13" s="106">
        <v>0</v>
      </c>
      <c r="SK13" s="104">
        <v>0</v>
      </c>
      <c r="SL13" s="106">
        <v>0</v>
      </c>
      <c r="SM13" s="104">
        <v>0</v>
      </c>
      <c r="SN13" s="106">
        <v>0</v>
      </c>
      <c r="SO13" s="104">
        <v>0</v>
      </c>
      <c r="SP13" s="106">
        <v>0</v>
      </c>
      <c r="SQ13" s="104">
        <v>0</v>
      </c>
      <c r="SR13" s="106">
        <v>0</v>
      </c>
      <c r="SS13" s="104">
        <v>0</v>
      </c>
      <c r="ST13" s="106">
        <v>0</v>
      </c>
      <c r="SU13" s="104">
        <v>0</v>
      </c>
      <c r="SV13" s="106">
        <v>0</v>
      </c>
      <c r="SW13" s="104">
        <v>0</v>
      </c>
      <c r="SX13" s="106">
        <v>0</v>
      </c>
      <c r="SY13" s="104">
        <v>0</v>
      </c>
      <c r="SZ13" s="106">
        <v>0</v>
      </c>
      <c r="TA13" s="104">
        <v>0</v>
      </c>
      <c r="TB13" s="106">
        <v>0</v>
      </c>
      <c r="TC13" s="104">
        <v>0</v>
      </c>
      <c r="TD13" s="106">
        <v>0</v>
      </c>
      <c r="TE13" s="104">
        <v>0</v>
      </c>
      <c r="TF13" s="106">
        <v>0</v>
      </c>
      <c r="TG13" s="104">
        <v>0</v>
      </c>
      <c r="TH13" s="106">
        <v>0</v>
      </c>
      <c r="TI13" s="104">
        <v>0</v>
      </c>
      <c r="TJ13" s="106">
        <v>0</v>
      </c>
      <c r="TK13" s="104">
        <v>0</v>
      </c>
      <c r="TL13" s="106">
        <v>0</v>
      </c>
      <c r="TM13" s="104">
        <v>0</v>
      </c>
      <c r="TN13" s="106">
        <v>0</v>
      </c>
      <c r="TO13" s="104">
        <v>0</v>
      </c>
      <c r="TP13" s="106">
        <v>0</v>
      </c>
      <c r="TQ13" s="104">
        <v>0</v>
      </c>
      <c r="TR13" s="106">
        <v>0</v>
      </c>
      <c r="TS13" s="104">
        <v>0</v>
      </c>
      <c r="TT13" s="106">
        <v>0</v>
      </c>
      <c r="TU13" s="107">
        <v>0</v>
      </c>
    </row>
    <row r="14" spans="1:542" x14ac:dyDescent="0.25">
      <c r="A14" s="103" t="s">
        <v>19</v>
      </c>
      <c r="B14" s="104">
        <f t="shared" ref="B14:BM14" si="63">IF(AND(B$1*12+B$2&gt;=121, B$1*12+B$2&lt;($I$25+121)),$B$26*$B$59, 0)</f>
        <v>0</v>
      </c>
      <c r="C14" s="104">
        <f t="shared" si="63"/>
        <v>0</v>
      </c>
      <c r="D14" s="104">
        <f t="shared" si="63"/>
        <v>0</v>
      </c>
      <c r="E14" s="104">
        <f t="shared" si="63"/>
        <v>0</v>
      </c>
      <c r="F14" s="104">
        <f t="shared" si="63"/>
        <v>0</v>
      </c>
      <c r="G14" s="104">
        <f t="shared" si="63"/>
        <v>0</v>
      </c>
      <c r="H14" s="104">
        <f t="shared" si="63"/>
        <v>0</v>
      </c>
      <c r="I14" s="104">
        <f t="shared" si="63"/>
        <v>0</v>
      </c>
      <c r="J14" s="104">
        <f t="shared" si="63"/>
        <v>0</v>
      </c>
      <c r="K14" s="104">
        <f t="shared" si="63"/>
        <v>0</v>
      </c>
      <c r="L14" s="104">
        <f t="shared" si="63"/>
        <v>0</v>
      </c>
      <c r="M14" s="104">
        <f t="shared" si="63"/>
        <v>0</v>
      </c>
      <c r="N14" s="104">
        <f t="shared" si="63"/>
        <v>0</v>
      </c>
      <c r="O14" s="104">
        <f t="shared" si="63"/>
        <v>0</v>
      </c>
      <c r="P14" s="104">
        <f t="shared" si="63"/>
        <v>0</v>
      </c>
      <c r="Q14" s="104">
        <f t="shared" si="63"/>
        <v>0</v>
      </c>
      <c r="R14" s="104">
        <f t="shared" si="63"/>
        <v>0</v>
      </c>
      <c r="S14" s="104">
        <f t="shared" si="63"/>
        <v>0</v>
      </c>
      <c r="T14" s="104">
        <f t="shared" si="63"/>
        <v>0</v>
      </c>
      <c r="U14" s="104">
        <f t="shared" si="63"/>
        <v>0</v>
      </c>
      <c r="V14" s="104">
        <f t="shared" si="63"/>
        <v>0</v>
      </c>
      <c r="W14" s="104">
        <f t="shared" si="63"/>
        <v>0</v>
      </c>
      <c r="X14" s="104">
        <f t="shared" si="63"/>
        <v>0</v>
      </c>
      <c r="Y14" s="104">
        <f t="shared" si="63"/>
        <v>0</v>
      </c>
      <c r="Z14" s="104">
        <f t="shared" si="63"/>
        <v>0</v>
      </c>
      <c r="AA14" s="104">
        <f t="shared" si="63"/>
        <v>0</v>
      </c>
      <c r="AB14" s="104">
        <f t="shared" si="63"/>
        <v>0</v>
      </c>
      <c r="AC14" s="104">
        <f t="shared" si="63"/>
        <v>0</v>
      </c>
      <c r="AD14" s="104">
        <f t="shared" si="63"/>
        <v>0</v>
      </c>
      <c r="AE14" s="104">
        <f t="shared" si="63"/>
        <v>0</v>
      </c>
      <c r="AF14" s="104">
        <f t="shared" si="63"/>
        <v>0</v>
      </c>
      <c r="AG14" s="104">
        <f t="shared" si="63"/>
        <v>0</v>
      </c>
      <c r="AH14" s="104">
        <f t="shared" si="63"/>
        <v>0</v>
      </c>
      <c r="AI14" s="104">
        <f t="shared" si="63"/>
        <v>0</v>
      </c>
      <c r="AJ14" s="104">
        <f t="shared" si="63"/>
        <v>0</v>
      </c>
      <c r="AK14" s="104">
        <f t="shared" si="63"/>
        <v>0</v>
      </c>
      <c r="AL14" s="104">
        <f t="shared" si="63"/>
        <v>0</v>
      </c>
      <c r="AM14" s="104">
        <f t="shared" si="63"/>
        <v>0</v>
      </c>
      <c r="AN14" s="104">
        <f t="shared" si="63"/>
        <v>0</v>
      </c>
      <c r="AO14" s="104">
        <f t="shared" si="63"/>
        <v>0</v>
      </c>
      <c r="AP14" s="104">
        <f t="shared" si="63"/>
        <v>0</v>
      </c>
      <c r="AQ14" s="104">
        <f t="shared" si="63"/>
        <v>0</v>
      </c>
      <c r="AR14" s="104">
        <f t="shared" si="63"/>
        <v>0</v>
      </c>
      <c r="AS14" s="104">
        <f t="shared" si="63"/>
        <v>0</v>
      </c>
      <c r="AT14" s="104">
        <f t="shared" si="63"/>
        <v>0</v>
      </c>
      <c r="AU14" s="104">
        <f t="shared" si="63"/>
        <v>0</v>
      </c>
      <c r="AV14" s="104">
        <f t="shared" si="63"/>
        <v>0</v>
      </c>
      <c r="AW14" s="104">
        <f t="shared" si="63"/>
        <v>0</v>
      </c>
      <c r="AX14" s="104">
        <f t="shared" si="63"/>
        <v>0</v>
      </c>
      <c r="AY14" s="104">
        <f t="shared" si="63"/>
        <v>0</v>
      </c>
      <c r="AZ14" s="104">
        <f t="shared" si="63"/>
        <v>0</v>
      </c>
      <c r="BA14" s="104">
        <f t="shared" si="63"/>
        <v>0</v>
      </c>
      <c r="BB14" s="104">
        <f t="shared" si="63"/>
        <v>0</v>
      </c>
      <c r="BC14" s="104">
        <f t="shared" si="63"/>
        <v>0</v>
      </c>
      <c r="BD14" s="104">
        <f t="shared" si="63"/>
        <v>0</v>
      </c>
      <c r="BE14" s="104">
        <f t="shared" si="63"/>
        <v>0</v>
      </c>
      <c r="BF14" s="104">
        <f t="shared" si="63"/>
        <v>0</v>
      </c>
      <c r="BG14" s="104">
        <f t="shared" si="63"/>
        <v>0</v>
      </c>
      <c r="BH14" s="104">
        <f t="shared" si="63"/>
        <v>0</v>
      </c>
      <c r="BI14" s="104">
        <f t="shared" si="63"/>
        <v>0</v>
      </c>
      <c r="BJ14" s="104">
        <f t="shared" si="63"/>
        <v>0</v>
      </c>
      <c r="BK14" s="104">
        <f t="shared" si="63"/>
        <v>0</v>
      </c>
      <c r="BL14" s="104">
        <f t="shared" si="63"/>
        <v>0</v>
      </c>
      <c r="BM14" s="104">
        <f t="shared" si="63"/>
        <v>0</v>
      </c>
      <c r="BN14" s="104">
        <f t="shared" ref="BN14:DY14" si="64">IF(AND(BN$1*12+BN$2&gt;=121, BN$1*12+BN$2&lt;($I$25+121)),$B$26*$B$59, 0)</f>
        <v>0</v>
      </c>
      <c r="BO14" s="104">
        <f t="shared" si="64"/>
        <v>0</v>
      </c>
      <c r="BP14" s="104">
        <f t="shared" si="64"/>
        <v>0</v>
      </c>
      <c r="BQ14" s="104">
        <f t="shared" si="64"/>
        <v>0</v>
      </c>
      <c r="BR14" s="104">
        <f t="shared" si="64"/>
        <v>0</v>
      </c>
      <c r="BS14" s="104">
        <f t="shared" si="64"/>
        <v>0</v>
      </c>
      <c r="BT14" s="104">
        <f t="shared" si="64"/>
        <v>0</v>
      </c>
      <c r="BU14" s="104">
        <f t="shared" si="64"/>
        <v>0</v>
      </c>
      <c r="BV14" s="104">
        <f t="shared" si="64"/>
        <v>0</v>
      </c>
      <c r="BW14" s="104">
        <f t="shared" si="64"/>
        <v>0</v>
      </c>
      <c r="BX14" s="104">
        <f t="shared" si="64"/>
        <v>0</v>
      </c>
      <c r="BY14" s="104">
        <f t="shared" si="64"/>
        <v>0</v>
      </c>
      <c r="BZ14" s="104">
        <f t="shared" si="64"/>
        <v>0</v>
      </c>
      <c r="CA14" s="104">
        <f t="shared" si="64"/>
        <v>0</v>
      </c>
      <c r="CB14" s="104">
        <f t="shared" si="64"/>
        <v>0</v>
      </c>
      <c r="CC14" s="104">
        <f t="shared" si="64"/>
        <v>0</v>
      </c>
      <c r="CD14" s="104">
        <f t="shared" si="64"/>
        <v>0</v>
      </c>
      <c r="CE14" s="104">
        <f t="shared" si="64"/>
        <v>0</v>
      </c>
      <c r="CF14" s="104">
        <f t="shared" si="64"/>
        <v>0</v>
      </c>
      <c r="CG14" s="104">
        <f t="shared" si="64"/>
        <v>0</v>
      </c>
      <c r="CH14" s="104">
        <f t="shared" si="64"/>
        <v>0</v>
      </c>
      <c r="CI14" s="104">
        <f t="shared" si="64"/>
        <v>0</v>
      </c>
      <c r="CJ14" s="104">
        <f t="shared" si="64"/>
        <v>0</v>
      </c>
      <c r="CK14" s="104">
        <f t="shared" si="64"/>
        <v>0</v>
      </c>
      <c r="CL14" s="104">
        <f t="shared" si="64"/>
        <v>0</v>
      </c>
      <c r="CM14" s="104">
        <f t="shared" si="64"/>
        <v>0</v>
      </c>
      <c r="CN14" s="104">
        <f t="shared" si="64"/>
        <v>0</v>
      </c>
      <c r="CO14" s="104">
        <f t="shared" si="64"/>
        <v>0</v>
      </c>
      <c r="CP14" s="104">
        <f t="shared" si="64"/>
        <v>0</v>
      </c>
      <c r="CQ14" s="104">
        <f t="shared" si="64"/>
        <v>0</v>
      </c>
      <c r="CR14" s="104">
        <f t="shared" si="64"/>
        <v>0</v>
      </c>
      <c r="CS14" s="104">
        <f t="shared" si="64"/>
        <v>0</v>
      </c>
      <c r="CT14" s="104">
        <f t="shared" si="64"/>
        <v>0</v>
      </c>
      <c r="CU14" s="104">
        <f t="shared" si="64"/>
        <v>0</v>
      </c>
      <c r="CV14" s="104">
        <f t="shared" si="64"/>
        <v>0</v>
      </c>
      <c r="CW14" s="104">
        <f t="shared" si="64"/>
        <v>0</v>
      </c>
      <c r="CX14" s="104">
        <f t="shared" si="64"/>
        <v>0</v>
      </c>
      <c r="CY14" s="104">
        <f t="shared" si="64"/>
        <v>0</v>
      </c>
      <c r="CZ14" s="104">
        <f t="shared" si="64"/>
        <v>0</v>
      </c>
      <c r="DA14" s="104">
        <f t="shared" si="64"/>
        <v>0</v>
      </c>
      <c r="DB14" s="104">
        <f t="shared" si="64"/>
        <v>0</v>
      </c>
      <c r="DC14" s="104">
        <f t="shared" si="64"/>
        <v>0</v>
      </c>
      <c r="DD14" s="104">
        <f t="shared" si="64"/>
        <v>0</v>
      </c>
      <c r="DE14" s="104">
        <f t="shared" si="64"/>
        <v>0</v>
      </c>
      <c r="DF14" s="104">
        <f t="shared" si="64"/>
        <v>0</v>
      </c>
      <c r="DG14" s="104">
        <f t="shared" si="64"/>
        <v>0</v>
      </c>
      <c r="DH14" s="104">
        <f t="shared" si="64"/>
        <v>0</v>
      </c>
      <c r="DI14" s="104">
        <f t="shared" si="64"/>
        <v>0</v>
      </c>
      <c r="DJ14" s="104">
        <f t="shared" si="64"/>
        <v>0</v>
      </c>
      <c r="DK14" s="104">
        <f t="shared" si="64"/>
        <v>0</v>
      </c>
      <c r="DL14" s="104">
        <f t="shared" si="64"/>
        <v>0</v>
      </c>
      <c r="DM14" s="104">
        <f t="shared" si="64"/>
        <v>0</v>
      </c>
      <c r="DN14" s="104">
        <f t="shared" si="64"/>
        <v>0</v>
      </c>
      <c r="DO14" s="104">
        <f t="shared" si="64"/>
        <v>0</v>
      </c>
      <c r="DP14" s="104">
        <f t="shared" si="64"/>
        <v>0</v>
      </c>
      <c r="DQ14" s="104">
        <f t="shared" si="64"/>
        <v>0</v>
      </c>
      <c r="DR14" s="104">
        <f t="shared" si="64"/>
        <v>7500</v>
      </c>
      <c r="DS14" s="104">
        <f t="shared" si="64"/>
        <v>7500</v>
      </c>
      <c r="DT14" s="104">
        <f t="shared" si="64"/>
        <v>7500</v>
      </c>
      <c r="DU14" s="104">
        <f t="shared" si="64"/>
        <v>7500</v>
      </c>
      <c r="DV14" s="104">
        <f t="shared" si="64"/>
        <v>7500</v>
      </c>
      <c r="DW14" s="104">
        <f t="shared" si="64"/>
        <v>7500</v>
      </c>
      <c r="DX14" s="104">
        <f t="shared" si="64"/>
        <v>7500</v>
      </c>
      <c r="DY14" s="104">
        <f t="shared" si="64"/>
        <v>7500</v>
      </c>
      <c r="DZ14" s="104">
        <f t="shared" ref="DZ14:GK14" si="65">IF(AND(DZ$1*12+DZ$2&gt;=121, DZ$1*12+DZ$2&lt;($I$25+121)),$B$26*$B$59, 0)</f>
        <v>7500</v>
      </c>
      <c r="EA14" s="104">
        <f t="shared" si="65"/>
        <v>7500</v>
      </c>
      <c r="EB14" s="104">
        <f t="shared" si="65"/>
        <v>7500</v>
      </c>
      <c r="EC14" s="104">
        <f t="shared" si="65"/>
        <v>7500</v>
      </c>
      <c r="ED14" s="104">
        <f t="shared" si="65"/>
        <v>7500</v>
      </c>
      <c r="EE14" s="104">
        <f t="shared" si="65"/>
        <v>7500</v>
      </c>
      <c r="EF14" s="104">
        <f t="shared" si="65"/>
        <v>7500</v>
      </c>
      <c r="EG14" s="104">
        <f t="shared" si="65"/>
        <v>7500</v>
      </c>
      <c r="EH14" s="104">
        <f t="shared" si="65"/>
        <v>7500</v>
      </c>
      <c r="EI14" s="104">
        <f t="shared" si="65"/>
        <v>7500</v>
      </c>
      <c r="EJ14" s="104">
        <f t="shared" si="65"/>
        <v>7500</v>
      </c>
      <c r="EK14" s="104">
        <f t="shared" si="65"/>
        <v>7500</v>
      </c>
      <c r="EL14" s="104">
        <f t="shared" si="65"/>
        <v>7500</v>
      </c>
      <c r="EM14" s="104">
        <f t="shared" si="65"/>
        <v>7500</v>
      </c>
      <c r="EN14" s="104">
        <f t="shared" si="65"/>
        <v>7500</v>
      </c>
      <c r="EO14" s="104">
        <f t="shared" si="65"/>
        <v>7500</v>
      </c>
      <c r="EP14" s="104">
        <f t="shared" si="65"/>
        <v>7500</v>
      </c>
      <c r="EQ14" s="104">
        <f t="shared" si="65"/>
        <v>7500</v>
      </c>
      <c r="ER14" s="104">
        <f t="shared" si="65"/>
        <v>7500</v>
      </c>
      <c r="ES14" s="104">
        <f t="shared" si="65"/>
        <v>7500</v>
      </c>
      <c r="ET14" s="104">
        <f t="shared" si="65"/>
        <v>7500</v>
      </c>
      <c r="EU14" s="104">
        <f t="shared" si="65"/>
        <v>7500</v>
      </c>
      <c r="EV14" s="104">
        <f t="shared" si="65"/>
        <v>7500</v>
      </c>
      <c r="EW14" s="104">
        <f t="shared" si="65"/>
        <v>7500</v>
      </c>
      <c r="EX14" s="104">
        <f t="shared" si="65"/>
        <v>7500</v>
      </c>
      <c r="EY14" s="104">
        <f t="shared" si="65"/>
        <v>7500</v>
      </c>
      <c r="EZ14" s="104">
        <f t="shared" si="65"/>
        <v>7500</v>
      </c>
      <c r="FA14" s="104">
        <f t="shared" si="65"/>
        <v>7500</v>
      </c>
      <c r="FB14" s="104">
        <f t="shared" si="65"/>
        <v>7500</v>
      </c>
      <c r="FC14" s="104">
        <f t="shared" si="65"/>
        <v>7500</v>
      </c>
      <c r="FD14" s="104">
        <f t="shared" si="65"/>
        <v>7500</v>
      </c>
      <c r="FE14" s="104">
        <f t="shared" si="65"/>
        <v>7500</v>
      </c>
      <c r="FF14" s="104">
        <f t="shared" si="65"/>
        <v>7500</v>
      </c>
      <c r="FG14" s="104">
        <f t="shared" si="65"/>
        <v>7500</v>
      </c>
      <c r="FH14" s="104">
        <f t="shared" si="65"/>
        <v>7500</v>
      </c>
      <c r="FI14" s="104">
        <f t="shared" si="65"/>
        <v>7500</v>
      </c>
      <c r="FJ14" s="104">
        <f t="shared" si="65"/>
        <v>7500</v>
      </c>
      <c r="FK14" s="104">
        <f t="shared" si="65"/>
        <v>7500</v>
      </c>
      <c r="FL14" s="104">
        <f t="shared" si="65"/>
        <v>7500</v>
      </c>
      <c r="FM14" s="104">
        <f t="shared" si="65"/>
        <v>7500</v>
      </c>
      <c r="FN14" s="104">
        <f t="shared" si="65"/>
        <v>7500</v>
      </c>
      <c r="FO14" s="104">
        <f t="shared" si="65"/>
        <v>7500</v>
      </c>
      <c r="FP14" s="104">
        <f t="shared" si="65"/>
        <v>7500</v>
      </c>
      <c r="FQ14" s="104">
        <f t="shared" si="65"/>
        <v>7500</v>
      </c>
      <c r="FR14" s="104">
        <f t="shared" si="65"/>
        <v>7500</v>
      </c>
      <c r="FS14" s="104">
        <f t="shared" si="65"/>
        <v>7500</v>
      </c>
      <c r="FT14" s="104">
        <f t="shared" si="65"/>
        <v>7500</v>
      </c>
      <c r="FU14" s="104">
        <f t="shared" si="65"/>
        <v>7500</v>
      </c>
      <c r="FV14" s="104">
        <f t="shared" si="65"/>
        <v>7500</v>
      </c>
      <c r="FW14" s="104">
        <f t="shared" si="65"/>
        <v>7500</v>
      </c>
      <c r="FX14" s="104">
        <f t="shared" si="65"/>
        <v>7500</v>
      </c>
      <c r="FY14" s="104">
        <f t="shared" si="65"/>
        <v>7500</v>
      </c>
      <c r="FZ14" s="104">
        <f t="shared" si="65"/>
        <v>7500</v>
      </c>
      <c r="GA14" s="104">
        <f t="shared" si="65"/>
        <v>7500</v>
      </c>
      <c r="GB14" s="104">
        <f t="shared" si="65"/>
        <v>7500</v>
      </c>
      <c r="GC14" s="104">
        <f t="shared" si="65"/>
        <v>7500</v>
      </c>
      <c r="GD14" s="104">
        <f t="shared" si="65"/>
        <v>7500</v>
      </c>
      <c r="GE14" s="104">
        <f t="shared" si="65"/>
        <v>7500</v>
      </c>
      <c r="GF14" s="104">
        <f t="shared" si="65"/>
        <v>7500</v>
      </c>
      <c r="GG14" s="104">
        <f t="shared" si="65"/>
        <v>7500</v>
      </c>
      <c r="GH14" s="104">
        <f t="shared" si="65"/>
        <v>7500</v>
      </c>
      <c r="GI14" s="104">
        <f t="shared" si="65"/>
        <v>7500</v>
      </c>
      <c r="GJ14" s="104">
        <f t="shared" si="65"/>
        <v>7500</v>
      </c>
      <c r="GK14" s="104">
        <f t="shared" si="65"/>
        <v>7500</v>
      </c>
      <c r="GL14" s="104">
        <f t="shared" ref="GL14:IW14" si="66">IF(AND(GL$1*12+GL$2&gt;=121, GL$1*12+GL$2&lt;($I$25+121)),$B$26*$B$59, 0)</f>
        <v>7500</v>
      </c>
      <c r="GM14" s="104">
        <f t="shared" si="66"/>
        <v>7500</v>
      </c>
      <c r="GN14" s="104">
        <f t="shared" si="66"/>
        <v>7500</v>
      </c>
      <c r="GO14" s="104">
        <f t="shared" si="66"/>
        <v>7500</v>
      </c>
      <c r="GP14" s="104">
        <f t="shared" si="66"/>
        <v>7500</v>
      </c>
      <c r="GQ14" s="104">
        <f t="shared" si="66"/>
        <v>7500</v>
      </c>
      <c r="GR14" s="104">
        <f t="shared" si="66"/>
        <v>7500</v>
      </c>
      <c r="GS14" s="104">
        <f t="shared" si="66"/>
        <v>7500</v>
      </c>
      <c r="GT14" s="104">
        <f t="shared" si="66"/>
        <v>7500</v>
      </c>
      <c r="GU14" s="104">
        <f t="shared" si="66"/>
        <v>7500</v>
      </c>
      <c r="GV14" s="104">
        <f t="shared" si="66"/>
        <v>7500</v>
      </c>
      <c r="GW14" s="104">
        <f t="shared" si="66"/>
        <v>7500</v>
      </c>
      <c r="GX14" s="104">
        <f t="shared" si="66"/>
        <v>7500</v>
      </c>
      <c r="GY14" s="104">
        <f t="shared" si="66"/>
        <v>7500</v>
      </c>
      <c r="GZ14" s="104">
        <f t="shared" si="66"/>
        <v>7500</v>
      </c>
      <c r="HA14" s="104">
        <f t="shared" si="66"/>
        <v>7500</v>
      </c>
      <c r="HB14" s="104">
        <f t="shared" si="66"/>
        <v>7500</v>
      </c>
      <c r="HC14" s="104">
        <f t="shared" si="66"/>
        <v>7500</v>
      </c>
      <c r="HD14" s="104">
        <f t="shared" si="66"/>
        <v>7500</v>
      </c>
      <c r="HE14" s="104">
        <f t="shared" si="66"/>
        <v>7500</v>
      </c>
      <c r="HF14" s="104">
        <f t="shared" si="66"/>
        <v>7500</v>
      </c>
      <c r="HG14" s="104">
        <f t="shared" si="66"/>
        <v>7500</v>
      </c>
      <c r="HH14" s="104">
        <f t="shared" si="66"/>
        <v>7500</v>
      </c>
      <c r="HI14" s="104">
        <f t="shared" si="66"/>
        <v>7500</v>
      </c>
      <c r="HJ14" s="104">
        <f t="shared" si="66"/>
        <v>7500</v>
      </c>
      <c r="HK14" s="104">
        <f t="shared" si="66"/>
        <v>7500</v>
      </c>
      <c r="HL14" s="104">
        <f t="shared" si="66"/>
        <v>7500</v>
      </c>
      <c r="HM14" s="104">
        <f t="shared" si="66"/>
        <v>7500</v>
      </c>
      <c r="HN14" s="104">
        <f t="shared" si="66"/>
        <v>7500</v>
      </c>
      <c r="HO14" s="104">
        <f t="shared" si="66"/>
        <v>7500</v>
      </c>
      <c r="HP14" s="104">
        <f t="shared" si="66"/>
        <v>7500</v>
      </c>
      <c r="HQ14" s="104">
        <f t="shared" si="66"/>
        <v>7500</v>
      </c>
      <c r="HR14" s="104">
        <f t="shared" si="66"/>
        <v>7500</v>
      </c>
      <c r="HS14" s="104">
        <f t="shared" si="66"/>
        <v>7500</v>
      </c>
      <c r="HT14" s="104">
        <f t="shared" si="66"/>
        <v>7500</v>
      </c>
      <c r="HU14" s="104">
        <f t="shared" si="66"/>
        <v>7500</v>
      </c>
      <c r="HV14" s="104">
        <f t="shared" si="66"/>
        <v>7500</v>
      </c>
      <c r="HW14" s="104">
        <f t="shared" si="66"/>
        <v>7500</v>
      </c>
      <c r="HX14" s="104">
        <f t="shared" si="66"/>
        <v>7500</v>
      </c>
      <c r="HY14" s="104">
        <f t="shared" si="66"/>
        <v>7500</v>
      </c>
      <c r="HZ14" s="104">
        <f t="shared" si="66"/>
        <v>7500</v>
      </c>
      <c r="IA14" s="104">
        <f t="shared" si="66"/>
        <v>7500</v>
      </c>
      <c r="IB14" s="104">
        <f t="shared" si="66"/>
        <v>7500</v>
      </c>
      <c r="IC14" s="104">
        <f t="shared" si="66"/>
        <v>7500</v>
      </c>
      <c r="ID14" s="104">
        <f t="shared" si="66"/>
        <v>7500</v>
      </c>
      <c r="IE14" s="104">
        <f t="shared" si="66"/>
        <v>7500</v>
      </c>
      <c r="IF14" s="104">
        <f t="shared" si="66"/>
        <v>7500</v>
      </c>
      <c r="IG14" s="104">
        <f t="shared" si="66"/>
        <v>7500</v>
      </c>
      <c r="IH14" s="104">
        <f t="shared" si="66"/>
        <v>7500</v>
      </c>
      <c r="II14" s="104">
        <f t="shared" si="66"/>
        <v>7500</v>
      </c>
      <c r="IJ14" s="104">
        <f t="shared" si="66"/>
        <v>7500</v>
      </c>
      <c r="IK14" s="104">
        <f t="shared" si="66"/>
        <v>7500</v>
      </c>
      <c r="IL14" s="104">
        <f t="shared" si="66"/>
        <v>7500</v>
      </c>
      <c r="IM14" s="104">
        <f t="shared" si="66"/>
        <v>7500</v>
      </c>
      <c r="IN14" s="104">
        <f t="shared" si="66"/>
        <v>7500</v>
      </c>
      <c r="IO14" s="104">
        <f t="shared" si="66"/>
        <v>7500</v>
      </c>
      <c r="IP14" s="104">
        <f t="shared" si="66"/>
        <v>7500</v>
      </c>
      <c r="IQ14" s="104">
        <f t="shared" si="66"/>
        <v>7500</v>
      </c>
      <c r="IR14" s="104">
        <f t="shared" si="66"/>
        <v>7500</v>
      </c>
      <c r="IS14" s="104">
        <f t="shared" si="66"/>
        <v>7500</v>
      </c>
      <c r="IT14" s="104">
        <f t="shared" si="66"/>
        <v>7500</v>
      </c>
      <c r="IU14" s="104">
        <f t="shared" si="66"/>
        <v>7500</v>
      </c>
      <c r="IV14" s="104">
        <f t="shared" si="66"/>
        <v>7500</v>
      </c>
      <c r="IW14" s="104">
        <f t="shared" si="66"/>
        <v>7500</v>
      </c>
      <c r="IX14" s="104">
        <f t="shared" ref="IX14:LI14" si="67">IF(AND(IX$1*12+IX$2&gt;=121, IX$1*12+IX$2&lt;($I$25+121)),$B$26*$B$59, 0)</f>
        <v>7500</v>
      </c>
      <c r="IY14" s="104">
        <f t="shared" si="67"/>
        <v>7500</v>
      </c>
      <c r="IZ14" s="104">
        <f t="shared" si="67"/>
        <v>7500</v>
      </c>
      <c r="JA14" s="104">
        <f t="shared" si="67"/>
        <v>7500</v>
      </c>
      <c r="JB14" s="104">
        <f t="shared" si="67"/>
        <v>7500</v>
      </c>
      <c r="JC14" s="104">
        <f t="shared" si="67"/>
        <v>7500</v>
      </c>
      <c r="JD14" s="104">
        <f t="shared" si="67"/>
        <v>7500</v>
      </c>
      <c r="JE14" s="104">
        <f t="shared" si="67"/>
        <v>7500</v>
      </c>
      <c r="JF14" s="104">
        <f t="shared" si="67"/>
        <v>7500</v>
      </c>
      <c r="JG14" s="104">
        <f t="shared" si="67"/>
        <v>7500</v>
      </c>
      <c r="JH14" s="104">
        <f t="shared" si="67"/>
        <v>7500</v>
      </c>
      <c r="JI14" s="104">
        <f t="shared" si="67"/>
        <v>7500</v>
      </c>
      <c r="JJ14" s="104">
        <f t="shared" si="67"/>
        <v>7500</v>
      </c>
      <c r="JK14" s="104">
        <f t="shared" si="67"/>
        <v>7500</v>
      </c>
      <c r="JL14" s="104">
        <f t="shared" si="67"/>
        <v>7500</v>
      </c>
      <c r="JM14" s="104">
        <f t="shared" si="67"/>
        <v>7500</v>
      </c>
      <c r="JN14" s="104">
        <f t="shared" si="67"/>
        <v>7500</v>
      </c>
      <c r="JO14" s="104">
        <f t="shared" si="67"/>
        <v>7500</v>
      </c>
      <c r="JP14" s="104">
        <f t="shared" si="67"/>
        <v>7500</v>
      </c>
      <c r="JQ14" s="104">
        <f t="shared" si="67"/>
        <v>7500</v>
      </c>
      <c r="JR14" s="104">
        <f t="shared" si="67"/>
        <v>7500</v>
      </c>
      <c r="JS14" s="104">
        <f t="shared" si="67"/>
        <v>7500</v>
      </c>
      <c r="JT14" s="104">
        <f t="shared" si="67"/>
        <v>7500</v>
      </c>
      <c r="JU14" s="104">
        <f t="shared" si="67"/>
        <v>7500</v>
      </c>
      <c r="JV14" s="104">
        <f t="shared" si="67"/>
        <v>7500</v>
      </c>
      <c r="JW14" s="104">
        <f t="shared" si="67"/>
        <v>7500</v>
      </c>
      <c r="JX14" s="104">
        <f t="shared" si="67"/>
        <v>7500</v>
      </c>
      <c r="JY14" s="104">
        <f t="shared" si="67"/>
        <v>7500</v>
      </c>
      <c r="JZ14" s="104">
        <f t="shared" si="67"/>
        <v>7500</v>
      </c>
      <c r="KA14" s="104">
        <f t="shared" si="67"/>
        <v>7500</v>
      </c>
      <c r="KB14" s="104">
        <f t="shared" si="67"/>
        <v>7500</v>
      </c>
      <c r="KC14" s="104">
        <f t="shared" si="67"/>
        <v>7500</v>
      </c>
      <c r="KD14" s="104">
        <f t="shared" si="67"/>
        <v>7500</v>
      </c>
      <c r="KE14" s="104">
        <f t="shared" si="67"/>
        <v>7500</v>
      </c>
      <c r="KF14" s="104">
        <f t="shared" si="67"/>
        <v>7500</v>
      </c>
      <c r="KG14" s="104">
        <f t="shared" si="67"/>
        <v>7500</v>
      </c>
      <c r="KH14" s="104">
        <f t="shared" si="67"/>
        <v>7500</v>
      </c>
      <c r="KI14" s="104">
        <f t="shared" si="67"/>
        <v>7500</v>
      </c>
      <c r="KJ14" s="104">
        <f t="shared" si="67"/>
        <v>7500</v>
      </c>
      <c r="KK14" s="104">
        <f t="shared" si="67"/>
        <v>7500</v>
      </c>
      <c r="KL14" s="104">
        <f t="shared" si="67"/>
        <v>7500</v>
      </c>
      <c r="KM14" s="104">
        <f t="shared" si="67"/>
        <v>7500</v>
      </c>
      <c r="KN14" s="104">
        <f t="shared" si="67"/>
        <v>7500</v>
      </c>
      <c r="KO14" s="104">
        <f t="shared" si="67"/>
        <v>7500</v>
      </c>
      <c r="KP14" s="104">
        <f t="shared" si="67"/>
        <v>7500</v>
      </c>
      <c r="KQ14" s="104">
        <f t="shared" si="67"/>
        <v>7500</v>
      </c>
      <c r="KR14" s="104">
        <f t="shared" si="67"/>
        <v>7500</v>
      </c>
      <c r="KS14" s="104">
        <f t="shared" si="67"/>
        <v>7500</v>
      </c>
      <c r="KT14" s="104">
        <f t="shared" si="67"/>
        <v>7500</v>
      </c>
      <c r="KU14" s="104">
        <f t="shared" si="67"/>
        <v>7500</v>
      </c>
      <c r="KV14" s="104">
        <f t="shared" si="67"/>
        <v>7500</v>
      </c>
      <c r="KW14" s="104">
        <f t="shared" si="67"/>
        <v>7500</v>
      </c>
      <c r="KX14" s="104">
        <f t="shared" si="67"/>
        <v>7500</v>
      </c>
      <c r="KY14" s="104">
        <f t="shared" si="67"/>
        <v>7500</v>
      </c>
      <c r="KZ14" s="104">
        <f t="shared" si="67"/>
        <v>7500</v>
      </c>
      <c r="LA14" s="104">
        <f t="shared" si="67"/>
        <v>7500</v>
      </c>
      <c r="LB14" s="104">
        <f t="shared" si="67"/>
        <v>7500</v>
      </c>
      <c r="LC14" s="104">
        <f t="shared" si="67"/>
        <v>7500</v>
      </c>
      <c r="LD14" s="104">
        <f t="shared" si="67"/>
        <v>7500</v>
      </c>
      <c r="LE14" s="104">
        <f t="shared" si="67"/>
        <v>7500</v>
      </c>
      <c r="LF14" s="104">
        <f t="shared" si="67"/>
        <v>7500</v>
      </c>
      <c r="LG14" s="104">
        <f t="shared" si="67"/>
        <v>7500</v>
      </c>
      <c r="LH14" s="104">
        <f t="shared" si="67"/>
        <v>7500</v>
      </c>
      <c r="LI14" s="104">
        <f t="shared" si="67"/>
        <v>7500</v>
      </c>
      <c r="LJ14" s="104">
        <f t="shared" ref="LJ14:NU14" si="68">IF(AND(LJ$1*12+LJ$2&gt;=121, LJ$1*12+LJ$2&lt;($I$25+121)),$B$26*$B$59, 0)</f>
        <v>7500</v>
      </c>
      <c r="LK14" s="104">
        <f t="shared" si="68"/>
        <v>7500</v>
      </c>
      <c r="LL14" s="104">
        <f t="shared" si="68"/>
        <v>7500</v>
      </c>
      <c r="LM14" s="104">
        <f t="shared" si="68"/>
        <v>7500</v>
      </c>
      <c r="LN14" s="104">
        <f t="shared" si="68"/>
        <v>7500</v>
      </c>
      <c r="LO14" s="104">
        <f t="shared" si="68"/>
        <v>7500</v>
      </c>
      <c r="LP14" s="104">
        <f t="shared" si="68"/>
        <v>7500</v>
      </c>
      <c r="LQ14" s="104">
        <f t="shared" si="68"/>
        <v>7500</v>
      </c>
      <c r="LR14" s="104">
        <f t="shared" si="68"/>
        <v>7500</v>
      </c>
      <c r="LS14" s="104">
        <f t="shared" si="68"/>
        <v>7500</v>
      </c>
      <c r="LT14" s="104">
        <f t="shared" si="68"/>
        <v>7500</v>
      </c>
      <c r="LU14" s="104">
        <f t="shared" si="68"/>
        <v>7500</v>
      </c>
      <c r="LV14" s="104">
        <f t="shared" si="68"/>
        <v>7500</v>
      </c>
      <c r="LW14" s="104">
        <f t="shared" si="68"/>
        <v>7500</v>
      </c>
      <c r="LX14" s="104">
        <f t="shared" si="68"/>
        <v>7500</v>
      </c>
      <c r="LY14" s="104">
        <f t="shared" si="68"/>
        <v>7500</v>
      </c>
      <c r="LZ14" s="104">
        <f t="shared" si="68"/>
        <v>7500</v>
      </c>
      <c r="MA14" s="104">
        <f t="shared" si="68"/>
        <v>7500</v>
      </c>
      <c r="MB14" s="104">
        <f t="shared" si="68"/>
        <v>7500</v>
      </c>
      <c r="MC14" s="104">
        <f t="shared" si="68"/>
        <v>7500</v>
      </c>
      <c r="MD14" s="104">
        <f t="shared" si="68"/>
        <v>7500</v>
      </c>
      <c r="ME14" s="104">
        <f t="shared" si="68"/>
        <v>7500</v>
      </c>
      <c r="MF14" s="104">
        <f t="shared" si="68"/>
        <v>7500</v>
      </c>
      <c r="MG14" s="104">
        <f t="shared" si="68"/>
        <v>7500</v>
      </c>
      <c r="MH14" s="104">
        <f t="shared" si="68"/>
        <v>7500</v>
      </c>
      <c r="MI14" s="104">
        <f t="shared" si="68"/>
        <v>7500</v>
      </c>
      <c r="MJ14" s="104">
        <f t="shared" si="68"/>
        <v>7500</v>
      </c>
      <c r="MK14" s="104">
        <f t="shared" si="68"/>
        <v>7500</v>
      </c>
      <c r="ML14" s="104">
        <f t="shared" si="68"/>
        <v>7500</v>
      </c>
      <c r="MM14" s="104">
        <f t="shared" si="68"/>
        <v>7500</v>
      </c>
      <c r="MN14" s="104">
        <f t="shared" si="68"/>
        <v>7500</v>
      </c>
      <c r="MO14" s="104">
        <f t="shared" si="68"/>
        <v>7500</v>
      </c>
      <c r="MP14" s="104">
        <f t="shared" si="68"/>
        <v>7500</v>
      </c>
      <c r="MQ14" s="104">
        <f t="shared" si="68"/>
        <v>7500</v>
      </c>
      <c r="MR14" s="104">
        <f t="shared" si="68"/>
        <v>7500</v>
      </c>
      <c r="MS14" s="104">
        <f t="shared" si="68"/>
        <v>7500</v>
      </c>
      <c r="MT14" s="104">
        <f t="shared" si="68"/>
        <v>7500</v>
      </c>
      <c r="MU14" s="104">
        <f t="shared" si="68"/>
        <v>7500</v>
      </c>
      <c r="MV14" s="104">
        <f t="shared" si="68"/>
        <v>7500</v>
      </c>
      <c r="MW14" s="104">
        <f t="shared" si="68"/>
        <v>7500</v>
      </c>
      <c r="MX14" s="104">
        <f t="shared" si="68"/>
        <v>7500</v>
      </c>
      <c r="MY14" s="104">
        <f t="shared" si="68"/>
        <v>7500</v>
      </c>
      <c r="MZ14" s="104">
        <f t="shared" si="68"/>
        <v>7500</v>
      </c>
      <c r="NA14" s="104">
        <f t="shared" si="68"/>
        <v>7500</v>
      </c>
      <c r="NB14" s="104">
        <f t="shared" si="68"/>
        <v>7500</v>
      </c>
      <c r="NC14" s="104">
        <f t="shared" si="68"/>
        <v>7500</v>
      </c>
      <c r="ND14" s="104">
        <f t="shared" si="68"/>
        <v>7500</v>
      </c>
      <c r="NE14" s="104">
        <f t="shared" si="68"/>
        <v>7500</v>
      </c>
      <c r="NF14" s="104">
        <f t="shared" si="68"/>
        <v>7500</v>
      </c>
      <c r="NG14" s="104">
        <f t="shared" si="68"/>
        <v>7500</v>
      </c>
      <c r="NH14" s="104">
        <f t="shared" si="68"/>
        <v>7500</v>
      </c>
      <c r="NI14" s="104">
        <f t="shared" si="68"/>
        <v>7500</v>
      </c>
      <c r="NJ14" s="104">
        <f t="shared" si="68"/>
        <v>7500</v>
      </c>
      <c r="NK14" s="104">
        <f t="shared" si="68"/>
        <v>7500</v>
      </c>
      <c r="NL14" s="104">
        <f t="shared" si="68"/>
        <v>7500</v>
      </c>
      <c r="NM14" s="104">
        <f t="shared" si="68"/>
        <v>7500</v>
      </c>
      <c r="NN14" s="104">
        <f t="shared" si="68"/>
        <v>7500</v>
      </c>
      <c r="NO14" s="104">
        <f t="shared" si="68"/>
        <v>7500</v>
      </c>
      <c r="NP14" s="104">
        <f t="shared" si="68"/>
        <v>7500</v>
      </c>
      <c r="NQ14" s="104">
        <f t="shared" si="68"/>
        <v>7500</v>
      </c>
      <c r="NR14" s="104">
        <f t="shared" si="68"/>
        <v>7500</v>
      </c>
      <c r="NS14" s="104">
        <f t="shared" si="68"/>
        <v>7500</v>
      </c>
      <c r="NT14" s="104">
        <f t="shared" si="68"/>
        <v>7500</v>
      </c>
      <c r="NU14" s="104">
        <f t="shared" si="68"/>
        <v>7500</v>
      </c>
      <c r="NV14" s="104">
        <f t="shared" ref="NV14:QG14" si="69">IF(AND(NV$1*12+NV$2&gt;=121, NV$1*12+NV$2&lt;($I$25+121)),$B$26*$B$59, 0)</f>
        <v>7500</v>
      </c>
      <c r="NW14" s="104">
        <f t="shared" si="69"/>
        <v>7500</v>
      </c>
      <c r="NX14" s="104">
        <f t="shared" si="69"/>
        <v>7500</v>
      </c>
      <c r="NY14" s="104">
        <f t="shared" si="69"/>
        <v>7500</v>
      </c>
      <c r="NZ14" s="104">
        <f t="shared" si="69"/>
        <v>7500</v>
      </c>
      <c r="OA14" s="104">
        <f t="shared" si="69"/>
        <v>7500</v>
      </c>
      <c r="OB14" s="104">
        <f t="shared" si="69"/>
        <v>7500</v>
      </c>
      <c r="OC14" s="104">
        <f t="shared" si="69"/>
        <v>7500</v>
      </c>
      <c r="OD14" s="104">
        <f t="shared" si="69"/>
        <v>7500</v>
      </c>
      <c r="OE14" s="104">
        <f t="shared" si="69"/>
        <v>7500</v>
      </c>
      <c r="OF14" s="104">
        <f t="shared" si="69"/>
        <v>7500</v>
      </c>
      <c r="OG14" s="104">
        <f t="shared" si="69"/>
        <v>7500</v>
      </c>
      <c r="OH14" s="104">
        <f t="shared" si="69"/>
        <v>7500</v>
      </c>
      <c r="OI14" s="104">
        <f t="shared" si="69"/>
        <v>7500</v>
      </c>
      <c r="OJ14" s="104">
        <f t="shared" si="69"/>
        <v>7500</v>
      </c>
      <c r="OK14" s="104">
        <f t="shared" si="69"/>
        <v>7500</v>
      </c>
      <c r="OL14" s="104">
        <f t="shared" si="69"/>
        <v>7500</v>
      </c>
      <c r="OM14" s="104">
        <f t="shared" si="69"/>
        <v>7500</v>
      </c>
      <c r="ON14" s="104">
        <f t="shared" si="69"/>
        <v>7500</v>
      </c>
      <c r="OO14" s="104">
        <f t="shared" si="69"/>
        <v>7500</v>
      </c>
      <c r="OP14" s="104">
        <f t="shared" si="69"/>
        <v>7500</v>
      </c>
      <c r="OQ14" s="104">
        <f t="shared" si="69"/>
        <v>7500</v>
      </c>
      <c r="OR14" s="104">
        <f t="shared" si="69"/>
        <v>7500</v>
      </c>
      <c r="OS14" s="104">
        <f t="shared" si="69"/>
        <v>7500</v>
      </c>
      <c r="OT14" s="104">
        <f t="shared" si="69"/>
        <v>7500</v>
      </c>
      <c r="OU14" s="104">
        <f t="shared" si="69"/>
        <v>7500</v>
      </c>
      <c r="OV14" s="104">
        <f t="shared" si="69"/>
        <v>7500</v>
      </c>
      <c r="OW14" s="104">
        <f t="shared" si="69"/>
        <v>7500</v>
      </c>
      <c r="OX14" s="104">
        <f t="shared" si="69"/>
        <v>7500</v>
      </c>
      <c r="OY14" s="104">
        <f t="shared" si="69"/>
        <v>7500</v>
      </c>
      <c r="OZ14" s="104">
        <f t="shared" si="69"/>
        <v>7500</v>
      </c>
      <c r="PA14" s="104">
        <f t="shared" si="69"/>
        <v>7500</v>
      </c>
      <c r="PB14" s="104">
        <f t="shared" si="69"/>
        <v>7500</v>
      </c>
      <c r="PC14" s="104">
        <f t="shared" si="69"/>
        <v>7500</v>
      </c>
      <c r="PD14" s="104">
        <f t="shared" si="69"/>
        <v>7500</v>
      </c>
      <c r="PE14" s="104">
        <f t="shared" si="69"/>
        <v>7500</v>
      </c>
      <c r="PF14" s="104">
        <f t="shared" si="69"/>
        <v>7500</v>
      </c>
      <c r="PG14" s="104">
        <f t="shared" si="69"/>
        <v>7500</v>
      </c>
      <c r="PH14" s="104">
        <f t="shared" si="69"/>
        <v>7500</v>
      </c>
      <c r="PI14" s="104">
        <f t="shared" si="69"/>
        <v>7500</v>
      </c>
      <c r="PJ14" s="104">
        <f t="shared" si="69"/>
        <v>7500</v>
      </c>
      <c r="PK14" s="104">
        <f t="shared" si="69"/>
        <v>7500</v>
      </c>
      <c r="PL14" s="104">
        <f t="shared" si="69"/>
        <v>7500</v>
      </c>
      <c r="PM14" s="104">
        <f t="shared" si="69"/>
        <v>7500</v>
      </c>
      <c r="PN14" s="104">
        <f t="shared" si="69"/>
        <v>7500</v>
      </c>
      <c r="PO14" s="104">
        <f t="shared" si="69"/>
        <v>7500</v>
      </c>
      <c r="PP14" s="104">
        <f t="shared" si="69"/>
        <v>7500</v>
      </c>
      <c r="PQ14" s="104">
        <f t="shared" si="69"/>
        <v>7500</v>
      </c>
      <c r="PR14" s="104">
        <f t="shared" si="69"/>
        <v>7500</v>
      </c>
      <c r="PS14" s="104">
        <f t="shared" si="69"/>
        <v>7500</v>
      </c>
      <c r="PT14" s="104">
        <f t="shared" si="69"/>
        <v>7500</v>
      </c>
      <c r="PU14" s="104">
        <f t="shared" si="69"/>
        <v>7500</v>
      </c>
      <c r="PV14" s="104">
        <f t="shared" si="69"/>
        <v>7500</v>
      </c>
      <c r="PW14" s="104">
        <f t="shared" si="69"/>
        <v>0</v>
      </c>
      <c r="PX14" s="104">
        <f t="shared" si="69"/>
        <v>0</v>
      </c>
      <c r="PY14" s="104">
        <f t="shared" si="69"/>
        <v>0</v>
      </c>
      <c r="PZ14" s="104">
        <f t="shared" si="69"/>
        <v>0</v>
      </c>
      <c r="QA14" s="104">
        <f t="shared" si="69"/>
        <v>0</v>
      </c>
      <c r="QB14" s="104">
        <f t="shared" si="69"/>
        <v>0</v>
      </c>
      <c r="QC14" s="104">
        <f t="shared" si="69"/>
        <v>0</v>
      </c>
      <c r="QD14" s="104">
        <f t="shared" si="69"/>
        <v>0</v>
      </c>
      <c r="QE14" s="104">
        <f t="shared" si="69"/>
        <v>0</v>
      </c>
      <c r="QF14" s="104">
        <f t="shared" si="69"/>
        <v>0</v>
      </c>
      <c r="QG14" s="104">
        <f t="shared" si="69"/>
        <v>0</v>
      </c>
      <c r="QH14" s="104">
        <f t="shared" ref="QH14:SS14" si="70">IF(AND(QH$1*12+QH$2&gt;=121, QH$1*12+QH$2&lt;($I$25+121)),$B$26*$B$59, 0)</f>
        <v>0</v>
      </c>
      <c r="QI14" s="104">
        <f t="shared" si="70"/>
        <v>0</v>
      </c>
      <c r="QJ14" s="104">
        <f t="shared" si="70"/>
        <v>0</v>
      </c>
      <c r="QK14" s="104">
        <f t="shared" si="70"/>
        <v>0</v>
      </c>
      <c r="QL14" s="104">
        <f t="shared" si="70"/>
        <v>0</v>
      </c>
      <c r="QM14" s="104">
        <f t="shared" si="70"/>
        <v>0</v>
      </c>
      <c r="QN14" s="104">
        <f t="shared" si="70"/>
        <v>0</v>
      </c>
      <c r="QO14" s="104">
        <f t="shared" si="70"/>
        <v>0</v>
      </c>
      <c r="QP14" s="104">
        <f t="shared" si="70"/>
        <v>0</v>
      </c>
      <c r="QQ14" s="104">
        <f t="shared" si="70"/>
        <v>0</v>
      </c>
      <c r="QR14" s="104">
        <f t="shared" si="70"/>
        <v>0</v>
      </c>
      <c r="QS14" s="104">
        <f t="shared" si="70"/>
        <v>0</v>
      </c>
      <c r="QT14" s="104">
        <f t="shared" si="70"/>
        <v>0</v>
      </c>
      <c r="QU14" s="104">
        <f t="shared" si="70"/>
        <v>0</v>
      </c>
      <c r="QV14" s="104">
        <f t="shared" si="70"/>
        <v>0</v>
      </c>
      <c r="QW14" s="104">
        <f t="shared" si="70"/>
        <v>0</v>
      </c>
      <c r="QX14" s="104">
        <f t="shared" si="70"/>
        <v>0</v>
      </c>
      <c r="QY14" s="104">
        <f t="shared" si="70"/>
        <v>0</v>
      </c>
      <c r="QZ14" s="104">
        <f t="shared" si="70"/>
        <v>0</v>
      </c>
      <c r="RA14" s="104">
        <f t="shared" si="70"/>
        <v>0</v>
      </c>
      <c r="RB14" s="104">
        <f t="shared" si="70"/>
        <v>0</v>
      </c>
      <c r="RC14" s="104">
        <f t="shared" si="70"/>
        <v>0</v>
      </c>
      <c r="RD14" s="104">
        <f t="shared" si="70"/>
        <v>0</v>
      </c>
      <c r="RE14" s="104">
        <f t="shared" si="70"/>
        <v>0</v>
      </c>
      <c r="RF14" s="104">
        <f t="shared" si="70"/>
        <v>0</v>
      </c>
      <c r="RG14" s="104">
        <f t="shared" si="70"/>
        <v>0</v>
      </c>
      <c r="RH14" s="104">
        <f t="shared" si="70"/>
        <v>0</v>
      </c>
      <c r="RI14" s="104">
        <f t="shared" si="70"/>
        <v>0</v>
      </c>
      <c r="RJ14" s="104">
        <f t="shared" si="70"/>
        <v>0</v>
      </c>
      <c r="RK14" s="104">
        <f t="shared" si="70"/>
        <v>0</v>
      </c>
      <c r="RL14" s="104">
        <f t="shared" si="70"/>
        <v>0</v>
      </c>
      <c r="RM14" s="104">
        <f t="shared" si="70"/>
        <v>0</v>
      </c>
      <c r="RN14" s="104">
        <f t="shared" si="70"/>
        <v>0</v>
      </c>
      <c r="RO14" s="104">
        <f t="shared" si="70"/>
        <v>0</v>
      </c>
      <c r="RP14" s="104">
        <f t="shared" si="70"/>
        <v>0</v>
      </c>
      <c r="RQ14" s="104">
        <f t="shared" si="70"/>
        <v>0</v>
      </c>
      <c r="RR14" s="104">
        <f t="shared" si="70"/>
        <v>0</v>
      </c>
      <c r="RS14" s="104">
        <f t="shared" si="70"/>
        <v>0</v>
      </c>
      <c r="RT14" s="104">
        <f t="shared" si="70"/>
        <v>0</v>
      </c>
      <c r="RU14" s="104">
        <f t="shared" si="70"/>
        <v>0</v>
      </c>
      <c r="RV14" s="104">
        <f t="shared" si="70"/>
        <v>0</v>
      </c>
      <c r="RW14" s="104">
        <f t="shared" si="70"/>
        <v>0</v>
      </c>
      <c r="RX14" s="104">
        <f t="shared" si="70"/>
        <v>0</v>
      </c>
      <c r="RY14" s="104">
        <f t="shared" si="70"/>
        <v>0</v>
      </c>
      <c r="RZ14" s="104">
        <f t="shared" si="70"/>
        <v>0</v>
      </c>
      <c r="SA14" s="104">
        <f t="shared" si="70"/>
        <v>0</v>
      </c>
      <c r="SB14" s="104">
        <f t="shared" si="70"/>
        <v>0</v>
      </c>
      <c r="SC14" s="104">
        <f t="shared" si="70"/>
        <v>0</v>
      </c>
      <c r="SD14" s="104">
        <f t="shared" si="70"/>
        <v>0</v>
      </c>
      <c r="SE14" s="104">
        <f t="shared" si="70"/>
        <v>0</v>
      </c>
      <c r="SF14" s="104">
        <f t="shared" si="70"/>
        <v>0</v>
      </c>
      <c r="SG14" s="104">
        <f t="shared" si="70"/>
        <v>0</v>
      </c>
      <c r="SH14" s="104">
        <f t="shared" si="70"/>
        <v>0</v>
      </c>
      <c r="SI14" s="104">
        <f t="shared" si="70"/>
        <v>0</v>
      </c>
      <c r="SJ14" s="104">
        <f t="shared" si="70"/>
        <v>0</v>
      </c>
      <c r="SK14" s="104">
        <f t="shared" si="70"/>
        <v>0</v>
      </c>
      <c r="SL14" s="104">
        <f t="shared" si="70"/>
        <v>0</v>
      </c>
      <c r="SM14" s="104">
        <f t="shared" si="70"/>
        <v>0</v>
      </c>
      <c r="SN14" s="104">
        <f t="shared" si="70"/>
        <v>0</v>
      </c>
      <c r="SO14" s="104">
        <f t="shared" si="70"/>
        <v>0</v>
      </c>
      <c r="SP14" s="104">
        <f t="shared" si="70"/>
        <v>0</v>
      </c>
      <c r="SQ14" s="104">
        <f t="shared" si="70"/>
        <v>0</v>
      </c>
      <c r="SR14" s="104">
        <f t="shared" si="70"/>
        <v>0</v>
      </c>
      <c r="SS14" s="104">
        <f t="shared" si="70"/>
        <v>0</v>
      </c>
      <c r="ST14" s="104">
        <f t="shared" ref="ST14:TU14" si="71">IF(AND(ST$1*12+ST$2&gt;=121, ST$1*12+ST$2&lt;($I$25+121)),$B$26*$B$59, 0)</f>
        <v>0</v>
      </c>
      <c r="SU14" s="104">
        <f t="shared" si="71"/>
        <v>0</v>
      </c>
      <c r="SV14" s="104">
        <f t="shared" si="71"/>
        <v>0</v>
      </c>
      <c r="SW14" s="104">
        <f t="shared" si="71"/>
        <v>0</v>
      </c>
      <c r="SX14" s="104">
        <f t="shared" si="71"/>
        <v>0</v>
      </c>
      <c r="SY14" s="104">
        <f t="shared" si="71"/>
        <v>0</v>
      </c>
      <c r="SZ14" s="104">
        <f t="shared" si="71"/>
        <v>0</v>
      </c>
      <c r="TA14" s="104">
        <f t="shared" si="71"/>
        <v>0</v>
      </c>
      <c r="TB14" s="104">
        <f t="shared" si="71"/>
        <v>0</v>
      </c>
      <c r="TC14" s="104">
        <f t="shared" si="71"/>
        <v>0</v>
      </c>
      <c r="TD14" s="104">
        <f t="shared" si="71"/>
        <v>0</v>
      </c>
      <c r="TE14" s="104">
        <f t="shared" si="71"/>
        <v>0</v>
      </c>
      <c r="TF14" s="104">
        <f t="shared" si="71"/>
        <v>0</v>
      </c>
      <c r="TG14" s="104">
        <f t="shared" si="71"/>
        <v>0</v>
      </c>
      <c r="TH14" s="104">
        <f t="shared" si="71"/>
        <v>0</v>
      </c>
      <c r="TI14" s="104">
        <f t="shared" si="71"/>
        <v>0</v>
      </c>
      <c r="TJ14" s="104">
        <f t="shared" si="71"/>
        <v>0</v>
      </c>
      <c r="TK14" s="104">
        <f t="shared" si="71"/>
        <v>0</v>
      </c>
      <c r="TL14" s="104">
        <f t="shared" si="71"/>
        <v>0</v>
      </c>
      <c r="TM14" s="104">
        <f t="shared" si="71"/>
        <v>0</v>
      </c>
      <c r="TN14" s="104">
        <f t="shared" si="71"/>
        <v>0</v>
      </c>
      <c r="TO14" s="104">
        <f t="shared" si="71"/>
        <v>0</v>
      </c>
      <c r="TP14" s="104">
        <f t="shared" si="71"/>
        <v>0</v>
      </c>
      <c r="TQ14" s="104">
        <f t="shared" si="71"/>
        <v>0</v>
      </c>
      <c r="TR14" s="104">
        <f t="shared" si="71"/>
        <v>0</v>
      </c>
      <c r="TS14" s="104">
        <f t="shared" si="71"/>
        <v>0</v>
      </c>
      <c r="TT14" s="104">
        <f t="shared" si="71"/>
        <v>0</v>
      </c>
      <c r="TU14" s="131">
        <f t="shared" si="71"/>
        <v>0</v>
      </c>
      <c r="TV14" s="54"/>
    </row>
    <row r="15" spans="1:542" x14ac:dyDescent="0.25">
      <c r="A15" s="103" t="s">
        <v>15</v>
      </c>
      <c r="B15" s="104">
        <v>10000</v>
      </c>
      <c r="C15" s="104">
        <v>0</v>
      </c>
      <c r="D15" s="104">
        <v>0</v>
      </c>
      <c r="E15" s="104">
        <v>0</v>
      </c>
      <c r="F15" s="104">
        <v>0</v>
      </c>
      <c r="G15" s="104">
        <v>0</v>
      </c>
      <c r="H15" s="104">
        <v>0</v>
      </c>
      <c r="I15" s="104">
        <v>0</v>
      </c>
      <c r="J15" s="104">
        <v>0</v>
      </c>
      <c r="K15" s="104">
        <v>0</v>
      </c>
      <c r="L15" s="104">
        <v>0</v>
      </c>
      <c r="M15" s="104">
        <v>0</v>
      </c>
      <c r="N15" s="104">
        <v>0</v>
      </c>
      <c r="O15" s="104">
        <v>0</v>
      </c>
      <c r="P15" s="104">
        <v>0</v>
      </c>
      <c r="Q15" s="104">
        <v>0</v>
      </c>
      <c r="R15" s="104">
        <v>0</v>
      </c>
      <c r="S15" s="104">
        <v>0</v>
      </c>
      <c r="T15" s="104">
        <v>0</v>
      </c>
      <c r="U15" s="104">
        <v>0</v>
      </c>
      <c r="V15" s="104">
        <v>0</v>
      </c>
      <c r="W15" s="104">
        <v>0</v>
      </c>
      <c r="X15" s="104">
        <v>0</v>
      </c>
      <c r="Y15" s="104">
        <v>0</v>
      </c>
      <c r="Z15" s="104">
        <v>0</v>
      </c>
      <c r="AA15" s="104">
        <v>0</v>
      </c>
      <c r="AB15" s="104">
        <v>0</v>
      </c>
      <c r="AC15" s="104">
        <v>0</v>
      </c>
      <c r="AD15" s="104">
        <v>0</v>
      </c>
      <c r="AE15" s="105">
        <v>0</v>
      </c>
      <c r="AF15" s="104">
        <v>0</v>
      </c>
      <c r="AG15" s="104">
        <v>0</v>
      </c>
      <c r="AH15" s="104">
        <v>0</v>
      </c>
      <c r="AI15" s="104">
        <v>0</v>
      </c>
      <c r="AJ15" s="104">
        <v>0</v>
      </c>
      <c r="AK15" s="104">
        <v>0</v>
      </c>
      <c r="AL15" s="104">
        <v>0</v>
      </c>
      <c r="AM15" s="104">
        <v>0</v>
      </c>
      <c r="AN15" s="104">
        <v>0</v>
      </c>
      <c r="AO15" s="104">
        <v>0</v>
      </c>
      <c r="AP15" s="104">
        <v>0</v>
      </c>
      <c r="AQ15" s="104">
        <v>0</v>
      </c>
      <c r="AR15" s="104">
        <v>0</v>
      </c>
      <c r="AS15" s="104">
        <v>0</v>
      </c>
      <c r="AT15" s="104">
        <v>0</v>
      </c>
      <c r="AU15" s="104">
        <v>0</v>
      </c>
      <c r="AV15" s="104">
        <v>0</v>
      </c>
      <c r="AW15" s="104">
        <v>0</v>
      </c>
      <c r="AX15" s="104">
        <v>0</v>
      </c>
      <c r="AY15" s="104">
        <v>0</v>
      </c>
      <c r="AZ15" s="104">
        <v>0</v>
      </c>
      <c r="BA15" s="104">
        <v>0</v>
      </c>
      <c r="BB15" s="104">
        <v>0</v>
      </c>
      <c r="BC15" s="104">
        <v>0</v>
      </c>
      <c r="BD15" s="104">
        <v>0</v>
      </c>
      <c r="BE15" s="104">
        <v>0</v>
      </c>
      <c r="BF15" s="104">
        <v>0</v>
      </c>
      <c r="BG15" s="104">
        <v>0</v>
      </c>
      <c r="BH15" s="104">
        <v>0</v>
      </c>
      <c r="BI15" s="104">
        <v>0</v>
      </c>
      <c r="BJ15" s="104">
        <v>0</v>
      </c>
      <c r="BK15" s="104">
        <v>0</v>
      </c>
      <c r="BL15" s="104">
        <v>0</v>
      </c>
      <c r="BM15" s="104">
        <v>0</v>
      </c>
      <c r="BN15" s="104">
        <v>0</v>
      </c>
      <c r="BO15" s="104">
        <v>0</v>
      </c>
      <c r="BP15" s="104">
        <v>0</v>
      </c>
      <c r="BQ15" s="104">
        <v>0</v>
      </c>
      <c r="BR15" s="104">
        <v>0</v>
      </c>
      <c r="BS15" s="104">
        <v>0</v>
      </c>
      <c r="BT15" s="104">
        <v>0</v>
      </c>
      <c r="BU15" s="104">
        <v>0</v>
      </c>
      <c r="BV15" s="104">
        <v>0</v>
      </c>
      <c r="BW15" s="104">
        <v>0</v>
      </c>
      <c r="BX15" s="104">
        <v>0</v>
      </c>
      <c r="BY15" s="104">
        <v>0</v>
      </c>
      <c r="BZ15" s="104">
        <v>0</v>
      </c>
      <c r="CA15" s="104">
        <v>0</v>
      </c>
      <c r="CB15" s="104">
        <v>0</v>
      </c>
      <c r="CC15" s="104">
        <v>0</v>
      </c>
      <c r="CD15" s="104">
        <v>0</v>
      </c>
      <c r="CE15" s="104">
        <v>0</v>
      </c>
      <c r="CF15" s="104">
        <v>0</v>
      </c>
      <c r="CG15" s="104">
        <v>0</v>
      </c>
      <c r="CH15" s="104">
        <v>0</v>
      </c>
      <c r="CI15" s="104">
        <v>0</v>
      </c>
      <c r="CJ15" s="104">
        <v>0</v>
      </c>
      <c r="CK15" s="104">
        <v>0</v>
      </c>
      <c r="CL15" s="104">
        <v>0</v>
      </c>
      <c r="CM15" s="104">
        <v>0</v>
      </c>
      <c r="CN15" s="104">
        <v>0</v>
      </c>
      <c r="CO15" s="104">
        <v>0</v>
      </c>
      <c r="CP15" s="104">
        <v>0</v>
      </c>
      <c r="CQ15" s="104">
        <v>0</v>
      </c>
      <c r="CR15" s="104">
        <v>0</v>
      </c>
      <c r="CS15" s="104">
        <v>0</v>
      </c>
      <c r="CT15" s="104">
        <v>0</v>
      </c>
      <c r="CU15" s="105">
        <v>0</v>
      </c>
      <c r="CV15" s="104">
        <v>0</v>
      </c>
      <c r="CW15" s="104">
        <v>0</v>
      </c>
      <c r="CX15" s="104">
        <v>0</v>
      </c>
      <c r="CY15" s="104">
        <v>0</v>
      </c>
      <c r="CZ15" s="104">
        <v>0</v>
      </c>
      <c r="DA15" s="104">
        <v>0</v>
      </c>
      <c r="DB15" s="104">
        <v>0</v>
      </c>
      <c r="DC15" s="104">
        <v>0</v>
      </c>
      <c r="DD15" s="104">
        <v>0</v>
      </c>
      <c r="DE15" s="104">
        <v>0</v>
      </c>
      <c r="DF15" s="104">
        <v>0</v>
      </c>
      <c r="DG15" s="104">
        <v>0</v>
      </c>
      <c r="DH15" s="104">
        <v>0</v>
      </c>
      <c r="DI15" s="104">
        <v>0</v>
      </c>
      <c r="DJ15" s="104">
        <v>0</v>
      </c>
      <c r="DK15" s="104">
        <v>0</v>
      </c>
      <c r="DL15" s="104">
        <v>0</v>
      </c>
      <c r="DM15" s="104">
        <v>0</v>
      </c>
      <c r="DN15" s="104">
        <v>0</v>
      </c>
      <c r="DO15" s="104">
        <v>0</v>
      </c>
      <c r="DP15" s="104">
        <v>0</v>
      </c>
      <c r="DQ15" s="104">
        <v>0</v>
      </c>
      <c r="DR15" s="104">
        <v>0</v>
      </c>
      <c r="DS15" s="104">
        <v>0</v>
      </c>
      <c r="DT15" s="104">
        <v>0</v>
      </c>
      <c r="DU15" s="104">
        <v>0</v>
      </c>
      <c r="DV15" s="104">
        <v>0</v>
      </c>
      <c r="DW15" s="104">
        <v>0</v>
      </c>
      <c r="DX15" s="104">
        <v>0</v>
      </c>
      <c r="DY15" s="104">
        <v>0</v>
      </c>
      <c r="DZ15" s="104">
        <v>0</v>
      </c>
      <c r="EA15" s="104">
        <v>0</v>
      </c>
      <c r="EB15" s="104">
        <v>0</v>
      </c>
      <c r="EC15" s="104">
        <v>0</v>
      </c>
      <c r="ED15" s="104">
        <v>0</v>
      </c>
      <c r="EE15" s="104">
        <v>0</v>
      </c>
      <c r="EF15" s="104">
        <v>0</v>
      </c>
      <c r="EG15" s="104">
        <v>0</v>
      </c>
      <c r="EH15" s="104">
        <v>0</v>
      </c>
      <c r="EI15" s="104">
        <v>0</v>
      </c>
      <c r="EJ15" s="104">
        <v>0</v>
      </c>
      <c r="EK15" s="104">
        <v>0</v>
      </c>
      <c r="EL15" s="104">
        <v>0</v>
      </c>
      <c r="EM15" s="104">
        <v>0</v>
      </c>
      <c r="EN15" s="104">
        <v>0</v>
      </c>
      <c r="EO15" s="104">
        <v>0</v>
      </c>
      <c r="EP15" s="104">
        <v>0</v>
      </c>
      <c r="EQ15" s="104">
        <v>0</v>
      </c>
      <c r="ER15" s="104">
        <v>0</v>
      </c>
      <c r="ES15" s="104">
        <v>0</v>
      </c>
      <c r="ET15" s="104">
        <v>0</v>
      </c>
      <c r="EU15" s="104">
        <v>0</v>
      </c>
      <c r="EV15" s="104">
        <v>0</v>
      </c>
      <c r="EW15" s="104">
        <v>0</v>
      </c>
      <c r="EX15" s="104">
        <v>0</v>
      </c>
      <c r="EY15" s="104">
        <v>0</v>
      </c>
      <c r="EZ15" s="104">
        <v>0</v>
      </c>
      <c r="FA15" s="104">
        <v>0</v>
      </c>
      <c r="FB15" s="104">
        <v>0</v>
      </c>
      <c r="FC15" s="104">
        <v>0</v>
      </c>
      <c r="FD15" s="104">
        <v>0</v>
      </c>
      <c r="FE15" s="104">
        <v>0</v>
      </c>
      <c r="FF15" s="104">
        <v>0</v>
      </c>
      <c r="FG15" s="104">
        <v>0</v>
      </c>
      <c r="FH15" s="104">
        <v>0</v>
      </c>
      <c r="FI15" s="104">
        <v>0</v>
      </c>
      <c r="FJ15" s="104">
        <v>0</v>
      </c>
      <c r="FK15" s="104">
        <v>0</v>
      </c>
      <c r="FL15" s="104">
        <v>0</v>
      </c>
      <c r="FM15" s="104">
        <v>0</v>
      </c>
      <c r="FN15" s="104">
        <v>0</v>
      </c>
      <c r="FO15" s="104">
        <v>0</v>
      </c>
      <c r="FP15" s="104">
        <v>0</v>
      </c>
      <c r="FQ15" s="104">
        <v>0</v>
      </c>
      <c r="FR15" s="104">
        <v>0</v>
      </c>
      <c r="FS15" s="104">
        <v>0</v>
      </c>
      <c r="FT15" s="104">
        <v>0</v>
      </c>
      <c r="FU15" s="104">
        <v>0</v>
      </c>
      <c r="FV15" s="104">
        <v>0</v>
      </c>
      <c r="FW15" s="104">
        <v>0</v>
      </c>
      <c r="FX15" s="104">
        <v>0</v>
      </c>
      <c r="FY15" s="104">
        <v>0</v>
      </c>
      <c r="FZ15" s="104">
        <v>0</v>
      </c>
      <c r="GA15" s="104">
        <v>0</v>
      </c>
      <c r="GB15" s="104">
        <v>0</v>
      </c>
      <c r="GC15" s="104">
        <v>0</v>
      </c>
      <c r="GD15" s="104">
        <v>0</v>
      </c>
      <c r="GE15" s="104">
        <v>0</v>
      </c>
      <c r="GF15" s="104">
        <v>0</v>
      </c>
      <c r="GG15" s="104">
        <v>0</v>
      </c>
      <c r="GH15" s="104">
        <v>0</v>
      </c>
      <c r="GI15" s="104">
        <v>0</v>
      </c>
      <c r="GJ15" s="104">
        <v>0</v>
      </c>
      <c r="GK15" s="104">
        <v>0</v>
      </c>
      <c r="GL15" s="104">
        <v>0</v>
      </c>
      <c r="GM15" s="104">
        <v>0</v>
      </c>
      <c r="GN15" s="104">
        <v>0</v>
      </c>
      <c r="GO15" s="104">
        <v>0</v>
      </c>
      <c r="GP15" s="104">
        <v>0</v>
      </c>
      <c r="GQ15" s="104">
        <v>0</v>
      </c>
      <c r="GR15" s="104">
        <v>0</v>
      </c>
      <c r="GS15" s="104">
        <v>0</v>
      </c>
      <c r="GT15" s="104">
        <v>0</v>
      </c>
      <c r="GU15" s="104">
        <v>0</v>
      </c>
      <c r="GV15" s="104">
        <v>0</v>
      </c>
      <c r="GW15" s="104">
        <v>0</v>
      </c>
      <c r="GX15" s="104">
        <v>0</v>
      </c>
      <c r="GY15" s="105">
        <v>0</v>
      </c>
      <c r="GZ15" s="104">
        <v>0</v>
      </c>
      <c r="HA15" s="104">
        <v>0</v>
      </c>
      <c r="HB15" s="104">
        <v>0</v>
      </c>
      <c r="HC15" s="104">
        <v>0</v>
      </c>
      <c r="HD15" s="104">
        <v>0</v>
      </c>
      <c r="HE15" s="104">
        <v>0</v>
      </c>
      <c r="HF15" s="104">
        <v>0</v>
      </c>
      <c r="HG15" s="104">
        <v>0</v>
      </c>
      <c r="HH15" s="104">
        <v>0</v>
      </c>
      <c r="HI15" s="104">
        <v>0</v>
      </c>
      <c r="HJ15" s="104">
        <v>0</v>
      </c>
      <c r="HK15" s="104">
        <v>0</v>
      </c>
      <c r="HL15" s="104">
        <v>0</v>
      </c>
      <c r="HM15" s="104">
        <v>0</v>
      </c>
      <c r="HN15" s="104">
        <v>0</v>
      </c>
      <c r="HO15" s="104">
        <v>0</v>
      </c>
      <c r="HP15" s="104">
        <v>0</v>
      </c>
      <c r="HQ15" s="104">
        <v>0</v>
      </c>
      <c r="HR15" s="104">
        <v>0</v>
      </c>
      <c r="HS15" s="104">
        <v>0</v>
      </c>
      <c r="HT15" s="104">
        <v>0</v>
      </c>
      <c r="HU15" s="104">
        <v>0</v>
      </c>
      <c r="HV15" s="104">
        <v>0</v>
      </c>
      <c r="HW15" s="104">
        <v>0</v>
      </c>
      <c r="HX15" s="105">
        <v>0</v>
      </c>
      <c r="HY15" s="104">
        <v>0</v>
      </c>
      <c r="HZ15" s="104">
        <v>0</v>
      </c>
      <c r="IA15" s="104">
        <v>0</v>
      </c>
      <c r="IB15" s="104">
        <v>0</v>
      </c>
      <c r="IC15" s="104">
        <v>0</v>
      </c>
      <c r="ID15" s="104">
        <v>0</v>
      </c>
      <c r="IE15" s="104">
        <v>0</v>
      </c>
      <c r="IF15" s="104">
        <v>0</v>
      </c>
      <c r="IG15" s="104">
        <v>0</v>
      </c>
      <c r="IH15" s="104">
        <v>0</v>
      </c>
      <c r="II15" s="104">
        <v>0</v>
      </c>
      <c r="IJ15" s="104">
        <v>0</v>
      </c>
      <c r="IK15" s="104">
        <v>0</v>
      </c>
      <c r="IL15" s="104">
        <v>0</v>
      </c>
      <c r="IM15" s="104">
        <v>0</v>
      </c>
      <c r="IN15" s="104">
        <v>0</v>
      </c>
      <c r="IO15" s="104">
        <v>0</v>
      </c>
      <c r="IP15" s="104">
        <v>0</v>
      </c>
      <c r="IQ15" s="104">
        <v>0</v>
      </c>
      <c r="IR15" s="104">
        <v>0</v>
      </c>
      <c r="IS15" s="104">
        <v>0</v>
      </c>
      <c r="IT15" s="104">
        <v>0</v>
      </c>
      <c r="IU15" s="104">
        <v>0</v>
      </c>
      <c r="IV15" s="104">
        <v>0</v>
      </c>
      <c r="IW15" s="104">
        <v>0</v>
      </c>
      <c r="IX15" s="104">
        <v>0</v>
      </c>
      <c r="IY15" s="104">
        <v>0</v>
      </c>
      <c r="IZ15" s="104">
        <v>0</v>
      </c>
      <c r="JA15" s="104">
        <v>0</v>
      </c>
      <c r="JB15" s="104">
        <v>0</v>
      </c>
      <c r="JC15" s="104">
        <v>0</v>
      </c>
      <c r="JD15" s="104">
        <v>0</v>
      </c>
      <c r="JE15" s="104">
        <v>0</v>
      </c>
      <c r="JF15" s="104">
        <v>0</v>
      </c>
      <c r="JG15" s="104">
        <v>0</v>
      </c>
      <c r="JH15" s="104">
        <v>0</v>
      </c>
      <c r="JI15" s="104">
        <v>0</v>
      </c>
      <c r="JJ15" s="104">
        <v>0</v>
      </c>
      <c r="JK15" s="104">
        <v>0</v>
      </c>
      <c r="JL15" s="104">
        <v>0</v>
      </c>
      <c r="JM15" s="104">
        <v>0</v>
      </c>
      <c r="JN15" s="104">
        <v>0</v>
      </c>
      <c r="JO15" s="104">
        <v>0</v>
      </c>
      <c r="JP15" s="104">
        <v>0</v>
      </c>
      <c r="JQ15" s="104">
        <v>0</v>
      </c>
      <c r="JR15" s="104">
        <v>0</v>
      </c>
      <c r="JS15" s="104">
        <v>0</v>
      </c>
      <c r="JT15" s="104">
        <v>0</v>
      </c>
      <c r="JU15" s="104">
        <v>0</v>
      </c>
      <c r="JV15" s="104">
        <v>0</v>
      </c>
      <c r="JW15" s="104">
        <v>0</v>
      </c>
      <c r="JX15" s="104">
        <v>0</v>
      </c>
      <c r="JY15" s="104">
        <v>0</v>
      </c>
      <c r="JZ15" s="104">
        <v>0</v>
      </c>
      <c r="KA15" s="104">
        <v>0</v>
      </c>
      <c r="KB15" s="104">
        <v>0</v>
      </c>
      <c r="KC15" s="104">
        <v>0</v>
      </c>
      <c r="KD15" s="104">
        <v>0</v>
      </c>
      <c r="KE15" s="104">
        <v>0</v>
      </c>
      <c r="KF15" s="104">
        <v>0</v>
      </c>
      <c r="KG15" s="104">
        <v>0</v>
      </c>
      <c r="KH15" s="104">
        <v>0</v>
      </c>
      <c r="KI15" s="104">
        <v>0</v>
      </c>
      <c r="KJ15" s="104">
        <v>0</v>
      </c>
      <c r="KK15" s="104">
        <v>0</v>
      </c>
      <c r="KL15" s="104">
        <v>0</v>
      </c>
      <c r="KM15" s="104">
        <v>0</v>
      </c>
      <c r="KN15" s="104">
        <v>0</v>
      </c>
      <c r="KO15" s="104">
        <v>0</v>
      </c>
      <c r="KP15" s="106">
        <v>0</v>
      </c>
      <c r="KQ15" s="104">
        <v>0</v>
      </c>
      <c r="KR15" s="104">
        <v>0</v>
      </c>
      <c r="KS15" s="104">
        <v>0</v>
      </c>
      <c r="KT15" s="106">
        <v>0</v>
      </c>
      <c r="KU15" s="106">
        <v>0</v>
      </c>
      <c r="KV15" s="106">
        <v>0</v>
      </c>
      <c r="KW15" s="106">
        <v>0</v>
      </c>
      <c r="KX15" s="106">
        <v>0</v>
      </c>
      <c r="KY15" s="106">
        <v>0</v>
      </c>
      <c r="KZ15" s="106">
        <v>0</v>
      </c>
      <c r="LA15" s="106">
        <v>0</v>
      </c>
      <c r="LB15" s="106">
        <v>0</v>
      </c>
      <c r="LC15" s="106">
        <v>0</v>
      </c>
      <c r="LD15" s="106">
        <v>0</v>
      </c>
      <c r="LE15" s="106">
        <v>0</v>
      </c>
      <c r="LF15" s="106">
        <v>0</v>
      </c>
      <c r="LG15" s="106">
        <v>0</v>
      </c>
      <c r="LH15" s="106">
        <v>0</v>
      </c>
      <c r="LI15" s="106">
        <v>0</v>
      </c>
      <c r="LJ15" s="106">
        <v>0</v>
      </c>
      <c r="LK15" s="106">
        <v>0</v>
      </c>
      <c r="LL15" s="106">
        <v>0</v>
      </c>
      <c r="LM15" s="104">
        <v>0</v>
      </c>
      <c r="LN15" s="106">
        <v>0</v>
      </c>
      <c r="LO15" s="106">
        <v>0</v>
      </c>
      <c r="LP15" s="106">
        <v>0</v>
      </c>
      <c r="LQ15" s="106">
        <v>0</v>
      </c>
      <c r="LR15" s="106">
        <v>0</v>
      </c>
      <c r="LS15" s="104">
        <v>0</v>
      </c>
      <c r="LT15" s="106">
        <v>0</v>
      </c>
      <c r="LU15" s="106">
        <v>0</v>
      </c>
      <c r="LV15" s="106">
        <v>0</v>
      </c>
      <c r="LW15" s="106">
        <v>0</v>
      </c>
      <c r="LX15" s="106">
        <v>0</v>
      </c>
      <c r="LY15" s="106">
        <v>0</v>
      </c>
      <c r="LZ15" s="106">
        <v>0</v>
      </c>
      <c r="MA15" s="106">
        <v>0</v>
      </c>
      <c r="MB15" s="106">
        <v>0</v>
      </c>
      <c r="MC15" s="106">
        <v>0</v>
      </c>
      <c r="MD15" s="106">
        <v>0</v>
      </c>
      <c r="ME15" s="106">
        <v>0</v>
      </c>
      <c r="MF15" s="106">
        <v>0</v>
      </c>
      <c r="MG15" s="106">
        <v>0</v>
      </c>
      <c r="MH15" s="106">
        <v>0</v>
      </c>
      <c r="MI15" s="106">
        <v>0</v>
      </c>
      <c r="MJ15" s="106">
        <v>0</v>
      </c>
      <c r="MK15" s="106">
        <v>0</v>
      </c>
      <c r="ML15" s="106">
        <v>0</v>
      </c>
      <c r="MM15" s="106">
        <v>0</v>
      </c>
      <c r="MN15" s="106">
        <v>0</v>
      </c>
      <c r="MO15" s="106">
        <v>0</v>
      </c>
      <c r="MP15" s="106">
        <v>0</v>
      </c>
      <c r="MQ15" s="106">
        <v>0</v>
      </c>
      <c r="MR15" s="106">
        <v>0</v>
      </c>
      <c r="MS15" s="106">
        <v>0</v>
      </c>
      <c r="MT15" s="106">
        <v>0</v>
      </c>
      <c r="MU15" s="106">
        <v>0</v>
      </c>
      <c r="MV15" s="106">
        <v>0</v>
      </c>
      <c r="MW15" s="104">
        <v>0</v>
      </c>
      <c r="MX15" s="106">
        <v>0</v>
      </c>
      <c r="MY15" s="104">
        <v>0</v>
      </c>
      <c r="MZ15" s="106">
        <v>0</v>
      </c>
      <c r="NA15" s="104">
        <v>0</v>
      </c>
      <c r="NB15" s="106">
        <v>0</v>
      </c>
      <c r="NC15" s="104">
        <v>0</v>
      </c>
      <c r="ND15" s="106">
        <v>0</v>
      </c>
      <c r="NE15" s="104">
        <v>0</v>
      </c>
      <c r="NF15" s="106">
        <v>0</v>
      </c>
      <c r="NG15" s="104">
        <v>0</v>
      </c>
      <c r="NH15" s="106">
        <v>0</v>
      </c>
      <c r="NI15" s="104">
        <v>0</v>
      </c>
      <c r="NJ15" s="106">
        <v>0</v>
      </c>
      <c r="NK15" s="104">
        <v>0</v>
      </c>
      <c r="NL15" s="106">
        <v>0</v>
      </c>
      <c r="NM15" s="104">
        <v>0</v>
      </c>
      <c r="NN15" s="106">
        <v>0</v>
      </c>
      <c r="NO15" s="104">
        <v>0</v>
      </c>
      <c r="NP15" s="106">
        <v>0</v>
      </c>
      <c r="NQ15" s="104">
        <v>0</v>
      </c>
      <c r="NR15" s="106">
        <v>0</v>
      </c>
      <c r="NS15" s="104">
        <v>0</v>
      </c>
      <c r="NT15" s="106">
        <v>0</v>
      </c>
      <c r="NU15" s="104">
        <v>0</v>
      </c>
      <c r="NV15" s="106">
        <v>0</v>
      </c>
      <c r="NW15" s="104">
        <v>0</v>
      </c>
      <c r="NX15" s="106">
        <v>0</v>
      </c>
      <c r="NY15" s="104">
        <v>0</v>
      </c>
      <c r="NZ15" s="106">
        <v>0</v>
      </c>
      <c r="OA15" s="104">
        <v>0</v>
      </c>
      <c r="OB15" s="106">
        <v>0</v>
      </c>
      <c r="OC15" s="104">
        <v>0</v>
      </c>
      <c r="OD15" s="106">
        <v>0</v>
      </c>
      <c r="OE15" s="104">
        <v>0</v>
      </c>
      <c r="OF15" s="106">
        <v>0</v>
      </c>
      <c r="OG15" s="104">
        <v>0</v>
      </c>
      <c r="OH15" s="106">
        <v>0</v>
      </c>
      <c r="OI15" s="104">
        <v>0</v>
      </c>
      <c r="OJ15" s="106">
        <v>0</v>
      </c>
      <c r="OK15" s="104">
        <v>0</v>
      </c>
      <c r="OL15" s="106">
        <v>0</v>
      </c>
      <c r="OM15" s="104">
        <v>0</v>
      </c>
      <c r="ON15" s="106">
        <v>0</v>
      </c>
      <c r="OO15" s="104">
        <v>0</v>
      </c>
      <c r="OP15" s="106">
        <v>0</v>
      </c>
      <c r="OQ15" s="104">
        <v>0</v>
      </c>
      <c r="OR15" s="106">
        <v>0</v>
      </c>
      <c r="OS15" s="104">
        <v>0</v>
      </c>
      <c r="OT15" s="106">
        <v>0</v>
      </c>
      <c r="OU15" s="104">
        <v>0</v>
      </c>
      <c r="OV15" s="106">
        <v>0</v>
      </c>
      <c r="OW15" s="104">
        <v>0</v>
      </c>
      <c r="OX15" s="106">
        <v>0</v>
      </c>
      <c r="OY15" s="104">
        <v>0</v>
      </c>
      <c r="OZ15" s="106">
        <v>0</v>
      </c>
      <c r="PA15" s="104">
        <v>0</v>
      </c>
      <c r="PB15" s="106">
        <v>0</v>
      </c>
      <c r="PC15" s="104">
        <v>0</v>
      </c>
      <c r="PD15" s="106">
        <v>0</v>
      </c>
      <c r="PE15" s="104">
        <v>0</v>
      </c>
      <c r="PF15" s="106">
        <v>0</v>
      </c>
      <c r="PG15" s="104">
        <v>0</v>
      </c>
      <c r="PH15" s="106">
        <v>0</v>
      </c>
      <c r="PI15" s="104">
        <v>0</v>
      </c>
      <c r="PJ15" s="106">
        <v>0</v>
      </c>
      <c r="PK15" s="104">
        <v>0</v>
      </c>
      <c r="PL15" s="106">
        <v>0</v>
      </c>
      <c r="PM15" s="104">
        <v>0</v>
      </c>
      <c r="PN15" s="106">
        <v>0</v>
      </c>
      <c r="PO15" s="104">
        <v>0</v>
      </c>
      <c r="PP15" s="106">
        <v>0</v>
      </c>
      <c r="PQ15" s="104">
        <v>0</v>
      </c>
      <c r="PR15" s="106">
        <v>0</v>
      </c>
      <c r="PS15" s="104">
        <v>0</v>
      </c>
      <c r="PT15" s="106">
        <v>0</v>
      </c>
      <c r="PU15" s="104">
        <v>0</v>
      </c>
      <c r="PV15" s="106">
        <v>0</v>
      </c>
      <c r="PW15" s="104">
        <v>0</v>
      </c>
      <c r="PX15" s="106">
        <v>0</v>
      </c>
      <c r="PY15" s="104">
        <v>0</v>
      </c>
      <c r="PZ15" s="106">
        <v>0</v>
      </c>
      <c r="QA15" s="104">
        <v>0</v>
      </c>
      <c r="QB15" s="106">
        <v>0</v>
      </c>
      <c r="QC15" s="104">
        <v>0</v>
      </c>
      <c r="QD15" s="106">
        <v>0</v>
      </c>
      <c r="QE15" s="104">
        <v>0</v>
      </c>
      <c r="QF15" s="106">
        <v>0</v>
      </c>
      <c r="QG15" s="104">
        <v>0</v>
      </c>
      <c r="QH15" s="106">
        <v>0</v>
      </c>
      <c r="QI15" s="104">
        <v>0</v>
      </c>
      <c r="QJ15" s="106">
        <v>0</v>
      </c>
      <c r="QK15" s="104">
        <v>0</v>
      </c>
      <c r="QL15" s="106">
        <v>0</v>
      </c>
      <c r="QM15" s="104">
        <v>0</v>
      </c>
      <c r="QN15" s="106">
        <v>0</v>
      </c>
      <c r="QO15" s="104">
        <v>0</v>
      </c>
      <c r="QP15" s="106">
        <v>0</v>
      </c>
      <c r="QQ15" s="104">
        <v>0</v>
      </c>
      <c r="QR15" s="106">
        <v>0</v>
      </c>
      <c r="QS15" s="104">
        <v>0</v>
      </c>
      <c r="QT15" s="106">
        <v>0</v>
      </c>
      <c r="QU15" s="104">
        <v>0</v>
      </c>
      <c r="QV15" s="106">
        <v>0</v>
      </c>
      <c r="QW15" s="104">
        <v>0</v>
      </c>
      <c r="QX15" s="106">
        <v>0</v>
      </c>
      <c r="QY15" s="104">
        <v>0</v>
      </c>
      <c r="QZ15" s="106">
        <v>0</v>
      </c>
      <c r="RA15" s="104">
        <v>0</v>
      </c>
      <c r="RB15" s="106">
        <v>0</v>
      </c>
      <c r="RC15" s="104">
        <v>0</v>
      </c>
      <c r="RD15" s="106">
        <v>0</v>
      </c>
      <c r="RE15" s="104">
        <v>0</v>
      </c>
      <c r="RF15" s="106">
        <v>0</v>
      </c>
      <c r="RG15" s="104">
        <v>0</v>
      </c>
      <c r="RH15" s="106">
        <v>0</v>
      </c>
      <c r="RI15" s="104">
        <v>0</v>
      </c>
      <c r="RJ15" s="106">
        <v>0</v>
      </c>
      <c r="RK15" s="104">
        <v>0</v>
      </c>
      <c r="RL15" s="106">
        <v>0</v>
      </c>
      <c r="RM15" s="104">
        <v>0</v>
      </c>
      <c r="RN15" s="106">
        <v>0</v>
      </c>
      <c r="RO15" s="104">
        <v>0</v>
      </c>
      <c r="RP15" s="106">
        <v>0</v>
      </c>
      <c r="RQ15" s="104">
        <v>0</v>
      </c>
      <c r="RR15" s="106">
        <v>0</v>
      </c>
      <c r="RS15" s="104">
        <v>0</v>
      </c>
      <c r="RT15" s="106">
        <v>0</v>
      </c>
      <c r="RU15" s="104">
        <v>0</v>
      </c>
      <c r="RV15" s="106">
        <v>0</v>
      </c>
      <c r="RW15" s="104">
        <v>0</v>
      </c>
      <c r="RX15" s="106">
        <v>0</v>
      </c>
      <c r="RY15" s="104">
        <v>0</v>
      </c>
      <c r="RZ15" s="106">
        <v>0</v>
      </c>
      <c r="SA15" s="104">
        <v>0</v>
      </c>
      <c r="SB15" s="106">
        <v>0</v>
      </c>
      <c r="SC15" s="104">
        <v>0</v>
      </c>
      <c r="SD15" s="106">
        <v>0</v>
      </c>
      <c r="SE15" s="104">
        <v>0</v>
      </c>
      <c r="SF15" s="106">
        <v>0</v>
      </c>
      <c r="SG15" s="104">
        <v>0</v>
      </c>
      <c r="SH15" s="106">
        <v>0</v>
      </c>
      <c r="SI15" s="104">
        <v>0</v>
      </c>
      <c r="SJ15" s="106">
        <v>0</v>
      </c>
      <c r="SK15" s="104">
        <v>0</v>
      </c>
      <c r="SL15" s="106">
        <v>0</v>
      </c>
      <c r="SM15" s="104">
        <v>0</v>
      </c>
      <c r="SN15" s="106">
        <v>0</v>
      </c>
      <c r="SO15" s="104">
        <v>0</v>
      </c>
      <c r="SP15" s="106">
        <v>0</v>
      </c>
      <c r="SQ15" s="104">
        <v>0</v>
      </c>
      <c r="SR15" s="106">
        <v>0</v>
      </c>
      <c r="SS15" s="104">
        <v>0</v>
      </c>
      <c r="ST15" s="106">
        <v>0</v>
      </c>
      <c r="SU15" s="104">
        <v>0</v>
      </c>
      <c r="SV15" s="106">
        <v>0</v>
      </c>
      <c r="SW15" s="104">
        <v>0</v>
      </c>
      <c r="SX15" s="106">
        <v>0</v>
      </c>
      <c r="SY15" s="104">
        <v>0</v>
      </c>
      <c r="SZ15" s="106">
        <v>0</v>
      </c>
      <c r="TA15" s="104">
        <v>0</v>
      </c>
      <c r="TB15" s="106">
        <v>0</v>
      </c>
      <c r="TC15" s="104">
        <v>0</v>
      </c>
      <c r="TD15" s="106">
        <v>0</v>
      </c>
      <c r="TE15" s="104">
        <v>0</v>
      </c>
      <c r="TF15" s="106">
        <v>0</v>
      </c>
      <c r="TG15" s="104">
        <v>0</v>
      </c>
      <c r="TH15" s="106">
        <v>0</v>
      </c>
      <c r="TI15" s="104">
        <v>0</v>
      </c>
      <c r="TJ15" s="106">
        <v>0</v>
      </c>
      <c r="TK15" s="104">
        <v>0</v>
      </c>
      <c r="TL15" s="106">
        <v>0</v>
      </c>
      <c r="TM15" s="104">
        <v>0</v>
      </c>
      <c r="TN15" s="106">
        <v>0</v>
      </c>
      <c r="TO15" s="104">
        <v>0</v>
      </c>
      <c r="TP15" s="106">
        <v>0</v>
      </c>
      <c r="TQ15" s="104">
        <v>0</v>
      </c>
      <c r="TR15" s="106">
        <v>0</v>
      </c>
      <c r="TS15" s="104">
        <v>0</v>
      </c>
      <c r="TT15" s="106">
        <v>0</v>
      </c>
      <c r="TU15" s="107">
        <v>0</v>
      </c>
    </row>
    <row r="16" spans="1:542" x14ac:dyDescent="0.25">
      <c r="A16" s="103" t="s">
        <v>1</v>
      </c>
      <c r="B16" s="104">
        <v>0</v>
      </c>
      <c r="C16" s="104">
        <v>0</v>
      </c>
      <c r="D16" s="104">
        <v>0</v>
      </c>
      <c r="E16" s="104">
        <v>0</v>
      </c>
      <c r="F16" s="104">
        <v>0</v>
      </c>
      <c r="G16" s="104">
        <v>0</v>
      </c>
      <c r="H16" s="104">
        <v>0</v>
      </c>
      <c r="I16" s="104">
        <v>0</v>
      </c>
      <c r="J16" s="104">
        <v>0</v>
      </c>
      <c r="K16" s="104">
        <v>0</v>
      </c>
      <c r="L16" s="104">
        <v>0</v>
      </c>
      <c r="M16" s="104">
        <v>0</v>
      </c>
      <c r="N16" s="104">
        <f t="shared" ref="N16:BY16" si="72">IF((N$1*12+N$2)&lt;=240,IF((N$1*12+N$2)&gt;($B$64*12),IF((N$1*12+N$2)&gt;($I$25+(12*$B$64)),B$16,B$16+($B$26*$B$61)),0),MAX(B$16-($B$26*$B$61),0))</f>
        <v>0</v>
      </c>
      <c r="O16" s="104">
        <f t="shared" si="72"/>
        <v>0</v>
      </c>
      <c r="P16" s="104">
        <f t="shared" si="72"/>
        <v>0</v>
      </c>
      <c r="Q16" s="104">
        <f t="shared" si="72"/>
        <v>0</v>
      </c>
      <c r="R16" s="104">
        <f t="shared" si="72"/>
        <v>0</v>
      </c>
      <c r="S16" s="104">
        <f t="shared" si="72"/>
        <v>0</v>
      </c>
      <c r="T16" s="104">
        <f t="shared" si="72"/>
        <v>0</v>
      </c>
      <c r="U16" s="104">
        <f t="shared" si="72"/>
        <v>0</v>
      </c>
      <c r="V16" s="104">
        <f t="shared" si="72"/>
        <v>0</v>
      </c>
      <c r="W16" s="104">
        <f t="shared" si="72"/>
        <v>0</v>
      </c>
      <c r="X16" s="104">
        <f t="shared" si="72"/>
        <v>0</v>
      </c>
      <c r="Y16" s="104">
        <f t="shared" si="72"/>
        <v>0</v>
      </c>
      <c r="Z16" s="104">
        <f t="shared" si="72"/>
        <v>0</v>
      </c>
      <c r="AA16" s="104">
        <f t="shared" si="72"/>
        <v>0</v>
      </c>
      <c r="AB16" s="104">
        <f t="shared" si="72"/>
        <v>0</v>
      </c>
      <c r="AC16" s="104">
        <f t="shared" si="72"/>
        <v>0</v>
      </c>
      <c r="AD16" s="104">
        <f t="shared" si="72"/>
        <v>0</v>
      </c>
      <c r="AE16" s="104">
        <f t="shared" si="72"/>
        <v>0</v>
      </c>
      <c r="AF16" s="104">
        <f t="shared" si="72"/>
        <v>0</v>
      </c>
      <c r="AG16" s="104">
        <f t="shared" si="72"/>
        <v>0</v>
      </c>
      <c r="AH16" s="104">
        <f t="shared" si="72"/>
        <v>0</v>
      </c>
      <c r="AI16" s="104">
        <f t="shared" si="72"/>
        <v>0</v>
      </c>
      <c r="AJ16" s="104">
        <f t="shared" si="72"/>
        <v>0</v>
      </c>
      <c r="AK16" s="104">
        <f t="shared" si="72"/>
        <v>0</v>
      </c>
      <c r="AL16" s="104">
        <f t="shared" si="72"/>
        <v>0</v>
      </c>
      <c r="AM16" s="104">
        <f t="shared" si="72"/>
        <v>0</v>
      </c>
      <c r="AN16" s="104">
        <f t="shared" si="72"/>
        <v>0</v>
      </c>
      <c r="AO16" s="104">
        <f t="shared" si="72"/>
        <v>0</v>
      </c>
      <c r="AP16" s="104">
        <f t="shared" si="72"/>
        <v>0</v>
      </c>
      <c r="AQ16" s="104">
        <f t="shared" si="72"/>
        <v>0</v>
      </c>
      <c r="AR16" s="104">
        <f t="shared" si="72"/>
        <v>0</v>
      </c>
      <c r="AS16" s="104">
        <f t="shared" si="72"/>
        <v>0</v>
      </c>
      <c r="AT16" s="104">
        <f t="shared" si="72"/>
        <v>0</v>
      </c>
      <c r="AU16" s="104">
        <f t="shared" si="72"/>
        <v>0</v>
      </c>
      <c r="AV16" s="104">
        <f t="shared" si="72"/>
        <v>0</v>
      </c>
      <c r="AW16" s="104">
        <f t="shared" si="72"/>
        <v>0</v>
      </c>
      <c r="AX16" s="104">
        <f t="shared" si="72"/>
        <v>0</v>
      </c>
      <c r="AY16" s="104">
        <f t="shared" si="72"/>
        <v>0</v>
      </c>
      <c r="AZ16" s="104">
        <f t="shared" si="72"/>
        <v>0</v>
      </c>
      <c r="BA16" s="104">
        <f t="shared" si="72"/>
        <v>0</v>
      </c>
      <c r="BB16" s="104">
        <f t="shared" si="72"/>
        <v>0</v>
      </c>
      <c r="BC16" s="104">
        <f t="shared" si="72"/>
        <v>0</v>
      </c>
      <c r="BD16" s="104">
        <f t="shared" si="72"/>
        <v>0</v>
      </c>
      <c r="BE16" s="104">
        <f t="shared" si="72"/>
        <v>0</v>
      </c>
      <c r="BF16" s="104">
        <f t="shared" si="72"/>
        <v>0</v>
      </c>
      <c r="BG16" s="104">
        <f t="shared" si="72"/>
        <v>0</v>
      </c>
      <c r="BH16" s="104">
        <f t="shared" si="72"/>
        <v>0</v>
      </c>
      <c r="BI16" s="104">
        <f t="shared" si="72"/>
        <v>0</v>
      </c>
      <c r="BJ16" s="104">
        <f t="shared" si="72"/>
        <v>615.88830347734449</v>
      </c>
      <c r="BK16" s="104">
        <f t="shared" si="72"/>
        <v>615.88830347734449</v>
      </c>
      <c r="BL16" s="104">
        <f t="shared" si="72"/>
        <v>615.88830347734449</v>
      </c>
      <c r="BM16" s="104">
        <f t="shared" si="72"/>
        <v>615.88830347734449</v>
      </c>
      <c r="BN16" s="104">
        <f t="shared" si="72"/>
        <v>615.88830347734449</v>
      </c>
      <c r="BO16" s="104">
        <f t="shared" si="72"/>
        <v>615.88830347734449</v>
      </c>
      <c r="BP16" s="104">
        <f t="shared" si="72"/>
        <v>615.88830347734449</v>
      </c>
      <c r="BQ16" s="104">
        <f t="shared" si="72"/>
        <v>615.88830347734449</v>
      </c>
      <c r="BR16" s="104">
        <f t="shared" si="72"/>
        <v>615.88830347734449</v>
      </c>
      <c r="BS16" s="104">
        <f t="shared" si="72"/>
        <v>615.88830347734449</v>
      </c>
      <c r="BT16" s="104">
        <f t="shared" si="72"/>
        <v>615.88830347734449</v>
      </c>
      <c r="BU16" s="104">
        <f t="shared" si="72"/>
        <v>615.88830347734449</v>
      </c>
      <c r="BV16" s="104">
        <f t="shared" si="72"/>
        <v>1231.776606954689</v>
      </c>
      <c r="BW16" s="104">
        <f t="shared" si="72"/>
        <v>1231.776606954689</v>
      </c>
      <c r="BX16" s="104">
        <f t="shared" si="72"/>
        <v>1231.776606954689</v>
      </c>
      <c r="BY16" s="104">
        <f t="shared" si="72"/>
        <v>1231.776606954689</v>
      </c>
      <c r="BZ16" s="104">
        <f t="shared" ref="BZ16:EK16" si="73">IF((BZ$1*12+BZ$2)&lt;=240,IF((BZ$1*12+BZ$2)&gt;($B$64*12),IF((BZ$1*12+BZ$2)&gt;($I$25+(12*$B$64)),BN$16,BN$16+($B$26*$B$61)),0),MAX(BN$16-($B$26*$B$61),0))</f>
        <v>1231.776606954689</v>
      </c>
      <c r="CA16" s="104">
        <f t="shared" si="73"/>
        <v>1231.776606954689</v>
      </c>
      <c r="CB16" s="104">
        <f t="shared" si="73"/>
        <v>1231.776606954689</v>
      </c>
      <c r="CC16" s="104">
        <f t="shared" si="73"/>
        <v>1231.776606954689</v>
      </c>
      <c r="CD16" s="104">
        <f t="shared" si="73"/>
        <v>1231.776606954689</v>
      </c>
      <c r="CE16" s="104">
        <f t="shared" si="73"/>
        <v>1231.776606954689</v>
      </c>
      <c r="CF16" s="104">
        <f t="shared" si="73"/>
        <v>1231.776606954689</v>
      </c>
      <c r="CG16" s="104">
        <f t="shared" si="73"/>
        <v>1231.776606954689</v>
      </c>
      <c r="CH16" s="104">
        <f t="shared" si="73"/>
        <v>1847.6649104320336</v>
      </c>
      <c r="CI16" s="104">
        <f t="shared" si="73"/>
        <v>1847.6649104320336</v>
      </c>
      <c r="CJ16" s="104">
        <f t="shared" si="73"/>
        <v>1847.6649104320336</v>
      </c>
      <c r="CK16" s="104">
        <f t="shared" si="73"/>
        <v>1847.6649104320336</v>
      </c>
      <c r="CL16" s="104">
        <f t="shared" si="73"/>
        <v>1847.6649104320336</v>
      </c>
      <c r="CM16" s="104">
        <f t="shared" si="73"/>
        <v>1847.6649104320336</v>
      </c>
      <c r="CN16" s="104">
        <f t="shared" si="73"/>
        <v>1847.6649104320336</v>
      </c>
      <c r="CO16" s="104">
        <f t="shared" si="73"/>
        <v>1847.6649104320336</v>
      </c>
      <c r="CP16" s="104">
        <f t="shared" si="73"/>
        <v>1847.6649104320336</v>
      </c>
      <c r="CQ16" s="104">
        <f t="shared" si="73"/>
        <v>1847.6649104320336</v>
      </c>
      <c r="CR16" s="104">
        <f t="shared" si="73"/>
        <v>1847.6649104320336</v>
      </c>
      <c r="CS16" s="104">
        <f t="shared" si="73"/>
        <v>1847.6649104320336</v>
      </c>
      <c r="CT16" s="104">
        <f t="shared" si="73"/>
        <v>2463.553213909378</v>
      </c>
      <c r="CU16" s="104">
        <f t="shared" si="73"/>
        <v>2463.553213909378</v>
      </c>
      <c r="CV16" s="104">
        <f t="shared" si="73"/>
        <v>2463.553213909378</v>
      </c>
      <c r="CW16" s="104">
        <f t="shared" si="73"/>
        <v>2463.553213909378</v>
      </c>
      <c r="CX16" s="104">
        <f t="shared" si="73"/>
        <v>2463.553213909378</v>
      </c>
      <c r="CY16" s="104">
        <f t="shared" si="73"/>
        <v>2463.553213909378</v>
      </c>
      <c r="CZ16" s="104">
        <f t="shared" si="73"/>
        <v>2463.553213909378</v>
      </c>
      <c r="DA16" s="104">
        <f t="shared" si="73"/>
        <v>2463.553213909378</v>
      </c>
      <c r="DB16" s="104">
        <f t="shared" si="73"/>
        <v>2463.553213909378</v>
      </c>
      <c r="DC16" s="104">
        <f t="shared" si="73"/>
        <v>2463.553213909378</v>
      </c>
      <c r="DD16" s="104">
        <f t="shared" si="73"/>
        <v>2463.553213909378</v>
      </c>
      <c r="DE16" s="104">
        <f t="shared" si="73"/>
        <v>2463.553213909378</v>
      </c>
      <c r="DF16" s="104">
        <f t="shared" si="73"/>
        <v>3079.4415173867224</v>
      </c>
      <c r="DG16" s="104">
        <f t="shared" si="73"/>
        <v>3079.4415173867224</v>
      </c>
      <c r="DH16" s="104">
        <f t="shared" si="73"/>
        <v>3079.4415173867224</v>
      </c>
      <c r="DI16" s="104">
        <f t="shared" si="73"/>
        <v>3079.4415173867224</v>
      </c>
      <c r="DJ16" s="104">
        <f t="shared" si="73"/>
        <v>3079.4415173867224</v>
      </c>
      <c r="DK16" s="104">
        <f t="shared" si="73"/>
        <v>3079.4415173867224</v>
      </c>
      <c r="DL16" s="104">
        <f t="shared" si="73"/>
        <v>3079.4415173867224</v>
      </c>
      <c r="DM16" s="104">
        <f t="shared" si="73"/>
        <v>3079.4415173867224</v>
      </c>
      <c r="DN16" s="104">
        <f t="shared" si="73"/>
        <v>3079.4415173867224</v>
      </c>
      <c r="DO16" s="104">
        <f t="shared" si="73"/>
        <v>3079.4415173867224</v>
      </c>
      <c r="DP16" s="104">
        <f t="shared" si="73"/>
        <v>3079.4415173867224</v>
      </c>
      <c r="DQ16" s="104">
        <f t="shared" si="73"/>
        <v>3079.4415173867224</v>
      </c>
      <c r="DR16" s="104">
        <f t="shared" si="73"/>
        <v>3695.3298208640667</v>
      </c>
      <c r="DS16" s="104">
        <f t="shared" si="73"/>
        <v>3695.3298208640667</v>
      </c>
      <c r="DT16" s="104">
        <f t="shared" si="73"/>
        <v>3695.3298208640667</v>
      </c>
      <c r="DU16" s="104">
        <f t="shared" si="73"/>
        <v>3695.3298208640667</v>
      </c>
      <c r="DV16" s="104">
        <f t="shared" si="73"/>
        <v>3695.3298208640667</v>
      </c>
      <c r="DW16" s="104">
        <f t="shared" si="73"/>
        <v>3695.3298208640667</v>
      </c>
      <c r="DX16" s="104">
        <f t="shared" si="73"/>
        <v>3695.3298208640667</v>
      </c>
      <c r="DY16" s="104">
        <f t="shared" si="73"/>
        <v>3695.3298208640667</v>
      </c>
      <c r="DZ16" s="104">
        <f t="shared" si="73"/>
        <v>3695.3298208640667</v>
      </c>
      <c r="EA16" s="104">
        <f t="shared" si="73"/>
        <v>3695.3298208640667</v>
      </c>
      <c r="EB16" s="104">
        <f t="shared" si="73"/>
        <v>3695.3298208640667</v>
      </c>
      <c r="EC16" s="104">
        <f t="shared" si="73"/>
        <v>3695.3298208640667</v>
      </c>
      <c r="ED16" s="104">
        <f t="shared" si="73"/>
        <v>4311.2181243414116</v>
      </c>
      <c r="EE16" s="104">
        <f t="shared" si="73"/>
        <v>4311.2181243414116</v>
      </c>
      <c r="EF16" s="104">
        <f t="shared" si="73"/>
        <v>4311.2181243414116</v>
      </c>
      <c r="EG16" s="104">
        <f t="shared" si="73"/>
        <v>4311.2181243414116</v>
      </c>
      <c r="EH16" s="104">
        <f t="shared" si="73"/>
        <v>4311.2181243414116</v>
      </c>
      <c r="EI16" s="104">
        <f t="shared" si="73"/>
        <v>4311.2181243414116</v>
      </c>
      <c r="EJ16" s="104">
        <f t="shared" si="73"/>
        <v>4311.2181243414116</v>
      </c>
      <c r="EK16" s="104">
        <f t="shared" si="73"/>
        <v>4311.2181243414116</v>
      </c>
      <c r="EL16" s="104">
        <f t="shared" ref="EL16:GW16" si="74">IF((EL$1*12+EL$2)&lt;=240,IF((EL$1*12+EL$2)&gt;($B$64*12),IF((EL$1*12+EL$2)&gt;($I$25+(12*$B$64)),DZ$16,DZ$16+($B$26*$B$61)),0),MAX(DZ$16-($B$26*$B$61),0))</f>
        <v>4311.2181243414116</v>
      </c>
      <c r="EM16" s="104">
        <f t="shared" si="74"/>
        <v>4311.2181243414116</v>
      </c>
      <c r="EN16" s="104">
        <f t="shared" si="74"/>
        <v>4311.2181243414116</v>
      </c>
      <c r="EO16" s="104">
        <f t="shared" si="74"/>
        <v>4311.2181243414116</v>
      </c>
      <c r="EP16" s="104">
        <f t="shared" si="74"/>
        <v>4927.1064278187559</v>
      </c>
      <c r="EQ16" s="104">
        <f t="shared" si="74"/>
        <v>4927.1064278187559</v>
      </c>
      <c r="ER16" s="104">
        <f t="shared" si="74"/>
        <v>4927.1064278187559</v>
      </c>
      <c r="ES16" s="104">
        <f t="shared" si="74"/>
        <v>4927.1064278187559</v>
      </c>
      <c r="ET16" s="104">
        <f t="shared" si="74"/>
        <v>4927.1064278187559</v>
      </c>
      <c r="EU16" s="104">
        <f t="shared" si="74"/>
        <v>4927.1064278187559</v>
      </c>
      <c r="EV16" s="104">
        <f t="shared" si="74"/>
        <v>4927.1064278187559</v>
      </c>
      <c r="EW16" s="104">
        <f t="shared" si="74"/>
        <v>4927.1064278187559</v>
      </c>
      <c r="EX16" s="104">
        <f t="shared" si="74"/>
        <v>4927.1064278187559</v>
      </c>
      <c r="EY16" s="104">
        <f t="shared" si="74"/>
        <v>4927.1064278187559</v>
      </c>
      <c r="EZ16" s="104">
        <f t="shared" si="74"/>
        <v>4927.1064278187559</v>
      </c>
      <c r="FA16" s="104">
        <f t="shared" si="74"/>
        <v>4927.1064278187559</v>
      </c>
      <c r="FB16" s="104">
        <f t="shared" si="74"/>
        <v>5542.9947312961003</v>
      </c>
      <c r="FC16" s="104">
        <f t="shared" si="74"/>
        <v>5542.9947312961003</v>
      </c>
      <c r="FD16" s="104">
        <f t="shared" si="74"/>
        <v>5542.9947312961003</v>
      </c>
      <c r="FE16" s="104">
        <f t="shared" si="74"/>
        <v>5542.9947312961003</v>
      </c>
      <c r="FF16" s="104">
        <f t="shared" si="74"/>
        <v>5542.9947312961003</v>
      </c>
      <c r="FG16" s="104">
        <f t="shared" si="74"/>
        <v>5542.9947312961003</v>
      </c>
      <c r="FH16" s="104">
        <f t="shared" si="74"/>
        <v>5542.9947312961003</v>
      </c>
      <c r="FI16" s="104">
        <f t="shared" si="74"/>
        <v>5542.9947312961003</v>
      </c>
      <c r="FJ16" s="104">
        <f t="shared" si="74"/>
        <v>5542.9947312961003</v>
      </c>
      <c r="FK16" s="104">
        <f t="shared" si="74"/>
        <v>5542.9947312961003</v>
      </c>
      <c r="FL16" s="104">
        <f t="shared" si="74"/>
        <v>5542.9947312961003</v>
      </c>
      <c r="FM16" s="104">
        <f t="shared" si="74"/>
        <v>5542.9947312961003</v>
      </c>
      <c r="FN16" s="104">
        <f t="shared" si="74"/>
        <v>6158.8830347734447</v>
      </c>
      <c r="FO16" s="104">
        <f t="shared" si="74"/>
        <v>6158.8830347734447</v>
      </c>
      <c r="FP16" s="104">
        <f t="shared" si="74"/>
        <v>6158.8830347734447</v>
      </c>
      <c r="FQ16" s="104">
        <f t="shared" si="74"/>
        <v>6158.8830347734447</v>
      </c>
      <c r="FR16" s="104">
        <f t="shared" si="74"/>
        <v>6158.8830347734447</v>
      </c>
      <c r="FS16" s="104">
        <f t="shared" si="74"/>
        <v>6158.8830347734447</v>
      </c>
      <c r="FT16" s="104">
        <f t="shared" si="74"/>
        <v>6158.8830347734447</v>
      </c>
      <c r="FU16" s="104">
        <f t="shared" si="74"/>
        <v>6158.8830347734447</v>
      </c>
      <c r="FV16" s="104">
        <f t="shared" si="74"/>
        <v>6158.8830347734447</v>
      </c>
      <c r="FW16" s="104">
        <f t="shared" si="74"/>
        <v>6158.8830347734447</v>
      </c>
      <c r="FX16" s="104">
        <f t="shared" si="74"/>
        <v>6158.8830347734447</v>
      </c>
      <c r="FY16" s="104">
        <f t="shared" si="74"/>
        <v>6158.8830347734447</v>
      </c>
      <c r="FZ16" s="104">
        <f t="shared" si="74"/>
        <v>6774.7713382507891</v>
      </c>
      <c r="GA16" s="104">
        <f t="shared" si="74"/>
        <v>6774.7713382507891</v>
      </c>
      <c r="GB16" s="104">
        <f t="shared" si="74"/>
        <v>6774.7713382507891</v>
      </c>
      <c r="GC16" s="104">
        <f t="shared" si="74"/>
        <v>6774.7713382507891</v>
      </c>
      <c r="GD16" s="104">
        <f t="shared" si="74"/>
        <v>6774.7713382507891</v>
      </c>
      <c r="GE16" s="104">
        <f t="shared" si="74"/>
        <v>6774.7713382507891</v>
      </c>
      <c r="GF16" s="104">
        <f t="shared" si="74"/>
        <v>6774.7713382507891</v>
      </c>
      <c r="GG16" s="104">
        <f t="shared" si="74"/>
        <v>6774.7713382507891</v>
      </c>
      <c r="GH16" s="104">
        <f t="shared" si="74"/>
        <v>6774.7713382507891</v>
      </c>
      <c r="GI16" s="104">
        <f t="shared" si="74"/>
        <v>6774.7713382507891</v>
      </c>
      <c r="GJ16" s="104">
        <f t="shared" si="74"/>
        <v>6774.7713382507891</v>
      </c>
      <c r="GK16" s="104">
        <f t="shared" si="74"/>
        <v>6774.7713382507891</v>
      </c>
      <c r="GL16" s="104">
        <f t="shared" si="74"/>
        <v>7390.6596417281335</v>
      </c>
      <c r="GM16" s="104">
        <f t="shared" si="74"/>
        <v>7390.6596417281335</v>
      </c>
      <c r="GN16" s="104">
        <f t="shared" si="74"/>
        <v>7390.6596417281335</v>
      </c>
      <c r="GO16" s="104">
        <f t="shared" si="74"/>
        <v>7390.6596417281335</v>
      </c>
      <c r="GP16" s="104">
        <f t="shared" si="74"/>
        <v>7390.6596417281335</v>
      </c>
      <c r="GQ16" s="104">
        <f t="shared" si="74"/>
        <v>7390.6596417281335</v>
      </c>
      <c r="GR16" s="104">
        <f t="shared" si="74"/>
        <v>7390.6596417281335</v>
      </c>
      <c r="GS16" s="104">
        <f t="shared" si="74"/>
        <v>7390.6596417281335</v>
      </c>
      <c r="GT16" s="104">
        <f t="shared" si="74"/>
        <v>7390.6596417281335</v>
      </c>
      <c r="GU16" s="104">
        <f t="shared" si="74"/>
        <v>7390.6596417281335</v>
      </c>
      <c r="GV16" s="104">
        <f t="shared" si="74"/>
        <v>7390.6596417281335</v>
      </c>
      <c r="GW16" s="104">
        <f t="shared" si="74"/>
        <v>7390.6596417281335</v>
      </c>
      <c r="GX16" s="104">
        <f t="shared" ref="GX16:JI16" si="75">IF((GX$1*12+GX$2)&lt;=240,IF((GX$1*12+GX$2)&gt;($B$64*12),IF((GX$1*12+GX$2)&gt;($I$25+(12*$B$64)),GL$16,GL$16+($B$26*$B$61)),0),MAX(GL$16-($B$26*$B$61),0))</f>
        <v>8006.5479452054778</v>
      </c>
      <c r="GY16" s="104">
        <f t="shared" si="75"/>
        <v>8006.5479452054778</v>
      </c>
      <c r="GZ16" s="104">
        <f t="shared" si="75"/>
        <v>8006.5479452054778</v>
      </c>
      <c r="HA16" s="104">
        <f t="shared" si="75"/>
        <v>8006.5479452054778</v>
      </c>
      <c r="HB16" s="104">
        <f t="shared" si="75"/>
        <v>8006.5479452054778</v>
      </c>
      <c r="HC16" s="104">
        <f t="shared" si="75"/>
        <v>8006.5479452054778</v>
      </c>
      <c r="HD16" s="104">
        <f t="shared" si="75"/>
        <v>8006.5479452054778</v>
      </c>
      <c r="HE16" s="104">
        <f t="shared" si="75"/>
        <v>8006.5479452054778</v>
      </c>
      <c r="HF16" s="104">
        <f t="shared" si="75"/>
        <v>8006.5479452054778</v>
      </c>
      <c r="HG16" s="104">
        <f t="shared" si="75"/>
        <v>8006.5479452054778</v>
      </c>
      <c r="HH16" s="104">
        <f t="shared" si="75"/>
        <v>8006.5479452054778</v>
      </c>
      <c r="HI16" s="104">
        <f t="shared" si="75"/>
        <v>8006.5479452054778</v>
      </c>
      <c r="HJ16" s="104">
        <f t="shared" si="75"/>
        <v>8622.4362486828231</v>
      </c>
      <c r="HK16" s="104">
        <f t="shared" si="75"/>
        <v>8622.4362486828231</v>
      </c>
      <c r="HL16" s="104">
        <f t="shared" si="75"/>
        <v>8622.4362486828231</v>
      </c>
      <c r="HM16" s="104">
        <f t="shared" si="75"/>
        <v>8622.4362486828231</v>
      </c>
      <c r="HN16" s="104">
        <f t="shared" si="75"/>
        <v>8622.4362486828231</v>
      </c>
      <c r="HO16" s="104">
        <f t="shared" si="75"/>
        <v>8622.4362486828231</v>
      </c>
      <c r="HP16" s="104">
        <f t="shared" si="75"/>
        <v>8622.4362486828231</v>
      </c>
      <c r="HQ16" s="104">
        <f t="shared" si="75"/>
        <v>8622.4362486828231</v>
      </c>
      <c r="HR16" s="104">
        <f t="shared" si="75"/>
        <v>8622.4362486828231</v>
      </c>
      <c r="HS16" s="104">
        <f t="shared" si="75"/>
        <v>8622.4362486828231</v>
      </c>
      <c r="HT16" s="104">
        <f t="shared" si="75"/>
        <v>8622.4362486828231</v>
      </c>
      <c r="HU16" s="104">
        <f t="shared" si="75"/>
        <v>8622.4362486828231</v>
      </c>
      <c r="HV16" s="104">
        <f t="shared" si="75"/>
        <v>9238.3245521601675</v>
      </c>
      <c r="HW16" s="104">
        <f t="shared" si="75"/>
        <v>9238.3245521601675</v>
      </c>
      <c r="HX16" s="104">
        <f t="shared" si="75"/>
        <v>9238.3245521601675</v>
      </c>
      <c r="HY16" s="104">
        <f t="shared" si="75"/>
        <v>9238.3245521601675</v>
      </c>
      <c r="HZ16" s="104">
        <f t="shared" si="75"/>
        <v>9238.3245521601675</v>
      </c>
      <c r="IA16" s="104">
        <f t="shared" si="75"/>
        <v>9238.3245521601675</v>
      </c>
      <c r="IB16" s="104">
        <f t="shared" si="75"/>
        <v>9238.3245521601675</v>
      </c>
      <c r="IC16" s="104">
        <f t="shared" si="75"/>
        <v>9238.3245521601675</v>
      </c>
      <c r="ID16" s="104">
        <f t="shared" si="75"/>
        <v>9238.3245521601675</v>
      </c>
      <c r="IE16" s="104">
        <f t="shared" si="75"/>
        <v>9238.3245521601675</v>
      </c>
      <c r="IF16" s="104">
        <f t="shared" si="75"/>
        <v>9238.3245521601675</v>
      </c>
      <c r="IG16" s="104">
        <f t="shared" si="75"/>
        <v>9238.3245521601675</v>
      </c>
      <c r="IH16" s="104">
        <f t="shared" si="75"/>
        <v>8622.4362486828231</v>
      </c>
      <c r="II16" s="104">
        <f t="shared" si="75"/>
        <v>8622.4362486828231</v>
      </c>
      <c r="IJ16" s="104">
        <f t="shared" si="75"/>
        <v>8622.4362486828231</v>
      </c>
      <c r="IK16" s="104">
        <f t="shared" si="75"/>
        <v>8622.4362486828231</v>
      </c>
      <c r="IL16" s="104">
        <f t="shared" si="75"/>
        <v>8622.4362486828231</v>
      </c>
      <c r="IM16" s="104">
        <f t="shared" si="75"/>
        <v>8622.4362486828231</v>
      </c>
      <c r="IN16" s="104">
        <f t="shared" si="75"/>
        <v>8622.4362486828231</v>
      </c>
      <c r="IO16" s="104">
        <f t="shared" si="75"/>
        <v>8622.4362486828231</v>
      </c>
      <c r="IP16" s="104">
        <f t="shared" si="75"/>
        <v>8622.4362486828231</v>
      </c>
      <c r="IQ16" s="104">
        <f t="shared" si="75"/>
        <v>8622.4362486828231</v>
      </c>
      <c r="IR16" s="104">
        <f t="shared" si="75"/>
        <v>8622.4362486828231</v>
      </c>
      <c r="IS16" s="104">
        <f t="shared" si="75"/>
        <v>8622.4362486828231</v>
      </c>
      <c r="IT16" s="104">
        <f t="shared" si="75"/>
        <v>8006.5479452054788</v>
      </c>
      <c r="IU16" s="104">
        <f t="shared" si="75"/>
        <v>8006.5479452054788</v>
      </c>
      <c r="IV16" s="104">
        <f t="shared" si="75"/>
        <v>8006.5479452054788</v>
      </c>
      <c r="IW16" s="104">
        <f t="shared" si="75"/>
        <v>8006.5479452054788</v>
      </c>
      <c r="IX16" s="104">
        <f t="shared" si="75"/>
        <v>8006.5479452054788</v>
      </c>
      <c r="IY16" s="104">
        <f t="shared" si="75"/>
        <v>8006.5479452054788</v>
      </c>
      <c r="IZ16" s="104">
        <f t="shared" si="75"/>
        <v>8006.5479452054788</v>
      </c>
      <c r="JA16" s="104">
        <f t="shared" si="75"/>
        <v>8006.5479452054788</v>
      </c>
      <c r="JB16" s="104">
        <f t="shared" si="75"/>
        <v>8006.5479452054788</v>
      </c>
      <c r="JC16" s="104">
        <f t="shared" si="75"/>
        <v>8006.5479452054788</v>
      </c>
      <c r="JD16" s="104">
        <f t="shared" si="75"/>
        <v>8006.5479452054788</v>
      </c>
      <c r="JE16" s="104">
        <f t="shared" si="75"/>
        <v>8006.5479452054788</v>
      </c>
      <c r="JF16" s="104">
        <f t="shared" si="75"/>
        <v>7390.6596417281344</v>
      </c>
      <c r="JG16" s="104">
        <f t="shared" si="75"/>
        <v>7390.6596417281344</v>
      </c>
      <c r="JH16" s="104">
        <f t="shared" si="75"/>
        <v>7390.6596417281344</v>
      </c>
      <c r="JI16" s="104">
        <f t="shared" si="75"/>
        <v>7390.6596417281344</v>
      </c>
      <c r="JJ16" s="104">
        <f t="shared" ref="JJ16:LU16" si="76">IF((JJ$1*12+JJ$2)&lt;=240,IF((JJ$1*12+JJ$2)&gt;($B$64*12),IF((JJ$1*12+JJ$2)&gt;($I$25+(12*$B$64)),IX$16,IX$16+($B$26*$B$61)),0),MAX(IX$16-($B$26*$B$61),0))</f>
        <v>7390.6596417281344</v>
      </c>
      <c r="JK16" s="104">
        <f t="shared" si="76"/>
        <v>7390.6596417281344</v>
      </c>
      <c r="JL16" s="104">
        <f t="shared" si="76"/>
        <v>7390.6596417281344</v>
      </c>
      <c r="JM16" s="104">
        <f t="shared" si="76"/>
        <v>7390.6596417281344</v>
      </c>
      <c r="JN16" s="104">
        <f t="shared" si="76"/>
        <v>7390.6596417281344</v>
      </c>
      <c r="JO16" s="104">
        <f t="shared" si="76"/>
        <v>7390.6596417281344</v>
      </c>
      <c r="JP16" s="104">
        <f t="shared" si="76"/>
        <v>7390.6596417281344</v>
      </c>
      <c r="JQ16" s="104">
        <f t="shared" si="76"/>
        <v>7390.6596417281344</v>
      </c>
      <c r="JR16" s="104">
        <f t="shared" si="76"/>
        <v>6774.77133825079</v>
      </c>
      <c r="JS16" s="104">
        <f t="shared" si="76"/>
        <v>6774.77133825079</v>
      </c>
      <c r="JT16" s="104">
        <f t="shared" si="76"/>
        <v>6774.77133825079</v>
      </c>
      <c r="JU16" s="104">
        <f t="shared" si="76"/>
        <v>6774.77133825079</v>
      </c>
      <c r="JV16" s="104">
        <f t="shared" si="76"/>
        <v>6774.77133825079</v>
      </c>
      <c r="JW16" s="104">
        <f t="shared" si="76"/>
        <v>6774.77133825079</v>
      </c>
      <c r="JX16" s="104">
        <f t="shared" si="76"/>
        <v>6774.77133825079</v>
      </c>
      <c r="JY16" s="104">
        <f t="shared" si="76"/>
        <v>6774.77133825079</v>
      </c>
      <c r="JZ16" s="104">
        <f t="shared" si="76"/>
        <v>6774.77133825079</v>
      </c>
      <c r="KA16" s="104">
        <f t="shared" si="76"/>
        <v>6774.77133825079</v>
      </c>
      <c r="KB16" s="104">
        <f t="shared" si="76"/>
        <v>6774.77133825079</v>
      </c>
      <c r="KC16" s="104">
        <f t="shared" si="76"/>
        <v>6774.77133825079</v>
      </c>
      <c r="KD16" s="104">
        <f t="shared" si="76"/>
        <v>6158.8830347734456</v>
      </c>
      <c r="KE16" s="104">
        <f t="shared" si="76"/>
        <v>6158.8830347734456</v>
      </c>
      <c r="KF16" s="104">
        <f t="shared" si="76"/>
        <v>6158.8830347734456</v>
      </c>
      <c r="KG16" s="104">
        <f t="shared" si="76"/>
        <v>6158.8830347734456</v>
      </c>
      <c r="KH16" s="104">
        <f t="shared" si="76"/>
        <v>6158.8830347734456</v>
      </c>
      <c r="KI16" s="104">
        <f t="shared" si="76"/>
        <v>6158.8830347734456</v>
      </c>
      <c r="KJ16" s="104">
        <f t="shared" si="76"/>
        <v>6158.8830347734456</v>
      </c>
      <c r="KK16" s="104">
        <f t="shared" si="76"/>
        <v>6158.8830347734456</v>
      </c>
      <c r="KL16" s="104">
        <f t="shared" si="76"/>
        <v>6158.8830347734456</v>
      </c>
      <c r="KM16" s="104">
        <f t="shared" si="76"/>
        <v>6158.8830347734456</v>
      </c>
      <c r="KN16" s="104">
        <f t="shared" si="76"/>
        <v>6158.8830347734456</v>
      </c>
      <c r="KO16" s="104">
        <f t="shared" si="76"/>
        <v>6158.8830347734456</v>
      </c>
      <c r="KP16" s="104">
        <f t="shared" si="76"/>
        <v>5542.9947312961012</v>
      </c>
      <c r="KQ16" s="104">
        <f t="shared" si="76"/>
        <v>5542.9947312961012</v>
      </c>
      <c r="KR16" s="104">
        <f t="shared" si="76"/>
        <v>5542.9947312961012</v>
      </c>
      <c r="KS16" s="104">
        <f t="shared" si="76"/>
        <v>5542.9947312961012</v>
      </c>
      <c r="KT16" s="104">
        <f t="shared" si="76"/>
        <v>5542.9947312961012</v>
      </c>
      <c r="KU16" s="104">
        <f t="shared" si="76"/>
        <v>5542.9947312961012</v>
      </c>
      <c r="KV16" s="104">
        <f t="shared" si="76"/>
        <v>5542.9947312961012</v>
      </c>
      <c r="KW16" s="104">
        <f t="shared" si="76"/>
        <v>5542.9947312961012</v>
      </c>
      <c r="KX16" s="104">
        <f t="shared" si="76"/>
        <v>5542.9947312961012</v>
      </c>
      <c r="KY16" s="104">
        <f t="shared" si="76"/>
        <v>5542.9947312961012</v>
      </c>
      <c r="KZ16" s="104">
        <f t="shared" si="76"/>
        <v>5542.9947312961012</v>
      </c>
      <c r="LA16" s="104">
        <f t="shared" si="76"/>
        <v>5542.9947312961012</v>
      </c>
      <c r="LB16" s="104">
        <f t="shared" si="76"/>
        <v>4927.1064278187569</v>
      </c>
      <c r="LC16" s="104">
        <f t="shared" si="76"/>
        <v>4927.1064278187569</v>
      </c>
      <c r="LD16" s="104">
        <f t="shared" si="76"/>
        <v>4927.1064278187569</v>
      </c>
      <c r="LE16" s="104">
        <f t="shared" si="76"/>
        <v>4927.1064278187569</v>
      </c>
      <c r="LF16" s="104">
        <f t="shared" si="76"/>
        <v>4927.1064278187569</v>
      </c>
      <c r="LG16" s="104">
        <f t="shared" si="76"/>
        <v>4927.1064278187569</v>
      </c>
      <c r="LH16" s="104">
        <f t="shared" si="76"/>
        <v>4927.1064278187569</v>
      </c>
      <c r="LI16" s="104">
        <f t="shared" si="76"/>
        <v>4927.1064278187569</v>
      </c>
      <c r="LJ16" s="104">
        <f t="shared" si="76"/>
        <v>4927.1064278187569</v>
      </c>
      <c r="LK16" s="104">
        <f t="shared" si="76"/>
        <v>4927.1064278187569</v>
      </c>
      <c r="LL16" s="104">
        <f t="shared" si="76"/>
        <v>4927.1064278187569</v>
      </c>
      <c r="LM16" s="104">
        <f t="shared" si="76"/>
        <v>4927.1064278187569</v>
      </c>
      <c r="LN16" s="104">
        <f t="shared" si="76"/>
        <v>4311.2181243414125</v>
      </c>
      <c r="LO16" s="104">
        <f t="shared" si="76"/>
        <v>4311.2181243414125</v>
      </c>
      <c r="LP16" s="104">
        <f t="shared" si="76"/>
        <v>4311.2181243414125</v>
      </c>
      <c r="LQ16" s="104">
        <f t="shared" si="76"/>
        <v>4311.2181243414125</v>
      </c>
      <c r="LR16" s="104">
        <f t="shared" si="76"/>
        <v>4311.2181243414125</v>
      </c>
      <c r="LS16" s="104">
        <f t="shared" si="76"/>
        <v>4311.2181243414125</v>
      </c>
      <c r="LT16" s="104">
        <f t="shared" si="76"/>
        <v>4311.2181243414125</v>
      </c>
      <c r="LU16" s="104">
        <f t="shared" si="76"/>
        <v>4311.2181243414125</v>
      </c>
      <c r="LV16" s="104">
        <f t="shared" ref="LV16:OG16" si="77">IF((LV$1*12+LV$2)&lt;=240,IF((LV$1*12+LV$2)&gt;($B$64*12),IF((LV$1*12+LV$2)&gt;($I$25+(12*$B$64)),LJ$16,LJ$16+($B$26*$B$61)),0),MAX(LJ$16-($B$26*$B$61),0))</f>
        <v>4311.2181243414125</v>
      </c>
      <c r="LW16" s="104">
        <f t="shared" si="77"/>
        <v>4311.2181243414125</v>
      </c>
      <c r="LX16" s="104">
        <f t="shared" si="77"/>
        <v>4311.2181243414125</v>
      </c>
      <c r="LY16" s="104">
        <f t="shared" si="77"/>
        <v>4311.2181243414125</v>
      </c>
      <c r="LZ16" s="104">
        <f t="shared" si="77"/>
        <v>3695.3298208640681</v>
      </c>
      <c r="MA16" s="104">
        <f t="shared" si="77"/>
        <v>3695.3298208640681</v>
      </c>
      <c r="MB16" s="104">
        <f t="shared" si="77"/>
        <v>3695.3298208640681</v>
      </c>
      <c r="MC16" s="104">
        <f t="shared" si="77"/>
        <v>3695.3298208640681</v>
      </c>
      <c r="MD16" s="104">
        <f t="shared" si="77"/>
        <v>3695.3298208640681</v>
      </c>
      <c r="ME16" s="104">
        <f t="shared" si="77"/>
        <v>3695.3298208640681</v>
      </c>
      <c r="MF16" s="104">
        <f t="shared" si="77"/>
        <v>3695.3298208640681</v>
      </c>
      <c r="MG16" s="104">
        <f t="shared" si="77"/>
        <v>3695.3298208640681</v>
      </c>
      <c r="MH16" s="104">
        <f t="shared" si="77"/>
        <v>3695.3298208640681</v>
      </c>
      <c r="MI16" s="104">
        <f t="shared" si="77"/>
        <v>3695.3298208640681</v>
      </c>
      <c r="MJ16" s="104">
        <f t="shared" si="77"/>
        <v>3695.3298208640681</v>
      </c>
      <c r="MK16" s="104">
        <f t="shared" si="77"/>
        <v>3695.3298208640681</v>
      </c>
      <c r="ML16" s="104">
        <f t="shared" si="77"/>
        <v>3079.4415173867237</v>
      </c>
      <c r="MM16" s="104">
        <f t="shared" si="77"/>
        <v>3079.4415173867237</v>
      </c>
      <c r="MN16" s="104">
        <f t="shared" si="77"/>
        <v>3079.4415173867237</v>
      </c>
      <c r="MO16" s="104">
        <f t="shared" si="77"/>
        <v>3079.4415173867237</v>
      </c>
      <c r="MP16" s="104">
        <f t="shared" si="77"/>
        <v>3079.4415173867237</v>
      </c>
      <c r="MQ16" s="104">
        <f t="shared" si="77"/>
        <v>3079.4415173867237</v>
      </c>
      <c r="MR16" s="104">
        <f t="shared" si="77"/>
        <v>3079.4415173867237</v>
      </c>
      <c r="MS16" s="104">
        <f t="shared" si="77"/>
        <v>3079.4415173867237</v>
      </c>
      <c r="MT16" s="104">
        <f t="shared" si="77"/>
        <v>3079.4415173867237</v>
      </c>
      <c r="MU16" s="104">
        <f t="shared" si="77"/>
        <v>3079.4415173867237</v>
      </c>
      <c r="MV16" s="104">
        <f t="shared" si="77"/>
        <v>3079.4415173867237</v>
      </c>
      <c r="MW16" s="104">
        <f t="shared" si="77"/>
        <v>3079.4415173867237</v>
      </c>
      <c r="MX16" s="106">
        <f t="shared" si="77"/>
        <v>2463.5532139093793</v>
      </c>
      <c r="MY16" s="104">
        <f t="shared" si="77"/>
        <v>2463.5532139093793</v>
      </c>
      <c r="MZ16" s="106">
        <f t="shared" si="77"/>
        <v>2463.5532139093793</v>
      </c>
      <c r="NA16" s="104">
        <f t="shared" si="77"/>
        <v>2463.5532139093793</v>
      </c>
      <c r="NB16" s="106">
        <f t="shared" si="77"/>
        <v>2463.5532139093793</v>
      </c>
      <c r="NC16" s="104">
        <f t="shared" si="77"/>
        <v>2463.5532139093793</v>
      </c>
      <c r="ND16" s="106">
        <f t="shared" si="77"/>
        <v>2463.5532139093793</v>
      </c>
      <c r="NE16" s="104">
        <f t="shared" si="77"/>
        <v>2463.5532139093793</v>
      </c>
      <c r="NF16" s="106">
        <f t="shared" si="77"/>
        <v>2463.5532139093793</v>
      </c>
      <c r="NG16" s="104">
        <f t="shared" si="77"/>
        <v>2463.5532139093793</v>
      </c>
      <c r="NH16" s="106">
        <f t="shared" si="77"/>
        <v>2463.5532139093793</v>
      </c>
      <c r="NI16" s="104">
        <f t="shared" si="77"/>
        <v>2463.5532139093793</v>
      </c>
      <c r="NJ16" s="106">
        <f t="shared" si="77"/>
        <v>1847.664910432035</v>
      </c>
      <c r="NK16" s="104">
        <f t="shared" si="77"/>
        <v>1847.664910432035</v>
      </c>
      <c r="NL16" s="106">
        <f t="shared" si="77"/>
        <v>1847.664910432035</v>
      </c>
      <c r="NM16" s="104">
        <f t="shared" si="77"/>
        <v>1847.664910432035</v>
      </c>
      <c r="NN16" s="106">
        <f t="shared" si="77"/>
        <v>1847.664910432035</v>
      </c>
      <c r="NO16" s="104">
        <f t="shared" si="77"/>
        <v>1847.664910432035</v>
      </c>
      <c r="NP16" s="106">
        <f t="shared" si="77"/>
        <v>1847.664910432035</v>
      </c>
      <c r="NQ16" s="104">
        <f t="shared" si="77"/>
        <v>1847.664910432035</v>
      </c>
      <c r="NR16" s="106">
        <f t="shared" si="77"/>
        <v>1847.664910432035</v>
      </c>
      <c r="NS16" s="104">
        <f t="shared" si="77"/>
        <v>1847.664910432035</v>
      </c>
      <c r="NT16" s="106">
        <f t="shared" si="77"/>
        <v>1847.664910432035</v>
      </c>
      <c r="NU16" s="104">
        <f t="shared" si="77"/>
        <v>1847.664910432035</v>
      </c>
      <c r="NV16" s="106">
        <f t="shared" si="77"/>
        <v>1231.7766069546906</v>
      </c>
      <c r="NW16" s="104">
        <f t="shared" si="77"/>
        <v>1231.7766069546906</v>
      </c>
      <c r="NX16" s="106">
        <f t="shared" si="77"/>
        <v>1231.7766069546906</v>
      </c>
      <c r="NY16" s="104">
        <f t="shared" si="77"/>
        <v>1231.7766069546906</v>
      </c>
      <c r="NZ16" s="106">
        <f t="shared" si="77"/>
        <v>1231.7766069546906</v>
      </c>
      <c r="OA16" s="104">
        <f t="shared" si="77"/>
        <v>1231.7766069546906</v>
      </c>
      <c r="OB16" s="106">
        <f t="shared" si="77"/>
        <v>1231.7766069546906</v>
      </c>
      <c r="OC16" s="104">
        <f t="shared" si="77"/>
        <v>1231.7766069546906</v>
      </c>
      <c r="OD16" s="106">
        <f t="shared" si="77"/>
        <v>1231.7766069546906</v>
      </c>
      <c r="OE16" s="104">
        <f t="shared" si="77"/>
        <v>1231.7766069546906</v>
      </c>
      <c r="OF16" s="106">
        <f t="shared" si="77"/>
        <v>1231.7766069546906</v>
      </c>
      <c r="OG16" s="104">
        <f t="shared" si="77"/>
        <v>1231.7766069546906</v>
      </c>
      <c r="OH16" s="106">
        <f t="shared" ref="OH16:QS16" si="78">IF((OH$1*12+OH$2)&lt;=240,IF((OH$1*12+OH$2)&gt;($B$64*12),IF((OH$1*12+OH$2)&gt;($I$25+(12*$B$64)),NV$16,NV$16+($B$26*$B$61)),0),MAX(NV$16-($B$26*$B$61),0))</f>
        <v>615.88830347734608</v>
      </c>
      <c r="OI16" s="104">
        <f t="shared" si="78"/>
        <v>615.88830347734608</v>
      </c>
      <c r="OJ16" s="106">
        <f t="shared" si="78"/>
        <v>615.88830347734608</v>
      </c>
      <c r="OK16" s="104">
        <f t="shared" si="78"/>
        <v>615.88830347734608</v>
      </c>
      <c r="OL16" s="106">
        <f t="shared" si="78"/>
        <v>615.88830347734608</v>
      </c>
      <c r="OM16" s="104">
        <f t="shared" si="78"/>
        <v>615.88830347734608</v>
      </c>
      <c r="ON16" s="106">
        <f t="shared" si="78"/>
        <v>615.88830347734608</v>
      </c>
      <c r="OO16" s="104">
        <f t="shared" si="78"/>
        <v>615.88830347734608</v>
      </c>
      <c r="OP16" s="106">
        <f t="shared" si="78"/>
        <v>615.88830347734608</v>
      </c>
      <c r="OQ16" s="104">
        <f t="shared" si="78"/>
        <v>615.88830347734608</v>
      </c>
      <c r="OR16" s="106">
        <f t="shared" si="78"/>
        <v>615.88830347734608</v>
      </c>
      <c r="OS16" s="104">
        <f t="shared" si="78"/>
        <v>615.88830347734608</v>
      </c>
      <c r="OT16" s="106">
        <f t="shared" si="78"/>
        <v>1.5916157281026244E-12</v>
      </c>
      <c r="OU16" s="104">
        <f t="shared" si="78"/>
        <v>1.5916157281026244E-12</v>
      </c>
      <c r="OV16" s="106">
        <f t="shared" si="78"/>
        <v>1.5916157281026244E-12</v>
      </c>
      <c r="OW16" s="104">
        <f t="shared" si="78"/>
        <v>1.5916157281026244E-12</v>
      </c>
      <c r="OX16" s="106">
        <f t="shared" si="78"/>
        <v>1.5916157281026244E-12</v>
      </c>
      <c r="OY16" s="104">
        <f t="shared" si="78"/>
        <v>1.5916157281026244E-12</v>
      </c>
      <c r="OZ16" s="106">
        <f t="shared" si="78"/>
        <v>1.5916157281026244E-12</v>
      </c>
      <c r="PA16" s="104">
        <f t="shared" si="78"/>
        <v>1.5916157281026244E-12</v>
      </c>
      <c r="PB16" s="106">
        <f t="shared" si="78"/>
        <v>1.5916157281026244E-12</v>
      </c>
      <c r="PC16" s="104">
        <f t="shared" si="78"/>
        <v>1.5916157281026244E-12</v>
      </c>
      <c r="PD16" s="106">
        <f t="shared" si="78"/>
        <v>1.5916157281026244E-12</v>
      </c>
      <c r="PE16" s="104">
        <f t="shared" si="78"/>
        <v>1.5916157281026244E-12</v>
      </c>
      <c r="PF16" s="106">
        <f t="shared" si="78"/>
        <v>0</v>
      </c>
      <c r="PG16" s="104">
        <f t="shared" si="78"/>
        <v>0</v>
      </c>
      <c r="PH16" s="106">
        <f t="shared" si="78"/>
        <v>0</v>
      </c>
      <c r="PI16" s="104">
        <f t="shared" si="78"/>
        <v>0</v>
      </c>
      <c r="PJ16" s="106">
        <f t="shared" si="78"/>
        <v>0</v>
      </c>
      <c r="PK16" s="104">
        <f t="shared" si="78"/>
        <v>0</v>
      </c>
      <c r="PL16" s="106">
        <f t="shared" si="78"/>
        <v>0</v>
      </c>
      <c r="PM16" s="104">
        <f t="shared" si="78"/>
        <v>0</v>
      </c>
      <c r="PN16" s="106">
        <f t="shared" si="78"/>
        <v>0</v>
      </c>
      <c r="PO16" s="104">
        <f t="shared" si="78"/>
        <v>0</v>
      </c>
      <c r="PP16" s="106">
        <f t="shared" si="78"/>
        <v>0</v>
      </c>
      <c r="PQ16" s="104">
        <f t="shared" si="78"/>
        <v>0</v>
      </c>
      <c r="PR16" s="106">
        <f t="shared" si="78"/>
        <v>0</v>
      </c>
      <c r="PS16" s="104">
        <f t="shared" si="78"/>
        <v>0</v>
      </c>
      <c r="PT16" s="106">
        <f t="shared" si="78"/>
        <v>0</v>
      </c>
      <c r="PU16" s="104">
        <f t="shared" si="78"/>
        <v>0</v>
      </c>
      <c r="PV16" s="106">
        <f t="shared" si="78"/>
        <v>0</v>
      </c>
      <c r="PW16" s="104">
        <f t="shared" si="78"/>
        <v>0</v>
      </c>
      <c r="PX16" s="106">
        <f t="shared" si="78"/>
        <v>0</v>
      </c>
      <c r="PY16" s="104">
        <f t="shared" si="78"/>
        <v>0</v>
      </c>
      <c r="PZ16" s="106">
        <f t="shared" si="78"/>
        <v>0</v>
      </c>
      <c r="QA16" s="104">
        <f t="shared" si="78"/>
        <v>0</v>
      </c>
      <c r="QB16" s="106">
        <f t="shared" si="78"/>
        <v>0</v>
      </c>
      <c r="QC16" s="104">
        <f t="shared" si="78"/>
        <v>0</v>
      </c>
      <c r="QD16" s="106">
        <f t="shared" si="78"/>
        <v>0</v>
      </c>
      <c r="QE16" s="104">
        <f t="shared" si="78"/>
        <v>0</v>
      </c>
      <c r="QF16" s="106">
        <f t="shared" si="78"/>
        <v>0</v>
      </c>
      <c r="QG16" s="104">
        <f t="shared" si="78"/>
        <v>0</v>
      </c>
      <c r="QH16" s="106">
        <f t="shared" si="78"/>
        <v>0</v>
      </c>
      <c r="QI16" s="104">
        <f t="shared" si="78"/>
        <v>0</v>
      </c>
      <c r="QJ16" s="106">
        <f t="shared" si="78"/>
        <v>0</v>
      </c>
      <c r="QK16" s="104">
        <f t="shared" si="78"/>
        <v>0</v>
      </c>
      <c r="QL16" s="106">
        <f t="shared" si="78"/>
        <v>0</v>
      </c>
      <c r="QM16" s="104">
        <f t="shared" si="78"/>
        <v>0</v>
      </c>
      <c r="QN16" s="106">
        <f t="shared" si="78"/>
        <v>0</v>
      </c>
      <c r="QO16" s="104">
        <f t="shared" si="78"/>
        <v>0</v>
      </c>
      <c r="QP16" s="106">
        <f t="shared" si="78"/>
        <v>0</v>
      </c>
      <c r="QQ16" s="104">
        <f t="shared" si="78"/>
        <v>0</v>
      </c>
      <c r="QR16" s="106">
        <f t="shared" si="78"/>
        <v>0</v>
      </c>
      <c r="QS16" s="104">
        <f t="shared" si="78"/>
        <v>0</v>
      </c>
      <c r="QT16" s="106">
        <f t="shared" ref="QT16:TE16" si="79">IF((QT$1*12+QT$2)&lt;=240,IF((QT$1*12+QT$2)&gt;($B$64*12),IF((QT$1*12+QT$2)&gt;($I$25+(12*$B$64)),QH$16,QH$16+($B$26*$B$61)),0),MAX(QH$16-($B$26*$B$61),0))</f>
        <v>0</v>
      </c>
      <c r="QU16" s="104">
        <f t="shared" si="79"/>
        <v>0</v>
      </c>
      <c r="QV16" s="106">
        <f t="shared" si="79"/>
        <v>0</v>
      </c>
      <c r="QW16" s="104">
        <f t="shared" si="79"/>
        <v>0</v>
      </c>
      <c r="QX16" s="106">
        <f t="shared" si="79"/>
        <v>0</v>
      </c>
      <c r="QY16" s="104">
        <f t="shared" si="79"/>
        <v>0</v>
      </c>
      <c r="QZ16" s="106">
        <f t="shared" si="79"/>
        <v>0</v>
      </c>
      <c r="RA16" s="104">
        <f t="shared" si="79"/>
        <v>0</v>
      </c>
      <c r="RB16" s="106">
        <f t="shared" si="79"/>
        <v>0</v>
      </c>
      <c r="RC16" s="104">
        <f t="shared" si="79"/>
        <v>0</v>
      </c>
      <c r="RD16" s="106">
        <f t="shared" si="79"/>
        <v>0</v>
      </c>
      <c r="RE16" s="104">
        <f t="shared" si="79"/>
        <v>0</v>
      </c>
      <c r="RF16" s="106">
        <f t="shared" si="79"/>
        <v>0</v>
      </c>
      <c r="RG16" s="104">
        <f t="shared" si="79"/>
        <v>0</v>
      </c>
      <c r="RH16" s="106">
        <f t="shared" si="79"/>
        <v>0</v>
      </c>
      <c r="RI16" s="104">
        <f t="shared" si="79"/>
        <v>0</v>
      </c>
      <c r="RJ16" s="106">
        <f t="shared" si="79"/>
        <v>0</v>
      </c>
      <c r="RK16" s="104">
        <f t="shared" si="79"/>
        <v>0</v>
      </c>
      <c r="RL16" s="106">
        <f t="shared" si="79"/>
        <v>0</v>
      </c>
      <c r="RM16" s="104">
        <f t="shared" si="79"/>
        <v>0</v>
      </c>
      <c r="RN16" s="106">
        <f t="shared" si="79"/>
        <v>0</v>
      </c>
      <c r="RO16" s="104">
        <f t="shared" si="79"/>
        <v>0</v>
      </c>
      <c r="RP16" s="106">
        <f t="shared" si="79"/>
        <v>0</v>
      </c>
      <c r="RQ16" s="104">
        <f t="shared" si="79"/>
        <v>0</v>
      </c>
      <c r="RR16" s="106">
        <f t="shared" si="79"/>
        <v>0</v>
      </c>
      <c r="RS16" s="104">
        <f t="shared" si="79"/>
        <v>0</v>
      </c>
      <c r="RT16" s="106">
        <f t="shared" si="79"/>
        <v>0</v>
      </c>
      <c r="RU16" s="104">
        <f t="shared" si="79"/>
        <v>0</v>
      </c>
      <c r="RV16" s="106">
        <f t="shared" si="79"/>
        <v>0</v>
      </c>
      <c r="RW16" s="104">
        <f t="shared" si="79"/>
        <v>0</v>
      </c>
      <c r="RX16" s="106">
        <f t="shared" si="79"/>
        <v>0</v>
      </c>
      <c r="RY16" s="104">
        <f t="shared" si="79"/>
        <v>0</v>
      </c>
      <c r="RZ16" s="106">
        <f t="shared" si="79"/>
        <v>0</v>
      </c>
      <c r="SA16" s="104">
        <f t="shared" si="79"/>
        <v>0</v>
      </c>
      <c r="SB16" s="106">
        <f t="shared" si="79"/>
        <v>0</v>
      </c>
      <c r="SC16" s="104">
        <f t="shared" si="79"/>
        <v>0</v>
      </c>
      <c r="SD16" s="106">
        <f t="shared" si="79"/>
        <v>0</v>
      </c>
      <c r="SE16" s="104">
        <f t="shared" si="79"/>
        <v>0</v>
      </c>
      <c r="SF16" s="106">
        <f t="shared" si="79"/>
        <v>0</v>
      </c>
      <c r="SG16" s="104">
        <f t="shared" si="79"/>
        <v>0</v>
      </c>
      <c r="SH16" s="106">
        <f t="shared" si="79"/>
        <v>0</v>
      </c>
      <c r="SI16" s="104">
        <f t="shared" si="79"/>
        <v>0</v>
      </c>
      <c r="SJ16" s="106">
        <f t="shared" si="79"/>
        <v>0</v>
      </c>
      <c r="SK16" s="104">
        <f t="shared" si="79"/>
        <v>0</v>
      </c>
      <c r="SL16" s="106">
        <f t="shared" si="79"/>
        <v>0</v>
      </c>
      <c r="SM16" s="104">
        <f t="shared" si="79"/>
        <v>0</v>
      </c>
      <c r="SN16" s="106">
        <f t="shared" si="79"/>
        <v>0</v>
      </c>
      <c r="SO16" s="104">
        <f t="shared" si="79"/>
        <v>0</v>
      </c>
      <c r="SP16" s="106">
        <f t="shared" si="79"/>
        <v>0</v>
      </c>
      <c r="SQ16" s="104">
        <f t="shared" si="79"/>
        <v>0</v>
      </c>
      <c r="SR16" s="106">
        <f t="shared" si="79"/>
        <v>0</v>
      </c>
      <c r="SS16" s="104">
        <f t="shared" si="79"/>
        <v>0</v>
      </c>
      <c r="ST16" s="106">
        <f t="shared" si="79"/>
        <v>0</v>
      </c>
      <c r="SU16" s="104">
        <f t="shared" si="79"/>
        <v>0</v>
      </c>
      <c r="SV16" s="106">
        <f t="shared" si="79"/>
        <v>0</v>
      </c>
      <c r="SW16" s="104">
        <f t="shared" si="79"/>
        <v>0</v>
      </c>
      <c r="SX16" s="106">
        <f t="shared" si="79"/>
        <v>0</v>
      </c>
      <c r="SY16" s="104">
        <f t="shared" si="79"/>
        <v>0</v>
      </c>
      <c r="SZ16" s="106">
        <f t="shared" si="79"/>
        <v>0</v>
      </c>
      <c r="TA16" s="104">
        <f t="shared" si="79"/>
        <v>0</v>
      </c>
      <c r="TB16" s="106">
        <f t="shared" si="79"/>
        <v>0</v>
      </c>
      <c r="TC16" s="104">
        <f t="shared" si="79"/>
        <v>0</v>
      </c>
      <c r="TD16" s="106">
        <f t="shared" si="79"/>
        <v>0</v>
      </c>
      <c r="TE16" s="104">
        <f t="shared" si="79"/>
        <v>0</v>
      </c>
      <c r="TF16" s="106">
        <f t="shared" ref="TF16:TU16" si="80">IF((TF$1*12+TF$2)&lt;=240,IF((TF$1*12+TF$2)&gt;($B$64*12),IF((TF$1*12+TF$2)&gt;($I$25+(12*$B$64)),ST$16,ST$16+($B$26*$B$61)),0),MAX(ST$16-($B$26*$B$61),0))</f>
        <v>0</v>
      </c>
      <c r="TG16" s="104">
        <f t="shared" si="80"/>
        <v>0</v>
      </c>
      <c r="TH16" s="106">
        <f t="shared" si="80"/>
        <v>0</v>
      </c>
      <c r="TI16" s="104">
        <f t="shared" si="80"/>
        <v>0</v>
      </c>
      <c r="TJ16" s="106">
        <f t="shared" si="80"/>
        <v>0</v>
      </c>
      <c r="TK16" s="104">
        <f t="shared" si="80"/>
        <v>0</v>
      </c>
      <c r="TL16" s="106">
        <f t="shared" si="80"/>
        <v>0</v>
      </c>
      <c r="TM16" s="104">
        <f t="shared" si="80"/>
        <v>0</v>
      </c>
      <c r="TN16" s="106">
        <f t="shared" si="80"/>
        <v>0</v>
      </c>
      <c r="TO16" s="104">
        <f t="shared" si="80"/>
        <v>0</v>
      </c>
      <c r="TP16" s="106">
        <f t="shared" si="80"/>
        <v>0</v>
      </c>
      <c r="TQ16" s="104">
        <f t="shared" si="80"/>
        <v>0</v>
      </c>
      <c r="TR16" s="106">
        <f t="shared" si="80"/>
        <v>0</v>
      </c>
      <c r="TS16" s="104">
        <f t="shared" si="80"/>
        <v>0</v>
      </c>
      <c r="TT16" s="106">
        <f t="shared" si="80"/>
        <v>0</v>
      </c>
      <c r="TU16" s="107">
        <f t="shared" si="80"/>
        <v>0</v>
      </c>
    </row>
    <row r="17" spans="1:541" x14ac:dyDescent="0.25">
      <c r="A17" s="109" t="s">
        <v>4</v>
      </c>
      <c r="B17" s="110">
        <f>SUM(B12:B16)</f>
        <v>115192.88950474183</v>
      </c>
      <c r="C17" s="110">
        <f t="shared" ref="C17:BN17" si="81">SUM(C12:C16)+B17</f>
        <v>205385.77900948367</v>
      </c>
      <c r="D17" s="110">
        <f t="shared" si="81"/>
        <v>295578.66851422552</v>
      </c>
      <c r="E17" s="110">
        <f t="shared" si="81"/>
        <v>385771.55801896733</v>
      </c>
      <c r="F17" s="110">
        <f t="shared" si="81"/>
        <v>475964.44752370915</v>
      </c>
      <c r="G17" s="110">
        <f t="shared" si="81"/>
        <v>566157.33702845103</v>
      </c>
      <c r="H17" s="110">
        <f t="shared" si="81"/>
        <v>656350.22653319291</v>
      </c>
      <c r="I17" s="110">
        <f t="shared" si="81"/>
        <v>746543.11603793479</v>
      </c>
      <c r="J17" s="110">
        <f t="shared" si="81"/>
        <v>836736.00554267666</v>
      </c>
      <c r="K17" s="110">
        <f t="shared" si="81"/>
        <v>926928.89504741854</v>
      </c>
      <c r="L17" s="110">
        <f t="shared" si="81"/>
        <v>1017121.7845521604</v>
      </c>
      <c r="M17" s="110">
        <f t="shared" si="81"/>
        <v>1107314.6740569023</v>
      </c>
      <c r="N17" s="110">
        <f t="shared" si="81"/>
        <v>1197507.5635616442</v>
      </c>
      <c r="O17" s="110">
        <f t="shared" si="81"/>
        <v>1287700.453066386</v>
      </c>
      <c r="P17" s="110">
        <f t="shared" si="81"/>
        <v>1377893.3425711279</v>
      </c>
      <c r="Q17" s="110">
        <f t="shared" si="81"/>
        <v>1468086.2320758698</v>
      </c>
      <c r="R17" s="110">
        <f t="shared" si="81"/>
        <v>1558279.1215806117</v>
      </c>
      <c r="S17" s="110">
        <f t="shared" si="81"/>
        <v>1648472.0110853536</v>
      </c>
      <c r="T17" s="110">
        <f t="shared" si="81"/>
        <v>1738664.9005900954</v>
      </c>
      <c r="U17" s="110">
        <f t="shared" si="81"/>
        <v>1828857.7900948373</v>
      </c>
      <c r="V17" s="110">
        <f t="shared" si="81"/>
        <v>1919050.6795995792</v>
      </c>
      <c r="W17" s="110">
        <f t="shared" si="81"/>
        <v>2009243.5691043211</v>
      </c>
      <c r="X17" s="110">
        <f t="shared" si="81"/>
        <v>2099436.4586090627</v>
      </c>
      <c r="Y17" s="110">
        <f t="shared" si="81"/>
        <v>2189629.3481138046</v>
      </c>
      <c r="Z17" s="110">
        <f t="shared" si="81"/>
        <v>2279822.2376185465</v>
      </c>
      <c r="AA17" s="110">
        <f t="shared" si="81"/>
        <v>2370015.1271232883</v>
      </c>
      <c r="AB17" s="110">
        <f t="shared" si="81"/>
        <v>2460208.0166280302</v>
      </c>
      <c r="AC17" s="110">
        <f t="shared" si="81"/>
        <v>2550400.9061327721</v>
      </c>
      <c r="AD17" s="110">
        <f t="shared" si="81"/>
        <v>2640593.795637514</v>
      </c>
      <c r="AE17" s="111">
        <f t="shared" si="81"/>
        <v>2730786.6851422559</v>
      </c>
      <c r="AF17" s="110">
        <f t="shared" si="81"/>
        <v>2820979.5746469977</v>
      </c>
      <c r="AG17" s="110">
        <f t="shared" si="81"/>
        <v>2911172.4641517396</v>
      </c>
      <c r="AH17" s="110">
        <f t="shared" si="81"/>
        <v>3001365.3536564815</v>
      </c>
      <c r="AI17" s="110">
        <f t="shared" si="81"/>
        <v>3091558.2431612234</v>
      </c>
      <c r="AJ17" s="110">
        <f t="shared" si="81"/>
        <v>3181751.1326659652</v>
      </c>
      <c r="AK17" s="110">
        <f t="shared" si="81"/>
        <v>3271944.0221707071</v>
      </c>
      <c r="AL17" s="110">
        <f t="shared" si="81"/>
        <v>3362136.911675449</v>
      </c>
      <c r="AM17" s="110">
        <f t="shared" si="81"/>
        <v>3452329.8011801909</v>
      </c>
      <c r="AN17" s="110">
        <f t="shared" si="81"/>
        <v>3542522.6906849327</v>
      </c>
      <c r="AO17" s="110">
        <f t="shared" si="81"/>
        <v>3632715.5801896746</v>
      </c>
      <c r="AP17" s="110">
        <f t="shared" si="81"/>
        <v>3722908.4696944165</v>
      </c>
      <c r="AQ17" s="110">
        <f t="shared" si="81"/>
        <v>3813101.3591991584</v>
      </c>
      <c r="AR17" s="110">
        <f t="shared" si="81"/>
        <v>3903294.2487039003</v>
      </c>
      <c r="AS17" s="110">
        <f t="shared" si="81"/>
        <v>3993487.1382086421</v>
      </c>
      <c r="AT17" s="110">
        <f t="shared" si="81"/>
        <v>4083680.027713384</v>
      </c>
      <c r="AU17" s="110">
        <f t="shared" si="81"/>
        <v>4173872.9172181259</v>
      </c>
      <c r="AV17" s="110">
        <f t="shared" si="81"/>
        <v>4264065.8067228673</v>
      </c>
      <c r="AW17" s="110">
        <f t="shared" si="81"/>
        <v>4354258.6962276092</v>
      </c>
      <c r="AX17" s="110">
        <f t="shared" si="81"/>
        <v>4444451.5857323511</v>
      </c>
      <c r="AY17" s="110">
        <f t="shared" si="81"/>
        <v>4534644.4752370929</v>
      </c>
      <c r="AZ17" s="110">
        <f t="shared" si="81"/>
        <v>4624837.3647418348</v>
      </c>
      <c r="BA17" s="110">
        <f t="shared" si="81"/>
        <v>4715030.2542465767</v>
      </c>
      <c r="BB17" s="110">
        <f t="shared" si="81"/>
        <v>4805223.1437513186</v>
      </c>
      <c r="BC17" s="110">
        <f t="shared" si="81"/>
        <v>4895416.0332560604</v>
      </c>
      <c r="BD17" s="110">
        <f t="shared" si="81"/>
        <v>4985608.9227608023</v>
      </c>
      <c r="BE17" s="110">
        <f t="shared" si="81"/>
        <v>5075801.8122655442</v>
      </c>
      <c r="BF17" s="110">
        <f t="shared" si="81"/>
        <v>5165994.7017702861</v>
      </c>
      <c r="BG17" s="110">
        <f t="shared" si="81"/>
        <v>5256187.591275028</v>
      </c>
      <c r="BH17" s="110">
        <f t="shared" si="81"/>
        <v>5346380.4807797698</v>
      </c>
      <c r="BI17" s="110">
        <f t="shared" si="81"/>
        <v>5436573.3702845117</v>
      </c>
      <c r="BJ17" s="110">
        <f t="shared" si="81"/>
        <v>5527382.1480927309</v>
      </c>
      <c r="BK17" s="110">
        <f t="shared" si="81"/>
        <v>5618190.9259009501</v>
      </c>
      <c r="BL17" s="110">
        <f t="shared" si="81"/>
        <v>5708999.7037091693</v>
      </c>
      <c r="BM17" s="110">
        <f t="shared" si="81"/>
        <v>5799808.4815173885</v>
      </c>
      <c r="BN17" s="110">
        <f t="shared" si="81"/>
        <v>5890617.2593256077</v>
      </c>
      <c r="BO17" s="110">
        <f t="shared" ref="BO17:DZ17" si="82">SUM(BO12:BO16)+BN17</f>
        <v>5981426.0371338269</v>
      </c>
      <c r="BP17" s="110">
        <f t="shared" si="82"/>
        <v>6072234.8149420461</v>
      </c>
      <c r="BQ17" s="110">
        <f t="shared" si="82"/>
        <v>6163043.5927502653</v>
      </c>
      <c r="BR17" s="110">
        <f t="shared" si="82"/>
        <v>6253852.3705584845</v>
      </c>
      <c r="BS17" s="110">
        <f t="shared" si="82"/>
        <v>6344661.1483667037</v>
      </c>
      <c r="BT17" s="110">
        <f t="shared" si="82"/>
        <v>6435469.9261749228</v>
      </c>
      <c r="BU17" s="110">
        <f t="shared" si="82"/>
        <v>6526278.703983142</v>
      </c>
      <c r="BV17" s="110">
        <f t="shared" si="82"/>
        <v>6617703.3700948386</v>
      </c>
      <c r="BW17" s="110">
        <f t="shared" si="82"/>
        <v>6709128.0362065351</v>
      </c>
      <c r="BX17" s="110">
        <f t="shared" si="82"/>
        <v>6800552.7023182316</v>
      </c>
      <c r="BY17" s="110">
        <f t="shared" si="82"/>
        <v>6891977.3684299281</v>
      </c>
      <c r="BZ17" s="110">
        <f t="shared" si="82"/>
        <v>6983402.0345416246</v>
      </c>
      <c r="CA17" s="110">
        <f t="shared" si="82"/>
        <v>7074826.7006533211</v>
      </c>
      <c r="CB17" s="110">
        <f t="shared" si="82"/>
        <v>7166251.3667650176</v>
      </c>
      <c r="CC17" s="110">
        <f t="shared" si="82"/>
        <v>7257676.0328767141</v>
      </c>
      <c r="CD17" s="110">
        <f t="shared" si="82"/>
        <v>7349100.6989884106</v>
      </c>
      <c r="CE17" s="110">
        <f t="shared" si="82"/>
        <v>7440525.3651001072</v>
      </c>
      <c r="CF17" s="110">
        <f t="shared" si="82"/>
        <v>7531950.0312118037</v>
      </c>
      <c r="CG17" s="110">
        <f t="shared" si="82"/>
        <v>7623374.6973235002</v>
      </c>
      <c r="CH17" s="110">
        <f t="shared" si="82"/>
        <v>7715415.251738674</v>
      </c>
      <c r="CI17" s="110">
        <f t="shared" si="82"/>
        <v>7807455.8061538478</v>
      </c>
      <c r="CJ17" s="110">
        <f t="shared" si="82"/>
        <v>7899496.3605690217</v>
      </c>
      <c r="CK17" s="110">
        <f t="shared" si="82"/>
        <v>7991536.9149841955</v>
      </c>
      <c r="CL17" s="110">
        <f t="shared" si="82"/>
        <v>8083577.4693993693</v>
      </c>
      <c r="CM17" s="110">
        <f t="shared" si="82"/>
        <v>8175618.0238145432</v>
      </c>
      <c r="CN17" s="110">
        <f t="shared" si="82"/>
        <v>8267658.578229717</v>
      </c>
      <c r="CO17" s="110">
        <f t="shared" si="82"/>
        <v>8359699.1326448908</v>
      </c>
      <c r="CP17" s="110">
        <f t="shared" si="82"/>
        <v>8451739.6870600656</v>
      </c>
      <c r="CQ17" s="110">
        <f t="shared" si="82"/>
        <v>8543780.2414752394</v>
      </c>
      <c r="CR17" s="110">
        <f t="shared" si="82"/>
        <v>8635820.7958904132</v>
      </c>
      <c r="CS17" s="110">
        <f t="shared" si="82"/>
        <v>8727861.3503055871</v>
      </c>
      <c r="CT17" s="110">
        <f t="shared" si="82"/>
        <v>8820517.7930242382</v>
      </c>
      <c r="CU17" s="111">
        <f t="shared" si="82"/>
        <v>8913174.2357428893</v>
      </c>
      <c r="CV17" s="110">
        <f t="shared" si="82"/>
        <v>9005830.6784615405</v>
      </c>
      <c r="CW17" s="110">
        <f t="shared" si="82"/>
        <v>9098487.1211801916</v>
      </c>
      <c r="CX17" s="110">
        <f t="shared" si="82"/>
        <v>9191143.5638988428</v>
      </c>
      <c r="CY17" s="110">
        <f t="shared" si="82"/>
        <v>9283800.0066174939</v>
      </c>
      <c r="CZ17" s="110">
        <f t="shared" si="82"/>
        <v>9376456.4493361451</v>
      </c>
      <c r="DA17" s="110">
        <f t="shared" si="82"/>
        <v>9469112.8920547962</v>
      </c>
      <c r="DB17" s="110">
        <f t="shared" si="82"/>
        <v>9561769.3347734474</v>
      </c>
      <c r="DC17" s="110">
        <f t="shared" si="82"/>
        <v>9654425.7774920985</v>
      </c>
      <c r="DD17" s="110">
        <f t="shared" si="82"/>
        <v>9747082.2202107497</v>
      </c>
      <c r="DE17" s="110">
        <f t="shared" si="82"/>
        <v>9839738.6629294008</v>
      </c>
      <c r="DF17" s="110">
        <f t="shared" si="82"/>
        <v>9933010.9939515293</v>
      </c>
      <c r="DG17" s="110">
        <f t="shared" si="82"/>
        <v>10026283.324973658</v>
      </c>
      <c r="DH17" s="110">
        <f t="shared" si="82"/>
        <v>10119555.655995786</v>
      </c>
      <c r="DI17" s="110">
        <f t="shared" si="82"/>
        <v>10212827.987017915</v>
      </c>
      <c r="DJ17" s="110">
        <f t="shared" si="82"/>
        <v>10306100.318040043</v>
      </c>
      <c r="DK17" s="110">
        <f t="shared" si="82"/>
        <v>10399372.649062172</v>
      </c>
      <c r="DL17" s="110">
        <f t="shared" si="82"/>
        <v>10492644.9800843</v>
      </c>
      <c r="DM17" s="110">
        <f t="shared" si="82"/>
        <v>10585917.311106429</v>
      </c>
      <c r="DN17" s="110">
        <f t="shared" si="82"/>
        <v>10679189.642128557</v>
      </c>
      <c r="DO17" s="110">
        <f t="shared" si="82"/>
        <v>10772461.973150685</v>
      </c>
      <c r="DP17" s="110">
        <f t="shared" si="82"/>
        <v>10865734.304172814</v>
      </c>
      <c r="DQ17" s="110">
        <f t="shared" si="82"/>
        <v>10959006.635194942</v>
      </c>
      <c r="DR17" s="110">
        <f t="shared" si="82"/>
        <v>11060394.854520548</v>
      </c>
      <c r="DS17" s="110">
        <f t="shared" si="82"/>
        <v>11161783.073846154</v>
      </c>
      <c r="DT17" s="110">
        <f t="shared" si="82"/>
        <v>11263171.29317176</v>
      </c>
      <c r="DU17" s="110">
        <f t="shared" si="82"/>
        <v>11364559.512497365</v>
      </c>
      <c r="DV17" s="110">
        <f t="shared" si="82"/>
        <v>11465947.731822971</v>
      </c>
      <c r="DW17" s="110">
        <f t="shared" si="82"/>
        <v>11567335.951148577</v>
      </c>
      <c r="DX17" s="110">
        <f t="shared" si="82"/>
        <v>11668724.170474183</v>
      </c>
      <c r="DY17" s="110">
        <f t="shared" si="82"/>
        <v>11770112.389799789</v>
      </c>
      <c r="DZ17" s="110">
        <f t="shared" si="82"/>
        <v>11871500.609125394</v>
      </c>
      <c r="EA17" s="110">
        <f t="shared" ref="EA17:GL17" si="83">SUM(EA12:EA16)+DZ17</f>
        <v>11972888.828451</v>
      </c>
      <c r="EB17" s="110">
        <f t="shared" si="83"/>
        <v>12074277.047776606</v>
      </c>
      <c r="EC17" s="110">
        <f t="shared" si="83"/>
        <v>12175665.267102212</v>
      </c>
      <c r="ED17" s="110">
        <f t="shared" si="83"/>
        <v>12277669.374731295</v>
      </c>
      <c r="EE17" s="110">
        <f t="shared" si="83"/>
        <v>12379673.482360378</v>
      </c>
      <c r="EF17" s="110">
        <f t="shared" si="83"/>
        <v>12481677.589989461</v>
      </c>
      <c r="EG17" s="110">
        <f t="shared" si="83"/>
        <v>12583681.697618544</v>
      </c>
      <c r="EH17" s="110">
        <f t="shared" si="83"/>
        <v>12685685.805247627</v>
      </c>
      <c r="EI17" s="110">
        <f t="shared" si="83"/>
        <v>12787689.91287671</v>
      </c>
      <c r="EJ17" s="110">
        <f t="shared" si="83"/>
        <v>12889694.020505793</v>
      </c>
      <c r="EK17" s="110">
        <f t="shared" si="83"/>
        <v>12991698.128134876</v>
      </c>
      <c r="EL17" s="110">
        <f t="shared" si="83"/>
        <v>13093702.23576396</v>
      </c>
      <c r="EM17" s="110">
        <f t="shared" si="83"/>
        <v>13195706.343393043</v>
      </c>
      <c r="EN17" s="110">
        <f t="shared" si="83"/>
        <v>13297710.451022126</v>
      </c>
      <c r="EO17" s="110">
        <f t="shared" si="83"/>
        <v>13399714.558651209</v>
      </c>
      <c r="EP17" s="110">
        <f t="shared" si="83"/>
        <v>13502334.554583769</v>
      </c>
      <c r="EQ17" s="110">
        <f t="shared" si="83"/>
        <v>13604954.55051633</v>
      </c>
      <c r="ER17" s="110">
        <f t="shared" si="83"/>
        <v>13707574.54644889</v>
      </c>
      <c r="ES17" s="110">
        <f t="shared" si="83"/>
        <v>13810194.542381451</v>
      </c>
      <c r="ET17" s="110">
        <f t="shared" si="83"/>
        <v>13912814.538314011</v>
      </c>
      <c r="EU17" s="110">
        <f t="shared" si="83"/>
        <v>14015434.534246571</v>
      </c>
      <c r="EV17" s="110">
        <f t="shared" si="83"/>
        <v>14118054.530179132</v>
      </c>
      <c r="EW17" s="110">
        <f t="shared" si="83"/>
        <v>14220674.526111692</v>
      </c>
      <c r="EX17" s="110">
        <f t="shared" si="83"/>
        <v>14323294.522044253</v>
      </c>
      <c r="EY17" s="110">
        <f t="shared" si="83"/>
        <v>14425914.517976813</v>
      </c>
      <c r="EZ17" s="110">
        <f t="shared" si="83"/>
        <v>14528534.513909373</v>
      </c>
      <c r="FA17" s="110">
        <f t="shared" si="83"/>
        <v>14631154.509841934</v>
      </c>
      <c r="FB17" s="110">
        <f t="shared" si="83"/>
        <v>14734390.394077972</v>
      </c>
      <c r="FC17" s="110">
        <f t="shared" si="83"/>
        <v>14837626.278314009</v>
      </c>
      <c r="FD17" s="110">
        <f t="shared" si="83"/>
        <v>14940862.162550047</v>
      </c>
      <c r="FE17" s="110">
        <f t="shared" si="83"/>
        <v>15044098.046786085</v>
      </c>
      <c r="FF17" s="110">
        <f t="shared" si="83"/>
        <v>15147333.931022123</v>
      </c>
      <c r="FG17" s="110">
        <f t="shared" si="83"/>
        <v>15250569.81525816</v>
      </c>
      <c r="FH17" s="110">
        <f t="shared" si="83"/>
        <v>15353805.699494198</v>
      </c>
      <c r="FI17" s="110">
        <f t="shared" si="83"/>
        <v>15457041.583730236</v>
      </c>
      <c r="FJ17" s="110">
        <f t="shared" si="83"/>
        <v>15560277.467966273</v>
      </c>
      <c r="FK17" s="110">
        <f t="shared" si="83"/>
        <v>15663513.352202311</v>
      </c>
      <c r="FL17" s="110">
        <f t="shared" si="83"/>
        <v>15766749.236438349</v>
      </c>
      <c r="FM17" s="110">
        <f t="shared" si="83"/>
        <v>15869985.120674387</v>
      </c>
      <c r="FN17" s="110">
        <f t="shared" si="83"/>
        <v>15973836.893213902</v>
      </c>
      <c r="FO17" s="110">
        <f t="shared" si="83"/>
        <v>16077688.665753417</v>
      </c>
      <c r="FP17" s="110">
        <f t="shared" si="83"/>
        <v>16181540.438292932</v>
      </c>
      <c r="FQ17" s="110">
        <f t="shared" si="83"/>
        <v>16285392.210832447</v>
      </c>
      <c r="FR17" s="110">
        <f t="shared" si="83"/>
        <v>16389243.983371962</v>
      </c>
      <c r="FS17" s="110">
        <f t="shared" si="83"/>
        <v>16493095.755911477</v>
      </c>
      <c r="FT17" s="110">
        <f t="shared" si="83"/>
        <v>16596947.528450992</v>
      </c>
      <c r="FU17" s="110">
        <f t="shared" si="83"/>
        <v>16700799.300990507</v>
      </c>
      <c r="FV17" s="110">
        <f t="shared" si="83"/>
        <v>16804651.073530022</v>
      </c>
      <c r="FW17" s="110">
        <f t="shared" si="83"/>
        <v>16908502.846069537</v>
      </c>
      <c r="FX17" s="110">
        <f t="shared" si="83"/>
        <v>17012354.618609052</v>
      </c>
      <c r="FY17" s="110">
        <f t="shared" si="83"/>
        <v>17116206.391148567</v>
      </c>
      <c r="FZ17" s="110">
        <f t="shared" si="83"/>
        <v>17220674.05199156</v>
      </c>
      <c r="GA17" s="110">
        <f t="shared" si="83"/>
        <v>17325141.712834552</v>
      </c>
      <c r="GB17" s="110">
        <f t="shared" si="83"/>
        <v>17429609.373677544</v>
      </c>
      <c r="GC17" s="110">
        <f t="shared" si="83"/>
        <v>17534077.034520537</v>
      </c>
      <c r="GD17" s="110">
        <f t="shared" si="83"/>
        <v>17638544.695363529</v>
      </c>
      <c r="GE17" s="110">
        <f t="shared" si="83"/>
        <v>17743012.356206521</v>
      </c>
      <c r="GF17" s="110">
        <f t="shared" si="83"/>
        <v>17847480.017049514</v>
      </c>
      <c r="GG17" s="110">
        <f t="shared" si="83"/>
        <v>17951947.677892506</v>
      </c>
      <c r="GH17" s="110">
        <f t="shared" si="83"/>
        <v>18056415.338735498</v>
      </c>
      <c r="GI17" s="110">
        <f t="shared" si="83"/>
        <v>18160882.999578491</v>
      </c>
      <c r="GJ17" s="110">
        <f t="shared" si="83"/>
        <v>18265350.660421483</v>
      </c>
      <c r="GK17" s="110">
        <f t="shared" si="83"/>
        <v>18369818.321264476</v>
      </c>
      <c r="GL17" s="110">
        <f t="shared" si="83"/>
        <v>18474901.870410945</v>
      </c>
      <c r="GM17" s="110">
        <f t="shared" ref="GM17:IX17" si="84">SUM(GM12:GM16)+GL17</f>
        <v>18579985.419557415</v>
      </c>
      <c r="GN17" s="110">
        <f t="shared" si="84"/>
        <v>18685068.968703885</v>
      </c>
      <c r="GO17" s="110">
        <f t="shared" si="84"/>
        <v>18790152.517850354</v>
      </c>
      <c r="GP17" s="110">
        <f t="shared" si="84"/>
        <v>18895236.066996824</v>
      </c>
      <c r="GQ17" s="110">
        <f t="shared" si="84"/>
        <v>19000319.616143294</v>
      </c>
      <c r="GR17" s="110">
        <f t="shared" si="84"/>
        <v>19105403.165289763</v>
      </c>
      <c r="GS17" s="110">
        <f t="shared" si="84"/>
        <v>19210486.714436233</v>
      </c>
      <c r="GT17" s="110">
        <f t="shared" si="84"/>
        <v>19315570.263582703</v>
      </c>
      <c r="GU17" s="110">
        <f t="shared" si="84"/>
        <v>19420653.812729172</v>
      </c>
      <c r="GV17" s="110">
        <f t="shared" si="84"/>
        <v>19525737.361875642</v>
      </c>
      <c r="GW17" s="110">
        <f t="shared" si="84"/>
        <v>19630820.911022112</v>
      </c>
      <c r="GX17" s="110">
        <f t="shared" si="84"/>
        <v>19736520.348472059</v>
      </c>
      <c r="GY17" s="111">
        <f t="shared" si="84"/>
        <v>19842219.785922006</v>
      </c>
      <c r="GZ17" s="110">
        <f t="shared" si="84"/>
        <v>19947919.223371953</v>
      </c>
      <c r="HA17" s="110">
        <f t="shared" si="84"/>
        <v>20053618.6608219</v>
      </c>
      <c r="HB17" s="110">
        <f t="shared" si="84"/>
        <v>20159318.098271847</v>
      </c>
      <c r="HC17" s="110">
        <f t="shared" si="84"/>
        <v>20265017.535721794</v>
      </c>
      <c r="HD17" s="110">
        <f t="shared" si="84"/>
        <v>20370716.973171741</v>
      </c>
      <c r="HE17" s="110">
        <f t="shared" si="84"/>
        <v>20476416.410621688</v>
      </c>
      <c r="HF17" s="110">
        <f t="shared" si="84"/>
        <v>20582115.848071635</v>
      </c>
      <c r="HG17" s="110">
        <f t="shared" si="84"/>
        <v>20687815.285521582</v>
      </c>
      <c r="HH17" s="110">
        <f t="shared" si="84"/>
        <v>20793514.722971529</v>
      </c>
      <c r="HI17" s="110">
        <f t="shared" si="84"/>
        <v>20899214.160421476</v>
      </c>
      <c r="HJ17" s="110">
        <f t="shared" si="84"/>
        <v>21005529.4861749</v>
      </c>
      <c r="HK17" s="110">
        <f t="shared" si="84"/>
        <v>21111844.811928324</v>
      </c>
      <c r="HL17" s="110">
        <f t="shared" si="84"/>
        <v>21218160.137681749</v>
      </c>
      <c r="HM17" s="110">
        <f t="shared" si="84"/>
        <v>21324475.463435173</v>
      </c>
      <c r="HN17" s="110">
        <f t="shared" si="84"/>
        <v>21430790.789188597</v>
      </c>
      <c r="HO17" s="110">
        <f t="shared" si="84"/>
        <v>21537106.114942022</v>
      </c>
      <c r="HP17" s="110">
        <f t="shared" si="84"/>
        <v>21643421.440695446</v>
      </c>
      <c r="HQ17" s="110">
        <f t="shared" si="84"/>
        <v>21749736.76644887</v>
      </c>
      <c r="HR17" s="110">
        <f t="shared" si="84"/>
        <v>21856052.092202295</v>
      </c>
      <c r="HS17" s="110">
        <f t="shared" si="84"/>
        <v>21962367.417955719</v>
      </c>
      <c r="HT17" s="110">
        <f t="shared" si="84"/>
        <v>22068682.743709143</v>
      </c>
      <c r="HU17" s="110">
        <f t="shared" si="84"/>
        <v>22174998.069462568</v>
      </c>
      <c r="HV17" s="110">
        <f t="shared" si="84"/>
        <v>22281929.283519469</v>
      </c>
      <c r="HW17" s="110">
        <f t="shared" si="84"/>
        <v>22388860.497576371</v>
      </c>
      <c r="HX17" s="111">
        <f t="shared" si="84"/>
        <v>22495791.711633272</v>
      </c>
      <c r="HY17" s="110">
        <f t="shared" si="84"/>
        <v>22602722.925690174</v>
      </c>
      <c r="HZ17" s="110">
        <f t="shared" si="84"/>
        <v>22709654.139747076</v>
      </c>
      <c r="IA17" s="110">
        <f t="shared" si="84"/>
        <v>22816585.353803977</v>
      </c>
      <c r="IB17" s="110">
        <f t="shared" si="84"/>
        <v>22923516.567860879</v>
      </c>
      <c r="IC17" s="110">
        <f t="shared" si="84"/>
        <v>23030447.781917781</v>
      </c>
      <c r="ID17" s="110">
        <f t="shared" si="84"/>
        <v>23137378.995974682</v>
      </c>
      <c r="IE17" s="110">
        <f t="shared" si="84"/>
        <v>23244310.210031584</v>
      </c>
      <c r="IF17" s="110">
        <f t="shared" si="84"/>
        <v>23351241.424088486</v>
      </c>
      <c r="IG17" s="110">
        <f t="shared" si="84"/>
        <v>23458172.638145387</v>
      </c>
      <c r="IH17" s="110">
        <f t="shared" si="84"/>
        <v>23564487.963898811</v>
      </c>
      <c r="II17" s="110">
        <f t="shared" si="84"/>
        <v>23670803.289652236</v>
      </c>
      <c r="IJ17" s="110">
        <f t="shared" si="84"/>
        <v>23777118.61540566</v>
      </c>
      <c r="IK17" s="110">
        <f t="shared" si="84"/>
        <v>23883433.941159084</v>
      </c>
      <c r="IL17" s="110">
        <f t="shared" si="84"/>
        <v>23989749.266912509</v>
      </c>
      <c r="IM17" s="110">
        <f t="shared" si="84"/>
        <v>24096064.592665933</v>
      </c>
      <c r="IN17" s="110">
        <f t="shared" si="84"/>
        <v>24202379.918419357</v>
      </c>
      <c r="IO17" s="110">
        <f t="shared" si="84"/>
        <v>24308695.244172782</v>
      </c>
      <c r="IP17" s="110">
        <f t="shared" si="84"/>
        <v>24415010.569926206</v>
      </c>
      <c r="IQ17" s="110">
        <f t="shared" si="84"/>
        <v>24521325.89567963</v>
      </c>
      <c r="IR17" s="110">
        <f t="shared" si="84"/>
        <v>24627641.221433055</v>
      </c>
      <c r="IS17" s="110">
        <f t="shared" si="84"/>
        <v>24733956.547186479</v>
      </c>
      <c r="IT17" s="110">
        <f t="shared" si="84"/>
        <v>24839655.984636426</v>
      </c>
      <c r="IU17" s="110">
        <f t="shared" si="84"/>
        <v>24945355.422086373</v>
      </c>
      <c r="IV17" s="110">
        <f t="shared" si="84"/>
        <v>25051054.85953632</v>
      </c>
      <c r="IW17" s="110">
        <f t="shared" si="84"/>
        <v>25156754.296986267</v>
      </c>
      <c r="IX17" s="110">
        <f t="shared" si="84"/>
        <v>25262453.734436214</v>
      </c>
      <c r="IY17" s="110">
        <f t="shared" ref="IY17:LJ17" si="85">SUM(IY12:IY16)+IX17</f>
        <v>25368153.171886161</v>
      </c>
      <c r="IZ17" s="110">
        <f t="shared" si="85"/>
        <v>25473852.609336108</v>
      </c>
      <c r="JA17" s="110">
        <f t="shared" si="85"/>
        <v>25579552.046786055</v>
      </c>
      <c r="JB17" s="110">
        <f t="shared" si="85"/>
        <v>25685251.484236002</v>
      </c>
      <c r="JC17" s="110">
        <f t="shared" si="85"/>
        <v>25790950.921685949</v>
      </c>
      <c r="JD17" s="110">
        <f t="shared" si="85"/>
        <v>25896650.359135896</v>
      </c>
      <c r="JE17" s="110">
        <f t="shared" si="85"/>
        <v>26002349.796585843</v>
      </c>
      <c r="JF17" s="110">
        <f t="shared" si="85"/>
        <v>26107433.345732313</v>
      </c>
      <c r="JG17" s="110">
        <f t="shared" si="85"/>
        <v>26212516.894878782</v>
      </c>
      <c r="JH17" s="110">
        <f t="shared" si="85"/>
        <v>26317600.444025252</v>
      </c>
      <c r="JI17" s="110">
        <f t="shared" si="85"/>
        <v>26422683.993171722</v>
      </c>
      <c r="JJ17" s="110">
        <f t="shared" si="85"/>
        <v>26527767.542318191</v>
      </c>
      <c r="JK17" s="110">
        <f t="shared" si="85"/>
        <v>26632851.091464661</v>
      </c>
      <c r="JL17" s="110">
        <f t="shared" si="85"/>
        <v>26737934.640611131</v>
      </c>
      <c r="JM17" s="110">
        <f t="shared" si="85"/>
        <v>26843018.1897576</v>
      </c>
      <c r="JN17" s="110">
        <f t="shared" si="85"/>
        <v>26948101.73890407</v>
      </c>
      <c r="JO17" s="110">
        <f t="shared" si="85"/>
        <v>27053185.28805054</v>
      </c>
      <c r="JP17" s="110">
        <f t="shared" si="85"/>
        <v>27158268.837197009</v>
      </c>
      <c r="JQ17" s="110">
        <f t="shared" si="85"/>
        <v>27263352.386343479</v>
      </c>
      <c r="JR17" s="110">
        <f t="shared" si="85"/>
        <v>27367820.047186472</v>
      </c>
      <c r="JS17" s="110">
        <f t="shared" si="85"/>
        <v>27472287.708029464</v>
      </c>
      <c r="JT17" s="110">
        <f t="shared" si="85"/>
        <v>27576755.368872456</v>
      </c>
      <c r="JU17" s="110">
        <f t="shared" si="85"/>
        <v>27681223.029715449</v>
      </c>
      <c r="JV17" s="110">
        <f t="shared" si="85"/>
        <v>27785690.690558441</v>
      </c>
      <c r="JW17" s="110">
        <f t="shared" si="85"/>
        <v>27890158.351401433</v>
      </c>
      <c r="JX17" s="110">
        <f t="shared" si="85"/>
        <v>27994626.012244426</v>
      </c>
      <c r="JY17" s="110">
        <f t="shared" si="85"/>
        <v>28099093.673087418</v>
      </c>
      <c r="JZ17" s="110">
        <f t="shared" si="85"/>
        <v>28203561.33393041</v>
      </c>
      <c r="KA17" s="110">
        <f t="shared" si="85"/>
        <v>28308028.994773403</v>
      </c>
      <c r="KB17" s="110">
        <f t="shared" si="85"/>
        <v>28412496.655616395</v>
      </c>
      <c r="KC17" s="110">
        <f t="shared" si="85"/>
        <v>28516964.316459388</v>
      </c>
      <c r="KD17" s="110">
        <f t="shared" si="85"/>
        <v>28620816.088998903</v>
      </c>
      <c r="KE17" s="110">
        <f t="shared" si="85"/>
        <v>28724667.861538418</v>
      </c>
      <c r="KF17" s="110">
        <f t="shared" si="85"/>
        <v>28828519.634077933</v>
      </c>
      <c r="KG17" s="110">
        <f t="shared" si="85"/>
        <v>28932371.406617448</v>
      </c>
      <c r="KH17" s="110">
        <f t="shared" si="85"/>
        <v>29036223.179156963</v>
      </c>
      <c r="KI17" s="110">
        <f t="shared" si="85"/>
        <v>29140074.951696478</v>
      </c>
      <c r="KJ17" s="110">
        <f t="shared" si="85"/>
        <v>29243926.724235993</v>
      </c>
      <c r="KK17" s="110">
        <f t="shared" si="85"/>
        <v>29347778.496775508</v>
      </c>
      <c r="KL17" s="110">
        <f t="shared" si="85"/>
        <v>29451630.269315023</v>
      </c>
      <c r="KM17" s="110">
        <f t="shared" si="85"/>
        <v>29555482.041854538</v>
      </c>
      <c r="KN17" s="110">
        <f t="shared" si="85"/>
        <v>29659333.814394053</v>
      </c>
      <c r="KO17" s="110">
        <f t="shared" si="85"/>
        <v>29763185.586933568</v>
      </c>
      <c r="KP17" s="112">
        <f t="shared" si="85"/>
        <v>29866421.471169606</v>
      </c>
      <c r="KQ17" s="110">
        <f t="shared" si="85"/>
        <v>29969657.355405644</v>
      </c>
      <c r="KR17" s="110">
        <f t="shared" si="85"/>
        <v>30072893.239641681</v>
      </c>
      <c r="KS17" s="110">
        <f t="shared" si="85"/>
        <v>30176129.123877719</v>
      </c>
      <c r="KT17" s="112">
        <f t="shared" si="85"/>
        <v>30279365.008113757</v>
      </c>
      <c r="KU17" s="112">
        <f t="shared" si="85"/>
        <v>30382600.892349795</v>
      </c>
      <c r="KV17" s="112">
        <f t="shared" si="85"/>
        <v>30485836.776585832</v>
      </c>
      <c r="KW17" s="112">
        <f t="shared" si="85"/>
        <v>30589072.66082187</v>
      </c>
      <c r="KX17" s="112">
        <f t="shared" si="85"/>
        <v>30692308.545057908</v>
      </c>
      <c r="KY17" s="112">
        <f t="shared" si="85"/>
        <v>30795544.429293945</v>
      </c>
      <c r="KZ17" s="112">
        <f t="shared" si="85"/>
        <v>30898780.313529983</v>
      </c>
      <c r="LA17" s="112">
        <f t="shared" si="85"/>
        <v>31002016.197766021</v>
      </c>
      <c r="LB17" s="112">
        <f t="shared" si="85"/>
        <v>31104636.193698581</v>
      </c>
      <c r="LC17" s="112">
        <f t="shared" si="85"/>
        <v>31207256.189631142</v>
      </c>
      <c r="LD17" s="112">
        <f t="shared" si="85"/>
        <v>31309876.185563702</v>
      </c>
      <c r="LE17" s="112">
        <f t="shared" si="85"/>
        <v>31412496.181496263</v>
      </c>
      <c r="LF17" s="112">
        <f t="shared" si="85"/>
        <v>31515116.177428823</v>
      </c>
      <c r="LG17" s="112">
        <f t="shared" si="85"/>
        <v>31527543.283856642</v>
      </c>
      <c r="LH17" s="112">
        <f t="shared" si="85"/>
        <v>31539970.39028446</v>
      </c>
      <c r="LI17" s="112">
        <f t="shared" si="85"/>
        <v>31552397.496712279</v>
      </c>
      <c r="LJ17" s="112">
        <f t="shared" si="85"/>
        <v>31564824.603140097</v>
      </c>
      <c r="LK17" s="112">
        <f t="shared" ref="LK17:NV17" si="86">SUM(LK12:LK16)+LJ17</f>
        <v>31577251.709567916</v>
      </c>
      <c r="LL17" s="112">
        <f t="shared" si="86"/>
        <v>31589678.815995734</v>
      </c>
      <c r="LM17" s="110">
        <f t="shared" si="86"/>
        <v>31602105.922423553</v>
      </c>
      <c r="LN17" s="112">
        <f t="shared" si="86"/>
        <v>31613917.140547894</v>
      </c>
      <c r="LO17" s="112">
        <f t="shared" si="86"/>
        <v>31625728.358672235</v>
      </c>
      <c r="LP17" s="112">
        <f t="shared" si="86"/>
        <v>31637539.576796576</v>
      </c>
      <c r="LQ17" s="112">
        <f t="shared" si="86"/>
        <v>31649350.794920918</v>
      </c>
      <c r="LR17" s="112">
        <f t="shared" si="86"/>
        <v>31661162.013045259</v>
      </c>
      <c r="LS17" s="110">
        <f t="shared" si="86"/>
        <v>31672973.2311696</v>
      </c>
      <c r="LT17" s="112">
        <f t="shared" si="86"/>
        <v>31684784.449293941</v>
      </c>
      <c r="LU17" s="112">
        <f t="shared" si="86"/>
        <v>31696595.667418282</v>
      </c>
      <c r="LV17" s="112">
        <f t="shared" si="86"/>
        <v>31708406.885542624</v>
      </c>
      <c r="LW17" s="112">
        <f t="shared" si="86"/>
        <v>31720218.103666965</v>
      </c>
      <c r="LX17" s="112">
        <f t="shared" si="86"/>
        <v>31732029.321791306</v>
      </c>
      <c r="LY17" s="112">
        <f t="shared" si="86"/>
        <v>31743840.539915647</v>
      </c>
      <c r="LZ17" s="112">
        <f t="shared" si="86"/>
        <v>31755035.869736511</v>
      </c>
      <c r="MA17" s="112">
        <f t="shared" si="86"/>
        <v>31766231.199557375</v>
      </c>
      <c r="MB17" s="112">
        <f t="shared" si="86"/>
        <v>31777426.529378239</v>
      </c>
      <c r="MC17" s="112">
        <f t="shared" si="86"/>
        <v>31788621.859199103</v>
      </c>
      <c r="MD17" s="112">
        <f t="shared" si="86"/>
        <v>31799817.189019967</v>
      </c>
      <c r="ME17" s="112">
        <f t="shared" si="86"/>
        <v>31811012.518840831</v>
      </c>
      <c r="MF17" s="112">
        <f t="shared" si="86"/>
        <v>31822207.848661695</v>
      </c>
      <c r="MG17" s="112">
        <f t="shared" si="86"/>
        <v>31833403.178482559</v>
      </c>
      <c r="MH17" s="112">
        <f t="shared" si="86"/>
        <v>31844598.508303422</v>
      </c>
      <c r="MI17" s="112">
        <f t="shared" si="86"/>
        <v>31855793.838124286</v>
      </c>
      <c r="MJ17" s="112">
        <f t="shared" si="86"/>
        <v>31866989.16794515</v>
      </c>
      <c r="MK17" s="112">
        <f t="shared" si="86"/>
        <v>31878184.497766014</v>
      </c>
      <c r="ML17" s="112">
        <f t="shared" si="86"/>
        <v>31888763.939283401</v>
      </c>
      <c r="MM17" s="112">
        <f t="shared" si="86"/>
        <v>31899343.380800787</v>
      </c>
      <c r="MN17" s="112">
        <f t="shared" si="86"/>
        <v>31909922.822318174</v>
      </c>
      <c r="MO17" s="112">
        <f t="shared" si="86"/>
        <v>31920502.263835561</v>
      </c>
      <c r="MP17" s="112">
        <f t="shared" si="86"/>
        <v>31931081.705352947</v>
      </c>
      <c r="MQ17" s="112">
        <f t="shared" si="86"/>
        <v>31941661.146870334</v>
      </c>
      <c r="MR17" s="112">
        <f t="shared" si="86"/>
        <v>31952240.58838772</v>
      </c>
      <c r="MS17" s="112">
        <f t="shared" si="86"/>
        <v>31962820.029905107</v>
      </c>
      <c r="MT17" s="112">
        <f t="shared" si="86"/>
        <v>31973399.471422493</v>
      </c>
      <c r="MU17" s="112">
        <f t="shared" si="86"/>
        <v>31983978.91293988</v>
      </c>
      <c r="MV17" s="112">
        <f t="shared" si="86"/>
        <v>31994558.354457267</v>
      </c>
      <c r="MW17" s="110">
        <f t="shared" si="86"/>
        <v>32005137.795974653</v>
      </c>
      <c r="MX17" s="112">
        <f t="shared" si="86"/>
        <v>32015101.349188562</v>
      </c>
      <c r="MY17" s="110">
        <f t="shared" si="86"/>
        <v>32025064.902402472</v>
      </c>
      <c r="MZ17" s="112">
        <f t="shared" si="86"/>
        <v>32035028.455616381</v>
      </c>
      <c r="NA17" s="110">
        <f t="shared" si="86"/>
        <v>32044992.00883029</v>
      </c>
      <c r="NB17" s="112">
        <f t="shared" si="86"/>
        <v>32054955.5620442</v>
      </c>
      <c r="NC17" s="110">
        <f t="shared" si="86"/>
        <v>32064919.115258109</v>
      </c>
      <c r="ND17" s="112">
        <f t="shared" si="86"/>
        <v>32074882.668472018</v>
      </c>
      <c r="NE17" s="110">
        <f t="shared" si="86"/>
        <v>32084846.221685927</v>
      </c>
      <c r="NF17" s="112">
        <f t="shared" si="86"/>
        <v>32094809.774899837</v>
      </c>
      <c r="NG17" s="110">
        <f t="shared" si="86"/>
        <v>32104773.328113746</v>
      </c>
      <c r="NH17" s="112">
        <f t="shared" si="86"/>
        <v>32114736.881327655</v>
      </c>
      <c r="NI17" s="110">
        <f t="shared" si="86"/>
        <v>32124700.434541564</v>
      </c>
      <c r="NJ17" s="112">
        <f t="shared" si="86"/>
        <v>32134048.099451996</v>
      </c>
      <c r="NK17" s="110">
        <f t="shared" si="86"/>
        <v>32143395.764362428</v>
      </c>
      <c r="NL17" s="112">
        <f t="shared" si="86"/>
        <v>32152743.42927286</v>
      </c>
      <c r="NM17" s="110">
        <f t="shared" si="86"/>
        <v>32162091.094183292</v>
      </c>
      <c r="NN17" s="112">
        <f t="shared" si="86"/>
        <v>32171438.759093724</v>
      </c>
      <c r="NO17" s="110">
        <f t="shared" si="86"/>
        <v>32180786.424004156</v>
      </c>
      <c r="NP17" s="112">
        <f t="shared" si="86"/>
        <v>32190134.088914588</v>
      </c>
      <c r="NQ17" s="110">
        <f t="shared" si="86"/>
        <v>32199481.75382502</v>
      </c>
      <c r="NR17" s="112">
        <f t="shared" si="86"/>
        <v>32208829.418735452</v>
      </c>
      <c r="NS17" s="110">
        <f t="shared" si="86"/>
        <v>32218177.083645884</v>
      </c>
      <c r="NT17" s="112">
        <f t="shared" si="86"/>
        <v>32227524.748556316</v>
      </c>
      <c r="NU17" s="110">
        <f t="shared" si="86"/>
        <v>32236872.413466748</v>
      </c>
      <c r="NV17" s="112">
        <f t="shared" si="86"/>
        <v>32245604.190073702</v>
      </c>
      <c r="NW17" s="110">
        <f t="shared" ref="NW17:QH17" si="87">SUM(NW12:NW16)+NV17</f>
        <v>32254335.966680657</v>
      </c>
      <c r="NX17" s="112">
        <f t="shared" si="87"/>
        <v>32263067.743287612</v>
      </c>
      <c r="NY17" s="110">
        <f t="shared" si="87"/>
        <v>32271799.519894566</v>
      </c>
      <c r="NZ17" s="112">
        <f t="shared" si="87"/>
        <v>32280531.296501521</v>
      </c>
      <c r="OA17" s="110">
        <f t="shared" si="87"/>
        <v>32289263.073108476</v>
      </c>
      <c r="OB17" s="112">
        <f t="shared" si="87"/>
        <v>32297994.84971543</v>
      </c>
      <c r="OC17" s="110">
        <f t="shared" si="87"/>
        <v>32306726.626322385</v>
      </c>
      <c r="OD17" s="112">
        <f t="shared" si="87"/>
        <v>32315458.40292934</v>
      </c>
      <c r="OE17" s="110">
        <f t="shared" si="87"/>
        <v>32324190.179536294</v>
      </c>
      <c r="OF17" s="112">
        <f t="shared" si="87"/>
        <v>32332921.956143249</v>
      </c>
      <c r="OG17" s="110">
        <f t="shared" si="87"/>
        <v>32341653.732750203</v>
      </c>
      <c r="OH17" s="112">
        <f t="shared" si="87"/>
        <v>32349769.621053681</v>
      </c>
      <c r="OI17" s="110">
        <f t="shared" si="87"/>
        <v>32357885.509357158</v>
      </c>
      <c r="OJ17" s="112">
        <f t="shared" si="87"/>
        <v>32366001.397660635</v>
      </c>
      <c r="OK17" s="110">
        <f t="shared" si="87"/>
        <v>32374117.285964113</v>
      </c>
      <c r="OL17" s="112">
        <f t="shared" si="87"/>
        <v>32382233.17426759</v>
      </c>
      <c r="OM17" s="110">
        <f t="shared" si="87"/>
        <v>32390349.062571067</v>
      </c>
      <c r="ON17" s="112">
        <f t="shared" si="87"/>
        <v>32398464.950874545</v>
      </c>
      <c r="OO17" s="110">
        <f t="shared" si="87"/>
        <v>32406580.839178022</v>
      </c>
      <c r="OP17" s="112">
        <f t="shared" si="87"/>
        <v>32414696.727481499</v>
      </c>
      <c r="OQ17" s="110">
        <f t="shared" si="87"/>
        <v>32422812.615784977</v>
      </c>
      <c r="OR17" s="112">
        <f t="shared" si="87"/>
        <v>32430928.504088454</v>
      </c>
      <c r="OS17" s="110">
        <f t="shared" si="87"/>
        <v>32439044.392391931</v>
      </c>
      <c r="OT17" s="112">
        <f t="shared" si="87"/>
        <v>32446544.392391931</v>
      </c>
      <c r="OU17" s="110">
        <f t="shared" si="87"/>
        <v>32454044.392391931</v>
      </c>
      <c r="OV17" s="112">
        <f t="shared" si="87"/>
        <v>32461544.392391931</v>
      </c>
      <c r="OW17" s="110">
        <f t="shared" si="87"/>
        <v>32469044.392391931</v>
      </c>
      <c r="OX17" s="112">
        <f t="shared" si="87"/>
        <v>32476544.392391931</v>
      </c>
      <c r="OY17" s="110">
        <f t="shared" si="87"/>
        <v>32484044.392391931</v>
      </c>
      <c r="OZ17" s="112">
        <f t="shared" si="87"/>
        <v>32491544.392391931</v>
      </c>
      <c r="PA17" s="110">
        <f t="shared" si="87"/>
        <v>32499044.392391931</v>
      </c>
      <c r="PB17" s="112">
        <f t="shared" si="87"/>
        <v>32506544.392391931</v>
      </c>
      <c r="PC17" s="110">
        <f t="shared" si="87"/>
        <v>32514044.392391931</v>
      </c>
      <c r="PD17" s="112">
        <f t="shared" si="87"/>
        <v>32521544.392391931</v>
      </c>
      <c r="PE17" s="110">
        <f t="shared" si="87"/>
        <v>32529044.392391931</v>
      </c>
      <c r="PF17" s="112">
        <f t="shared" si="87"/>
        <v>32536544.392391931</v>
      </c>
      <c r="PG17" s="110">
        <f t="shared" si="87"/>
        <v>32544044.392391931</v>
      </c>
      <c r="PH17" s="112">
        <f t="shared" si="87"/>
        <v>32551544.392391931</v>
      </c>
      <c r="PI17" s="110">
        <f t="shared" si="87"/>
        <v>32559044.392391931</v>
      </c>
      <c r="PJ17" s="112">
        <f t="shared" si="87"/>
        <v>32566544.392391931</v>
      </c>
      <c r="PK17" s="110">
        <f t="shared" si="87"/>
        <v>32574044.392391931</v>
      </c>
      <c r="PL17" s="112">
        <f t="shared" si="87"/>
        <v>32581544.392391931</v>
      </c>
      <c r="PM17" s="110">
        <f t="shared" si="87"/>
        <v>32589044.392391931</v>
      </c>
      <c r="PN17" s="112">
        <f t="shared" si="87"/>
        <v>32596544.392391931</v>
      </c>
      <c r="PO17" s="110">
        <f t="shared" si="87"/>
        <v>32604044.392391931</v>
      </c>
      <c r="PP17" s="112">
        <f t="shared" si="87"/>
        <v>32611544.392391931</v>
      </c>
      <c r="PQ17" s="110">
        <f t="shared" si="87"/>
        <v>32619044.392391931</v>
      </c>
      <c r="PR17" s="112">
        <f t="shared" si="87"/>
        <v>32626544.392391931</v>
      </c>
      <c r="PS17" s="110">
        <f t="shared" si="87"/>
        <v>32634044.392391931</v>
      </c>
      <c r="PT17" s="112">
        <f t="shared" si="87"/>
        <v>32641544.392391931</v>
      </c>
      <c r="PU17" s="110">
        <f t="shared" si="87"/>
        <v>32649044.392391931</v>
      </c>
      <c r="PV17" s="112">
        <f t="shared" si="87"/>
        <v>32656544.392391931</v>
      </c>
      <c r="PW17" s="110">
        <f t="shared" si="87"/>
        <v>32656544.392391931</v>
      </c>
      <c r="PX17" s="112">
        <f t="shared" si="87"/>
        <v>32656544.392391931</v>
      </c>
      <c r="PY17" s="110">
        <f t="shared" si="87"/>
        <v>32656544.392391931</v>
      </c>
      <c r="PZ17" s="112">
        <f t="shared" si="87"/>
        <v>32656544.392391931</v>
      </c>
      <c r="QA17" s="110">
        <f t="shared" si="87"/>
        <v>32656544.392391931</v>
      </c>
      <c r="QB17" s="112">
        <f t="shared" si="87"/>
        <v>32656544.392391931</v>
      </c>
      <c r="QC17" s="110">
        <f t="shared" si="87"/>
        <v>32656544.392391931</v>
      </c>
      <c r="QD17" s="112">
        <f t="shared" si="87"/>
        <v>32656544.392391931</v>
      </c>
      <c r="QE17" s="110">
        <f t="shared" si="87"/>
        <v>32656544.392391931</v>
      </c>
      <c r="QF17" s="112">
        <f t="shared" si="87"/>
        <v>32656544.392391931</v>
      </c>
      <c r="QG17" s="110">
        <f t="shared" si="87"/>
        <v>32656544.392391931</v>
      </c>
      <c r="QH17" s="112">
        <f t="shared" si="87"/>
        <v>32656544.392391931</v>
      </c>
      <c r="QI17" s="110">
        <f t="shared" ref="QI17:ST17" si="88">SUM(QI12:QI16)+QH17</f>
        <v>32656544.392391931</v>
      </c>
      <c r="QJ17" s="112">
        <f t="shared" si="88"/>
        <v>32656544.392391931</v>
      </c>
      <c r="QK17" s="110">
        <f t="shared" si="88"/>
        <v>32656544.392391931</v>
      </c>
      <c r="QL17" s="112">
        <f t="shared" si="88"/>
        <v>32656544.392391931</v>
      </c>
      <c r="QM17" s="110">
        <f t="shared" si="88"/>
        <v>32656544.392391931</v>
      </c>
      <c r="QN17" s="112">
        <f t="shared" si="88"/>
        <v>32656544.392391931</v>
      </c>
      <c r="QO17" s="110">
        <f t="shared" si="88"/>
        <v>32656544.392391931</v>
      </c>
      <c r="QP17" s="112">
        <f t="shared" si="88"/>
        <v>32656544.392391931</v>
      </c>
      <c r="QQ17" s="110">
        <f t="shared" si="88"/>
        <v>32656544.392391931</v>
      </c>
      <c r="QR17" s="112">
        <f t="shared" si="88"/>
        <v>32656544.392391931</v>
      </c>
      <c r="QS17" s="110">
        <f t="shared" si="88"/>
        <v>32656544.392391931</v>
      </c>
      <c r="QT17" s="112">
        <f t="shared" si="88"/>
        <v>32656544.392391931</v>
      </c>
      <c r="QU17" s="110">
        <f t="shared" si="88"/>
        <v>32656544.392391931</v>
      </c>
      <c r="QV17" s="112">
        <f t="shared" si="88"/>
        <v>32656544.392391931</v>
      </c>
      <c r="QW17" s="110">
        <f t="shared" si="88"/>
        <v>32656544.392391931</v>
      </c>
      <c r="QX17" s="112">
        <f t="shared" si="88"/>
        <v>32656544.392391931</v>
      </c>
      <c r="QY17" s="110">
        <f t="shared" si="88"/>
        <v>32656544.392391931</v>
      </c>
      <c r="QZ17" s="112">
        <f t="shared" si="88"/>
        <v>32656544.392391931</v>
      </c>
      <c r="RA17" s="110">
        <f t="shared" si="88"/>
        <v>32656544.392391931</v>
      </c>
      <c r="RB17" s="112">
        <f t="shared" si="88"/>
        <v>32656544.392391931</v>
      </c>
      <c r="RC17" s="110">
        <f t="shared" si="88"/>
        <v>32656544.392391931</v>
      </c>
      <c r="RD17" s="112">
        <f t="shared" si="88"/>
        <v>32656544.392391931</v>
      </c>
      <c r="RE17" s="110">
        <f t="shared" si="88"/>
        <v>32656544.392391931</v>
      </c>
      <c r="RF17" s="112">
        <f t="shared" si="88"/>
        <v>32656544.392391931</v>
      </c>
      <c r="RG17" s="110">
        <f t="shared" si="88"/>
        <v>32656544.392391931</v>
      </c>
      <c r="RH17" s="112">
        <f t="shared" si="88"/>
        <v>32656544.392391931</v>
      </c>
      <c r="RI17" s="110">
        <f t="shared" si="88"/>
        <v>32656544.392391931</v>
      </c>
      <c r="RJ17" s="112">
        <f t="shared" si="88"/>
        <v>32656544.392391931</v>
      </c>
      <c r="RK17" s="110">
        <f t="shared" si="88"/>
        <v>32656544.392391931</v>
      </c>
      <c r="RL17" s="112">
        <f t="shared" si="88"/>
        <v>32656544.392391931</v>
      </c>
      <c r="RM17" s="110">
        <f t="shared" si="88"/>
        <v>32656544.392391931</v>
      </c>
      <c r="RN17" s="112">
        <f t="shared" si="88"/>
        <v>32656544.392391931</v>
      </c>
      <c r="RO17" s="110">
        <f t="shared" si="88"/>
        <v>32656544.392391931</v>
      </c>
      <c r="RP17" s="112">
        <f t="shared" si="88"/>
        <v>32656544.392391931</v>
      </c>
      <c r="RQ17" s="110">
        <f t="shared" si="88"/>
        <v>32656544.392391931</v>
      </c>
      <c r="RR17" s="112">
        <f t="shared" si="88"/>
        <v>32656544.392391931</v>
      </c>
      <c r="RS17" s="110">
        <f t="shared" si="88"/>
        <v>32656544.392391931</v>
      </c>
      <c r="RT17" s="112">
        <f t="shared" si="88"/>
        <v>32656544.392391931</v>
      </c>
      <c r="RU17" s="110">
        <f t="shared" si="88"/>
        <v>32656544.392391931</v>
      </c>
      <c r="RV17" s="112">
        <f t="shared" si="88"/>
        <v>32656544.392391931</v>
      </c>
      <c r="RW17" s="110">
        <f t="shared" si="88"/>
        <v>32656544.392391931</v>
      </c>
      <c r="RX17" s="112">
        <f t="shared" si="88"/>
        <v>32656544.392391931</v>
      </c>
      <c r="RY17" s="110">
        <f t="shared" si="88"/>
        <v>32656544.392391931</v>
      </c>
      <c r="RZ17" s="112">
        <f t="shared" si="88"/>
        <v>32656544.392391931</v>
      </c>
      <c r="SA17" s="110">
        <f t="shared" si="88"/>
        <v>32656544.392391931</v>
      </c>
      <c r="SB17" s="112">
        <f t="shared" si="88"/>
        <v>32656544.392391931</v>
      </c>
      <c r="SC17" s="110">
        <f t="shared" si="88"/>
        <v>32656544.392391931</v>
      </c>
      <c r="SD17" s="112">
        <f t="shared" si="88"/>
        <v>32656544.392391931</v>
      </c>
      <c r="SE17" s="110">
        <f t="shared" si="88"/>
        <v>32656544.392391931</v>
      </c>
      <c r="SF17" s="112">
        <f t="shared" si="88"/>
        <v>32656544.392391931</v>
      </c>
      <c r="SG17" s="110">
        <f t="shared" si="88"/>
        <v>32656544.392391931</v>
      </c>
      <c r="SH17" s="112">
        <f t="shared" si="88"/>
        <v>32656544.392391931</v>
      </c>
      <c r="SI17" s="110">
        <f t="shared" si="88"/>
        <v>32656544.392391931</v>
      </c>
      <c r="SJ17" s="112">
        <f t="shared" si="88"/>
        <v>32656544.392391931</v>
      </c>
      <c r="SK17" s="110">
        <f t="shared" si="88"/>
        <v>32656544.392391931</v>
      </c>
      <c r="SL17" s="112">
        <f t="shared" si="88"/>
        <v>32656544.392391931</v>
      </c>
      <c r="SM17" s="110">
        <f t="shared" si="88"/>
        <v>32656544.392391931</v>
      </c>
      <c r="SN17" s="112">
        <f t="shared" si="88"/>
        <v>32656544.392391931</v>
      </c>
      <c r="SO17" s="110">
        <f t="shared" si="88"/>
        <v>32656544.392391931</v>
      </c>
      <c r="SP17" s="112">
        <f t="shared" si="88"/>
        <v>32656544.392391931</v>
      </c>
      <c r="SQ17" s="110">
        <f t="shared" si="88"/>
        <v>32656544.392391931</v>
      </c>
      <c r="SR17" s="112">
        <f t="shared" si="88"/>
        <v>32656544.392391931</v>
      </c>
      <c r="SS17" s="110">
        <f t="shared" si="88"/>
        <v>32656544.392391931</v>
      </c>
      <c r="ST17" s="112">
        <f t="shared" si="88"/>
        <v>32656544.392391931</v>
      </c>
      <c r="SU17" s="110">
        <f t="shared" ref="SU17:TU17" si="89">SUM(SU12:SU16)+ST17</f>
        <v>32656544.392391931</v>
      </c>
      <c r="SV17" s="112">
        <f t="shared" si="89"/>
        <v>32656544.392391931</v>
      </c>
      <c r="SW17" s="110">
        <f t="shared" si="89"/>
        <v>32656544.392391931</v>
      </c>
      <c r="SX17" s="112">
        <f t="shared" si="89"/>
        <v>32656544.392391931</v>
      </c>
      <c r="SY17" s="110">
        <f t="shared" si="89"/>
        <v>32656544.392391931</v>
      </c>
      <c r="SZ17" s="112">
        <f t="shared" si="89"/>
        <v>32656544.392391931</v>
      </c>
      <c r="TA17" s="110">
        <f t="shared" si="89"/>
        <v>32656544.392391931</v>
      </c>
      <c r="TB17" s="112">
        <f t="shared" si="89"/>
        <v>32656544.392391931</v>
      </c>
      <c r="TC17" s="110">
        <f t="shared" si="89"/>
        <v>32656544.392391931</v>
      </c>
      <c r="TD17" s="112">
        <f t="shared" si="89"/>
        <v>32656544.392391931</v>
      </c>
      <c r="TE17" s="110">
        <f t="shared" si="89"/>
        <v>32656544.392391931</v>
      </c>
      <c r="TF17" s="112">
        <f t="shared" si="89"/>
        <v>32656544.392391931</v>
      </c>
      <c r="TG17" s="110">
        <f t="shared" si="89"/>
        <v>32656544.392391931</v>
      </c>
      <c r="TH17" s="112">
        <f t="shared" si="89"/>
        <v>32656544.392391931</v>
      </c>
      <c r="TI17" s="110">
        <f t="shared" si="89"/>
        <v>32656544.392391931</v>
      </c>
      <c r="TJ17" s="112">
        <f t="shared" si="89"/>
        <v>32656544.392391931</v>
      </c>
      <c r="TK17" s="110">
        <f t="shared" si="89"/>
        <v>32656544.392391931</v>
      </c>
      <c r="TL17" s="112">
        <f t="shared" si="89"/>
        <v>32656544.392391931</v>
      </c>
      <c r="TM17" s="110">
        <f t="shared" si="89"/>
        <v>32656544.392391931</v>
      </c>
      <c r="TN17" s="112">
        <f t="shared" si="89"/>
        <v>32656544.392391931</v>
      </c>
      <c r="TO17" s="110">
        <f t="shared" si="89"/>
        <v>32656544.392391931</v>
      </c>
      <c r="TP17" s="112">
        <f t="shared" si="89"/>
        <v>32656544.392391931</v>
      </c>
      <c r="TQ17" s="110">
        <f t="shared" si="89"/>
        <v>32656544.392391931</v>
      </c>
      <c r="TR17" s="112">
        <f t="shared" si="89"/>
        <v>32656544.392391931</v>
      </c>
      <c r="TS17" s="110">
        <f t="shared" si="89"/>
        <v>32656544.392391931</v>
      </c>
      <c r="TT17" s="112">
        <f t="shared" si="89"/>
        <v>32656544.392391931</v>
      </c>
      <c r="TU17" s="113">
        <f t="shared" si="89"/>
        <v>32656544.392391931</v>
      </c>
    </row>
    <row r="18" spans="1:541" x14ac:dyDescent="0.25">
      <c r="A18" s="69"/>
      <c r="B18" s="114"/>
      <c r="C18" s="114"/>
      <c r="D18" s="114"/>
      <c r="E18" s="143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5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4"/>
      <c r="BM18" s="114"/>
      <c r="BN18" s="114"/>
      <c r="BO18" s="114"/>
      <c r="BP18" s="114"/>
      <c r="BQ18" s="114"/>
      <c r="BR18" s="114"/>
      <c r="BS18" s="114"/>
      <c r="BT18" s="114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5"/>
      <c r="CV18" s="114"/>
      <c r="CW18" s="114"/>
      <c r="CX18" s="114"/>
      <c r="CY18" s="114"/>
      <c r="CZ18" s="114"/>
      <c r="DA18" s="114"/>
      <c r="DB18" s="114"/>
      <c r="DC18" s="114"/>
      <c r="DD18" s="114"/>
      <c r="DE18" s="114"/>
      <c r="DF18" s="114"/>
      <c r="DG18" s="114"/>
      <c r="DH18" s="114"/>
      <c r="DI18" s="114"/>
      <c r="DJ18" s="114"/>
      <c r="DK18" s="114"/>
      <c r="DL18" s="114"/>
      <c r="DM18" s="114"/>
      <c r="DN18" s="114"/>
      <c r="DO18" s="114"/>
      <c r="DP18" s="114"/>
      <c r="DQ18" s="114"/>
      <c r="DR18" s="114"/>
      <c r="DS18" s="114"/>
      <c r="DT18" s="114"/>
      <c r="DU18" s="114"/>
      <c r="DV18" s="114"/>
      <c r="DW18" s="114"/>
      <c r="DX18" s="114"/>
      <c r="DY18" s="114"/>
      <c r="DZ18" s="114"/>
      <c r="EA18" s="114"/>
      <c r="EB18" s="114"/>
      <c r="EC18" s="114"/>
      <c r="ED18" s="114"/>
      <c r="EE18" s="114"/>
      <c r="EF18" s="114"/>
      <c r="EG18" s="114"/>
      <c r="EH18" s="114"/>
      <c r="EI18" s="114"/>
      <c r="EJ18" s="114"/>
      <c r="EK18" s="114"/>
      <c r="EL18" s="114"/>
      <c r="EM18" s="114"/>
      <c r="EN18" s="114"/>
      <c r="EO18" s="114"/>
      <c r="EP18" s="114"/>
      <c r="EQ18" s="114"/>
      <c r="ER18" s="114"/>
      <c r="ES18" s="114"/>
      <c r="ET18" s="114"/>
      <c r="EU18" s="114"/>
      <c r="EV18" s="114"/>
      <c r="EW18" s="114"/>
      <c r="EX18" s="114"/>
      <c r="EY18" s="114"/>
      <c r="EZ18" s="114"/>
      <c r="FA18" s="114"/>
      <c r="FB18" s="114"/>
      <c r="FC18" s="114"/>
      <c r="FD18" s="114"/>
      <c r="FE18" s="114"/>
      <c r="FF18" s="114"/>
      <c r="FG18" s="114"/>
      <c r="FH18" s="114"/>
      <c r="FI18" s="114"/>
      <c r="FJ18" s="114"/>
      <c r="FK18" s="114"/>
      <c r="FL18" s="114"/>
      <c r="FM18" s="114"/>
      <c r="FN18" s="114"/>
      <c r="FO18" s="114"/>
      <c r="FP18" s="114"/>
      <c r="FQ18" s="114"/>
      <c r="FR18" s="114"/>
      <c r="FS18" s="114"/>
      <c r="FT18" s="114"/>
      <c r="FU18" s="114"/>
      <c r="FV18" s="114"/>
      <c r="FW18" s="114"/>
      <c r="FX18" s="114"/>
      <c r="FY18" s="114"/>
      <c r="FZ18" s="114"/>
      <c r="GA18" s="114"/>
      <c r="GB18" s="114"/>
      <c r="GC18" s="114"/>
      <c r="GD18" s="114"/>
      <c r="GE18" s="114"/>
      <c r="GF18" s="114"/>
      <c r="GG18" s="114"/>
      <c r="GH18" s="114"/>
      <c r="GI18" s="114"/>
      <c r="GJ18" s="114"/>
      <c r="GK18" s="114"/>
      <c r="GL18" s="114"/>
      <c r="GM18" s="114"/>
      <c r="GN18" s="114"/>
      <c r="GO18" s="114"/>
      <c r="GP18" s="114"/>
      <c r="GQ18" s="114"/>
      <c r="GR18" s="114"/>
      <c r="GS18" s="114"/>
      <c r="GT18" s="114"/>
      <c r="GU18" s="114"/>
      <c r="GV18" s="114"/>
      <c r="GW18" s="114"/>
      <c r="GX18" s="114"/>
      <c r="GY18" s="115"/>
      <c r="GZ18" s="114"/>
      <c r="HA18" s="114"/>
      <c r="HB18" s="114"/>
      <c r="HC18" s="114"/>
      <c r="HD18" s="114"/>
      <c r="HE18" s="114"/>
      <c r="HF18" s="114"/>
      <c r="HG18" s="114"/>
      <c r="HH18" s="114"/>
      <c r="HI18" s="114"/>
      <c r="HJ18" s="114"/>
      <c r="HK18" s="114"/>
      <c r="HL18" s="114"/>
      <c r="HM18" s="114"/>
      <c r="HN18" s="114"/>
      <c r="HO18" s="114"/>
      <c r="HP18" s="114"/>
      <c r="HQ18" s="114"/>
      <c r="HR18" s="114"/>
      <c r="HS18" s="114"/>
      <c r="HT18" s="114"/>
      <c r="HU18" s="114"/>
      <c r="HV18" s="114"/>
      <c r="HW18" s="114"/>
      <c r="HX18" s="115"/>
      <c r="HY18" s="114"/>
      <c r="HZ18" s="114"/>
      <c r="IA18" s="114"/>
      <c r="IB18" s="114"/>
      <c r="IC18" s="114"/>
      <c r="ID18" s="114"/>
      <c r="IE18" s="114"/>
      <c r="IF18" s="114"/>
      <c r="IG18" s="114"/>
      <c r="IH18" s="114"/>
      <c r="II18" s="114"/>
      <c r="IJ18" s="114"/>
      <c r="IK18" s="114"/>
      <c r="IL18" s="114"/>
      <c r="IM18" s="114"/>
      <c r="IN18" s="114"/>
      <c r="IO18" s="114"/>
      <c r="IP18" s="114"/>
      <c r="IQ18" s="114"/>
      <c r="IR18" s="114"/>
      <c r="IS18" s="114"/>
      <c r="IT18" s="114"/>
      <c r="IU18" s="114"/>
      <c r="IV18" s="114"/>
      <c r="IW18" s="114"/>
      <c r="IX18" s="114"/>
      <c r="IY18" s="114"/>
      <c r="IZ18" s="114"/>
      <c r="JA18" s="114"/>
      <c r="JB18" s="114"/>
      <c r="JC18" s="114"/>
      <c r="JD18" s="114"/>
      <c r="JE18" s="114"/>
      <c r="JF18" s="114"/>
      <c r="JG18" s="114"/>
      <c r="JH18" s="114"/>
      <c r="JI18" s="114"/>
      <c r="JJ18" s="114"/>
      <c r="JK18" s="114"/>
      <c r="JL18" s="114"/>
      <c r="JM18" s="114"/>
      <c r="JN18" s="114"/>
      <c r="JO18" s="114"/>
      <c r="JP18" s="114"/>
      <c r="JQ18" s="114"/>
      <c r="JR18" s="114"/>
      <c r="JS18" s="114"/>
      <c r="JT18" s="114"/>
      <c r="JU18" s="114"/>
      <c r="JV18" s="114"/>
      <c r="JW18" s="114"/>
      <c r="JX18" s="114"/>
      <c r="JY18" s="114"/>
      <c r="JZ18" s="114"/>
      <c r="KA18" s="114"/>
      <c r="KB18" s="114"/>
      <c r="KC18" s="114"/>
      <c r="KD18" s="114"/>
      <c r="KE18" s="114"/>
      <c r="KF18" s="114"/>
      <c r="KG18" s="114"/>
      <c r="KH18" s="114"/>
      <c r="KI18" s="114"/>
      <c r="KJ18" s="114"/>
      <c r="KK18" s="114"/>
      <c r="KL18" s="114"/>
      <c r="KM18" s="114"/>
      <c r="KN18" s="114"/>
      <c r="KO18" s="114"/>
      <c r="KP18" s="114"/>
      <c r="KQ18" s="114"/>
      <c r="KR18" s="114"/>
      <c r="KS18" s="114"/>
      <c r="KT18" s="114"/>
      <c r="KU18" s="114"/>
      <c r="KV18" s="114"/>
      <c r="KW18" s="114"/>
      <c r="KX18" s="114"/>
      <c r="KY18" s="114"/>
      <c r="KZ18" s="114"/>
      <c r="LA18" s="114"/>
      <c r="LB18" s="114"/>
      <c r="LC18" s="114"/>
      <c r="LD18" s="114"/>
      <c r="LE18" s="114"/>
      <c r="LF18" s="114"/>
      <c r="LG18" s="114"/>
      <c r="LH18" s="114"/>
      <c r="LI18" s="114"/>
      <c r="LJ18" s="114"/>
      <c r="LK18" s="114"/>
      <c r="LL18" s="114"/>
      <c r="LM18" s="114"/>
      <c r="LN18" s="114"/>
      <c r="LO18" s="114"/>
      <c r="LP18" s="114"/>
      <c r="LQ18" s="114"/>
      <c r="LR18" s="114"/>
      <c r="LS18" s="114"/>
      <c r="LT18" s="114"/>
      <c r="LU18" s="114"/>
      <c r="LV18" s="114"/>
      <c r="LW18" s="114"/>
      <c r="LX18" s="114"/>
      <c r="LY18" s="114"/>
      <c r="LZ18" s="114"/>
      <c r="MA18" s="114"/>
      <c r="MB18" s="114"/>
      <c r="MC18" s="114"/>
      <c r="MD18" s="114"/>
      <c r="ME18" s="114"/>
      <c r="MF18" s="114"/>
      <c r="MG18" s="114"/>
      <c r="MH18" s="114"/>
      <c r="MI18" s="114"/>
      <c r="MJ18" s="114"/>
      <c r="MK18" s="114"/>
      <c r="ML18" s="114"/>
      <c r="MM18" s="114"/>
      <c r="MN18" s="114"/>
      <c r="MO18" s="114"/>
      <c r="MP18" s="114"/>
      <c r="MQ18" s="114"/>
      <c r="MR18" s="114"/>
      <c r="MS18" s="114"/>
      <c r="MT18" s="114"/>
      <c r="MU18" s="114"/>
      <c r="MV18" s="114"/>
      <c r="MW18" s="114"/>
      <c r="MX18" s="114"/>
      <c r="MY18" s="114"/>
      <c r="MZ18" s="114"/>
      <c r="NA18" s="114"/>
      <c r="NB18" s="114"/>
      <c r="NC18" s="114"/>
      <c r="ND18" s="114"/>
      <c r="NE18" s="114"/>
      <c r="NF18" s="114"/>
      <c r="NG18" s="114"/>
      <c r="NH18" s="114"/>
      <c r="NI18" s="114"/>
      <c r="NJ18" s="114"/>
      <c r="NK18" s="114"/>
      <c r="NL18" s="114"/>
      <c r="NM18" s="114"/>
      <c r="NN18" s="114"/>
      <c r="NO18" s="114"/>
      <c r="NP18" s="114"/>
      <c r="NQ18" s="114"/>
      <c r="NR18" s="114"/>
      <c r="NS18" s="114"/>
      <c r="NT18" s="114"/>
      <c r="NU18" s="114"/>
      <c r="NV18" s="114"/>
      <c r="NW18" s="114"/>
      <c r="NX18" s="114"/>
      <c r="NY18" s="114"/>
      <c r="NZ18" s="114"/>
      <c r="OA18" s="114"/>
      <c r="OB18" s="114"/>
      <c r="OC18" s="114"/>
      <c r="OD18" s="114"/>
      <c r="OE18" s="114"/>
      <c r="OF18" s="114"/>
      <c r="OG18" s="114"/>
      <c r="OH18" s="114"/>
      <c r="OI18" s="114"/>
      <c r="OJ18" s="114"/>
      <c r="OK18" s="114"/>
      <c r="OL18" s="114"/>
      <c r="OM18" s="114"/>
      <c r="ON18" s="114"/>
      <c r="OO18" s="114"/>
      <c r="OP18" s="114"/>
      <c r="OQ18" s="114"/>
      <c r="OR18" s="114"/>
      <c r="OS18" s="114"/>
      <c r="OT18" s="114"/>
      <c r="OU18" s="114"/>
      <c r="OV18" s="114"/>
      <c r="OW18" s="114"/>
      <c r="OX18" s="114"/>
      <c r="OY18" s="114"/>
      <c r="OZ18" s="114"/>
      <c r="PA18" s="114"/>
      <c r="PB18" s="114"/>
      <c r="PC18" s="114"/>
      <c r="PD18" s="114"/>
      <c r="PE18" s="114"/>
      <c r="PF18" s="114"/>
      <c r="PG18" s="114"/>
      <c r="PH18" s="114"/>
      <c r="PI18" s="114"/>
      <c r="PJ18" s="114"/>
      <c r="PK18" s="114"/>
      <c r="PL18" s="114"/>
      <c r="PM18" s="114"/>
      <c r="PN18" s="114"/>
      <c r="PO18" s="114"/>
      <c r="PP18" s="114"/>
      <c r="PQ18" s="114"/>
      <c r="PR18" s="114"/>
      <c r="PS18" s="114"/>
      <c r="PT18" s="114"/>
      <c r="PU18" s="114"/>
      <c r="PV18" s="114"/>
      <c r="PW18" s="114"/>
      <c r="PX18" s="114"/>
      <c r="PY18" s="114"/>
      <c r="PZ18" s="114"/>
      <c r="QA18" s="114"/>
      <c r="QB18" s="114"/>
      <c r="QC18" s="114"/>
      <c r="QD18" s="114"/>
      <c r="QE18" s="114"/>
      <c r="QF18" s="114"/>
      <c r="QG18" s="114"/>
      <c r="QH18" s="114"/>
      <c r="QI18" s="114"/>
      <c r="QJ18" s="114"/>
      <c r="QK18" s="114"/>
      <c r="QL18" s="114"/>
      <c r="QM18" s="114"/>
      <c r="QN18" s="114"/>
      <c r="QO18" s="114"/>
      <c r="QP18" s="114"/>
      <c r="QQ18" s="114"/>
      <c r="QR18" s="114"/>
      <c r="QS18" s="114"/>
      <c r="QT18" s="114"/>
      <c r="QU18" s="114"/>
      <c r="QV18" s="114"/>
      <c r="QW18" s="114"/>
      <c r="QX18" s="114"/>
      <c r="QY18" s="114"/>
      <c r="QZ18" s="114"/>
      <c r="RA18" s="114"/>
      <c r="RB18" s="114"/>
      <c r="RC18" s="114"/>
      <c r="RD18" s="114"/>
      <c r="RE18" s="114"/>
      <c r="RF18" s="114"/>
      <c r="RG18" s="114"/>
      <c r="RH18" s="114"/>
      <c r="RI18" s="114"/>
      <c r="RJ18" s="114"/>
      <c r="RK18" s="114"/>
      <c r="RL18" s="114"/>
      <c r="RM18" s="114"/>
      <c r="RN18" s="114"/>
      <c r="RO18" s="114"/>
      <c r="RP18" s="114"/>
      <c r="RQ18" s="114"/>
      <c r="RR18" s="114"/>
      <c r="RS18" s="114"/>
      <c r="RT18" s="114"/>
      <c r="RU18" s="114"/>
      <c r="RV18" s="114"/>
      <c r="RW18" s="114"/>
      <c r="RX18" s="114"/>
      <c r="RY18" s="114"/>
      <c r="RZ18" s="114"/>
      <c r="SA18" s="114"/>
      <c r="SB18" s="114"/>
      <c r="SC18" s="114"/>
      <c r="SD18" s="114"/>
      <c r="SE18" s="114"/>
      <c r="SF18" s="114"/>
      <c r="SG18" s="114"/>
      <c r="SH18" s="114"/>
      <c r="SI18" s="114"/>
      <c r="SJ18" s="114"/>
      <c r="SK18" s="114"/>
      <c r="SL18" s="114"/>
      <c r="SM18" s="114"/>
      <c r="SN18" s="114"/>
      <c r="SO18" s="114"/>
      <c r="SP18" s="114"/>
      <c r="SQ18" s="114"/>
      <c r="SR18" s="114"/>
      <c r="SS18" s="114"/>
      <c r="ST18" s="114"/>
      <c r="SU18" s="114"/>
      <c r="SV18" s="114"/>
      <c r="SW18" s="114"/>
      <c r="SX18" s="114"/>
      <c r="SY18" s="114"/>
      <c r="SZ18" s="114"/>
      <c r="TA18" s="114"/>
      <c r="TB18" s="114"/>
      <c r="TC18" s="114"/>
      <c r="TD18" s="114"/>
      <c r="TE18" s="114"/>
      <c r="TF18" s="114"/>
      <c r="TG18" s="114"/>
      <c r="TH18" s="114"/>
      <c r="TI18" s="114"/>
      <c r="TJ18" s="114"/>
      <c r="TK18" s="114"/>
      <c r="TL18" s="114"/>
      <c r="TM18" s="114"/>
      <c r="TN18" s="114"/>
      <c r="TO18" s="114"/>
      <c r="TP18" s="114"/>
      <c r="TQ18" s="114"/>
      <c r="TR18" s="114"/>
      <c r="TS18" s="114"/>
      <c r="TT18" s="114"/>
      <c r="TU18" s="138"/>
    </row>
    <row r="19" spans="1:541" x14ac:dyDescent="0.25">
      <c r="A19" s="141" t="s">
        <v>85</v>
      </c>
      <c r="B19" s="188">
        <f>$B$36*$B$26</f>
        <v>8021.5249747674616</v>
      </c>
      <c r="C19" s="164">
        <f t="shared" ref="C19:BN19" si="90">IF((C$1*12+C$2)&lt;=$I$25, ($B$36*$B$26)+(B$19*$B$69), B$19*$B$69)</f>
        <v>16038.355646642318</v>
      </c>
      <c r="D19" s="164">
        <f t="shared" si="90"/>
        <v>24050.494762792936</v>
      </c>
      <c r="E19" s="164">
        <f t="shared" si="90"/>
        <v>32057.945068779998</v>
      </c>
      <c r="F19" s="164">
        <f t="shared" si="90"/>
        <v>40060.709308557452</v>
      </c>
      <c r="G19" s="164">
        <f t="shared" si="90"/>
        <v>48058.790224473451</v>
      </c>
      <c r="H19" s="164">
        <f t="shared" si="90"/>
        <v>56052.190557271279</v>
      </c>
      <c r="I19" s="164">
        <f t="shared" si="90"/>
        <v>64040.913046090303</v>
      </c>
      <c r="J19" s="164">
        <f t="shared" si="90"/>
        <v>72024.960428466933</v>
      </c>
      <c r="K19" s="164">
        <f t="shared" si="90"/>
        <v>80004.335440335504</v>
      </c>
      <c r="L19" s="164">
        <f t="shared" si="90"/>
        <v>87979.040816029257</v>
      </c>
      <c r="M19" s="164">
        <f t="shared" si="90"/>
        <v>95949.079288281253</v>
      </c>
      <c r="N19" s="164">
        <f t="shared" si="90"/>
        <v>103914.45358822535</v>
      </c>
      <c r="O19" s="164">
        <f t="shared" si="90"/>
        <v>111875.1664453971</v>
      </c>
      <c r="P19" s="164">
        <f t="shared" si="90"/>
        <v>119831.22058773467</v>
      </c>
      <c r="Q19" s="164">
        <f t="shared" si="90"/>
        <v>127782.61874157983</v>
      </c>
      <c r="R19" s="164">
        <f t="shared" si="90"/>
        <v>135729.36363167886</v>
      </c>
      <c r="S19" s="164">
        <f t="shared" si="90"/>
        <v>143671.45798118346</v>
      </c>
      <c r="T19" s="164">
        <f t="shared" si="90"/>
        <v>151608.90451165169</v>
      </c>
      <c r="U19" s="164">
        <f t="shared" si="90"/>
        <v>159541.70594304899</v>
      </c>
      <c r="V19" s="164">
        <f t="shared" si="90"/>
        <v>167469.86499374898</v>
      </c>
      <c r="W19" s="164">
        <f t="shared" si="90"/>
        <v>175393.38438053447</v>
      </c>
      <c r="X19" s="164">
        <f t="shared" si="90"/>
        <v>183312.26681859835</v>
      </c>
      <c r="Y19" s="164">
        <f t="shared" si="90"/>
        <v>191226.51502154459</v>
      </c>
      <c r="Z19" s="164">
        <f t="shared" si="90"/>
        <v>199136.13170138909</v>
      </c>
      <c r="AA19" s="164">
        <f t="shared" si="90"/>
        <v>207041.11956856065</v>
      </c>
      <c r="AB19" s="164">
        <f t="shared" si="90"/>
        <v>214941.48133190186</v>
      </c>
      <c r="AC19" s="164">
        <f t="shared" si="90"/>
        <v>222837.21969867012</v>
      </c>
      <c r="AD19" s="164">
        <f t="shared" si="90"/>
        <v>230728.33737453845</v>
      </c>
      <c r="AE19" s="164">
        <f t="shared" si="90"/>
        <v>238614.8370635965</v>
      </c>
      <c r="AF19" s="164">
        <f t="shared" si="90"/>
        <v>246496.72146835146</v>
      </c>
      <c r="AG19" s="164">
        <f t="shared" si="90"/>
        <v>254373.993289729</v>
      </c>
      <c r="AH19" s="164">
        <f t="shared" si="90"/>
        <v>262246.65522707411</v>
      </c>
      <c r="AI19" s="164">
        <f t="shared" si="90"/>
        <v>270114.70997815207</v>
      </c>
      <c r="AJ19" s="164">
        <f t="shared" si="90"/>
        <v>277978.16023914953</v>
      </c>
      <c r="AK19" s="164">
        <f t="shared" si="90"/>
        <v>285837.00870467513</v>
      </c>
      <c r="AL19" s="164">
        <f t="shared" si="90"/>
        <v>293691.25806776073</v>
      </c>
      <c r="AM19" s="164">
        <f t="shared" si="90"/>
        <v>301540.91101986211</v>
      </c>
      <c r="AN19" s="164">
        <f t="shared" si="90"/>
        <v>309385.97025085991</v>
      </c>
      <c r="AO19" s="164">
        <f t="shared" si="90"/>
        <v>317226.43844906078</v>
      </c>
      <c r="AP19" s="164">
        <f t="shared" si="90"/>
        <v>325062.31830119801</v>
      </c>
      <c r="AQ19" s="164">
        <f t="shared" si="90"/>
        <v>332893.6124924327</v>
      </c>
      <c r="AR19" s="164">
        <f t="shared" si="90"/>
        <v>340720.32370635442</v>
      </c>
      <c r="AS19" s="164">
        <f t="shared" si="90"/>
        <v>348542.45462498232</v>
      </c>
      <c r="AT19" s="164">
        <f t="shared" si="90"/>
        <v>356360.00792876602</v>
      </c>
      <c r="AU19" s="164">
        <f t="shared" si="90"/>
        <v>364172.98629658646</v>
      </c>
      <c r="AV19" s="164">
        <f t="shared" si="90"/>
        <v>371981.39240575692</v>
      </c>
      <c r="AW19" s="164">
        <f t="shared" si="90"/>
        <v>379785.22893202386</v>
      </c>
      <c r="AX19" s="164">
        <f t="shared" si="90"/>
        <v>387584.49854956783</v>
      </c>
      <c r="AY19" s="164">
        <f t="shared" si="90"/>
        <v>395379.20393100445</v>
      </c>
      <c r="AZ19" s="164">
        <f t="shared" si="90"/>
        <v>403169.34774738527</v>
      </c>
      <c r="BA19" s="164">
        <f t="shared" si="90"/>
        <v>410954.93266819871</v>
      </c>
      <c r="BB19" s="164">
        <f t="shared" si="90"/>
        <v>418735.96136137104</v>
      </c>
      <c r="BC19" s="164">
        <f t="shared" si="90"/>
        <v>426512.43649326707</v>
      </c>
      <c r="BD19" s="164">
        <f t="shared" si="90"/>
        <v>434284.36072869133</v>
      </c>
      <c r="BE19" s="164">
        <f t="shared" si="90"/>
        <v>442051.73673088884</v>
      </c>
      <c r="BF19" s="164">
        <f t="shared" si="90"/>
        <v>449814.56716154603</v>
      </c>
      <c r="BG19" s="164">
        <f t="shared" si="90"/>
        <v>457572.85468079173</v>
      </c>
      <c r="BH19" s="164">
        <f t="shared" si="90"/>
        <v>465326.60194719798</v>
      </c>
      <c r="BI19" s="164">
        <f t="shared" si="90"/>
        <v>473075.81161778106</v>
      </c>
      <c r="BJ19" s="164">
        <f t="shared" si="90"/>
        <v>480820.48634800222</v>
      </c>
      <c r="BK19" s="164">
        <f t="shared" si="90"/>
        <v>488560.6287917688</v>
      </c>
      <c r="BL19" s="164">
        <f t="shared" si="90"/>
        <v>496296.241601435</v>
      </c>
      <c r="BM19" s="164">
        <f t="shared" si="90"/>
        <v>504027.32742780278</v>
      </c>
      <c r="BN19" s="164">
        <f t="shared" si="90"/>
        <v>511753.88892012287</v>
      </c>
      <c r="BO19" s="164">
        <f t="shared" ref="BO19:DZ19" si="91">IF((BO$1*12+BO$2)&lt;=$I$25, ($B$36*$B$26)+(BN$19*$B$69), BN$19*$B$69)</f>
        <v>519475.92872609565</v>
      </c>
      <c r="BP19" s="164">
        <f t="shared" si="91"/>
        <v>527193.44949187187</v>
      </c>
      <c r="BQ19" s="164">
        <f t="shared" si="91"/>
        <v>534906.45386205404</v>
      </c>
      <c r="BR19" s="164">
        <f t="shared" si="91"/>
        <v>542614.94447969669</v>
      </c>
      <c r="BS19" s="164">
        <f t="shared" si="91"/>
        <v>550318.92398630769</v>
      </c>
      <c r="BT19" s="164">
        <f t="shared" si="91"/>
        <v>558018.39502184908</v>
      </c>
      <c r="BU19" s="164">
        <f t="shared" si="91"/>
        <v>565713.36022473814</v>
      </c>
      <c r="BV19" s="164">
        <f t="shared" si="91"/>
        <v>573403.82223184779</v>
      </c>
      <c r="BW19" s="164">
        <f t="shared" si="91"/>
        <v>581089.78367850801</v>
      </c>
      <c r="BX19" s="164">
        <f t="shared" si="91"/>
        <v>588771.24719850649</v>
      </c>
      <c r="BY19" s="164">
        <f t="shared" si="91"/>
        <v>596448.21542408969</v>
      </c>
      <c r="BZ19" s="164">
        <f t="shared" si="91"/>
        <v>604120.69098596356</v>
      </c>
      <c r="CA19" s="164">
        <f t="shared" si="91"/>
        <v>611788.67651329446</v>
      </c>
      <c r="CB19" s="164">
        <f t="shared" si="91"/>
        <v>619452.1746337103</v>
      </c>
      <c r="CC19" s="164">
        <f t="shared" si="91"/>
        <v>627111.18797330116</v>
      </c>
      <c r="CD19" s="164">
        <f t="shared" si="91"/>
        <v>634765.71915662021</v>
      </c>
      <c r="CE19" s="164">
        <f t="shared" si="91"/>
        <v>642415.77080668497</v>
      </c>
      <c r="CF19" s="164">
        <f t="shared" si="91"/>
        <v>650061.34554497758</v>
      </c>
      <c r="CG19" s="164">
        <f t="shared" si="91"/>
        <v>657702.44599144638</v>
      </c>
      <c r="CH19" s="164">
        <f t="shared" si="91"/>
        <v>665339.07476450631</v>
      </c>
      <c r="CI19" s="164">
        <f t="shared" si="91"/>
        <v>672971.23448103992</v>
      </c>
      <c r="CJ19" s="164">
        <f t="shared" si="91"/>
        <v>680598.92775639845</v>
      </c>
      <c r="CK19" s="164">
        <f t="shared" si="91"/>
        <v>688222.15720440261</v>
      </c>
      <c r="CL19" s="164">
        <f t="shared" si="91"/>
        <v>695840.92543734331</v>
      </c>
      <c r="CM19" s="164">
        <f t="shared" si="91"/>
        <v>703455.23506598291</v>
      </c>
      <c r="CN19" s="164">
        <f t="shared" si="91"/>
        <v>711065.08869955584</v>
      </c>
      <c r="CO19" s="164">
        <f t="shared" si="91"/>
        <v>718670.4889457695</v>
      </c>
      <c r="CP19" s="164">
        <f t="shared" si="91"/>
        <v>726271.43841080542</v>
      </c>
      <c r="CQ19" s="164">
        <f t="shared" si="91"/>
        <v>733867.93969931966</v>
      </c>
      <c r="CR19" s="164">
        <f t="shared" si="91"/>
        <v>741459.99541444425</v>
      </c>
      <c r="CS19" s="164">
        <f t="shared" si="91"/>
        <v>749047.6081577877</v>
      </c>
      <c r="CT19" s="164">
        <f t="shared" si="91"/>
        <v>756630.78052943619</v>
      </c>
      <c r="CU19" s="164">
        <f t="shared" si="91"/>
        <v>764209.51512795407</v>
      </c>
      <c r="CV19" s="164">
        <f t="shared" si="91"/>
        <v>771783.81455038511</v>
      </c>
      <c r="CW19" s="164">
        <f t="shared" si="91"/>
        <v>779353.68139225326</v>
      </c>
      <c r="CX19" s="164">
        <f t="shared" si="91"/>
        <v>786919.11824756337</v>
      </c>
      <c r="CY19" s="164">
        <f t="shared" si="91"/>
        <v>794480.12770880258</v>
      </c>
      <c r="CZ19" s="164">
        <f t="shared" si="91"/>
        <v>802036.71236694057</v>
      </c>
      <c r="DA19" s="164">
        <f t="shared" si="91"/>
        <v>809588.87481143081</v>
      </c>
      <c r="DB19" s="164">
        <f t="shared" si="91"/>
        <v>817136.6176302114</v>
      </c>
      <c r="DC19" s="164">
        <f t="shared" si="91"/>
        <v>824679.94340970612</v>
      </c>
      <c r="DD19" s="164">
        <f t="shared" si="91"/>
        <v>832218.85473482485</v>
      </c>
      <c r="DE19" s="164">
        <f t="shared" si="91"/>
        <v>839753.35418896494</v>
      </c>
      <c r="DF19" s="164">
        <f t="shared" si="91"/>
        <v>847283.44435401191</v>
      </c>
      <c r="DG19" s="164">
        <f t="shared" si="91"/>
        <v>854809.12781034014</v>
      </c>
      <c r="DH19" s="164">
        <f t="shared" si="91"/>
        <v>862330.4071368142</v>
      </c>
      <c r="DI19" s="164">
        <f t="shared" si="91"/>
        <v>869847.28491078923</v>
      </c>
      <c r="DJ19" s="164">
        <f t="shared" si="91"/>
        <v>877359.76370811218</v>
      </c>
      <c r="DK19" s="164">
        <f t="shared" si="91"/>
        <v>884867.84610312269</v>
      </c>
      <c r="DL19" s="164">
        <f t="shared" si="91"/>
        <v>892371.53466865362</v>
      </c>
      <c r="DM19" s="164">
        <f t="shared" si="91"/>
        <v>899870.83197603247</v>
      </c>
      <c r="DN19" s="164">
        <f t="shared" si="91"/>
        <v>907365.74059508159</v>
      </c>
      <c r="DO19" s="164">
        <f t="shared" si="91"/>
        <v>914856.26309411984</v>
      </c>
      <c r="DP19" s="164">
        <f t="shared" si="91"/>
        <v>922342.4020399627</v>
      </c>
      <c r="DQ19" s="164">
        <f t="shared" si="91"/>
        <v>929824.15999792388</v>
      </c>
      <c r="DR19" s="164">
        <f t="shared" si="91"/>
        <v>937301.53953181545</v>
      </c>
      <c r="DS19" s="164">
        <f t="shared" si="91"/>
        <v>944774.54320394935</v>
      </c>
      <c r="DT19" s="164">
        <f t="shared" si="91"/>
        <v>952243.17357513809</v>
      </c>
      <c r="DU19" s="164">
        <f t="shared" si="91"/>
        <v>959707.43320469535</v>
      </c>
      <c r="DV19" s="164">
        <f t="shared" si="91"/>
        <v>967167.32465043711</v>
      </c>
      <c r="DW19" s="164">
        <f t="shared" si="91"/>
        <v>974622.85046868247</v>
      </c>
      <c r="DX19" s="164">
        <f t="shared" si="91"/>
        <v>982074.01321425475</v>
      </c>
      <c r="DY19" s="164">
        <f t="shared" si="91"/>
        <v>989520.81544048188</v>
      </c>
      <c r="DZ19" s="164">
        <f t="shared" si="91"/>
        <v>996963.25969919772</v>
      </c>
      <c r="EA19" s="164">
        <f t="shared" ref="EA19:GL19" si="92">IF((EA$1*12+EA$2)&lt;=$I$25, ($B$36*$B$26)+(DZ$19*$B$69), DZ$19*$B$69)</f>
        <v>1004401.3485407426</v>
      </c>
      <c r="EB19" s="164">
        <f t="shared" si="92"/>
        <v>1011835.0845139647</v>
      </c>
      <c r="EC19" s="164">
        <f t="shared" si="92"/>
        <v>1019264.4701662201</v>
      </c>
      <c r="ED19" s="164">
        <f t="shared" si="92"/>
        <v>1026689.5080433744</v>
      </c>
      <c r="EE19" s="164">
        <f t="shared" si="92"/>
        <v>1034110.2006898035</v>
      </c>
      <c r="EF19" s="164">
        <f t="shared" si="92"/>
        <v>1041526.5506483938</v>
      </c>
      <c r="EG19" s="164">
        <f t="shared" si="92"/>
        <v>1048938.560460544</v>
      </c>
      <c r="EH19" s="164">
        <f t="shared" si="92"/>
        <v>1056346.2326661653</v>
      </c>
      <c r="EI19" s="164">
        <f t="shared" si="92"/>
        <v>1063749.5698036829</v>
      </c>
      <c r="EJ19" s="164">
        <f t="shared" si="92"/>
        <v>1071148.574410036</v>
      </c>
      <c r="EK19" s="164">
        <f t="shared" si="92"/>
        <v>1078543.2490206794</v>
      </c>
      <c r="EL19" s="164">
        <f t="shared" si="92"/>
        <v>1085933.5961695842</v>
      </c>
      <c r="EM19" s="164">
        <f t="shared" si="92"/>
        <v>1093319.6183892381</v>
      </c>
      <c r="EN19" s="164">
        <f t="shared" si="92"/>
        <v>1100701.3182106474</v>
      </c>
      <c r="EO19" s="164">
        <f t="shared" si="92"/>
        <v>1108078.6981633368</v>
      </c>
      <c r="EP19" s="164">
        <f t="shared" si="92"/>
        <v>1115451.760775351</v>
      </c>
      <c r="EQ19" s="164">
        <f t="shared" si="92"/>
        <v>1122820.5085732548</v>
      </c>
      <c r="ER19" s="164">
        <f t="shared" si="92"/>
        <v>1130184.9440821349</v>
      </c>
      <c r="ES19" s="164">
        <f t="shared" si="92"/>
        <v>1137545.0698255999</v>
      </c>
      <c r="ET19" s="164">
        <f t="shared" si="92"/>
        <v>1144900.888325782</v>
      </c>
      <c r="EU19" s="164">
        <f t="shared" si="92"/>
        <v>1152252.402103337</v>
      </c>
      <c r="EV19" s="164">
        <f t="shared" si="92"/>
        <v>1159599.6136774456</v>
      </c>
      <c r="EW19" s="164">
        <f t="shared" si="92"/>
        <v>1166942.5255658145</v>
      </c>
      <c r="EX19" s="164">
        <f t="shared" si="92"/>
        <v>1174281.1402846768</v>
      </c>
      <c r="EY19" s="164">
        <f t="shared" si="92"/>
        <v>1181615.4603487933</v>
      </c>
      <c r="EZ19" s="164">
        <f t="shared" si="92"/>
        <v>1188945.4882714527</v>
      </c>
      <c r="FA19" s="164">
        <f t="shared" si="92"/>
        <v>1196271.2265644735</v>
      </c>
      <c r="FB19" s="164">
        <f t="shared" si="92"/>
        <v>1203592.6777382034</v>
      </c>
      <c r="FC19" s="164">
        <f t="shared" si="92"/>
        <v>1210909.844301522</v>
      </c>
      <c r="FD19" s="164">
        <f t="shared" si="92"/>
        <v>1218222.7287618399</v>
      </c>
      <c r="FE19" s="164">
        <f t="shared" si="92"/>
        <v>1225531.3336251008</v>
      </c>
      <c r="FF19" s="164">
        <f t="shared" si="92"/>
        <v>1232835.6613957817</v>
      </c>
      <c r="FG19" s="164">
        <f t="shared" si="92"/>
        <v>1240135.7145768937</v>
      </c>
      <c r="FH19" s="164">
        <f t="shared" si="92"/>
        <v>1247431.4956699836</v>
      </c>
      <c r="FI19" s="164">
        <f t="shared" si="92"/>
        <v>1254723.007175134</v>
      </c>
      <c r="FJ19" s="164">
        <f t="shared" si="92"/>
        <v>1262010.2515909644</v>
      </c>
      <c r="FK19" s="164">
        <f t="shared" si="92"/>
        <v>1269293.2314146319</v>
      </c>
      <c r="FL19" s="164">
        <f t="shared" si="92"/>
        <v>1276571.9491418328</v>
      </c>
      <c r="FM19" s="164">
        <f t="shared" si="92"/>
        <v>1283846.4072668024</v>
      </c>
      <c r="FN19" s="164">
        <f t="shared" si="92"/>
        <v>1291116.6082823162</v>
      </c>
      <c r="FO19" s="164">
        <f t="shared" si="92"/>
        <v>1298382.5546796916</v>
      </c>
      <c r="FP19" s="164">
        <f t="shared" si="92"/>
        <v>1305644.2489487873</v>
      </c>
      <c r="FQ19" s="164">
        <f t="shared" si="92"/>
        <v>1312901.6935780053</v>
      </c>
      <c r="FR19" s="164">
        <f t="shared" si="92"/>
        <v>1320154.8910542913</v>
      </c>
      <c r="FS19" s="164">
        <f t="shared" si="92"/>
        <v>1327403.8438631357</v>
      </c>
      <c r="FT19" s="164">
        <f t="shared" si="92"/>
        <v>1334648.5544885739</v>
      </c>
      <c r="FU19" s="164">
        <f t="shared" si="92"/>
        <v>1341889.0254131882</v>
      </c>
      <c r="FV19" s="164">
        <f t="shared" si="92"/>
        <v>1349125.2591181076</v>
      </c>
      <c r="FW19" s="164">
        <f t="shared" si="92"/>
        <v>1356357.2580830096</v>
      </c>
      <c r="FX19" s="164">
        <f t="shared" si="92"/>
        <v>1363585.02478612</v>
      </c>
      <c r="FY19" s="164">
        <f t="shared" si="92"/>
        <v>1370808.5617042149</v>
      </c>
      <c r="FZ19" s="164">
        <f t="shared" si="92"/>
        <v>1378027.8713126204</v>
      </c>
      <c r="GA19" s="164">
        <f t="shared" si="92"/>
        <v>1385242.9560852142</v>
      </c>
      <c r="GB19" s="164">
        <f t="shared" si="92"/>
        <v>1392453.8184944263</v>
      </c>
      <c r="GC19" s="164">
        <f t="shared" si="92"/>
        <v>1399660.4610112398</v>
      </c>
      <c r="GD19" s="164">
        <f t="shared" si="92"/>
        <v>1406862.8861051919</v>
      </c>
      <c r="GE19" s="164">
        <f t="shared" si="92"/>
        <v>1414061.0962443743</v>
      </c>
      <c r="GF19" s="164">
        <f t="shared" si="92"/>
        <v>1421255.0938954344</v>
      </c>
      <c r="GG19" s="164">
        <f t="shared" si="92"/>
        <v>1428444.8815235763</v>
      </c>
      <c r="GH19" s="164">
        <f t="shared" si="92"/>
        <v>1435630.4615925613</v>
      </c>
      <c r="GI19" s="164">
        <f t="shared" si="92"/>
        <v>1442811.836564709</v>
      </c>
      <c r="GJ19" s="164">
        <f t="shared" si="92"/>
        <v>1449989.0089008976</v>
      </c>
      <c r="GK19" s="164">
        <f t="shared" si="92"/>
        <v>1457161.9810605657</v>
      </c>
      <c r="GL19" s="164">
        <f t="shared" si="92"/>
        <v>1464330.7555017122</v>
      </c>
      <c r="GM19" s="164">
        <f t="shared" ref="GM19:IX19" si="93">IF((GM$1*12+GM$2)&lt;=$I$25, ($B$36*$B$26)+(GL$19*$B$69), GL$19*$B$69)</f>
        <v>1471495.3346808979</v>
      </c>
      <c r="GN19" s="164">
        <f t="shared" si="93"/>
        <v>1478655.7210532455</v>
      </c>
      <c r="GO19" s="164">
        <f t="shared" si="93"/>
        <v>1485811.9170724414</v>
      </c>
      <c r="GP19" s="164">
        <f t="shared" si="93"/>
        <v>1492963.9251907358</v>
      </c>
      <c r="GQ19" s="164">
        <f t="shared" si="93"/>
        <v>1500111.7478589439</v>
      </c>
      <c r="GR19" s="164">
        <f t="shared" si="93"/>
        <v>1507255.3875264467</v>
      </c>
      <c r="GS19" s="164">
        <f t="shared" si="93"/>
        <v>1514394.8466411917</v>
      </c>
      <c r="GT19" s="164">
        <f t="shared" si="93"/>
        <v>1521530.127649694</v>
      </c>
      <c r="GU19" s="164">
        <f t="shared" si="93"/>
        <v>1528661.2329970365</v>
      </c>
      <c r="GV19" s="164">
        <f t="shared" si="93"/>
        <v>1535788.165126872</v>
      </c>
      <c r="GW19" s="164">
        <f t="shared" si="93"/>
        <v>1542910.9264814225</v>
      </c>
      <c r="GX19" s="164">
        <f t="shared" si="93"/>
        <v>1550029.519501481</v>
      </c>
      <c r="GY19" s="164">
        <f t="shared" si="93"/>
        <v>1557143.9466264122</v>
      </c>
      <c r="GZ19" s="164">
        <f t="shared" si="93"/>
        <v>1564254.2102941533</v>
      </c>
      <c r="HA19" s="164">
        <f t="shared" si="93"/>
        <v>1571360.3129412148</v>
      </c>
      <c r="HB19" s="164">
        <f t="shared" si="93"/>
        <v>1578462.257002681</v>
      </c>
      <c r="HC19" s="164">
        <f t="shared" si="93"/>
        <v>1585560.0449122116</v>
      </c>
      <c r="HD19" s="164">
        <f t="shared" si="93"/>
        <v>1592653.679102042</v>
      </c>
      <c r="HE19" s="164">
        <f t="shared" si="93"/>
        <v>1599743.1620029837</v>
      </c>
      <c r="HF19" s="164">
        <f t="shared" si="93"/>
        <v>1606828.4960444265</v>
      </c>
      <c r="HG19" s="164">
        <f t="shared" si="93"/>
        <v>1613909.6836543377</v>
      </c>
      <c r="HH19" s="164">
        <f t="shared" si="93"/>
        <v>1620986.7272592641</v>
      </c>
      <c r="HI19" s="164">
        <f t="shared" si="93"/>
        <v>1628059.6292843327</v>
      </c>
      <c r="HJ19" s="164">
        <f t="shared" si="93"/>
        <v>1635128.3921532508</v>
      </c>
      <c r="HK19" s="164">
        <f t="shared" si="93"/>
        <v>1642193.0182883076</v>
      </c>
      <c r="HL19" s="164">
        <f t="shared" si="93"/>
        <v>1649253.5101103745</v>
      </c>
      <c r="HM19" s="164">
        <f t="shared" si="93"/>
        <v>1656309.8700389066</v>
      </c>
      <c r="HN19" s="164">
        <f t="shared" si="93"/>
        <v>1663362.1004919426</v>
      </c>
      <c r="HO19" s="164">
        <f t="shared" si="93"/>
        <v>1670410.2038861066</v>
      </c>
      <c r="HP19" s="164">
        <f t="shared" si="93"/>
        <v>1677454.1826366081</v>
      </c>
      <c r="HQ19" s="164">
        <f t="shared" si="93"/>
        <v>1684494.0391572434</v>
      </c>
      <c r="HR19" s="164">
        <f t="shared" si="93"/>
        <v>1691529.775860396</v>
      </c>
      <c r="HS19" s="164">
        <f t="shared" si="93"/>
        <v>1698561.3951570378</v>
      </c>
      <c r="HT19" s="164">
        <f t="shared" si="93"/>
        <v>1705588.8994567299</v>
      </c>
      <c r="HU19" s="164">
        <f t="shared" si="93"/>
        <v>1712612.2911676229</v>
      </c>
      <c r="HV19" s="164">
        <f t="shared" si="93"/>
        <v>1719631.5726964585</v>
      </c>
      <c r="HW19" s="164">
        <f t="shared" si="93"/>
        <v>1726646.7464485699</v>
      </c>
      <c r="HX19" s="164">
        <f t="shared" si="93"/>
        <v>1733657.8148278825</v>
      </c>
      <c r="HY19" s="164">
        <f t="shared" si="93"/>
        <v>1740664.7802369148</v>
      </c>
      <c r="HZ19" s="164">
        <f t="shared" si="93"/>
        <v>1747667.6450767796</v>
      </c>
      <c r="IA19" s="164">
        <f t="shared" si="93"/>
        <v>1754666.4117471843</v>
      </c>
      <c r="IB19" s="164">
        <f t="shared" si="93"/>
        <v>1761661.0826464323</v>
      </c>
      <c r="IC19" s="164">
        <f t="shared" si="93"/>
        <v>1768651.6601714231</v>
      </c>
      <c r="ID19" s="164">
        <f t="shared" si="93"/>
        <v>1775638.1467176536</v>
      </c>
      <c r="IE19" s="164">
        <f t="shared" si="93"/>
        <v>1782620.5446792189</v>
      </c>
      <c r="IF19" s="164">
        <f t="shared" si="93"/>
        <v>1789598.8564488131</v>
      </c>
      <c r="IG19" s="164">
        <f t="shared" si="93"/>
        <v>1796573.0844177299</v>
      </c>
      <c r="IH19" s="164">
        <f t="shared" si="93"/>
        <v>1803543.2309758638</v>
      </c>
      <c r="II19" s="164">
        <f t="shared" si="93"/>
        <v>1810509.2985117103</v>
      </c>
      <c r="IJ19" s="164">
        <f t="shared" si="93"/>
        <v>1817471.2894123676</v>
      </c>
      <c r="IK19" s="164">
        <f t="shared" si="93"/>
        <v>1824429.2060635367</v>
      </c>
      <c r="IL19" s="164">
        <f t="shared" si="93"/>
        <v>1831383.0508495225</v>
      </c>
      <c r="IM19" s="164">
        <f t="shared" si="93"/>
        <v>1838332.8261532343</v>
      </c>
      <c r="IN19" s="164">
        <f t="shared" si="93"/>
        <v>1845278.5343561876</v>
      </c>
      <c r="IO19" s="164">
        <f t="shared" si="93"/>
        <v>1852220.1778385034</v>
      </c>
      <c r="IP19" s="164">
        <f t="shared" si="93"/>
        <v>1859157.7589789103</v>
      </c>
      <c r="IQ19" s="164">
        <f t="shared" si="93"/>
        <v>1866091.2801547446</v>
      </c>
      <c r="IR19" s="164">
        <f t="shared" si="93"/>
        <v>1873020.7437419517</v>
      </c>
      <c r="IS19" s="164">
        <f t="shared" si="93"/>
        <v>1879946.1521150861</v>
      </c>
      <c r="IT19" s="164">
        <f t="shared" si="93"/>
        <v>1886867.5076473129</v>
      </c>
      <c r="IU19" s="164">
        <f t="shared" si="93"/>
        <v>1893784.8127104086</v>
      </c>
      <c r="IV19" s="164">
        <f t="shared" si="93"/>
        <v>1900698.0696747613</v>
      </c>
      <c r="IW19" s="164">
        <f t="shared" si="93"/>
        <v>1907607.2809093723</v>
      </c>
      <c r="IX19" s="164">
        <f t="shared" si="93"/>
        <v>1914512.4487818561</v>
      </c>
      <c r="IY19" s="164">
        <f t="shared" ref="IY19:LJ19" si="94">IF((IY$1*12+IY$2)&lt;=$I$25, ($B$36*$B$26)+(IX$19*$B$69), IX$19*$B$69)</f>
        <v>1921413.575658442</v>
      </c>
      <c r="IZ19" s="164">
        <f t="shared" si="94"/>
        <v>1928310.6639039745</v>
      </c>
      <c r="JA19" s="164">
        <f t="shared" si="94"/>
        <v>1935203.7158819141</v>
      </c>
      <c r="JB19" s="164">
        <f t="shared" si="94"/>
        <v>1942092.7339543381</v>
      </c>
      <c r="JC19" s="164">
        <f t="shared" si="94"/>
        <v>1948977.7204819417</v>
      </c>
      <c r="JD19" s="164">
        <f t="shared" si="94"/>
        <v>1955858.6778240383</v>
      </c>
      <c r="JE19" s="164">
        <f t="shared" si="94"/>
        <v>1962735.6083385609</v>
      </c>
      <c r="JF19" s="164">
        <f t="shared" si="94"/>
        <v>1969608.5143820622</v>
      </c>
      <c r="JG19" s="164">
        <f t="shared" si="94"/>
        <v>1976477.3983097163</v>
      </c>
      <c r="JH19" s="164">
        <f t="shared" si="94"/>
        <v>1983342.2624753185</v>
      </c>
      <c r="JI19" s="164">
        <f t="shared" si="94"/>
        <v>1990203.1092312871</v>
      </c>
      <c r="JJ19" s="164">
        <f t="shared" si="94"/>
        <v>1997059.9409286636</v>
      </c>
      <c r="JK19" s="164">
        <f t="shared" si="94"/>
        <v>2003912.7599171135</v>
      </c>
      <c r="JL19" s="164">
        <f t="shared" si="94"/>
        <v>2010761.5685449273</v>
      </c>
      <c r="JM19" s="164">
        <f t="shared" si="94"/>
        <v>2017606.3691590214</v>
      </c>
      <c r="JN19" s="164">
        <f t="shared" si="94"/>
        <v>2024447.1641049385</v>
      </c>
      <c r="JO19" s="164">
        <f t="shared" si="94"/>
        <v>2031283.9557268489</v>
      </c>
      <c r="JP19" s="164">
        <f t="shared" si="94"/>
        <v>2038116.7463675509</v>
      </c>
      <c r="JQ19" s="164">
        <f t="shared" si="94"/>
        <v>2044945.5383684717</v>
      </c>
      <c r="JR19" s="164">
        <f t="shared" si="94"/>
        <v>2051770.3340696685</v>
      </c>
      <c r="JS19" s="164">
        <f t="shared" si="94"/>
        <v>2058591.135809829</v>
      </c>
      <c r="JT19" s="164">
        <f t="shared" si="94"/>
        <v>2065407.9459262721</v>
      </c>
      <c r="JU19" s="164">
        <f t="shared" si="94"/>
        <v>2072220.766754949</v>
      </c>
      <c r="JV19" s="164">
        <f t="shared" si="94"/>
        <v>2079029.6006304438</v>
      </c>
      <c r="JW19" s="164">
        <f t="shared" si="94"/>
        <v>2085834.4498859746</v>
      </c>
      <c r="JX19" s="164">
        <f t="shared" si="94"/>
        <v>2092635.3168533938</v>
      </c>
      <c r="JY19" s="164">
        <f t="shared" si="94"/>
        <v>2099432.2038631891</v>
      </c>
      <c r="JZ19" s="164">
        <f t="shared" si="94"/>
        <v>2106225.1132444851</v>
      </c>
      <c r="KA19" s="164">
        <f t="shared" si="94"/>
        <v>2113014.0473250425</v>
      </c>
      <c r="KB19" s="164">
        <f t="shared" si="94"/>
        <v>2119799.00843126</v>
      </c>
      <c r="KC19" s="164">
        <f t="shared" si="94"/>
        <v>2126579.9988881745</v>
      </c>
      <c r="KD19" s="164">
        <f t="shared" si="94"/>
        <v>2133357.0210194634</v>
      </c>
      <c r="KE19" s="164">
        <f t="shared" si="94"/>
        <v>2140130.0771474428</v>
      </c>
      <c r="KF19" s="164">
        <f t="shared" si="94"/>
        <v>2146899.1695930711</v>
      </c>
      <c r="KG19" s="164">
        <f t="shared" si="94"/>
        <v>2153664.3006759477</v>
      </c>
      <c r="KH19" s="164">
        <f t="shared" si="94"/>
        <v>2160425.4727143142</v>
      </c>
      <c r="KI19" s="164">
        <f t="shared" si="94"/>
        <v>2167182.6880250564</v>
      </c>
      <c r="KJ19" s="164">
        <f t="shared" si="94"/>
        <v>2173935.9489237037</v>
      </c>
      <c r="KK19" s="164">
        <f t="shared" si="94"/>
        <v>2180685.2577244309</v>
      </c>
      <c r="KL19" s="164">
        <f t="shared" si="94"/>
        <v>2187430.6167400577</v>
      </c>
      <c r="KM19" s="164">
        <f t="shared" si="94"/>
        <v>2194172.028282051</v>
      </c>
      <c r="KN19" s="164">
        <f t="shared" si="94"/>
        <v>2200909.4946605247</v>
      </c>
      <c r="KO19" s="164">
        <f t="shared" si="94"/>
        <v>2207643.0181842409</v>
      </c>
      <c r="KP19" s="164">
        <f t="shared" si="94"/>
        <v>2214372.6011606106</v>
      </c>
      <c r="KQ19" s="164">
        <f t="shared" si="94"/>
        <v>2221098.245895694</v>
      </c>
      <c r="KR19" s="164">
        <f t="shared" si="94"/>
        <v>2227819.9546942026</v>
      </c>
      <c r="KS19" s="164">
        <f t="shared" si="94"/>
        <v>2234537.7298594988</v>
      </c>
      <c r="KT19" s="164">
        <f t="shared" si="94"/>
        <v>2241251.5736935968</v>
      </c>
      <c r="KU19" s="164">
        <f t="shared" si="94"/>
        <v>2247961.4884971636</v>
      </c>
      <c r="KV19" s="164">
        <f t="shared" si="94"/>
        <v>2254667.4765695208</v>
      </c>
      <c r="KW19" s="164">
        <f t="shared" si="94"/>
        <v>2261369.5402086428</v>
      </c>
      <c r="KX19" s="164">
        <f t="shared" si="94"/>
        <v>2268067.6817111601</v>
      </c>
      <c r="KY19" s="164">
        <f t="shared" si="94"/>
        <v>2274761.9033723595</v>
      </c>
      <c r="KZ19" s="164">
        <f t="shared" si="94"/>
        <v>2281452.2074861838</v>
      </c>
      <c r="LA19" s="164">
        <f t="shared" si="94"/>
        <v>2288138.5963452342</v>
      </c>
      <c r="LB19" s="164">
        <f t="shared" si="94"/>
        <v>2294821.0722407694</v>
      </c>
      <c r="LC19" s="164">
        <f t="shared" si="94"/>
        <v>2301499.6374627077</v>
      </c>
      <c r="LD19" s="164">
        <f t="shared" si="94"/>
        <v>2308174.2942996267</v>
      </c>
      <c r="LE19" s="164">
        <f t="shared" si="94"/>
        <v>2314845.0450387658</v>
      </c>
      <c r="LF19" s="164">
        <f t="shared" si="94"/>
        <v>2321511.8919660253</v>
      </c>
      <c r="LG19" s="164">
        <f t="shared" si="94"/>
        <v>2320153.3123911996</v>
      </c>
      <c r="LH19" s="164">
        <f t="shared" si="94"/>
        <v>2318795.5278751752</v>
      </c>
      <c r="LI19" s="164">
        <f t="shared" si="94"/>
        <v>2317438.5379526727</v>
      </c>
      <c r="LJ19" s="164">
        <f t="shared" si="94"/>
        <v>2316082.3421586854</v>
      </c>
      <c r="LK19" s="164">
        <f t="shared" ref="LK19:NV19" si="95">IF((LK$1*12+LK$2)&lt;=$I$25, ($B$36*$B$26)+(LJ$19*$B$69), LJ$19*$B$69)</f>
        <v>2314726.9400284789</v>
      </c>
      <c r="LL19" s="164">
        <f t="shared" si="95"/>
        <v>2313372.3310975903</v>
      </c>
      <c r="LM19" s="164">
        <f t="shared" si="95"/>
        <v>2312018.514901829</v>
      </c>
      <c r="LN19" s="164">
        <f t="shared" si="95"/>
        <v>2310665.4909772761</v>
      </c>
      <c r="LO19" s="164">
        <f t="shared" si="95"/>
        <v>2309313.258860284</v>
      </c>
      <c r="LP19" s="164">
        <f t="shared" si="95"/>
        <v>2307961.8180874763</v>
      </c>
      <c r="LQ19" s="164">
        <f t="shared" si="95"/>
        <v>2306611.1681957478</v>
      </c>
      <c r="LR19" s="164">
        <f t="shared" si="95"/>
        <v>2305261.3087222641</v>
      </c>
      <c r="LS19" s="164">
        <f t="shared" si="95"/>
        <v>2303912.2392044626</v>
      </c>
      <c r="LT19" s="164">
        <f t="shared" si="95"/>
        <v>2302563.9591800501</v>
      </c>
      <c r="LU19" s="164">
        <f t="shared" si="95"/>
        <v>2301216.4681870048</v>
      </c>
      <c r="LV19" s="164">
        <f t="shared" si="95"/>
        <v>2299869.7657635752</v>
      </c>
      <c r="LW19" s="164">
        <f t="shared" si="95"/>
        <v>2298523.8514482803</v>
      </c>
      <c r="LX19" s="164">
        <f t="shared" si="95"/>
        <v>2297178.7247799081</v>
      </c>
      <c r="LY19" s="164">
        <f t="shared" si="95"/>
        <v>2295834.3852975173</v>
      </c>
      <c r="LZ19" s="164">
        <f t="shared" si="95"/>
        <v>2294490.8325404362</v>
      </c>
      <c r="MA19" s="164">
        <f t="shared" si="95"/>
        <v>2293148.0660482631</v>
      </c>
      <c r="MB19" s="164">
        <f t="shared" si="95"/>
        <v>2291806.0853608651</v>
      </c>
      <c r="MC19" s="164">
        <f t="shared" si="95"/>
        <v>2290464.8900183784</v>
      </c>
      <c r="MD19" s="164">
        <f t="shared" si="95"/>
        <v>2289124.4795612092</v>
      </c>
      <c r="ME19" s="164">
        <f t="shared" si="95"/>
        <v>2287784.8535300321</v>
      </c>
      <c r="MF19" s="164">
        <f t="shared" si="95"/>
        <v>2286446.0114657907</v>
      </c>
      <c r="MG19" s="164">
        <f t="shared" si="95"/>
        <v>2285107.9529096968</v>
      </c>
      <c r="MH19" s="164">
        <f t="shared" si="95"/>
        <v>2283770.6774032316</v>
      </c>
      <c r="MI19" s="164">
        <f t="shared" si="95"/>
        <v>2282434.1844881433</v>
      </c>
      <c r="MJ19" s="164">
        <f t="shared" si="95"/>
        <v>2281098.4737064498</v>
      </c>
      <c r="MK19" s="164">
        <f t="shared" si="95"/>
        <v>2279763.544600436</v>
      </c>
      <c r="ML19" s="164">
        <f t="shared" si="95"/>
        <v>2278429.3967126547</v>
      </c>
      <c r="MM19" s="164">
        <f t="shared" si="95"/>
        <v>2277096.0295859268</v>
      </c>
      <c r="MN19" s="164">
        <f t="shared" si="95"/>
        <v>2275763.4427633402</v>
      </c>
      <c r="MO19" s="164">
        <f t="shared" si="95"/>
        <v>2274431.6357882512</v>
      </c>
      <c r="MP19" s="164">
        <f t="shared" si="95"/>
        <v>2273100.6082042824</v>
      </c>
      <c r="MQ19" s="164">
        <f t="shared" si="95"/>
        <v>2271770.3595553236</v>
      </c>
      <c r="MR19" s="164">
        <f t="shared" si="95"/>
        <v>2270440.8893855317</v>
      </c>
      <c r="MS19" s="164">
        <f t="shared" si="95"/>
        <v>2269112.1972393305</v>
      </c>
      <c r="MT19" s="164">
        <f t="shared" si="95"/>
        <v>2267784.2826614105</v>
      </c>
      <c r="MU19" s="164">
        <f t="shared" si="95"/>
        <v>2266457.1451967279</v>
      </c>
      <c r="MV19" s="164">
        <f t="shared" si="95"/>
        <v>2265130.7843905063</v>
      </c>
      <c r="MW19" s="164">
        <f t="shared" si="95"/>
        <v>2263805.1997882342</v>
      </c>
      <c r="MX19" s="164">
        <f t="shared" si="95"/>
        <v>2262480.3909356673</v>
      </c>
      <c r="MY19" s="164">
        <f t="shared" si="95"/>
        <v>2261156.3573788265</v>
      </c>
      <c r="MZ19" s="164">
        <f t="shared" si="95"/>
        <v>2259833.0986639983</v>
      </c>
      <c r="NA19" s="164">
        <f t="shared" si="95"/>
        <v>2258510.6143377349</v>
      </c>
      <c r="NB19" s="164">
        <f t="shared" si="95"/>
        <v>2257188.9039468537</v>
      </c>
      <c r="NC19" s="164">
        <f t="shared" si="95"/>
        <v>2255867.9670384377</v>
      </c>
      <c r="ND19" s="164">
        <f t="shared" si="95"/>
        <v>2254547.8031598344</v>
      </c>
      <c r="NE19" s="164">
        <f t="shared" si="95"/>
        <v>2253228.4118586564</v>
      </c>
      <c r="NF19" s="164">
        <f t="shared" si="95"/>
        <v>2251909.7926827818</v>
      </c>
      <c r="NG19" s="164">
        <f t="shared" si="95"/>
        <v>2250591.9451803523</v>
      </c>
      <c r="NH19" s="164">
        <f t="shared" si="95"/>
        <v>2249274.8688997743</v>
      </c>
      <c r="NI19" s="164">
        <f t="shared" si="95"/>
        <v>2247958.5633897181</v>
      </c>
      <c r="NJ19" s="164">
        <f t="shared" si="95"/>
        <v>2246643.028199119</v>
      </c>
      <c r="NK19" s="164">
        <f t="shared" si="95"/>
        <v>2245328.2628771761</v>
      </c>
      <c r="NL19" s="164">
        <f t="shared" si="95"/>
        <v>2244014.2669733516</v>
      </c>
      <c r="NM19" s="164">
        <f t="shared" si="95"/>
        <v>2242701.0400373717</v>
      </c>
      <c r="NN19" s="164">
        <f t="shared" si="95"/>
        <v>2241388.5816192268</v>
      </c>
      <c r="NO19" s="164">
        <f t="shared" si="95"/>
        <v>2240076.8912691697</v>
      </c>
      <c r="NP19" s="164">
        <f t="shared" si="95"/>
        <v>2238765.9685377167</v>
      </c>
      <c r="NQ19" s="164">
        <f t="shared" si="95"/>
        <v>2237455.8129756474</v>
      </c>
      <c r="NR19" s="164">
        <f t="shared" si="95"/>
        <v>2236146.4241340039</v>
      </c>
      <c r="NS19" s="164">
        <f t="shared" si="95"/>
        <v>2234837.8015640914</v>
      </c>
      <c r="NT19" s="164">
        <f t="shared" si="95"/>
        <v>2233529.9448174774</v>
      </c>
      <c r="NU19" s="164">
        <f t="shared" si="95"/>
        <v>2232222.8534459919</v>
      </c>
      <c r="NV19" s="164">
        <f t="shared" si="95"/>
        <v>2230916.5270017269</v>
      </c>
      <c r="NW19" s="164">
        <f t="shared" ref="NW19:QH19" si="96">IF((NW$1*12+NW$2)&lt;=$I$25, ($B$36*$B$26)+(NV$19*$B$69), NV$19*$B$69)</f>
        <v>2229610.9650370376</v>
      </c>
      <c r="NX19" s="164">
        <f t="shared" si="96"/>
        <v>2228306.1671045399</v>
      </c>
      <c r="NY19" s="164">
        <f t="shared" si="96"/>
        <v>2227002.1327571119</v>
      </c>
      <c r="NZ19" s="164">
        <f t="shared" si="96"/>
        <v>2225698.8615478938</v>
      </c>
      <c r="OA19" s="164">
        <f t="shared" si="96"/>
        <v>2224396.3530302872</v>
      </c>
      <c r="OB19" s="164">
        <f t="shared" si="96"/>
        <v>2223094.6067579542</v>
      </c>
      <c r="OC19" s="164">
        <f t="shared" si="96"/>
        <v>2221793.6222848194</v>
      </c>
      <c r="OD19" s="164">
        <f t="shared" si="96"/>
        <v>2220493.3991650674</v>
      </c>
      <c r="OE19" s="164">
        <f t="shared" si="96"/>
        <v>2219193.9369531441</v>
      </c>
      <c r="OF19" s="164">
        <f t="shared" si="96"/>
        <v>2217895.235203756</v>
      </c>
      <c r="OG19" s="164">
        <f t="shared" si="96"/>
        <v>2216597.2934718709</v>
      </c>
      <c r="OH19" s="164">
        <f t="shared" si="96"/>
        <v>2215300.1113127158</v>
      </c>
      <c r="OI19" s="164">
        <f t="shared" si="96"/>
        <v>2214003.6882817792</v>
      </c>
      <c r="OJ19" s="164">
        <f t="shared" si="96"/>
        <v>2212708.023934809</v>
      </c>
      <c r="OK19" s="164">
        <f t="shared" si="96"/>
        <v>2211413.1178278131</v>
      </c>
      <c r="OL19" s="164">
        <f t="shared" si="96"/>
        <v>2210118.9695170596</v>
      </c>
      <c r="OM19" s="164">
        <f t="shared" si="96"/>
        <v>2208825.5785590759</v>
      </c>
      <c r="ON19" s="164">
        <f t="shared" si="96"/>
        <v>2207532.9445106494</v>
      </c>
      <c r="OO19" s="164">
        <f t="shared" si="96"/>
        <v>2206241.0669288263</v>
      </c>
      <c r="OP19" s="164">
        <f t="shared" si="96"/>
        <v>2204949.9453709126</v>
      </c>
      <c r="OQ19" s="164">
        <f t="shared" si="96"/>
        <v>2203659.5793944728</v>
      </c>
      <c r="OR19" s="164">
        <f t="shared" si="96"/>
        <v>2202369.9685573308</v>
      </c>
      <c r="OS19" s="164">
        <f t="shared" si="96"/>
        <v>2201081.1124175689</v>
      </c>
      <c r="OT19" s="164">
        <f t="shared" si="96"/>
        <v>2199793.0105335279</v>
      </c>
      <c r="OU19" s="164">
        <f t="shared" si="96"/>
        <v>2198505.662463808</v>
      </c>
      <c r="OV19" s="164">
        <f t="shared" si="96"/>
        <v>2197219.0677672666</v>
      </c>
      <c r="OW19" s="164">
        <f t="shared" si="96"/>
        <v>2195933.2260030196</v>
      </c>
      <c r="OX19" s="164">
        <f t="shared" si="96"/>
        <v>2194648.1367304414</v>
      </c>
      <c r="OY19" s="164">
        <f t="shared" si="96"/>
        <v>2193363.7995091635</v>
      </c>
      <c r="OZ19" s="164">
        <f t="shared" si="96"/>
        <v>2192080.213899076</v>
      </c>
      <c r="PA19" s="164">
        <f t="shared" si="96"/>
        <v>2190797.3794603259</v>
      </c>
      <c r="PB19" s="164">
        <f t="shared" si="96"/>
        <v>2189515.2957533174</v>
      </c>
      <c r="PC19" s="164">
        <f t="shared" si="96"/>
        <v>2188233.9623387125</v>
      </c>
      <c r="PD19" s="164">
        <f t="shared" si="96"/>
        <v>2186953.3787774304</v>
      </c>
      <c r="PE19" s="164">
        <f t="shared" si="96"/>
        <v>2185673.5446306467</v>
      </c>
      <c r="PF19" s="164">
        <f t="shared" si="96"/>
        <v>2184394.4594597942</v>
      </c>
      <c r="PG19" s="164">
        <f t="shared" si="96"/>
        <v>2183116.1228265623</v>
      </c>
      <c r="PH19" s="164">
        <f t="shared" si="96"/>
        <v>2181838.5342928967</v>
      </c>
      <c r="PI19" s="164">
        <f t="shared" si="96"/>
        <v>2180561.6934209997</v>
      </c>
      <c r="PJ19" s="164">
        <f t="shared" si="96"/>
        <v>2179285.5997733297</v>
      </c>
      <c r="PK19" s="164">
        <f t="shared" si="96"/>
        <v>2178010.252912601</v>
      </c>
      <c r="PL19" s="164">
        <f t="shared" si="96"/>
        <v>2176735.652401784</v>
      </c>
      <c r="PM19" s="164">
        <f t="shared" si="96"/>
        <v>2175461.7978041051</v>
      </c>
      <c r="PN19" s="164">
        <f t="shared" si="96"/>
        <v>2174188.6886830456</v>
      </c>
      <c r="PO19" s="164">
        <f t="shared" si="96"/>
        <v>2172916.3246023431</v>
      </c>
      <c r="PP19" s="164">
        <f t="shared" si="96"/>
        <v>2171644.7051259899</v>
      </c>
      <c r="PQ19" s="164">
        <f t="shared" si="96"/>
        <v>2170373.8298182338</v>
      </c>
      <c r="PR19" s="164">
        <f t="shared" si="96"/>
        <v>2169103.698243577</v>
      </c>
      <c r="PS19" s="164">
        <f t="shared" si="96"/>
        <v>2167834.3099667775</v>
      </c>
      <c r="PT19" s="164">
        <f t="shared" si="96"/>
        <v>2166565.6645528474</v>
      </c>
      <c r="PU19" s="164">
        <f t="shared" si="96"/>
        <v>2165297.7615670534</v>
      </c>
      <c r="PV19" s="164">
        <f t="shared" si="96"/>
        <v>2164030.6005749167</v>
      </c>
      <c r="PW19" s="164">
        <f t="shared" si="96"/>
        <v>2162764.1811422128</v>
      </c>
      <c r="PX19" s="164">
        <f t="shared" si="96"/>
        <v>2161498.5028349715</v>
      </c>
      <c r="PY19" s="164">
        <f t="shared" si="96"/>
        <v>2160233.5652194764</v>
      </c>
      <c r="PZ19" s="164">
        <f t="shared" si="96"/>
        <v>2158969.3678622642</v>
      </c>
      <c r="QA19" s="164">
        <f t="shared" si="96"/>
        <v>2157705.9103301265</v>
      </c>
      <c r="QB19" s="164">
        <f t="shared" si="96"/>
        <v>2156443.1921901079</v>
      </c>
      <c r="QC19" s="164">
        <f t="shared" si="96"/>
        <v>2155181.213009506</v>
      </c>
      <c r="QD19" s="164">
        <f t="shared" si="96"/>
        <v>2153919.9723558719</v>
      </c>
      <c r="QE19" s="164">
        <f t="shared" si="96"/>
        <v>2152659.4697970101</v>
      </c>
      <c r="QF19" s="164">
        <f t="shared" si="96"/>
        <v>2151399.7049009777</v>
      </c>
      <c r="QG19" s="164">
        <f t="shared" si="96"/>
        <v>2150140.6772360844</v>
      </c>
      <c r="QH19" s="164">
        <f t="shared" si="96"/>
        <v>2148882.3863708926</v>
      </c>
      <c r="QI19" s="164">
        <f t="shared" ref="QI19:ST19" si="97">IF((QI$1*12+QI$2)&lt;=$I$25, ($B$36*$B$26)+(QH$19*$B$69), QH$19*$B$69)</f>
        <v>2147624.8318742178</v>
      </c>
      <c r="QJ19" s="164">
        <f t="shared" si="97"/>
        <v>2146368.0133151272</v>
      </c>
      <c r="QK19" s="164">
        <f t="shared" si="97"/>
        <v>2145111.9302629405</v>
      </c>
      <c r="QL19" s="164">
        <f t="shared" si="97"/>
        <v>2143856.5822872291</v>
      </c>
      <c r="QM19" s="164">
        <f t="shared" si="97"/>
        <v>2142601.9689578163</v>
      </c>
      <c r="QN19" s="164">
        <f t="shared" si="97"/>
        <v>2141348.0898447777</v>
      </c>
      <c r="QO19" s="164">
        <f t="shared" si="97"/>
        <v>2140094.9445184399</v>
      </c>
      <c r="QP19" s="164">
        <f t="shared" si="97"/>
        <v>2138842.5325493813</v>
      </c>
      <c r="QQ19" s="164">
        <f t="shared" si="97"/>
        <v>2137590.8535084315</v>
      </c>
      <c r="QR19" s="164">
        <f t="shared" si="97"/>
        <v>2136339.9069666713</v>
      </c>
      <c r="QS19" s="164">
        <f t="shared" si="97"/>
        <v>2135089.6924954322</v>
      </c>
      <c r="QT19" s="164">
        <f t="shared" si="97"/>
        <v>2133840.2096662968</v>
      </c>
      <c r="QU19" s="164">
        <f t="shared" si="97"/>
        <v>2132591.458051099</v>
      </c>
      <c r="QV19" s="164">
        <f t="shared" si="97"/>
        <v>2131343.437221922</v>
      </c>
      <c r="QW19" s="164">
        <f t="shared" si="97"/>
        <v>2130096.1467511007</v>
      </c>
      <c r="QX19" s="164">
        <f t="shared" si="97"/>
        <v>2128849.586211219</v>
      </c>
      <c r="QY19" s="164">
        <f t="shared" si="97"/>
        <v>2127603.7551751123</v>
      </c>
      <c r="QZ19" s="164">
        <f t="shared" si="97"/>
        <v>2126358.6532158651</v>
      </c>
      <c r="RA19" s="164">
        <f t="shared" si="97"/>
        <v>2125114.2799068117</v>
      </c>
      <c r="RB19" s="164">
        <f t="shared" si="97"/>
        <v>2123870.6348215365</v>
      </c>
      <c r="RC19" s="164">
        <f t="shared" si="97"/>
        <v>2122627.7175338734</v>
      </c>
      <c r="RD19" s="164">
        <f t="shared" si="97"/>
        <v>2121385.5276179053</v>
      </c>
      <c r="RE19" s="164">
        <f t="shared" si="97"/>
        <v>2120144.0646479651</v>
      </c>
      <c r="RF19" s="164">
        <f t="shared" si="97"/>
        <v>2118903.3281986341</v>
      </c>
      <c r="RG19" s="164">
        <f t="shared" si="97"/>
        <v>2117663.3178447424</v>
      </c>
      <c r="RH19" s="164">
        <f t="shared" si="97"/>
        <v>2116424.0331613696</v>
      </c>
      <c r="RI19" s="164">
        <f t="shared" si="97"/>
        <v>2115185.4737238437</v>
      </c>
      <c r="RJ19" s="164">
        <f t="shared" si="97"/>
        <v>2113947.6391077414</v>
      </c>
      <c r="RK19" s="164">
        <f t="shared" si="97"/>
        <v>2112710.5288888873</v>
      </c>
      <c r="RL19" s="164">
        <f t="shared" si="97"/>
        <v>2111474.1426433548</v>
      </c>
      <c r="RM19" s="164">
        <f t="shared" si="97"/>
        <v>2110238.479947465</v>
      </c>
      <c r="RN19" s="164">
        <f t="shared" si="97"/>
        <v>2109003.5403777868</v>
      </c>
      <c r="RO19" s="164">
        <f t="shared" si="97"/>
        <v>2107769.3235111372</v>
      </c>
      <c r="RP19" s="164">
        <f t="shared" si="97"/>
        <v>2106535.8289245809</v>
      </c>
      <c r="RQ19" s="164">
        <f t="shared" si="97"/>
        <v>2105303.05619543</v>
      </c>
      <c r="RR19" s="164">
        <f t="shared" si="97"/>
        <v>2104071.0049012438</v>
      </c>
      <c r="RS19" s="164">
        <f t="shared" si="97"/>
        <v>2102839.6746198293</v>
      </c>
      <c r="RT19" s="164">
        <f t="shared" si="97"/>
        <v>2101609.0649292404</v>
      </c>
      <c r="RU19" s="164">
        <f t="shared" si="97"/>
        <v>2100379.1754077771</v>
      </c>
      <c r="RV19" s="164">
        <f t="shared" si="97"/>
        <v>2099150.0056339875</v>
      </c>
      <c r="RW19" s="164">
        <f t="shared" si="97"/>
        <v>2097921.5551866656</v>
      </c>
      <c r="RX19" s="164">
        <f t="shared" si="97"/>
        <v>2096693.8236448518</v>
      </c>
      <c r="RY19" s="164">
        <f t="shared" si="97"/>
        <v>2095466.8105878329</v>
      </c>
      <c r="RZ19" s="164">
        <f t="shared" si="97"/>
        <v>2094240.5155951425</v>
      </c>
      <c r="SA19" s="164">
        <f t="shared" si="97"/>
        <v>2093014.9382465596</v>
      </c>
      <c r="SB19" s="164">
        <f t="shared" si="97"/>
        <v>2091790.0781221092</v>
      </c>
      <c r="SC19" s="164">
        <f t="shared" si="97"/>
        <v>2090565.9348020623</v>
      </c>
      <c r="SD19" s="164">
        <f t="shared" si="97"/>
        <v>2089342.5078669358</v>
      </c>
      <c r="SE19" s="164">
        <f t="shared" si="97"/>
        <v>2088119.7968974914</v>
      </c>
      <c r="SF19" s="164">
        <f t="shared" si="97"/>
        <v>2086897.8014747365</v>
      </c>
      <c r="SG19" s="164">
        <f t="shared" si="97"/>
        <v>2085676.5211799238</v>
      </c>
      <c r="SH19" s="164">
        <f t="shared" si="97"/>
        <v>2084455.9555945506</v>
      </c>
      <c r="SI19" s="164">
        <f t="shared" si="97"/>
        <v>2083236.1043003597</v>
      </c>
      <c r="SJ19" s="164">
        <f t="shared" si="97"/>
        <v>2082016.9668793385</v>
      </c>
      <c r="SK19" s="164">
        <f t="shared" si="97"/>
        <v>2080798.5429137188</v>
      </c>
      <c r="SL19" s="164">
        <f t="shared" si="97"/>
        <v>2079580.8319859772</v>
      </c>
      <c r="SM19" s="164">
        <f t="shared" si="97"/>
        <v>2078363.8336788344</v>
      </c>
      <c r="SN19" s="164">
        <f t="shared" si="97"/>
        <v>2077147.5475752552</v>
      </c>
      <c r="SO19" s="164">
        <f t="shared" si="97"/>
        <v>2075931.9732584488</v>
      </c>
      <c r="SP19" s="164">
        <f t="shared" si="97"/>
        <v>2074717.1103118681</v>
      </c>
      <c r="SQ19" s="164">
        <f t="shared" si="97"/>
        <v>2073502.9583192097</v>
      </c>
      <c r="SR19" s="164">
        <f t="shared" si="97"/>
        <v>2072289.5168644141</v>
      </c>
      <c r="SS19" s="164">
        <f t="shared" si="97"/>
        <v>2071076.785531665</v>
      </c>
      <c r="ST19" s="164">
        <f t="shared" si="97"/>
        <v>2069864.7639053895</v>
      </c>
      <c r="SU19" s="164">
        <f t="shared" ref="SU19:TU19" si="98">IF((SU$1*12+SU$2)&lt;=$I$25, ($B$36*$B$26)+(ST$19*$B$69), ST$19*$B$69)</f>
        <v>2068653.451570258</v>
      </c>
      <c r="SV19" s="164">
        <f t="shared" si="98"/>
        <v>2067442.8481111841</v>
      </c>
      <c r="SW19" s="164">
        <f t="shared" si="98"/>
        <v>2066232.9531133238</v>
      </c>
      <c r="SX19" s="164">
        <f t="shared" si="98"/>
        <v>2065023.7661620763</v>
      </c>
      <c r="SY19" s="164">
        <f t="shared" si="98"/>
        <v>2063815.2868430833</v>
      </c>
      <c r="SZ19" s="164">
        <f t="shared" si="98"/>
        <v>2062607.5147422291</v>
      </c>
      <c r="TA19" s="164">
        <f t="shared" si="98"/>
        <v>2061400.4494456404</v>
      </c>
      <c r="TB19" s="164">
        <f t="shared" si="98"/>
        <v>2060194.0905396857</v>
      </c>
      <c r="TC19" s="164">
        <f t="shared" si="98"/>
        <v>2058988.4376109759</v>
      </c>
      <c r="TD19" s="164">
        <f t="shared" si="98"/>
        <v>2057783.4902463639</v>
      </c>
      <c r="TE19" s="164">
        <f t="shared" si="98"/>
        <v>2056579.248032944</v>
      </c>
      <c r="TF19" s="164">
        <f t="shared" si="98"/>
        <v>2055375.7105580524</v>
      </c>
      <c r="TG19" s="164">
        <f t="shared" si="98"/>
        <v>2054172.8774092668</v>
      </c>
      <c r="TH19" s="164">
        <f t="shared" si="98"/>
        <v>2052970.7481744064</v>
      </c>
      <c r="TI19" s="164">
        <f t="shared" si="98"/>
        <v>2051769.3224415311</v>
      </c>
      <c r="TJ19" s="164">
        <f t="shared" si="98"/>
        <v>2050568.5997989425</v>
      </c>
      <c r="TK19" s="164">
        <f t="shared" si="98"/>
        <v>2049368.5798351825</v>
      </c>
      <c r="TL19" s="164">
        <f t="shared" si="98"/>
        <v>2048169.2621390345</v>
      </c>
      <c r="TM19" s="164">
        <f t="shared" si="98"/>
        <v>2046970.6462995219</v>
      </c>
      <c r="TN19" s="164">
        <f t="shared" si="98"/>
        <v>2045772.731905909</v>
      </c>
      <c r="TO19" s="164">
        <f t="shared" si="98"/>
        <v>2044575.5185477003</v>
      </c>
      <c r="TP19" s="164">
        <f t="shared" si="98"/>
        <v>2043379.0058146405</v>
      </c>
      <c r="TQ19" s="164">
        <f t="shared" si="98"/>
        <v>2042183.1932967147</v>
      </c>
      <c r="TR19" s="164">
        <f t="shared" si="98"/>
        <v>2040988.0805841475</v>
      </c>
      <c r="TS19" s="164">
        <f t="shared" si="98"/>
        <v>2039793.6672674033</v>
      </c>
      <c r="TT19" s="164">
        <f t="shared" si="98"/>
        <v>2038599.9529371869</v>
      </c>
      <c r="TU19" s="167">
        <f t="shared" si="98"/>
        <v>2037406.9371844418</v>
      </c>
    </row>
    <row r="20" spans="1:541" x14ac:dyDescent="0.25">
      <c r="A20" s="142" t="s">
        <v>86</v>
      </c>
      <c r="B20" s="165">
        <f>B19</f>
        <v>8021.5249747674616</v>
      </c>
      <c r="C20" s="166">
        <f>C19+B20</f>
        <v>24059.880621409779</v>
      </c>
      <c r="D20" s="166">
        <f>D19+C20</f>
        <v>48110.375384202714</v>
      </c>
      <c r="E20" s="166">
        <f t="shared" ref="E20:BP20" si="99">E19+D20</f>
        <v>80168.320452982705</v>
      </c>
      <c r="F20" s="166">
        <f t="shared" si="99"/>
        <v>120229.02976154015</v>
      </c>
      <c r="G20" s="166">
        <f t="shared" si="99"/>
        <v>168287.81998601361</v>
      </c>
      <c r="H20" s="166">
        <f t="shared" si="99"/>
        <v>224340.01054328488</v>
      </c>
      <c r="I20" s="166">
        <f t="shared" si="99"/>
        <v>288380.92358937516</v>
      </c>
      <c r="J20" s="166">
        <f t="shared" si="99"/>
        <v>360405.88401784212</v>
      </c>
      <c r="K20" s="166">
        <f t="shared" si="99"/>
        <v>440410.21945817763</v>
      </c>
      <c r="L20" s="166">
        <f t="shared" si="99"/>
        <v>528389.26027420687</v>
      </c>
      <c r="M20" s="166">
        <f t="shared" si="99"/>
        <v>624338.33956248814</v>
      </c>
      <c r="N20" s="166">
        <f t="shared" si="99"/>
        <v>728252.79315071343</v>
      </c>
      <c r="O20" s="166">
        <f t="shared" si="99"/>
        <v>840127.95959611051</v>
      </c>
      <c r="P20" s="166">
        <f t="shared" si="99"/>
        <v>959959.18018384522</v>
      </c>
      <c r="Q20" s="166">
        <f t="shared" si="99"/>
        <v>1087741.7989254252</v>
      </c>
      <c r="R20" s="166">
        <f t="shared" si="99"/>
        <v>1223471.1625571041</v>
      </c>
      <c r="S20" s="166">
        <f t="shared" si="99"/>
        <v>1367142.6205382876</v>
      </c>
      <c r="T20" s="166">
        <f t="shared" si="99"/>
        <v>1518751.5250499393</v>
      </c>
      <c r="U20" s="166">
        <f t="shared" si="99"/>
        <v>1678293.2309929882</v>
      </c>
      <c r="V20" s="166">
        <f t="shared" si="99"/>
        <v>1845763.0959867372</v>
      </c>
      <c r="W20" s="166">
        <f t="shared" si="99"/>
        <v>2021156.4803672717</v>
      </c>
      <c r="X20" s="166">
        <f t="shared" si="99"/>
        <v>2204468.7471858701</v>
      </c>
      <c r="Y20" s="166">
        <f t="shared" si="99"/>
        <v>2395695.2622074145</v>
      </c>
      <c r="Z20" s="166">
        <f t="shared" si="99"/>
        <v>2594831.3939088034</v>
      </c>
      <c r="AA20" s="166">
        <f t="shared" si="99"/>
        <v>2801872.5134773641</v>
      </c>
      <c r="AB20" s="166">
        <f t="shared" si="99"/>
        <v>3016813.9948092662</v>
      </c>
      <c r="AC20" s="166">
        <f t="shared" si="99"/>
        <v>3239651.2145079365</v>
      </c>
      <c r="AD20" s="166">
        <f t="shared" si="99"/>
        <v>3470379.5518824751</v>
      </c>
      <c r="AE20" s="166">
        <f t="shared" si="99"/>
        <v>3708994.3889460717</v>
      </c>
      <c r="AF20" s="166">
        <f t="shared" si="99"/>
        <v>3955491.110414423</v>
      </c>
      <c r="AG20" s="166">
        <f t="shared" si="99"/>
        <v>4209865.1037041517</v>
      </c>
      <c r="AH20" s="166">
        <f t="shared" si="99"/>
        <v>4472111.7589312261</v>
      </c>
      <c r="AI20" s="166">
        <f t="shared" si="99"/>
        <v>4742226.4689093782</v>
      </c>
      <c r="AJ20" s="166">
        <f t="shared" si="99"/>
        <v>5020204.629148528</v>
      </c>
      <c r="AK20" s="166">
        <f t="shared" si="99"/>
        <v>5306041.6378532033</v>
      </c>
      <c r="AL20" s="166">
        <f t="shared" si="99"/>
        <v>5599732.895920964</v>
      </c>
      <c r="AM20" s="166">
        <f t="shared" si="99"/>
        <v>5901273.8069408257</v>
      </c>
      <c r="AN20" s="166">
        <f t="shared" si="99"/>
        <v>6210659.7771916855</v>
      </c>
      <c r="AO20" s="166">
        <f t="shared" si="99"/>
        <v>6527886.2156407461</v>
      </c>
      <c r="AP20" s="166">
        <f t="shared" si="99"/>
        <v>6852948.5339419441</v>
      </c>
      <c r="AQ20" s="166">
        <f t="shared" si="99"/>
        <v>7185842.1464343769</v>
      </c>
      <c r="AR20" s="166">
        <f t="shared" si="99"/>
        <v>7526562.470140731</v>
      </c>
      <c r="AS20" s="166">
        <f t="shared" si="99"/>
        <v>7875104.9247657135</v>
      </c>
      <c r="AT20" s="166">
        <f t="shared" si="99"/>
        <v>8231464.9326944798</v>
      </c>
      <c r="AU20" s="166">
        <f t="shared" si="99"/>
        <v>8595637.9189910665</v>
      </c>
      <c r="AV20" s="166">
        <f t="shared" si="99"/>
        <v>8967619.3113968242</v>
      </c>
      <c r="AW20" s="166">
        <f t="shared" si="99"/>
        <v>9347404.5403288472</v>
      </c>
      <c r="AX20" s="166">
        <f t="shared" si="99"/>
        <v>9734989.0388784148</v>
      </c>
      <c r="AY20" s="166">
        <f t="shared" si="99"/>
        <v>10130368.242809419</v>
      </c>
      <c r="AZ20" s="166">
        <f t="shared" si="99"/>
        <v>10533537.590556804</v>
      </c>
      <c r="BA20" s="166">
        <f t="shared" si="99"/>
        <v>10944492.523225002</v>
      </c>
      <c r="BB20" s="166">
        <f t="shared" si="99"/>
        <v>11363228.484586373</v>
      </c>
      <c r="BC20" s="166">
        <f t="shared" si="99"/>
        <v>11789740.921079639</v>
      </c>
      <c r="BD20" s="166">
        <f t="shared" si="99"/>
        <v>12224025.281808332</v>
      </c>
      <c r="BE20" s="166">
        <f t="shared" si="99"/>
        <v>12666077.01853922</v>
      </c>
      <c r="BF20" s="166">
        <f t="shared" si="99"/>
        <v>13115891.585700765</v>
      </c>
      <c r="BG20" s="166">
        <f t="shared" si="99"/>
        <v>13573464.440381557</v>
      </c>
      <c r="BH20" s="166">
        <f t="shared" si="99"/>
        <v>14038791.042328754</v>
      </c>
      <c r="BI20" s="166">
        <f t="shared" si="99"/>
        <v>14511866.853946535</v>
      </c>
      <c r="BJ20" s="166">
        <f t="shared" si="99"/>
        <v>14992687.340294536</v>
      </c>
      <c r="BK20" s="166">
        <f t="shared" si="99"/>
        <v>15481247.969086304</v>
      </c>
      <c r="BL20" s="166">
        <f t="shared" si="99"/>
        <v>15977544.21068774</v>
      </c>
      <c r="BM20" s="166">
        <f t="shared" si="99"/>
        <v>16481571.538115542</v>
      </c>
      <c r="BN20" s="166">
        <f t="shared" si="99"/>
        <v>16993325.427035667</v>
      </c>
      <c r="BO20" s="166">
        <f t="shared" si="99"/>
        <v>17512801.355761763</v>
      </c>
      <c r="BP20" s="166">
        <f t="shared" si="99"/>
        <v>18039994.805253636</v>
      </c>
      <c r="BQ20" s="166">
        <f t="shared" ref="BQ20:EB20" si="100">BQ19+BP20</f>
        <v>18574901.259115689</v>
      </c>
      <c r="BR20" s="166">
        <f t="shared" si="100"/>
        <v>19117516.203595385</v>
      </c>
      <c r="BS20" s="166">
        <f t="shared" si="100"/>
        <v>19667835.127581693</v>
      </c>
      <c r="BT20" s="166">
        <f t="shared" si="100"/>
        <v>20225853.522603542</v>
      </c>
      <c r="BU20" s="166">
        <f t="shared" si="100"/>
        <v>20791566.88282828</v>
      </c>
      <c r="BV20" s="166">
        <f t="shared" si="100"/>
        <v>21364970.705060128</v>
      </c>
      <c r="BW20" s="166">
        <f t="shared" si="100"/>
        <v>21946060.488738637</v>
      </c>
      <c r="BX20" s="166">
        <f t="shared" si="100"/>
        <v>22534831.735937145</v>
      </c>
      <c r="BY20" s="166">
        <f t="shared" si="100"/>
        <v>23131279.951361235</v>
      </c>
      <c r="BZ20" s="166">
        <f t="shared" si="100"/>
        <v>23735400.642347198</v>
      </c>
      <c r="CA20" s="166">
        <f t="shared" si="100"/>
        <v>24347189.318860494</v>
      </c>
      <c r="CB20" s="166">
        <f t="shared" si="100"/>
        <v>24966641.493494205</v>
      </c>
      <c r="CC20" s="166">
        <f t="shared" si="100"/>
        <v>25593752.681467507</v>
      </c>
      <c r="CD20" s="166">
        <f t="shared" si="100"/>
        <v>26228518.400624126</v>
      </c>
      <c r="CE20" s="166">
        <f t="shared" si="100"/>
        <v>26870934.171430811</v>
      </c>
      <c r="CF20" s="166">
        <f t="shared" si="100"/>
        <v>27520995.51697579</v>
      </c>
      <c r="CG20" s="166">
        <f t="shared" si="100"/>
        <v>28178697.962967236</v>
      </c>
      <c r="CH20" s="166">
        <f t="shared" si="100"/>
        <v>28844037.037731741</v>
      </c>
      <c r="CI20" s="166">
        <f t="shared" si="100"/>
        <v>29517008.272212781</v>
      </c>
      <c r="CJ20" s="166">
        <f t="shared" si="100"/>
        <v>30197607.19996918</v>
      </c>
      <c r="CK20" s="166">
        <f t="shared" si="100"/>
        <v>30885829.357173584</v>
      </c>
      <c r="CL20" s="166">
        <f t="shared" si="100"/>
        <v>31581670.282610927</v>
      </c>
      <c r="CM20" s="166">
        <f t="shared" si="100"/>
        <v>32285125.517676909</v>
      </c>
      <c r="CN20" s="166">
        <f t="shared" si="100"/>
        <v>32996190.606376465</v>
      </c>
      <c r="CO20" s="166">
        <f t="shared" si="100"/>
        <v>33714861.095322236</v>
      </c>
      <c r="CP20" s="166">
        <f t="shared" si="100"/>
        <v>34441132.53373304</v>
      </c>
      <c r="CQ20" s="166">
        <f t="shared" si="100"/>
        <v>35175000.473432362</v>
      </c>
      <c r="CR20" s="166">
        <f t="shared" si="100"/>
        <v>35916460.468846805</v>
      </c>
      <c r="CS20" s="166">
        <f t="shared" si="100"/>
        <v>36665508.077004597</v>
      </c>
      <c r="CT20" s="166">
        <f t="shared" si="100"/>
        <v>37422138.857534036</v>
      </c>
      <c r="CU20" s="166">
        <f t="shared" si="100"/>
        <v>38186348.372661993</v>
      </c>
      <c r="CV20" s="166">
        <f t="shared" si="100"/>
        <v>38958132.187212378</v>
      </c>
      <c r="CW20" s="166">
        <f t="shared" si="100"/>
        <v>39737485.86860463</v>
      </c>
      <c r="CX20" s="166">
        <f t="shared" si="100"/>
        <v>40524404.986852191</v>
      </c>
      <c r="CY20" s="166">
        <f t="shared" si="100"/>
        <v>41318885.114560992</v>
      </c>
      <c r="CZ20" s="166">
        <f t="shared" si="100"/>
        <v>42120921.82692793</v>
      </c>
      <c r="DA20" s="166">
        <f t="shared" si="100"/>
        <v>42930510.701739363</v>
      </c>
      <c r="DB20" s="166">
        <f t="shared" si="100"/>
        <v>43747647.319369577</v>
      </c>
      <c r="DC20" s="166">
        <f t="shared" si="100"/>
        <v>44572327.262779281</v>
      </c>
      <c r="DD20" s="166">
        <f t="shared" si="100"/>
        <v>45404546.117514104</v>
      </c>
      <c r="DE20" s="166">
        <f t="shared" si="100"/>
        <v>46244299.471703067</v>
      </c>
      <c r="DF20" s="166">
        <f t="shared" si="100"/>
        <v>47091582.91605708</v>
      </c>
      <c r="DG20" s="166">
        <f t="shared" si="100"/>
        <v>47946392.043867417</v>
      </c>
      <c r="DH20" s="166">
        <f t="shared" si="100"/>
        <v>48808722.451004229</v>
      </c>
      <c r="DI20" s="166">
        <f t="shared" si="100"/>
        <v>49678569.73591502</v>
      </c>
      <c r="DJ20" s="166">
        <f t="shared" si="100"/>
        <v>50555929.499623135</v>
      </c>
      <c r="DK20" s="166">
        <f t="shared" si="100"/>
        <v>51440797.345726259</v>
      </c>
      <c r="DL20" s="166">
        <f t="shared" si="100"/>
        <v>52333168.880394913</v>
      </c>
      <c r="DM20" s="166">
        <f t="shared" si="100"/>
        <v>53233039.712370947</v>
      </c>
      <c r="DN20" s="166">
        <f t="shared" si="100"/>
        <v>54140405.452966027</v>
      </c>
      <c r="DO20" s="166">
        <f t="shared" si="100"/>
        <v>55055261.716060147</v>
      </c>
      <c r="DP20" s="166">
        <f t="shared" si="100"/>
        <v>55977604.118100107</v>
      </c>
      <c r="DQ20" s="166">
        <f t="shared" si="100"/>
        <v>56907428.278098032</v>
      </c>
      <c r="DR20" s="166">
        <f t="shared" si="100"/>
        <v>57844729.817629844</v>
      </c>
      <c r="DS20" s="166">
        <f t="shared" si="100"/>
        <v>58789504.360833794</v>
      </c>
      <c r="DT20" s="166">
        <f t="shared" si="100"/>
        <v>59741747.534408934</v>
      </c>
      <c r="DU20" s="166">
        <f t="shared" si="100"/>
        <v>60701454.96761363</v>
      </c>
      <c r="DV20" s="166">
        <f t="shared" si="100"/>
        <v>61668622.292264067</v>
      </c>
      <c r="DW20" s="166">
        <f t="shared" si="100"/>
        <v>62643245.142732747</v>
      </c>
      <c r="DX20" s="166">
        <f t="shared" si="100"/>
        <v>63625319.155947</v>
      </c>
      <c r="DY20" s="166">
        <f t="shared" si="100"/>
        <v>64614839.971387483</v>
      </c>
      <c r="DZ20" s="166">
        <f t="shared" si="100"/>
        <v>65611803.231086679</v>
      </c>
      <c r="EA20" s="166">
        <f t="shared" si="100"/>
        <v>66616204.579627424</v>
      </c>
      <c r="EB20" s="166">
        <f t="shared" si="100"/>
        <v>67628039.664141387</v>
      </c>
      <c r="EC20" s="166">
        <f t="shared" ref="EC20:GN20" si="101">EC19+EB20</f>
        <v>68647304.134307608</v>
      </c>
      <c r="ED20" s="166">
        <f t="shared" si="101"/>
        <v>69673993.642350987</v>
      </c>
      <c r="EE20" s="166">
        <f t="shared" si="101"/>
        <v>70708103.843040794</v>
      </c>
      <c r="EF20" s="166">
        <f t="shared" si="101"/>
        <v>71749630.393689185</v>
      </c>
      <c r="EG20" s="166">
        <f t="shared" si="101"/>
        <v>72798568.954149723</v>
      </c>
      <c r="EH20" s="166">
        <f t="shared" si="101"/>
        <v>73854915.186815888</v>
      </c>
      <c r="EI20" s="166">
        <f t="shared" si="101"/>
        <v>74918664.756619573</v>
      </c>
      <c r="EJ20" s="166">
        <f t="shared" si="101"/>
        <v>75989813.331029609</v>
      </c>
      <c r="EK20" s="166">
        <f t="shared" si="101"/>
        <v>77068356.58005029</v>
      </c>
      <c r="EL20" s="166">
        <f t="shared" si="101"/>
        <v>78154290.176219881</v>
      </c>
      <c r="EM20" s="166">
        <f t="shared" si="101"/>
        <v>79247609.794609115</v>
      </c>
      <c r="EN20" s="166">
        <f t="shared" si="101"/>
        <v>80348311.112819761</v>
      </c>
      <c r="EO20" s="166">
        <f t="shared" si="101"/>
        <v>81456389.810983092</v>
      </c>
      <c r="EP20" s="166">
        <f t="shared" si="101"/>
        <v>82571841.571758449</v>
      </c>
      <c r="EQ20" s="166">
        <f t="shared" si="101"/>
        <v>83694662.080331698</v>
      </c>
      <c r="ER20" s="166">
        <f t="shared" si="101"/>
        <v>84824847.024413839</v>
      </c>
      <c r="ES20" s="166">
        <f t="shared" si="101"/>
        <v>85962392.094239444</v>
      </c>
      <c r="ET20" s="166">
        <f t="shared" si="101"/>
        <v>87107292.982565224</v>
      </c>
      <c r="EU20" s="166">
        <f t="shared" si="101"/>
        <v>88259545.384668559</v>
      </c>
      <c r="EV20" s="166">
        <f t="shared" si="101"/>
        <v>89419144.998346001</v>
      </c>
      <c r="EW20" s="166">
        <f t="shared" si="101"/>
        <v>90586087.523911819</v>
      </c>
      <c r="EX20" s="166">
        <f t="shared" si="101"/>
        <v>91760368.664196491</v>
      </c>
      <c r="EY20" s="166">
        <f t="shared" si="101"/>
        <v>92941984.124545291</v>
      </c>
      <c r="EZ20" s="166">
        <f t="shared" si="101"/>
        <v>94130929.612816751</v>
      </c>
      <c r="FA20" s="166">
        <f t="shared" si="101"/>
        <v>95327200.839381218</v>
      </c>
      <c r="FB20" s="166">
        <f t="shared" si="101"/>
        <v>96530793.517119423</v>
      </c>
      <c r="FC20" s="166">
        <f t="shared" si="101"/>
        <v>97741703.361420944</v>
      </c>
      <c r="FD20" s="166">
        <f t="shared" si="101"/>
        <v>98959926.090182781</v>
      </c>
      <c r="FE20" s="166">
        <f t="shared" si="101"/>
        <v>100185457.42380789</v>
      </c>
      <c r="FF20" s="166">
        <f t="shared" si="101"/>
        <v>101418293.08520368</v>
      </c>
      <c r="FG20" s="166">
        <f t="shared" si="101"/>
        <v>102658428.79978058</v>
      </c>
      <c r="FH20" s="166">
        <f t="shared" si="101"/>
        <v>103905860.29545057</v>
      </c>
      <c r="FI20" s="166">
        <f t="shared" si="101"/>
        <v>105160583.3026257</v>
      </c>
      <c r="FJ20" s="166">
        <f t="shared" si="101"/>
        <v>106422593.55421667</v>
      </c>
      <c r="FK20" s="166">
        <f t="shared" si="101"/>
        <v>107691886.7856313</v>
      </c>
      <c r="FL20" s="166">
        <f t="shared" si="101"/>
        <v>108968458.73477313</v>
      </c>
      <c r="FM20" s="166">
        <f t="shared" si="101"/>
        <v>110252305.14203992</v>
      </c>
      <c r="FN20" s="166">
        <f t="shared" si="101"/>
        <v>111543421.75032224</v>
      </c>
      <c r="FO20" s="166">
        <f t="shared" si="101"/>
        <v>112841804.30500193</v>
      </c>
      <c r="FP20" s="166">
        <f t="shared" si="101"/>
        <v>114147448.55395071</v>
      </c>
      <c r="FQ20" s="166">
        <f t="shared" si="101"/>
        <v>115460350.24752872</v>
      </c>
      <c r="FR20" s="166">
        <f t="shared" si="101"/>
        <v>116780505.138583</v>
      </c>
      <c r="FS20" s="166">
        <f t="shared" si="101"/>
        <v>118107908.98244613</v>
      </c>
      <c r="FT20" s="166">
        <f t="shared" si="101"/>
        <v>119442557.5369347</v>
      </c>
      <c r="FU20" s="166">
        <f t="shared" si="101"/>
        <v>120784446.56234789</v>
      </c>
      <c r="FV20" s="166">
        <f t="shared" si="101"/>
        <v>122133571.821466</v>
      </c>
      <c r="FW20" s="166">
        <f t="shared" si="101"/>
        <v>123489929.07954901</v>
      </c>
      <c r="FX20" s="166">
        <f t="shared" si="101"/>
        <v>124853514.10433513</v>
      </c>
      <c r="FY20" s="166">
        <f t="shared" si="101"/>
        <v>126224322.66603935</v>
      </c>
      <c r="FZ20" s="166">
        <f t="shared" si="101"/>
        <v>127602350.53735197</v>
      </c>
      <c r="GA20" s="166">
        <f t="shared" si="101"/>
        <v>128987593.49343719</v>
      </c>
      <c r="GB20" s="166">
        <f t="shared" si="101"/>
        <v>130380047.31193161</v>
      </c>
      <c r="GC20" s="166">
        <f t="shared" si="101"/>
        <v>131779707.77294286</v>
      </c>
      <c r="GD20" s="166">
        <f t="shared" si="101"/>
        <v>133186570.65904805</v>
      </c>
      <c r="GE20" s="166">
        <f t="shared" si="101"/>
        <v>134600631.75529242</v>
      </c>
      <c r="GF20" s="166">
        <f t="shared" si="101"/>
        <v>136021886.84918785</v>
      </c>
      <c r="GG20" s="166">
        <f t="shared" si="101"/>
        <v>137450331.73071143</v>
      </c>
      <c r="GH20" s="166">
        <f t="shared" si="101"/>
        <v>138885962.19230399</v>
      </c>
      <c r="GI20" s="166">
        <f t="shared" si="101"/>
        <v>140328774.02886871</v>
      </c>
      <c r="GJ20" s="166">
        <f t="shared" si="101"/>
        <v>141778763.03776962</v>
      </c>
      <c r="GK20" s="166">
        <f t="shared" si="101"/>
        <v>143235925.01883018</v>
      </c>
      <c r="GL20" s="166">
        <f t="shared" si="101"/>
        <v>144700255.7743319</v>
      </c>
      <c r="GM20" s="166">
        <f t="shared" si="101"/>
        <v>146171751.10901278</v>
      </c>
      <c r="GN20" s="166">
        <f t="shared" si="101"/>
        <v>147650406.83006603</v>
      </c>
      <c r="GO20" s="166">
        <f t="shared" ref="GO20:IZ20" si="102">GO19+GN20</f>
        <v>149136218.74713847</v>
      </c>
      <c r="GP20" s="166">
        <f t="shared" si="102"/>
        <v>150629182.67232922</v>
      </c>
      <c r="GQ20" s="166">
        <f t="shared" si="102"/>
        <v>152129294.42018816</v>
      </c>
      <c r="GR20" s="166">
        <f t="shared" si="102"/>
        <v>153636549.80771461</v>
      </c>
      <c r="GS20" s="166">
        <f t="shared" si="102"/>
        <v>155150944.65435579</v>
      </c>
      <c r="GT20" s="166">
        <f t="shared" si="102"/>
        <v>156672474.78200549</v>
      </c>
      <c r="GU20" s="166">
        <f t="shared" si="102"/>
        <v>158201136.01500252</v>
      </c>
      <c r="GV20" s="166">
        <f t="shared" si="102"/>
        <v>159736924.18012938</v>
      </c>
      <c r="GW20" s="166">
        <f t="shared" si="102"/>
        <v>161279835.1066108</v>
      </c>
      <c r="GX20" s="166">
        <f t="shared" si="102"/>
        <v>162829864.62611228</v>
      </c>
      <c r="GY20" s="166">
        <f t="shared" si="102"/>
        <v>164387008.57273871</v>
      </c>
      <c r="GZ20" s="166">
        <f t="shared" si="102"/>
        <v>165951262.78303286</v>
      </c>
      <c r="HA20" s="166">
        <f t="shared" si="102"/>
        <v>167522623.09597409</v>
      </c>
      <c r="HB20" s="166">
        <f t="shared" si="102"/>
        <v>169101085.35297677</v>
      </c>
      <c r="HC20" s="166">
        <f t="shared" si="102"/>
        <v>170686645.39788899</v>
      </c>
      <c r="HD20" s="166">
        <f t="shared" si="102"/>
        <v>172279299.07699102</v>
      </c>
      <c r="HE20" s="166">
        <f t="shared" si="102"/>
        <v>173879042.238994</v>
      </c>
      <c r="HF20" s="166">
        <f t="shared" si="102"/>
        <v>175485870.73503843</v>
      </c>
      <c r="HG20" s="166">
        <f t="shared" si="102"/>
        <v>177099780.41869277</v>
      </c>
      <c r="HH20" s="166">
        <f t="shared" si="102"/>
        <v>178720767.14595205</v>
      </c>
      <c r="HI20" s="166">
        <f t="shared" si="102"/>
        <v>180348826.77523637</v>
      </c>
      <c r="HJ20" s="166">
        <f t="shared" si="102"/>
        <v>181983955.16738963</v>
      </c>
      <c r="HK20" s="166">
        <f t="shared" si="102"/>
        <v>183626148.18567795</v>
      </c>
      <c r="HL20" s="166">
        <f t="shared" si="102"/>
        <v>185275401.69578832</v>
      </c>
      <c r="HM20" s="166">
        <f t="shared" si="102"/>
        <v>186931711.56582722</v>
      </c>
      <c r="HN20" s="166">
        <f t="shared" si="102"/>
        <v>188595073.66631916</v>
      </c>
      <c r="HO20" s="166">
        <f t="shared" si="102"/>
        <v>190265483.87020528</v>
      </c>
      <c r="HP20" s="166">
        <f t="shared" si="102"/>
        <v>191942938.0528419</v>
      </c>
      <c r="HQ20" s="166">
        <f t="shared" si="102"/>
        <v>193627432.09199914</v>
      </c>
      <c r="HR20" s="166">
        <f t="shared" si="102"/>
        <v>195318961.86785954</v>
      </c>
      <c r="HS20" s="166">
        <f t="shared" si="102"/>
        <v>197017523.26301658</v>
      </c>
      <c r="HT20" s="166">
        <f t="shared" si="102"/>
        <v>198723112.16247332</v>
      </c>
      <c r="HU20" s="166">
        <f t="shared" si="102"/>
        <v>200435724.45364094</v>
      </c>
      <c r="HV20" s="166">
        <f t="shared" si="102"/>
        <v>202155356.02633739</v>
      </c>
      <c r="HW20" s="166">
        <f t="shared" si="102"/>
        <v>203882002.77278596</v>
      </c>
      <c r="HX20" s="166">
        <f t="shared" si="102"/>
        <v>205615660.58761385</v>
      </c>
      <c r="HY20" s="166">
        <f t="shared" si="102"/>
        <v>207356325.36785078</v>
      </c>
      <c r="HZ20" s="166">
        <f t="shared" si="102"/>
        <v>209103993.01292756</v>
      </c>
      <c r="IA20" s="166">
        <f t="shared" si="102"/>
        <v>210858659.42467475</v>
      </c>
      <c r="IB20" s="166">
        <f t="shared" si="102"/>
        <v>212620320.50732118</v>
      </c>
      <c r="IC20" s="166">
        <f t="shared" si="102"/>
        <v>214388972.1674926</v>
      </c>
      <c r="ID20" s="166">
        <f t="shared" si="102"/>
        <v>216164610.31421027</v>
      </c>
      <c r="IE20" s="166">
        <f t="shared" si="102"/>
        <v>217947230.85888949</v>
      </c>
      <c r="IF20" s="166">
        <f t="shared" si="102"/>
        <v>219736829.71533829</v>
      </c>
      <c r="IG20" s="166">
        <f t="shared" si="102"/>
        <v>221533402.79975602</v>
      </c>
      <c r="IH20" s="166">
        <f t="shared" si="102"/>
        <v>223336946.03073189</v>
      </c>
      <c r="II20" s="166">
        <f t="shared" si="102"/>
        <v>225147455.3292436</v>
      </c>
      <c r="IJ20" s="166">
        <f t="shared" si="102"/>
        <v>226964926.61865598</v>
      </c>
      <c r="IK20" s="166">
        <f t="shared" si="102"/>
        <v>228789355.82471952</v>
      </c>
      <c r="IL20" s="166">
        <f t="shared" si="102"/>
        <v>230620738.87556905</v>
      </c>
      <c r="IM20" s="166">
        <f t="shared" si="102"/>
        <v>232459071.70172229</v>
      </c>
      <c r="IN20" s="166">
        <f t="shared" si="102"/>
        <v>234304350.23607847</v>
      </c>
      <c r="IO20" s="166">
        <f t="shared" si="102"/>
        <v>236156570.41391698</v>
      </c>
      <c r="IP20" s="166">
        <f t="shared" si="102"/>
        <v>238015728.17289588</v>
      </c>
      <c r="IQ20" s="166">
        <f t="shared" si="102"/>
        <v>239881819.45305061</v>
      </c>
      <c r="IR20" s="166">
        <f t="shared" si="102"/>
        <v>241754840.19679257</v>
      </c>
      <c r="IS20" s="166">
        <f t="shared" si="102"/>
        <v>243634786.34890765</v>
      </c>
      <c r="IT20" s="166">
        <f t="shared" si="102"/>
        <v>245521653.85655496</v>
      </c>
      <c r="IU20" s="166">
        <f t="shared" si="102"/>
        <v>247415438.66926536</v>
      </c>
      <c r="IV20" s="166">
        <f t="shared" si="102"/>
        <v>249316136.73894012</v>
      </c>
      <c r="IW20" s="166">
        <f t="shared" si="102"/>
        <v>251223744.01984948</v>
      </c>
      <c r="IX20" s="166">
        <f t="shared" si="102"/>
        <v>253138256.46863133</v>
      </c>
      <c r="IY20" s="166">
        <f t="shared" si="102"/>
        <v>255059670.04428977</v>
      </c>
      <c r="IZ20" s="166">
        <f t="shared" si="102"/>
        <v>256987980.70819375</v>
      </c>
      <c r="JA20" s="166">
        <f t="shared" ref="JA20:LL20" si="103">JA19+IZ20</f>
        <v>258923184.42407566</v>
      </c>
      <c r="JB20" s="166">
        <f t="shared" si="103"/>
        <v>260865277.15803</v>
      </c>
      <c r="JC20" s="166">
        <f t="shared" si="103"/>
        <v>262814254.87851194</v>
      </c>
      <c r="JD20" s="166">
        <f t="shared" si="103"/>
        <v>264770113.55633599</v>
      </c>
      <c r="JE20" s="166">
        <f t="shared" si="103"/>
        <v>266732849.16467455</v>
      </c>
      <c r="JF20" s="166">
        <f t="shared" si="103"/>
        <v>268702457.67905658</v>
      </c>
      <c r="JG20" s="166">
        <f t="shared" si="103"/>
        <v>270678935.07736629</v>
      </c>
      <c r="JH20" s="166">
        <f t="shared" si="103"/>
        <v>272662277.3398416</v>
      </c>
      <c r="JI20" s="166">
        <f t="shared" si="103"/>
        <v>274652480.4490729</v>
      </c>
      <c r="JJ20" s="166">
        <f t="shared" si="103"/>
        <v>276649540.39000154</v>
      </c>
      <c r="JK20" s="166">
        <f t="shared" si="103"/>
        <v>278653453.14991868</v>
      </c>
      <c r="JL20" s="166">
        <f t="shared" si="103"/>
        <v>280664214.7184636</v>
      </c>
      <c r="JM20" s="166">
        <f t="shared" si="103"/>
        <v>282681821.08762264</v>
      </c>
      <c r="JN20" s="166">
        <f t="shared" si="103"/>
        <v>284706268.25172758</v>
      </c>
      <c r="JO20" s="166">
        <f t="shared" si="103"/>
        <v>286737552.20745444</v>
      </c>
      <c r="JP20" s="166">
        <f t="shared" si="103"/>
        <v>288775668.95382202</v>
      </c>
      <c r="JQ20" s="166">
        <f t="shared" si="103"/>
        <v>290820614.49219048</v>
      </c>
      <c r="JR20" s="166">
        <f t="shared" si="103"/>
        <v>292872384.82626015</v>
      </c>
      <c r="JS20" s="166">
        <f t="shared" si="103"/>
        <v>294930975.96206999</v>
      </c>
      <c r="JT20" s="166">
        <f t="shared" si="103"/>
        <v>296996383.90799624</v>
      </c>
      <c r="JU20" s="166">
        <f t="shared" si="103"/>
        <v>299068604.67475116</v>
      </c>
      <c r="JV20" s="166">
        <f t="shared" si="103"/>
        <v>301147634.27538162</v>
      </c>
      <c r="JW20" s="166">
        <f t="shared" si="103"/>
        <v>303233468.72526759</v>
      </c>
      <c r="JX20" s="166">
        <f t="shared" si="103"/>
        <v>305326104.04212099</v>
      </c>
      <c r="JY20" s="166">
        <f t="shared" si="103"/>
        <v>307425536.2459842</v>
      </c>
      <c r="JZ20" s="166">
        <f t="shared" si="103"/>
        <v>309531761.35922867</v>
      </c>
      <c r="KA20" s="166">
        <f t="shared" si="103"/>
        <v>311644775.40655369</v>
      </c>
      <c r="KB20" s="166">
        <f t="shared" si="103"/>
        <v>313764574.41498494</v>
      </c>
      <c r="KC20" s="166">
        <f t="shared" si="103"/>
        <v>315891154.41387314</v>
      </c>
      <c r="KD20" s="166">
        <f t="shared" si="103"/>
        <v>318024511.43489259</v>
      </c>
      <c r="KE20" s="166">
        <f t="shared" si="103"/>
        <v>320164641.51204002</v>
      </c>
      <c r="KF20" s="166">
        <f t="shared" si="103"/>
        <v>322311540.68163311</v>
      </c>
      <c r="KG20" s="166">
        <f t="shared" si="103"/>
        <v>324465204.98230904</v>
      </c>
      <c r="KH20" s="166">
        <f t="shared" si="103"/>
        <v>326625630.45502335</v>
      </c>
      <c r="KI20" s="166">
        <f t="shared" si="103"/>
        <v>328792813.14304841</v>
      </c>
      <c r="KJ20" s="166">
        <f t="shared" si="103"/>
        <v>330966749.09197211</v>
      </c>
      <c r="KK20" s="166">
        <f t="shared" si="103"/>
        <v>333147434.34969652</v>
      </c>
      <c r="KL20" s="166">
        <f t="shared" si="103"/>
        <v>335334864.96643656</v>
      </c>
      <c r="KM20" s="166">
        <f t="shared" si="103"/>
        <v>337529036.99471861</v>
      </c>
      <c r="KN20" s="166">
        <f t="shared" si="103"/>
        <v>339729946.48937911</v>
      </c>
      <c r="KO20" s="166">
        <f t="shared" si="103"/>
        <v>341937589.50756335</v>
      </c>
      <c r="KP20" s="166">
        <f t="shared" si="103"/>
        <v>344151962.10872394</v>
      </c>
      <c r="KQ20" s="166">
        <f t="shared" si="103"/>
        <v>346373060.35461962</v>
      </c>
      <c r="KR20" s="166">
        <f t="shared" si="103"/>
        <v>348600880.30931383</v>
      </c>
      <c r="KS20" s="166">
        <f t="shared" si="103"/>
        <v>350835418.03917331</v>
      </c>
      <c r="KT20" s="166">
        <f t="shared" si="103"/>
        <v>353076669.61286688</v>
      </c>
      <c r="KU20" s="166">
        <f t="shared" si="103"/>
        <v>355324631.10136402</v>
      </c>
      <c r="KV20" s="166">
        <f t="shared" si="103"/>
        <v>357579298.57793355</v>
      </c>
      <c r="KW20" s="166">
        <f t="shared" si="103"/>
        <v>359840668.11814219</v>
      </c>
      <c r="KX20" s="166">
        <f t="shared" si="103"/>
        <v>362108735.79985332</v>
      </c>
      <c r="KY20" s="166">
        <f t="shared" si="103"/>
        <v>364383497.70322567</v>
      </c>
      <c r="KZ20" s="166">
        <f t="shared" si="103"/>
        <v>366664949.91071188</v>
      </c>
      <c r="LA20" s="166">
        <f t="shared" si="103"/>
        <v>368953088.50705713</v>
      </c>
      <c r="LB20" s="166">
        <f t="shared" si="103"/>
        <v>371247909.5792979</v>
      </c>
      <c r="LC20" s="166">
        <f t="shared" si="103"/>
        <v>373549409.21676064</v>
      </c>
      <c r="LD20" s="166">
        <f t="shared" si="103"/>
        <v>375857583.51106024</v>
      </c>
      <c r="LE20" s="166">
        <f t="shared" si="103"/>
        <v>378172428.556099</v>
      </c>
      <c r="LF20" s="166">
        <f t="shared" si="103"/>
        <v>380493940.44806504</v>
      </c>
      <c r="LG20" s="166">
        <f t="shared" si="103"/>
        <v>382814093.76045626</v>
      </c>
      <c r="LH20" s="166">
        <f t="shared" si="103"/>
        <v>385132889.28833145</v>
      </c>
      <c r="LI20" s="166">
        <f t="shared" si="103"/>
        <v>387450327.82628411</v>
      </c>
      <c r="LJ20" s="166">
        <f t="shared" si="103"/>
        <v>389766410.16844279</v>
      </c>
      <c r="LK20" s="166">
        <f t="shared" si="103"/>
        <v>392081137.10847127</v>
      </c>
      <c r="LL20" s="166">
        <f t="shared" si="103"/>
        <v>394394509.43956888</v>
      </c>
      <c r="LM20" s="166">
        <f t="shared" ref="LM20:NX20" si="104">LM19+LL20</f>
        <v>396706527.95447069</v>
      </c>
      <c r="LN20" s="166">
        <f t="shared" si="104"/>
        <v>399017193.44544798</v>
      </c>
      <c r="LO20" s="166">
        <f t="shared" si="104"/>
        <v>401326506.70430827</v>
      </c>
      <c r="LP20" s="166">
        <f t="shared" si="104"/>
        <v>403634468.52239573</v>
      </c>
      <c r="LQ20" s="166">
        <f t="shared" si="104"/>
        <v>405941079.69059145</v>
      </c>
      <c r="LR20" s="166">
        <f t="shared" si="104"/>
        <v>408246340.99931371</v>
      </c>
      <c r="LS20" s="166">
        <f t="shared" si="104"/>
        <v>410550253.23851818</v>
      </c>
      <c r="LT20" s="166">
        <f t="shared" si="104"/>
        <v>412852817.19769824</v>
      </c>
      <c r="LU20" s="166">
        <f t="shared" si="104"/>
        <v>415154033.66588527</v>
      </c>
      <c r="LV20" s="166">
        <f t="shared" si="104"/>
        <v>417453903.43164885</v>
      </c>
      <c r="LW20" s="166">
        <f t="shared" si="104"/>
        <v>419752427.28309715</v>
      </c>
      <c r="LX20" s="166">
        <f t="shared" si="104"/>
        <v>422049606.00787705</v>
      </c>
      <c r="LY20" s="166">
        <f t="shared" si="104"/>
        <v>424345440.39317459</v>
      </c>
      <c r="LZ20" s="166">
        <f t="shared" si="104"/>
        <v>426639931.22571504</v>
      </c>
      <c r="MA20" s="166">
        <f t="shared" si="104"/>
        <v>428933079.29176331</v>
      </c>
      <c r="MB20" s="166">
        <f t="shared" si="104"/>
        <v>431224885.37712419</v>
      </c>
      <c r="MC20" s="166">
        <f t="shared" si="104"/>
        <v>433515350.26714259</v>
      </c>
      <c r="MD20" s="166">
        <f t="shared" si="104"/>
        <v>435804474.7467038</v>
      </c>
      <c r="ME20" s="166">
        <f t="shared" si="104"/>
        <v>438092259.60023385</v>
      </c>
      <c r="MF20" s="166">
        <f t="shared" si="104"/>
        <v>440378705.61169964</v>
      </c>
      <c r="MG20" s="166">
        <f t="shared" si="104"/>
        <v>442663813.56460935</v>
      </c>
      <c r="MH20" s="166">
        <f t="shared" si="104"/>
        <v>444947584.24201256</v>
      </c>
      <c r="MI20" s="166">
        <f t="shared" si="104"/>
        <v>447230018.42650068</v>
      </c>
      <c r="MJ20" s="166">
        <f t="shared" si="104"/>
        <v>449511116.9002071</v>
      </c>
      <c r="MK20" s="166">
        <f t="shared" si="104"/>
        <v>451790880.44480753</v>
      </c>
      <c r="ML20" s="166">
        <f t="shared" si="104"/>
        <v>454069309.84152019</v>
      </c>
      <c r="MM20" s="166">
        <f t="shared" si="104"/>
        <v>456346405.87110609</v>
      </c>
      <c r="MN20" s="166">
        <f t="shared" si="104"/>
        <v>458622169.31386942</v>
      </c>
      <c r="MO20" s="166">
        <f t="shared" si="104"/>
        <v>460896600.94965768</v>
      </c>
      <c r="MP20" s="166">
        <f t="shared" si="104"/>
        <v>463169701.55786198</v>
      </c>
      <c r="MQ20" s="166">
        <f t="shared" si="104"/>
        <v>465441471.91741729</v>
      </c>
      <c r="MR20" s="166">
        <f t="shared" si="104"/>
        <v>467711912.80680281</v>
      </c>
      <c r="MS20" s="166">
        <f t="shared" si="104"/>
        <v>469981025.00404215</v>
      </c>
      <c r="MT20" s="166">
        <f t="shared" si="104"/>
        <v>472248809.28670359</v>
      </c>
      <c r="MU20" s="166">
        <f t="shared" si="104"/>
        <v>474515266.43190032</v>
      </c>
      <c r="MV20" s="166">
        <f t="shared" si="104"/>
        <v>476780397.21629083</v>
      </c>
      <c r="MW20" s="166">
        <f t="shared" si="104"/>
        <v>479044202.41607904</v>
      </c>
      <c r="MX20" s="166">
        <f t="shared" si="104"/>
        <v>481306682.8070147</v>
      </c>
      <c r="MY20" s="166">
        <f t="shared" si="104"/>
        <v>483567839.16439354</v>
      </c>
      <c r="MZ20" s="166">
        <f t="shared" si="104"/>
        <v>485827672.26305753</v>
      </c>
      <c r="NA20" s="166">
        <f t="shared" si="104"/>
        <v>488086182.87739527</v>
      </c>
      <c r="NB20" s="166">
        <f t="shared" si="104"/>
        <v>490343371.78134215</v>
      </c>
      <c r="NC20" s="166">
        <f t="shared" si="104"/>
        <v>492599239.7483806</v>
      </c>
      <c r="ND20" s="166">
        <f t="shared" si="104"/>
        <v>494853787.55154043</v>
      </c>
      <c r="NE20" s="166">
        <f t="shared" si="104"/>
        <v>497107015.96339911</v>
      </c>
      <c r="NF20" s="166">
        <f t="shared" si="104"/>
        <v>499358925.75608188</v>
      </c>
      <c r="NG20" s="166">
        <f t="shared" si="104"/>
        <v>501609517.70126224</v>
      </c>
      <c r="NH20" s="166">
        <f t="shared" si="104"/>
        <v>503858792.570162</v>
      </c>
      <c r="NI20" s="166">
        <f t="shared" si="104"/>
        <v>506106751.13355172</v>
      </c>
      <c r="NJ20" s="166">
        <f t="shared" si="104"/>
        <v>508353394.16175085</v>
      </c>
      <c r="NK20" s="166">
        <f t="shared" si="104"/>
        <v>510598722.42462802</v>
      </c>
      <c r="NL20" s="166">
        <f t="shared" si="104"/>
        <v>512842736.6916014</v>
      </c>
      <c r="NM20" s="166">
        <f t="shared" si="104"/>
        <v>515085437.73163879</v>
      </c>
      <c r="NN20" s="166">
        <f t="shared" si="104"/>
        <v>517326826.31325799</v>
      </c>
      <c r="NO20" s="166">
        <f t="shared" si="104"/>
        <v>519566903.20452714</v>
      </c>
      <c r="NP20" s="166">
        <f t="shared" si="104"/>
        <v>521805669.17306483</v>
      </c>
      <c r="NQ20" s="166">
        <f t="shared" si="104"/>
        <v>524043124.98604047</v>
      </c>
      <c r="NR20" s="166">
        <f t="shared" si="104"/>
        <v>526279271.41017449</v>
      </c>
      <c r="NS20" s="166">
        <f t="shared" si="104"/>
        <v>528514109.21173859</v>
      </c>
      <c r="NT20" s="166">
        <f t="shared" si="104"/>
        <v>530747639.15655607</v>
      </c>
      <c r="NU20" s="166">
        <f t="shared" si="104"/>
        <v>532979862.01000208</v>
      </c>
      <c r="NV20" s="166">
        <f t="shared" si="104"/>
        <v>535210778.53700382</v>
      </c>
      <c r="NW20" s="166">
        <f t="shared" si="104"/>
        <v>537440389.50204086</v>
      </c>
      <c r="NX20" s="166">
        <f t="shared" si="104"/>
        <v>539668695.66914535</v>
      </c>
      <c r="NY20" s="166">
        <f t="shared" ref="NY20:QJ20" si="105">NY19+NX20</f>
        <v>541895697.80190241</v>
      </c>
      <c r="NZ20" s="166">
        <f t="shared" si="105"/>
        <v>544121396.66345036</v>
      </c>
      <c r="OA20" s="166">
        <f t="shared" si="105"/>
        <v>546345793.01648068</v>
      </c>
      <c r="OB20" s="166">
        <f t="shared" si="105"/>
        <v>548568887.62323868</v>
      </c>
      <c r="OC20" s="166">
        <f t="shared" si="105"/>
        <v>550790681.24552345</v>
      </c>
      <c r="OD20" s="166">
        <f t="shared" si="105"/>
        <v>553011174.64468849</v>
      </c>
      <c r="OE20" s="166">
        <f t="shared" si="105"/>
        <v>555230368.58164167</v>
      </c>
      <c r="OF20" s="166">
        <f t="shared" si="105"/>
        <v>557448263.81684542</v>
      </c>
      <c r="OG20" s="166">
        <f t="shared" si="105"/>
        <v>559664861.11031723</v>
      </c>
      <c r="OH20" s="166">
        <f t="shared" si="105"/>
        <v>561880161.22162998</v>
      </c>
      <c r="OI20" s="166">
        <f t="shared" si="105"/>
        <v>564094164.90991175</v>
      </c>
      <c r="OJ20" s="166">
        <f t="shared" si="105"/>
        <v>566306872.93384659</v>
      </c>
      <c r="OK20" s="166">
        <f t="shared" si="105"/>
        <v>568518286.05167437</v>
      </c>
      <c r="OL20" s="166">
        <f t="shared" si="105"/>
        <v>570728405.02119148</v>
      </c>
      <c r="OM20" s="166">
        <f t="shared" si="105"/>
        <v>572937230.59975052</v>
      </c>
      <c r="ON20" s="166">
        <f t="shared" si="105"/>
        <v>575144763.54426122</v>
      </c>
      <c r="OO20" s="166">
        <f t="shared" si="105"/>
        <v>577351004.61119008</v>
      </c>
      <c r="OP20" s="166">
        <f t="shared" si="105"/>
        <v>579555954.55656099</v>
      </c>
      <c r="OQ20" s="166">
        <f t="shared" si="105"/>
        <v>581759614.13595545</v>
      </c>
      <c r="OR20" s="166">
        <f t="shared" si="105"/>
        <v>583961984.10451281</v>
      </c>
      <c r="OS20" s="166">
        <f t="shared" si="105"/>
        <v>586163065.21693039</v>
      </c>
      <c r="OT20" s="166">
        <f t="shared" si="105"/>
        <v>588362858.22746396</v>
      </c>
      <c r="OU20" s="166">
        <f t="shared" si="105"/>
        <v>590561363.88992774</v>
      </c>
      <c r="OV20" s="166">
        <f t="shared" si="105"/>
        <v>592758582.95769501</v>
      </c>
      <c r="OW20" s="166">
        <f t="shared" si="105"/>
        <v>594954516.18369806</v>
      </c>
      <c r="OX20" s="166">
        <f t="shared" si="105"/>
        <v>597149164.32042849</v>
      </c>
      <c r="OY20" s="166">
        <f t="shared" si="105"/>
        <v>599342528.11993766</v>
      </c>
      <c r="OZ20" s="166">
        <f t="shared" si="105"/>
        <v>601534608.33383679</v>
      </c>
      <c r="PA20" s="166">
        <f t="shared" si="105"/>
        <v>603725405.71329713</v>
      </c>
      <c r="PB20" s="166">
        <f t="shared" si="105"/>
        <v>605914921.00905049</v>
      </c>
      <c r="PC20" s="166">
        <f t="shared" si="105"/>
        <v>608103154.97138917</v>
      </c>
      <c r="PD20" s="166">
        <f t="shared" si="105"/>
        <v>610290108.35016656</v>
      </c>
      <c r="PE20" s="166">
        <f t="shared" si="105"/>
        <v>612475781.89479721</v>
      </c>
      <c r="PF20" s="166">
        <f t="shared" si="105"/>
        <v>614660176.35425699</v>
      </c>
      <c r="PG20" s="166">
        <f t="shared" si="105"/>
        <v>616843292.47708356</v>
      </c>
      <c r="PH20" s="166">
        <f t="shared" si="105"/>
        <v>619025131.0113765</v>
      </c>
      <c r="PI20" s="166">
        <f t="shared" si="105"/>
        <v>621205692.70479751</v>
      </c>
      <c r="PJ20" s="166">
        <f t="shared" si="105"/>
        <v>623384978.30457079</v>
      </c>
      <c r="PK20" s="166">
        <f t="shared" si="105"/>
        <v>625562988.55748343</v>
      </c>
      <c r="PL20" s="166">
        <f t="shared" si="105"/>
        <v>627739724.20988524</v>
      </c>
      <c r="PM20" s="166">
        <f t="shared" si="105"/>
        <v>629915186.00768936</v>
      </c>
      <c r="PN20" s="166">
        <f t="shared" si="105"/>
        <v>632089374.69637239</v>
      </c>
      <c r="PO20" s="166">
        <f t="shared" si="105"/>
        <v>634262291.02097476</v>
      </c>
      <c r="PP20" s="166">
        <f t="shared" si="105"/>
        <v>636433935.7261008</v>
      </c>
      <c r="PQ20" s="166">
        <f t="shared" si="105"/>
        <v>638604309.55591905</v>
      </c>
      <c r="PR20" s="166">
        <f t="shared" si="105"/>
        <v>640773413.25416267</v>
      </c>
      <c r="PS20" s="166">
        <f t="shared" si="105"/>
        <v>642941247.56412947</v>
      </c>
      <c r="PT20" s="166">
        <f t="shared" si="105"/>
        <v>645107813.22868228</v>
      </c>
      <c r="PU20" s="166">
        <f t="shared" si="105"/>
        <v>647273110.99024928</v>
      </c>
      <c r="PV20" s="166">
        <f t="shared" si="105"/>
        <v>649437141.59082425</v>
      </c>
      <c r="PW20" s="166">
        <f t="shared" si="105"/>
        <v>651599905.77196646</v>
      </c>
      <c r="PX20" s="166">
        <f t="shared" si="105"/>
        <v>653761404.27480137</v>
      </c>
      <c r="PY20" s="166">
        <f t="shared" si="105"/>
        <v>655921637.8400209</v>
      </c>
      <c r="PZ20" s="166">
        <f t="shared" si="105"/>
        <v>658080607.20788312</v>
      </c>
      <c r="QA20" s="166">
        <f t="shared" si="105"/>
        <v>660238313.1182133</v>
      </c>
      <c r="QB20" s="166">
        <f t="shared" si="105"/>
        <v>662394756.31040335</v>
      </c>
      <c r="QC20" s="166">
        <f t="shared" si="105"/>
        <v>664549937.52341282</v>
      </c>
      <c r="QD20" s="166">
        <f t="shared" si="105"/>
        <v>666703857.49576867</v>
      </c>
      <c r="QE20" s="166">
        <f t="shared" si="105"/>
        <v>668856516.96556568</v>
      </c>
      <c r="QF20" s="166">
        <f t="shared" si="105"/>
        <v>671007916.67046666</v>
      </c>
      <c r="QG20" s="166">
        <f t="shared" si="105"/>
        <v>673158057.34770274</v>
      </c>
      <c r="QH20" s="166">
        <f t="shared" si="105"/>
        <v>675306939.73407364</v>
      </c>
      <c r="QI20" s="166">
        <f t="shared" si="105"/>
        <v>677454564.56594789</v>
      </c>
      <c r="QJ20" s="166">
        <f t="shared" si="105"/>
        <v>679600932.57926297</v>
      </c>
      <c r="QK20" s="166">
        <f t="shared" ref="QK20:SV20" si="106">QK19+QJ20</f>
        <v>681746044.5095259</v>
      </c>
      <c r="QL20" s="166">
        <f t="shared" si="106"/>
        <v>683889901.09181309</v>
      </c>
      <c r="QM20" s="166">
        <f t="shared" si="106"/>
        <v>686032503.06077087</v>
      </c>
      <c r="QN20" s="166">
        <f t="shared" si="106"/>
        <v>688173851.15061569</v>
      </c>
      <c r="QO20" s="166">
        <f t="shared" si="106"/>
        <v>690313946.09513414</v>
      </c>
      <c r="QP20" s="166">
        <f t="shared" si="106"/>
        <v>692452788.62768352</v>
      </c>
      <c r="QQ20" s="166">
        <f t="shared" si="106"/>
        <v>694590379.48119199</v>
      </c>
      <c r="QR20" s="166">
        <f t="shared" si="106"/>
        <v>696726719.38815868</v>
      </c>
      <c r="QS20" s="166">
        <f t="shared" si="106"/>
        <v>698861809.08065414</v>
      </c>
      <c r="QT20" s="166">
        <f t="shared" si="106"/>
        <v>700995649.2903204</v>
      </c>
      <c r="QU20" s="166">
        <f t="shared" si="106"/>
        <v>703128240.74837148</v>
      </c>
      <c r="QV20" s="166">
        <f t="shared" si="106"/>
        <v>705259584.18559337</v>
      </c>
      <c r="QW20" s="166">
        <f t="shared" si="106"/>
        <v>707389680.33234441</v>
      </c>
      <c r="QX20" s="166">
        <f t="shared" si="106"/>
        <v>709518529.91855562</v>
      </c>
      <c r="QY20" s="166">
        <f t="shared" si="106"/>
        <v>711646133.67373073</v>
      </c>
      <c r="QZ20" s="166">
        <f t="shared" si="106"/>
        <v>713772492.32694662</v>
      </c>
      <c r="RA20" s="166">
        <f t="shared" si="106"/>
        <v>715897606.60685349</v>
      </c>
      <c r="RB20" s="166">
        <f t="shared" si="106"/>
        <v>718021477.24167502</v>
      </c>
      <c r="RC20" s="166">
        <f t="shared" si="106"/>
        <v>720144104.95920885</v>
      </c>
      <c r="RD20" s="166">
        <f t="shared" si="106"/>
        <v>722265490.48682678</v>
      </c>
      <c r="RE20" s="166">
        <f t="shared" si="106"/>
        <v>724385634.55147469</v>
      </c>
      <c r="RF20" s="166">
        <f t="shared" si="106"/>
        <v>726504537.87967336</v>
      </c>
      <c r="RG20" s="166">
        <f t="shared" si="106"/>
        <v>728622201.19751811</v>
      </c>
      <c r="RH20" s="166">
        <f t="shared" si="106"/>
        <v>730738625.23067951</v>
      </c>
      <c r="RI20" s="166">
        <f t="shared" si="106"/>
        <v>732853810.7044034</v>
      </c>
      <c r="RJ20" s="166">
        <f t="shared" si="106"/>
        <v>734967758.3435111</v>
      </c>
      <c r="RK20" s="166">
        <f t="shared" si="106"/>
        <v>737080468.87240005</v>
      </c>
      <c r="RL20" s="166">
        <f t="shared" si="106"/>
        <v>739191943.01504338</v>
      </c>
      <c r="RM20" s="166">
        <f t="shared" si="106"/>
        <v>741302181.49499083</v>
      </c>
      <c r="RN20" s="166">
        <f t="shared" si="106"/>
        <v>743411185.03536856</v>
      </c>
      <c r="RO20" s="166">
        <f t="shared" si="106"/>
        <v>745518954.35887969</v>
      </c>
      <c r="RP20" s="166">
        <f t="shared" si="106"/>
        <v>747625490.18780422</v>
      </c>
      <c r="RQ20" s="166">
        <f t="shared" si="106"/>
        <v>749730793.2439996</v>
      </c>
      <c r="RR20" s="166">
        <f t="shared" si="106"/>
        <v>751834864.24890089</v>
      </c>
      <c r="RS20" s="166">
        <f t="shared" si="106"/>
        <v>753937703.92352068</v>
      </c>
      <c r="RT20" s="166">
        <f t="shared" si="106"/>
        <v>756039312.98844993</v>
      </c>
      <c r="RU20" s="166">
        <f t="shared" si="106"/>
        <v>758139692.1638577</v>
      </c>
      <c r="RV20" s="166">
        <f t="shared" si="106"/>
        <v>760238842.16949165</v>
      </c>
      <c r="RW20" s="166">
        <f t="shared" si="106"/>
        <v>762336763.72467828</v>
      </c>
      <c r="RX20" s="166">
        <f t="shared" si="106"/>
        <v>764433457.54832315</v>
      </c>
      <c r="RY20" s="166">
        <f t="shared" si="106"/>
        <v>766528924.35891104</v>
      </c>
      <c r="RZ20" s="166">
        <f t="shared" si="106"/>
        <v>768623164.87450624</v>
      </c>
      <c r="SA20" s="166">
        <f t="shared" si="106"/>
        <v>770716179.81275284</v>
      </c>
      <c r="SB20" s="166">
        <f t="shared" si="106"/>
        <v>772807969.89087498</v>
      </c>
      <c r="SC20" s="166">
        <f t="shared" si="106"/>
        <v>774898535.82567704</v>
      </c>
      <c r="SD20" s="166">
        <f t="shared" si="106"/>
        <v>776987878.33354402</v>
      </c>
      <c r="SE20" s="166">
        <f t="shared" si="106"/>
        <v>779075998.13044155</v>
      </c>
      <c r="SF20" s="166">
        <f t="shared" si="106"/>
        <v>781162895.93191624</v>
      </c>
      <c r="SG20" s="166">
        <f t="shared" si="106"/>
        <v>783248572.45309615</v>
      </c>
      <c r="SH20" s="166">
        <f t="shared" si="106"/>
        <v>785333028.40869069</v>
      </c>
      <c r="SI20" s="166">
        <f t="shared" si="106"/>
        <v>787416264.51299107</v>
      </c>
      <c r="SJ20" s="166">
        <f t="shared" si="106"/>
        <v>789498281.47987044</v>
      </c>
      <c r="SK20" s="166">
        <f t="shared" si="106"/>
        <v>791579080.02278411</v>
      </c>
      <c r="SL20" s="166">
        <f t="shared" si="106"/>
        <v>793658660.85477006</v>
      </c>
      <c r="SM20" s="166">
        <f t="shared" si="106"/>
        <v>795737024.68844891</v>
      </c>
      <c r="SN20" s="166">
        <f t="shared" si="106"/>
        <v>797814172.23602414</v>
      </c>
      <c r="SO20" s="166">
        <f t="shared" si="106"/>
        <v>799890104.20928264</v>
      </c>
      <c r="SP20" s="166">
        <f t="shared" si="106"/>
        <v>801964821.3195945</v>
      </c>
      <c r="SQ20" s="166">
        <f t="shared" si="106"/>
        <v>804038324.27791369</v>
      </c>
      <c r="SR20" s="166">
        <f t="shared" si="106"/>
        <v>806110613.79477811</v>
      </c>
      <c r="SS20" s="166">
        <f t="shared" si="106"/>
        <v>808181690.58030975</v>
      </c>
      <c r="ST20" s="166">
        <f t="shared" si="106"/>
        <v>810251555.34421515</v>
      </c>
      <c r="SU20" s="166">
        <f t="shared" si="106"/>
        <v>812320208.79578543</v>
      </c>
      <c r="SV20" s="166">
        <f t="shared" si="106"/>
        <v>814387651.64389658</v>
      </c>
      <c r="SW20" s="166">
        <f t="shared" ref="SW20:TU20" si="107">SW19+SV20</f>
        <v>816453884.5970099</v>
      </c>
      <c r="SX20" s="166">
        <f t="shared" si="107"/>
        <v>818518908.36317194</v>
      </c>
      <c r="SY20" s="166">
        <f t="shared" si="107"/>
        <v>820582723.650015</v>
      </c>
      <c r="SZ20" s="166">
        <f t="shared" si="107"/>
        <v>822645331.16475725</v>
      </c>
      <c r="TA20" s="166">
        <f t="shared" si="107"/>
        <v>824706731.61420286</v>
      </c>
      <c r="TB20" s="166">
        <f t="shared" si="107"/>
        <v>826766925.70474255</v>
      </c>
      <c r="TC20" s="166">
        <f t="shared" si="107"/>
        <v>828825914.14235353</v>
      </c>
      <c r="TD20" s="166">
        <f t="shared" si="107"/>
        <v>830883697.63259995</v>
      </c>
      <c r="TE20" s="166">
        <f t="shared" si="107"/>
        <v>832940276.88063288</v>
      </c>
      <c r="TF20" s="166">
        <f t="shared" si="107"/>
        <v>834995652.59119093</v>
      </c>
      <c r="TG20" s="166">
        <f t="shared" si="107"/>
        <v>837049825.46860015</v>
      </c>
      <c r="TH20" s="166">
        <f t="shared" si="107"/>
        <v>839102796.21677458</v>
      </c>
      <c r="TI20" s="166">
        <f t="shared" si="107"/>
        <v>841154565.53921616</v>
      </c>
      <c r="TJ20" s="166">
        <f t="shared" si="107"/>
        <v>843205134.13901508</v>
      </c>
      <c r="TK20" s="166">
        <f t="shared" si="107"/>
        <v>845254502.71885026</v>
      </c>
      <c r="TL20" s="166">
        <f t="shared" si="107"/>
        <v>847302671.98098934</v>
      </c>
      <c r="TM20" s="166">
        <f t="shared" si="107"/>
        <v>849349642.62728882</v>
      </c>
      <c r="TN20" s="166">
        <f t="shared" si="107"/>
        <v>851395415.35919476</v>
      </c>
      <c r="TO20" s="166">
        <f t="shared" si="107"/>
        <v>853439990.87774241</v>
      </c>
      <c r="TP20" s="166">
        <f t="shared" si="107"/>
        <v>855483369.88355708</v>
      </c>
      <c r="TQ20" s="166">
        <f t="shared" si="107"/>
        <v>857525553.07685375</v>
      </c>
      <c r="TR20" s="166">
        <f t="shared" si="107"/>
        <v>859566541.15743792</v>
      </c>
      <c r="TS20" s="166">
        <f t="shared" si="107"/>
        <v>861606334.82470536</v>
      </c>
      <c r="TT20" s="166">
        <f t="shared" si="107"/>
        <v>863644934.77764261</v>
      </c>
      <c r="TU20" s="168">
        <f t="shared" si="107"/>
        <v>865682341.71482706</v>
      </c>
    </row>
    <row r="21" spans="1:541" ht="15.75" thickBot="1" x14ac:dyDescent="0.3">
      <c r="A21" s="69"/>
      <c r="B21" s="116"/>
      <c r="C21" s="114"/>
      <c r="D21" s="114"/>
      <c r="E21" s="114"/>
      <c r="F21" s="116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5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5"/>
      <c r="CV21" s="114"/>
      <c r="CW21" s="114"/>
      <c r="CX21" s="114"/>
      <c r="CY21" s="114"/>
      <c r="CZ21" s="114"/>
      <c r="DA21" s="114"/>
      <c r="DB21" s="114"/>
      <c r="DC21" s="114"/>
      <c r="DD21" s="114"/>
      <c r="DE21" s="114"/>
      <c r="DF21" s="114"/>
      <c r="DG21" s="114"/>
      <c r="DH21" s="114"/>
      <c r="DI21" s="114"/>
      <c r="DJ21" s="114"/>
      <c r="DK21" s="114"/>
      <c r="DL21" s="114"/>
      <c r="DM21" s="114"/>
      <c r="DN21" s="114"/>
      <c r="DO21" s="114"/>
      <c r="DP21" s="114"/>
      <c r="DQ21" s="114"/>
      <c r="DR21" s="114"/>
      <c r="DS21" s="114"/>
      <c r="DT21" s="114"/>
      <c r="DU21" s="114"/>
      <c r="DV21" s="114"/>
      <c r="DW21" s="114"/>
      <c r="DX21" s="114"/>
      <c r="DY21" s="114"/>
      <c r="DZ21" s="114"/>
      <c r="EA21" s="114"/>
      <c r="EB21" s="114"/>
      <c r="EC21" s="114"/>
      <c r="ED21" s="114"/>
      <c r="EE21" s="114"/>
      <c r="EF21" s="114"/>
      <c r="EG21" s="114"/>
      <c r="EH21" s="114"/>
      <c r="EI21" s="114"/>
      <c r="EJ21" s="114"/>
      <c r="EK21" s="114"/>
      <c r="EL21" s="114"/>
      <c r="EM21" s="114"/>
      <c r="EN21" s="114"/>
      <c r="EO21" s="114"/>
      <c r="EP21" s="114"/>
      <c r="EQ21" s="114"/>
      <c r="ER21" s="114"/>
      <c r="ES21" s="114"/>
      <c r="ET21" s="114"/>
      <c r="EU21" s="114"/>
      <c r="EV21" s="114"/>
      <c r="EW21" s="114"/>
      <c r="EX21" s="114"/>
      <c r="EY21" s="114"/>
      <c r="EZ21" s="114"/>
      <c r="FA21" s="114"/>
      <c r="FB21" s="114"/>
      <c r="FC21" s="114"/>
      <c r="FD21" s="114"/>
      <c r="FE21" s="114"/>
      <c r="FF21" s="114"/>
      <c r="FG21" s="114"/>
      <c r="FH21" s="114"/>
      <c r="FI21" s="114"/>
      <c r="FJ21" s="114"/>
      <c r="FK21" s="114"/>
      <c r="FL21" s="114"/>
      <c r="FM21" s="114"/>
      <c r="FN21" s="114"/>
      <c r="FO21" s="114"/>
      <c r="FP21" s="114"/>
      <c r="FQ21" s="114"/>
      <c r="FR21" s="114"/>
      <c r="FS21" s="114"/>
      <c r="FT21" s="114"/>
      <c r="FU21" s="114"/>
      <c r="FV21" s="114"/>
      <c r="FW21" s="114"/>
      <c r="FX21" s="114"/>
      <c r="FY21" s="114"/>
      <c r="FZ21" s="114"/>
      <c r="GA21" s="114"/>
      <c r="GB21" s="114"/>
      <c r="GC21" s="114"/>
      <c r="GD21" s="114"/>
      <c r="GE21" s="114"/>
      <c r="GF21" s="114"/>
      <c r="GG21" s="114"/>
      <c r="GH21" s="114"/>
      <c r="GI21" s="114"/>
      <c r="GJ21" s="114"/>
      <c r="GK21" s="114"/>
      <c r="GL21" s="114"/>
      <c r="GM21" s="114"/>
      <c r="GN21" s="114"/>
      <c r="GO21" s="114"/>
      <c r="GP21" s="114"/>
      <c r="GQ21" s="114"/>
      <c r="GR21" s="114"/>
      <c r="GS21" s="114"/>
      <c r="GT21" s="114"/>
      <c r="GU21" s="114"/>
      <c r="GV21" s="114"/>
      <c r="GW21" s="114"/>
      <c r="GX21" s="114"/>
      <c r="GY21" s="115"/>
      <c r="GZ21" s="114"/>
      <c r="HA21" s="114"/>
      <c r="HB21" s="114"/>
      <c r="HC21" s="114"/>
      <c r="HD21" s="114"/>
      <c r="HE21" s="114"/>
      <c r="HF21" s="114"/>
      <c r="HG21" s="114"/>
      <c r="HH21" s="114"/>
      <c r="HI21" s="114"/>
      <c r="HJ21" s="114"/>
      <c r="HK21" s="114"/>
      <c r="HL21" s="114"/>
      <c r="HM21" s="114"/>
      <c r="HN21" s="114"/>
      <c r="HO21" s="114"/>
      <c r="HP21" s="114"/>
      <c r="HQ21" s="114"/>
      <c r="HR21" s="114"/>
      <c r="HS21" s="114"/>
      <c r="HT21" s="114"/>
      <c r="HU21" s="114"/>
      <c r="HV21" s="114"/>
      <c r="HW21" s="114"/>
      <c r="HX21" s="115"/>
      <c r="HY21" s="114"/>
      <c r="HZ21" s="114"/>
      <c r="IA21" s="114"/>
      <c r="IB21" s="114"/>
      <c r="IC21" s="114"/>
      <c r="ID21" s="114"/>
      <c r="IE21" s="114"/>
      <c r="IF21" s="114"/>
      <c r="IG21" s="114"/>
      <c r="IH21" s="114"/>
      <c r="II21" s="114"/>
      <c r="IJ21" s="114"/>
      <c r="IK21" s="114"/>
      <c r="IL21" s="114"/>
      <c r="IM21" s="114"/>
      <c r="IN21" s="114"/>
      <c r="IO21" s="114"/>
      <c r="IP21" s="114"/>
      <c r="IQ21" s="114"/>
      <c r="IR21" s="114"/>
      <c r="IS21" s="114"/>
      <c r="IT21" s="114"/>
      <c r="IU21" s="114"/>
      <c r="IV21" s="114"/>
      <c r="IW21" s="114"/>
      <c r="IX21" s="114"/>
      <c r="IY21" s="114"/>
      <c r="IZ21" s="114"/>
      <c r="JA21" s="114"/>
      <c r="JB21" s="114"/>
      <c r="JC21" s="114"/>
      <c r="JD21" s="114"/>
      <c r="JE21" s="114"/>
      <c r="JF21" s="114"/>
      <c r="JG21" s="114"/>
      <c r="JH21" s="114"/>
      <c r="JI21" s="114"/>
      <c r="JJ21" s="114"/>
      <c r="JK21" s="114"/>
      <c r="JL21" s="114"/>
      <c r="JM21" s="114"/>
      <c r="JN21" s="114"/>
      <c r="JO21" s="114"/>
      <c r="JP21" s="114"/>
      <c r="JQ21" s="114"/>
      <c r="JR21" s="114"/>
      <c r="JS21" s="114"/>
      <c r="JT21" s="114"/>
      <c r="JU21" s="114"/>
      <c r="JV21" s="114"/>
      <c r="JW21" s="114"/>
      <c r="JX21" s="114"/>
      <c r="JY21" s="114"/>
      <c r="JZ21" s="114"/>
      <c r="KA21" s="114"/>
      <c r="KB21" s="114"/>
      <c r="KC21" s="114"/>
      <c r="KD21" s="114"/>
      <c r="KE21" s="114"/>
      <c r="KF21" s="114"/>
      <c r="KG21" s="114"/>
      <c r="KH21" s="114"/>
      <c r="KI21" s="114"/>
      <c r="KJ21" s="114"/>
      <c r="KK21" s="114"/>
      <c r="KL21" s="114"/>
      <c r="KM21" s="114"/>
      <c r="KN21" s="114"/>
      <c r="KO21" s="116"/>
      <c r="KP21" s="114"/>
      <c r="KQ21" s="114"/>
      <c r="KR21" s="114"/>
      <c r="KS21" s="114"/>
      <c r="KT21" s="114"/>
      <c r="KU21" s="114"/>
      <c r="KV21" s="116"/>
      <c r="KW21" s="116"/>
      <c r="KX21" s="117"/>
      <c r="KY21" s="116"/>
      <c r="KZ21" s="116"/>
      <c r="LA21" s="116"/>
      <c r="LB21" s="116"/>
      <c r="LC21" s="116"/>
      <c r="LD21" s="116"/>
      <c r="LE21" s="116"/>
      <c r="LF21" s="116"/>
      <c r="LG21" s="116"/>
      <c r="LH21" s="116"/>
      <c r="LI21" s="116"/>
      <c r="LJ21" s="116"/>
      <c r="LK21" s="116"/>
      <c r="LL21" s="116"/>
      <c r="LM21" s="116"/>
      <c r="LN21" s="116"/>
      <c r="LO21" s="116"/>
      <c r="LP21" s="116"/>
      <c r="LQ21" s="116"/>
      <c r="LR21" s="116"/>
      <c r="LS21" s="116"/>
      <c r="LT21" s="116"/>
      <c r="LU21" s="116"/>
      <c r="LV21" s="116"/>
      <c r="LW21" s="116"/>
      <c r="LX21" s="116"/>
      <c r="LY21" s="116"/>
      <c r="LZ21" s="116"/>
      <c r="MA21" s="116"/>
      <c r="MB21" s="116"/>
      <c r="MC21" s="116"/>
      <c r="MD21" s="116"/>
      <c r="ME21" s="116"/>
      <c r="MF21" s="116"/>
      <c r="MG21" s="116"/>
      <c r="MH21" s="116"/>
      <c r="MI21" s="116"/>
      <c r="MJ21" s="116"/>
      <c r="MK21" s="116"/>
      <c r="ML21" s="116"/>
      <c r="MM21" s="116"/>
      <c r="MN21" s="116"/>
      <c r="MO21" s="116"/>
      <c r="MP21" s="116"/>
      <c r="MQ21" s="116"/>
      <c r="MR21" s="116"/>
      <c r="MS21" s="116"/>
      <c r="MT21" s="116"/>
      <c r="MU21" s="116"/>
      <c r="MV21" s="116"/>
      <c r="MW21" s="118"/>
      <c r="MX21" s="116"/>
      <c r="MY21" s="118"/>
      <c r="MZ21" s="116"/>
      <c r="NA21" s="118"/>
      <c r="NB21" s="116"/>
      <c r="NC21" s="118"/>
      <c r="ND21" s="116"/>
      <c r="NE21" s="118"/>
      <c r="NF21" s="116"/>
      <c r="NG21" s="118"/>
      <c r="NH21" s="116"/>
      <c r="NI21" s="118"/>
      <c r="NJ21" s="116"/>
      <c r="NK21" s="118"/>
      <c r="NL21" s="116"/>
      <c r="NM21" s="118"/>
      <c r="NN21" s="116"/>
      <c r="NO21" s="118"/>
      <c r="NP21" s="116"/>
      <c r="NQ21" s="118"/>
      <c r="NR21" s="116"/>
      <c r="NS21" s="118"/>
      <c r="NT21" s="116"/>
      <c r="NU21" s="118"/>
      <c r="NV21" s="116"/>
      <c r="NW21" s="118"/>
      <c r="NX21" s="116"/>
      <c r="NY21" s="118"/>
      <c r="NZ21" s="116"/>
      <c r="OA21" s="118"/>
      <c r="OB21" s="116"/>
      <c r="OC21" s="118"/>
      <c r="OD21" s="116"/>
      <c r="OE21" s="118"/>
      <c r="OF21" s="116"/>
      <c r="OG21" s="118"/>
      <c r="OH21" s="116"/>
      <c r="OI21" s="118"/>
      <c r="OJ21" s="116"/>
      <c r="OK21" s="118"/>
      <c r="OL21" s="116"/>
      <c r="OM21" s="118"/>
      <c r="ON21" s="116"/>
      <c r="OO21" s="118"/>
      <c r="OP21" s="116"/>
      <c r="OQ21" s="118"/>
      <c r="OR21" s="116"/>
      <c r="OS21" s="118"/>
      <c r="OT21" s="116"/>
      <c r="OU21" s="118"/>
      <c r="OV21" s="116"/>
      <c r="OW21" s="118"/>
      <c r="OX21" s="116"/>
      <c r="OY21" s="118"/>
      <c r="OZ21" s="116"/>
      <c r="PA21" s="118"/>
      <c r="PB21" s="116"/>
      <c r="PC21" s="118"/>
      <c r="PD21" s="116"/>
      <c r="PE21" s="118"/>
      <c r="PF21" s="116"/>
      <c r="PG21" s="118"/>
      <c r="PH21" s="116"/>
      <c r="PI21" s="118"/>
      <c r="PJ21" s="116"/>
      <c r="PK21" s="118"/>
      <c r="PL21" s="116"/>
      <c r="PM21" s="118"/>
      <c r="PN21" s="116"/>
      <c r="PO21" s="118"/>
      <c r="PP21" s="116"/>
      <c r="PQ21" s="118"/>
      <c r="PR21" s="116"/>
      <c r="PS21" s="118"/>
      <c r="PT21" s="116"/>
      <c r="PU21" s="118"/>
      <c r="PV21" s="116"/>
      <c r="PW21" s="118"/>
      <c r="PX21" s="116"/>
      <c r="PY21" s="118"/>
      <c r="PZ21" s="116"/>
      <c r="QA21" s="118"/>
      <c r="QB21" s="116"/>
      <c r="QC21" s="118"/>
      <c r="QD21" s="116"/>
      <c r="QE21" s="118"/>
      <c r="QF21" s="116"/>
      <c r="QG21" s="118"/>
      <c r="QH21" s="116"/>
      <c r="QI21" s="118"/>
      <c r="QJ21" s="116"/>
      <c r="QK21" s="118"/>
      <c r="QL21" s="116"/>
      <c r="QM21" s="118"/>
      <c r="QN21" s="116"/>
      <c r="QO21" s="118"/>
      <c r="QP21" s="116"/>
      <c r="QQ21" s="118"/>
      <c r="QR21" s="116"/>
      <c r="QS21" s="118"/>
      <c r="QT21" s="116"/>
      <c r="QU21" s="118"/>
      <c r="QV21" s="116"/>
      <c r="QW21" s="118"/>
      <c r="QX21" s="116"/>
      <c r="QY21" s="118"/>
      <c r="QZ21" s="116"/>
      <c r="RA21" s="118"/>
      <c r="RB21" s="116"/>
      <c r="RC21" s="118"/>
      <c r="RD21" s="116"/>
      <c r="RE21" s="118"/>
      <c r="RF21" s="116"/>
      <c r="RG21" s="118"/>
      <c r="RH21" s="116"/>
      <c r="RI21" s="118"/>
      <c r="RJ21" s="116"/>
      <c r="RK21" s="118"/>
      <c r="RL21" s="116"/>
      <c r="RM21" s="118"/>
      <c r="RN21" s="116"/>
      <c r="RO21" s="118"/>
      <c r="RP21" s="116"/>
      <c r="RQ21" s="118"/>
      <c r="RR21" s="116"/>
      <c r="RS21" s="118"/>
      <c r="RT21" s="116"/>
      <c r="RU21" s="118"/>
      <c r="RV21" s="116"/>
      <c r="RW21" s="118"/>
      <c r="RX21" s="116"/>
      <c r="RY21" s="118"/>
      <c r="RZ21" s="116"/>
      <c r="SA21" s="118"/>
      <c r="SB21" s="116"/>
      <c r="SC21" s="118"/>
      <c r="SD21" s="116"/>
      <c r="SE21" s="118"/>
      <c r="SF21" s="116"/>
      <c r="SG21" s="118"/>
      <c r="SH21" s="116"/>
      <c r="SI21" s="118"/>
      <c r="SJ21" s="116"/>
      <c r="SK21" s="118"/>
      <c r="SL21" s="116"/>
      <c r="SM21" s="118"/>
      <c r="SN21" s="116"/>
      <c r="SO21" s="118"/>
      <c r="SP21" s="116"/>
      <c r="SQ21" s="118"/>
      <c r="SR21" s="116"/>
      <c r="SS21" s="118"/>
      <c r="ST21" s="116"/>
      <c r="SU21" s="118"/>
      <c r="SV21" s="116"/>
      <c r="SW21" s="118"/>
      <c r="SX21" s="116"/>
      <c r="SY21" s="118"/>
      <c r="SZ21" s="116"/>
      <c r="TA21" s="118"/>
      <c r="TB21" s="116"/>
      <c r="TC21" s="118"/>
      <c r="TD21" s="116"/>
      <c r="TE21" s="118"/>
      <c r="TF21" s="116"/>
      <c r="TG21" s="118"/>
      <c r="TH21" s="116"/>
      <c r="TI21" s="118"/>
      <c r="TJ21" s="116"/>
      <c r="TK21" s="118"/>
      <c r="TL21" s="116"/>
      <c r="TM21" s="118"/>
      <c r="TN21" s="116"/>
      <c r="TO21" s="118"/>
      <c r="TP21" s="116"/>
      <c r="TQ21" s="118"/>
      <c r="TR21" s="116"/>
      <c r="TS21" s="118"/>
      <c r="TT21" s="116"/>
      <c r="TU21" s="119"/>
    </row>
    <row r="22" spans="1:541" ht="15.75" thickBot="1" x14ac:dyDescent="0.3">
      <c r="A22" s="120" t="s">
        <v>0</v>
      </c>
      <c r="B22" s="121">
        <f t="shared" ref="B22:BM22" si="108">B5-B17</f>
        <v>-114629.97205755592</v>
      </c>
      <c r="C22" s="121">
        <f t="shared" si="108"/>
        <v>-203697.35609468815</v>
      </c>
      <c r="D22" s="121">
        <f t="shared" si="108"/>
        <v>-292202.48134537408</v>
      </c>
      <c r="E22" s="121">
        <f t="shared" si="108"/>
        <v>-380145.6768509188</v>
      </c>
      <c r="F22" s="121">
        <f t="shared" si="108"/>
        <v>-467527.2714600683</v>
      </c>
      <c r="G22" s="121">
        <f t="shared" si="108"/>
        <v>-554347.59382912179</v>
      </c>
      <c r="H22" s="121">
        <f t="shared" si="108"/>
        <v>-640606.97242204449</v>
      </c>
      <c r="I22" s="121">
        <f t="shared" si="108"/>
        <v>-726305.73551058024</v>
      </c>
      <c r="J22" s="121">
        <f t="shared" si="108"/>
        <v>-811444.21117436362</v>
      </c>
      <c r="K22" s="121">
        <f t="shared" si="108"/>
        <v>-896022.72730103286</v>
      </c>
      <c r="L22" s="121">
        <f t="shared" si="108"/>
        <v>-980041.61158634187</v>
      </c>
      <c r="M22" s="121">
        <f t="shared" si="108"/>
        <v>-1063501.1915342731</v>
      </c>
      <c r="N22" s="121">
        <f t="shared" si="108"/>
        <v>-1146401.7944571485</v>
      </c>
      <c r="O22" s="121">
        <f t="shared" si="108"/>
        <v>-1228743.7474757433</v>
      </c>
      <c r="P22" s="121">
        <f t="shared" si="108"/>
        <v>-1310527.3775193968</v>
      </c>
      <c r="Q22" s="121">
        <f t="shared" si="108"/>
        <v>-1391753.0113261251</v>
      </c>
      <c r="R22" s="121">
        <f t="shared" si="108"/>
        <v>-1472420.9754427331</v>
      </c>
      <c r="S22" s="121">
        <f t="shared" si="108"/>
        <v>-1552531.5962249257</v>
      </c>
      <c r="T22" s="121">
        <f t="shared" si="108"/>
        <v>-1632085.1998374204</v>
      </c>
      <c r="U22" s="121">
        <f t="shared" si="108"/>
        <v>-1711082.1122540587</v>
      </c>
      <c r="V22" s="121">
        <f t="shared" si="108"/>
        <v>-1789522.6592579179</v>
      </c>
      <c r="W22" s="121">
        <f t="shared" si="108"/>
        <v>-1867407.1664414229</v>
      </c>
      <c r="X22" s="121">
        <f t="shared" si="108"/>
        <v>-1944735.959206457</v>
      </c>
      <c r="Y22" s="121">
        <f t="shared" si="108"/>
        <v>-2021509.3627644749</v>
      </c>
      <c r="Z22" s="121">
        <f t="shared" si="108"/>
        <v>-2097727.7021366125</v>
      </c>
      <c r="AA22" s="121">
        <f t="shared" si="108"/>
        <v>-2173391.3021537997</v>
      </c>
      <c r="AB22" s="121">
        <f t="shared" si="108"/>
        <v>-2248500.4874568703</v>
      </c>
      <c r="AC22" s="121">
        <f t="shared" si="108"/>
        <v>-2323055.5824966738</v>
      </c>
      <c r="AD22" s="121">
        <f t="shared" si="108"/>
        <v>-2397056.9115341878</v>
      </c>
      <c r="AE22" s="121">
        <f t="shared" si="108"/>
        <v>-2470504.7986406274</v>
      </c>
      <c r="AF22" s="121">
        <f t="shared" si="108"/>
        <v>-2543399.5676975572</v>
      </c>
      <c r="AG22" s="121">
        <f t="shared" si="108"/>
        <v>-2615741.5423970013</v>
      </c>
      <c r="AH22" s="121">
        <f t="shared" si="108"/>
        <v>-2687531.0462415558</v>
      </c>
      <c r="AI22" s="121">
        <f t="shared" si="108"/>
        <v>-2758768.4025444989</v>
      </c>
      <c r="AJ22" s="121">
        <f t="shared" si="108"/>
        <v>-2829453.9344299003</v>
      </c>
      <c r="AK22" s="121">
        <f t="shared" si="108"/>
        <v>-2899587.9648327343</v>
      </c>
      <c r="AL22" s="121">
        <f t="shared" si="108"/>
        <v>-2969170.8164989897</v>
      </c>
      <c r="AM22" s="121">
        <f t="shared" si="108"/>
        <v>-3038202.8119857786</v>
      </c>
      <c r="AN22" s="121">
        <f t="shared" si="108"/>
        <v>-3106684.27366145</v>
      </c>
      <c r="AO22" s="121">
        <f t="shared" si="108"/>
        <v>-3174615.5237056976</v>
      </c>
      <c r="AP22" s="121">
        <f t="shared" si="108"/>
        <v>-3241996.8841096712</v>
      </c>
      <c r="AQ22" s="121">
        <f t="shared" si="108"/>
        <v>-3308828.676676088</v>
      </c>
      <c r="AR22" s="121">
        <f t="shared" si="108"/>
        <v>-3375111.2230193415</v>
      </c>
      <c r="AS22" s="121">
        <f t="shared" si="108"/>
        <v>-3440844.8445656123</v>
      </c>
      <c r="AT22" s="121">
        <f t="shared" si="108"/>
        <v>-3506029.8625529772</v>
      </c>
      <c r="AU22" s="121">
        <f t="shared" si="108"/>
        <v>-3570666.5980315218</v>
      </c>
      <c r="AV22" s="121">
        <f t="shared" si="108"/>
        <v>-3634755.3718634476</v>
      </c>
      <c r="AW22" s="121">
        <f t="shared" si="108"/>
        <v>-3698296.5047231843</v>
      </c>
      <c r="AX22" s="121">
        <f t="shared" si="108"/>
        <v>-3761290.3170974981</v>
      </c>
      <c r="AY22" s="121">
        <f t="shared" si="108"/>
        <v>-3823737.1292856019</v>
      </c>
      <c r="AZ22" s="121">
        <f t="shared" si="108"/>
        <v>-3885637.2613992658</v>
      </c>
      <c r="BA22" s="121">
        <f t="shared" si="108"/>
        <v>-3946991.033362926</v>
      </c>
      <c r="BB22" s="121">
        <f t="shared" si="108"/>
        <v>-4007798.7649137946</v>
      </c>
      <c r="BC22" s="121">
        <f t="shared" si="108"/>
        <v>-4068060.7756019691</v>
      </c>
      <c r="BD22" s="121">
        <f t="shared" si="108"/>
        <v>-4127777.3847905421</v>
      </c>
      <c r="BE22" s="121">
        <f t="shared" si="108"/>
        <v>-4186948.911655711</v>
      </c>
      <c r="BF22" s="121">
        <f t="shared" si="108"/>
        <v>-4245575.6751868874</v>
      </c>
      <c r="BG22" s="121">
        <f t="shared" si="108"/>
        <v>-4303657.9941868037</v>
      </c>
      <c r="BH22" s="121">
        <f t="shared" si="108"/>
        <v>-4361196.1872716295</v>
      </c>
      <c r="BI22" s="121">
        <f t="shared" si="108"/>
        <v>-4418190.5728710704</v>
      </c>
      <c r="BJ22" s="121">
        <f t="shared" si="108"/>
        <v>-4475257.3575319629</v>
      </c>
      <c r="BK22" s="121">
        <f t="shared" si="108"/>
        <v>-4531780.9710079506</v>
      </c>
      <c r="BL22" s="121">
        <f t="shared" si="108"/>
        <v>-4587761.7311700182</v>
      </c>
      <c r="BM22" s="121">
        <f t="shared" si="108"/>
        <v>-4643199.9557031328</v>
      </c>
      <c r="BN22" s="121">
        <f t="shared" ref="BN22:DY22" si="109">BN5-BN17</f>
        <v>-4698095.9621063443</v>
      </c>
      <c r="BO22" s="121">
        <f t="shared" si="109"/>
        <v>-4752450.0676929019</v>
      </c>
      <c r="BP22" s="121">
        <f t="shared" si="109"/>
        <v>-4806262.5895903539</v>
      </c>
      <c r="BQ22" s="121">
        <f t="shared" si="109"/>
        <v>-4859533.8447406664</v>
      </c>
      <c r="BR22" s="121">
        <f t="shared" si="109"/>
        <v>-4912264.1499003246</v>
      </c>
      <c r="BS22" s="121">
        <f t="shared" si="109"/>
        <v>-4964453.8216404421</v>
      </c>
      <c r="BT22" s="121">
        <f t="shared" si="109"/>
        <v>-5016103.1763468729</v>
      </c>
      <c r="BU22" s="121">
        <f t="shared" si="109"/>
        <v>-5067212.5302203177</v>
      </c>
      <c r="BV22" s="121">
        <f t="shared" si="109"/>
        <v>-5118398.0875799088</v>
      </c>
      <c r="BW22" s="121">
        <f t="shared" si="109"/>
        <v>-5169044.2759528877</v>
      </c>
      <c r="BX22" s="121">
        <f t="shared" si="109"/>
        <v>-5219151.4109851457</v>
      </c>
      <c r="BY22" s="121">
        <f t="shared" si="109"/>
        <v>-5268719.8081378518</v>
      </c>
      <c r="BZ22" s="121">
        <f t="shared" si="109"/>
        <v>-5317749.7826875653</v>
      </c>
      <c r="CA22" s="121">
        <f t="shared" si="109"/>
        <v>-5366241.6497263405</v>
      </c>
      <c r="CB22" s="121">
        <f t="shared" si="109"/>
        <v>-5414195.7241618354</v>
      </c>
      <c r="CC22" s="121">
        <f t="shared" si="109"/>
        <v>-5461612.3207174195</v>
      </c>
      <c r="CD22" s="121">
        <f t="shared" si="109"/>
        <v>-5508491.7539322833</v>
      </c>
      <c r="CE22" s="121">
        <f t="shared" si="109"/>
        <v>-5554834.3381615439</v>
      </c>
      <c r="CF22" s="121">
        <f t="shared" si="109"/>
        <v>-5600640.3875763537</v>
      </c>
      <c r="CG22" s="121">
        <f t="shared" si="109"/>
        <v>-5645910.2161640087</v>
      </c>
      <c r="CH22" s="121">
        <f t="shared" si="109"/>
        <v>-5691260.0260315305</v>
      </c>
      <c r="CI22" s="121">
        <f t="shared" si="109"/>
        <v>-5736074.2424953468</v>
      </c>
      <c r="CJ22" s="121">
        <f t="shared" si="109"/>
        <v>-5780353.1789918272</v>
      </c>
      <c r="CK22" s="121">
        <f t="shared" si="109"/>
        <v>-5824097.1487739123</v>
      </c>
      <c r="CL22" s="121">
        <f t="shared" si="109"/>
        <v>-5867306.4649112262</v>
      </c>
      <c r="CM22" s="121">
        <f t="shared" si="109"/>
        <v>-5909981.4402901791</v>
      </c>
      <c r="CN22" s="121">
        <f t="shared" si="109"/>
        <v>-5952122.3876140732</v>
      </c>
      <c r="CO22" s="121">
        <f t="shared" si="109"/>
        <v>-5993729.619403217</v>
      </c>
      <c r="CP22" s="121">
        <f t="shared" si="109"/>
        <v>-6034803.4479950257</v>
      </c>
      <c r="CQ22" s="121">
        <f t="shared" si="109"/>
        <v>-6075344.1855441304</v>
      </c>
      <c r="CR22" s="121">
        <f t="shared" si="109"/>
        <v>-6115352.1440224852</v>
      </c>
      <c r="CS22" s="121">
        <f t="shared" si="109"/>
        <v>-6154827.6352194753</v>
      </c>
      <c r="CT22" s="121">
        <f t="shared" si="109"/>
        <v>-6194386.8590454971</v>
      </c>
      <c r="CU22" s="121">
        <f t="shared" si="109"/>
        <v>-6233414.2386216391</v>
      </c>
      <c r="CV22" s="121">
        <f t="shared" si="109"/>
        <v>-6271910.085190217</v>
      </c>
      <c r="CW22" s="121">
        <f t="shared" si="109"/>
        <v>-6309874.7098114006</v>
      </c>
      <c r="CX22" s="121">
        <f t="shared" si="109"/>
        <v>-6347308.4233633261</v>
      </c>
      <c r="CY22" s="121">
        <f t="shared" si="109"/>
        <v>-6384211.5365421986</v>
      </c>
      <c r="CZ22" s="121">
        <f t="shared" si="109"/>
        <v>-6420584.3598623984</v>
      </c>
      <c r="DA22" s="121">
        <f t="shared" si="109"/>
        <v>-6456427.2036565915</v>
      </c>
      <c r="DB22" s="121">
        <f t="shared" si="109"/>
        <v>-6491740.3780758288</v>
      </c>
      <c r="DC22" s="121">
        <f t="shared" si="109"/>
        <v>-6526524.1930896621</v>
      </c>
      <c r="DD22" s="121">
        <f t="shared" si="109"/>
        <v>-6560778.9584862413</v>
      </c>
      <c r="DE22" s="121">
        <f t="shared" si="109"/>
        <v>-6594504.9838724248</v>
      </c>
      <c r="DF22" s="121">
        <f t="shared" si="109"/>
        <v>-6628318.4669773616</v>
      </c>
      <c r="DG22" s="121">
        <f t="shared" si="109"/>
        <v>-6661603.8287421688</v>
      </c>
      <c r="DH22" s="121">
        <f t="shared" si="109"/>
        <v>-6694361.3782304628</v>
      </c>
      <c r="DI22" s="121">
        <f t="shared" si="109"/>
        <v>-6726591.4243249949</v>
      </c>
      <c r="DJ22" s="121">
        <f t="shared" si="109"/>
        <v>-6758294.2757277545</v>
      </c>
      <c r="DK22" s="121">
        <f t="shared" si="109"/>
        <v>-6789470.2409600709</v>
      </c>
      <c r="DL22" s="121">
        <f t="shared" si="109"/>
        <v>-6820119.6283627264</v>
      </c>
      <c r="DM22" s="121">
        <f t="shared" si="109"/>
        <v>-6850242.7460960569</v>
      </c>
      <c r="DN22" s="121">
        <f t="shared" si="109"/>
        <v>-6879839.9021400576</v>
      </c>
      <c r="DO22" s="121">
        <f t="shared" si="109"/>
        <v>-6908911.4042944908</v>
      </c>
      <c r="DP22" s="121">
        <f t="shared" si="109"/>
        <v>-6937457.5601789914</v>
      </c>
      <c r="DQ22" s="121">
        <f t="shared" si="109"/>
        <v>-6965478.6772331679</v>
      </c>
      <c r="DR22" s="121">
        <f t="shared" si="109"/>
        <v>-7001090.9510201924</v>
      </c>
      <c r="DS22" s="121">
        <f t="shared" si="109"/>
        <v>-7036178.800316466</v>
      </c>
      <c r="DT22" s="121">
        <f t="shared" si="109"/>
        <v>-7070742.5320221642</v>
      </c>
      <c r="DU22" s="121">
        <f t="shared" si="109"/>
        <v>-7104782.4528578566</v>
      </c>
      <c r="DV22" s="121">
        <f t="shared" si="109"/>
        <v>-7138298.8693646174</v>
      </c>
      <c r="DW22" s="121">
        <f t="shared" si="109"/>
        <v>-7171292.0879041292</v>
      </c>
      <c r="DX22" s="121">
        <f t="shared" si="109"/>
        <v>-7203762.4146587877</v>
      </c>
      <c r="DY22" s="121">
        <f t="shared" si="109"/>
        <v>-7235710.1556318058</v>
      </c>
      <c r="DZ22" s="121">
        <f t="shared" ref="DZ22:GK22" si="110">DZ5-DZ17</f>
        <v>-7267135.6166473199</v>
      </c>
      <c r="EA22" s="121">
        <f t="shared" si="110"/>
        <v>-7298039.1033504941</v>
      </c>
      <c r="EB22" s="121">
        <f t="shared" si="110"/>
        <v>-7328420.9212076236</v>
      </c>
      <c r="EC22" s="121">
        <f t="shared" si="110"/>
        <v>-7358281.3755062427</v>
      </c>
      <c r="ED22" s="121">
        <f t="shared" si="110"/>
        <v>-7388236.659658703</v>
      </c>
      <c r="EE22" s="121">
        <f t="shared" si="110"/>
        <v>-7417671.190291849</v>
      </c>
      <c r="EF22" s="121">
        <f t="shared" si="110"/>
        <v>-7446585.2721575527</v>
      </c>
      <c r="EG22" s="121">
        <f t="shared" si="110"/>
        <v>-7474979.2098293407</v>
      </c>
      <c r="EH22" s="121">
        <f t="shared" si="110"/>
        <v>-7502853.3077025004</v>
      </c>
      <c r="EI22" s="121">
        <f t="shared" si="110"/>
        <v>-7530207.8699941821</v>
      </c>
      <c r="EJ22" s="121">
        <f t="shared" si="110"/>
        <v>-7557043.2007435039</v>
      </c>
      <c r="EK22" s="121">
        <f t="shared" si="110"/>
        <v>-7583359.6038116571</v>
      </c>
      <c r="EL22" s="121">
        <f t="shared" si="110"/>
        <v>-7609157.3828820083</v>
      </c>
      <c r="EM22" s="121">
        <f t="shared" si="110"/>
        <v>-7634436.8414602056</v>
      </c>
      <c r="EN22" s="121">
        <f t="shared" si="110"/>
        <v>-7659198.2828742815</v>
      </c>
      <c r="EO22" s="121">
        <f t="shared" si="110"/>
        <v>-7683442.0102747558</v>
      </c>
      <c r="EP22" s="121">
        <f t="shared" si="110"/>
        <v>-7707784.2149382196</v>
      </c>
      <c r="EQ22" s="121">
        <f t="shared" si="110"/>
        <v>-7731609.3113570036</v>
      </c>
      <c r="ER22" s="121">
        <f t="shared" si="110"/>
        <v>-7754917.6021497175</v>
      </c>
      <c r="ES22" s="121">
        <f t="shared" si="110"/>
        <v>-7777709.3897578735</v>
      </c>
      <c r="ET22" s="121">
        <f t="shared" si="110"/>
        <v>-7799984.9764459906</v>
      </c>
      <c r="EU22" s="121">
        <f t="shared" si="110"/>
        <v>-7821744.6643017</v>
      </c>
      <c r="EV22" s="121">
        <f t="shared" si="110"/>
        <v>-7842988.7552358462</v>
      </c>
      <c r="EW22" s="121">
        <f t="shared" si="110"/>
        <v>-7863717.5509825917</v>
      </c>
      <c r="EX22" s="121">
        <f t="shared" si="110"/>
        <v>-7883931.3530995203</v>
      </c>
      <c r="EY22" s="121">
        <f t="shared" si="110"/>
        <v>-7903630.4629677404</v>
      </c>
      <c r="EZ22" s="121">
        <f t="shared" si="110"/>
        <v>-7922815.1817919873</v>
      </c>
      <c r="FA22" s="121">
        <f t="shared" si="110"/>
        <v>-7941485.8106007287</v>
      </c>
      <c r="FB22" s="121">
        <f t="shared" si="110"/>
        <v>-7960258.5385497427</v>
      </c>
      <c r="FC22" s="121">
        <f t="shared" si="110"/>
        <v>-7978517.7780117895</v>
      </c>
      <c r="FD22" s="121">
        <f t="shared" si="110"/>
        <v>-7996263.8294871487</v>
      </c>
      <c r="FE22" s="121">
        <f t="shared" si="110"/>
        <v>-8013496.9933002414</v>
      </c>
      <c r="FF22" s="121">
        <f t="shared" si="110"/>
        <v>-8030217.5695997365</v>
      </c>
      <c r="FG22" s="121">
        <f t="shared" si="110"/>
        <v>-8046425.8583586505</v>
      </c>
      <c r="FH22" s="121">
        <f t="shared" si="110"/>
        <v>-8062122.1593744522</v>
      </c>
      <c r="FI22" s="121">
        <f t="shared" si="110"/>
        <v>-8077306.7722691651</v>
      </c>
      <c r="FJ22" s="121">
        <f t="shared" si="110"/>
        <v>-8091979.9964894699</v>
      </c>
      <c r="FK22" s="121">
        <f t="shared" si="110"/>
        <v>-8106142.1313068066</v>
      </c>
      <c r="FL22" s="121">
        <f t="shared" si="110"/>
        <v>-8119793.4758174783</v>
      </c>
      <c r="FM22" s="121">
        <f t="shared" si="110"/>
        <v>-8132934.3289427524</v>
      </c>
      <c r="FN22" s="121">
        <f t="shared" si="110"/>
        <v>-8146180.8777324418</v>
      </c>
      <c r="FO22" s="121">
        <f t="shared" si="110"/>
        <v>-8158917.5324545735</v>
      </c>
      <c r="FP22" s="121">
        <f t="shared" si="110"/>
        <v>-8171144.5915059242</v>
      </c>
      <c r="FQ22" s="121">
        <f t="shared" si="110"/>
        <v>-8182862.3531086445</v>
      </c>
      <c r="FR22" s="121">
        <f t="shared" si="110"/>
        <v>-8194071.1153103616</v>
      </c>
      <c r="FS22" s="121">
        <f t="shared" si="110"/>
        <v>-8204771.175984282</v>
      </c>
      <c r="FT22" s="121">
        <f t="shared" si="110"/>
        <v>-8214962.8328292919</v>
      </c>
      <c r="FU22" s="121">
        <f t="shared" si="110"/>
        <v>-8224646.3833700605</v>
      </c>
      <c r="FV22" s="121">
        <f t="shared" si="110"/>
        <v>-8233822.1249571424</v>
      </c>
      <c r="FW22" s="121">
        <f t="shared" si="110"/>
        <v>-8242490.3547670767</v>
      </c>
      <c r="FX22" s="121">
        <f t="shared" si="110"/>
        <v>-8250651.3698024917</v>
      </c>
      <c r="FY22" s="121">
        <f t="shared" si="110"/>
        <v>-8258305.4668922089</v>
      </c>
      <c r="FZ22" s="121">
        <f t="shared" si="110"/>
        <v>-8266068.8309948128</v>
      </c>
      <c r="GA22" s="121">
        <f t="shared" si="110"/>
        <v>-8273325.8702883329</v>
      </c>
      <c r="GB22" s="121">
        <f t="shared" si="110"/>
        <v>-8280076.8810807671</v>
      </c>
      <c r="GC22" s="121">
        <f t="shared" si="110"/>
        <v>-8286322.1595067121</v>
      </c>
      <c r="GD22" s="121">
        <f t="shared" si="110"/>
        <v>-8292062.0015274603</v>
      </c>
      <c r="GE22" s="121">
        <f t="shared" si="110"/>
        <v>-8297296.7029311061</v>
      </c>
      <c r="GF22" s="121">
        <f t="shared" si="110"/>
        <v>-8302026.5593326446</v>
      </c>
      <c r="GG22" s="121">
        <f t="shared" si="110"/>
        <v>-8306251.8661740702</v>
      </c>
      <c r="GH22" s="121">
        <f t="shared" si="110"/>
        <v>-8309972.9187244847</v>
      </c>
      <c r="GI22" s="121">
        <f t="shared" si="110"/>
        <v>-8313190.0120801926</v>
      </c>
      <c r="GJ22" s="121">
        <f t="shared" si="110"/>
        <v>-8315903.4411648028</v>
      </c>
      <c r="GK22" s="121">
        <f t="shared" si="110"/>
        <v>-8318113.5007293336</v>
      </c>
      <c r="GL22" s="121">
        <f t="shared" ref="GL22:IW22" si="111">GL5-GL17</f>
        <v>-8320436.3736557867</v>
      </c>
      <c r="GM22" s="121">
        <f t="shared" si="111"/>
        <v>-8322256.4660468195</v>
      </c>
      <c r="GN22" s="121">
        <f t="shared" si="111"/>
        <v>-8323574.0721362736</v>
      </c>
      <c r="GO22" s="121">
        <f t="shared" si="111"/>
        <v>-8324389.4859858043</v>
      </c>
      <c r="GP22" s="121">
        <f t="shared" si="111"/>
        <v>-8324703.0014849752</v>
      </c>
      <c r="GQ22" s="121">
        <f t="shared" si="111"/>
        <v>-8324514.9123513624</v>
      </c>
      <c r="GR22" s="121">
        <f t="shared" si="111"/>
        <v>-8323825.5121306572</v>
      </c>
      <c r="GS22" s="121">
        <f t="shared" si="111"/>
        <v>-8322635.094196761</v>
      </c>
      <c r="GT22" s="121">
        <f t="shared" si="111"/>
        <v>-8320943.9517518897</v>
      </c>
      <c r="GU22" s="121">
        <f t="shared" si="111"/>
        <v>-8318752.3778266758</v>
      </c>
      <c r="GV22" s="121">
        <f t="shared" si="111"/>
        <v>-8316060.665280262</v>
      </c>
      <c r="GW22" s="121">
        <f t="shared" si="111"/>
        <v>-8312869.106800409</v>
      </c>
      <c r="GX22" s="121">
        <f t="shared" si="111"/>
        <v>-8309793.8832070697</v>
      </c>
      <c r="GY22" s="121">
        <f t="shared" si="111"/>
        <v>-8306219.3985420577</v>
      </c>
      <c r="GZ22" s="121">
        <f t="shared" si="111"/>
        <v>-8302145.9449795783</v>
      </c>
      <c r="HA22" s="121">
        <f t="shared" si="111"/>
        <v>-8297573.8145228531</v>
      </c>
      <c r="HB22" s="121">
        <f t="shared" si="111"/>
        <v>-8292503.2990042213</v>
      </c>
      <c r="HC22" s="121">
        <f t="shared" si="111"/>
        <v>-8286934.690085236</v>
      </c>
      <c r="HD22" s="121">
        <f t="shared" si="111"/>
        <v>-8280868.2792567667</v>
      </c>
      <c r="HE22" s="121">
        <f t="shared" si="111"/>
        <v>-8274304.3578391001</v>
      </c>
      <c r="HF22" s="121">
        <f t="shared" si="111"/>
        <v>-8267243.216982035</v>
      </c>
      <c r="HG22" s="121">
        <f t="shared" si="111"/>
        <v>-8259685.1476649884</v>
      </c>
      <c r="HH22" s="121">
        <f t="shared" si="111"/>
        <v>-8251630.4406970907</v>
      </c>
      <c r="HI22" s="121">
        <f t="shared" si="111"/>
        <v>-8243079.3867172878</v>
      </c>
      <c r="HJ22" s="121">
        <f t="shared" si="111"/>
        <v>-8234648.1644979175</v>
      </c>
      <c r="HK22" s="121">
        <f t="shared" si="111"/>
        <v>-8225721.176034376</v>
      </c>
      <c r="HL22" s="121">
        <f t="shared" si="111"/>
        <v>-8216298.7114556488</v>
      </c>
      <c r="HM22" s="121">
        <f t="shared" si="111"/>
        <v>-8206381.0607209373</v>
      </c>
      <c r="HN22" s="121">
        <f t="shared" si="111"/>
        <v>-8195968.5136197526</v>
      </c>
      <c r="HO22" s="121">
        <f t="shared" si="111"/>
        <v>-8185061.3597720172</v>
      </c>
      <c r="HP22" s="121">
        <f t="shared" si="111"/>
        <v>-8173659.8886281643</v>
      </c>
      <c r="HQ22" s="121">
        <f t="shared" si="111"/>
        <v>-8161764.3894692361</v>
      </c>
      <c r="HR22" s="121">
        <f t="shared" si="111"/>
        <v>-8149375.1514069866</v>
      </c>
      <c r="HS22" s="121">
        <f t="shared" si="111"/>
        <v>-8136492.4633839764</v>
      </c>
      <c r="HT22" s="121">
        <f t="shared" si="111"/>
        <v>-8123116.6141736712</v>
      </c>
      <c r="HU22" s="121">
        <f t="shared" si="111"/>
        <v>-8109247.8923805431</v>
      </c>
      <c r="HV22" s="121">
        <f t="shared" si="111"/>
        <v>-8095502.4747436494</v>
      </c>
      <c r="HW22" s="121">
        <f t="shared" si="111"/>
        <v>-8081264.7612262927</v>
      </c>
      <c r="HX22" s="121">
        <f t="shared" si="111"/>
        <v>-8066535.0399265569</v>
      </c>
      <c r="HY22" s="121">
        <f t="shared" si="111"/>
        <v>-8051313.5987739284</v>
      </c>
      <c r="HZ22" s="121">
        <f t="shared" si="111"/>
        <v>-8035600.7255293913</v>
      </c>
      <c r="IA22" s="121">
        <f t="shared" si="111"/>
        <v>-8019396.70778553</v>
      </c>
      <c r="IB22" s="121">
        <f t="shared" si="111"/>
        <v>-8002701.8329666238</v>
      </c>
      <c r="IC22" s="121">
        <f t="shared" si="111"/>
        <v>-7985516.3883287497</v>
      </c>
      <c r="ID22" s="121">
        <f t="shared" si="111"/>
        <v>-7967840.6609598771</v>
      </c>
      <c r="IE22" s="121">
        <f t="shared" si="111"/>
        <v>-7949674.9377799667</v>
      </c>
      <c r="IF22" s="121">
        <f t="shared" si="111"/>
        <v>-7931019.5055410732</v>
      </c>
      <c r="IG22" s="121">
        <f t="shared" si="111"/>
        <v>-7911874.6508274376</v>
      </c>
      <c r="IH22" s="121">
        <f t="shared" si="111"/>
        <v>-7892610.7131905332</v>
      </c>
      <c r="II22" s="121">
        <f t="shared" si="111"/>
        <v>-7873843.2901967317</v>
      </c>
      <c r="IJ22" s="121">
        <f t="shared" si="111"/>
        <v>-7855572.0912790745</v>
      </c>
      <c r="IK22" s="121">
        <f t="shared" si="111"/>
        <v>-7837796.8260406461</v>
      </c>
      <c r="IL22" s="121">
        <f t="shared" si="111"/>
        <v>-7820517.2042544745</v>
      </c>
      <c r="IM22" s="121">
        <f t="shared" si="111"/>
        <v>-7803732.9358634315</v>
      </c>
      <c r="IN22" s="121">
        <f t="shared" si="111"/>
        <v>-7787443.7309801355</v>
      </c>
      <c r="IO22" s="121">
        <f t="shared" si="111"/>
        <v>-7771649.2998868488</v>
      </c>
      <c r="IP22" s="121">
        <f t="shared" si="111"/>
        <v>-7756349.3530353829</v>
      </c>
      <c r="IQ22" s="121">
        <f t="shared" si="111"/>
        <v>-7741543.6010469943</v>
      </c>
      <c r="IR22" s="121">
        <f t="shared" si="111"/>
        <v>-7727231.7547122911</v>
      </c>
      <c r="IS22" s="121">
        <f t="shared" si="111"/>
        <v>-7713413.5249911286</v>
      </c>
      <c r="IT22" s="121">
        <f t="shared" si="111"/>
        <v>-7699472.7347090356</v>
      </c>
      <c r="IU22" s="121">
        <f t="shared" si="111"/>
        <v>-7686024.9834675454</v>
      </c>
      <c r="IV22" s="121">
        <f t="shared" si="111"/>
        <v>-7673069.9827336669</v>
      </c>
      <c r="IW22" s="121">
        <f t="shared" si="111"/>
        <v>-7660607.4441432618</v>
      </c>
      <c r="IX22" s="121">
        <f t="shared" ref="IX22:LI22" si="112">IX5-IX17</f>
        <v>-7648637.0795009471</v>
      </c>
      <c r="IY22" s="121">
        <f t="shared" si="112"/>
        <v>-7637158.6007799953</v>
      </c>
      <c r="IZ22" s="121">
        <f t="shared" si="112"/>
        <v>-7626171.7201222368</v>
      </c>
      <c r="JA22" s="121">
        <f t="shared" si="112"/>
        <v>-7615676.1498379558</v>
      </c>
      <c r="JB22" s="121">
        <f t="shared" si="112"/>
        <v>-7605671.6024058051</v>
      </c>
      <c r="JC22" s="121">
        <f t="shared" si="112"/>
        <v>-7596157.79047269</v>
      </c>
      <c r="JD22" s="121">
        <f t="shared" si="112"/>
        <v>-7587134.4268536866</v>
      </c>
      <c r="JE22" s="121">
        <f t="shared" si="112"/>
        <v>-7578601.2245319262</v>
      </c>
      <c r="JF22" s="121">
        <f t="shared" si="112"/>
        <v>-7569942.0083550364</v>
      </c>
      <c r="JG22" s="121">
        <f t="shared" si="112"/>
        <v>-7561772.3799454644</v>
      </c>
      <c r="JH22" s="121">
        <f t="shared" si="112"/>
        <v>-7554092.0527899526</v>
      </c>
      <c r="JI22" s="121">
        <f t="shared" si="112"/>
        <v>-7546900.740542911</v>
      </c>
      <c r="JJ22" s="121">
        <f t="shared" si="112"/>
        <v>-7540198.1570263207</v>
      </c>
      <c r="JK22" s="121">
        <f t="shared" si="112"/>
        <v>-7533984.0162296444</v>
      </c>
      <c r="JL22" s="121">
        <f t="shared" si="112"/>
        <v>-7528258.0323097184</v>
      </c>
      <c r="JM22" s="121">
        <f t="shared" si="112"/>
        <v>-7523019.9195906594</v>
      </c>
      <c r="JN22" s="121">
        <f t="shared" si="112"/>
        <v>-7518269.392563764</v>
      </c>
      <c r="JO22" s="121">
        <f t="shared" si="112"/>
        <v>-7514006.1658874117</v>
      </c>
      <c r="JP22" s="121">
        <f t="shared" si="112"/>
        <v>-7510229.9543869682</v>
      </c>
      <c r="JQ22" s="121">
        <f t="shared" si="112"/>
        <v>-7506940.4730546921</v>
      </c>
      <c r="JR22" s="121">
        <f t="shared" si="112"/>
        <v>-7503521.5487461463</v>
      </c>
      <c r="JS22" s="121">
        <f t="shared" si="112"/>
        <v>-7500588.7850905471</v>
      </c>
      <c r="JT22" s="121">
        <f t="shared" si="112"/>
        <v>-7498141.8975802287</v>
      </c>
      <c r="JU22" s="121">
        <f t="shared" si="112"/>
        <v>-7496180.60187402</v>
      </c>
      <c r="JV22" s="121">
        <f t="shared" si="112"/>
        <v>-7494704.6137971506</v>
      </c>
      <c r="JW22" s="121">
        <f t="shared" si="112"/>
        <v>-7493713.6493411548</v>
      </c>
      <c r="JX22" s="121">
        <f t="shared" si="112"/>
        <v>-7493207.4246637747</v>
      </c>
      <c r="JY22" s="121">
        <f t="shared" si="112"/>
        <v>-7493185.6560888514</v>
      </c>
      <c r="JZ22" s="121">
        <f t="shared" si="112"/>
        <v>-7493648.0601062477</v>
      </c>
      <c r="KA22" s="121">
        <f t="shared" si="112"/>
        <v>-7494594.3533717357</v>
      </c>
      <c r="KB22" s="121">
        <f t="shared" si="112"/>
        <v>-7496024.2527069002</v>
      </c>
      <c r="KC22" s="121">
        <f t="shared" si="112"/>
        <v>-7497937.4750990532</v>
      </c>
      <c r="KD22" s="121">
        <f t="shared" si="112"/>
        <v>-7499717.8493976481</v>
      </c>
      <c r="KE22" s="121">
        <f t="shared" si="112"/>
        <v>-7501980.9812246189</v>
      </c>
      <c r="KF22" s="121">
        <f t="shared" si="112"/>
        <v>-7504726.5880638547</v>
      </c>
      <c r="KG22" s="121">
        <f t="shared" si="112"/>
        <v>-7507954.3875645697</v>
      </c>
      <c r="KH22" s="121">
        <f t="shared" si="112"/>
        <v>-7511664.0975412205</v>
      </c>
      <c r="KI22" s="121">
        <f t="shared" si="112"/>
        <v>-7515855.4359733984</v>
      </c>
      <c r="KJ22" s="121">
        <f t="shared" si="112"/>
        <v>-7520528.12100574</v>
      </c>
      <c r="KK22" s="121">
        <f t="shared" si="112"/>
        <v>-7525681.8709478229</v>
      </c>
      <c r="KL22" s="121">
        <f t="shared" si="112"/>
        <v>-7531316.4042740799</v>
      </c>
      <c r="KM22" s="121">
        <f t="shared" si="112"/>
        <v>-7537431.4396236874</v>
      </c>
      <c r="KN22" s="121">
        <f t="shared" si="112"/>
        <v>-7544026.695800487</v>
      </c>
      <c r="KO22" s="121">
        <f t="shared" si="112"/>
        <v>-7551101.8917728774</v>
      </c>
      <c r="KP22" s="121">
        <f t="shared" si="112"/>
        <v>-7558040.8583702408</v>
      </c>
      <c r="KQ22" s="121">
        <f t="shared" si="112"/>
        <v>-7565459.2031932808</v>
      </c>
      <c r="KR22" s="121">
        <f t="shared" si="112"/>
        <v>-7573356.6457034983</v>
      </c>
      <c r="KS22" s="121">
        <f t="shared" si="112"/>
        <v>-7581732.9055265673</v>
      </c>
      <c r="KT22" s="121">
        <f t="shared" si="112"/>
        <v>-7590587.7024522386</v>
      </c>
      <c r="KU22" s="121">
        <f t="shared" si="112"/>
        <v>-7599920.7564342469</v>
      </c>
      <c r="KV22" s="121">
        <f t="shared" si="112"/>
        <v>-7609731.7875902168</v>
      </c>
      <c r="KW22" s="121">
        <f t="shared" si="112"/>
        <v>-7620020.5162015632</v>
      </c>
      <c r="KX22" s="121">
        <f t="shared" si="112"/>
        <v>-7630786.6627133898</v>
      </c>
      <c r="KY22" s="121">
        <f t="shared" si="112"/>
        <v>-7642029.9477344081</v>
      </c>
      <c r="KZ22" s="121">
        <f t="shared" si="112"/>
        <v>-7653750.0920368284</v>
      </c>
      <c r="LA22" s="121">
        <f t="shared" si="112"/>
        <v>-7665946.8165562674</v>
      </c>
      <c r="LB22" s="121">
        <f t="shared" si="112"/>
        <v>-7678003.9540881813</v>
      </c>
      <c r="LC22" s="121">
        <f t="shared" si="112"/>
        <v>-7690537.114198193</v>
      </c>
      <c r="LD22" s="121">
        <f t="shared" si="112"/>
        <v>-7703546.0183115713</v>
      </c>
      <c r="LE22" s="121">
        <f t="shared" si="112"/>
        <v>-7717030.3880166076</v>
      </c>
      <c r="LF22" s="121">
        <f t="shared" si="112"/>
        <v>-7730989.9450645298</v>
      </c>
      <c r="LG22" s="121">
        <f t="shared" si="112"/>
        <v>-7655231.5218646564</v>
      </c>
      <c r="LH22" s="121">
        <f t="shared" si="112"/>
        <v>-7579947.7299985252</v>
      </c>
      <c r="LI22" s="121">
        <f t="shared" si="112"/>
        <v>-7505138.2917055823</v>
      </c>
      <c r="LJ22" s="121">
        <f t="shared" ref="LJ22:NU22" si="113">LJ5-LJ17</f>
        <v>-7430802.929387819</v>
      </c>
      <c r="LK22" s="121">
        <f t="shared" si="113"/>
        <v>-7356941.3656096794</v>
      </c>
      <c r="LL22" s="121">
        <f t="shared" si="113"/>
        <v>-7283553.3230979703</v>
      </c>
      <c r="LM22" s="121">
        <f t="shared" si="113"/>
        <v>-7210638.5247417651</v>
      </c>
      <c r="LN22" s="121">
        <f t="shared" si="113"/>
        <v>-7137580.8052888215</v>
      </c>
      <c r="LO22" s="121">
        <f t="shared" si="113"/>
        <v>-7064995.776255928</v>
      </c>
      <c r="LP22" s="121">
        <f t="shared" si="113"/>
        <v>-6992883.161018379</v>
      </c>
      <c r="LQ22" s="121">
        <f t="shared" si="113"/>
        <v>-6921242.6831133477</v>
      </c>
      <c r="LR22" s="121">
        <f t="shared" si="113"/>
        <v>-6850074.0662398003</v>
      </c>
      <c r="LS22" s="121">
        <f t="shared" si="113"/>
        <v>-6779377.0342583992</v>
      </c>
      <c r="LT22" s="121">
        <f t="shared" si="113"/>
        <v>-6709151.3111914061</v>
      </c>
      <c r="LU22" s="121">
        <f t="shared" si="113"/>
        <v>-6639396.6212225892</v>
      </c>
      <c r="LV22" s="121">
        <f t="shared" si="113"/>
        <v>-6570112.6886971258</v>
      </c>
      <c r="LW22" s="121">
        <f t="shared" si="113"/>
        <v>-6501299.2381215096</v>
      </c>
      <c r="LX22" s="121">
        <f t="shared" si="113"/>
        <v>-6432955.9941634573</v>
      </c>
      <c r="LY22" s="121">
        <f t="shared" si="113"/>
        <v>-6365082.6816518195</v>
      </c>
      <c r="LZ22" s="121">
        <f t="shared" si="113"/>
        <v>-6297063.137272995</v>
      </c>
      <c r="MA22" s="121">
        <f t="shared" si="113"/>
        <v>-6229512.9744812809</v>
      </c>
      <c r="MB22" s="121">
        <f t="shared" si="113"/>
        <v>-6162431.918588344</v>
      </c>
      <c r="MC22" s="121">
        <f t="shared" si="113"/>
        <v>-6095819.6950665973</v>
      </c>
      <c r="MD22" s="121">
        <f t="shared" si="113"/>
        <v>-6029676.0295491144</v>
      </c>
      <c r="ME22" s="121">
        <f t="shared" si="113"/>
        <v>-5964000.6478295326</v>
      </c>
      <c r="MF22" s="121">
        <f t="shared" si="113"/>
        <v>-5898793.2758619599</v>
      </c>
      <c r="MG22" s="121">
        <f t="shared" si="113"/>
        <v>-5834053.6397608742</v>
      </c>
      <c r="MH22" s="121">
        <f t="shared" si="113"/>
        <v>-5769781.4658010378</v>
      </c>
      <c r="MI22" s="121">
        <f t="shared" si="113"/>
        <v>-5705976.4804174006</v>
      </c>
      <c r="MJ22" s="121">
        <f t="shared" si="113"/>
        <v>-5642638.4102050066</v>
      </c>
      <c r="MK22" s="121">
        <f t="shared" si="113"/>
        <v>-5579766.9819189012</v>
      </c>
      <c r="ML22" s="121">
        <f t="shared" si="113"/>
        <v>-5516746.0341705531</v>
      </c>
      <c r="MM22" s="121">
        <f t="shared" si="113"/>
        <v>-5454191.182338208</v>
      </c>
      <c r="MN22" s="121">
        <f t="shared" si="113"/>
        <v>-5392102.1536563486</v>
      </c>
      <c r="MO22" s="121">
        <f t="shared" si="113"/>
        <v>-5330478.6755190827</v>
      </c>
      <c r="MP22" s="121">
        <f t="shared" si="113"/>
        <v>-5269320.4754800498</v>
      </c>
      <c r="MQ22" s="121">
        <f t="shared" si="113"/>
        <v>-5208627.281252332</v>
      </c>
      <c r="MR22" s="121">
        <f t="shared" si="113"/>
        <v>-5148398.8207083568</v>
      </c>
      <c r="MS22" s="121">
        <f t="shared" si="113"/>
        <v>-5088634.8218798041</v>
      </c>
      <c r="MT22" s="121">
        <f t="shared" si="113"/>
        <v>-5029335.0129575133</v>
      </c>
      <c r="MU22" s="121">
        <f t="shared" si="113"/>
        <v>-4970499.1222913861</v>
      </c>
      <c r="MV22" s="121">
        <f t="shared" si="113"/>
        <v>-4912126.8783903047</v>
      </c>
      <c r="MW22" s="122">
        <f t="shared" si="113"/>
        <v>-4854218.0099220276</v>
      </c>
      <c r="MX22" s="123">
        <f t="shared" si="113"/>
        <v>-4796156.3574096225</v>
      </c>
      <c r="MY22" s="122">
        <f t="shared" si="113"/>
        <v>-4738557.5381418057</v>
      </c>
      <c r="MZ22" s="123">
        <f t="shared" si="113"/>
        <v>-4681421.2812624201</v>
      </c>
      <c r="NA22" s="122">
        <f t="shared" si="113"/>
        <v>-4624747.3160738163</v>
      </c>
      <c r="NB22" s="123">
        <f t="shared" si="113"/>
        <v>-4568535.3720367588</v>
      </c>
      <c r="NC22" s="122">
        <f t="shared" si="113"/>
        <v>-4512785.1787703373</v>
      </c>
      <c r="ND22" s="123">
        <f t="shared" si="113"/>
        <v>-4457496.4660518728</v>
      </c>
      <c r="NE22" s="122">
        <f t="shared" si="113"/>
        <v>-4402668.9638168216</v>
      </c>
      <c r="NF22" s="123">
        <f t="shared" si="113"/>
        <v>-4348302.4021586888</v>
      </c>
      <c r="NG22" s="122">
        <f t="shared" si="113"/>
        <v>-4294396.5113289282</v>
      </c>
      <c r="NH22" s="123">
        <f t="shared" si="113"/>
        <v>-4240951.0217368565</v>
      </c>
      <c r="NI22" s="122">
        <f t="shared" si="113"/>
        <v>-4187965.6639495566</v>
      </c>
      <c r="NJ22" s="123">
        <f t="shared" si="113"/>
        <v>-4134824.2803883143</v>
      </c>
      <c r="NK22" s="122">
        <f t="shared" si="113"/>
        <v>-4082142.4902389497</v>
      </c>
      <c r="NL22" s="123">
        <f t="shared" si="113"/>
        <v>-4029920.0245412961</v>
      </c>
      <c r="NM22" s="122">
        <f t="shared" si="113"/>
        <v>-3978156.6144925877</v>
      </c>
      <c r="NN22" s="123">
        <f t="shared" si="113"/>
        <v>-3926851.9914473668</v>
      </c>
      <c r="NO22" s="122">
        <f t="shared" si="113"/>
        <v>-3876005.8869173862</v>
      </c>
      <c r="NP22" s="123">
        <f t="shared" si="113"/>
        <v>-3825618.0325715281</v>
      </c>
      <c r="NQ22" s="122">
        <f t="shared" si="113"/>
        <v>-3775688.1602356993</v>
      </c>
      <c r="NR22" s="123">
        <f t="shared" si="113"/>
        <v>-3726216.0018927492</v>
      </c>
      <c r="NS22" s="122">
        <f t="shared" si="113"/>
        <v>-3677201.2896823734</v>
      </c>
      <c r="NT22" s="123">
        <f t="shared" si="113"/>
        <v>-3628643.7559010237</v>
      </c>
      <c r="NU22" s="122">
        <f t="shared" si="113"/>
        <v>-3580543.1330018155</v>
      </c>
      <c r="NV22" s="123">
        <f t="shared" ref="NV22:QG22" si="114">NV5-NV17</f>
        <v>-3532283.2652909532</v>
      </c>
      <c r="NW22" s="122">
        <f t="shared" si="114"/>
        <v>-3484479.7738380879</v>
      </c>
      <c r="NX22" s="123">
        <f t="shared" si="114"/>
        <v>-3437132.3915657699</v>
      </c>
      <c r="NY22" s="122">
        <f t="shared" si="114"/>
        <v>-3390240.8515528552</v>
      </c>
      <c r="NZ22" s="123">
        <f t="shared" si="114"/>
        <v>-3343804.887034405</v>
      </c>
      <c r="OA22" s="122">
        <f t="shared" si="114"/>
        <v>-3297824.2314015888</v>
      </c>
      <c r="OB22" s="123">
        <f t="shared" si="114"/>
        <v>-3252298.618201606</v>
      </c>
      <c r="OC22" s="122">
        <f t="shared" si="114"/>
        <v>-3207227.7811375819</v>
      </c>
      <c r="OD22" s="123">
        <f t="shared" si="114"/>
        <v>-3162611.4540684856</v>
      </c>
      <c r="OE22" s="122">
        <f t="shared" si="114"/>
        <v>-3118449.3710090369</v>
      </c>
      <c r="OF22" s="123">
        <f t="shared" si="114"/>
        <v>-3074741.2661296092</v>
      </c>
      <c r="OG22" s="122">
        <f t="shared" si="114"/>
        <v>-3031486.8737561479</v>
      </c>
      <c r="OH22" s="123">
        <f t="shared" si="114"/>
        <v>-2988070.0400665924</v>
      </c>
      <c r="OI22" s="122">
        <f t="shared" si="114"/>
        <v>-2945106.3880012259</v>
      </c>
      <c r="OJ22" s="123">
        <f t="shared" si="114"/>
        <v>-2902595.6523521431</v>
      </c>
      <c r="OK22" s="122">
        <f t="shared" si="114"/>
        <v>-2860537.5680666491</v>
      </c>
      <c r="OL22" s="123">
        <f t="shared" si="114"/>
        <v>-2818931.8702471554</v>
      </c>
      <c r="OM22" s="122">
        <f t="shared" si="114"/>
        <v>-2777778.2941510975</v>
      </c>
      <c r="ON22" s="123">
        <f t="shared" si="114"/>
        <v>-2737076.5751908422</v>
      </c>
      <c r="OO22" s="122">
        <f t="shared" si="114"/>
        <v>-2696826.4489335939</v>
      </c>
      <c r="OP22" s="123">
        <f t="shared" si="114"/>
        <v>-2657027.6511013098</v>
      </c>
      <c r="OQ22" s="122">
        <f t="shared" si="114"/>
        <v>-2617679.9175706059</v>
      </c>
      <c r="OR22" s="123">
        <f t="shared" si="114"/>
        <v>-2578782.9843726642</v>
      </c>
      <c r="OS22" s="122">
        <f t="shared" si="114"/>
        <v>-2540336.5876931436</v>
      </c>
      <c r="OT22" s="123">
        <f t="shared" si="114"/>
        <v>-2501724.5755686201</v>
      </c>
      <c r="OU22" s="122">
        <f t="shared" si="114"/>
        <v>-2463562.5727969147</v>
      </c>
      <c r="OV22" s="123">
        <f t="shared" si="114"/>
        <v>-2425850.3160265796</v>
      </c>
      <c r="OW22" s="122">
        <f t="shared" si="114"/>
        <v>-2388587.5420602895</v>
      </c>
      <c r="OX22" s="123">
        <f t="shared" si="114"/>
        <v>-2351773.9878547378</v>
      </c>
      <c r="OY22" s="122">
        <f t="shared" si="114"/>
        <v>-2315409.3905205578</v>
      </c>
      <c r="OZ22" s="123">
        <f t="shared" si="114"/>
        <v>-2279493.4873222299</v>
      </c>
      <c r="PA22" s="122">
        <f t="shared" si="114"/>
        <v>-2244026.0156779885</v>
      </c>
      <c r="PB22" s="123">
        <f t="shared" si="114"/>
        <v>-2209006.7131597362</v>
      </c>
      <c r="PC22" s="122">
        <f t="shared" si="114"/>
        <v>-2174435.3174929507</v>
      </c>
      <c r="PD22" s="123">
        <f t="shared" si="114"/>
        <v>-2140311.566556599</v>
      </c>
      <c r="PE22" s="122">
        <f t="shared" si="114"/>
        <v>-2106635.1983830407</v>
      </c>
      <c r="PF22" s="123">
        <f t="shared" si="114"/>
        <v>-2073405.9511579461</v>
      </c>
      <c r="PG22" s="122">
        <f t="shared" si="114"/>
        <v>-2040623.5632201992</v>
      </c>
      <c r="PH22" s="123">
        <f t="shared" si="114"/>
        <v>-2008287.7730618156</v>
      </c>
      <c r="PI22" s="122">
        <f t="shared" si="114"/>
        <v>-1976398.3193278462</v>
      </c>
      <c r="PJ22" s="123">
        <f t="shared" si="114"/>
        <v>-1944954.9408162907</v>
      </c>
      <c r="PK22" s="122">
        <f t="shared" si="114"/>
        <v>-1913957.3764780052</v>
      </c>
      <c r="PL22" s="123">
        <f t="shared" si="114"/>
        <v>-1883405.3654166199</v>
      </c>
      <c r="PM22" s="122">
        <f t="shared" si="114"/>
        <v>-1853298.6468884461</v>
      </c>
      <c r="PN22" s="123">
        <f t="shared" si="114"/>
        <v>-1823636.960302379</v>
      </c>
      <c r="PO22" s="122">
        <f t="shared" si="114"/>
        <v>-1794420.0452198163</v>
      </c>
      <c r="PP22" s="123">
        <f t="shared" si="114"/>
        <v>-1765647.6413545758</v>
      </c>
      <c r="PQ22" s="122">
        <f t="shared" si="114"/>
        <v>-1737319.4885727912</v>
      </c>
      <c r="PR22" s="123">
        <f t="shared" si="114"/>
        <v>-1709435.3268928304</v>
      </c>
      <c r="PS22" s="122">
        <f t="shared" si="114"/>
        <v>-1681994.8964852057</v>
      </c>
      <c r="PT22" s="123">
        <f t="shared" si="114"/>
        <v>-1654997.9376724884</v>
      </c>
      <c r="PU22" s="122">
        <f t="shared" si="114"/>
        <v>-1628444.1909292117</v>
      </c>
      <c r="PV22" s="123">
        <f t="shared" si="114"/>
        <v>-1602333.3968817927</v>
      </c>
      <c r="PW22" s="122">
        <f t="shared" si="114"/>
        <v>-1569165.2963084355</v>
      </c>
      <c r="PX22" s="123">
        <f t="shared" si="114"/>
        <v>-1536439.630139038</v>
      </c>
      <c r="PY22" s="122">
        <f t="shared" si="114"/>
        <v>-1504156.1394551173</v>
      </c>
      <c r="PZ22" s="123">
        <f t="shared" si="114"/>
        <v>-1472314.5654897094</v>
      </c>
      <c r="QA22" s="122">
        <f t="shared" si="114"/>
        <v>-1440914.6496272832</v>
      </c>
      <c r="QB22" s="123">
        <f t="shared" si="114"/>
        <v>-1409956.1334036551</v>
      </c>
      <c r="QC22" s="122">
        <f t="shared" si="114"/>
        <v>-1379438.7585058995</v>
      </c>
      <c r="QD22" s="123">
        <f t="shared" si="114"/>
        <v>-1349362.2667722553</v>
      </c>
      <c r="QE22" s="122">
        <f t="shared" si="114"/>
        <v>-1319726.400192041</v>
      </c>
      <c r="QF22" s="123">
        <f t="shared" si="114"/>
        <v>-1290530.9009055682</v>
      </c>
      <c r="QG22" s="122">
        <f t="shared" si="114"/>
        <v>-1261775.5112040527</v>
      </c>
      <c r="QH22" s="123">
        <f t="shared" ref="QH22:SS22" si="115">QH5-QH17</f>
        <v>-1233459.9735295251</v>
      </c>
      <c r="QI22" s="122">
        <f t="shared" si="115"/>
        <v>-1205584.0304747373</v>
      </c>
      <c r="QJ22" s="123">
        <f t="shared" si="115"/>
        <v>-1178147.4247830845</v>
      </c>
      <c r="QK22" s="122">
        <f t="shared" si="115"/>
        <v>-1151149.8993485086</v>
      </c>
      <c r="QL22" s="123">
        <f t="shared" si="115"/>
        <v>-1124591.1972154155</v>
      </c>
      <c r="QM22" s="122">
        <f t="shared" si="115"/>
        <v>-1098471.061578583</v>
      </c>
      <c r="QN22" s="123">
        <f t="shared" si="115"/>
        <v>-1072789.2357830778</v>
      </c>
      <c r="QO22" s="122">
        <f t="shared" si="115"/>
        <v>-1047545.4633241631</v>
      </c>
      <c r="QP22" s="123">
        <f t="shared" si="115"/>
        <v>-1022739.487847209</v>
      </c>
      <c r="QQ22" s="122">
        <f t="shared" si="115"/>
        <v>-998371.053147614</v>
      </c>
      <c r="QR22" s="123">
        <f t="shared" si="115"/>
        <v>-974439.90317070484</v>
      </c>
      <c r="QS22" s="122">
        <f t="shared" si="115"/>
        <v>-950945.78201165795</v>
      </c>
      <c r="QT22" s="123">
        <f t="shared" si="115"/>
        <v>-927888.43391540647</v>
      </c>
      <c r="QU22" s="122">
        <f t="shared" si="115"/>
        <v>-905267.60327655822</v>
      </c>
      <c r="QV22" s="123">
        <f t="shared" si="115"/>
        <v>-883083.03463930264</v>
      </c>
      <c r="QW22" s="122">
        <f t="shared" si="115"/>
        <v>-861334.47269732505</v>
      </c>
      <c r="QX22" s="123">
        <f t="shared" si="115"/>
        <v>-840021.66229372099</v>
      </c>
      <c r="QY22" s="122">
        <f t="shared" si="115"/>
        <v>-819144.34842090309</v>
      </c>
      <c r="QZ22" s="123">
        <f t="shared" si="115"/>
        <v>-798702.27622052282</v>
      </c>
      <c r="RA22" s="122">
        <f t="shared" si="115"/>
        <v>-778695.1909833774</v>
      </c>
      <c r="RB22" s="123">
        <f t="shared" si="115"/>
        <v>-759122.83814932033</v>
      </c>
      <c r="RC22" s="122">
        <f t="shared" si="115"/>
        <v>-739984.96330717951</v>
      </c>
      <c r="RD22" s="123">
        <f t="shared" si="115"/>
        <v>-721281.31219466776</v>
      </c>
      <c r="RE22" s="122">
        <f t="shared" si="115"/>
        <v>-703011.63069828972</v>
      </c>
      <c r="RF22" s="123">
        <f t="shared" si="115"/>
        <v>-685175.6648532711</v>
      </c>
      <c r="RG22" s="122">
        <f t="shared" si="115"/>
        <v>-667773.1608434543</v>
      </c>
      <c r="RH22" s="123">
        <f t="shared" si="115"/>
        <v>-650803.86500121653</v>
      </c>
      <c r="RI22" s="122">
        <f t="shared" si="115"/>
        <v>-634267.52380739152</v>
      </c>
      <c r="RJ22" s="123">
        <f t="shared" si="115"/>
        <v>-618163.88389116898</v>
      </c>
      <c r="RK22" s="122">
        <f t="shared" si="115"/>
        <v>-602492.69203002006</v>
      </c>
      <c r="RL22" s="123">
        <f t="shared" si="115"/>
        <v>-587253.69514960051</v>
      </c>
      <c r="RM22" s="122">
        <f t="shared" si="115"/>
        <v>-572446.64032367244</v>
      </c>
      <c r="RN22" s="123">
        <f t="shared" si="115"/>
        <v>-558071.27477401122</v>
      </c>
      <c r="RO22" s="122">
        <f t="shared" si="115"/>
        <v>-544127.34587032348</v>
      </c>
      <c r="RP22" s="123">
        <f t="shared" si="115"/>
        <v>-530614.60113015398</v>
      </c>
      <c r="RQ22" s="122">
        <f t="shared" si="115"/>
        <v>-517532.78821881115</v>
      </c>
      <c r="RR22" s="123">
        <f t="shared" si="115"/>
        <v>-504881.65494926646</v>
      </c>
      <c r="RS22" s="122">
        <f t="shared" si="115"/>
        <v>-492660.94928207621</v>
      </c>
      <c r="RT22" s="123">
        <f t="shared" si="115"/>
        <v>-480870.41932529211</v>
      </c>
      <c r="RU22" s="122">
        <f t="shared" si="115"/>
        <v>-469509.81333437935</v>
      </c>
      <c r="RV22" s="123">
        <f t="shared" si="115"/>
        <v>-458578.87971212715</v>
      </c>
      <c r="RW22" s="122">
        <f t="shared" si="115"/>
        <v>-448077.36700856313</v>
      </c>
      <c r="RX22" s="123">
        <f t="shared" si="115"/>
        <v>-438005.02392086387</v>
      </c>
      <c r="RY22" s="122">
        <f t="shared" si="115"/>
        <v>-428361.59929327667</v>
      </c>
      <c r="RZ22" s="123">
        <f t="shared" si="115"/>
        <v>-419146.842117019</v>
      </c>
      <c r="SA22" s="122">
        <f t="shared" si="115"/>
        <v>-410360.50153021514</v>
      </c>
      <c r="SB22" s="123">
        <f t="shared" si="115"/>
        <v>-402002.32681778446</v>
      </c>
      <c r="SC22" s="122">
        <f t="shared" si="115"/>
        <v>-394072.06741137803</v>
      </c>
      <c r="SD22" s="123">
        <f t="shared" si="115"/>
        <v>-386569.47288927436</v>
      </c>
      <c r="SE22" s="122">
        <f t="shared" si="115"/>
        <v>-379494.29297630861</v>
      </c>
      <c r="SF22" s="123">
        <f t="shared" si="115"/>
        <v>-372846.27754377946</v>
      </c>
      <c r="SG22" s="122">
        <f t="shared" si="115"/>
        <v>-366625.17660936341</v>
      </c>
      <c r="SH22" s="123">
        <f t="shared" si="115"/>
        <v>-360830.74033702537</v>
      </c>
      <c r="SI22" s="122">
        <f t="shared" si="115"/>
        <v>-355462.71903694421</v>
      </c>
      <c r="SJ22" s="123">
        <f t="shared" si="115"/>
        <v>-350520.86316541582</v>
      </c>
      <c r="SK22" s="122">
        <f t="shared" si="115"/>
        <v>-346004.92332477868</v>
      </c>
      <c r="SL22" s="123">
        <f t="shared" si="115"/>
        <v>-341914.6502633132</v>
      </c>
      <c r="SM22" s="122">
        <f t="shared" si="115"/>
        <v>-338249.79487517104</v>
      </c>
      <c r="SN22" s="123">
        <f t="shared" si="115"/>
        <v>-335010.10820028558</v>
      </c>
      <c r="SO22" s="122">
        <f t="shared" si="115"/>
        <v>-332195.34142427891</v>
      </c>
      <c r="SP22" s="123">
        <f t="shared" si="115"/>
        <v>-329805.24587838724</v>
      </c>
      <c r="SQ22" s="122">
        <f t="shared" si="115"/>
        <v>-327839.57303937152</v>
      </c>
      <c r="SR22" s="123">
        <f t="shared" si="115"/>
        <v>-326298.07452942804</v>
      </c>
      <c r="SS22" s="122">
        <f t="shared" si="115"/>
        <v>-325180.50211611018</v>
      </c>
      <c r="ST22" s="123">
        <f t="shared" ref="ST22:TU22" si="116">ST5-ST17</f>
        <v>-324486.6077122353</v>
      </c>
      <c r="SU22" s="122">
        <f t="shared" si="116"/>
        <v>-324216.14337581024</v>
      </c>
      <c r="SV22" s="123">
        <f t="shared" si="116"/>
        <v>-324368.86130994186</v>
      </c>
      <c r="SW22" s="122">
        <f t="shared" si="116"/>
        <v>-324944.51386274397</v>
      </c>
      <c r="SX22" s="123">
        <f t="shared" si="116"/>
        <v>-325942.85352726653</v>
      </c>
      <c r="SY22" s="122">
        <f t="shared" si="116"/>
        <v>-327363.63294139877</v>
      </c>
      <c r="SZ22" s="123">
        <f t="shared" si="116"/>
        <v>-329206.6048877947</v>
      </c>
      <c r="TA22" s="122">
        <f t="shared" si="116"/>
        <v>-331471.52229378</v>
      </c>
      <c r="TB22" s="123">
        <f t="shared" si="116"/>
        <v>-334158.13823127002</v>
      </c>
      <c r="TC22" s="122">
        <f t="shared" si="116"/>
        <v>-337266.20591668412</v>
      </c>
      <c r="TD22" s="123">
        <f t="shared" si="116"/>
        <v>-340795.47871086746</v>
      </c>
      <c r="TE22" s="122">
        <f t="shared" si="116"/>
        <v>-344745.71011899784</v>
      </c>
      <c r="TF22" s="123">
        <f t="shared" si="116"/>
        <v>-349116.65379050747</v>
      </c>
      <c r="TG22" s="122">
        <f t="shared" si="116"/>
        <v>-353908.06351899728</v>
      </c>
      <c r="TH22" s="123">
        <f t="shared" si="116"/>
        <v>-359119.69324214756</v>
      </c>
      <c r="TI22" s="122">
        <f t="shared" si="116"/>
        <v>-364751.29704163969</v>
      </c>
      <c r="TJ22" s="123">
        <f t="shared" si="116"/>
        <v>-370802.6291430667</v>
      </c>
      <c r="TK22" s="122">
        <f t="shared" si="116"/>
        <v>-377273.44391585886</v>
      </c>
      <c r="TL22" s="123">
        <f t="shared" si="116"/>
        <v>-384163.49587318674</v>
      </c>
      <c r="TM22" s="122">
        <f t="shared" si="116"/>
        <v>-391472.53967188671</v>
      </c>
      <c r="TN22" s="123">
        <f t="shared" si="116"/>
        <v>-399200.33011237159</v>
      </c>
      <c r="TO22" s="122">
        <f t="shared" si="116"/>
        <v>-407346.62213854492</v>
      </c>
      <c r="TP22" s="123">
        <f t="shared" si="116"/>
        <v>-415911.17083772644</v>
      </c>
      <c r="TQ22" s="122">
        <f t="shared" si="116"/>
        <v>-424893.73144055903</v>
      </c>
      <c r="TR22" s="123">
        <f t="shared" si="116"/>
        <v>-434294.05932092667</v>
      </c>
      <c r="TS22" s="122">
        <f t="shared" si="116"/>
        <v>-444111.90999587253</v>
      </c>
      <c r="TT22" s="123">
        <f t="shared" si="116"/>
        <v>-454347.03912551701</v>
      </c>
      <c r="TU22" s="124">
        <f t="shared" si="116"/>
        <v>-464999.20251296833</v>
      </c>
    </row>
    <row r="23" spans="1:541" ht="15.75" thickBot="1" x14ac:dyDescent="0.3">
      <c r="AE23" s="3"/>
      <c r="CU23" s="21"/>
      <c r="GY23" s="3"/>
      <c r="HX23" s="3"/>
      <c r="KR23" s="6"/>
      <c r="KS23" s="6"/>
      <c r="KT23" s="6"/>
      <c r="KU23" s="6"/>
      <c r="KV23" s="6"/>
      <c r="KW23" s="6"/>
      <c r="KX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</row>
    <row r="24" spans="1:541" ht="15.75" thickTop="1" x14ac:dyDescent="0.25">
      <c r="A24" s="9" t="s">
        <v>13</v>
      </c>
      <c r="B24" s="11"/>
      <c r="D24" s="279" t="s">
        <v>64</v>
      </c>
      <c r="E24" s="280"/>
      <c r="F24" s="196">
        <f>M8</f>
        <v>11519.01350693815</v>
      </c>
      <c r="G24" s="51" t="s">
        <v>71</v>
      </c>
      <c r="H24" s="34"/>
      <c r="I24" s="52">
        <v>45</v>
      </c>
      <c r="K24" s="132"/>
      <c r="GY24" s="3"/>
      <c r="HX24" s="3"/>
      <c r="KV24" s="6"/>
      <c r="KZ24" s="6"/>
      <c r="LB24" s="6"/>
      <c r="LD24" s="6"/>
      <c r="LE24" s="6"/>
      <c r="LF24" s="6"/>
      <c r="LG24" s="6"/>
      <c r="LH24" s="6"/>
      <c r="LI24" s="6"/>
      <c r="LJ24" s="6"/>
      <c r="LL24" s="6"/>
      <c r="LM24" s="6"/>
      <c r="LN24" s="6"/>
      <c r="LO24" s="6"/>
      <c r="LQ24" s="6"/>
      <c r="LR24" s="6"/>
      <c r="LS24" s="6"/>
      <c r="LU24" s="6"/>
      <c r="LV24" s="6"/>
      <c r="LW24" s="6"/>
      <c r="LX24" s="6"/>
      <c r="LY24" s="6"/>
      <c r="LZ24" s="6"/>
      <c r="MA24" s="6"/>
      <c r="MB24" s="6"/>
      <c r="MC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S24" s="6"/>
      <c r="MT24" s="6"/>
      <c r="MU24" s="6"/>
      <c r="MV24" s="6"/>
    </row>
    <row r="25" spans="1:541" x14ac:dyDescent="0.25">
      <c r="A25" s="20" t="s">
        <v>26</v>
      </c>
      <c r="B25" s="126">
        <v>180</v>
      </c>
      <c r="D25" s="281" t="s">
        <v>66</v>
      </c>
      <c r="E25" s="282"/>
      <c r="F25" s="32">
        <f>MW8</f>
        <v>8838343.3923313972</v>
      </c>
      <c r="G25" s="38" t="s">
        <v>27</v>
      </c>
      <c r="H25" s="39"/>
      <c r="I25" s="49">
        <f>CEILING(H57/B26,1)</f>
        <v>317</v>
      </c>
      <c r="J25" s="54"/>
      <c r="GY25" s="3"/>
      <c r="HX25" s="3"/>
      <c r="KZ25" s="6"/>
      <c r="LD25" s="6"/>
      <c r="LE25" s="6"/>
      <c r="LG25" s="6"/>
      <c r="LI25" s="6"/>
      <c r="LM25" s="6"/>
      <c r="LQ25" s="6"/>
      <c r="LR25" s="6"/>
      <c r="LS25" s="6"/>
      <c r="LU25" s="6"/>
      <c r="LV25" s="6"/>
      <c r="LY25" s="6"/>
      <c r="LZ25" s="6"/>
      <c r="MB25" s="6"/>
      <c r="MF25" s="6"/>
      <c r="MG25" s="6"/>
      <c r="MH25" s="6"/>
      <c r="MI25" s="6"/>
      <c r="ML25" s="6"/>
      <c r="MM25" s="6"/>
      <c r="MN25" s="6"/>
      <c r="MP25" s="6"/>
      <c r="MS25" s="6"/>
      <c r="MU25" s="6"/>
      <c r="MV25" s="6"/>
    </row>
    <row r="26" spans="1:541" s="1" customFormat="1" x14ac:dyDescent="0.25">
      <c r="A26" s="12" t="s">
        <v>10</v>
      </c>
      <c r="B26" s="16">
        <f>CEILING(B25/12,1)</f>
        <v>15</v>
      </c>
      <c r="C26" s="195"/>
      <c r="D26" s="1" t="s">
        <v>92</v>
      </c>
      <c r="E26" s="191"/>
      <c r="F26" s="189">
        <f>M10</f>
        <v>8024.5569673792888</v>
      </c>
      <c r="G26" s="57" t="s">
        <v>69</v>
      </c>
      <c r="H26" s="8"/>
      <c r="I26" s="49">
        <f>MATCH(0,B22:TU22,1)+1</f>
        <v>541</v>
      </c>
      <c r="J26" s="30"/>
      <c r="K26" s="132"/>
      <c r="GY26" s="15"/>
      <c r="LG26" s="7"/>
      <c r="MH26" s="7"/>
      <c r="MI26" s="7"/>
      <c r="ML26" s="7"/>
      <c r="MM26" s="7"/>
      <c r="MN26" s="7"/>
      <c r="MP26" s="7"/>
      <c r="MS26" s="7"/>
      <c r="MU26" s="7"/>
      <c r="MV26" s="7"/>
    </row>
    <row r="27" spans="1:541" x14ac:dyDescent="0.25">
      <c r="A27" s="13" t="s">
        <v>25</v>
      </c>
      <c r="B27" s="17">
        <f>CEILING(B26/30,1)</f>
        <v>1</v>
      </c>
      <c r="C27" s="37"/>
      <c r="D27" s="190" t="s">
        <v>93</v>
      </c>
      <c r="E27" s="192"/>
      <c r="F27" s="32">
        <f>MW10</f>
        <v>6157106.249272502</v>
      </c>
      <c r="G27" s="31" t="s">
        <v>72</v>
      </c>
      <c r="H27" s="193"/>
      <c r="I27" s="32">
        <f>TU8</f>
        <v>15971799.191314874</v>
      </c>
      <c r="MI27" s="6"/>
      <c r="MN27" s="6"/>
      <c r="MP27" s="6"/>
      <c r="MV27" s="6"/>
    </row>
    <row r="28" spans="1:541" x14ac:dyDescent="0.25">
      <c r="D28" s="31" t="s">
        <v>17</v>
      </c>
      <c r="E28" s="8"/>
      <c r="F28" s="32">
        <f>M17</f>
        <v>1107314.6740569023</v>
      </c>
      <c r="G28" s="1" t="s">
        <v>94</v>
      </c>
      <c r="H28" s="191"/>
      <c r="I28" s="189">
        <f>TU10</f>
        <v>11126526.798935546</v>
      </c>
      <c r="J28" s="54"/>
      <c r="K28" s="132"/>
      <c r="MP28" s="6"/>
    </row>
    <row r="29" spans="1:541" x14ac:dyDescent="0.25">
      <c r="A29" s="9" t="s">
        <v>24</v>
      </c>
      <c r="B29" s="11"/>
      <c r="D29" s="31" t="s">
        <v>39</v>
      </c>
      <c r="E29" s="8"/>
      <c r="F29" s="44">
        <f>MW17</f>
        <v>32005137.795974653</v>
      </c>
      <c r="G29" s="31" t="s">
        <v>76</v>
      </c>
      <c r="H29" s="39"/>
      <c r="I29" s="32">
        <f>TU17</f>
        <v>32656544.392391931</v>
      </c>
    </row>
    <row r="30" spans="1:541" x14ac:dyDescent="0.25">
      <c r="A30" s="12" t="s">
        <v>59</v>
      </c>
      <c r="B30" s="16">
        <f>((B80*B57+B79*C57+B78*D57+B77*E57+B76*F57+B75*G57)/H57)</f>
        <v>0.94038834562697582</v>
      </c>
      <c r="D30" s="31" t="s">
        <v>18</v>
      </c>
      <c r="E30" s="8"/>
      <c r="F30" s="45">
        <f>M5</f>
        <v>43813.482522629281</v>
      </c>
      <c r="G30" s="30" t="s">
        <v>75</v>
      </c>
      <c r="H30" s="8"/>
      <c r="I30" s="32">
        <f>TU5</f>
        <v>32191545.189878963</v>
      </c>
    </row>
    <row r="31" spans="1:541" x14ac:dyDescent="0.25">
      <c r="A31" s="12" t="s">
        <v>48</v>
      </c>
      <c r="B31" s="27">
        <f>((C41*H51+C42*H52+C43*H53+C42*H54+C44*H55+C44*H56+C40*H50+C40*H49+C39*H48)/H57)*B30</f>
        <v>37.527829812394302</v>
      </c>
      <c r="D31" s="33" t="s">
        <v>38</v>
      </c>
      <c r="E31" s="8"/>
      <c r="F31" s="46">
        <f>MW5</f>
        <v>27150919.786052626</v>
      </c>
      <c r="G31" s="57" t="s">
        <v>74</v>
      </c>
      <c r="H31" s="56"/>
      <c r="I31" s="32">
        <f>TU22</f>
        <v>-464999.20251296833</v>
      </c>
    </row>
    <row r="32" spans="1:541" x14ac:dyDescent="0.25">
      <c r="A32" s="12" t="s">
        <v>47</v>
      </c>
      <c r="B32" s="27">
        <f>(((E41*H51+E42*H52+E43*H53+E42*H54+E44*H55+E44*H56+E40*H50+E40*H49+E39*H48)/H57)/12)*B30</f>
        <v>32.455534780249991</v>
      </c>
      <c r="D32" s="30" t="s">
        <v>65</v>
      </c>
      <c r="E32" s="35"/>
      <c r="F32" s="47">
        <f>M22</f>
        <v>-1063501.1915342731</v>
      </c>
      <c r="G32" s="57" t="s">
        <v>73</v>
      </c>
      <c r="H32" s="56"/>
      <c r="I32" s="55">
        <f>(I30/I24)/I29</f>
        <v>2.1905798185213377E-2</v>
      </c>
      <c r="J32" s="54"/>
    </row>
    <row r="33" spans="1:15" x14ac:dyDescent="0.25">
      <c r="A33" s="12" t="s">
        <v>23</v>
      </c>
      <c r="B33" s="27">
        <f>($I$45/$H$57)+$B$70</f>
        <v>6012.8593003161222</v>
      </c>
      <c r="D33" s="31" t="s">
        <v>67</v>
      </c>
      <c r="E33" s="36"/>
      <c r="F33" s="45">
        <f>MW22</f>
        <v>-4854218.0099220276</v>
      </c>
      <c r="G33" s="57" t="s">
        <v>84</v>
      </c>
      <c r="H33" s="56"/>
      <c r="I33" s="169">
        <f>TU20</f>
        <v>865682341.71482706</v>
      </c>
    </row>
    <row r="34" spans="1:15" ht="15.75" thickBot="1" x14ac:dyDescent="0.3">
      <c r="A34" s="12" t="s">
        <v>63</v>
      </c>
      <c r="B34" s="27">
        <f>($F$41*$H$41+$F$42*$H$42+$F$43*$H$43+$F$44*$H$44)/$H$57/12</f>
        <v>9.8664510010537398</v>
      </c>
      <c r="C34" s="37"/>
      <c r="D34" s="41" t="s">
        <v>77</v>
      </c>
      <c r="E34" s="39"/>
      <c r="F34" s="194">
        <f>(F31/(I24-15))/F29</f>
        <v>2.8277667957702559E-2</v>
      </c>
      <c r="G34" s="58" t="s">
        <v>96</v>
      </c>
      <c r="H34" s="50"/>
      <c r="I34" s="170">
        <f>I33*B72</f>
        <v>450154817.69171011</v>
      </c>
    </row>
    <row r="35" spans="1:15" ht="15.75" thickTop="1" x14ac:dyDescent="0.25">
      <c r="A35" s="12" t="s">
        <v>95</v>
      </c>
      <c r="B35" s="180">
        <f>($F$39*$H$39+$F$40*$H$40)/$H$57/12</f>
        <v>6.8733227959255352</v>
      </c>
      <c r="C35" s="145"/>
      <c r="D35" s="7"/>
      <c r="E35" s="144"/>
      <c r="F35" s="7"/>
      <c r="G35" s="7"/>
      <c r="H35" s="7"/>
      <c r="I35" s="181"/>
    </row>
    <row r="36" spans="1:15" x14ac:dyDescent="0.25">
      <c r="A36" s="13" t="s">
        <v>87</v>
      </c>
      <c r="B36" s="162">
        <f>((I51*H51+I52*H52+I53*H53+I54*H54+I55*H55+I56*H56+I50*H50+I49*H49+I48*H48)/H57)*B30*B71*30</f>
        <v>534.76833165116409</v>
      </c>
      <c r="C36" s="145"/>
      <c r="D36" s="7"/>
      <c r="E36" s="7"/>
      <c r="F36" s="7"/>
      <c r="G36" s="7"/>
      <c r="H36" s="7"/>
      <c r="I36" s="7"/>
    </row>
    <row r="37" spans="1:15" x14ac:dyDescent="0.25">
      <c r="A37" s="146"/>
      <c r="B37" s="146"/>
      <c r="D37" s="6"/>
      <c r="E37" s="6"/>
      <c r="G37" s="6"/>
      <c r="J37" s="5"/>
    </row>
    <row r="38" spans="1:15" x14ac:dyDescent="0.25">
      <c r="A38" s="147" t="s">
        <v>81</v>
      </c>
      <c r="B38" s="148" t="s">
        <v>44</v>
      </c>
      <c r="C38" s="148" t="s">
        <v>43</v>
      </c>
      <c r="D38" s="149" t="s">
        <v>42</v>
      </c>
      <c r="E38" s="149" t="s">
        <v>41</v>
      </c>
      <c r="F38" s="149" t="s">
        <v>22</v>
      </c>
      <c r="G38" s="149" t="s">
        <v>70</v>
      </c>
      <c r="H38" s="148" t="s">
        <v>16</v>
      </c>
      <c r="I38" s="154" t="s">
        <v>21</v>
      </c>
    </row>
    <row r="39" spans="1:15" x14ac:dyDescent="0.25">
      <c r="A39" s="150">
        <v>7</v>
      </c>
      <c r="B39" s="133">
        <f t="shared" ref="B39:B44" si="117">(E39+D39)</f>
        <v>927.28</v>
      </c>
      <c r="C39" s="133">
        <f t="shared" ref="C39:C44" si="118">(E39+D39)/12</f>
        <v>77.273333333333326</v>
      </c>
      <c r="D39" s="134">
        <v>131.9</v>
      </c>
      <c r="E39" s="134">
        <v>795.38</v>
      </c>
      <c r="F39" s="134">
        <v>409.35</v>
      </c>
      <c r="G39" s="134">
        <v>8038.14</v>
      </c>
      <c r="H39" s="155">
        <f>H48</f>
        <v>524</v>
      </c>
      <c r="I39" s="156">
        <f>(G39+J48)*H48</f>
        <v>4369185.3599999994</v>
      </c>
      <c r="M39" s="3"/>
      <c r="N39" s="3"/>
      <c r="O39" s="3"/>
    </row>
    <row r="40" spans="1:15" x14ac:dyDescent="0.25">
      <c r="A40" s="150">
        <v>5</v>
      </c>
      <c r="B40" s="133">
        <f t="shared" si="117"/>
        <v>665.54</v>
      </c>
      <c r="C40" s="133">
        <f t="shared" si="118"/>
        <v>55.461666666666666</v>
      </c>
      <c r="D40" s="134">
        <v>94.67</v>
      </c>
      <c r="E40" s="134">
        <v>570.87</v>
      </c>
      <c r="F40" s="134">
        <v>293.8</v>
      </c>
      <c r="G40" s="134">
        <v>6938.89</v>
      </c>
      <c r="H40" s="155">
        <f>H50+H49</f>
        <v>602</v>
      </c>
      <c r="I40" s="156">
        <f>((G40+J50)*H50)+((G40+J49)*H49)</f>
        <v>4357811.78</v>
      </c>
      <c r="M40" s="3"/>
      <c r="N40" s="3"/>
      <c r="O40" s="3"/>
    </row>
    <row r="41" spans="1:15" x14ac:dyDescent="0.25">
      <c r="A41" s="150">
        <v>4</v>
      </c>
      <c r="B41" s="133">
        <f t="shared" si="117"/>
        <v>572.9</v>
      </c>
      <c r="C41" s="133">
        <f t="shared" si="118"/>
        <v>47.741666666666667</v>
      </c>
      <c r="D41" s="134">
        <v>74.84</v>
      </c>
      <c r="E41" s="134">
        <v>498.06</v>
      </c>
      <c r="F41" s="134">
        <v>232.25</v>
      </c>
      <c r="G41" s="134">
        <v>6547.05</v>
      </c>
      <c r="H41" s="155">
        <f>H51</f>
        <v>18</v>
      </c>
      <c r="I41" s="156">
        <f>(G41+J51)*H51</f>
        <v>123246.90000000001</v>
      </c>
      <c r="M41" s="3"/>
      <c r="N41" s="3"/>
      <c r="O41" s="3"/>
    </row>
    <row r="42" spans="1:15" x14ac:dyDescent="0.25">
      <c r="A42" s="150">
        <v>3</v>
      </c>
      <c r="B42" s="133">
        <f t="shared" si="117"/>
        <v>429.67</v>
      </c>
      <c r="C42" s="133">
        <f t="shared" si="118"/>
        <v>35.805833333333332</v>
      </c>
      <c r="D42" s="134">
        <v>56.13</v>
      </c>
      <c r="E42" s="134">
        <v>373.54</v>
      </c>
      <c r="F42" s="134">
        <v>174.19</v>
      </c>
      <c r="G42" s="134">
        <v>5626.72</v>
      </c>
      <c r="H42" s="155">
        <f>H54+H52</f>
        <v>1316</v>
      </c>
      <c r="I42" s="156">
        <f>((G42+J52)*H52)+((G42+J54)*H54)</f>
        <v>7799563.5200000005</v>
      </c>
      <c r="M42" s="3"/>
      <c r="N42" s="3"/>
      <c r="O42" s="3"/>
    </row>
    <row r="43" spans="1:15" x14ac:dyDescent="0.25">
      <c r="A43" s="150">
        <v>2.5</v>
      </c>
      <c r="B43" s="133">
        <f t="shared" si="117"/>
        <v>358.04999999999995</v>
      </c>
      <c r="C43" s="133">
        <f t="shared" si="118"/>
        <v>29.837499999999995</v>
      </c>
      <c r="D43" s="134">
        <v>46.77</v>
      </c>
      <c r="E43" s="134">
        <v>311.27999999999997</v>
      </c>
      <c r="F43" s="134">
        <v>145.16</v>
      </c>
      <c r="G43" s="134">
        <v>5096.4799999999996</v>
      </c>
      <c r="H43" s="155">
        <f>H53</f>
        <v>2171</v>
      </c>
      <c r="I43" s="156">
        <f>(G43+J53)*H53</f>
        <v>11151298.079999998</v>
      </c>
      <c r="M43" s="4"/>
      <c r="N43" s="4"/>
      <c r="O43" s="3"/>
    </row>
    <row r="44" spans="1:15" x14ac:dyDescent="0.25">
      <c r="A44" s="151">
        <v>2</v>
      </c>
      <c r="B44" s="152">
        <f t="shared" si="117"/>
        <v>286.45</v>
      </c>
      <c r="C44" s="152">
        <f t="shared" si="118"/>
        <v>23.870833333333334</v>
      </c>
      <c r="D44" s="153">
        <v>37.42</v>
      </c>
      <c r="E44" s="153">
        <v>249.03</v>
      </c>
      <c r="F44" s="153">
        <v>116.13</v>
      </c>
      <c r="G44" s="153">
        <v>4430.41</v>
      </c>
      <c r="H44" s="157">
        <f>H55+H56</f>
        <v>114</v>
      </c>
      <c r="I44" s="156">
        <f>((G44+J55)*H55)+((G44+J56)*H56)</f>
        <v>516386.74</v>
      </c>
    </row>
    <row r="45" spans="1:15" ht="15.75" thickBot="1" x14ac:dyDescent="0.3">
      <c r="A45" s="135"/>
      <c r="B45" s="136"/>
      <c r="C45" s="136"/>
      <c r="D45" s="136"/>
      <c r="E45" s="136"/>
      <c r="F45" s="137"/>
      <c r="G45" s="137"/>
      <c r="H45" s="172" t="s">
        <v>20</v>
      </c>
      <c r="I45" s="173">
        <f>SUM(I39:I44)</f>
        <v>28317492.379999999</v>
      </c>
    </row>
    <row r="46" spans="1:15" x14ac:dyDescent="0.25">
      <c r="A46" s="14"/>
      <c r="B46" s="14"/>
      <c r="C46" s="14"/>
      <c r="D46" s="14"/>
      <c r="E46" s="14"/>
      <c r="F46" s="2"/>
      <c r="I46" s="5"/>
    </row>
    <row r="47" spans="1:15" x14ac:dyDescent="0.25">
      <c r="A47" s="9" t="s">
        <v>9</v>
      </c>
      <c r="B47" s="125" t="s">
        <v>57</v>
      </c>
      <c r="C47" s="125" t="s">
        <v>56</v>
      </c>
      <c r="D47" s="125" t="s">
        <v>55</v>
      </c>
      <c r="E47" s="125" t="s">
        <v>54</v>
      </c>
      <c r="F47" s="125" t="s">
        <v>53</v>
      </c>
      <c r="G47" s="125" t="s">
        <v>52</v>
      </c>
      <c r="H47" s="10" t="s">
        <v>58</v>
      </c>
      <c r="I47" s="10" t="s">
        <v>81</v>
      </c>
      <c r="J47" s="10" t="s">
        <v>30</v>
      </c>
      <c r="K47" s="11" t="s">
        <v>31</v>
      </c>
    </row>
    <row r="48" spans="1:15" x14ac:dyDescent="0.25">
      <c r="A48" s="12" t="s">
        <v>78</v>
      </c>
      <c r="B48" s="127">
        <v>75</v>
      </c>
      <c r="C48" s="127">
        <v>63</v>
      </c>
      <c r="D48" s="127">
        <v>92</v>
      </c>
      <c r="E48" s="127">
        <v>108</v>
      </c>
      <c r="F48" s="127">
        <v>76</v>
      </c>
      <c r="G48" s="127">
        <v>110</v>
      </c>
      <c r="H48" s="22">
        <f>SUM(B48:G48)</f>
        <v>524</v>
      </c>
      <c r="I48" s="22">
        <v>7</v>
      </c>
      <c r="J48" s="23">
        <f>$B$62</f>
        <v>300</v>
      </c>
      <c r="K48" s="25">
        <f t="shared" ref="K48:K50" si="119">$B$65</f>
        <v>120</v>
      </c>
    </row>
    <row r="49" spans="1:11" x14ac:dyDescent="0.25">
      <c r="A49" s="12" t="s">
        <v>79</v>
      </c>
      <c r="B49" s="127">
        <v>116</v>
      </c>
      <c r="C49" s="127">
        <v>63</v>
      </c>
      <c r="D49" s="127">
        <v>102</v>
      </c>
      <c r="E49" s="127">
        <v>106</v>
      </c>
      <c r="F49" s="127">
        <v>58</v>
      </c>
      <c r="G49" s="127">
        <v>119</v>
      </c>
      <c r="H49" s="22">
        <f t="shared" ref="H49:H50" si="120">SUM(B49:G49)</f>
        <v>564</v>
      </c>
      <c r="I49" s="22">
        <v>5</v>
      </c>
      <c r="J49" s="23">
        <f>$B$62</f>
        <v>300</v>
      </c>
      <c r="K49" s="25">
        <f t="shared" si="119"/>
        <v>120</v>
      </c>
    </row>
    <row r="50" spans="1:11" x14ac:dyDescent="0.25">
      <c r="A50" s="12" t="s">
        <v>80</v>
      </c>
      <c r="B50" s="127">
        <v>6</v>
      </c>
      <c r="C50" s="127">
        <v>4</v>
      </c>
      <c r="D50" s="127">
        <v>3</v>
      </c>
      <c r="E50" s="127">
        <v>6</v>
      </c>
      <c r="F50" s="127">
        <v>2</v>
      </c>
      <c r="G50" s="127">
        <v>17</v>
      </c>
      <c r="H50" s="22">
        <f t="shared" si="120"/>
        <v>38</v>
      </c>
      <c r="I50" s="22">
        <v>5</v>
      </c>
      <c r="J50" s="23">
        <f>$B$62</f>
        <v>300</v>
      </c>
      <c r="K50" s="25">
        <f t="shared" si="119"/>
        <v>120</v>
      </c>
    </row>
    <row r="51" spans="1:11" x14ac:dyDescent="0.25">
      <c r="A51" s="12" t="s">
        <v>5</v>
      </c>
      <c r="B51" s="127">
        <v>0</v>
      </c>
      <c r="C51" s="127">
        <v>0</v>
      </c>
      <c r="D51" s="127">
        <v>5</v>
      </c>
      <c r="E51" s="127">
        <v>9</v>
      </c>
      <c r="F51" s="127">
        <v>3</v>
      </c>
      <c r="G51" s="127">
        <v>1</v>
      </c>
      <c r="H51" s="22">
        <f>SUM(B51:G51)</f>
        <v>18</v>
      </c>
      <c r="I51" s="22">
        <v>4</v>
      </c>
      <c r="J51" s="23">
        <f>$B$62</f>
        <v>300</v>
      </c>
      <c r="K51" s="25">
        <f>$B$65</f>
        <v>120</v>
      </c>
    </row>
    <row r="52" spans="1:11" x14ac:dyDescent="0.25">
      <c r="A52" s="12" t="s">
        <v>6</v>
      </c>
      <c r="B52" s="127">
        <v>0</v>
      </c>
      <c r="C52" s="127">
        <v>0</v>
      </c>
      <c r="D52" s="127">
        <v>462</v>
      </c>
      <c r="E52" s="127">
        <v>422</v>
      </c>
      <c r="F52" s="127">
        <v>288</v>
      </c>
      <c r="G52" s="127">
        <v>130</v>
      </c>
      <c r="H52" s="22">
        <f t="shared" ref="H52:H56" si="121">SUM(B52:G52)</f>
        <v>1302</v>
      </c>
      <c r="I52" s="22">
        <v>3</v>
      </c>
      <c r="J52" s="23">
        <f>$B$62</f>
        <v>300</v>
      </c>
      <c r="K52" s="25">
        <f>$B$65</f>
        <v>120</v>
      </c>
    </row>
    <row r="53" spans="1:11" x14ac:dyDescent="0.25">
      <c r="A53" s="12" t="s">
        <v>29</v>
      </c>
      <c r="B53" s="127">
        <v>0</v>
      </c>
      <c r="C53" s="127">
        <v>0</v>
      </c>
      <c r="D53" s="127">
        <v>800</v>
      </c>
      <c r="E53" s="127">
        <v>594</v>
      </c>
      <c r="F53" s="127">
        <v>542</v>
      </c>
      <c r="G53" s="127">
        <v>235</v>
      </c>
      <c r="H53" s="22">
        <f t="shared" si="121"/>
        <v>2171</v>
      </c>
      <c r="I53" s="22">
        <v>2.5</v>
      </c>
      <c r="J53" s="23">
        <f>$B$63/$B67</f>
        <v>40</v>
      </c>
      <c r="K53" s="25">
        <f>$B$66/$B67</f>
        <v>14</v>
      </c>
    </row>
    <row r="54" spans="1:11" x14ac:dyDescent="0.25">
      <c r="A54" s="12" t="s">
        <v>7</v>
      </c>
      <c r="B54" s="127">
        <v>0</v>
      </c>
      <c r="C54" s="127">
        <v>0</v>
      </c>
      <c r="D54" s="127">
        <v>7</v>
      </c>
      <c r="E54" s="127">
        <v>1</v>
      </c>
      <c r="F54" s="127">
        <v>6</v>
      </c>
      <c r="G54" s="127">
        <v>0</v>
      </c>
      <c r="H54" s="22">
        <f t="shared" si="121"/>
        <v>14</v>
      </c>
      <c r="I54" s="22">
        <v>3</v>
      </c>
      <c r="J54" s="23">
        <f>$B$62</f>
        <v>300</v>
      </c>
      <c r="K54" s="25">
        <f>$B$65</f>
        <v>120</v>
      </c>
    </row>
    <row r="55" spans="1:11" x14ac:dyDescent="0.25">
      <c r="A55" s="12" t="s">
        <v>8</v>
      </c>
      <c r="B55" s="127">
        <v>0</v>
      </c>
      <c r="C55" s="127">
        <v>0</v>
      </c>
      <c r="D55" s="127">
        <v>15</v>
      </c>
      <c r="E55" s="127">
        <v>10</v>
      </c>
      <c r="F55" s="127">
        <v>1</v>
      </c>
      <c r="G55" s="127">
        <v>0</v>
      </c>
      <c r="H55" s="22">
        <f t="shared" si="121"/>
        <v>26</v>
      </c>
      <c r="I55" s="22">
        <v>2</v>
      </c>
      <c r="J55" s="23">
        <f>$B$62</f>
        <v>300</v>
      </c>
      <c r="K55" s="25">
        <f>$B$65</f>
        <v>120</v>
      </c>
    </row>
    <row r="56" spans="1:11" x14ac:dyDescent="0.25">
      <c r="A56" s="12" t="s">
        <v>28</v>
      </c>
      <c r="B56" s="127">
        <v>0</v>
      </c>
      <c r="C56" s="127">
        <v>0</v>
      </c>
      <c r="D56" s="127">
        <v>30</v>
      </c>
      <c r="E56" s="127">
        <v>21</v>
      </c>
      <c r="F56" s="127">
        <v>25</v>
      </c>
      <c r="G56" s="127">
        <v>12</v>
      </c>
      <c r="H56" s="22">
        <f t="shared" si="121"/>
        <v>88</v>
      </c>
      <c r="I56" s="22">
        <v>2</v>
      </c>
      <c r="J56" s="23">
        <f>$B$63/$B67</f>
        <v>40</v>
      </c>
      <c r="K56" s="25">
        <f>$B$66/$B67</f>
        <v>14</v>
      </c>
    </row>
    <row r="57" spans="1:11" x14ac:dyDescent="0.25">
      <c r="A57" s="28" t="s">
        <v>20</v>
      </c>
      <c r="B57" s="26">
        <f>SUM(B48:B56)</f>
        <v>197</v>
      </c>
      <c r="C57" s="26">
        <f t="shared" ref="C57:H57" si="122">SUM(C48:C56)</f>
        <v>130</v>
      </c>
      <c r="D57" s="26">
        <f t="shared" si="122"/>
        <v>1516</v>
      </c>
      <c r="E57" s="26">
        <f t="shared" si="122"/>
        <v>1277</v>
      </c>
      <c r="F57" s="26">
        <f t="shared" si="122"/>
        <v>1001</v>
      </c>
      <c r="G57" s="26">
        <f t="shared" si="122"/>
        <v>624</v>
      </c>
      <c r="H57" s="26">
        <f t="shared" si="122"/>
        <v>4745</v>
      </c>
      <c r="I57" s="29"/>
      <c r="J57" s="29"/>
      <c r="K57" s="17"/>
    </row>
    <row r="59" spans="1:11" x14ac:dyDescent="0.25">
      <c r="A59" s="18" t="s">
        <v>50</v>
      </c>
      <c r="B59" s="128">
        <v>500</v>
      </c>
    </row>
    <row r="60" spans="1:11" x14ac:dyDescent="0.25">
      <c r="A60" s="19" t="s">
        <v>49</v>
      </c>
      <c r="B60" s="129">
        <v>1000</v>
      </c>
    </row>
    <row r="61" spans="1:11" x14ac:dyDescent="0.25">
      <c r="A61" s="24" t="s">
        <v>37</v>
      </c>
      <c r="B61" s="25">
        <f>(H51*K51+H52*K52+H53*K53+H54*K54+H55*K55+H56*K56)/H57</f>
        <v>41.05922023182297</v>
      </c>
    </row>
    <row r="62" spans="1:11" x14ac:dyDescent="0.25">
      <c r="A62" s="19" t="s">
        <v>34</v>
      </c>
      <c r="B62" s="129">
        <v>300</v>
      </c>
    </row>
    <row r="63" spans="1:11" x14ac:dyDescent="0.25">
      <c r="A63" s="19" t="s">
        <v>35</v>
      </c>
      <c r="B63" s="129">
        <v>200</v>
      </c>
      <c r="D63" s="5"/>
    </row>
    <row r="64" spans="1:11" x14ac:dyDescent="0.25">
      <c r="A64" s="19" t="s">
        <v>68</v>
      </c>
      <c r="B64" s="130">
        <v>5</v>
      </c>
      <c r="D64" s="5"/>
    </row>
    <row r="65" spans="1:2" x14ac:dyDescent="0.25">
      <c r="A65" s="19" t="s">
        <v>32</v>
      </c>
      <c r="B65" s="129">
        <v>120</v>
      </c>
    </row>
    <row r="66" spans="1:2" x14ac:dyDescent="0.25">
      <c r="A66" s="19" t="s">
        <v>33</v>
      </c>
      <c r="B66" s="129">
        <v>70</v>
      </c>
    </row>
    <row r="67" spans="1:2" x14ac:dyDescent="0.25">
      <c r="A67" s="19" t="s">
        <v>36</v>
      </c>
      <c r="B67" s="130">
        <v>5</v>
      </c>
    </row>
    <row r="68" spans="1:2" x14ac:dyDescent="0.25">
      <c r="A68" s="24" t="s">
        <v>45</v>
      </c>
      <c r="B68" s="277">
        <v>0.99299999999999999</v>
      </c>
    </row>
    <row r="69" spans="1:2" x14ac:dyDescent="0.25">
      <c r="A69" s="24" t="s">
        <v>46</v>
      </c>
      <c r="B69" s="16">
        <f>B68^(1/12)</f>
        <v>0.99941478672604389</v>
      </c>
    </row>
    <row r="70" spans="1:2" x14ac:dyDescent="0.25">
      <c r="A70" s="19" t="s">
        <v>60</v>
      </c>
      <c r="B70" s="129">
        <v>45</v>
      </c>
    </row>
    <row r="71" spans="1:2" x14ac:dyDescent="0.25">
      <c r="A71" s="19" t="s">
        <v>88</v>
      </c>
      <c r="B71" s="171">
        <v>5.5</v>
      </c>
    </row>
    <row r="72" spans="1:2" x14ac:dyDescent="0.25">
      <c r="A72" s="274" t="s">
        <v>89</v>
      </c>
      <c r="B72" s="278">
        <v>0.52</v>
      </c>
    </row>
    <row r="74" spans="1:2" x14ac:dyDescent="0.25">
      <c r="A74" s="159" t="s">
        <v>51</v>
      </c>
      <c r="B74" s="11"/>
    </row>
    <row r="75" spans="1:2" x14ac:dyDescent="0.25">
      <c r="A75" s="160" t="s">
        <v>52</v>
      </c>
      <c r="B75" s="16">
        <v>0.97889999999999999</v>
      </c>
    </row>
    <row r="76" spans="1:2" x14ac:dyDescent="0.25">
      <c r="A76" s="160" t="s">
        <v>53</v>
      </c>
      <c r="B76" s="16">
        <v>0.96779999999999999</v>
      </c>
    </row>
    <row r="77" spans="1:2" x14ac:dyDescent="0.25">
      <c r="A77" s="160" t="s">
        <v>54</v>
      </c>
      <c r="B77" s="16">
        <v>0.95250000000000001</v>
      </c>
    </row>
    <row r="78" spans="1:2" x14ac:dyDescent="0.25">
      <c r="A78" s="160" t="s">
        <v>55</v>
      </c>
      <c r="B78" s="16">
        <v>0.92220000000000002</v>
      </c>
    </row>
    <row r="79" spans="1:2" x14ac:dyDescent="0.25">
      <c r="A79" s="160" t="s">
        <v>56</v>
      </c>
      <c r="B79" s="16">
        <v>0.85670000000000002</v>
      </c>
    </row>
    <row r="80" spans="1:2" x14ac:dyDescent="0.25">
      <c r="A80" s="161" t="s">
        <v>57</v>
      </c>
      <c r="B80" s="17">
        <v>0.79579999999999995</v>
      </c>
    </row>
  </sheetData>
  <sheetProtection sheet="1" objects="1" scenarios="1"/>
  <mergeCells count="2">
    <mergeCell ref="D24:E24"/>
    <mergeCell ref="D25:E25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V80"/>
  <sheetViews>
    <sheetView zoomScale="90" zoomScaleNormal="90" workbookViewId="0">
      <pane xSplit="1" topLeftCell="B1" activePane="topRight" state="frozen"/>
      <selection pane="topRight" activeCell="B25" sqref="B25"/>
    </sheetView>
  </sheetViews>
  <sheetFormatPr defaultRowHeight="15" x14ac:dyDescent="0.25"/>
  <cols>
    <col min="1" max="1" width="45" bestFit="1" customWidth="1"/>
    <col min="2" max="2" width="17.7109375" customWidth="1"/>
    <col min="3" max="3" width="20.42578125" bestFit="1" customWidth="1"/>
    <col min="4" max="4" width="27.5703125" customWidth="1"/>
    <col min="5" max="5" width="29.28515625" customWidth="1"/>
    <col min="6" max="6" width="31.7109375" bestFit="1" customWidth="1"/>
    <col min="7" max="7" width="23.85546875" bestFit="1" customWidth="1"/>
    <col min="8" max="8" width="17.7109375" customWidth="1"/>
    <col min="9" max="9" width="22.42578125" bestFit="1" customWidth="1"/>
    <col min="10" max="541" width="17.7109375" customWidth="1"/>
  </cols>
  <sheetData>
    <row r="1" spans="1:542" ht="15.75" thickBot="1" x14ac:dyDescent="0.3">
      <c r="A1" s="59" t="s">
        <v>2</v>
      </c>
      <c r="B1" s="60">
        <v>0</v>
      </c>
      <c r="C1" s="60">
        <v>0</v>
      </c>
      <c r="D1" s="60">
        <v>0</v>
      </c>
      <c r="E1" s="60">
        <v>0</v>
      </c>
      <c r="F1" s="60">
        <v>0</v>
      </c>
      <c r="G1" s="60">
        <v>0</v>
      </c>
      <c r="H1" s="60">
        <v>0</v>
      </c>
      <c r="I1" s="60">
        <v>0</v>
      </c>
      <c r="J1" s="60">
        <v>0</v>
      </c>
      <c r="K1" s="60">
        <v>0</v>
      </c>
      <c r="L1" s="60">
        <v>0</v>
      </c>
      <c r="M1" s="60">
        <v>0</v>
      </c>
      <c r="N1" s="61">
        <v>1</v>
      </c>
      <c r="O1" s="61">
        <v>1</v>
      </c>
      <c r="P1" s="62">
        <v>1</v>
      </c>
      <c r="Q1" s="61">
        <v>1</v>
      </c>
      <c r="R1" s="61">
        <v>1</v>
      </c>
      <c r="S1" s="61">
        <v>1</v>
      </c>
      <c r="T1" s="61">
        <v>1</v>
      </c>
      <c r="U1" s="61">
        <v>1</v>
      </c>
      <c r="V1" s="61">
        <v>1</v>
      </c>
      <c r="W1" s="61">
        <v>1</v>
      </c>
      <c r="X1" s="61">
        <v>1</v>
      </c>
      <c r="Y1" s="61">
        <v>1</v>
      </c>
      <c r="Z1" s="61">
        <v>2</v>
      </c>
      <c r="AA1" s="60">
        <v>2</v>
      </c>
      <c r="AB1" s="61">
        <v>2</v>
      </c>
      <c r="AC1" s="60">
        <v>2</v>
      </c>
      <c r="AD1" s="61">
        <v>2</v>
      </c>
      <c r="AE1" s="61">
        <v>2</v>
      </c>
      <c r="AF1" s="61">
        <v>2</v>
      </c>
      <c r="AG1" s="61">
        <v>2</v>
      </c>
      <c r="AH1" s="61">
        <v>2</v>
      </c>
      <c r="AI1" s="60">
        <v>2</v>
      </c>
      <c r="AJ1" s="61">
        <v>2</v>
      </c>
      <c r="AK1" s="60">
        <v>2</v>
      </c>
      <c r="AL1" s="61">
        <v>3</v>
      </c>
      <c r="AM1" s="61">
        <v>3</v>
      </c>
      <c r="AN1" s="61">
        <v>3</v>
      </c>
      <c r="AO1" s="61">
        <v>3</v>
      </c>
      <c r="AP1" s="60">
        <v>3</v>
      </c>
      <c r="AQ1" s="61">
        <v>3</v>
      </c>
      <c r="AR1" s="61">
        <v>3</v>
      </c>
      <c r="AS1" s="61">
        <v>3</v>
      </c>
      <c r="AT1" s="61">
        <v>3</v>
      </c>
      <c r="AU1" s="60">
        <v>3</v>
      </c>
      <c r="AV1" s="61">
        <v>3</v>
      </c>
      <c r="AW1" s="61">
        <v>3</v>
      </c>
      <c r="AX1" s="61">
        <v>4</v>
      </c>
      <c r="AY1" s="61">
        <v>4</v>
      </c>
      <c r="AZ1" s="61">
        <v>4</v>
      </c>
      <c r="BA1" s="61">
        <v>4</v>
      </c>
      <c r="BB1" s="61">
        <v>4</v>
      </c>
      <c r="BC1" s="61">
        <v>4</v>
      </c>
      <c r="BD1" s="61">
        <v>4</v>
      </c>
      <c r="BE1" s="61">
        <v>4</v>
      </c>
      <c r="BF1" s="60">
        <v>4</v>
      </c>
      <c r="BG1" s="61">
        <v>4</v>
      </c>
      <c r="BH1" s="61">
        <v>4</v>
      </c>
      <c r="BI1" s="61">
        <v>4</v>
      </c>
      <c r="BJ1" s="61">
        <v>5</v>
      </c>
      <c r="BK1" s="61">
        <v>5</v>
      </c>
      <c r="BL1" s="60">
        <v>5</v>
      </c>
      <c r="BM1" s="61">
        <v>5</v>
      </c>
      <c r="BN1" s="60">
        <v>5</v>
      </c>
      <c r="BO1" s="61">
        <v>5</v>
      </c>
      <c r="BP1" s="61">
        <v>5</v>
      </c>
      <c r="BQ1" s="61">
        <v>5</v>
      </c>
      <c r="BR1" s="61">
        <v>5</v>
      </c>
      <c r="BS1" s="60">
        <v>5</v>
      </c>
      <c r="BT1" s="61">
        <v>5</v>
      </c>
      <c r="BU1" s="61">
        <v>5</v>
      </c>
      <c r="BV1" s="61">
        <v>6</v>
      </c>
      <c r="BW1" s="61">
        <v>6</v>
      </c>
      <c r="BX1" s="60">
        <v>6</v>
      </c>
      <c r="BY1" s="61">
        <v>6</v>
      </c>
      <c r="BZ1" s="61">
        <v>6</v>
      </c>
      <c r="CA1" s="61">
        <v>6</v>
      </c>
      <c r="CB1" s="61">
        <v>6</v>
      </c>
      <c r="CC1" s="61">
        <v>6</v>
      </c>
      <c r="CD1" s="61">
        <v>6</v>
      </c>
      <c r="CE1" s="61">
        <v>6</v>
      </c>
      <c r="CF1" s="61">
        <v>6</v>
      </c>
      <c r="CG1" s="61">
        <v>6</v>
      </c>
      <c r="CH1" s="61">
        <v>7</v>
      </c>
      <c r="CI1" s="61">
        <v>7</v>
      </c>
      <c r="CJ1" s="61">
        <v>7</v>
      </c>
      <c r="CK1" s="61">
        <v>7</v>
      </c>
      <c r="CL1" s="60">
        <v>7</v>
      </c>
      <c r="CM1" s="61">
        <v>7</v>
      </c>
      <c r="CN1" s="60">
        <v>7</v>
      </c>
      <c r="CO1" s="61">
        <v>7</v>
      </c>
      <c r="CP1" s="61">
        <v>7</v>
      </c>
      <c r="CQ1" s="60">
        <v>7</v>
      </c>
      <c r="CR1" s="61">
        <v>7</v>
      </c>
      <c r="CS1" s="61">
        <v>7</v>
      </c>
      <c r="CT1" s="60">
        <v>8</v>
      </c>
      <c r="CU1" s="61">
        <v>8</v>
      </c>
      <c r="CV1" s="61">
        <v>8</v>
      </c>
      <c r="CW1" s="60">
        <v>8</v>
      </c>
      <c r="CX1" s="61">
        <v>8</v>
      </c>
      <c r="CY1" s="61">
        <v>8</v>
      </c>
      <c r="CZ1" s="61">
        <v>8</v>
      </c>
      <c r="DA1" s="61">
        <v>8</v>
      </c>
      <c r="DB1" s="61">
        <v>8</v>
      </c>
      <c r="DC1" s="61">
        <v>8</v>
      </c>
      <c r="DD1" s="61">
        <v>8</v>
      </c>
      <c r="DE1" s="61">
        <v>8</v>
      </c>
      <c r="DF1" s="61">
        <v>9</v>
      </c>
      <c r="DG1" s="61">
        <v>9</v>
      </c>
      <c r="DH1" s="60">
        <v>9</v>
      </c>
      <c r="DI1" s="60">
        <v>9</v>
      </c>
      <c r="DJ1" s="60">
        <v>9</v>
      </c>
      <c r="DK1" s="60">
        <v>9</v>
      </c>
      <c r="DL1" s="60">
        <v>9</v>
      </c>
      <c r="DM1" s="60">
        <v>9</v>
      </c>
      <c r="DN1" s="60">
        <v>9</v>
      </c>
      <c r="DO1" s="60">
        <v>9</v>
      </c>
      <c r="DP1" s="60">
        <v>9</v>
      </c>
      <c r="DQ1" s="60">
        <v>9</v>
      </c>
      <c r="DR1" s="60">
        <v>10</v>
      </c>
      <c r="DS1" s="60">
        <v>10</v>
      </c>
      <c r="DT1" s="60">
        <v>10</v>
      </c>
      <c r="DU1" s="60">
        <v>10</v>
      </c>
      <c r="DV1" s="60">
        <v>10</v>
      </c>
      <c r="DW1" s="60">
        <v>10</v>
      </c>
      <c r="DX1" s="60">
        <v>10</v>
      </c>
      <c r="DY1" s="60">
        <v>10</v>
      </c>
      <c r="DZ1" s="60">
        <v>10</v>
      </c>
      <c r="EA1" s="60">
        <v>10</v>
      </c>
      <c r="EB1" s="60">
        <v>10</v>
      </c>
      <c r="EC1" s="60">
        <v>10</v>
      </c>
      <c r="ED1" s="60">
        <v>11</v>
      </c>
      <c r="EE1" s="60">
        <v>11</v>
      </c>
      <c r="EF1" s="60">
        <v>11</v>
      </c>
      <c r="EG1" s="60">
        <v>11</v>
      </c>
      <c r="EH1" s="60">
        <v>11</v>
      </c>
      <c r="EI1" s="60">
        <v>11</v>
      </c>
      <c r="EJ1" s="60">
        <v>11</v>
      </c>
      <c r="EK1" s="60">
        <v>11</v>
      </c>
      <c r="EL1" s="60">
        <v>11</v>
      </c>
      <c r="EM1" s="60">
        <v>11</v>
      </c>
      <c r="EN1" s="60">
        <v>11</v>
      </c>
      <c r="EO1" s="60">
        <v>11</v>
      </c>
      <c r="EP1" s="60">
        <v>12</v>
      </c>
      <c r="EQ1" s="60">
        <v>12</v>
      </c>
      <c r="ER1" s="60">
        <v>12</v>
      </c>
      <c r="ES1" s="60">
        <v>12</v>
      </c>
      <c r="ET1" s="60">
        <v>12</v>
      </c>
      <c r="EU1" s="60">
        <v>12</v>
      </c>
      <c r="EV1" s="60">
        <v>12</v>
      </c>
      <c r="EW1" s="60">
        <v>12</v>
      </c>
      <c r="EX1" s="60">
        <v>12</v>
      </c>
      <c r="EY1" s="60">
        <v>12</v>
      </c>
      <c r="EZ1" s="60">
        <v>12</v>
      </c>
      <c r="FA1" s="63">
        <v>12</v>
      </c>
      <c r="FB1" s="60">
        <v>13</v>
      </c>
      <c r="FC1" s="60">
        <v>13</v>
      </c>
      <c r="FD1" s="60">
        <v>13</v>
      </c>
      <c r="FE1" s="60">
        <v>13</v>
      </c>
      <c r="FF1" s="60">
        <v>13</v>
      </c>
      <c r="FG1" s="60">
        <v>13</v>
      </c>
      <c r="FH1" s="60">
        <v>13</v>
      </c>
      <c r="FI1" s="60">
        <v>13</v>
      </c>
      <c r="FJ1" s="60">
        <v>13</v>
      </c>
      <c r="FK1" s="60">
        <v>13</v>
      </c>
      <c r="FL1" s="60">
        <v>13</v>
      </c>
      <c r="FM1" s="60">
        <v>13</v>
      </c>
      <c r="FN1" s="60">
        <v>14</v>
      </c>
      <c r="FO1" s="60">
        <v>14</v>
      </c>
      <c r="FP1" s="60">
        <v>14</v>
      </c>
      <c r="FQ1" s="60">
        <v>14</v>
      </c>
      <c r="FR1" s="60">
        <v>14</v>
      </c>
      <c r="FS1" s="60">
        <v>14</v>
      </c>
      <c r="FT1" s="60">
        <v>14</v>
      </c>
      <c r="FU1" s="60">
        <v>14</v>
      </c>
      <c r="FV1" s="60">
        <v>14</v>
      </c>
      <c r="FW1" s="60">
        <v>14</v>
      </c>
      <c r="FX1" s="60">
        <v>14</v>
      </c>
      <c r="FY1" s="60">
        <v>14</v>
      </c>
      <c r="FZ1" s="60">
        <v>15</v>
      </c>
      <c r="GA1" s="60">
        <v>15</v>
      </c>
      <c r="GB1" s="60">
        <v>15</v>
      </c>
      <c r="GC1" s="60">
        <v>15</v>
      </c>
      <c r="GD1" s="60">
        <v>15</v>
      </c>
      <c r="GE1" s="60">
        <v>15</v>
      </c>
      <c r="GF1" s="60">
        <v>15</v>
      </c>
      <c r="GG1" s="60">
        <v>15</v>
      </c>
      <c r="GH1" s="60">
        <v>15</v>
      </c>
      <c r="GI1" s="60">
        <v>15</v>
      </c>
      <c r="GJ1" s="60">
        <v>15</v>
      </c>
      <c r="GK1" s="60">
        <v>15</v>
      </c>
      <c r="GL1" s="60">
        <v>16</v>
      </c>
      <c r="GM1" s="60">
        <v>16</v>
      </c>
      <c r="GN1" s="60">
        <v>16</v>
      </c>
      <c r="GO1" s="60">
        <v>16</v>
      </c>
      <c r="GP1" s="60">
        <v>16</v>
      </c>
      <c r="GQ1" s="60">
        <v>16</v>
      </c>
      <c r="GR1" s="60">
        <v>16</v>
      </c>
      <c r="GS1" s="60">
        <v>16</v>
      </c>
      <c r="GT1" s="60">
        <v>16</v>
      </c>
      <c r="GU1" s="60">
        <v>16</v>
      </c>
      <c r="GV1" s="60">
        <v>16</v>
      </c>
      <c r="GW1" s="60">
        <v>16</v>
      </c>
      <c r="GX1" s="60">
        <v>17</v>
      </c>
      <c r="GY1" s="60">
        <v>17</v>
      </c>
      <c r="GZ1" s="60">
        <v>17</v>
      </c>
      <c r="HA1" s="60">
        <v>17</v>
      </c>
      <c r="HB1" s="60">
        <v>17</v>
      </c>
      <c r="HC1" s="60">
        <v>17</v>
      </c>
      <c r="HD1" s="60">
        <v>17</v>
      </c>
      <c r="HE1" s="60">
        <v>17</v>
      </c>
      <c r="HF1" s="60">
        <v>17</v>
      </c>
      <c r="HG1" s="60">
        <v>17</v>
      </c>
      <c r="HH1" s="60">
        <v>17</v>
      </c>
      <c r="HI1" s="60">
        <v>17</v>
      </c>
      <c r="HJ1" s="60">
        <v>18</v>
      </c>
      <c r="HK1" s="60">
        <v>18</v>
      </c>
      <c r="HL1" s="60">
        <v>18</v>
      </c>
      <c r="HM1" s="60">
        <v>18</v>
      </c>
      <c r="HN1" s="60">
        <v>18</v>
      </c>
      <c r="HO1" s="60">
        <v>18</v>
      </c>
      <c r="HP1" s="60">
        <v>18</v>
      </c>
      <c r="HQ1" s="60">
        <v>18</v>
      </c>
      <c r="HR1" s="60">
        <v>18</v>
      </c>
      <c r="HS1" s="60">
        <v>18</v>
      </c>
      <c r="HT1" s="60">
        <v>18</v>
      </c>
      <c r="HU1" s="60">
        <v>18</v>
      </c>
      <c r="HV1" s="60">
        <v>19</v>
      </c>
      <c r="HW1" s="60">
        <v>19</v>
      </c>
      <c r="HX1" s="60">
        <v>19</v>
      </c>
      <c r="HY1" s="60">
        <v>19</v>
      </c>
      <c r="HZ1" s="60">
        <v>19</v>
      </c>
      <c r="IA1" s="60">
        <v>19</v>
      </c>
      <c r="IB1" s="60">
        <v>19</v>
      </c>
      <c r="IC1" s="60">
        <v>19</v>
      </c>
      <c r="ID1" s="60">
        <v>19</v>
      </c>
      <c r="IE1" s="60">
        <v>19</v>
      </c>
      <c r="IF1" s="60">
        <v>19</v>
      </c>
      <c r="IG1" s="60">
        <v>19</v>
      </c>
      <c r="IH1" s="60">
        <v>20</v>
      </c>
      <c r="II1" s="60">
        <v>20</v>
      </c>
      <c r="IJ1" s="60">
        <v>20</v>
      </c>
      <c r="IK1" s="60">
        <v>20</v>
      </c>
      <c r="IL1" s="60">
        <v>20</v>
      </c>
      <c r="IM1" s="60">
        <v>20</v>
      </c>
      <c r="IN1" s="60">
        <v>20</v>
      </c>
      <c r="IO1" s="60">
        <v>20</v>
      </c>
      <c r="IP1" s="60">
        <v>20</v>
      </c>
      <c r="IQ1" s="60">
        <v>20</v>
      </c>
      <c r="IR1" s="60">
        <v>20</v>
      </c>
      <c r="IS1" s="60">
        <v>20</v>
      </c>
      <c r="IT1" s="60">
        <v>21</v>
      </c>
      <c r="IU1" s="60">
        <v>21</v>
      </c>
      <c r="IV1" s="60">
        <v>21</v>
      </c>
      <c r="IW1" s="60">
        <v>21</v>
      </c>
      <c r="IX1" s="60">
        <v>21</v>
      </c>
      <c r="IY1" s="60">
        <v>21</v>
      </c>
      <c r="IZ1" s="60">
        <v>21</v>
      </c>
      <c r="JA1" s="60">
        <v>21</v>
      </c>
      <c r="JB1" s="60">
        <v>21</v>
      </c>
      <c r="JC1" s="60">
        <v>21</v>
      </c>
      <c r="JD1" s="60">
        <v>21</v>
      </c>
      <c r="JE1" s="60">
        <v>21</v>
      </c>
      <c r="JF1" s="60">
        <v>22</v>
      </c>
      <c r="JG1" s="60">
        <v>22</v>
      </c>
      <c r="JH1" s="60">
        <v>22</v>
      </c>
      <c r="JI1" s="60">
        <v>22</v>
      </c>
      <c r="JJ1" s="60">
        <v>22</v>
      </c>
      <c r="JK1" s="60">
        <v>22</v>
      </c>
      <c r="JL1" s="60">
        <v>22</v>
      </c>
      <c r="JM1" s="60">
        <v>22</v>
      </c>
      <c r="JN1" s="60">
        <v>22</v>
      </c>
      <c r="JO1" s="60">
        <v>22</v>
      </c>
      <c r="JP1" s="60">
        <v>22</v>
      </c>
      <c r="JQ1" s="60">
        <v>22</v>
      </c>
      <c r="JR1" s="60">
        <v>23</v>
      </c>
      <c r="JS1" s="60">
        <v>23</v>
      </c>
      <c r="JT1" s="60">
        <v>23</v>
      </c>
      <c r="JU1" s="60">
        <v>23</v>
      </c>
      <c r="JV1" s="60">
        <v>23</v>
      </c>
      <c r="JW1" s="60">
        <v>23</v>
      </c>
      <c r="JX1" s="60">
        <v>23</v>
      </c>
      <c r="JY1" s="60">
        <v>23</v>
      </c>
      <c r="JZ1" s="60">
        <v>23</v>
      </c>
      <c r="KA1" s="60">
        <v>23</v>
      </c>
      <c r="KB1" s="60">
        <v>23</v>
      </c>
      <c r="KC1" s="60">
        <v>23</v>
      </c>
      <c r="KD1" s="60">
        <v>24</v>
      </c>
      <c r="KE1" s="60">
        <v>24</v>
      </c>
      <c r="KF1" s="60">
        <v>24</v>
      </c>
      <c r="KG1" s="60">
        <v>24</v>
      </c>
      <c r="KH1" s="60">
        <v>24</v>
      </c>
      <c r="KI1" s="60">
        <v>24</v>
      </c>
      <c r="KJ1" s="60">
        <v>24</v>
      </c>
      <c r="KK1" s="60">
        <v>24</v>
      </c>
      <c r="KL1" s="60">
        <v>24</v>
      </c>
      <c r="KM1" s="60">
        <v>24</v>
      </c>
      <c r="KN1" s="60">
        <v>24</v>
      </c>
      <c r="KO1" s="60">
        <v>24</v>
      </c>
      <c r="KP1" s="60">
        <v>25</v>
      </c>
      <c r="KQ1" s="60">
        <v>25</v>
      </c>
      <c r="KR1" s="60">
        <v>25</v>
      </c>
      <c r="KS1" s="60">
        <v>25</v>
      </c>
      <c r="KT1" s="60">
        <v>25</v>
      </c>
      <c r="KU1" s="60">
        <v>25</v>
      </c>
      <c r="KV1" s="60">
        <v>25</v>
      </c>
      <c r="KW1" s="60">
        <v>25</v>
      </c>
      <c r="KX1" s="60">
        <v>25</v>
      </c>
      <c r="KY1" s="60">
        <v>25</v>
      </c>
      <c r="KZ1" s="60">
        <v>25</v>
      </c>
      <c r="LA1" s="61">
        <v>25</v>
      </c>
      <c r="LB1" s="60">
        <v>26</v>
      </c>
      <c r="LC1" s="60">
        <v>26</v>
      </c>
      <c r="LD1" s="60">
        <v>26</v>
      </c>
      <c r="LE1" s="60">
        <v>26</v>
      </c>
      <c r="LF1" s="60">
        <v>26</v>
      </c>
      <c r="LG1" s="60">
        <v>26</v>
      </c>
      <c r="LH1" s="60">
        <v>26</v>
      </c>
      <c r="LI1" s="60">
        <v>26</v>
      </c>
      <c r="LJ1" s="60">
        <v>26</v>
      </c>
      <c r="LK1" s="60">
        <v>26</v>
      </c>
      <c r="LL1" s="60">
        <v>26</v>
      </c>
      <c r="LM1" s="60">
        <v>26</v>
      </c>
      <c r="LN1" s="61">
        <v>27</v>
      </c>
      <c r="LO1" s="61">
        <v>27</v>
      </c>
      <c r="LP1" s="61">
        <v>27</v>
      </c>
      <c r="LQ1" s="61">
        <v>27</v>
      </c>
      <c r="LR1" s="61">
        <v>27</v>
      </c>
      <c r="LS1" s="61">
        <v>27</v>
      </c>
      <c r="LT1" s="61">
        <v>27</v>
      </c>
      <c r="LU1" s="61">
        <v>27</v>
      </c>
      <c r="LV1" s="61">
        <v>27</v>
      </c>
      <c r="LW1" s="61">
        <v>27</v>
      </c>
      <c r="LX1" s="61">
        <v>27</v>
      </c>
      <c r="LY1" s="61">
        <v>27</v>
      </c>
      <c r="LZ1" s="61">
        <v>28</v>
      </c>
      <c r="MA1" s="61">
        <v>28</v>
      </c>
      <c r="MB1" s="61">
        <v>28</v>
      </c>
      <c r="MC1" s="61">
        <v>28</v>
      </c>
      <c r="MD1" s="61">
        <v>28</v>
      </c>
      <c r="ME1" s="61">
        <v>28</v>
      </c>
      <c r="MF1" s="61">
        <v>28</v>
      </c>
      <c r="MG1" s="61">
        <v>28</v>
      </c>
      <c r="MH1" s="61">
        <v>28</v>
      </c>
      <c r="MI1" s="61">
        <v>28</v>
      </c>
      <c r="MJ1" s="61">
        <v>28</v>
      </c>
      <c r="MK1" s="61">
        <v>28</v>
      </c>
      <c r="ML1" s="61">
        <v>29</v>
      </c>
      <c r="MM1" s="61">
        <v>29</v>
      </c>
      <c r="MN1" s="61">
        <v>29</v>
      </c>
      <c r="MO1" s="61">
        <v>29</v>
      </c>
      <c r="MP1" s="61">
        <v>29</v>
      </c>
      <c r="MQ1" s="61">
        <v>29</v>
      </c>
      <c r="MR1" s="61">
        <v>29</v>
      </c>
      <c r="MS1" s="61">
        <v>29</v>
      </c>
      <c r="MT1" s="61">
        <v>29</v>
      </c>
      <c r="MU1" s="61">
        <v>29</v>
      </c>
      <c r="MV1" s="61">
        <v>29</v>
      </c>
      <c r="MW1" s="60">
        <v>29</v>
      </c>
      <c r="MX1" s="61">
        <v>30</v>
      </c>
      <c r="MY1" s="61">
        <v>30</v>
      </c>
      <c r="MZ1" s="61">
        <v>30</v>
      </c>
      <c r="NA1" s="61">
        <v>30</v>
      </c>
      <c r="NB1" s="61">
        <v>30</v>
      </c>
      <c r="NC1" s="61">
        <v>30</v>
      </c>
      <c r="ND1" s="61">
        <v>30</v>
      </c>
      <c r="NE1" s="61">
        <v>30</v>
      </c>
      <c r="NF1" s="61">
        <v>30</v>
      </c>
      <c r="NG1" s="61">
        <v>30</v>
      </c>
      <c r="NH1" s="61">
        <v>30</v>
      </c>
      <c r="NI1" s="61">
        <v>30</v>
      </c>
      <c r="NJ1" s="61">
        <v>31</v>
      </c>
      <c r="NK1" s="61">
        <v>31</v>
      </c>
      <c r="NL1" s="61">
        <v>31</v>
      </c>
      <c r="NM1" s="61">
        <v>31</v>
      </c>
      <c r="NN1" s="61">
        <v>31</v>
      </c>
      <c r="NO1" s="61">
        <v>31</v>
      </c>
      <c r="NP1" s="61">
        <v>31</v>
      </c>
      <c r="NQ1" s="61">
        <v>31</v>
      </c>
      <c r="NR1" s="61">
        <v>31</v>
      </c>
      <c r="NS1" s="61">
        <v>31</v>
      </c>
      <c r="NT1" s="61">
        <v>31</v>
      </c>
      <c r="NU1" s="61">
        <v>31</v>
      </c>
      <c r="NV1" s="61">
        <v>32</v>
      </c>
      <c r="NW1" s="61">
        <v>32</v>
      </c>
      <c r="NX1" s="61">
        <v>32</v>
      </c>
      <c r="NY1" s="61">
        <v>32</v>
      </c>
      <c r="NZ1" s="61">
        <v>32</v>
      </c>
      <c r="OA1" s="61">
        <v>32</v>
      </c>
      <c r="OB1" s="61">
        <v>32</v>
      </c>
      <c r="OC1" s="61">
        <v>32</v>
      </c>
      <c r="OD1" s="61">
        <v>32</v>
      </c>
      <c r="OE1" s="61">
        <v>32</v>
      </c>
      <c r="OF1" s="61">
        <v>32</v>
      </c>
      <c r="OG1" s="61">
        <v>32</v>
      </c>
      <c r="OH1" s="61">
        <v>33</v>
      </c>
      <c r="OI1" s="61">
        <v>33</v>
      </c>
      <c r="OJ1" s="61">
        <v>33</v>
      </c>
      <c r="OK1" s="61">
        <v>33</v>
      </c>
      <c r="OL1" s="61">
        <v>33</v>
      </c>
      <c r="OM1" s="61">
        <v>33</v>
      </c>
      <c r="ON1" s="61">
        <v>33</v>
      </c>
      <c r="OO1" s="61">
        <v>33</v>
      </c>
      <c r="OP1" s="61">
        <v>33</v>
      </c>
      <c r="OQ1" s="61">
        <v>33</v>
      </c>
      <c r="OR1" s="61">
        <v>33</v>
      </c>
      <c r="OS1" s="61">
        <v>33</v>
      </c>
      <c r="OT1" s="61">
        <v>34</v>
      </c>
      <c r="OU1" s="61">
        <v>34</v>
      </c>
      <c r="OV1" s="61">
        <v>34</v>
      </c>
      <c r="OW1" s="61">
        <v>34</v>
      </c>
      <c r="OX1" s="61">
        <v>34</v>
      </c>
      <c r="OY1" s="61">
        <v>34</v>
      </c>
      <c r="OZ1" s="61">
        <v>34</v>
      </c>
      <c r="PA1" s="61">
        <v>34</v>
      </c>
      <c r="PB1" s="61">
        <v>34</v>
      </c>
      <c r="PC1" s="61">
        <v>34</v>
      </c>
      <c r="PD1" s="61">
        <v>34</v>
      </c>
      <c r="PE1" s="61">
        <v>34</v>
      </c>
      <c r="PF1" s="61">
        <v>35</v>
      </c>
      <c r="PG1" s="61">
        <v>35</v>
      </c>
      <c r="PH1" s="61">
        <v>35</v>
      </c>
      <c r="PI1" s="61">
        <v>35</v>
      </c>
      <c r="PJ1" s="61">
        <v>35</v>
      </c>
      <c r="PK1" s="61">
        <v>35</v>
      </c>
      <c r="PL1" s="61">
        <v>35</v>
      </c>
      <c r="PM1" s="61">
        <v>35</v>
      </c>
      <c r="PN1" s="61">
        <v>35</v>
      </c>
      <c r="PO1" s="61">
        <v>35</v>
      </c>
      <c r="PP1" s="61">
        <v>35</v>
      </c>
      <c r="PQ1" s="61">
        <v>35</v>
      </c>
      <c r="PR1" s="61">
        <v>36</v>
      </c>
      <c r="PS1" s="61">
        <v>36</v>
      </c>
      <c r="PT1" s="61">
        <v>36</v>
      </c>
      <c r="PU1" s="61">
        <v>36</v>
      </c>
      <c r="PV1" s="61">
        <v>36</v>
      </c>
      <c r="PW1" s="61">
        <v>36</v>
      </c>
      <c r="PX1" s="61">
        <v>36</v>
      </c>
      <c r="PY1" s="61">
        <v>36</v>
      </c>
      <c r="PZ1" s="61">
        <v>36</v>
      </c>
      <c r="QA1" s="61">
        <v>36</v>
      </c>
      <c r="QB1" s="61">
        <v>36</v>
      </c>
      <c r="QC1" s="61">
        <v>36</v>
      </c>
      <c r="QD1" s="61">
        <v>37</v>
      </c>
      <c r="QE1" s="61">
        <v>37</v>
      </c>
      <c r="QF1" s="61">
        <v>37</v>
      </c>
      <c r="QG1" s="61">
        <v>37</v>
      </c>
      <c r="QH1" s="61">
        <v>37</v>
      </c>
      <c r="QI1" s="61">
        <v>37</v>
      </c>
      <c r="QJ1" s="61">
        <v>37</v>
      </c>
      <c r="QK1" s="61">
        <v>37</v>
      </c>
      <c r="QL1" s="61">
        <v>37</v>
      </c>
      <c r="QM1" s="61">
        <v>37</v>
      </c>
      <c r="QN1" s="61">
        <v>37</v>
      </c>
      <c r="QO1" s="61">
        <v>37</v>
      </c>
      <c r="QP1" s="61">
        <v>38</v>
      </c>
      <c r="QQ1" s="61">
        <v>38</v>
      </c>
      <c r="QR1" s="61">
        <v>38</v>
      </c>
      <c r="QS1" s="61">
        <v>38</v>
      </c>
      <c r="QT1" s="61">
        <v>38</v>
      </c>
      <c r="QU1" s="61">
        <v>38</v>
      </c>
      <c r="QV1" s="61">
        <v>38</v>
      </c>
      <c r="QW1" s="61">
        <v>38</v>
      </c>
      <c r="QX1" s="61">
        <v>38</v>
      </c>
      <c r="QY1" s="61">
        <v>38</v>
      </c>
      <c r="QZ1" s="61">
        <v>38</v>
      </c>
      <c r="RA1" s="61">
        <v>38</v>
      </c>
      <c r="RB1" s="61">
        <v>39</v>
      </c>
      <c r="RC1" s="61">
        <v>39</v>
      </c>
      <c r="RD1" s="61">
        <v>39</v>
      </c>
      <c r="RE1" s="61">
        <v>39</v>
      </c>
      <c r="RF1" s="61">
        <v>39</v>
      </c>
      <c r="RG1" s="61">
        <v>39</v>
      </c>
      <c r="RH1" s="61">
        <v>39</v>
      </c>
      <c r="RI1" s="61">
        <v>39</v>
      </c>
      <c r="RJ1" s="61">
        <v>39</v>
      </c>
      <c r="RK1" s="61">
        <v>39</v>
      </c>
      <c r="RL1" s="61">
        <v>39</v>
      </c>
      <c r="RM1" s="61">
        <v>39</v>
      </c>
      <c r="RN1" s="61">
        <v>40</v>
      </c>
      <c r="RO1" s="61">
        <v>40</v>
      </c>
      <c r="RP1" s="61">
        <v>40</v>
      </c>
      <c r="RQ1" s="61">
        <v>40</v>
      </c>
      <c r="RR1" s="61">
        <v>40</v>
      </c>
      <c r="RS1" s="61">
        <v>40</v>
      </c>
      <c r="RT1" s="61">
        <v>40</v>
      </c>
      <c r="RU1" s="61">
        <v>40</v>
      </c>
      <c r="RV1" s="61">
        <v>40</v>
      </c>
      <c r="RW1" s="61">
        <v>40</v>
      </c>
      <c r="RX1" s="61">
        <v>40</v>
      </c>
      <c r="RY1" s="61">
        <v>40</v>
      </c>
      <c r="RZ1" s="61">
        <v>41</v>
      </c>
      <c r="SA1" s="61">
        <v>41</v>
      </c>
      <c r="SB1" s="61">
        <v>41</v>
      </c>
      <c r="SC1" s="61">
        <v>41</v>
      </c>
      <c r="SD1" s="61">
        <v>41</v>
      </c>
      <c r="SE1" s="61">
        <v>41</v>
      </c>
      <c r="SF1" s="61">
        <v>41</v>
      </c>
      <c r="SG1" s="61">
        <v>41</v>
      </c>
      <c r="SH1" s="61">
        <v>41</v>
      </c>
      <c r="SI1" s="61">
        <v>41</v>
      </c>
      <c r="SJ1" s="61">
        <v>41</v>
      </c>
      <c r="SK1" s="61">
        <v>41</v>
      </c>
      <c r="SL1" s="61">
        <v>42</v>
      </c>
      <c r="SM1" s="61">
        <v>42</v>
      </c>
      <c r="SN1" s="61">
        <v>42</v>
      </c>
      <c r="SO1" s="61">
        <v>42</v>
      </c>
      <c r="SP1" s="61">
        <v>42</v>
      </c>
      <c r="SQ1" s="61">
        <v>42</v>
      </c>
      <c r="SR1" s="61">
        <v>42</v>
      </c>
      <c r="SS1" s="61">
        <v>42</v>
      </c>
      <c r="ST1" s="61">
        <v>42</v>
      </c>
      <c r="SU1" s="61">
        <v>42</v>
      </c>
      <c r="SV1" s="61">
        <v>42</v>
      </c>
      <c r="SW1" s="61">
        <v>42</v>
      </c>
      <c r="SX1" s="61">
        <v>43</v>
      </c>
      <c r="SY1" s="61">
        <v>43</v>
      </c>
      <c r="SZ1" s="61">
        <v>43</v>
      </c>
      <c r="TA1" s="61">
        <v>43</v>
      </c>
      <c r="TB1" s="61">
        <v>43</v>
      </c>
      <c r="TC1" s="61">
        <v>43</v>
      </c>
      <c r="TD1" s="61">
        <v>43</v>
      </c>
      <c r="TE1" s="61">
        <v>43</v>
      </c>
      <c r="TF1" s="61">
        <v>43</v>
      </c>
      <c r="TG1" s="61">
        <v>43</v>
      </c>
      <c r="TH1" s="61">
        <v>43</v>
      </c>
      <c r="TI1" s="61">
        <v>43</v>
      </c>
      <c r="TJ1" s="61">
        <v>44</v>
      </c>
      <c r="TK1" s="61">
        <v>44</v>
      </c>
      <c r="TL1" s="61">
        <v>44</v>
      </c>
      <c r="TM1" s="61">
        <v>44</v>
      </c>
      <c r="TN1" s="61">
        <v>44</v>
      </c>
      <c r="TO1" s="61">
        <v>44</v>
      </c>
      <c r="TP1" s="61">
        <v>44</v>
      </c>
      <c r="TQ1" s="61">
        <v>44</v>
      </c>
      <c r="TR1" s="61">
        <v>44</v>
      </c>
      <c r="TS1" s="61">
        <v>44</v>
      </c>
      <c r="TT1" s="61">
        <v>44</v>
      </c>
      <c r="TU1" s="64">
        <v>44</v>
      </c>
    </row>
    <row r="2" spans="1:542" x14ac:dyDescent="0.25">
      <c r="A2" s="65" t="s">
        <v>3</v>
      </c>
      <c r="B2" s="66">
        <v>1</v>
      </c>
      <c r="C2" s="66">
        <v>2</v>
      </c>
      <c r="D2" s="66">
        <v>3</v>
      </c>
      <c r="E2" s="66">
        <v>4</v>
      </c>
      <c r="F2" s="66">
        <v>5</v>
      </c>
      <c r="G2" s="66">
        <v>6</v>
      </c>
      <c r="H2" s="66">
        <v>7</v>
      </c>
      <c r="I2" s="66">
        <v>8</v>
      </c>
      <c r="J2" s="66">
        <v>9</v>
      </c>
      <c r="K2" s="66">
        <v>10</v>
      </c>
      <c r="L2" s="66">
        <v>11</v>
      </c>
      <c r="M2" s="66">
        <v>12</v>
      </c>
      <c r="N2" s="66">
        <v>1</v>
      </c>
      <c r="O2" s="66">
        <v>2</v>
      </c>
      <c r="P2" s="66">
        <v>3</v>
      </c>
      <c r="Q2" s="66">
        <v>4</v>
      </c>
      <c r="R2" s="66">
        <v>5</v>
      </c>
      <c r="S2" s="66">
        <v>6</v>
      </c>
      <c r="T2" s="66">
        <v>7</v>
      </c>
      <c r="U2" s="66">
        <v>8</v>
      </c>
      <c r="V2" s="66">
        <v>9</v>
      </c>
      <c r="W2" s="66">
        <v>10</v>
      </c>
      <c r="X2" s="66">
        <v>11</v>
      </c>
      <c r="Y2" s="66">
        <v>12</v>
      </c>
      <c r="Z2" s="66">
        <v>1</v>
      </c>
      <c r="AA2" s="66">
        <v>2</v>
      </c>
      <c r="AB2" s="66">
        <v>3</v>
      </c>
      <c r="AC2" s="66">
        <v>4</v>
      </c>
      <c r="AD2" s="66">
        <v>5</v>
      </c>
      <c r="AE2" s="66">
        <v>6</v>
      </c>
      <c r="AF2" s="66">
        <v>7</v>
      </c>
      <c r="AG2" s="66">
        <v>8</v>
      </c>
      <c r="AH2" s="66">
        <v>9</v>
      </c>
      <c r="AI2" s="66">
        <v>10</v>
      </c>
      <c r="AJ2" s="66">
        <v>11</v>
      </c>
      <c r="AK2" s="66">
        <v>12</v>
      </c>
      <c r="AL2" s="66">
        <v>1</v>
      </c>
      <c r="AM2" s="66">
        <v>2</v>
      </c>
      <c r="AN2" s="66">
        <v>3</v>
      </c>
      <c r="AO2" s="66">
        <v>4</v>
      </c>
      <c r="AP2" s="66">
        <v>5</v>
      </c>
      <c r="AQ2" s="66">
        <v>6</v>
      </c>
      <c r="AR2" s="66">
        <v>7</v>
      </c>
      <c r="AS2" s="66">
        <v>8</v>
      </c>
      <c r="AT2" s="66">
        <v>9</v>
      </c>
      <c r="AU2" s="66">
        <v>10</v>
      </c>
      <c r="AV2" s="66">
        <v>11</v>
      </c>
      <c r="AW2" s="66">
        <v>12</v>
      </c>
      <c r="AX2" s="66">
        <v>1</v>
      </c>
      <c r="AY2" s="66">
        <v>2</v>
      </c>
      <c r="AZ2" s="66">
        <v>3</v>
      </c>
      <c r="BA2" s="66">
        <v>4</v>
      </c>
      <c r="BB2" s="66">
        <v>5</v>
      </c>
      <c r="BC2" s="66">
        <v>6</v>
      </c>
      <c r="BD2" s="66">
        <v>7</v>
      </c>
      <c r="BE2" s="66">
        <v>8</v>
      </c>
      <c r="BF2" s="66">
        <v>9</v>
      </c>
      <c r="BG2" s="66">
        <v>10</v>
      </c>
      <c r="BH2" s="66">
        <v>11</v>
      </c>
      <c r="BI2" s="66">
        <v>12</v>
      </c>
      <c r="BJ2" s="66">
        <v>1</v>
      </c>
      <c r="BK2" s="66">
        <v>2</v>
      </c>
      <c r="BL2" s="66">
        <v>3</v>
      </c>
      <c r="BM2" s="66">
        <v>4</v>
      </c>
      <c r="BN2" s="66">
        <v>5</v>
      </c>
      <c r="BO2" s="66">
        <v>6</v>
      </c>
      <c r="BP2" s="66">
        <v>7</v>
      </c>
      <c r="BQ2" s="66">
        <v>8</v>
      </c>
      <c r="BR2" s="66">
        <v>9</v>
      </c>
      <c r="BS2" s="66">
        <v>10</v>
      </c>
      <c r="BT2" s="66">
        <v>11</v>
      </c>
      <c r="BU2" s="66">
        <v>12</v>
      </c>
      <c r="BV2" s="66">
        <v>1</v>
      </c>
      <c r="BW2" s="66">
        <v>2</v>
      </c>
      <c r="BX2" s="66">
        <v>3</v>
      </c>
      <c r="BY2" s="66">
        <v>4</v>
      </c>
      <c r="BZ2" s="66">
        <v>5</v>
      </c>
      <c r="CA2" s="66">
        <v>6</v>
      </c>
      <c r="CB2" s="66">
        <v>7</v>
      </c>
      <c r="CC2" s="66">
        <v>8</v>
      </c>
      <c r="CD2" s="66">
        <v>9</v>
      </c>
      <c r="CE2" s="66">
        <v>10</v>
      </c>
      <c r="CF2" s="66">
        <v>11</v>
      </c>
      <c r="CG2" s="66">
        <v>12</v>
      </c>
      <c r="CH2" s="66">
        <v>1</v>
      </c>
      <c r="CI2" s="66">
        <v>2</v>
      </c>
      <c r="CJ2" s="66">
        <v>3</v>
      </c>
      <c r="CK2" s="66">
        <v>4</v>
      </c>
      <c r="CL2" s="66">
        <v>5</v>
      </c>
      <c r="CM2" s="66">
        <v>6</v>
      </c>
      <c r="CN2" s="66">
        <v>7</v>
      </c>
      <c r="CO2" s="66">
        <v>8</v>
      </c>
      <c r="CP2" s="66">
        <v>9</v>
      </c>
      <c r="CQ2" s="66">
        <v>10</v>
      </c>
      <c r="CR2" s="66">
        <v>11</v>
      </c>
      <c r="CS2" s="66">
        <v>12</v>
      </c>
      <c r="CT2" s="66">
        <v>1</v>
      </c>
      <c r="CU2" s="66">
        <v>2</v>
      </c>
      <c r="CV2" s="66">
        <v>3</v>
      </c>
      <c r="CW2" s="66">
        <v>4</v>
      </c>
      <c r="CX2" s="66">
        <v>5</v>
      </c>
      <c r="CY2" s="66">
        <v>6</v>
      </c>
      <c r="CZ2" s="66">
        <v>7</v>
      </c>
      <c r="DA2" s="66">
        <v>8</v>
      </c>
      <c r="DB2" s="66">
        <v>9</v>
      </c>
      <c r="DC2" s="66">
        <v>10</v>
      </c>
      <c r="DD2" s="66">
        <v>11</v>
      </c>
      <c r="DE2" s="66">
        <v>12</v>
      </c>
      <c r="DF2" s="66">
        <v>1</v>
      </c>
      <c r="DG2" s="66">
        <v>2</v>
      </c>
      <c r="DH2" s="66">
        <v>3</v>
      </c>
      <c r="DI2" s="66">
        <v>4</v>
      </c>
      <c r="DJ2" s="66">
        <v>5</v>
      </c>
      <c r="DK2" s="66">
        <v>6</v>
      </c>
      <c r="DL2" s="66">
        <v>7</v>
      </c>
      <c r="DM2" s="66">
        <v>8</v>
      </c>
      <c r="DN2" s="66">
        <v>9</v>
      </c>
      <c r="DO2" s="66">
        <v>10</v>
      </c>
      <c r="DP2" s="66">
        <v>11</v>
      </c>
      <c r="DQ2" s="66">
        <v>12</v>
      </c>
      <c r="DR2" s="66">
        <v>1</v>
      </c>
      <c r="DS2" s="66">
        <v>2</v>
      </c>
      <c r="DT2" s="66">
        <v>3</v>
      </c>
      <c r="DU2" s="66">
        <v>4</v>
      </c>
      <c r="DV2" s="66">
        <v>5</v>
      </c>
      <c r="DW2" s="66">
        <v>6</v>
      </c>
      <c r="DX2" s="66">
        <v>7</v>
      </c>
      <c r="DY2" s="66">
        <v>8</v>
      </c>
      <c r="DZ2" s="66">
        <v>9</v>
      </c>
      <c r="EA2" s="66">
        <v>10</v>
      </c>
      <c r="EB2" s="66">
        <v>11</v>
      </c>
      <c r="EC2" s="66">
        <v>12</v>
      </c>
      <c r="ED2" s="66">
        <v>1</v>
      </c>
      <c r="EE2" s="66">
        <v>2</v>
      </c>
      <c r="EF2" s="66">
        <v>3</v>
      </c>
      <c r="EG2" s="66">
        <v>4</v>
      </c>
      <c r="EH2" s="66">
        <v>5</v>
      </c>
      <c r="EI2" s="66">
        <v>6</v>
      </c>
      <c r="EJ2" s="66">
        <v>7</v>
      </c>
      <c r="EK2" s="66">
        <v>8</v>
      </c>
      <c r="EL2" s="66">
        <v>9</v>
      </c>
      <c r="EM2" s="66">
        <v>10</v>
      </c>
      <c r="EN2" s="66">
        <v>11</v>
      </c>
      <c r="EO2" s="66">
        <v>12</v>
      </c>
      <c r="EP2" s="66">
        <v>1</v>
      </c>
      <c r="EQ2" s="66">
        <v>2</v>
      </c>
      <c r="ER2" s="66">
        <v>3</v>
      </c>
      <c r="ES2" s="66">
        <v>4</v>
      </c>
      <c r="ET2" s="66">
        <v>5</v>
      </c>
      <c r="EU2" s="66">
        <v>6</v>
      </c>
      <c r="EV2" s="66">
        <v>7</v>
      </c>
      <c r="EW2" s="66">
        <v>8</v>
      </c>
      <c r="EX2" s="66">
        <v>9</v>
      </c>
      <c r="EY2" s="66">
        <v>10</v>
      </c>
      <c r="EZ2" s="66">
        <v>11</v>
      </c>
      <c r="FA2" s="66">
        <v>12</v>
      </c>
      <c r="FB2" s="66">
        <v>1</v>
      </c>
      <c r="FC2" s="66">
        <v>2</v>
      </c>
      <c r="FD2" s="66">
        <v>3</v>
      </c>
      <c r="FE2" s="66">
        <v>4</v>
      </c>
      <c r="FF2" s="66">
        <v>5</v>
      </c>
      <c r="FG2" s="66">
        <v>6</v>
      </c>
      <c r="FH2" s="66">
        <v>7</v>
      </c>
      <c r="FI2" s="66">
        <v>8</v>
      </c>
      <c r="FJ2" s="66">
        <v>9</v>
      </c>
      <c r="FK2" s="66">
        <v>10</v>
      </c>
      <c r="FL2" s="66">
        <v>11</v>
      </c>
      <c r="FM2" s="66">
        <v>12</v>
      </c>
      <c r="FN2" s="66">
        <v>1</v>
      </c>
      <c r="FO2" s="66">
        <v>2</v>
      </c>
      <c r="FP2" s="66">
        <v>3</v>
      </c>
      <c r="FQ2" s="66">
        <v>4</v>
      </c>
      <c r="FR2" s="66">
        <v>5</v>
      </c>
      <c r="FS2" s="66">
        <v>6</v>
      </c>
      <c r="FT2" s="66">
        <v>7</v>
      </c>
      <c r="FU2" s="66">
        <v>8</v>
      </c>
      <c r="FV2" s="66">
        <v>9</v>
      </c>
      <c r="FW2" s="66">
        <v>10</v>
      </c>
      <c r="FX2" s="66">
        <v>11</v>
      </c>
      <c r="FY2" s="66">
        <v>12</v>
      </c>
      <c r="FZ2" s="66">
        <v>1</v>
      </c>
      <c r="GA2" s="66">
        <v>2</v>
      </c>
      <c r="GB2" s="66">
        <v>3</v>
      </c>
      <c r="GC2" s="66">
        <v>4</v>
      </c>
      <c r="GD2" s="66">
        <v>5</v>
      </c>
      <c r="GE2" s="66">
        <v>6</v>
      </c>
      <c r="GF2" s="66">
        <v>7</v>
      </c>
      <c r="GG2" s="66">
        <v>8</v>
      </c>
      <c r="GH2" s="66">
        <v>9</v>
      </c>
      <c r="GI2" s="66">
        <v>10</v>
      </c>
      <c r="GJ2" s="66">
        <v>11</v>
      </c>
      <c r="GK2" s="66">
        <v>12</v>
      </c>
      <c r="GL2" s="66">
        <v>1</v>
      </c>
      <c r="GM2" s="66">
        <v>2</v>
      </c>
      <c r="GN2" s="66">
        <v>3</v>
      </c>
      <c r="GO2" s="66">
        <v>4</v>
      </c>
      <c r="GP2" s="66">
        <v>5</v>
      </c>
      <c r="GQ2" s="66">
        <v>6</v>
      </c>
      <c r="GR2" s="66">
        <v>7</v>
      </c>
      <c r="GS2" s="66">
        <v>8</v>
      </c>
      <c r="GT2" s="66">
        <v>9</v>
      </c>
      <c r="GU2" s="66">
        <v>10</v>
      </c>
      <c r="GV2" s="66">
        <v>11</v>
      </c>
      <c r="GW2" s="66">
        <v>12</v>
      </c>
      <c r="GX2" s="66">
        <v>1</v>
      </c>
      <c r="GY2" s="66">
        <v>2</v>
      </c>
      <c r="GZ2" s="66">
        <v>3</v>
      </c>
      <c r="HA2" s="66">
        <v>4</v>
      </c>
      <c r="HB2" s="66">
        <v>5</v>
      </c>
      <c r="HC2" s="66">
        <v>6</v>
      </c>
      <c r="HD2" s="66">
        <v>7</v>
      </c>
      <c r="HE2" s="66">
        <v>8</v>
      </c>
      <c r="HF2" s="66">
        <v>9</v>
      </c>
      <c r="HG2" s="66">
        <v>10</v>
      </c>
      <c r="HH2" s="66">
        <v>11</v>
      </c>
      <c r="HI2" s="66">
        <v>12</v>
      </c>
      <c r="HJ2" s="66">
        <v>1</v>
      </c>
      <c r="HK2" s="66">
        <v>2</v>
      </c>
      <c r="HL2" s="66">
        <v>3</v>
      </c>
      <c r="HM2" s="66">
        <v>4</v>
      </c>
      <c r="HN2" s="66">
        <v>5</v>
      </c>
      <c r="HO2" s="66">
        <v>6</v>
      </c>
      <c r="HP2" s="66">
        <v>7</v>
      </c>
      <c r="HQ2" s="66">
        <v>8</v>
      </c>
      <c r="HR2" s="66">
        <v>9</v>
      </c>
      <c r="HS2" s="66">
        <v>10</v>
      </c>
      <c r="HT2" s="66">
        <v>11</v>
      </c>
      <c r="HU2" s="66">
        <v>12</v>
      </c>
      <c r="HV2" s="66">
        <v>1</v>
      </c>
      <c r="HW2" s="66">
        <v>2</v>
      </c>
      <c r="HX2" s="66">
        <v>3</v>
      </c>
      <c r="HY2" s="66">
        <v>4</v>
      </c>
      <c r="HZ2" s="66">
        <v>5</v>
      </c>
      <c r="IA2" s="66">
        <v>6</v>
      </c>
      <c r="IB2" s="66">
        <v>7</v>
      </c>
      <c r="IC2" s="66">
        <v>8</v>
      </c>
      <c r="ID2" s="66">
        <v>9</v>
      </c>
      <c r="IE2" s="66">
        <v>10</v>
      </c>
      <c r="IF2" s="66">
        <v>11</v>
      </c>
      <c r="IG2" s="66">
        <v>12</v>
      </c>
      <c r="IH2" s="66">
        <v>1</v>
      </c>
      <c r="II2" s="66">
        <v>2</v>
      </c>
      <c r="IJ2" s="66">
        <v>3</v>
      </c>
      <c r="IK2" s="66">
        <v>4</v>
      </c>
      <c r="IL2" s="66">
        <v>5</v>
      </c>
      <c r="IM2" s="66">
        <v>6</v>
      </c>
      <c r="IN2" s="66">
        <v>7</v>
      </c>
      <c r="IO2" s="66">
        <v>8</v>
      </c>
      <c r="IP2" s="66">
        <v>9</v>
      </c>
      <c r="IQ2" s="66">
        <v>10</v>
      </c>
      <c r="IR2" s="66">
        <v>11</v>
      </c>
      <c r="IS2" s="66">
        <v>12</v>
      </c>
      <c r="IT2" s="66">
        <v>1</v>
      </c>
      <c r="IU2" s="66">
        <v>2</v>
      </c>
      <c r="IV2" s="66">
        <v>3</v>
      </c>
      <c r="IW2" s="66">
        <v>4</v>
      </c>
      <c r="IX2" s="66">
        <v>5</v>
      </c>
      <c r="IY2" s="66">
        <v>6</v>
      </c>
      <c r="IZ2" s="66">
        <v>7</v>
      </c>
      <c r="JA2" s="66">
        <v>8</v>
      </c>
      <c r="JB2" s="66">
        <v>9</v>
      </c>
      <c r="JC2" s="66">
        <v>10</v>
      </c>
      <c r="JD2" s="66">
        <v>11</v>
      </c>
      <c r="JE2" s="66">
        <v>12</v>
      </c>
      <c r="JF2" s="66">
        <v>1</v>
      </c>
      <c r="JG2" s="66">
        <v>2</v>
      </c>
      <c r="JH2" s="66">
        <v>3</v>
      </c>
      <c r="JI2" s="66">
        <v>4</v>
      </c>
      <c r="JJ2" s="66">
        <v>5</v>
      </c>
      <c r="JK2" s="66">
        <v>6</v>
      </c>
      <c r="JL2" s="66">
        <v>7</v>
      </c>
      <c r="JM2" s="66">
        <v>8</v>
      </c>
      <c r="JN2" s="66">
        <v>9</v>
      </c>
      <c r="JO2" s="66">
        <v>10</v>
      </c>
      <c r="JP2" s="66">
        <v>11</v>
      </c>
      <c r="JQ2" s="66">
        <v>12</v>
      </c>
      <c r="JR2" s="66">
        <v>1</v>
      </c>
      <c r="JS2" s="66">
        <v>2</v>
      </c>
      <c r="JT2" s="66">
        <v>3</v>
      </c>
      <c r="JU2" s="66">
        <v>4</v>
      </c>
      <c r="JV2" s="66">
        <v>5</v>
      </c>
      <c r="JW2" s="66">
        <v>6</v>
      </c>
      <c r="JX2" s="66">
        <v>7</v>
      </c>
      <c r="JY2" s="66">
        <v>8</v>
      </c>
      <c r="JZ2" s="66">
        <v>9</v>
      </c>
      <c r="KA2" s="66">
        <v>10</v>
      </c>
      <c r="KB2" s="66">
        <v>11</v>
      </c>
      <c r="KC2" s="66">
        <v>12</v>
      </c>
      <c r="KD2" s="66">
        <v>1</v>
      </c>
      <c r="KE2" s="66">
        <v>2</v>
      </c>
      <c r="KF2" s="66">
        <v>3</v>
      </c>
      <c r="KG2" s="66">
        <v>4</v>
      </c>
      <c r="KH2" s="66">
        <v>5</v>
      </c>
      <c r="KI2" s="66">
        <v>6</v>
      </c>
      <c r="KJ2" s="66">
        <v>7</v>
      </c>
      <c r="KK2" s="66">
        <v>8</v>
      </c>
      <c r="KL2" s="66">
        <v>9</v>
      </c>
      <c r="KM2" s="66">
        <v>10</v>
      </c>
      <c r="KN2" s="66">
        <v>11</v>
      </c>
      <c r="KO2" s="66">
        <v>12</v>
      </c>
      <c r="KP2" s="66">
        <v>1</v>
      </c>
      <c r="KQ2" s="66">
        <v>2</v>
      </c>
      <c r="KR2" s="66">
        <v>3</v>
      </c>
      <c r="KS2" s="66">
        <v>4</v>
      </c>
      <c r="KT2" s="66">
        <v>5</v>
      </c>
      <c r="KU2" s="66">
        <v>6</v>
      </c>
      <c r="KV2" s="66">
        <v>7</v>
      </c>
      <c r="KW2" s="66">
        <v>8</v>
      </c>
      <c r="KX2" s="66">
        <v>9</v>
      </c>
      <c r="KY2" s="66">
        <v>10</v>
      </c>
      <c r="KZ2" s="66">
        <v>11</v>
      </c>
      <c r="LA2" s="66">
        <v>12</v>
      </c>
      <c r="LB2" s="66">
        <v>1</v>
      </c>
      <c r="LC2" s="66">
        <v>2</v>
      </c>
      <c r="LD2" s="66">
        <v>3</v>
      </c>
      <c r="LE2" s="66">
        <v>4</v>
      </c>
      <c r="LF2" s="66">
        <v>5</v>
      </c>
      <c r="LG2" s="66">
        <v>6</v>
      </c>
      <c r="LH2" s="66">
        <v>7</v>
      </c>
      <c r="LI2" s="66">
        <v>8</v>
      </c>
      <c r="LJ2" s="66">
        <v>9</v>
      </c>
      <c r="LK2" s="66">
        <v>10</v>
      </c>
      <c r="LL2" s="66">
        <v>11</v>
      </c>
      <c r="LM2" s="67">
        <v>12</v>
      </c>
      <c r="LN2" s="66">
        <v>1</v>
      </c>
      <c r="LO2" s="66">
        <v>2</v>
      </c>
      <c r="LP2" s="66">
        <v>3</v>
      </c>
      <c r="LQ2" s="66">
        <v>4</v>
      </c>
      <c r="LR2" s="66">
        <v>5</v>
      </c>
      <c r="LS2" s="66">
        <v>6</v>
      </c>
      <c r="LT2" s="66">
        <v>7</v>
      </c>
      <c r="LU2" s="66">
        <v>8</v>
      </c>
      <c r="LV2" s="66">
        <v>9</v>
      </c>
      <c r="LW2" s="66">
        <v>10</v>
      </c>
      <c r="LX2" s="66">
        <v>11</v>
      </c>
      <c r="LY2" s="66">
        <v>12</v>
      </c>
      <c r="LZ2" s="66">
        <v>1</v>
      </c>
      <c r="MA2" s="66">
        <v>2</v>
      </c>
      <c r="MB2" s="66">
        <v>3</v>
      </c>
      <c r="MC2" s="66">
        <v>4</v>
      </c>
      <c r="MD2" s="66">
        <v>5</v>
      </c>
      <c r="ME2" s="66">
        <v>6</v>
      </c>
      <c r="MF2" s="66">
        <v>7</v>
      </c>
      <c r="MG2" s="66">
        <v>8</v>
      </c>
      <c r="MH2" s="66">
        <v>9</v>
      </c>
      <c r="MI2" s="66">
        <v>10</v>
      </c>
      <c r="MJ2" s="66">
        <v>11</v>
      </c>
      <c r="MK2" s="66">
        <v>12</v>
      </c>
      <c r="ML2" s="66">
        <v>1</v>
      </c>
      <c r="MM2" s="66">
        <v>2</v>
      </c>
      <c r="MN2" s="66">
        <v>3</v>
      </c>
      <c r="MO2" s="66">
        <v>4</v>
      </c>
      <c r="MP2" s="66">
        <v>5</v>
      </c>
      <c r="MQ2" s="66">
        <v>6</v>
      </c>
      <c r="MR2" s="66">
        <v>7</v>
      </c>
      <c r="MS2" s="66">
        <v>8</v>
      </c>
      <c r="MT2" s="66">
        <v>9</v>
      </c>
      <c r="MU2" s="66">
        <v>10</v>
      </c>
      <c r="MV2" s="66">
        <v>11</v>
      </c>
      <c r="MW2" s="66">
        <v>12</v>
      </c>
      <c r="MX2" s="67">
        <v>1</v>
      </c>
      <c r="MY2" s="67">
        <v>2</v>
      </c>
      <c r="MZ2" s="67">
        <v>3</v>
      </c>
      <c r="NA2" s="67">
        <v>4</v>
      </c>
      <c r="NB2" s="67">
        <v>5</v>
      </c>
      <c r="NC2" s="67">
        <v>6</v>
      </c>
      <c r="ND2" s="67">
        <v>7</v>
      </c>
      <c r="NE2" s="67">
        <v>8</v>
      </c>
      <c r="NF2" s="67">
        <v>9</v>
      </c>
      <c r="NG2" s="67">
        <v>10</v>
      </c>
      <c r="NH2" s="67">
        <v>11</v>
      </c>
      <c r="NI2" s="67">
        <v>12</v>
      </c>
      <c r="NJ2" s="67">
        <v>1</v>
      </c>
      <c r="NK2" s="67">
        <v>2</v>
      </c>
      <c r="NL2" s="67">
        <v>3</v>
      </c>
      <c r="NM2" s="67">
        <v>4</v>
      </c>
      <c r="NN2" s="67">
        <v>5</v>
      </c>
      <c r="NO2" s="67">
        <v>6</v>
      </c>
      <c r="NP2" s="67">
        <v>7</v>
      </c>
      <c r="NQ2" s="67">
        <v>8</v>
      </c>
      <c r="NR2" s="67">
        <v>9</v>
      </c>
      <c r="NS2" s="67">
        <v>10</v>
      </c>
      <c r="NT2" s="67">
        <v>11</v>
      </c>
      <c r="NU2" s="67">
        <v>12</v>
      </c>
      <c r="NV2" s="67">
        <v>1</v>
      </c>
      <c r="NW2" s="67">
        <v>2</v>
      </c>
      <c r="NX2" s="67">
        <v>3</v>
      </c>
      <c r="NY2" s="67">
        <v>4</v>
      </c>
      <c r="NZ2" s="67">
        <v>5</v>
      </c>
      <c r="OA2" s="67">
        <v>6</v>
      </c>
      <c r="OB2" s="67">
        <v>7</v>
      </c>
      <c r="OC2" s="67">
        <v>8</v>
      </c>
      <c r="OD2" s="67">
        <v>9</v>
      </c>
      <c r="OE2" s="67">
        <v>10</v>
      </c>
      <c r="OF2" s="67">
        <v>11</v>
      </c>
      <c r="OG2" s="67">
        <v>12</v>
      </c>
      <c r="OH2" s="67">
        <v>1</v>
      </c>
      <c r="OI2" s="67">
        <v>2</v>
      </c>
      <c r="OJ2" s="67">
        <v>3</v>
      </c>
      <c r="OK2" s="67">
        <v>4</v>
      </c>
      <c r="OL2" s="67">
        <v>5</v>
      </c>
      <c r="OM2" s="67">
        <v>6</v>
      </c>
      <c r="ON2" s="67">
        <v>7</v>
      </c>
      <c r="OO2" s="67">
        <v>8</v>
      </c>
      <c r="OP2" s="67">
        <v>9</v>
      </c>
      <c r="OQ2" s="67">
        <v>10</v>
      </c>
      <c r="OR2" s="67">
        <v>11</v>
      </c>
      <c r="OS2" s="67">
        <v>12</v>
      </c>
      <c r="OT2" s="67">
        <v>1</v>
      </c>
      <c r="OU2" s="67">
        <v>2</v>
      </c>
      <c r="OV2" s="67">
        <v>3</v>
      </c>
      <c r="OW2" s="67">
        <v>4</v>
      </c>
      <c r="OX2" s="67">
        <v>5</v>
      </c>
      <c r="OY2" s="67">
        <v>6</v>
      </c>
      <c r="OZ2" s="67">
        <v>7</v>
      </c>
      <c r="PA2" s="67">
        <v>8</v>
      </c>
      <c r="PB2" s="67">
        <v>9</v>
      </c>
      <c r="PC2" s="67">
        <v>10</v>
      </c>
      <c r="PD2" s="67">
        <v>11</v>
      </c>
      <c r="PE2" s="67">
        <v>12</v>
      </c>
      <c r="PF2" s="67">
        <v>1</v>
      </c>
      <c r="PG2" s="67">
        <v>2</v>
      </c>
      <c r="PH2" s="67">
        <v>3</v>
      </c>
      <c r="PI2" s="67">
        <v>4</v>
      </c>
      <c r="PJ2" s="67">
        <v>5</v>
      </c>
      <c r="PK2" s="67">
        <v>6</v>
      </c>
      <c r="PL2" s="67">
        <v>7</v>
      </c>
      <c r="PM2" s="67">
        <v>8</v>
      </c>
      <c r="PN2" s="67">
        <v>9</v>
      </c>
      <c r="PO2" s="67">
        <v>10</v>
      </c>
      <c r="PP2" s="67">
        <v>11</v>
      </c>
      <c r="PQ2" s="67">
        <v>12</v>
      </c>
      <c r="PR2" s="67">
        <v>1</v>
      </c>
      <c r="PS2" s="67">
        <v>2</v>
      </c>
      <c r="PT2" s="67">
        <v>3</v>
      </c>
      <c r="PU2" s="67">
        <v>4</v>
      </c>
      <c r="PV2" s="67">
        <v>5</v>
      </c>
      <c r="PW2" s="67">
        <v>6</v>
      </c>
      <c r="PX2" s="67">
        <v>7</v>
      </c>
      <c r="PY2" s="67">
        <v>8</v>
      </c>
      <c r="PZ2" s="67">
        <v>9</v>
      </c>
      <c r="QA2" s="67">
        <v>10</v>
      </c>
      <c r="QB2" s="67">
        <v>11</v>
      </c>
      <c r="QC2" s="67">
        <v>12</v>
      </c>
      <c r="QD2" s="67">
        <v>1</v>
      </c>
      <c r="QE2" s="67">
        <v>2</v>
      </c>
      <c r="QF2" s="67">
        <v>3</v>
      </c>
      <c r="QG2" s="67">
        <v>4</v>
      </c>
      <c r="QH2" s="67">
        <v>5</v>
      </c>
      <c r="QI2" s="67">
        <v>6</v>
      </c>
      <c r="QJ2" s="67">
        <v>7</v>
      </c>
      <c r="QK2" s="67">
        <v>8</v>
      </c>
      <c r="QL2" s="67">
        <v>9</v>
      </c>
      <c r="QM2" s="67">
        <v>10</v>
      </c>
      <c r="QN2" s="67">
        <v>11</v>
      </c>
      <c r="QO2" s="67">
        <v>12</v>
      </c>
      <c r="QP2" s="67">
        <v>1</v>
      </c>
      <c r="QQ2" s="67">
        <v>2</v>
      </c>
      <c r="QR2" s="67">
        <v>3</v>
      </c>
      <c r="QS2" s="67">
        <v>4</v>
      </c>
      <c r="QT2" s="67">
        <v>5</v>
      </c>
      <c r="QU2" s="67">
        <v>6</v>
      </c>
      <c r="QV2" s="67">
        <v>7</v>
      </c>
      <c r="QW2" s="67">
        <v>8</v>
      </c>
      <c r="QX2" s="67">
        <v>9</v>
      </c>
      <c r="QY2" s="67">
        <v>10</v>
      </c>
      <c r="QZ2" s="67">
        <v>11</v>
      </c>
      <c r="RA2" s="67">
        <v>12</v>
      </c>
      <c r="RB2" s="67">
        <v>1</v>
      </c>
      <c r="RC2" s="67">
        <v>2</v>
      </c>
      <c r="RD2" s="67">
        <v>3</v>
      </c>
      <c r="RE2" s="67">
        <v>4</v>
      </c>
      <c r="RF2" s="67">
        <v>5</v>
      </c>
      <c r="RG2" s="67">
        <v>6</v>
      </c>
      <c r="RH2" s="67">
        <v>7</v>
      </c>
      <c r="RI2" s="67">
        <v>8</v>
      </c>
      <c r="RJ2" s="67">
        <v>9</v>
      </c>
      <c r="RK2" s="67">
        <v>10</v>
      </c>
      <c r="RL2" s="67">
        <v>11</v>
      </c>
      <c r="RM2" s="67">
        <v>12</v>
      </c>
      <c r="RN2" s="67">
        <v>1</v>
      </c>
      <c r="RO2" s="67">
        <v>2</v>
      </c>
      <c r="RP2" s="67">
        <v>3</v>
      </c>
      <c r="RQ2" s="67">
        <v>4</v>
      </c>
      <c r="RR2" s="67">
        <v>5</v>
      </c>
      <c r="RS2" s="67">
        <v>6</v>
      </c>
      <c r="RT2" s="67">
        <v>7</v>
      </c>
      <c r="RU2" s="67">
        <v>8</v>
      </c>
      <c r="RV2" s="67">
        <v>9</v>
      </c>
      <c r="RW2" s="67">
        <v>10</v>
      </c>
      <c r="RX2" s="67">
        <v>11</v>
      </c>
      <c r="RY2" s="67">
        <v>12</v>
      </c>
      <c r="RZ2" s="67">
        <v>1</v>
      </c>
      <c r="SA2" s="67">
        <v>2</v>
      </c>
      <c r="SB2" s="67">
        <v>3</v>
      </c>
      <c r="SC2" s="67">
        <v>4</v>
      </c>
      <c r="SD2" s="67">
        <v>5</v>
      </c>
      <c r="SE2" s="67">
        <v>6</v>
      </c>
      <c r="SF2" s="67">
        <v>7</v>
      </c>
      <c r="SG2" s="67">
        <v>8</v>
      </c>
      <c r="SH2" s="67">
        <v>9</v>
      </c>
      <c r="SI2" s="67">
        <v>10</v>
      </c>
      <c r="SJ2" s="67">
        <v>11</v>
      </c>
      <c r="SK2" s="67">
        <v>12</v>
      </c>
      <c r="SL2" s="67">
        <v>1</v>
      </c>
      <c r="SM2" s="67">
        <v>2</v>
      </c>
      <c r="SN2" s="67">
        <v>3</v>
      </c>
      <c r="SO2" s="67">
        <v>4</v>
      </c>
      <c r="SP2" s="67">
        <v>5</v>
      </c>
      <c r="SQ2" s="67">
        <v>6</v>
      </c>
      <c r="SR2" s="67">
        <v>7</v>
      </c>
      <c r="SS2" s="67">
        <v>8</v>
      </c>
      <c r="ST2" s="67">
        <v>9</v>
      </c>
      <c r="SU2" s="67">
        <v>10</v>
      </c>
      <c r="SV2" s="67">
        <v>11</v>
      </c>
      <c r="SW2" s="67">
        <v>12</v>
      </c>
      <c r="SX2" s="67">
        <v>1</v>
      </c>
      <c r="SY2" s="67">
        <v>2</v>
      </c>
      <c r="SZ2" s="67">
        <v>3</v>
      </c>
      <c r="TA2" s="67">
        <v>4</v>
      </c>
      <c r="TB2" s="67">
        <v>5</v>
      </c>
      <c r="TC2" s="67">
        <v>6</v>
      </c>
      <c r="TD2" s="67">
        <v>7</v>
      </c>
      <c r="TE2" s="67">
        <v>8</v>
      </c>
      <c r="TF2" s="67">
        <v>9</v>
      </c>
      <c r="TG2" s="67">
        <v>10</v>
      </c>
      <c r="TH2" s="67">
        <v>11</v>
      </c>
      <c r="TI2" s="67">
        <v>12</v>
      </c>
      <c r="TJ2" s="67">
        <v>1</v>
      </c>
      <c r="TK2" s="67">
        <v>2</v>
      </c>
      <c r="TL2" s="67">
        <v>3</v>
      </c>
      <c r="TM2" s="67">
        <v>4</v>
      </c>
      <c r="TN2" s="67">
        <v>5</v>
      </c>
      <c r="TO2" s="67">
        <v>6</v>
      </c>
      <c r="TP2" s="67">
        <v>7</v>
      </c>
      <c r="TQ2" s="67">
        <v>8</v>
      </c>
      <c r="TR2" s="67">
        <v>9</v>
      </c>
      <c r="TS2" s="67">
        <v>10</v>
      </c>
      <c r="TT2" s="67">
        <v>11</v>
      </c>
      <c r="TU2" s="68">
        <v>12</v>
      </c>
    </row>
    <row r="3" spans="1:542" x14ac:dyDescent="0.25">
      <c r="A3" s="69"/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1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1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70"/>
      <c r="EK3" s="70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  <c r="FG3" s="70"/>
      <c r="FH3" s="70"/>
      <c r="FI3" s="70"/>
      <c r="FJ3" s="70"/>
      <c r="FK3" s="70"/>
      <c r="FL3" s="70"/>
      <c r="FM3" s="70"/>
      <c r="FN3" s="70"/>
      <c r="FO3" s="70"/>
      <c r="FP3" s="70"/>
      <c r="FQ3" s="70"/>
      <c r="FR3" s="70"/>
      <c r="FS3" s="70"/>
      <c r="FT3" s="70"/>
      <c r="FU3" s="70"/>
      <c r="FV3" s="70"/>
      <c r="FW3" s="70"/>
      <c r="FX3" s="70"/>
      <c r="FY3" s="70"/>
      <c r="FZ3" s="70"/>
      <c r="GA3" s="70"/>
      <c r="GB3" s="70"/>
      <c r="GC3" s="70"/>
      <c r="GD3" s="70"/>
      <c r="GE3" s="70"/>
      <c r="GF3" s="70"/>
      <c r="GG3" s="70"/>
      <c r="GH3" s="70"/>
      <c r="GI3" s="70"/>
      <c r="GJ3" s="70"/>
      <c r="GK3" s="70"/>
      <c r="GL3" s="70"/>
      <c r="GM3" s="70"/>
      <c r="GN3" s="70"/>
      <c r="GO3" s="70"/>
      <c r="GP3" s="70"/>
      <c r="GQ3" s="70"/>
      <c r="GR3" s="70"/>
      <c r="GS3" s="70"/>
      <c r="GT3" s="70"/>
      <c r="GU3" s="70"/>
      <c r="GV3" s="70"/>
      <c r="GW3" s="70"/>
      <c r="GX3" s="70"/>
      <c r="GY3" s="71"/>
      <c r="GZ3" s="70"/>
      <c r="HA3" s="70"/>
      <c r="HB3" s="70"/>
      <c r="HC3" s="70"/>
      <c r="HD3" s="70"/>
      <c r="HE3" s="70"/>
      <c r="HF3" s="70"/>
      <c r="HG3" s="70"/>
      <c r="HH3" s="70"/>
      <c r="HI3" s="70"/>
      <c r="HJ3" s="70"/>
      <c r="HK3" s="70"/>
      <c r="HL3" s="70"/>
      <c r="HM3" s="70"/>
      <c r="HN3" s="70"/>
      <c r="HO3" s="70"/>
      <c r="HP3" s="70"/>
      <c r="HQ3" s="70"/>
      <c r="HR3" s="70"/>
      <c r="HS3" s="70"/>
      <c r="HT3" s="70"/>
      <c r="HU3" s="70"/>
      <c r="HV3" s="70"/>
      <c r="HW3" s="70"/>
      <c r="HX3" s="71"/>
      <c r="HY3" s="70"/>
      <c r="HZ3" s="70"/>
      <c r="IA3" s="70"/>
      <c r="IB3" s="70"/>
      <c r="IC3" s="70"/>
      <c r="ID3" s="70"/>
      <c r="IE3" s="70"/>
      <c r="IF3" s="70"/>
      <c r="IG3" s="70"/>
      <c r="IH3" s="70"/>
      <c r="II3" s="70"/>
      <c r="IJ3" s="70"/>
      <c r="IK3" s="70"/>
      <c r="IL3" s="70"/>
      <c r="IM3" s="70"/>
      <c r="IN3" s="70"/>
      <c r="IO3" s="70"/>
      <c r="IP3" s="70"/>
      <c r="IQ3" s="70"/>
      <c r="IR3" s="70"/>
      <c r="IS3" s="70"/>
      <c r="IT3" s="70"/>
      <c r="IU3" s="70"/>
      <c r="IV3" s="70"/>
      <c r="IW3" s="70"/>
      <c r="IX3" s="70"/>
      <c r="IY3" s="70"/>
      <c r="IZ3" s="70"/>
      <c r="JA3" s="70"/>
      <c r="JB3" s="70"/>
      <c r="JC3" s="70"/>
      <c r="JD3" s="70"/>
      <c r="JE3" s="70"/>
      <c r="JF3" s="70"/>
      <c r="JG3" s="70"/>
      <c r="JH3" s="70"/>
      <c r="JI3" s="70"/>
      <c r="JJ3" s="70"/>
      <c r="JK3" s="70"/>
      <c r="JL3" s="70"/>
      <c r="JM3" s="70"/>
      <c r="JN3" s="70"/>
      <c r="JO3" s="70"/>
      <c r="JP3" s="70"/>
      <c r="JQ3" s="70"/>
      <c r="JR3" s="70"/>
      <c r="JS3" s="70"/>
      <c r="JT3" s="70"/>
      <c r="JU3" s="70"/>
      <c r="JV3" s="70"/>
      <c r="JW3" s="70"/>
      <c r="JX3" s="70"/>
      <c r="JY3" s="70"/>
      <c r="JZ3" s="70"/>
      <c r="KA3" s="70"/>
      <c r="KB3" s="70"/>
      <c r="KC3" s="70"/>
      <c r="KD3" s="70"/>
      <c r="KE3" s="70"/>
      <c r="KF3" s="70"/>
      <c r="KG3" s="70"/>
      <c r="KH3" s="70"/>
      <c r="KI3" s="70"/>
      <c r="KJ3" s="70"/>
      <c r="KK3" s="70"/>
      <c r="KL3" s="70"/>
      <c r="KM3" s="70"/>
      <c r="KN3" s="70"/>
      <c r="KO3" s="70"/>
      <c r="KP3" s="72"/>
      <c r="KQ3" s="72"/>
      <c r="KR3" s="72"/>
      <c r="KS3" s="72"/>
      <c r="KT3" s="72"/>
      <c r="KU3" s="72"/>
      <c r="KV3" s="72"/>
      <c r="KW3" s="72"/>
      <c r="KX3" s="72"/>
      <c r="KY3" s="72"/>
      <c r="KZ3" s="72"/>
      <c r="LA3" s="72"/>
      <c r="LB3" s="72"/>
      <c r="LC3" s="72"/>
      <c r="LD3" s="72"/>
      <c r="LE3" s="72"/>
      <c r="LF3" s="72"/>
      <c r="LG3" s="72"/>
      <c r="LH3" s="72"/>
      <c r="LI3" s="72"/>
      <c r="LJ3" s="72"/>
      <c r="LK3" s="72"/>
      <c r="LL3" s="70"/>
      <c r="LM3" s="72"/>
      <c r="LN3" s="72"/>
      <c r="LO3" s="72"/>
      <c r="LP3" s="72"/>
      <c r="LQ3" s="72"/>
      <c r="LR3" s="72"/>
      <c r="LS3" s="72"/>
      <c r="LT3" s="72"/>
      <c r="LU3" s="72"/>
      <c r="LV3" s="72"/>
      <c r="LW3" s="72"/>
      <c r="LX3" s="72"/>
      <c r="LY3" s="72"/>
      <c r="LZ3" s="72"/>
      <c r="MA3" s="72"/>
      <c r="MB3" s="72"/>
      <c r="MC3" s="72"/>
      <c r="MD3" s="72"/>
      <c r="ME3" s="72"/>
      <c r="MF3" s="72"/>
      <c r="MG3" s="72"/>
      <c r="MH3" s="72"/>
      <c r="MI3" s="72"/>
      <c r="MJ3" s="72"/>
      <c r="MK3" s="72"/>
      <c r="ML3" s="72"/>
      <c r="MM3" s="72"/>
      <c r="MN3" s="72"/>
      <c r="MO3" s="72"/>
      <c r="MP3" s="72"/>
      <c r="MQ3" s="72"/>
      <c r="MR3" s="72"/>
      <c r="MS3" s="72"/>
      <c r="MT3" s="72"/>
      <c r="MU3" s="72"/>
      <c r="MV3" s="72"/>
      <c r="MW3" s="70"/>
      <c r="MX3" s="73"/>
      <c r="MY3" s="70"/>
      <c r="MZ3" s="73"/>
      <c r="NA3" s="70"/>
      <c r="NB3" s="73"/>
      <c r="NC3" s="70"/>
      <c r="ND3" s="73"/>
      <c r="NE3" s="70"/>
      <c r="NF3" s="73"/>
      <c r="NG3" s="70"/>
      <c r="NH3" s="73"/>
      <c r="NI3" s="70"/>
      <c r="NJ3" s="73"/>
      <c r="NK3" s="70"/>
      <c r="NL3" s="73"/>
      <c r="NM3" s="70"/>
      <c r="NN3" s="73"/>
      <c r="NO3" s="70"/>
      <c r="NP3" s="73"/>
      <c r="NQ3" s="70"/>
      <c r="NR3" s="73"/>
      <c r="NS3" s="70"/>
      <c r="NT3" s="73"/>
      <c r="NU3" s="70"/>
      <c r="NV3" s="73"/>
      <c r="NW3" s="70"/>
      <c r="NX3" s="73"/>
      <c r="NY3" s="70"/>
      <c r="NZ3" s="73"/>
      <c r="OA3" s="70"/>
      <c r="OB3" s="73"/>
      <c r="OC3" s="70"/>
      <c r="OD3" s="73"/>
      <c r="OE3" s="70"/>
      <c r="OF3" s="73"/>
      <c r="OG3" s="70"/>
      <c r="OH3" s="73"/>
      <c r="OI3" s="70"/>
      <c r="OJ3" s="73"/>
      <c r="OK3" s="70"/>
      <c r="OL3" s="73"/>
      <c r="OM3" s="70"/>
      <c r="ON3" s="73"/>
      <c r="OO3" s="70"/>
      <c r="OP3" s="73"/>
      <c r="OQ3" s="70"/>
      <c r="OR3" s="73"/>
      <c r="OS3" s="70"/>
      <c r="OT3" s="73"/>
      <c r="OU3" s="70"/>
      <c r="OV3" s="73"/>
      <c r="OW3" s="70"/>
      <c r="OX3" s="73"/>
      <c r="OY3" s="70"/>
      <c r="OZ3" s="73"/>
      <c r="PA3" s="70"/>
      <c r="PB3" s="73"/>
      <c r="PC3" s="70"/>
      <c r="PD3" s="73"/>
      <c r="PE3" s="70"/>
      <c r="PF3" s="73"/>
      <c r="PG3" s="70"/>
      <c r="PH3" s="73"/>
      <c r="PI3" s="70"/>
      <c r="PJ3" s="73"/>
      <c r="PK3" s="70"/>
      <c r="PL3" s="73"/>
      <c r="PM3" s="70"/>
      <c r="PN3" s="73"/>
      <c r="PO3" s="70"/>
      <c r="PP3" s="73"/>
      <c r="PQ3" s="70"/>
      <c r="PR3" s="73"/>
      <c r="PS3" s="70"/>
      <c r="PT3" s="73"/>
      <c r="PU3" s="70"/>
      <c r="PV3" s="73"/>
      <c r="PW3" s="70"/>
      <c r="PX3" s="73"/>
      <c r="PY3" s="70"/>
      <c r="PZ3" s="73"/>
      <c r="QA3" s="70"/>
      <c r="QB3" s="73"/>
      <c r="QC3" s="70"/>
      <c r="QD3" s="73"/>
      <c r="QE3" s="70"/>
      <c r="QF3" s="73"/>
      <c r="QG3" s="70"/>
      <c r="QH3" s="73"/>
      <c r="QI3" s="70"/>
      <c r="QJ3" s="73"/>
      <c r="QK3" s="70"/>
      <c r="QL3" s="73"/>
      <c r="QM3" s="70"/>
      <c r="QN3" s="73"/>
      <c r="QO3" s="70"/>
      <c r="QP3" s="73"/>
      <c r="QQ3" s="70"/>
      <c r="QR3" s="73"/>
      <c r="QS3" s="70"/>
      <c r="QT3" s="73"/>
      <c r="QU3" s="70"/>
      <c r="QV3" s="73"/>
      <c r="QW3" s="70"/>
      <c r="QX3" s="73"/>
      <c r="QY3" s="70"/>
      <c r="QZ3" s="73"/>
      <c r="RA3" s="70"/>
      <c r="RB3" s="73"/>
      <c r="RC3" s="70"/>
      <c r="RD3" s="73"/>
      <c r="RE3" s="70"/>
      <c r="RF3" s="73"/>
      <c r="RG3" s="70"/>
      <c r="RH3" s="73"/>
      <c r="RI3" s="70"/>
      <c r="RJ3" s="73"/>
      <c r="RK3" s="70"/>
      <c r="RL3" s="73"/>
      <c r="RM3" s="70"/>
      <c r="RN3" s="73"/>
      <c r="RO3" s="70"/>
      <c r="RP3" s="73"/>
      <c r="RQ3" s="70"/>
      <c r="RR3" s="73"/>
      <c r="RS3" s="70"/>
      <c r="RT3" s="73"/>
      <c r="RU3" s="70"/>
      <c r="RV3" s="73"/>
      <c r="RW3" s="70"/>
      <c r="RX3" s="73"/>
      <c r="RY3" s="70"/>
      <c r="RZ3" s="73"/>
      <c r="SA3" s="70"/>
      <c r="SB3" s="73"/>
      <c r="SC3" s="70"/>
      <c r="SD3" s="73"/>
      <c r="SE3" s="70"/>
      <c r="SF3" s="73"/>
      <c r="SG3" s="70"/>
      <c r="SH3" s="73"/>
      <c r="SI3" s="70"/>
      <c r="SJ3" s="73"/>
      <c r="SK3" s="70"/>
      <c r="SL3" s="73"/>
      <c r="SM3" s="70"/>
      <c r="SN3" s="73"/>
      <c r="SO3" s="70"/>
      <c r="SP3" s="73"/>
      <c r="SQ3" s="70"/>
      <c r="SR3" s="73"/>
      <c r="SS3" s="70"/>
      <c r="ST3" s="73"/>
      <c r="SU3" s="70"/>
      <c r="SV3" s="73"/>
      <c r="SW3" s="70"/>
      <c r="SX3" s="73"/>
      <c r="SY3" s="70"/>
      <c r="SZ3" s="73"/>
      <c r="TA3" s="70"/>
      <c r="TB3" s="73"/>
      <c r="TC3" s="70"/>
      <c r="TD3" s="73"/>
      <c r="TE3" s="70"/>
      <c r="TF3" s="73"/>
      <c r="TG3" s="70"/>
      <c r="TH3" s="73"/>
      <c r="TI3" s="70"/>
      <c r="TJ3" s="73"/>
      <c r="TK3" s="70"/>
      <c r="TL3" s="73"/>
      <c r="TM3" s="70"/>
      <c r="TN3" s="73"/>
      <c r="TO3" s="70"/>
      <c r="TP3" s="73"/>
      <c r="TQ3" s="70"/>
      <c r="TR3" s="73"/>
      <c r="TS3" s="70"/>
      <c r="TT3" s="73"/>
      <c r="TU3" s="74"/>
    </row>
    <row r="4" spans="1:542" x14ac:dyDescent="0.25">
      <c r="A4" s="139" t="s">
        <v>12</v>
      </c>
      <c r="B4" s="76">
        <f>$B$31*$B$26</f>
        <v>678.26958996917847</v>
      </c>
      <c r="C4" s="77">
        <f t="shared" ref="C4:BN4" si="0">IF((C$1*12+C$2)&lt;=240, IF((C$1*12+C$2)&lt;=$I$25, ($B$31*$B$26)+(B$4*$B$69), B$4*$B$69), IF((C$1*12+C$2-240)&lt;=$I$25, ((B$4*$B$69)-($B$26*($B$32*($B$69^240)))), B$4*$B$69))</f>
        <v>1356.1422475709862</v>
      </c>
      <c r="D4" s="77">
        <f t="shared" si="0"/>
        <v>2033.6182050955135</v>
      </c>
      <c r="E4" s="77">
        <f t="shared" si="0"/>
        <v>2710.6976946969116</v>
      </c>
      <c r="F4" s="77">
        <f t="shared" si="0"/>
        <v>3387.380948393471</v>
      </c>
      <c r="G4" s="77">
        <f t="shared" si="0"/>
        <v>4063.6681980677035</v>
      </c>
      <c r="H4" s="77">
        <f t="shared" si="0"/>
        <v>4739.5596754664193</v>
      </c>
      <c r="I4" s="77">
        <f t="shared" si="0"/>
        <v>5415.0556122008074</v>
      </c>
      <c r="J4" s="77">
        <f t="shared" si="0"/>
        <v>6090.156239746515</v>
      </c>
      <c r="K4" s="77">
        <f t="shared" si="0"/>
        <v>6764.8617894437266</v>
      </c>
      <c r="L4" s="77">
        <f t="shared" si="0"/>
        <v>7439.1724924972441</v>
      </c>
      <c r="M4" s="77">
        <f t="shared" si="0"/>
        <v>8113.0885799765638</v>
      </c>
      <c r="N4" s="77">
        <f t="shared" si="0"/>
        <v>8786.6102828159583</v>
      </c>
      <c r="O4" s="77">
        <f t="shared" si="0"/>
        <v>9459.7378318145547</v>
      </c>
      <c r="P4" s="77">
        <f t="shared" si="0"/>
        <v>10132.471457636411</v>
      </c>
      <c r="Q4" s="77">
        <f t="shared" si="0"/>
        <v>10804.811390810601</v>
      </c>
      <c r="R4" s="77">
        <f t="shared" si="0"/>
        <v>11476.757861731285</v>
      </c>
      <c r="S4" s="77">
        <f t="shared" si="0"/>
        <v>12148.311100657798</v>
      </c>
      <c r="T4" s="77">
        <f t="shared" si="0"/>
        <v>12819.471337714724</v>
      </c>
      <c r="U4" s="77">
        <f t="shared" si="0"/>
        <v>13490.238802891972</v>
      </c>
      <c r="V4" s="77">
        <f t="shared" si="0"/>
        <v>14160.613726044861</v>
      </c>
      <c r="W4" s="77">
        <f t="shared" si="0"/>
        <v>14830.596336894194</v>
      </c>
      <c r="X4" s="77">
        <f t="shared" si="0"/>
        <v>15500.186865026337</v>
      </c>
      <c r="Y4" s="77">
        <f t="shared" si="0"/>
        <v>16169.385539893303</v>
      </c>
      <c r="Z4" s="77">
        <f t="shared" si="0"/>
        <v>16838.192590812821</v>
      </c>
      <c r="AA4" s="77">
        <f t="shared" si="0"/>
        <v>17506.608246968426</v>
      </c>
      <c r="AB4" s="77">
        <f t="shared" si="0"/>
        <v>18174.632737409531</v>
      </c>
      <c r="AC4" s="77">
        <f t="shared" si="0"/>
        <v>18842.266291051499</v>
      </c>
      <c r="AD4" s="77">
        <f t="shared" si="0"/>
        <v>19509.509136675741</v>
      </c>
      <c r="AE4" s="77">
        <f t="shared" si="0"/>
        <v>20176.361502929769</v>
      </c>
      <c r="AF4" s="77">
        <f t="shared" si="0"/>
        <v>20842.823618327297</v>
      </c>
      <c r="AG4" s="77">
        <f t="shared" si="0"/>
        <v>21508.895711248304</v>
      </c>
      <c r="AH4" s="77">
        <f t="shared" si="0"/>
        <v>22174.578009939123</v>
      </c>
      <c r="AI4" s="77">
        <f t="shared" si="0"/>
        <v>22839.87074251251</v>
      </c>
      <c r="AJ4" s="77">
        <f t="shared" si="0"/>
        <v>23504.77413694773</v>
      </c>
      <c r="AK4" s="77">
        <f t="shared" si="0"/>
        <v>24169.288421090627</v>
      </c>
      <c r="AL4" s="77">
        <f t="shared" si="0"/>
        <v>24833.413822653711</v>
      </c>
      <c r="AM4" s="77">
        <f t="shared" si="0"/>
        <v>25497.150569216228</v>
      </c>
      <c r="AN4" s="77">
        <f t="shared" si="0"/>
        <v>26160.498888224243</v>
      </c>
      <c r="AO4" s="77">
        <f t="shared" si="0"/>
        <v>26823.459006990721</v>
      </c>
      <c r="AP4" s="77">
        <f t="shared" si="0"/>
        <v>27486.031152695592</v>
      </c>
      <c r="AQ4" s="77">
        <f t="shared" si="0"/>
        <v>28148.215552385842</v>
      </c>
      <c r="AR4" s="77">
        <f t="shared" si="0"/>
        <v>28810.012432975585</v>
      </c>
      <c r="AS4" s="77">
        <f t="shared" si="0"/>
        <v>29471.422021246148</v>
      </c>
      <c r="AT4" s="77">
        <f t="shared" si="0"/>
        <v>30132.44454384613</v>
      </c>
      <c r="AU4" s="77">
        <f t="shared" si="0"/>
        <v>30793.080227291503</v>
      </c>
      <c r="AV4" s="77">
        <f t="shared" si="0"/>
        <v>31453.329297965676</v>
      </c>
      <c r="AW4" s="77">
        <f t="shared" si="0"/>
        <v>32113.191982119573</v>
      </c>
      <c r="AX4" s="77">
        <f t="shared" si="0"/>
        <v>32772.668505871712</v>
      </c>
      <c r="AY4" s="77">
        <f t="shared" si="0"/>
        <v>33431.75909520829</v>
      </c>
      <c r="AZ4" s="77">
        <f t="shared" si="0"/>
        <v>34090.46397598325</v>
      </c>
      <c r="BA4" s="77">
        <f t="shared" si="0"/>
        <v>34748.783373918355</v>
      </c>
      <c r="BB4" s="77">
        <f t="shared" si="0"/>
        <v>35406.71751460329</v>
      </c>
      <c r="BC4" s="77">
        <f t="shared" si="0"/>
        <v>36064.266623495707</v>
      </c>
      <c r="BD4" s="77">
        <f t="shared" si="0"/>
        <v>36721.430925921319</v>
      </c>
      <c r="BE4" s="77">
        <f t="shared" si="0"/>
        <v>37378.210647073982</v>
      </c>
      <c r="BF4" s="77">
        <f t="shared" si="0"/>
        <v>38034.606012015764</v>
      </c>
      <c r="BG4" s="77">
        <f t="shared" si="0"/>
        <v>38690.617245677015</v>
      </c>
      <c r="BH4" s="77">
        <f t="shared" si="0"/>
        <v>39346.244572856463</v>
      </c>
      <c r="BI4" s="77">
        <f t="shared" si="0"/>
        <v>40001.488218221282</v>
      </c>
      <c r="BJ4" s="77">
        <f t="shared" si="0"/>
        <v>40656.348406307159</v>
      </c>
      <c r="BK4" s="77">
        <f t="shared" si="0"/>
        <v>41310.825361518378</v>
      </c>
      <c r="BL4" s="77">
        <f t="shared" si="0"/>
        <v>41964.919308127908</v>
      </c>
      <c r="BM4" s="77">
        <f t="shared" si="0"/>
        <v>42618.630470277472</v>
      </c>
      <c r="BN4" s="77">
        <f t="shared" si="0"/>
        <v>43271.95907197761</v>
      </c>
      <c r="BO4" s="77">
        <f t="shared" ref="BO4:DZ4" si="1">IF((BO$1*12+BO$2)&lt;=240, IF((BO$1*12+BO$2)&lt;=$I$25, ($B$31*$B$26)+(BN$4*$B$69), BN$4*$B$69), IF((BO$1*12+BO$2-240)&lt;=$I$25, ((BN$4*$B$69)-($B$26*($B$32*($B$69^240)))), BN$4*$B$69))</f>
        <v>43924.905337107775</v>
      </c>
      <c r="BP4" s="77">
        <f t="shared" si="1"/>
        <v>44577.469489416413</v>
      </c>
      <c r="BQ4" s="77">
        <f t="shared" si="1"/>
        <v>45229.651752521007</v>
      </c>
      <c r="BR4" s="77">
        <f t="shared" si="1"/>
        <v>45881.452349908199</v>
      </c>
      <c r="BS4" s="77">
        <f t="shared" si="1"/>
        <v>46532.871504933821</v>
      </c>
      <c r="BT4" s="77">
        <f t="shared" si="1"/>
        <v>47183.909440823016</v>
      </c>
      <c r="BU4" s="77">
        <f t="shared" si="1"/>
        <v>47834.56638067028</v>
      </c>
      <c r="BV4" s="77">
        <f t="shared" si="1"/>
        <v>48484.842547439555</v>
      </c>
      <c r="BW4" s="77">
        <f t="shared" si="1"/>
        <v>49134.738163964299</v>
      </c>
      <c r="BX4" s="77">
        <f t="shared" si="1"/>
        <v>49784.253452947567</v>
      </c>
      <c r="BY4" s="77">
        <f t="shared" si="1"/>
        <v>50433.388636962081</v>
      </c>
      <c r="BZ4" s="77">
        <f t="shared" si="1"/>
        <v>51082.143938450317</v>
      </c>
      <c r="CA4" s="77">
        <f t="shared" si="1"/>
        <v>51730.519579724576</v>
      </c>
      <c r="CB4" s="77">
        <f t="shared" si="1"/>
        <v>52378.51578296705</v>
      </c>
      <c r="CC4" s="77">
        <f t="shared" si="1"/>
        <v>53026.132770229917</v>
      </c>
      <c r="CD4" s="77">
        <f t="shared" si="1"/>
        <v>53673.370763435392</v>
      </c>
      <c r="CE4" s="77">
        <f t="shared" si="1"/>
        <v>54320.229984375837</v>
      </c>
      <c r="CF4" s="77">
        <f t="shared" si="1"/>
        <v>54966.71065471381</v>
      </c>
      <c r="CG4" s="77">
        <f t="shared" si="1"/>
        <v>55612.812995982145</v>
      </c>
      <c r="CH4" s="77">
        <f t="shared" si="1"/>
        <v>56258.537229584035</v>
      </c>
      <c r="CI4" s="77">
        <f t="shared" si="1"/>
        <v>56903.883576793101</v>
      </c>
      <c r="CJ4" s="77">
        <f t="shared" si="1"/>
        <v>57548.852258753483</v>
      </c>
      <c r="CK4" s="77">
        <f t="shared" si="1"/>
        <v>58193.443496479893</v>
      </c>
      <c r="CL4" s="77">
        <f t="shared" si="1"/>
        <v>58837.657510857716</v>
      </c>
      <c r="CM4" s="77">
        <f t="shared" si="1"/>
        <v>59481.494522643057</v>
      </c>
      <c r="CN4" s="77">
        <f t="shared" si="1"/>
        <v>60124.954752462836</v>
      </c>
      <c r="CO4" s="77">
        <f t="shared" si="1"/>
        <v>60768.038420814861</v>
      </c>
      <c r="CP4" s="77">
        <f t="shared" si="1"/>
        <v>61410.7457480679</v>
      </c>
      <c r="CQ4" s="77">
        <f t="shared" si="1"/>
        <v>62053.076954461765</v>
      </c>
      <c r="CR4" s="77">
        <f t="shared" si="1"/>
        <v>62695.032260107371</v>
      </c>
      <c r="CS4" s="77">
        <f t="shared" si="1"/>
        <v>63336.611884986822</v>
      </c>
      <c r="CT4" s="77">
        <f t="shared" si="1"/>
        <v>63977.816048953493</v>
      </c>
      <c r="CU4" s="77">
        <f t="shared" si="1"/>
        <v>64618.644971732101</v>
      </c>
      <c r="CV4" s="77">
        <f t="shared" si="1"/>
        <v>65259.098872918759</v>
      </c>
      <c r="CW4" s="77">
        <f t="shared" si="1"/>
        <v>65899.177971981087</v>
      </c>
      <c r="CX4" s="77">
        <f t="shared" si="1"/>
        <v>66538.88248825827</v>
      </c>
      <c r="CY4" s="77">
        <f t="shared" si="1"/>
        <v>67178.212640961108</v>
      </c>
      <c r="CZ4" s="77">
        <f t="shared" si="1"/>
        <v>67817.168649172148</v>
      </c>
      <c r="DA4" s="77">
        <f t="shared" si="1"/>
        <v>68455.750731845706</v>
      </c>
      <c r="DB4" s="77">
        <f t="shared" si="1"/>
        <v>69093.959107807968</v>
      </c>
      <c r="DC4" s="77">
        <f t="shared" si="1"/>
        <v>69731.793995757078</v>
      </c>
      <c r="DD4" s="77">
        <f t="shared" si="1"/>
        <v>70369.255614263166</v>
      </c>
      <c r="DE4" s="77">
        <f t="shared" si="1"/>
        <v>71006.344181768465</v>
      </c>
      <c r="DF4" s="77">
        <f t="shared" si="1"/>
        <v>71643.059916587372</v>
      </c>
      <c r="DG4" s="77">
        <f t="shared" si="1"/>
        <v>72279.403036906529</v>
      </c>
      <c r="DH4" s="77">
        <f t="shared" si="1"/>
        <v>72915.373760784889</v>
      </c>
      <c r="DI4" s="77">
        <f t="shared" si="1"/>
        <v>73550.972306153781</v>
      </c>
      <c r="DJ4" s="77">
        <f t="shared" si="1"/>
        <v>74186.198890817017</v>
      </c>
      <c r="DK4" s="77">
        <f t="shared" si="1"/>
        <v>74821.053732450935</v>
      </c>
      <c r="DL4" s="77">
        <f t="shared" si="1"/>
        <v>75455.537048604499</v>
      </c>
      <c r="DM4" s="77">
        <f t="shared" si="1"/>
        <v>76089.649056699345</v>
      </c>
      <c r="DN4" s="77">
        <f t="shared" si="1"/>
        <v>76723.38997402988</v>
      </c>
      <c r="DO4" s="77">
        <f t="shared" si="1"/>
        <v>77356.760017763343</v>
      </c>
      <c r="DP4" s="77">
        <f t="shared" si="1"/>
        <v>77989.75940493989</v>
      </c>
      <c r="DQ4" s="77">
        <f t="shared" si="1"/>
        <v>78622.388352472655</v>
      </c>
      <c r="DR4" s="77">
        <f t="shared" si="1"/>
        <v>79254.647077147834</v>
      </c>
      <c r="DS4" s="77">
        <f t="shared" si="1"/>
        <v>79886.535795624761</v>
      </c>
      <c r="DT4" s="77">
        <f t="shared" si="1"/>
        <v>80518.054724435962</v>
      </c>
      <c r="DU4" s="77">
        <f t="shared" si="1"/>
        <v>81149.204079987278</v>
      </c>
      <c r="DV4" s="77">
        <f t="shared" si="1"/>
        <v>81779.984078557871</v>
      </c>
      <c r="DW4" s="77">
        <f t="shared" si="1"/>
        <v>82410.394936300348</v>
      </c>
      <c r="DX4" s="77">
        <f t="shared" si="1"/>
        <v>83040.436869240832</v>
      </c>
      <c r="DY4" s="77">
        <f t="shared" si="1"/>
        <v>83670.110093279014</v>
      </c>
      <c r="DZ4" s="77">
        <f t="shared" si="1"/>
        <v>84299.414824188236</v>
      </c>
      <c r="EA4" s="77">
        <f t="shared" ref="EA4:GL4" si="2">IF((EA$1*12+EA$2)&lt;=240, IF((EA$1*12+EA$2)&lt;=$I$25, ($B$31*$B$26)+(DZ$4*$B$69), DZ$4*$B$69), IF((EA$1*12+EA$2-240)&lt;=$I$25, ((DZ$4*$B$69)-($B$26*($B$32*($B$69^240)))), DZ$4*$B$69))</f>
        <v>84928.351277615569</v>
      </c>
      <c r="EB4" s="77">
        <f t="shared" si="2"/>
        <v>85556.919669081879</v>
      </c>
      <c r="EC4" s="77">
        <f t="shared" si="2"/>
        <v>86185.120213981907</v>
      </c>
      <c r="ED4" s="77">
        <f t="shared" si="2"/>
        <v>86812.953127584362</v>
      </c>
      <c r="EE4" s="77">
        <f t="shared" si="2"/>
        <v>87440.418625031947</v>
      </c>
      <c r="EF4" s="77">
        <f t="shared" si="2"/>
        <v>88067.516921341477</v>
      </c>
      <c r="EG4" s="77">
        <f t="shared" si="2"/>
        <v>88694.248231403923</v>
      </c>
      <c r="EH4" s="77">
        <f t="shared" si="2"/>
        <v>89320.612769984524</v>
      </c>
      <c r="EI4" s="77">
        <f t="shared" si="2"/>
        <v>89946.610751722808</v>
      </c>
      <c r="EJ4" s="77">
        <f t="shared" si="2"/>
        <v>90572.242391132706</v>
      </c>
      <c r="EK4" s="77">
        <f t="shared" si="2"/>
        <v>91197.507902602621</v>
      </c>
      <c r="EL4" s="77">
        <f t="shared" si="2"/>
        <v>91822.407500395479</v>
      </c>
      <c r="EM4" s="77">
        <f t="shared" si="2"/>
        <v>92446.941398648822</v>
      </c>
      <c r="EN4" s="77">
        <f t="shared" si="2"/>
        <v>93071.109811374859</v>
      </c>
      <c r="EO4" s="77">
        <f t="shared" si="2"/>
        <v>93694.912952460596</v>
      </c>
      <c r="EP4" s="77">
        <f t="shared" si="2"/>
        <v>94318.351035667831</v>
      </c>
      <c r="EQ4" s="77">
        <f t="shared" si="2"/>
        <v>94941.424274633275</v>
      </c>
      <c r="ER4" s="77">
        <f t="shared" si="2"/>
        <v>95564.132882868638</v>
      </c>
      <c r="ES4" s="77">
        <f t="shared" si="2"/>
        <v>96186.47707376066</v>
      </c>
      <c r="ET4" s="77">
        <f t="shared" si="2"/>
        <v>96808.457060571192</v>
      </c>
      <c r="EU4" s="77">
        <f t="shared" si="2"/>
        <v>97430.073056437308</v>
      </c>
      <c r="EV4" s="77">
        <f t="shared" si="2"/>
        <v>98051.325274371338</v>
      </c>
      <c r="EW4" s="77">
        <f t="shared" si="2"/>
        <v>98672.213927260964</v>
      </c>
      <c r="EX4" s="77">
        <f t="shared" si="2"/>
        <v>99292.739227869271</v>
      </c>
      <c r="EY4" s="77">
        <f t="shared" si="2"/>
        <v>99912.901388834842</v>
      </c>
      <c r="EZ4" s="77">
        <f t="shared" si="2"/>
        <v>100532.70062267181</v>
      </c>
      <c r="FA4" s="77">
        <f t="shared" si="2"/>
        <v>101152.13714176994</v>
      </c>
      <c r="FB4" s="77">
        <f t="shared" si="2"/>
        <v>101771.21115839473</v>
      </c>
      <c r="FC4" s="77">
        <f t="shared" si="2"/>
        <v>102389.92288468742</v>
      </c>
      <c r="FD4" s="77">
        <f t="shared" si="2"/>
        <v>102330.00294269595</v>
      </c>
      <c r="FE4" s="77">
        <f t="shared" si="2"/>
        <v>102270.11806664991</v>
      </c>
      <c r="FF4" s="77">
        <f t="shared" si="2"/>
        <v>102210.26823602825</v>
      </c>
      <c r="FG4" s="77">
        <f t="shared" si="2"/>
        <v>102150.45343032191</v>
      </c>
      <c r="FH4" s="77">
        <f t="shared" si="2"/>
        <v>102090.67362903384</v>
      </c>
      <c r="FI4" s="77">
        <f t="shared" si="2"/>
        <v>102030.92881167901</v>
      </c>
      <c r="FJ4" s="77">
        <f t="shared" si="2"/>
        <v>101971.21895778435</v>
      </c>
      <c r="FK4" s="77">
        <f t="shared" si="2"/>
        <v>101911.54404688877</v>
      </c>
      <c r="FL4" s="77">
        <f t="shared" si="2"/>
        <v>101851.90405854316</v>
      </c>
      <c r="FM4" s="77">
        <f t="shared" si="2"/>
        <v>101792.2989723104</v>
      </c>
      <c r="FN4" s="77">
        <f t="shared" si="2"/>
        <v>101732.72876776529</v>
      </c>
      <c r="FO4" s="77">
        <f t="shared" si="2"/>
        <v>101673.19342449462</v>
      </c>
      <c r="FP4" s="77">
        <f t="shared" si="2"/>
        <v>101613.69292209709</v>
      </c>
      <c r="FQ4" s="77">
        <f t="shared" si="2"/>
        <v>101554.22724018338</v>
      </c>
      <c r="FR4" s="77">
        <f t="shared" si="2"/>
        <v>101494.79635837607</v>
      </c>
      <c r="FS4" s="77">
        <f t="shared" si="2"/>
        <v>101435.40025630967</v>
      </c>
      <c r="FT4" s="77">
        <f t="shared" si="2"/>
        <v>101376.03891363063</v>
      </c>
      <c r="FU4" s="77">
        <f t="shared" si="2"/>
        <v>101316.71230999728</v>
      </c>
      <c r="FV4" s="77">
        <f t="shared" si="2"/>
        <v>101257.42042507988</v>
      </c>
      <c r="FW4" s="77">
        <f t="shared" si="2"/>
        <v>101198.16323856056</v>
      </c>
      <c r="FX4" s="77">
        <f t="shared" si="2"/>
        <v>101138.94073013338</v>
      </c>
      <c r="FY4" s="77">
        <f t="shared" si="2"/>
        <v>101079.75287950425</v>
      </c>
      <c r="FZ4" s="77">
        <f t="shared" si="2"/>
        <v>101020.59966639096</v>
      </c>
      <c r="GA4" s="77">
        <f t="shared" si="2"/>
        <v>100961.48107052318</v>
      </c>
      <c r="GB4" s="77">
        <f t="shared" si="2"/>
        <v>100902.39707164244</v>
      </c>
      <c r="GC4" s="77">
        <f t="shared" si="2"/>
        <v>100843.34764950212</v>
      </c>
      <c r="GD4" s="77">
        <f t="shared" si="2"/>
        <v>100784.33278386746</v>
      </c>
      <c r="GE4" s="77">
        <f t="shared" si="2"/>
        <v>100725.35245451552</v>
      </c>
      <c r="GF4" s="77">
        <f t="shared" si="2"/>
        <v>100666.40664123524</v>
      </c>
      <c r="GG4" s="77">
        <f t="shared" si="2"/>
        <v>100607.49532382733</v>
      </c>
      <c r="GH4" s="77">
        <f t="shared" si="2"/>
        <v>100548.61848210434</v>
      </c>
      <c r="GI4" s="77">
        <f t="shared" si="2"/>
        <v>100489.77609589067</v>
      </c>
      <c r="GJ4" s="77">
        <f t="shared" si="2"/>
        <v>100430.96814502247</v>
      </c>
      <c r="GK4" s="77">
        <f t="shared" si="2"/>
        <v>100372.19460934775</v>
      </c>
      <c r="GL4" s="77">
        <f t="shared" si="2"/>
        <v>100313.45546872624</v>
      </c>
      <c r="GM4" s="77">
        <f t="shared" ref="GM4:IX4" si="3">IF((GM$1*12+GM$2)&lt;=240, IF((GM$1*12+GM$2)&lt;=$I$25, ($B$31*$B$26)+(GL$4*$B$69), GL$4*$B$69), IF((GM$1*12+GM$2-240)&lt;=$I$25, ((GL$4*$B$69)-($B$26*($B$32*($B$69^240)))), GL$4*$B$69))</f>
        <v>100254.75070302954</v>
      </c>
      <c r="GN4" s="77">
        <f t="shared" si="3"/>
        <v>100196.08029214096</v>
      </c>
      <c r="GO4" s="77">
        <f t="shared" si="3"/>
        <v>100137.44421595563</v>
      </c>
      <c r="GP4" s="77">
        <f t="shared" si="3"/>
        <v>100078.84245438041</v>
      </c>
      <c r="GQ4" s="77">
        <f t="shared" si="3"/>
        <v>100020.27498733395</v>
      </c>
      <c r="GR4" s="77">
        <f t="shared" si="3"/>
        <v>99961.741794746617</v>
      </c>
      <c r="GS4" s="77">
        <f t="shared" si="3"/>
        <v>99903.242856560551</v>
      </c>
      <c r="GT4" s="77">
        <f t="shared" si="3"/>
        <v>99844.778152729632</v>
      </c>
      <c r="GU4" s="77">
        <f t="shared" si="3"/>
        <v>99786.347663219451</v>
      </c>
      <c r="GV4" s="77">
        <f t="shared" si="3"/>
        <v>99727.951368007329</v>
      </c>
      <c r="GW4" s="77">
        <f t="shared" si="3"/>
        <v>99669.589247082316</v>
      </c>
      <c r="GX4" s="77">
        <f t="shared" si="3"/>
        <v>99611.261280445164</v>
      </c>
      <c r="GY4" s="77">
        <f t="shared" si="3"/>
        <v>99552.967448108335</v>
      </c>
      <c r="GZ4" s="77">
        <f t="shared" si="3"/>
        <v>99494.707730095979</v>
      </c>
      <c r="HA4" s="77">
        <f t="shared" si="3"/>
        <v>99436.482106443946</v>
      </c>
      <c r="HB4" s="77">
        <f t="shared" si="3"/>
        <v>99378.290557199754</v>
      </c>
      <c r="HC4" s="77">
        <f t="shared" si="3"/>
        <v>99320.13306242261</v>
      </c>
      <c r="HD4" s="77">
        <f t="shared" si="3"/>
        <v>99262.009602183389</v>
      </c>
      <c r="HE4" s="77">
        <f t="shared" si="3"/>
        <v>99203.920156564636</v>
      </c>
      <c r="HF4" s="77">
        <f t="shared" si="3"/>
        <v>99145.864705660526</v>
      </c>
      <c r="HG4" s="77">
        <f t="shared" si="3"/>
        <v>99087.843229576916</v>
      </c>
      <c r="HH4" s="77">
        <f t="shared" si="3"/>
        <v>99029.855708431292</v>
      </c>
      <c r="HI4" s="77">
        <f t="shared" si="3"/>
        <v>98971.902122352767</v>
      </c>
      <c r="HJ4" s="77">
        <f t="shared" si="3"/>
        <v>98913.982451482079</v>
      </c>
      <c r="HK4" s="77">
        <f t="shared" si="3"/>
        <v>98856.09667597161</v>
      </c>
      <c r="HL4" s="77">
        <f t="shared" si="3"/>
        <v>98798.244775985338</v>
      </c>
      <c r="HM4" s="77">
        <f t="shared" si="3"/>
        <v>98740.42673169887</v>
      </c>
      <c r="HN4" s="77">
        <f t="shared" si="3"/>
        <v>98682.642523299393</v>
      </c>
      <c r="HO4" s="77">
        <f t="shared" si="3"/>
        <v>98624.892130985696</v>
      </c>
      <c r="HP4" s="77">
        <f t="shared" si="3"/>
        <v>98567.175534968148</v>
      </c>
      <c r="HQ4" s="77">
        <f t="shared" si="3"/>
        <v>98509.492715468718</v>
      </c>
      <c r="HR4" s="77">
        <f t="shared" si="3"/>
        <v>98451.843652720941</v>
      </c>
      <c r="HS4" s="77">
        <f t="shared" si="3"/>
        <v>98394.228326969911</v>
      </c>
      <c r="HT4" s="77">
        <f t="shared" si="3"/>
        <v>98336.646718472301</v>
      </c>
      <c r="HU4" s="77">
        <f t="shared" si="3"/>
        <v>98279.098807496324</v>
      </c>
      <c r="HV4" s="77">
        <f t="shared" si="3"/>
        <v>98221.584574321736</v>
      </c>
      <c r="HW4" s="77">
        <f t="shared" si="3"/>
        <v>98164.103999239844</v>
      </c>
      <c r="HX4" s="77">
        <f t="shared" si="3"/>
        <v>98106.657062553481</v>
      </c>
      <c r="HY4" s="77">
        <f t="shared" si="3"/>
        <v>98049.243744577019</v>
      </c>
      <c r="HZ4" s="77">
        <f t="shared" si="3"/>
        <v>97991.864025636329</v>
      </c>
      <c r="IA4" s="77">
        <f t="shared" si="3"/>
        <v>97934.517886068817</v>
      </c>
      <c r="IB4" s="77">
        <f t="shared" si="3"/>
        <v>97877.205306223404</v>
      </c>
      <c r="IC4" s="77">
        <f t="shared" si="3"/>
        <v>97819.926266460476</v>
      </c>
      <c r="ID4" s="77">
        <f t="shared" si="3"/>
        <v>97762.680747151942</v>
      </c>
      <c r="IE4" s="77">
        <f t="shared" si="3"/>
        <v>97705.468728681182</v>
      </c>
      <c r="IF4" s="77">
        <f t="shared" si="3"/>
        <v>97648.290191443055</v>
      </c>
      <c r="IG4" s="77">
        <f t="shared" si="3"/>
        <v>97591.145115843901</v>
      </c>
      <c r="IH4" s="77">
        <f t="shared" si="3"/>
        <v>97026.115363550649</v>
      </c>
      <c r="II4" s="77">
        <f t="shared" si="3"/>
        <v>96461.416274168616</v>
      </c>
      <c r="IJ4" s="77">
        <f t="shared" si="3"/>
        <v>95897.04765418949</v>
      </c>
      <c r="IK4" s="77">
        <f t="shared" si="3"/>
        <v>95333.009310218171</v>
      </c>
      <c r="IL4" s="77">
        <f t="shared" si="3"/>
        <v>94769.301048972775</v>
      </c>
      <c r="IM4" s="77">
        <f t="shared" si="3"/>
        <v>94205.9226772845</v>
      </c>
      <c r="IN4" s="77">
        <f t="shared" si="3"/>
        <v>93642.874002097597</v>
      </c>
      <c r="IO4" s="77">
        <f t="shared" si="3"/>
        <v>93080.154830469284</v>
      </c>
      <c r="IP4" s="77">
        <f t="shared" si="3"/>
        <v>92517.764969569718</v>
      </c>
      <c r="IQ4" s="77">
        <f t="shared" si="3"/>
        <v>91955.70422668189</v>
      </c>
      <c r="IR4" s="77">
        <f t="shared" si="3"/>
        <v>91393.972409201568</v>
      </c>
      <c r="IS4" s="77">
        <f t="shared" si="3"/>
        <v>90832.569324637239</v>
      </c>
      <c r="IT4" s="77">
        <f t="shared" si="3"/>
        <v>90271.494780610039</v>
      </c>
      <c r="IU4" s="77">
        <f t="shared" si="3"/>
        <v>89710.748584853689</v>
      </c>
      <c r="IV4" s="77">
        <f t="shared" si="3"/>
        <v>89150.330545214412</v>
      </c>
      <c r="IW4" s="77">
        <f t="shared" si="3"/>
        <v>88590.240469650904</v>
      </c>
      <c r="IX4" s="77">
        <f t="shared" si="3"/>
        <v>88030.478166234214</v>
      </c>
      <c r="IY4" s="77">
        <f t="shared" ref="IY4:LJ4" si="4">IF((IY$1*12+IY$2)&lt;=240, IF((IY$1*12+IY$2)&lt;=$I$25, ($B$31*$B$26)+(IX$4*$B$69), IX$4*$B$69), IF((IY$1*12+IY$2-240)&lt;=$I$25, ((IX$4*$B$69)-($B$26*($B$32*($B$69^240)))), IX$4*$B$69))</f>
        <v>87471.043443147748</v>
      </c>
      <c r="IZ4" s="77">
        <f t="shared" si="4"/>
        <v>86911.93610868715</v>
      </c>
      <c r="JA4" s="77">
        <f t="shared" si="4"/>
        <v>86353.155971260247</v>
      </c>
      <c r="JB4" s="77">
        <f t="shared" si="4"/>
        <v>85794.702839386984</v>
      </c>
      <c r="JC4" s="77">
        <f t="shared" si="4"/>
        <v>85236.576521699375</v>
      </c>
      <c r="JD4" s="77">
        <f t="shared" si="4"/>
        <v>84678.776826941423</v>
      </c>
      <c r="JE4" s="77">
        <f t="shared" si="4"/>
        <v>84121.30356396905</v>
      </c>
      <c r="JF4" s="77">
        <f t="shared" si="4"/>
        <v>83564.156541750039</v>
      </c>
      <c r="JG4" s="77">
        <f t="shared" si="4"/>
        <v>83007.335569363975</v>
      </c>
      <c r="JH4" s="77">
        <f t="shared" si="4"/>
        <v>82450.840456002174</v>
      </c>
      <c r="JI4" s="77">
        <f t="shared" si="4"/>
        <v>81894.671010967606</v>
      </c>
      <c r="JJ4" s="77">
        <f t="shared" si="4"/>
        <v>81338.827043674843</v>
      </c>
      <c r="JK4" s="77">
        <f t="shared" si="4"/>
        <v>80783.30836364998</v>
      </c>
      <c r="JL4" s="77">
        <f t="shared" si="4"/>
        <v>80228.114780530595</v>
      </c>
      <c r="JM4" s="77">
        <f t="shared" si="4"/>
        <v>79673.246104065678</v>
      </c>
      <c r="JN4" s="77">
        <f t="shared" si="4"/>
        <v>79118.702144115523</v>
      </c>
      <c r="JO4" s="77">
        <f t="shared" si="4"/>
        <v>78564.482710651733</v>
      </c>
      <c r="JP4" s="77">
        <f t="shared" si="4"/>
        <v>78010.587613757089</v>
      </c>
      <c r="JQ4" s="77">
        <f t="shared" si="4"/>
        <v>77457.016663625516</v>
      </c>
      <c r="JR4" s="77">
        <f t="shared" si="4"/>
        <v>76903.769670562047</v>
      </c>
      <c r="JS4" s="77">
        <f t="shared" si="4"/>
        <v>76350.846444982686</v>
      </c>
      <c r="JT4" s="77">
        <f t="shared" si="4"/>
        <v>75798.246797414424</v>
      </c>
      <c r="JU4" s="77">
        <f t="shared" si="4"/>
        <v>75245.970538495094</v>
      </c>
      <c r="JV4" s="77">
        <f t="shared" si="4"/>
        <v>74694.017478973372</v>
      </c>
      <c r="JW4" s="77">
        <f t="shared" si="4"/>
        <v>74142.387429708688</v>
      </c>
      <c r="JX4" s="77">
        <f t="shared" si="4"/>
        <v>73591.080201671139</v>
      </c>
      <c r="JY4" s="77">
        <f t="shared" si="4"/>
        <v>73040.095605941475</v>
      </c>
      <c r="JZ4" s="77">
        <f t="shared" si="4"/>
        <v>72489.433453710968</v>
      </c>
      <c r="KA4" s="77">
        <f t="shared" si="4"/>
        <v>71939.093556281412</v>
      </c>
      <c r="KB4" s="77">
        <f t="shared" si="4"/>
        <v>71389.07572506502</v>
      </c>
      <c r="KC4" s="77">
        <f t="shared" si="4"/>
        <v>70839.379771584368</v>
      </c>
      <c r="KD4" s="77">
        <f t="shared" si="4"/>
        <v>70290.005507472335</v>
      </c>
      <c r="KE4" s="77">
        <f t="shared" si="4"/>
        <v>69740.95274447203</v>
      </c>
      <c r="KF4" s="77">
        <f t="shared" si="4"/>
        <v>69192.221294436735</v>
      </c>
      <c r="KG4" s="77">
        <f t="shared" si="4"/>
        <v>68643.810969329847</v>
      </c>
      <c r="KH4" s="77">
        <f t="shared" si="4"/>
        <v>68095.721581224774</v>
      </c>
      <c r="KI4" s="77">
        <f t="shared" si="4"/>
        <v>67547.952942304939</v>
      </c>
      <c r="KJ4" s="77">
        <f t="shared" si="4"/>
        <v>67000.504864863658</v>
      </c>
      <c r="KK4" s="77">
        <f t="shared" si="4"/>
        <v>66453.377161304103</v>
      </c>
      <c r="KL4" s="77">
        <f t="shared" si="4"/>
        <v>65906.569644139221</v>
      </c>
      <c r="KM4" s="77">
        <f t="shared" si="4"/>
        <v>65360.082125991677</v>
      </c>
      <c r="KN4" s="77">
        <f t="shared" si="4"/>
        <v>64813.914419593799</v>
      </c>
      <c r="KO4" s="77">
        <f t="shared" si="4"/>
        <v>64268.06633778751</v>
      </c>
      <c r="KP4" s="77">
        <f t="shared" si="4"/>
        <v>63722.53769352426</v>
      </c>
      <c r="KQ4" s="77">
        <f t="shared" si="4"/>
        <v>63177.328299864952</v>
      </c>
      <c r="KR4" s="77">
        <f t="shared" si="4"/>
        <v>62632.437969979903</v>
      </c>
      <c r="KS4" s="77">
        <f t="shared" si="4"/>
        <v>62087.866517148752</v>
      </c>
      <c r="KT4" s="77">
        <f t="shared" si="4"/>
        <v>61543.613754760416</v>
      </c>
      <c r="KU4" s="77">
        <f t="shared" si="4"/>
        <v>60999.679496313016</v>
      </c>
      <c r="KV4" s="77">
        <f t="shared" si="4"/>
        <v>60456.063555413821</v>
      </c>
      <c r="KW4" s="77">
        <f t="shared" si="4"/>
        <v>59912.765745779172</v>
      </c>
      <c r="KX4" s="77">
        <f t="shared" si="4"/>
        <v>59369.785881234435</v>
      </c>
      <c r="KY4" s="77">
        <f t="shared" si="4"/>
        <v>58827.123775713917</v>
      </c>
      <c r="KZ4" s="77">
        <f t="shared" si="4"/>
        <v>58284.779243260826</v>
      </c>
      <c r="LA4" s="77">
        <f t="shared" si="4"/>
        <v>57742.75209802718</v>
      </c>
      <c r="LB4" s="77">
        <f t="shared" si="4"/>
        <v>57201.042154273768</v>
      </c>
      <c r="LC4" s="77">
        <f t="shared" si="4"/>
        <v>56659.649226370078</v>
      </c>
      <c r="LD4" s="77">
        <f t="shared" si="4"/>
        <v>56118.573128794225</v>
      </c>
      <c r="LE4" s="77">
        <f t="shared" si="4"/>
        <v>55577.813676132893</v>
      </c>
      <c r="LF4" s="77">
        <f t="shared" si="4"/>
        <v>55037.370683081273</v>
      </c>
      <c r="LG4" s="77">
        <f t="shared" si="4"/>
        <v>54497.243964443005</v>
      </c>
      <c r="LH4" s="77">
        <f t="shared" si="4"/>
        <v>53957.433335130103</v>
      </c>
      <c r="LI4" s="77">
        <f t="shared" si="4"/>
        <v>53417.938610162899</v>
      </c>
      <c r="LJ4" s="77">
        <f t="shared" si="4"/>
        <v>52878.759604669969</v>
      </c>
      <c r="LK4" s="77">
        <f t="shared" ref="LK4:NV4" si="5">IF((LK$1*12+LK$2)&lt;=240, IF((LK$1*12+LK$2)&lt;=$I$25, ($B$31*$B$26)+(LJ$4*$B$69), LJ$4*$B$69), IF((LK$1*12+LK$2-240)&lt;=$I$25, ((LJ$4*$B$69)-($B$26*($B$32*($B$69^240)))), LJ$4*$B$69))</f>
        <v>52339.896133888098</v>
      </c>
      <c r="LL4" s="77">
        <f t="shared" si="5"/>
        <v>51801.348013162176</v>
      </c>
      <c r="LM4" s="77">
        <f t="shared" si="5"/>
        <v>51263.115057945164</v>
      </c>
      <c r="LN4" s="77">
        <f t="shared" si="5"/>
        <v>50725.197083798026</v>
      </c>
      <c r="LO4" s="77">
        <f t="shared" si="5"/>
        <v>50187.593906389659</v>
      </c>
      <c r="LP4" s="77">
        <f t="shared" si="5"/>
        <v>49650.305341496831</v>
      </c>
      <c r="LQ4" s="77">
        <f t="shared" si="5"/>
        <v>49113.331205004128</v>
      </c>
      <c r="LR4" s="77">
        <f t="shared" si="5"/>
        <v>48576.671312903869</v>
      </c>
      <c r="LS4" s="77">
        <f t="shared" si="5"/>
        <v>48040.325481296066</v>
      </c>
      <c r="LT4" s="77">
        <f t="shared" si="5"/>
        <v>47504.293526388356</v>
      </c>
      <c r="LU4" s="77">
        <f t="shared" si="5"/>
        <v>46968.575264495921</v>
      </c>
      <c r="LV4" s="77">
        <f t="shared" si="5"/>
        <v>46433.170512041441</v>
      </c>
      <c r="LW4" s="77">
        <f t="shared" si="5"/>
        <v>45898.079085555037</v>
      </c>
      <c r="LX4" s="77">
        <f t="shared" si="5"/>
        <v>45363.300801674195</v>
      </c>
      <c r="LY4" s="77">
        <f t="shared" si="5"/>
        <v>44828.835477143701</v>
      </c>
      <c r="LZ4" s="77">
        <f t="shared" si="5"/>
        <v>44294.682928815593</v>
      </c>
      <c r="MA4" s="77">
        <f t="shared" si="5"/>
        <v>43760.842973649087</v>
      </c>
      <c r="MB4" s="77">
        <f t="shared" si="5"/>
        <v>43227.315428710514</v>
      </c>
      <c r="MC4" s="77">
        <f t="shared" si="5"/>
        <v>42694.100111173255</v>
      </c>
      <c r="MD4" s="77">
        <f t="shared" si="5"/>
        <v>42161.196838317701</v>
      </c>
      <c r="ME4" s="77">
        <f t="shared" si="5"/>
        <v>41628.605427531154</v>
      </c>
      <c r="MF4" s="77">
        <f t="shared" si="5"/>
        <v>41096.325696307795</v>
      </c>
      <c r="MG4" s="77">
        <f t="shared" si="5"/>
        <v>40564.357462248605</v>
      </c>
      <c r="MH4" s="77">
        <f t="shared" si="5"/>
        <v>40032.700543061306</v>
      </c>
      <c r="MI4" s="77">
        <f t="shared" si="5"/>
        <v>39501.354756560308</v>
      </c>
      <c r="MJ4" s="77">
        <f t="shared" si="5"/>
        <v>38970.319920666632</v>
      </c>
      <c r="MK4" s="77">
        <f t="shared" si="5"/>
        <v>38439.595853407853</v>
      </c>
      <c r="ML4" s="77">
        <f t="shared" si="5"/>
        <v>37909.18237291804</v>
      </c>
      <c r="MM4" s="77">
        <f t="shared" si="5"/>
        <v>37379.079297437696</v>
      </c>
      <c r="MN4" s="77">
        <f t="shared" si="5"/>
        <v>36849.286445313694</v>
      </c>
      <c r="MO4" s="77">
        <f t="shared" si="5"/>
        <v>36319.803634999196</v>
      </c>
      <c r="MP4" s="77">
        <f t="shared" si="5"/>
        <v>35790.630685053628</v>
      </c>
      <c r="MQ4" s="77">
        <f t="shared" si="5"/>
        <v>35261.767414142589</v>
      </c>
      <c r="MR4" s="77">
        <f t="shared" si="5"/>
        <v>34733.213641037793</v>
      </c>
      <c r="MS4" s="77">
        <f t="shared" si="5"/>
        <v>34204.969184617017</v>
      </c>
      <c r="MT4" s="77">
        <f t="shared" si="5"/>
        <v>33677.033863864031</v>
      </c>
      <c r="MU4" s="77">
        <f t="shared" si="5"/>
        <v>33149.407497868538</v>
      </c>
      <c r="MV4" s="77">
        <f t="shared" si="5"/>
        <v>32622.08990582612</v>
      </c>
      <c r="MW4" s="77">
        <f t="shared" si="5"/>
        <v>32095.080907038155</v>
      </c>
      <c r="MX4" s="76">
        <f t="shared" si="5"/>
        <v>31568.380320911772</v>
      </c>
      <c r="MY4" s="77">
        <f t="shared" si="5"/>
        <v>31041.987966959794</v>
      </c>
      <c r="MZ4" s="76">
        <f t="shared" si="5"/>
        <v>30515.903664800655</v>
      </c>
      <c r="NA4" s="77">
        <f t="shared" si="5"/>
        <v>29990.127234158361</v>
      </c>
      <c r="NB4" s="76">
        <f t="shared" si="5"/>
        <v>29464.658494862411</v>
      </c>
      <c r="NC4" s="77">
        <f t="shared" si="5"/>
        <v>28939.497266847746</v>
      </c>
      <c r="ND4" s="76">
        <f t="shared" si="5"/>
        <v>28414.643370154681</v>
      </c>
      <c r="NE4" s="77">
        <f t="shared" si="5"/>
        <v>27890.09662492885</v>
      </c>
      <c r="NF4" s="76">
        <f t="shared" si="5"/>
        <v>27365.856851421137</v>
      </c>
      <c r="NG4" s="77">
        <f t="shared" si="5"/>
        <v>26841.923869987615</v>
      </c>
      <c r="NH4" s="76">
        <f t="shared" si="5"/>
        <v>26318.297501089492</v>
      </c>
      <c r="NI4" s="77">
        <f t="shared" si="5"/>
        <v>25794.97756529304</v>
      </c>
      <c r="NJ4" s="76">
        <f t="shared" si="5"/>
        <v>25271.963883269542</v>
      </c>
      <c r="NK4" s="77">
        <f t="shared" si="5"/>
        <v>24749.256275795226</v>
      </c>
      <c r="NL4" s="76">
        <f t="shared" si="5"/>
        <v>24226.8545637512</v>
      </c>
      <c r="NM4" s="77">
        <f t="shared" si="5"/>
        <v>23704.758568123401</v>
      </c>
      <c r="NN4" s="76">
        <f t="shared" si="5"/>
        <v>23182.968110002523</v>
      </c>
      <c r="NO4" s="77">
        <f t="shared" si="5"/>
        <v>22661.483010583961</v>
      </c>
      <c r="NP4" s="76">
        <f t="shared" si="5"/>
        <v>22140.303091167749</v>
      </c>
      <c r="NQ4" s="77">
        <f t="shared" si="5"/>
        <v>21619.4281731585</v>
      </c>
      <c r="NR4" s="76">
        <f t="shared" si="5"/>
        <v>21098.858078065339</v>
      </c>
      <c r="NS4" s="77">
        <f t="shared" si="5"/>
        <v>20578.59262750185</v>
      </c>
      <c r="NT4" s="76">
        <f t="shared" si="5"/>
        <v>20058.631643186014</v>
      </c>
      <c r="NU4" s="77">
        <f t="shared" si="5"/>
        <v>19538.974946940139</v>
      </c>
      <c r="NV4" s="76">
        <f t="shared" si="5"/>
        <v>19019.622360690806</v>
      </c>
      <c r="NW4" s="77">
        <f t="shared" ref="NW4:QH4" si="6">IF((NW$1*12+NW$2)&lt;=240, IF((NW$1*12+NW$2)&lt;=$I$25, ($B$31*$B$26)+(NV$4*$B$69), NV$4*$B$69), IF((NW$1*12+NW$2-240)&lt;=$I$25, ((NV$4*$B$69)-($B$26*($B$32*($B$69^240)))), NV$4*$B$69))</f>
        <v>18500.573706468811</v>
      </c>
      <c r="NX4" s="76">
        <f t="shared" si="6"/>
        <v>17981.828806409096</v>
      </c>
      <c r="NY4" s="77">
        <f t="shared" si="6"/>
        <v>17463.387482750692</v>
      </c>
      <c r="NZ4" s="76">
        <f t="shared" si="6"/>
        <v>16945.249557836658</v>
      </c>
      <c r="OA4" s="77">
        <f t="shared" si="6"/>
        <v>16427.414854114024</v>
      </c>
      <c r="OB4" s="76">
        <f t="shared" si="6"/>
        <v>15909.883194133728</v>
      </c>
      <c r="OC4" s="77">
        <f t="shared" si="6"/>
        <v>15392.654400550544</v>
      </c>
      <c r="OD4" s="76">
        <f t="shared" si="6"/>
        <v>14875.728296123038</v>
      </c>
      <c r="OE4" s="77">
        <f t="shared" si="6"/>
        <v>14359.104703713496</v>
      </c>
      <c r="OF4" s="76">
        <f t="shared" si="6"/>
        <v>13842.783446287871</v>
      </c>
      <c r="OG4" s="77">
        <f t="shared" si="6"/>
        <v>13326.764346915717</v>
      </c>
      <c r="OH4" s="76">
        <f t="shared" si="6"/>
        <v>12811.047228770132</v>
      </c>
      <c r="OI4" s="77">
        <f t="shared" si="6"/>
        <v>12295.631915127691</v>
      </c>
      <c r="OJ4" s="76">
        <f t="shared" si="6"/>
        <v>12288.43634811928</v>
      </c>
      <c r="OK4" s="77">
        <f t="shared" si="6"/>
        <v>12281.244992052196</v>
      </c>
      <c r="OL4" s="76">
        <f t="shared" si="6"/>
        <v>12274.057844462141</v>
      </c>
      <c r="OM4" s="77">
        <f t="shared" si="6"/>
        <v>12266.874902886257</v>
      </c>
      <c r="ON4" s="76">
        <f t="shared" si="6"/>
        <v>12259.696164863128</v>
      </c>
      <c r="OO4" s="77">
        <f t="shared" si="6"/>
        <v>12252.521627932781</v>
      </c>
      <c r="OP4" s="76">
        <f t="shared" si="6"/>
        <v>12245.351289636681</v>
      </c>
      <c r="OQ4" s="77">
        <f t="shared" si="6"/>
        <v>12238.18514751773</v>
      </c>
      <c r="OR4" s="76">
        <f t="shared" si="6"/>
        <v>12231.023199120271</v>
      </c>
      <c r="OS4" s="77">
        <f t="shared" si="6"/>
        <v>12223.865441990081</v>
      </c>
      <c r="OT4" s="76">
        <f t="shared" si="6"/>
        <v>12216.711873674376</v>
      </c>
      <c r="OU4" s="77">
        <f t="shared" si="6"/>
        <v>12209.562491721805</v>
      </c>
      <c r="OV4" s="76">
        <f t="shared" si="6"/>
        <v>12202.417293682453</v>
      </c>
      <c r="OW4" s="77">
        <f t="shared" si="6"/>
        <v>12195.276277107838</v>
      </c>
      <c r="OX4" s="76">
        <f t="shared" si="6"/>
        <v>12188.139439550912</v>
      </c>
      <c r="OY4" s="77">
        <f t="shared" si="6"/>
        <v>12181.006778566059</v>
      </c>
      <c r="OZ4" s="76">
        <f t="shared" si="6"/>
        <v>12173.878291709094</v>
      </c>
      <c r="PA4" s="77">
        <f t="shared" si="6"/>
        <v>12166.75397653726</v>
      </c>
      <c r="PB4" s="76">
        <f t="shared" si="6"/>
        <v>12159.633830609233</v>
      </c>
      <c r="PC4" s="77">
        <f t="shared" si="6"/>
        <v>12152.517851485114</v>
      </c>
      <c r="PD4" s="76">
        <f t="shared" si="6"/>
        <v>12145.406036726436</v>
      </c>
      <c r="PE4" s="77">
        <f t="shared" si="6"/>
        <v>12138.298383896157</v>
      </c>
      <c r="PF4" s="76">
        <f t="shared" si="6"/>
        <v>12131.194890558661</v>
      </c>
      <c r="PG4" s="77">
        <f t="shared" si="6"/>
        <v>12124.095554279758</v>
      </c>
      <c r="PH4" s="76">
        <f t="shared" si="6"/>
        <v>12117.000372626682</v>
      </c>
      <c r="PI4" s="77">
        <f t="shared" si="6"/>
        <v>12109.90934316809</v>
      </c>
      <c r="PJ4" s="76">
        <f t="shared" si="6"/>
        <v>12102.822463474064</v>
      </c>
      <c r="PK4" s="77">
        <f t="shared" si="6"/>
        <v>12095.739731116104</v>
      </c>
      <c r="PL4" s="76">
        <f t="shared" si="6"/>
        <v>12088.661143667137</v>
      </c>
      <c r="PM4" s="77">
        <f t="shared" si="6"/>
        <v>12081.586698701505</v>
      </c>
      <c r="PN4" s="76">
        <f t="shared" si="6"/>
        <v>12074.516393794973</v>
      </c>
      <c r="PO4" s="77">
        <f t="shared" si="6"/>
        <v>12067.450226524723</v>
      </c>
      <c r="PP4" s="76">
        <f t="shared" si="6"/>
        <v>12060.388194469357</v>
      </c>
      <c r="PQ4" s="77">
        <f t="shared" si="6"/>
        <v>12053.330295208889</v>
      </c>
      <c r="PR4" s="76">
        <f t="shared" si="6"/>
        <v>12046.276526324755</v>
      </c>
      <c r="PS4" s="77">
        <f t="shared" si="6"/>
        <v>12039.226885399803</v>
      </c>
      <c r="PT4" s="76">
        <f t="shared" si="6"/>
        <v>12032.181370018297</v>
      </c>
      <c r="PU4" s="77">
        <f t="shared" si="6"/>
        <v>12025.139977765915</v>
      </c>
      <c r="PV4" s="76">
        <f t="shared" si="6"/>
        <v>12018.102706229747</v>
      </c>
      <c r="PW4" s="77">
        <f t="shared" si="6"/>
        <v>12011.069552998293</v>
      </c>
      <c r="PX4" s="76">
        <f t="shared" si="6"/>
        <v>12004.040515661469</v>
      </c>
      <c r="PY4" s="77">
        <f t="shared" si="6"/>
        <v>11997.015591810597</v>
      </c>
      <c r="PZ4" s="76">
        <f t="shared" si="6"/>
        <v>11989.994779038412</v>
      </c>
      <c r="QA4" s="77">
        <f t="shared" si="6"/>
        <v>11982.978074939054</v>
      </c>
      <c r="QB4" s="76">
        <f t="shared" si="6"/>
        <v>11975.965477108075</v>
      </c>
      <c r="QC4" s="77">
        <f t="shared" si="6"/>
        <v>11968.956983142431</v>
      </c>
      <c r="QD4" s="76">
        <f t="shared" si="6"/>
        <v>11961.952590640485</v>
      </c>
      <c r="QE4" s="77">
        <f t="shared" si="6"/>
        <v>11954.95229720201</v>
      </c>
      <c r="QF4" s="76">
        <f t="shared" si="6"/>
        <v>11947.956100428175</v>
      </c>
      <c r="QG4" s="77">
        <f t="shared" si="6"/>
        <v>11940.963997921559</v>
      </c>
      <c r="QH4" s="76">
        <f t="shared" si="6"/>
        <v>11933.975987286143</v>
      </c>
      <c r="QI4" s="77">
        <f t="shared" ref="QI4:ST4" si="7">IF((QI$1*12+QI$2)&lt;=240, IF((QI$1*12+QI$2)&lt;=$I$25, ($B$31*$B$26)+(QH$4*$B$69), QH$4*$B$69), IF((QI$1*12+QI$2-240)&lt;=$I$25, ((QH$4*$B$69)-($B$26*($B$32*($B$69^240)))), QH$4*$B$69))</f>
        <v>11926.99206612731</v>
      </c>
      <c r="QJ4" s="76">
        <f t="shared" si="7"/>
        <v>11920.012232051842</v>
      </c>
      <c r="QK4" s="77">
        <f t="shared" si="7"/>
        <v>11913.036482667927</v>
      </c>
      <c r="QL4" s="76">
        <f t="shared" si="7"/>
        <v>11906.064815585147</v>
      </c>
      <c r="QM4" s="77">
        <f t="shared" si="7"/>
        <v>11899.097228414485</v>
      </c>
      <c r="QN4" s="76">
        <f t="shared" si="7"/>
        <v>11892.133718768322</v>
      </c>
      <c r="QO4" s="77">
        <f t="shared" si="7"/>
        <v>11885.174284260438</v>
      </c>
      <c r="QP4" s="76">
        <f t="shared" si="7"/>
        <v>11878.218922506006</v>
      </c>
      <c r="QQ4" s="77">
        <f t="shared" si="7"/>
        <v>11871.2676311216</v>
      </c>
      <c r="QR4" s="76">
        <f t="shared" si="7"/>
        <v>11864.320407725183</v>
      </c>
      <c r="QS4" s="77">
        <f t="shared" si="7"/>
        <v>11857.377249936113</v>
      </c>
      <c r="QT4" s="76">
        <f t="shared" si="7"/>
        <v>11850.438155375145</v>
      </c>
      <c r="QU4" s="77">
        <f t="shared" si="7"/>
        <v>11843.503121664424</v>
      </c>
      <c r="QV4" s="76">
        <f t="shared" si="7"/>
        <v>11836.572146427485</v>
      </c>
      <c r="QW4" s="77">
        <f t="shared" si="7"/>
        <v>11829.645227289257</v>
      </c>
      <c r="QX4" s="76">
        <f t="shared" si="7"/>
        <v>11822.722361876054</v>
      </c>
      <c r="QY4" s="77">
        <f t="shared" si="7"/>
        <v>11815.803547815587</v>
      </c>
      <c r="QZ4" s="76">
        <f t="shared" si="7"/>
        <v>11808.888782736947</v>
      </c>
      <c r="RA4" s="77">
        <f t="shared" si="7"/>
        <v>11801.978064270617</v>
      </c>
      <c r="RB4" s="76">
        <f t="shared" si="7"/>
        <v>11795.071390048468</v>
      </c>
      <c r="RC4" s="77">
        <f t="shared" si="7"/>
        <v>11788.168757703752</v>
      </c>
      <c r="RD4" s="76">
        <f t="shared" si="7"/>
        <v>11781.270164871108</v>
      </c>
      <c r="RE4" s="77">
        <f t="shared" si="7"/>
        <v>11774.375609186562</v>
      </c>
      <c r="RF4" s="76">
        <f t="shared" si="7"/>
        <v>11767.48508828752</v>
      </c>
      <c r="RG4" s="77">
        <f t="shared" si="7"/>
        <v>11760.598599812773</v>
      </c>
      <c r="RH4" s="76">
        <f t="shared" si="7"/>
        <v>11753.716141402492</v>
      </c>
      <c r="RI4" s="77">
        <f t="shared" si="7"/>
        <v>11746.837710698232</v>
      </c>
      <c r="RJ4" s="76">
        <f t="shared" si="7"/>
        <v>11739.963305342922</v>
      </c>
      <c r="RK4" s="77">
        <f t="shared" si="7"/>
        <v>11733.092922980879</v>
      </c>
      <c r="RL4" s="76">
        <f t="shared" si="7"/>
        <v>11726.22656125779</v>
      </c>
      <c r="RM4" s="77">
        <f t="shared" si="7"/>
        <v>11719.364217820725</v>
      </c>
      <c r="RN4" s="76">
        <f t="shared" si="7"/>
        <v>11712.505890318129</v>
      </c>
      <c r="RO4" s="77">
        <f t="shared" si="7"/>
        <v>11705.651576399825</v>
      </c>
      <c r="RP4" s="76">
        <f t="shared" si="7"/>
        <v>11698.80127371701</v>
      </c>
      <c r="RQ4" s="77">
        <f t="shared" si="7"/>
        <v>11691.954979922257</v>
      </c>
      <c r="RR4" s="76">
        <f t="shared" si="7"/>
        <v>11685.112692669509</v>
      </c>
      <c r="RS4" s="77">
        <f t="shared" si="7"/>
        <v>11678.274409614085</v>
      </c>
      <c r="RT4" s="76">
        <f t="shared" si="7"/>
        <v>11671.440128412676</v>
      </c>
      <c r="RU4" s="77">
        <f t="shared" si="7"/>
        <v>11664.609846723344</v>
      </c>
      <c r="RV4" s="76">
        <f t="shared" si="7"/>
        <v>11657.783562205523</v>
      </c>
      <c r="RW4" s="77">
        <f t="shared" si="7"/>
        <v>11650.961272520013</v>
      </c>
      <c r="RX4" s="76">
        <f t="shared" si="7"/>
        <v>11644.142975328987</v>
      </c>
      <c r="RY4" s="77">
        <f t="shared" si="7"/>
        <v>11637.328668295981</v>
      </c>
      <c r="RZ4" s="76">
        <f t="shared" si="7"/>
        <v>11630.518349085904</v>
      </c>
      <c r="SA4" s="77">
        <f t="shared" si="7"/>
        <v>11623.712015365028</v>
      </c>
      <c r="SB4" s="76">
        <f t="shared" si="7"/>
        <v>11616.909664800995</v>
      </c>
      <c r="SC4" s="77">
        <f t="shared" si="7"/>
        <v>11610.111295062805</v>
      </c>
      <c r="SD4" s="76">
        <f t="shared" si="7"/>
        <v>11603.316903820827</v>
      </c>
      <c r="SE4" s="77">
        <f t="shared" si="7"/>
        <v>11596.526488746791</v>
      </c>
      <c r="SF4" s="76">
        <f t="shared" si="7"/>
        <v>11589.740047513793</v>
      </c>
      <c r="SG4" s="77">
        <f t="shared" si="7"/>
        <v>11582.957577796287</v>
      </c>
      <c r="SH4" s="76">
        <f t="shared" si="7"/>
        <v>11576.17907727009</v>
      </c>
      <c r="SI4" s="77">
        <f t="shared" si="7"/>
        <v>11569.404543612378</v>
      </c>
      <c r="SJ4" s="76">
        <f t="shared" si="7"/>
        <v>11562.633974501688</v>
      </c>
      <c r="SK4" s="77">
        <f t="shared" si="7"/>
        <v>11555.867367617915</v>
      </c>
      <c r="SL4" s="76">
        <f t="shared" si="7"/>
        <v>11549.104720642308</v>
      </c>
      <c r="SM4" s="77">
        <f t="shared" si="7"/>
        <v>11542.346031257479</v>
      </c>
      <c r="SN4" s="76">
        <f t="shared" si="7"/>
        <v>11535.591297147392</v>
      </c>
      <c r="SO4" s="77">
        <f t="shared" si="7"/>
        <v>11528.840515997368</v>
      </c>
      <c r="SP4" s="76">
        <f t="shared" si="7"/>
        <v>11522.093685494083</v>
      </c>
      <c r="SQ4" s="77">
        <f t="shared" si="7"/>
        <v>11515.350803325566</v>
      </c>
      <c r="SR4" s="76">
        <f t="shared" si="7"/>
        <v>11508.611867181198</v>
      </c>
      <c r="SS4" s="77">
        <f t="shared" si="7"/>
        <v>11501.876874751715</v>
      </c>
      <c r="ST4" s="76">
        <f t="shared" si="7"/>
        <v>11495.145823729201</v>
      </c>
      <c r="SU4" s="77">
        <f t="shared" ref="SU4:TU4" si="8">IF((SU$1*12+SU$2)&lt;=240, IF((SU$1*12+SU$2)&lt;=$I$25, ($B$31*$B$26)+(ST$4*$B$69), ST$4*$B$69), IF((SU$1*12+SU$2-240)&lt;=$I$25, ((ST$4*$B$69)-($B$26*($B$32*($B$69^240)))), ST$4*$B$69))</f>
        <v>11488.418711807093</v>
      </c>
      <c r="SV4" s="76">
        <f t="shared" si="8"/>
        <v>11481.695536680178</v>
      </c>
      <c r="SW4" s="77">
        <f t="shared" si="8"/>
        <v>11474.97629604459</v>
      </c>
      <c r="SX4" s="76">
        <f t="shared" si="8"/>
        <v>11468.260987597812</v>
      </c>
      <c r="SY4" s="77">
        <f t="shared" si="8"/>
        <v>11461.549609038677</v>
      </c>
      <c r="SZ4" s="76">
        <f t="shared" si="8"/>
        <v>11454.84215806736</v>
      </c>
      <c r="TA4" s="77">
        <f t="shared" si="8"/>
        <v>11448.138632385388</v>
      </c>
      <c r="TB4" s="76">
        <f t="shared" si="8"/>
        <v>11441.439029695626</v>
      </c>
      <c r="TC4" s="77">
        <f t="shared" si="8"/>
        <v>11434.74334770229</v>
      </c>
      <c r="TD4" s="76">
        <f t="shared" si="8"/>
        <v>11428.051584110934</v>
      </c>
      <c r="TE4" s="77">
        <f t="shared" si="8"/>
        <v>11421.363736628457</v>
      </c>
      <c r="TF4" s="76">
        <f t="shared" si="8"/>
        <v>11414.679802963101</v>
      </c>
      <c r="TG4" s="77">
        <f t="shared" si="8"/>
        <v>11407.999780824448</v>
      </c>
      <c r="TH4" s="76">
        <f t="shared" si="8"/>
        <v>11401.323667923421</v>
      </c>
      <c r="TI4" s="77">
        <f t="shared" si="8"/>
        <v>11394.651461972282</v>
      </c>
      <c r="TJ4" s="76">
        <f t="shared" si="8"/>
        <v>11387.983160684633</v>
      </c>
      <c r="TK4" s="77">
        <f t="shared" si="8"/>
        <v>11381.318761775412</v>
      </c>
      <c r="TL4" s="76">
        <f t="shared" si="8"/>
        <v>11374.658262960895</v>
      </c>
      <c r="TM4" s="77">
        <f t="shared" si="8"/>
        <v>11368.001661958695</v>
      </c>
      <c r="TN4" s="76">
        <f t="shared" si="8"/>
        <v>11361.348956487762</v>
      </c>
      <c r="TO4" s="77">
        <f t="shared" si="8"/>
        <v>11354.700144268378</v>
      </c>
      <c r="TP4" s="76">
        <f t="shared" si="8"/>
        <v>11348.05522302216</v>
      </c>
      <c r="TQ4" s="77">
        <f t="shared" si="8"/>
        <v>11341.41419047206</v>
      </c>
      <c r="TR4" s="76">
        <f t="shared" si="8"/>
        <v>11334.777044342361</v>
      </c>
      <c r="TS4" s="77">
        <f t="shared" si="8"/>
        <v>11328.143782358678</v>
      </c>
      <c r="TT4" s="76">
        <f t="shared" si="8"/>
        <v>11321.514402247958</v>
      </c>
      <c r="TU4" s="78">
        <f t="shared" si="8"/>
        <v>11314.888901738477</v>
      </c>
    </row>
    <row r="5" spans="1:542" x14ac:dyDescent="0.25">
      <c r="A5" s="79" t="s">
        <v>11</v>
      </c>
      <c r="B5" s="80">
        <f>B4</f>
        <v>678.26958996917847</v>
      </c>
      <c r="C5" s="81">
        <f t="shared" ref="C5:BN5" si="9">B5+C4</f>
        <v>2034.4118375401647</v>
      </c>
      <c r="D5" s="81">
        <f t="shared" si="9"/>
        <v>4068.030042635678</v>
      </c>
      <c r="E5" s="81">
        <f t="shared" si="9"/>
        <v>6778.7277373325896</v>
      </c>
      <c r="F5" s="81">
        <f t="shared" si="9"/>
        <v>10166.10868572606</v>
      </c>
      <c r="G5" s="81">
        <f t="shared" si="9"/>
        <v>14229.776883793764</v>
      </c>
      <c r="H5" s="81">
        <f t="shared" si="9"/>
        <v>18969.336559260184</v>
      </c>
      <c r="I5" s="81">
        <f t="shared" si="9"/>
        <v>24384.39217146099</v>
      </c>
      <c r="J5" s="81">
        <f t="shared" si="9"/>
        <v>30474.548411207506</v>
      </c>
      <c r="K5" s="81">
        <f t="shared" si="9"/>
        <v>37239.410200651233</v>
      </c>
      <c r="L5" s="81">
        <f t="shared" si="9"/>
        <v>44678.582693148477</v>
      </c>
      <c r="M5" s="81">
        <f t="shared" si="9"/>
        <v>52791.671273125045</v>
      </c>
      <c r="N5" s="81">
        <f t="shared" si="9"/>
        <v>61578.281555941001</v>
      </c>
      <c r="O5" s="81">
        <f t="shared" si="9"/>
        <v>71038.019387755558</v>
      </c>
      <c r="P5" s="81">
        <f t="shared" si="9"/>
        <v>81170.490845391963</v>
      </c>
      <c r="Q5" s="81">
        <f t="shared" si="9"/>
        <v>91975.302236202566</v>
      </c>
      <c r="R5" s="81">
        <f t="shared" si="9"/>
        <v>103452.06009793385</v>
      </c>
      <c r="S5" s="81">
        <f t="shared" si="9"/>
        <v>115600.37119859165</v>
      </c>
      <c r="T5" s="81">
        <f t="shared" si="9"/>
        <v>128419.84253630637</v>
      </c>
      <c r="U5" s="81">
        <f t="shared" si="9"/>
        <v>141910.08133919834</v>
      </c>
      <c r="V5" s="81">
        <f t="shared" si="9"/>
        <v>156070.6950652432</v>
      </c>
      <c r="W5" s="81">
        <f t="shared" si="9"/>
        <v>170901.2914021374</v>
      </c>
      <c r="X5" s="81">
        <f t="shared" si="9"/>
        <v>186401.47826716374</v>
      </c>
      <c r="Y5" s="81">
        <f t="shared" si="9"/>
        <v>202570.86380705703</v>
      </c>
      <c r="Z5" s="81">
        <f t="shared" si="9"/>
        <v>219409.05639786986</v>
      </c>
      <c r="AA5" s="81">
        <f t="shared" si="9"/>
        <v>236915.66464483828</v>
      </c>
      <c r="AB5" s="81">
        <f t="shared" si="9"/>
        <v>255090.29738224781</v>
      </c>
      <c r="AC5" s="81">
        <f t="shared" si="9"/>
        <v>273932.56367329933</v>
      </c>
      <c r="AD5" s="81">
        <f t="shared" si="9"/>
        <v>293442.07280997507</v>
      </c>
      <c r="AE5" s="81">
        <f t="shared" si="9"/>
        <v>313618.43431290484</v>
      </c>
      <c r="AF5" s="81">
        <f t="shared" si="9"/>
        <v>334461.2579312321</v>
      </c>
      <c r="AG5" s="81">
        <f t="shared" si="9"/>
        <v>355970.15364248038</v>
      </c>
      <c r="AH5" s="81">
        <f t="shared" si="9"/>
        <v>378144.73165241949</v>
      </c>
      <c r="AI5" s="81">
        <f t="shared" si="9"/>
        <v>400984.60239493201</v>
      </c>
      <c r="AJ5" s="81">
        <f t="shared" si="9"/>
        <v>424489.37653187977</v>
      </c>
      <c r="AK5" s="81">
        <f t="shared" si="9"/>
        <v>448658.6649529704</v>
      </c>
      <c r="AL5" s="81">
        <f t="shared" si="9"/>
        <v>473492.0787756241</v>
      </c>
      <c r="AM5" s="81">
        <f t="shared" si="9"/>
        <v>498989.22934484034</v>
      </c>
      <c r="AN5" s="81">
        <f t="shared" si="9"/>
        <v>525149.72823306452</v>
      </c>
      <c r="AO5" s="81">
        <f t="shared" si="9"/>
        <v>551973.1872400553</v>
      </c>
      <c r="AP5" s="81">
        <f t="shared" si="9"/>
        <v>579459.21839275095</v>
      </c>
      <c r="AQ5" s="81">
        <f t="shared" si="9"/>
        <v>607607.43394513684</v>
      </c>
      <c r="AR5" s="81">
        <f t="shared" si="9"/>
        <v>636417.44637811242</v>
      </c>
      <c r="AS5" s="81">
        <f t="shared" si="9"/>
        <v>665888.86839935859</v>
      </c>
      <c r="AT5" s="81">
        <f t="shared" si="9"/>
        <v>696021.31294320477</v>
      </c>
      <c r="AU5" s="81">
        <f t="shared" si="9"/>
        <v>726814.39317049622</v>
      </c>
      <c r="AV5" s="81">
        <f t="shared" si="9"/>
        <v>758267.72246846184</v>
      </c>
      <c r="AW5" s="81">
        <f t="shared" si="9"/>
        <v>790380.91445058142</v>
      </c>
      <c r="AX5" s="81">
        <f t="shared" si="9"/>
        <v>823153.58295645309</v>
      </c>
      <c r="AY5" s="81">
        <f t="shared" si="9"/>
        <v>856585.34205166134</v>
      </c>
      <c r="AZ5" s="81">
        <f t="shared" si="9"/>
        <v>890675.80602764455</v>
      </c>
      <c r="BA5" s="81">
        <f t="shared" si="9"/>
        <v>925424.58940156293</v>
      </c>
      <c r="BB5" s="81">
        <f t="shared" si="9"/>
        <v>960831.30691616621</v>
      </c>
      <c r="BC5" s="81">
        <f t="shared" si="9"/>
        <v>996895.57353966194</v>
      </c>
      <c r="BD5" s="81">
        <f t="shared" si="9"/>
        <v>1033617.0044655832</v>
      </c>
      <c r="BE5" s="81">
        <f t="shared" si="9"/>
        <v>1070995.2151126573</v>
      </c>
      <c r="BF5" s="81">
        <f t="shared" si="9"/>
        <v>1109029.8211246731</v>
      </c>
      <c r="BG5" s="81">
        <f t="shared" si="9"/>
        <v>1147720.43837035</v>
      </c>
      <c r="BH5" s="81">
        <f t="shared" si="9"/>
        <v>1187066.6829432065</v>
      </c>
      <c r="BI5" s="81">
        <f t="shared" si="9"/>
        <v>1227068.1711614279</v>
      </c>
      <c r="BJ5" s="81">
        <f t="shared" si="9"/>
        <v>1267724.519567735</v>
      </c>
      <c r="BK5" s="81">
        <f t="shared" si="9"/>
        <v>1309035.3449292534</v>
      </c>
      <c r="BL5" s="81">
        <f t="shared" si="9"/>
        <v>1351000.2642373813</v>
      </c>
      <c r="BM5" s="81">
        <f t="shared" si="9"/>
        <v>1393618.8947076588</v>
      </c>
      <c r="BN5" s="81">
        <f t="shared" si="9"/>
        <v>1436890.8537796363</v>
      </c>
      <c r="BO5" s="81">
        <f t="shared" ref="BO5:DZ5" si="10">BN5+BO4</f>
        <v>1480815.7591167442</v>
      </c>
      <c r="BP5" s="81">
        <f t="shared" si="10"/>
        <v>1525393.2286061605</v>
      </c>
      <c r="BQ5" s="81">
        <f t="shared" si="10"/>
        <v>1570622.8803586815</v>
      </c>
      <c r="BR5" s="81">
        <f t="shared" si="10"/>
        <v>1616504.3327085897</v>
      </c>
      <c r="BS5" s="81">
        <f t="shared" si="10"/>
        <v>1663037.2042135235</v>
      </c>
      <c r="BT5" s="81">
        <f t="shared" si="10"/>
        <v>1710221.1136543467</v>
      </c>
      <c r="BU5" s="81">
        <f t="shared" si="10"/>
        <v>1758055.680035017</v>
      </c>
      <c r="BV5" s="81">
        <f t="shared" si="10"/>
        <v>1806540.5225824565</v>
      </c>
      <c r="BW5" s="81">
        <f t="shared" si="10"/>
        <v>1855675.2607464208</v>
      </c>
      <c r="BX5" s="81">
        <f t="shared" si="10"/>
        <v>1905459.5141993684</v>
      </c>
      <c r="BY5" s="81">
        <f t="shared" si="10"/>
        <v>1955892.9028363305</v>
      </c>
      <c r="BZ5" s="81">
        <f t="shared" si="10"/>
        <v>2006975.0467747808</v>
      </c>
      <c r="CA5" s="81">
        <f t="shared" si="10"/>
        <v>2058705.5663545055</v>
      </c>
      <c r="CB5" s="81">
        <f t="shared" si="10"/>
        <v>2111084.0821374725</v>
      </c>
      <c r="CC5" s="81">
        <f t="shared" si="10"/>
        <v>2164110.2149077025</v>
      </c>
      <c r="CD5" s="81">
        <f t="shared" si="10"/>
        <v>2217783.585671138</v>
      </c>
      <c r="CE5" s="81">
        <f t="shared" si="10"/>
        <v>2272103.8156555137</v>
      </c>
      <c r="CF5" s="81">
        <f t="shared" si="10"/>
        <v>2327070.5263102273</v>
      </c>
      <c r="CG5" s="81">
        <f t="shared" si="10"/>
        <v>2382683.3393062097</v>
      </c>
      <c r="CH5" s="81">
        <f t="shared" si="10"/>
        <v>2438941.8765357938</v>
      </c>
      <c r="CI5" s="81">
        <f t="shared" si="10"/>
        <v>2495845.7601125869</v>
      </c>
      <c r="CJ5" s="81">
        <f t="shared" si="10"/>
        <v>2553394.6123713404</v>
      </c>
      <c r="CK5" s="81">
        <f t="shared" si="10"/>
        <v>2611588.0558678205</v>
      </c>
      <c r="CL5" s="81">
        <f t="shared" si="10"/>
        <v>2670425.7133786781</v>
      </c>
      <c r="CM5" s="81">
        <f t="shared" si="10"/>
        <v>2729907.2079013214</v>
      </c>
      <c r="CN5" s="81">
        <f t="shared" si="10"/>
        <v>2790032.1626537843</v>
      </c>
      <c r="CO5" s="81">
        <f t="shared" si="10"/>
        <v>2850800.2010745993</v>
      </c>
      <c r="CP5" s="81">
        <f t="shared" si="10"/>
        <v>2912210.946822667</v>
      </c>
      <c r="CQ5" s="81">
        <f t="shared" si="10"/>
        <v>2974264.0237771287</v>
      </c>
      <c r="CR5" s="81">
        <f t="shared" si="10"/>
        <v>3036959.056037236</v>
      </c>
      <c r="CS5" s="81">
        <f t="shared" si="10"/>
        <v>3100295.667922223</v>
      </c>
      <c r="CT5" s="81">
        <f t="shared" si="10"/>
        <v>3164273.4839711767</v>
      </c>
      <c r="CU5" s="81">
        <f t="shared" si="10"/>
        <v>3228892.1289429087</v>
      </c>
      <c r="CV5" s="81">
        <f t="shared" si="10"/>
        <v>3294151.2278158274</v>
      </c>
      <c r="CW5" s="81">
        <f t="shared" si="10"/>
        <v>3360050.4057878084</v>
      </c>
      <c r="CX5" s="81">
        <f t="shared" si="10"/>
        <v>3426589.2882760665</v>
      </c>
      <c r="CY5" s="81">
        <f t="shared" si="10"/>
        <v>3493767.5009170277</v>
      </c>
      <c r="CZ5" s="81">
        <f t="shared" si="10"/>
        <v>3561584.6695661996</v>
      </c>
      <c r="DA5" s="81">
        <f t="shared" si="10"/>
        <v>3630040.4202980455</v>
      </c>
      <c r="DB5" s="81">
        <f t="shared" si="10"/>
        <v>3699134.3794058533</v>
      </c>
      <c r="DC5" s="81">
        <f t="shared" si="10"/>
        <v>3768866.1734016105</v>
      </c>
      <c r="DD5" s="81">
        <f t="shared" si="10"/>
        <v>3839235.4290158735</v>
      </c>
      <c r="DE5" s="81">
        <f t="shared" si="10"/>
        <v>3910241.7731976421</v>
      </c>
      <c r="DF5" s="81">
        <f t="shared" si="10"/>
        <v>3981884.8331142296</v>
      </c>
      <c r="DG5" s="81">
        <f t="shared" si="10"/>
        <v>4054164.236151136</v>
      </c>
      <c r="DH5" s="81">
        <f t="shared" si="10"/>
        <v>4127079.609911921</v>
      </c>
      <c r="DI5" s="81">
        <f t="shared" si="10"/>
        <v>4200630.5822180752</v>
      </c>
      <c r="DJ5" s="81">
        <f t="shared" si="10"/>
        <v>4274816.7811088925</v>
      </c>
      <c r="DK5" s="81">
        <f t="shared" si="10"/>
        <v>4349637.8348413436</v>
      </c>
      <c r="DL5" s="81">
        <f t="shared" si="10"/>
        <v>4425093.3718899479</v>
      </c>
      <c r="DM5" s="81">
        <f t="shared" si="10"/>
        <v>4501183.020946647</v>
      </c>
      <c r="DN5" s="81">
        <f t="shared" si="10"/>
        <v>4577906.4109206768</v>
      </c>
      <c r="DO5" s="81">
        <f t="shared" si="10"/>
        <v>4655263.1709384397</v>
      </c>
      <c r="DP5" s="81">
        <f t="shared" si="10"/>
        <v>4733252.9303433793</v>
      </c>
      <c r="DQ5" s="81">
        <f t="shared" si="10"/>
        <v>4811875.3186958516</v>
      </c>
      <c r="DR5" s="81">
        <f t="shared" si="10"/>
        <v>4891129.9657729995</v>
      </c>
      <c r="DS5" s="81">
        <f t="shared" si="10"/>
        <v>4971016.5015686238</v>
      </c>
      <c r="DT5" s="81">
        <f t="shared" si="10"/>
        <v>5051534.5562930601</v>
      </c>
      <c r="DU5" s="81">
        <f t="shared" si="10"/>
        <v>5132683.7603730476</v>
      </c>
      <c r="DV5" s="81">
        <f t="shared" si="10"/>
        <v>5214463.7444516057</v>
      </c>
      <c r="DW5" s="81">
        <f t="shared" si="10"/>
        <v>5296874.1393879056</v>
      </c>
      <c r="DX5" s="81">
        <f t="shared" si="10"/>
        <v>5379914.5762571469</v>
      </c>
      <c r="DY5" s="81">
        <f t="shared" si="10"/>
        <v>5463584.6863504257</v>
      </c>
      <c r="DZ5" s="81">
        <f t="shared" si="10"/>
        <v>5547884.1011746144</v>
      </c>
      <c r="EA5" s="81">
        <f t="shared" ref="EA5:GL5" si="11">DZ5+EA4</f>
        <v>5632812.4524522303</v>
      </c>
      <c r="EB5" s="81">
        <f t="shared" si="11"/>
        <v>5718369.3721213117</v>
      </c>
      <c r="EC5" s="81">
        <f t="shared" si="11"/>
        <v>5804554.4923352934</v>
      </c>
      <c r="ED5" s="81">
        <f t="shared" si="11"/>
        <v>5891367.4454628779</v>
      </c>
      <c r="EE5" s="81">
        <f t="shared" si="11"/>
        <v>5978807.8640879095</v>
      </c>
      <c r="EF5" s="81">
        <f t="shared" si="11"/>
        <v>6066875.3810092509</v>
      </c>
      <c r="EG5" s="81">
        <f t="shared" si="11"/>
        <v>6155569.6292406544</v>
      </c>
      <c r="EH5" s="81">
        <f t="shared" si="11"/>
        <v>6244890.242010639</v>
      </c>
      <c r="EI5" s="81">
        <f t="shared" si="11"/>
        <v>6334836.852762362</v>
      </c>
      <c r="EJ5" s="81">
        <f t="shared" si="11"/>
        <v>6425409.0951534947</v>
      </c>
      <c r="EK5" s="81">
        <f t="shared" si="11"/>
        <v>6516606.6030560974</v>
      </c>
      <c r="EL5" s="81">
        <f t="shared" si="11"/>
        <v>6608429.010556493</v>
      </c>
      <c r="EM5" s="81">
        <f t="shared" si="11"/>
        <v>6700875.9519551415</v>
      </c>
      <c r="EN5" s="81">
        <f t="shared" si="11"/>
        <v>6793947.0617665164</v>
      </c>
      <c r="EO5" s="81">
        <f t="shared" si="11"/>
        <v>6887641.9747189768</v>
      </c>
      <c r="EP5" s="81">
        <f t="shared" si="11"/>
        <v>6981960.3257546443</v>
      </c>
      <c r="EQ5" s="81">
        <f t="shared" si="11"/>
        <v>7076901.750029278</v>
      </c>
      <c r="ER5" s="81">
        <f t="shared" si="11"/>
        <v>7172465.8829121469</v>
      </c>
      <c r="ES5" s="81">
        <f t="shared" si="11"/>
        <v>7268652.3599859076</v>
      </c>
      <c r="ET5" s="81">
        <f t="shared" si="11"/>
        <v>7365460.8170464784</v>
      </c>
      <c r="EU5" s="81">
        <f t="shared" si="11"/>
        <v>7462890.8901029155</v>
      </c>
      <c r="EV5" s="81">
        <f t="shared" si="11"/>
        <v>7560942.215377287</v>
      </c>
      <c r="EW5" s="81">
        <f t="shared" si="11"/>
        <v>7659614.4293045476</v>
      </c>
      <c r="EX5" s="81">
        <f t="shared" si="11"/>
        <v>7758907.1685324172</v>
      </c>
      <c r="EY5" s="81">
        <f t="shared" si="11"/>
        <v>7858820.0699212523</v>
      </c>
      <c r="EZ5" s="81">
        <f t="shared" si="11"/>
        <v>7959352.7705439245</v>
      </c>
      <c r="FA5" s="81">
        <f t="shared" si="11"/>
        <v>8060504.9076856943</v>
      </c>
      <c r="FB5" s="81">
        <f t="shared" si="11"/>
        <v>8162276.1188440891</v>
      </c>
      <c r="FC5" s="81">
        <f t="shared" si="11"/>
        <v>8264666.0417287769</v>
      </c>
      <c r="FD5" s="81">
        <f t="shared" si="11"/>
        <v>8366996.0446714731</v>
      </c>
      <c r="FE5" s="81">
        <f t="shared" si="11"/>
        <v>8469266.1627381239</v>
      </c>
      <c r="FF5" s="81">
        <f t="shared" si="11"/>
        <v>8571476.4309741519</v>
      </c>
      <c r="FG5" s="81">
        <f t="shared" si="11"/>
        <v>8673626.884404473</v>
      </c>
      <c r="FH5" s="81">
        <f t="shared" si="11"/>
        <v>8775717.5580335073</v>
      </c>
      <c r="FI5" s="81">
        <f t="shared" si="11"/>
        <v>8877748.486845186</v>
      </c>
      <c r="FJ5" s="81">
        <f t="shared" si="11"/>
        <v>8979719.7058029696</v>
      </c>
      <c r="FK5" s="81">
        <f t="shared" si="11"/>
        <v>9081631.2498498578</v>
      </c>
      <c r="FL5" s="81">
        <f t="shared" si="11"/>
        <v>9183483.1539084017</v>
      </c>
      <c r="FM5" s="81">
        <f t="shared" si="11"/>
        <v>9285275.4528807122</v>
      </c>
      <c r="FN5" s="81">
        <f t="shared" si="11"/>
        <v>9387008.1816484779</v>
      </c>
      <c r="FO5" s="81">
        <f t="shared" si="11"/>
        <v>9488681.3750729728</v>
      </c>
      <c r="FP5" s="81">
        <f t="shared" si="11"/>
        <v>9590295.0679950695</v>
      </c>
      <c r="FQ5" s="81">
        <f t="shared" si="11"/>
        <v>9691849.295235252</v>
      </c>
      <c r="FR5" s="81">
        <f t="shared" si="11"/>
        <v>9793344.0915936287</v>
      </c>
      <c r="FS5" s="81">
        <f t="shared" si="11"/>
        <v>9894779.4918499384</v>
      </c>
      <c r="FT5" s="81">
        <f t="shared" si="11"/>
        <v>9996155.5307635684</v>
      </c>
      <c r="FU5" s="81">
        <f t="shared" si="11"/>
        <v>10097472.243073566</v>
      </c>
      <c r="FV5" s="81">
        <f t="shared" si="11"/>
        <v>10198729.663498646</v>
      </c>
      <c r="FW5" s="81">
        <f t="shared" si="11"/>
        <v>10299927.826737206</v>
      </c>
      <c r="FX5" s="81">
        <f t="shared" si="11"/>
        <v>10401066.76746734</v>
      </c>
      <c r="FY5" s="81">
        <f t="shared" si="11"/>
        <v>10502146.520346845</v>
      </c>
      <c r="FZ5" s="81">
        <f t="shared" si="11"/>
        <v>10603167.120013235</v>
      </c>
      <c r="GA5" s="81">
        <f t="shared" si="11"/>
        <v>10704128.601083759</v>
      </c>
      <c r="GB5" s="81">
        <f t="shared" si="11"/>
        <v>10805030.998155402</v>
      </c>
      <c r="GC5" s="81">
        <f t="shared" si="11"/>
        <v>10905874.345804904</v>
      </c>
      <c r="GD5" s="81">
        <f t="shared" si="11"/>
        <v>11006658.67858877</v>
      </c>
      <c r="GE5" s="81">
        <f t="shared" si="11"/>
        <v>11107384.031043286</v>
      </c>
      <c r="GF5" s="81">
        <f t="shared" si="11"/>
        <v>11208050.437684521</v>
      </c>
      <c r="GG5" s="81">
        <f t="shared" si="11"/>
        <v>11308657.933008349</v>
      </c>
      <c r="GH5" s="81">
        <f t="shared" si="11"/>
        <v>11409206.551490452</v>
      </c>
      <c r="GI5" s="81">
        <f t="shared" si="11"/>
        <v>11509696.327586344</v>
      </c>
      <c r="GJ5" s="81">
        <f t="shared" si="11"/>
        <v>11610127.295731366</v>
      </c>
      <c r="GK5" s="81">
        <f t="shared" si="11"/>
        <v>11710499.490340713</v>
      </c>
      <c r="GL5" s="81">
        <f t="shared" si="11"/>
        <v>11810812.945809439</v>
      </c>
      <c r="GM5" s="81">
        <f t="shared" ref="GM5:IX5" si="12">GL5+GM4</f>
        <v>11911067.696512468</v>
      </c>
      <c r="GN5" s="81">
        <f t="shared" si="12"/>
        <v>12011263.776804609</v>
      </c>
      <c r="GO5" s="81">
        <f t="shared" si="12"/>
        <v>12111401.221020564</v>
      </c>
      <c r="GP5" s="81">
        <f t="shared" si="12"/>
        <v>12211480.063474946</v>
      </c>
      <c r="GQ5" s="81">
        <f t="shared" si="12"/>
        <v>12311500.33846228</v>
      </c>
      <c r="GR5" s="81">
        <f t="shared" si="12"/>
        <v>12411462.080257026</v>
      </c>
      <c r="GS5" s="81">
        <f t="shared" si="12"/>
        <v>12511365.323113587</v>
      </c>
      <c r="GT5" s="81">
        <f t="shared" si="12"/>
        <v>12611210.101266317</v>
      </c>
      <c r="GU5" s="81">
        <f t="shared" si="12"/>
        <v>12710996.448929537</v>
      </c>
      <c r="GV5" s="81">
        <f t="shared" si="12"/>
        <v>12810724.400297545</v>
      </c>
      <c r="GW5" s="81">
        <f t="shared" si="12"/>
        <v>12910393.989544626</v>
      </c>
      <c r="GX5" s="81">
        <f t="shared" si="12"/>
        <v>13010005.250825072</v>
      </c>
      <c r="GY5" s="81">
        <f t="shared" si="12"/>
        <v>13109558.21827318</v>
      </c>
      <c r="GZ5" s="81">
        <f t="shared" si="12"/>
        <v>13209052.926003275</v>
      </c>
      <c r="HA5" s="81">
        <f t="shared" si="12"/>
        <v>13308489.408109719</v>
      </c>
      <c r="HB5" s="81">
        <f t="shared" si="12"/>
        <v>13407867.698666919</v>
      </c>
      <c r="HC5" s="81">
        <f t="shared" si="12"/>
        <v>13507187.831729341</v>
      </c>
      <c r="HD5" s="81">
        <f t="shared" si="12"/>
        <v>13606449.841331525</v>
      </c>
      <c r="HE5" s="81">
        <f t="shared" si="12"/>
        <v>13705653.761488089</v>
      </c>
      <c r="HF5" s="81">
        <f t="shared" si="12"/>
        <v>13804799.626193751</v>
      </c>
      <c r="HG5" s="81">
        <f t="shared" si="12"/>
        <v>13903887.469423328</v>
      </c>
      <c r="HH5" s="81">
        <f t="shared" si="12"/>
        <v>14002917.325131759</v>
      </c>
      <c r="HI5" s="81">
        <f t="shared" si="12"/>
        <v>14101889.227254111</v>
      </c>
      <c r="HJ5" s="81">
        <f t="shared" si="12"/>
        <v>14200803.209705593</v>
      </c>
      <c r="HK5" s="81">
        <f t="shared" si="12"/>
        <v>14299659.306381565</v>
      </c>
      <c r="HL5" s="81">
        <f t="shared" si="12"/>
        <v>14398457.551157549</v>
      </c>
      <c r="HM5" s="81">
        <f t="shared" si="12"/>
        <v>14497197.977889247</v>
      </c>
      <c r="HN5" s="81">
        <f t="shared" si="12"/>
        <v>14595880.620412547</v>
      </c>
      <c r="HO5" s="81">
        <f t="shared" si="12"/>
        <v>14694505.512543533</v>
      </c>
      <c r="HP5" s="81">
        <f t="shared" si="12"/>
        <v>14793072.6880785</v>
      </c>
      <c r="HQ5" s="81">
        <f t="shared" si="12"/>
        <v>14891582.180793969</v>
      </c>
      <c r="HR5" s="81">
        <f t="shared" si="12"/>
        <v>14990034.02444669</v>
      </c>
      <c r="HS5" s="81">
        <f t="shared" si="12"/>
        <v>15088428.252773661</v>
      </c>
      <c r="HT5" s="81">
        <f t="shared" si="12"/>
        <v>15186764.899492133</v>
      </c>
      <c r="HU5" s="81">
        <f t="shared" si="12"/>
        <v>15285043.99829963</v>
      </c>
      <c r="HV5" s="81">
        <f t="shared" si="12"/>
        <v>15383265.582873952</v>
      </c>
      <c r="HW5" s="81">
        <f t="shared" si="12"/>
        <v>15481429.686873192</v>
      </c>
      <c r="HX5" s="81">
        <f t="shared" si="12"/>
        <v>15579536.343935745</v>
      </c>
      <c r="HY5" s="81">
        <f t="shared" si="12"/>
        <v>15677585.587680321</v>
      </c>
      <c r="HZ5" s="81">
        <f t="shared" si="12"/>
        <v>15775577.451705957</v>
      </c>
      <c r="IA5" s="81">
        <f t="shared" si="12"/>
        <v>15873511.969592026</v>
      </c>
      <c r="IB5" s="81">
        <f t="shared" si="12"/>
        <v>15971389.174898248</v>
      </c>
      <c r="IC5" s="81">
        <f t="shared" si="12"/>
        <v>16069209.101164708</v>
      </c>
      <c r="ID5" s="81">
        <f t="shared" si="12"/>
        <v>16166971.781911859</v>
      </c>
      <c r="IE5" s="81">
        <f t="shared" si="12"/>
        <v>16264677.250640541</v>
      </c>
      <c r="IF5" s="81">
        <f t="shared" si="12"/>
        <v>16362325.540831985</v>
      </c>
      <c r="IG5" s="81">
        <f t="shared" si="12"/>
        <v>16459916.685947828</v>
      </c>
      <c r="IH5" s="81">
        <f t="shared" si="12"/>
        <v>16556942.801311379</v>
      </c>
      <c r="II5" s="81">
        <f t="shared" si="12"/>
        <v>16653404.217585549</v>
      </c>
      <c r="IJ5" s="81">
        <f t="shared" si="12"/>
        <v>16749301.265239738</v>
      </c>
      <c r="IK5" s="81">
        <f t="shared" si="12"/>
        <v>16844634.274549957</v>
      </c>
      <c r="IL5" s="81">
        <f t="shared" si="12"/>
        <v>16939403.575598929</v>
      </c>
      <c r="IM5" s="81">
        <f t="shared" si="12"/>
        <v>17033609.498276215</v>
      </c>
      <c r="IN5" s="81">
        <f t="shared" si="12"/>
        <v>17127252.372278314</v>
      </c>
      <c r="IO5" s="81">
        <f t="shared" si="12"/>
        <v>17220332.527108785</v>
      </c>
      <c r="IP5" s="81">
        <f t="shared" si="12"/>
        <v>17312850.292078353</v>
      </c>
      <c r="IQ5" s="81">
        <f t="shared" si="12"/>
        <v>17404805.996305034</v>
      </c>
      <c r="IR5" s="81">
        <f t="shared" si="12"/>
        <v>17496199.968714233</v>
      </c>
      <c r="IS5" s="81">
        <f t="shared" si="12"/>
        <v>17587032.538038872</v>
      </c>
      <c r="IT5" s="81">
        <f t="shared" si="12"/>
        <v>17677304.032819483</v>
      </c>
      <c r="IU5" s="81">
        <f t="shared" si="12"/>
        <v>17767014.781404339</v>
      </c>
      <c r="IV5" s="81">
        <f t="shared" si="12"/>
        <v>17856165.111949552</v>
      </c>
      <c r="IW5" s="81">
        <f t="shared" si="12"/>
        <v>17944755.352419201</v>
      </c>
      <c r="IX5" s="81">
        <f t="shared" si="12"/>
        <v>18032785.830585435</v>
      </c>
      <c r="IY5" s="81">
        <f t="shared" ref="IY5:LJ5" si="13">IX5+IY4</f>
        <v>18120256.874028582</v>
      </c>
      <c r="IZ5" s="81">
        <f t="shared" si="13"/>
        <v>18207168.810137268</v>
      </c>
      <c r="JA5" s="81">
        <f t="shared" si="13"/>
        <v>18293521.966108527</v>
      </c>
      <c r="JB5" s="81">
        <f t="shared" si="13"/>
        <v>18379316.668947913</v>
      </c>
      <c r="JC5" s="81">
        <f t="shared" si="13"/>
        <v>18464553.245469611</v>
      </c>
      <c r="JD5" s="81">
        <f t="shared" si="13"/>
        <v>18549232.022296552</v>
      </c>
      <c r="JE5" s="81">
        <f t="shared" si="13"/>
        <v>18633353.325860519</v>
      </c>
      <c r="JF5" s="81">
        <f t="shared" si="13"/>
        <v>18716917.482402269</v>
      </c>
      <c r="JG5" s="81">
        <f t="shared" si="13"/>
        <v>18799924.817971632</v>
      </c>
      <c r="JH5" s="81">
        <f t="shared" si="13"/>
        <v>18882375.658427633</v>
      </c>
      <c r="JI5" s="81">
        <f t="shared" si="13"/>
        <v>18964270.329438601</v>
      </c>
      <c r="JJ5" s="81">
        <f t="shared" si="13"/>
        <v>19045609.156482276</v>
      </c>
      <c r="JK5" s="81">
        <f t="shared" si="13"/>
        <v>19126392.464845926</v>
      </c>
      <c r="JL5" s="81">
        <f t="shared" si="13"/>
        <v>19206620.579626456</v>
      </c>
      <c r="JM5" s="81">
        <f t="shared" si="13"/>
        <v>19286293.825730521</v>
      </c>
      <c r="JN5" s="81">
        <f t="shared" si="13"/>
        <v>19365412.527874637</v>
      </c>
      <c r="JO5" s="81">
        <f t="shared" si="13"/>
        <v>19443977.010585289</v>
      </c>
      <c r="JP5" s="81">
        <f t="shared" si="13"/>
        <v>19521987.598199047</v>
      </c>
      <c r="JQ5" s="81">
        <f t="shared" si="13"/>
        <v>19599444.614862673</v>
      </c>
      <c r="JR5" s="81">
        <f t="shared" si="13"/>
        <v>19676348.384533234</v>
      </c>
      <c r="JS5" s="81">
        <f t="shared" si="13"/>
        <v>19752699.230978217</v>
      </c>
      <c r="JT5" s="81">
        <f t="shared" si="13"/>
        <v>19828497.47777563</v>
      </c>
      <c r="JU5" s="81">
        <f t="shared" si="13"/>
        <v>19903743.448314123</v>
      </c>
      <c r="JV5" s="81">
        <f t="shared" si="13"/>
        <v>19978437.465793096</v>
      </c>
      <c r="JW5" s="81">
        <f t="shared" si="13"/>
        <v>20052579.853222806</v>
      </c>
      <c r="JX5" s="81">
        <f t="shared" si="13"/>
        <v>20126170.933424477</v>
      </c>
      <c r="JY5" s="81">
        <f t="shared" si="13"/>
        <v>20199211.029030416</v>
      </c>
      <c r="JZ5" s="81">
        <f t="shared" si="13"/>
        <v>20271700.462484129</v>
      </c>
      <c r="KA5" s="81">
        <f t="shared" si="13"/>
        <v>20343639.55604041</v>
      </c>
      <c r="KB5" s="81">
        <f t="shared" si="13"/>
        <v>20415028.631765474</v>
      </c>
      <c r="KC5" s="81">
        <f t="shared" si="13"/>
        <v>20485868.011537056</v>
      </c>
      <c r="KD5" s="81">
        <f t="shared" si="13"/>
        <v>20556158.017044529</v>
      </c>
      <c r="KE5" s="81">
        <f t="shared" si="13"/>
        <v>20625898.969789002</v>
      </c>
      <c r="KF5" s="81">
        <f t="shared" si="13"/>
        <v>20695091.191083439</v>
      </c>
      <c r="KG5" s="81">
        <f t="shared" si="13"/>
        <v>20763735.002052769</v>
      </c>
      <c r="KH5" s="81">
        <f t="shared" si="13"/>
        <v>20831830.723633993</v>
      </c>
      <c r="KI5" s="81">
        <f t="shared" si="13"/>
        <v>20899378.676576298</v>
      </c>
      <c r="KJ5" s="81">
        <f t="shared" si="13"/>
        <v>20966379.181441162</v>
      </c>
      <c r="KK5" s="81">
        <f t="shared" si="13"/>
        <v>21032832.558602467</v>
      </c>
      <c r="KL5" s="81">
        <f t="shared" si="13"/>
        <v>21098739.128246605</v>
      </c>
      <c r="KM5" s="81">
        <f t="shared" si="13"/>
        <v>21164099.210372597</v>
      </c>
      <c r="KN5" s="81">
        <f t="shared" si="13"/>
        <v>21228913.124792192</v>
      </c>
      <c r="KO5" s="81">
        <f t="shared" si="13"/>
        <v>21293181.191129979</v>
      </c>
      <c r="KP5" s="81">
        <f t="shared" si="13"/>
        <v>21356903.728823502</v>
      </c>
      <c r="KQ5" s="81">
        <f t="shared" si="13"/>
        <v>21420081.057123367</v>
      </c>
      <c r="KR5" s="81">
        <f t="shared" si="13"/>
        <v>21482713.495093346</v>
      </c>
      <c r="KS5" s="81">
        <f t="shared" si="13"/>
        <v>21544801.361610495</v>
      </c>
      <c r="KT5" s="81">
        <f t="shared" si="13"/>
        <v>21606344.975365255</v>
      </c>
      <c r="KU5" s="81">
        <f t="shared" si="13"/>
        <v>21667344.654861569</v>
      </c>
      <c r="KV5" s="81">
        <f t="shared" si="13"/>
        <v>21727800.718416981</v>
      </c>
      <c r="KW5" s="81">
        <f t="shared" si="13"/>
        <v>21787713.484162759</v>
      </c>
      <c r="KX5" s="81">
        <f t="shared" si="13"/>
        <v>21847083.270043995</v>
      </c>
      <c r="KY5" s="81">
        <f t="shared" si="13"/>
        <v>21905910.393819708</v>
      </c>
      <c r="KZ5" s="81">
        <f t="shared" si="13"/>
        <v>21964195.173062969</v>
      </c>
      <c r="LA5" s="81">
        <f t="shared" si="13"/>
        <v>22021937.925160997</v>
      </c>
      <c r="LB5" s="81">
        <f t="shared" si="13"/>
        <v>22079138.967315271</v>
      </c>
      <c r="LC5" s="81">
        <f t="shared" si="13"/>
        <v>22135798.616541643</v>
      </c>
      <c r="LD5" s="81">
        <f t="shared" si="13"/>
        <v>22191917.189670436</v>
      </c>
      <c r="LE5" s="81">
        <f t="shared" si="13"/>
        <v>22247495.00334657</v>
      </c>
      <c r="LF5" s="81">
        <f t="shared" si="13"/>
        <v>22302532.374029651</v>
      </c>
      <c r="LG5" s="81">
        <f t="shared" si="13"/>
        <v>22357029.617994096</v>
      </c>
      <c r="LH5" s="81">
        <f t="shared" si="13"/>
        <v>22410987.051329225</v>
      </c>
      <c r="LI5" s="81">
        <f t="shared" si="13"/>
        <v>22464404.989939388</v>
      </c>
      <c r="LJ5" s="81">
        <f t="shared" si="13"/>
        <v>22517283.749544058</v>
      </c>
      <c r="LK5" s="81">
        <f t="shared" ref="LK5:NV5" si="14">LJ5+LK4</f>
        <v>22569623.645677947</v>
      </c>
      <c r="LL5" s="81">
        <f t="shared" si="14"/>
        <v>22621424.993691109</v>
      </c>
      <c r="LM5" s="81">
        <f t="shared" si="14"/>
        <v>22672688.108749054</v>
      </c>
      <c r="LN5" s="81">
        <f t="shared" si="14"/>
        <v>22723413.305832852</v>
      </c>
      <c r="LO5" s="81">
        <f t="shared" si="14"/>
        <v>22773600.899739243</v>
      </c>
      <c r="LP5" s="81">
        <f t="shared" si="14"/>
        <v>22823251.20508074</v>
      </c>
      <c r="LQ5" s="81">
        <f t="shared" si="14"/>
        <v>22872364.536285743</v>
      </c>
      <c r="LR5" s="81">
        <f t="shared" si="14"/>
        <v>22920941.207598645</v>
      </c>
      <c r="LS5" s="81">
        <f t="shared" si="14"/>
        <v>22968981.533079941</v>
      </c>
      <c r="LT5" s="81">
        <f t="shared" si="14"/>
        <v>23016485.82660633</v>
      </c>
      <c r="LU5" s="81">
        <f t="shared" si="14"/>
        <v>23063454.401870824</v>
      </c>
      <c r="LV5" s="81">
        <f t="shared" si="14"/>
        <v>23109887.572382867</v>
      </c>
      <c r="LW5" s="81">
        <f t="shared" si="14"/>
        <v>23155785.651468422</v>
      </c>
      <c r="LX5" s="81">
        <f t="shared" si="14"/>
        <v>23201148.952270098</v>
      </c>
      <c r="LY5" s="81">
        <f t="shared" si="14"/>
        <v>23245977.787747242</v>
      </c>
      <c r="LZ5" s="81">
        <f t="shared" si="14"/>
        <v>23290272.470676057</v>
      </c>
      <c r="MA5" s="81">
        <f t="shared" si="14"/>
        <v>23334033.313649707</v>
      </c>
      <c r="MB5" s="81">
        <f t="shared" si="14"/>
        <v>23377260.629078418</v>
      </c>
      <c r="MC5" s="81">
        <f t="shared" si="14"/>
        <v>23419954.72918959</v>
      </c>
      <c r="MD5" s="81">
        <f t="shared" si="14"/>
        <v>23462115.926027909</v>
      </c>
      <c r="ME5" s="81">
        <f t="shared" si="14"/>
        <v>23503744.531455439</v>
      </c>
      <c r="MF5" s="81">
        <f t="shared" si="14"/>
        <v>23544840.857151747</v>
      </c>
      <c r="MG5" s="81">
        <f t="shared" si="14"/>
        <v>23585405.214613996</v>
      </c>
      <c r="MH5" s="81">
        <f t="shared" si="14"/>
        <v>23625437.915157057</v>
      </c>
      <c r="MI5" s="81">
        <f t="shared" si="14"/>
        <v>23664939.269913618</v>
      </c>
      <c r="MJ5" s="81">
        <f t="shared" si="14"/>
        <v>23703909.589834284</v>
      </c>
      <c r="MK5" s="81">
        <f t="shared" si="14"/>
        <v>23742349.185687691</v>
      </c>
      <c r="ML5" s="81">
        <f t="shared" si="14"/>
        <v>23780258.368060607</v>
      </c>
      <c r="MM5" s="81">
        <f t="shared" si="14"/>
        <v>23817637.447358046</v>
      </c>
      <c r="MN5" s="81">
        <f t="shared" si="14"/>
        <v>23854486.733803358</v>
      </c>
      <c r="MO5" s="81">
        <f t="shared" si="14"/>
        <v>23890806.537438355</v>
      </c>
      <c r="MP5" s="81">
        <f t="shared" si="14"/>
        <v>23926597.168123409</v>
      </c>
      <c r="MQ5" s="81">
        <f t="shared" si="14"/>
        <v>23961858.935537551</v>
      </c>
      <c r="MR5" s="81">
        <f t="shared" si="14"/>
        <v>23996592.149178587</v>
      </c>
      <c r="MS5" s="81">
        <f t="shared" si="14"/>
        <v>24030797.118363205</v>
      </c>
      <c r="MT5" s="81">
        <f t="shared" si="14"/>
        <v>24064474.15222707</v>
      </c>
      <c r="MU5" s="81">
        <f t="shared" si="14"/>
        <v>24097623.559724938</v>
      </c>
      <c r="MV5" s="81">
        <f t="shared" si="14"/>
        <v>24130245.649630763</v>
      </c>
      <c r="MW5" s="82">
        <f t="shared" si="14"/>
        <v>24162340.730537802</v>
      </c>
      <c r="MX5" s="83">
        <f t="shared" si="14"/>
        <v>24193909.110858712</v>
      </c>
      <c r="MY5" s="82">
        <f t="shared" si="14"/>
        <v>24224951.098825671</v>
      </c>
      <c r="MZ5" s="83">
        <f t="shared" si="14"/>
        <v>24255467.002490472</v>
      </c>
      <c r="NA5" s="82">
        <f t="shared" si="14"/>
        <v>24285457.129724629</v>
      </c>
      <c r="NB5" s="83">
        <f t="shared" si="14"/>
        <v>24314921.788219493</v>
      </c>
      <c r="NC5" s="82">
        <f t="shared" si="14"/>
        <v>24343861.285486341</v>
      </c>
      <c r="ND5" s="83">
        <f t="shared" si="14"/>
        <v>24372275.928856496</v>
      </c>
      <c r="NE5" s="82">
        <f t="shared" si="14"/>
        <v>24400166.025481425</v>
      </c>
      <c r="NF5" s="83">
        <f t="shared" si="14"/>
        <v>24427531.882332847</v>
      </c>
      <c r="NG5" s="82">
        <f t="shared" si="14"/>
        <v>24454373.806202833</v>
      </c>
      <c r="NH5" s="83">
        <f t="shared" si="14"/>
        <v>24480692.103703924</v>
      </c>
      <c r="NI5" s="82">
        <f t="shared" si="14"/>
        <v>24506487.081269216</v>
      </c>
      <c r="NJ5" s="83">
        <f t="shared" si="14"/>
        <v>24531759.045152485</v>
      </c>
      <c r="NK5" s="82">
        <f t="shared" si="14"/>
        <v>24556508.301428281</v>
      </c>
      <c r="NL5" s="83">
        <f t="shared" si="14"/>
        <v>24580735.155992031</v>
      </c>
      <c r="NM5" s="82">
        <f t="shared" si="14"/>
        <v>24604439.914560154</v>
      </c>
      <c r="NN5" s="83">
        <f t="shared" si="14"/>
        <v>24627622.882670157</v>
      </c>
      <c r="NO5" s="82">
        <f t="shared" si="14"/>
        <v>24650284.365680739</v>
      </c>
      <c r="NP5" s="83">
        <f t="shared" si="14"/>
        <v>24672424.668771908</v>
      </c>
      <c r="NQ5" s="82">
        <f t="shared" si="14"/>
        <v>24694044.096945066</v>
      </c>
      <c r="NR5" s="83">
        <f t="shared" si="14"/>
        <v>24715142.955023132</v>
      </c>
      <c r="NS5" s="82">
        <f t="shared" si="14"/>
        <v>24735721.547650635</v>
      </c>
      <c r="NT5" s="83">
        <f t="shared" si="14"/>
        <v>24755780.179293822</v>
      </c>
      <c r="NU5" s="82">
        <f t="shared" si="14"/>
        <v>24775319.154240761</v>
      </c>
      <c r="NV5" s="83">
        <f t="shared" si="14"/>
        <v>24794338.776601452</v>
      </c>
      <c r="NW5" s="82">
        <f t="shared" ref="NW5:QH5" si="15">NV5+NW4</f>
        <v>24812839.350307923</v>
      </c>
      <c r="NX5" s="83">
        <f t="shared" si="15"/>
        <v>24830821.179114331</v>
      </c>
      <c r="NY5" s="82">
        <f t="shared" si="15"/>
        <v>24848284.566597082</v>
      </c>
      <c r="NZ5" s="83">
        <f t="shared" si="15"/>
        <v>24865229.81615492</v>
      </c>
      <c r="OA5" s="82">
        <f t="shared" si="15"/>
        <v>24881657.231009033</v>
      </c>
      <c r="OB5" s="83">
        <f t="shared" si="15"/>
        <v>24897567.114203166</v>
      </c>
      <c r="OC5" s="82">
        <f t="shared" si="15"/>
        <v>24912959.768603716</v>
      </c>
      <c r="OD5" s="83">
        <f t="shared" si="15"/>
        <v>24927835.496899839</v>
      </c>
      <c r="OE5" s="82">
        <f t="shared" si="15"/>
        <v>24942194.601603553</v>
      </c>
      <c r="OF5" s="83">
        <f t="shared" si="15"/>
        <v>24956037.385049842</v>
      </c>
      <c r="OG5" s="82">
        <f t="shared" si="15"/>
        <v>24969364.149396759</v>
      </c>
      <c r="OH5" s="83">
        <f t="shared" si="15"/>
        <v>24982175.196625527</v>
      </c>
      <c r="OI5" s="82">
        <f t="shared" si="15"/>
        <v>24994470.828540653</v>
      </c>
      <c r="OJ5" s="83">
        <f t="shared" si="15"/>
        <v>25006759.264888771</v>
      </c>
      <c r="OK5" s="82">
        <f t="shared" si="15"/>
        <v>25019040.509880822</v>
      </c>
      <c r="OL5" s="83">
        <f t="shared" si="15"/>
        <v>25031314.567725286</v>
      </c>
      <c r="OM5" s="82">
        <f t="shared" si="15"/>
        <v>25043581.442628171</v>
      </c>
      <c r="ON5" s="83">
        <f t="shared" si="15"/>
        <v>25055841.138793033</v>
      </c>
      <c r="OO5" s="82">
        <f t="shared" si="15"/>
        <v>25068093.660420965</v>
      </c>
      <c r="OP5" s="83">
        <f t="shared" si="15"/>
        <v>25080339.011710603</v>
      </c>
      <c r="OQ5" s="82">
        <f t="shared" si="15"/>
        <v>25092577.196858119</v>
      </c>
      <c r="OR5" s="83">
        <f t="shared" si="15"/>
        <v>25104808.220057238</v>
      </c>
      <c r="OS5" s="82">
        <f t="shared" si="15"/>
        <v>25117032.085499227</v>
      </c>
      <c r="OT5" s="83">
        <f t="shared" si="15"/>
        <v>25129248.7973729</v>
      </c>
      <c r="OU5" s="82">
        <f t="shared" si="15"/>
        <v>25141458.359864622</v>
      </c>
      <c r="OV5" s="83">
        <f t="shared" si="15"/>
        <v>25153660.777158305</v>
      </c>
      <c r="OW5" s="82">
        <f t="shared" si="15"/>
        <v>25165856.053435411</v>
      </c>
      <c r="OX5" s="83">
        <f t="shared" si="15"/>
        <v>25178044.192874961</v>
      </c>
      <c r="OY5" s="82">
        <f t="shared" si="15"/>
        <v>25190225.199653525</v>
      </c>
      <c r="OZ5" s="83">
        <f t="shared" si="15"/>
        <v>25202399.077945232</v>
      </c>
      <c r="PA5" s="82">
        <f t="shared" si="15"/>
        <v>25214565.831921771</v>
      </c>
      <c r="PB5" s="83">
        <f t="shared" si="15"/>
        <v>25226725.465752382</v>
      </c>
      <c r="PC5" s="82">
        <f t="shared" si="15"/>
        <v>25238877.983603869</v>
      </c>
      <c r="PD5" s="83">
        <f t="shared" si="15"/>
        <v>25251023.389640596</v>
      </c>
      <c r="PE5" s="82">
        <f t="shared" si="15"/>
        <v>25263161.688024491</v>
      </c>
      <c r="PF5" s="83">
        <f t="shared" si="15"/>
        <v>25275292.88291505</v>
      </c>
      <c r="PG5" s="82">
        <f t="shared" si="15"/>
        <v>25287416.978469331</v>
      </c>
      <c r="PH5" s="83">
        <f t="shared" si="15"/>
        <v>25299533.978841957</v>
      </c>
      <c r="PI5" s="82">
        <f t="shared" si="15"/>
        <v>25311643.888185125</v>
      </c>
      <c r="PJ5" s="83">
        <f t="shared" si="15"/>
        <v>25323746.7106486</v>
      </c>
      <c r="PK5" s="82">
        <f t="shared" si="15"/>
        <v>25335842.450379714</v>
      </c>
      <c r="PL5" s="83">
        <f t="shared" si="15"/>
        <v>25347931.111523382</v>
      </c>
      <c r="PM5" s="82">
        <f t="shared" si="15"/>
        <v>25360012.698222082</v>
      </c>
      <c r="PN5" s="83">
        <f t="shared" si="15"/>
        <v>25372087.214615878</v>
      </c>
      <c r="PO5" s="82">
        <f t="shared" si="15"/>
        <v>25384154.664842401</v>
      </c>
      <c r="PP5" s="83">
        <f t="shared" si="15"/>
        <v>25396215.053036869</v>
      </c>
      <c r="PQ5" s="82">
        <f t="shared" si="15"/>
        <v>25408268.383332077</v>
      </c>
      <c r="PR5" s="83">
        <f t="shared" si="15"/>
        <v>25420314.659858402</v>
      </c>
      <c r="PS5" s="82">
        <f t="shared" si="15"/>
        <v>25432353.886743803</v>
      </c>
      <c r="PT5" s="83">
        <f t="shared" si="15"/>
        <v>25444386.068113822</v>
      </c>
      <c r="PU5" s="82">
        <f t="shared" si="15"/>
        <v>25456411.208091587</v>
      </c>
      <c r="PV5" s="83">
        <f t="shared" si="15"/>
        <v>25468429.310797818</v>
      </c>
      <c r="PW5" s="82">
        <f t="shared" si="15"/>
        <v>25480440.380350817</v>
      </c>
      <c r="PX5" s="83">
        <f t="shared" si="15"/>
        <v>25492444.420866478</v>
      </c>
      <c r="PY5" s="82">
        <f t="shared" si="15"/>
        <v>25504441.43645829</v>
      </c>
      <c r="PZ5" s="83">
        <f t="shared" si="15"/>
        <v>25516431.431237329</v>
      </c>
      <c r="QA5" s="82">
        <f t="shared" si="15"/>
        <v>25528414.409312267</v>
      </c>
      <c r="QB5" s="83">
        <f t="shared" si="15"/>
        <v>25540390.374789376</v>
      </c>
      <c r="QC5" s="82">
        <f t="shared" si="15"/>
        <v>25552359.331772517</v>
      </c>
      <c r="QD5" s="83">
        <f t="shared" si="15"/>
        <v>25564321.284363158</v>
      </c>
      <c r="QE5" s="82">
        <f t="shared" si="15"/>
        <v>25576276.236660361</v>
      </c>
      <c r="QF5" s="83">
        <f t="shared" si="15"/>
        <v>25588224.192760788</v>
      </c>
      <c r="QG5" s="82">
        <f t="shared" si="15"/>
        <v>25600165.156758711</v>
      </c>
      <c r="QH5" s="83">
        <f t="shared" si="15"/>
        <v>25612099.132745996</v>
      </c>
      <c r="QI5" s="82">
        <f t="shared" ref="QI5:ST5" si="16">QH5+QI4</f>
        <v>25624026.124812122</v>
      </c>
      <c r="QJ5" s="83">
        <f t="shared" si="16"/>
        <v>25635946.137044173</v>
      </c>
      <c r="QK5" s="82">
        <f t="shared" si="16"/>
        <v>25647859.173526842</v>
      </c>
      <c r="QL5" s="83">
        <f t="shared" si="16"/>
        <v>25659765.238342427</v>
      </c>
      <c r="QM5" s="82">
        <f t="shared" si="16"/>
        <v>25671664.335570842</v>
      </c>
      <c r="QN5" s="83">
        <f t="shared" si="16"/>
        <v>25683556.469289612</v>
      </c>
      <c r="QO5" s="82">
        <f t="shared" si="16"/>
        <v>25695441.643573873</v>
      </c>
      <c r="QP5" s="83">
        <f t="shared" si="16"/>
        <v>25707319.86249638</v>
      </c>
      <c r="QQ5" s="82">
        <f t="shared" si="16"/>
        <v>25719191.130127501</v>
      </c>
      <c r="QR5" s="83">
        <f t="shared" si="16"/>
        <v>25731055.450535227</v>
      </c>
      <c r="QS5" s="82">
        <f t="shared" si="16"/>
        <v>25742912.827785164</v>
      </c>
      <c r="QT5" s="83">
        <f t="shared" si="16"/>
        <v>25754763.26594054</v>
      </c>
      <c r="QU5" s="82">
        <f t="shared" si="16"/>
        <v>25766606.769062202</v>
      </c>
      <c r="QV5" s="83">
        <f t="shared" si="16"/>
        <v>25778443.341208629</v>
      </c>
      <c r="QW5" s="82">
        <f t="shared" si="16"/>
        <v>25790272.98643592</v>
      </c>
      <c r="QX5" s="83">
        <f t="shared" si="16"/>
        <v>25802095.708797798</v>
      </c>
      <c r="QY5" s="82">
        <f t="shared" si="16"/>
        <v>25813911.512345612</v>
      </c>
      <c r="QZ5" s="83">
        <f t="shared" si="16"/>
        <v>25825720.401128348</v>
      </c>
      <c r="RA5" s="82">
        <f t="shared" si="16"/>
        <v>25837522.379192617</v>
      </c>
      <c r="RB5" s="83">
        <f t="shared" si="16"/>
        <v>25849317.450582664</v>
      </c>
      <c r="RC5" s="82">
        <f t="shared" si="16"/>
        <v>25861105.619340368</v>
      </c>
      <c r="RD5" s="83">
        <f t="shared" si="16"/>
        <v>25872886.889505237</v>
      </c>
      <c r="RE5" s="82">
        <f t="shared" si="16"/>
        <v>25884661.265114423</v>
      </c>
      <c r="RF5" s="83">
        <f t="shared" si="16"/>
        <v>25896428.750202712</v>
      </c>
      <c r="RG5" s="82">
        <f t="shared" si="16"/>
        <v>25908189.348802526</v>
      </c>
      <c r="RH5" s="83">
        <f t="shared" si="16"/>
        <v>25919943.064943928</v>
      </c>
      <c r="RI5" s="82">
        <f t="shared" si="16"/>
        <v>25931689.902654625</v>
      </c>
      <c r="RJ5" s="83">
        <f t="shared" si="16"/>
        <v>25943429.865959968</v>
      </c>
      <c r="RK5" s="82">
        <f t="shared" si="16"/>
        <v>25955162.95888295</v>
      </c>
      <c r="RL5" s="83">
        <f t="shared" si="16"/>
        <v>25966889.18544421</v>
      </c>
      <c r="RM5" s="82">
        <f t="shared" si="16"/>
        <v>25978608.549662031</v>
      </c>
      <c r="RN5" s="83">
        <f t="shared" si="16"/>
        <v>25990321.055552348</v>
      </c>
      <c r="RO5" s="82">
        <f t="shared" si="16"/>
        <v>26002026.707128748</v>
      </c>
      <c r="RP5" s="83">
        <f t="shared" si="16"/>
        <v>26013725.508402467</v>
      </c>
      <c r="RQ5" s="82">
        <f t="shared" si="16"/>
        <v>26025417.463382389</v>
      </c>
      <c r="RR5" s="83">
        <f t="shared" si="16"/>
        <v>26037102.576075058</v>
      </c>
      <c r="RS5" s="82">
        <f t="shared" si="16"/>
        <v>26048780.850484673</v>
      </c>
      <c r="RT5" s="83">
        <f t="shared" si="16"/>
        <v>26060452.290613085</v>
      </c>
      <c r="RU5" s="82">
        <f t="shared" si="16"/>
        <v>26072116.900459807</v>
      </c>
      <c r="RV5" s="83">
        <f t="shared" si="16"/>
        <v>26083774.684022013</v>
      </c>
      <c r="RW5" s="82">
        <f t="shared" si="16"/>
        <v>26095425.645294532</v>
      </c>
      <c r="RX5" s="83">
        <f t="shared" si="16"/>
        <v>26107069.788269863</v>
      </c>
      <c r="RY5" s="82">
        <f t="shared" si="16"/>
        <v>26118707.116938159</v>
      </c>
      <c r="RZ5" s="83">
        <f t="shared" si="16"/>
        <v>26130337.635287244</v>
      </c>
      <c r="SA5" s="82">
        <f t="shared" si="16"/>
        <v>26141961.347302608</v>
      </c>
      <c r="SB5" s="83">
        <f t="shared" si="16"/>
        <v>26153578.25696741</v>
      </c>
      <c r="SC5" s="82">
        <f t="shared" si="16"/>
        <v>26165188.368262473</v>
      </c>
      <c r="SD5" s="83">
        <f t="shared" si="16"/>
        <v>26176791.685166296</v>
      </c>
      <c r="SE5" s="82">
        <f t="shared" si="16"/>
        <v>26188388.211655043</v>
      </c>
      <c r="SF5" s="83">
        <f t="shared" si="16"/>
        <v>26199977.951702558</v>
      </c>
      <c r="SG5" s="82">
        <f t="shared" si="16"/>
        <v>26211560.909280352</v>
      </c>
      <c r="SH5" s="83">
        <f t="shared" si="16"/>
        <v>26223137.088357624</v>
      </c>
      <c r="SI5" s="82">
        <f t="shared" si="16"/>
        <v>26234706.492901236</v>
      </c>
      <c r="SJ5" s="83">
        <f t="shared" si="16"/>
        <v>26246269.126875736</v>
      </c>
      <c r="SK5" s="82">
        <f t="shared" si="16"/>
        <v>26257824.994243354</v>
      </c>
      <c r="SL5" s="83">
        <f t="shared" si="16"/>
        <v>26269374.098963995</v>
      </c>
      <c r="SM5" s="82">
        <f t="shared" si="16"/>
        <v>26280916.444995251</v>
      </c>
      <c r="SN5" s="83">
        <f t="shared" si="16"/>
        <v>26292452.036292396</v>
      </c>
      <c r="SO5" s="82">
        <f t="shared" si="16"/>
        <v>26303980.876808394</v>
      </c>
      <c r="SP5" s="83">
        <f t="shared" si="16"/>
        <v>26315502.970493887</v>
      </c>
      <c r="SQ5" s="82">
        <f t="shared" si="16"/>
        <v>26327018.321297213</v>
      </c>
      <c r="SR5" s="83">
        <f t="shared" si="16"/>
        <v>26338526.933164395</v>
      </c>
      <c r="SS5" s="82">
        <f t="shared" si="16"/>
        <v>26350028.810039148</v>
      </c>
      <c r="ST5" s="83">
        <f t="shared" si="16"/>
        <v>26361523.955862876</v>
      </c>
      <c r="SU5" s="82">
        <f t="shared" ref="SU5:TU5" si="17">ST5+SU4</f>
        <v>26373012.374574684</v>
      </c>
      <c r="SV5" s="83">
        <f t="shared" si="17"/>
        <v>26384494.070111364</v>
      </c>
      <c r="SW5" s="82">
        <f t="shared" si="17"/>
        <v>26395969.046407409</v>
      </c>
      <c r="SX5" s="83">
        <f t="shared" si="17"/>
        <v>26407437.307395007</v>
      </c>
      <c r="SY5" s="82">
        <f t="shared" si="17"/>
        <v>26418898.857004046</v>
      </c>
      <c r="SZ5" s="83">
        <f t="shared" si="17"/>
        <v>26430353.699162114</v>
      </c>
      <c r="TA5" s="82">
        <f t="shared" si="17"/>
        <v>26441801.837794501</v>
      </c>
      <c r="TB5" s="83">
        <f t="shared" si="17"/>
        <v>26453243.276824199</v>
      </c>
      <c r="TC5" s="82">
        <f t="shared" si="17"/>
        <v>26464678.020171899</v>
      </c>
      <c r="TD5" s="83">
        <f t="shared" si="17"/>
        <v>26476106.071756009</v>
      </c>
      <c r="TE5" s="82">
        <f t="shared" si="17"/>
        <v>26487527.435492638</v>
      </c>
      <c r="TF5" s="83">
        <f t="shared" si="17"/>
        <v>26498942.1152956</v>
      </c>
      <c r="TG5" s="82">
        <f t="shared" si="17"/>
        <v>26510350.115076426</v>
      </c>
      <c r="TH5" s="83">
        <f t="shared" si="17"/>
        <v>26521751.438744351</v>
      </c>
      <c r="TI5" s="82">
        <f t="shared" si="17"/>
        <v>26533146.090206325</v>
      </c>
      <c r="TJ5" s="83">
        <f t="shared" si="17"/>
        <v>26544534.073367011</v>
      </c>
      <c r="TK5" s="82">
        <f t="shared" si="17"/>
        <v>26555915.392128788</v>
      </c>
      <c r="TL5" s="83">
        <f t="shared" si="17"/>
        <v>26567290.050391749</v>
      </c>
      <c r="TM5" s="82">
        <f t="shared" si="17"/>
        <v>26578658.052053709</v>
      </c>
      <c r="TN5" s="83">
        <f t="shared" si="17"/>
        <v>26590019.401010197</v>
      </c>
      <c r="TO5" s="82">
        <f t="shared" si="17"/>
        <v>26601374.101154465</v>
      </c>
      <c r="TP5" s="83">
        <f t="shared" si="17"/>
        <v>26612722.156377487</v>
      </c>
      <c r="TQ5" s="82">
        <f t="shared" si="17"/>
        <v>26624063.570567958</v>
      </c>
      <c r="TR5" s="83">
        <f t="shared" si="17"/>
        <v>26635398.347612299</v>
      </c>
      <c r="TS5" s="82">
        <f t="shared" si="17"/>
        <v>26646726.491394658</v>
      </c>
      <c r="TT5" s="83">
        <f t="shared" si="17"/>
        <v>26658048.005796906</v>
      </c>
      <c r="TU5" s="84">
        <f t="shared" si="17"/>
        <v>26669362.894698646</v>
      </c>
    </row>
    <row r="6" spans="1:542" x14ac:dyDescent="0.25">
      <c r="A6" s="85"/>
      <c r="B6" s="86"/>
      <c r="C6" s="86"/>
      <c r="D6" s="86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8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88"/>
      <c r="CV6" s="87"/>
      <c r="CW6" s="87"/>
      <c r="CX6" s="87"/>
      <c r="CY6" s="87"/>
      <c r="CZ6" s="87"/>
      <c r="DA6" s="87"/>
      <c r="DB6" s="87"/>
      <c r="DC6" s="87"/>
      <c r="DD6" s="87"/>
      <c r="DE6" s="87"/>
      <c r="DF6" s="87"/>
      <c r="DG6" s="87"/>
      <c r="DH6" s="87"/>
      <c r="DI6" s="87"/>
      <c r="DJ6" s="87"/>
      <c r="DK6" s="87"/>
      <c r="DL6" s="87"/>
      <c r="DM6" s="87"/>
      <c r="DN6" s="87"/>
      <c r="DO6" s="87"/>
      <c r="DP6" s="87"/>
      <c r="DQ6" s="87"/>
      <c r="DR6" s="87"/>
      <c r="DS6" s="87"/>
      <c r="DT6" s="87"/>
      <c r="DU6" s="87"/>
      <c r="DV6" s="87"/>
      <c r="DW6" s="87"/>
      <c r="DX6" s="87"/>
      <c r="DY6" s="87"/>
      <c r="DZ6" s="87"/>
      <c r="EA6" s="87"/>
      <c r="EB6" s="87"/>
      <c r="EC6" s="87"/>
      <c r="ED6" s="87"/>
      <c r="EE6" s="87"/>
      <c r="EF6" s="87"/>
      <c r="EG6" s="87"/>
      <c r="EH6" s="87"/>
      <c r="EI6" s="87"/>
      <c r="EJ6" s="87"/>
      <c r="EK6" s="87"/>
      <c r="EL6" s="87"/>
      <c r="EM6" s="87"/>
      <c r="EN6" s="87"/>
      <c r="EO6" s="87"/>
      <c r="EP6" s="87"/>
      <c r="EQ6" s="87"/>
      <c r="ER6" s="87"/>
      <c r="ES6" s="87"/>
      <c r="ET6" s="87"/>
      <c r="EU6" s="87"/>
      <c r="EV6" s="87"/>
      <c r="EW6" s="87"/>
      <c r="EX6" s="87"/>
      <c r="EY6" s="87"/>
      <c r="EZ6" s="87"/>
      <c r="FA6" s="87"/>
      <c r="FB6" s="87"/>
      <c r="FC6" s="87"/>
      <c r="FD6" s="87"/>
      <c r="FE6" s="87"/>
      <c r="FF6" s="87"/>
      <c r="FG6" s="87"/>
      <c r="FH6" s="87"/>
      <c r="FI6" s="87"/>
      <c r="FJ6" s="87"/>
      <c r="FK6" s="87"/>
      <c r="FL6" s="87"/>
      <c r="FM6" s="87"/>
      <c r="FN6" s="87"/>
      <c r="FO6" s="87"/>
      <c r="FP6" s="87"/>
      <c r="FQ6" s="87"/>
      <c r="FR6" s="87"/>
      <c r="FS6" s="87"/>
      <c r="FT6" s="87"/>
      <c r="FU6" s="87"/>
      <c r="FV6" s="87"/>
      <c r="FW6" s="87"/>
      <c r="FX6" s="87"/>
      <c r="FY6" s="87"/>
      <c r="FZ6" s="87"/>
      <c r="GA6" s="87"/>
      <c r="GB6" s="87"/>
      <c r="GC6" s="87"/>
      <c r="GD6" s="87"/>
      <c r="GE6" s="87"/>
      <c r="GF6" s="87"/>
      <c r="GG6" s="87"/>
      <c r="GH6" s="87"/>
      <c r="GI6" s="87"/>
      <c r="GJ6" s="87"/>
      <c r="GK6" s="87"/>
      <c r="GL6" s="87"/>
      <c r="GM6" s="87"/>
      <c r="GN6" s="87"/>
      <c r="GO6" s="87"/>
      <c r="GP6" s="87"/>
      <c r="GQ6" s="87"/>
      <c r="GR6" s="87"/>
      <c r="GS6" s="87"/>
      <c r="GT6" s="87"/>
      <c r="GU6" s="87"/>
      <c r="GV6" s="87"/>
      <c r="GW6" s="87"/>
      <c r="GX6" s="87"/>
      <c r="GY6" s="88"/>
      <c r="GZ6" s="87"/>
      <c r="HA6" s="87"/>
      <c r="HB6" s="87"/>
      <c r="HC6" s="87"/>
      <c r="HD6" s="87"/>
      <c r="HE6" s="87"/>
      <c r="HF6" s="87"/>
      <c r="HG6" s="87"/>
      <c r="HH6" s="87"/>
      <c r="HI6" s="87"/>
      <c r="HJ6" s="87"/>
      <c r="HK6" s="87"/>
      <c r="HL6" s="87"/>
      <c r="HM6" s="87"/>
      <c r="HN6" s="87"/>
      <c r="HO6" s="87"/>
      <c r="HP6" s="87"/>
      <c r="HQ6" s="87"/>
      <c r="HR6" s="87"/>
      <c r="HS6" s="87"/>
      <c r="HT6" s="87"/>
      <c r="HU6" s="87"/>
      <c r="HV6" s="87"/>
      <c r="HW6" s="87"/>
      <c r="HX6" s="88"/>
      <c r="HY6" s="87"/>
      <c r="HZ6" s="87"/>
      <c r="IA6" s="87"/>
      <c r="IB6" s="87"/>
      <c r="IC6" s="87"/>
      <c r="ID6" s="87"/>
      <c r="IE6" s="87"/>
      <c r="IF6" s="87"/>
      <c r="IG6" s="87"/>
      <c r="IH6" s="87"/>
      <c r="II6" s="87"/>
      <c r="IJ6" s="87"/>
      <c r="IK6" s="87"/>
      <c r="IL6" s="87"/>
      <c r="IM6" s="87"/>
      <c r="IN6" s="87"/>
      <c r="IO6" s="87"/>
      <c r="IP6" s="87"/>
      <c r="IQ6" s="87"/>
      <c r="IR6" s="87"/>
      <c r="IS6" s="87"/>
      <c r="IT6" s="87"/>
      <c r="IU6" s="87"/>
      <c r="IV6" s="87"/>
      <c r="IW6" s="87"/>
      <c r="IX6" s="87"/>
      <c r="IY6" s="87"/>
      <c r="IZ6" s="87"/>
      <c r="JA6" s="87"/>
      <c r="JB6" s="87"/>
      <c r="JC6" s="87"/>
      <c r="JD6" s="87"/>
      <c r="JE6" s="87"/>
      <c r="JF6" s="87"/>
      <c r="JG6" s="87"/>
      <c r="JH6" s="87"/>
      <c r="JI6" s="87"/>
      <c r="JJ6" s="87"/>
      <c r="JK6" s="87"/>
      <c r="JL6" s="87"/>
      <c r="JM6" s="87"/>
      <c r="JN6" s="87"/>
      <c r="JO6" s="87"/>
      <c r="JP6" s="87"/>
      <c r="JQ6" s="87"/>
      <c r="JR6" s="87"/>
      <c r="JS6" s="87"/>
      <c r="JT6" s="87"/>
      <c r="JU6" s="87"/>
      <c r="JV6" s="87"/>
      <c r="JW6" s="87"/>
      <c r="JX6" s="87"/>
      <c r="JY6" s="87"/>
      <c r="JZ6" s="87"/>
      <c r="KA6" s="87"/>
      <c r="KB6" s="87"/>
      <c r="KC6" s="87"/>
      <c r="KD6" s="87"/>
      <c r="KE6" s="87"/>
      <c r="KF6" s="87"/>
      <c r="KG6" s="87"/>
      <c r="KH6" s="87"/>
      <c r="KI6" s="87"/>
      <c r="KJ6" s="87"/>
      <c r="KK6" s="87"/>
      <c r="KL6" s="87"/>
      <c r="KM6" s="87"/>
      <c r="KN6" s="87"/>
      <c r="KO6" s="87"/>
      <c r="KP6" s="87"/>
      <c r="KQ6" s="87"/>
      <c r="KR6" s="87"/>
      <c r="KS6" s="87"/>
      <c r="KT6" s="87"/>
      <c r="KU6" s="87"/>
      <c r="KV6" s="87"/>
      <c r="KW6" s="87"/>
      <c r="KX6" s="87"/>
      <c r="KY6" s="87"/>
      <c r="KZ6" s="87"/>
      <c r="LA6" s="87"/>
      <c r="LB6" s="87"/>
      <c r="LC6" s="87"/>
      <c r="LD6" s="87"/>
      <c r="LE6" s="87"/>
      <c r="LF6" s="87"/>
      <c r="LG6" s="87"/>
      <c r="LH6" s="87"/>
      <c r="LI6" s="87"/>
      <c r="LJ6" s="87"/>
      <c r="LK6" s="87"/>
      <c r="LL6" s="87"/>
      <c r="LM6" s="87"/>
      <c r="LN6" s="87"/>
      <c r="LO6" s="87"/>
      <c r="LP6" s="87"/>
      <c r="LQ6" s="87"/>
      <c r="LR6" s="87"/>
      <c r="LS6" s="89"/>
      <c r="LT6" s="87"/>
      <c r="LU6" s="87"/>
      <c r="LV6" s="87"/>
      <c r="LW6" s="87"/>
      <c r="LX6" s="87"/>
      <c r="LY6" s="87"/>
      <c r="LZ6" s="87"/>
      <c r="MA6" s="87"/>
      <c r="MB6" s="87"/>
      <c r="MC6" s="87"/>
      <c r="MD6" s="87"/>
      <c r="ME6" s="87"/>
      <c r="MF6" s="87"/>
      <c r="MG6" s="87"/>
      <c r="MH6" s="87"/>
      <c r="MI6" s="89"/>
      <c r="MJ6" s="87"/>
      <c r="MK6" s="87"/>
      <c r="ML6" s="87"/>
      <c r="MM6" s="87"/>
      <c r="MN6" s="87"/>
      <c r="MO6" s="87"/>
      <c r="MP6" s="87"/>
      <c r="MQ6" s="87"/>
      <c r="MR6" s="87"/>
      <c r="MS6" s="87"/>
      <c r="MT6" s="87"/>
      <c r="MU6" s="87"/>
      <c r="MV6" s="87"/>
      <c r="MW6" s="87"/>
      <c r="MX6" s="86"/>
      <c r="MY6" s="87"/>
      <c r="MZ6" s="86"/>
      <c r="NA6" s="87"/>
      <c r="NB6" s="86"/>
      <c r="NC6" s="87"/>
      <c r="ND6" s="86"/>
      <c r="NE6" s="87"/>
      <c r="NF6" s="86"/>
      <c r="NG6" s="87"/>
      <c r="NH6" s="86"/>
      <c r="NI6" s="87"/>
      <c r="NJ6" s="86"/>
      <c r="NK6" s="87"/>
      <c r="NL6" s="86"/>
      <c r="NM6" s="87"/>
      <c r="NN6" s="86"/>
      <c r="NO6" s="87"/>
      <c r="NP6" s="86"/>
      <c r="NQ6" s="87"/>
      <c r="NR6" s="86"/>
      <c r="NS6" s="87"/>
      <c r="NT6" s="86"/>
      <c r="NU6" s="87"/>
      <c r="NV6" s="86"/>
      <c r="NW6" s="87"/>
      <c r="NX6" s="86"/>
      <c r="NY6" s="87"/>
      <c r="NZ6" s="86"/>
      <c r="OA6" s="87"/>
      <c r="OB6" s="86"/>
      <c r="OC6" s="87"/>
      <c r="OD6" s="86"/>
      <c r="OE6" s="87"/>
      <c r="OF6" s="86"/>
      <c r="OG6" s="87"/>
      <c r="OH6" s="86"/>
      <c r="OI6" s="87"/>
      <c r="OJ6" s="86"/>
      <c r="OK6" s="87"/>
      <c r="OL6" s="86"/>
      <c r="OM6" s="87"/>
      <c r="ON6" s="86"/>
      <c r="OO6" s="87"/>
      <c r="OP6" s="86"/>
      <c r="OQ6" s="87"/>
      <c r="OR6" s="86"/>
      <c r="OS6" s="87"/>
      <c r="OT6" s="86"/>
      <c r="OU6" s="87"/>
      <c r="OV6" s="86"/>
      <c r="OW6" s="87"/>
      <c r="OX6" s="86"/>
      <c r="OY6" s="87"/>
      <c r="OZ6" s="86"/>
      <c r="PA6" s="87"/>
      <c r="PB6" s="86"/>
      <c r="PC6" s="87"/>
      <c r="PD6" s="86"/>
      <c r="PE6" s="87"/>
      <c r="PF6" s="86"/>
      <c r="PG6" s="87"/>
      <c r="PH6" s="86"/>
      <c r="PI6" s="87"/>
      <c r="PJ6" s="86"/>
      <c r="PK6" s="87"/>
      <c r="PL6" s="86"/>
      <c r="PM6" s="87"/>
      <c r="PN6" s="86"/>
      <c r="PO6" s="87"/>
      <c r="PP6" s="86"/>
      <c r="PQ6" s="87"/>
      <c r="PR6" s="86"/>
      <c r="PS6" s="87"/>
      <c r="PT6" s="86"/>
      <c r="PU6" s="87"/>
      <c r="PV6" s="86"/>
      <c r="PW6" s="87"/>
      <c r="PX6" s="86"/>
      <c r="PY6" s="87"/>
      <c r="PZ6" s="86"/>
      <c r="QA6" s="87"/>
      <c r="QB6" s="86"/>
      <c r="QC6" s="87"/>
      <c r="QD6" s="86"/>
      <c r="QE6" s="87"/>
      <c r="QF6" s="86"/>
      <c r="QG6" s="87"/>
      <c r="QH6" s="86"/>
      <c r="QI6" s="87"/>
      <c r="QJ6" s="86"/>
      <c r="QK6" s="87"/>
      <c r="QL6" s="86"/>
      <c r="QM6" s="87"/>
      <c r="QN6" s="86"/>
      <c r="QO6" s="87"/>
      <c r="QP6" s="86"/>
      <c r="QQ6" s="87"/>
      <c r="QR6" s="86"/>
      <c r="QS6" s="87"/>
      <c r="QT6" s="86"/>
      <c r="QU6" s="87"/>
      <c r="QV6" s="86"/>
      <c r="QW6" s="87"/>
      <c r="QX6" s="86"/>
      <c r="QY6" s="87"/>
      <c r="QZ6" s="86"/>
      <c r="RA6" s="87"/>
      <c r="RB6" s="86"/>
      <c r="RC6" s="87"/>
      <c r="RD6" s="86"/>
      <c r="RE6" s="87"/>
      <c r="RF6" s="86"/>
      <c r="RG6" s="87"/>
      <c r="RH6" s="86"/>
      <c r="RI6" s="87"/>
      <c r="RJ6" s="86"/>
      <c r="RK6" s="87"/>
      <c r="RL6" s="86"/>
      <c r="RM6" s="87"/>
      <c r="RN6" s="86"/>
      <c r="RO6" s="87"/>
      <c r="RP6" s="86"/>
      <c r="RQ6" s="87"/>
      <c r="RR6" s="86"/>
      <c r="RS6" s="87"/>
      <c r="RT6" s="86"/>
      <c r="RU6" s="87"/>
      <c r="RV6" s="86"/>
      <c r="RW6" s="87"/>
      <c r="RX6" s="86"/>
      <c r="RY6" s="87"/>
      <c r="RZ6" s="86"/>
      <c r="SA6" s="87"/>
      <c r="SB6" s="86"/>
      <c r="SC6" s="87"/>
      <c r="SD6" s="86"/>
      <c r="SE6" s="87"/>
      <c r="SF6" s="86"/>
      <c r="SG6" s="87"/>
      <c r="SH6" s="86"/>
      <c r="SI6" s="87"/>
      <c r="SJ6" s="86"/>
      <c r="SK6" s="87"/>
      <c r="SL6" s="86"/>
      <c r="SM6" s="87"/>
      <c r="SN6" s="86"/>
      <c r="SO6" s="87"/>
      <c r="SP6" s="86"/>
      <c r="SQ6" s="87"/>
      <c r="SR6" s="86"/>
      <c r="SS6" s="87"/>
      <c r="ST6" s="86"/>
      <c r="SU6" s="87"/>
      <c r="SV6" s="86"/>
      <c r="SW6" s="87"/>
      <c r="SX6" s="86"/>
      <c r="SY6" s="87"/>
      <c r="SZ6" s="86"/>
      <c r="TA6" s="87"/>
      <c r="TB6" s="86"/>
      <c r="TC6" s="87"/>
      <c r="TD6" s="86"/>
      <c r="TE6" s="87"/>
      <c r="TF6" s="86"/>
      <c r="TG6" s="87"/>
      <c r="TH6" s="86"/>
      <c r="TI6" s="87"/>
      <c r="TJ6" s="86"/>
      <c r="TK6" s="87"/>
      <c r="TL6" s="86"/>
      <c r="TM6" s="87"/>
      <c r="TN6" s="86"/>
      <c r="TO6" s="87"/>
      <c r="TP6" s="86"/>
      <c r="TQ6" s="87"/>
      <c r="TR6" s="86"/>
      <c r="TS6" s="87"/>
      <c r="TT6" s="86"/>
      <c r="TU6" s="90"/>
    </row>
    <row r="7" spans="1:542" x14ac:dyDescent="0.25">
      <c r="A7" s="91" t="s">
        <v>61</v>
      </c>
      <c r="B7" s="92">
        <f>$B$34*$B$26</f>
        <v>101.30214225411567</v>
      </c>
      <c r="C7" s="77">
        <f t="shared" ref="C7:BN7" si="18">IF((C$1*12+C$2)&lt;=$I$25, ($B$34*$B$26)+(B$7*$B$69), B$7*$B$69)</f>
        <v>202.54500114990404</v>
      </c>
      <c r="D7" s="77">
        <f t="shared" si="18"/>
        <v>303.72861138077332</v>
      </c>
      <c r="E7" s="77">
        <f t="shared" si="18"/>
        <v>404.8530076198287</v>
      </c>
      <c r="F7" s="77">
        <f t="shared" si="18"/>
        <v>505.91822451988418</v>
      </c>
      <c r="G7" s="77">
        <f t="shared" si="18"/>
        <v>606.92429671347452</v>
      </c>
      <c r="H7" s="77">
        <f t="shared" si="18"/>
        <v>707.87125881286693</v>
      </c>
      <c r="I7" s="77">
        <f t="shared" si="18"/>
        <v>808.7591454100733</v>
      </c>
      <c r="J7" s="77">
        <f t="shared" si="18"/>
        <v>909.58799107686161</v>
      </c>
      <c r="K7" s="77">
        <f t="shared" si="18"/>
        <v>1010.357830364768</v>
      </c>
      <c r="L7" s="77">
        <f t="shared" si="18"/>
        <v>1111.0686978051087</v>
      </c>
      <c r="M7" s="77">
        <f t="shared" si="18"/>
        <v>1211.7206279089919</v>
      </c>
      <c r="N7" s="77">
        <f t="shared" si="18"/>
        <v>1312.3136551673288</v>
      </c>
      <c r="O7" s="77">
        <f t="shared" si="18"/>
        <v>1412.8478140508469</v>
      </c>
      <c r="P7" s="77">
        <f t="shared" si="18"/>
        <v>1513.3231390101</v>
      </c>
      <c r="Q7" s="77">
        <f t="shared" si="18"/>
        <v>1613.7396644754822</v>
      </c>
      <c r="R7" s="77">
        <f t="shared" si="18"/>
        <v>1714.0974248572375</v>
      </c>
      <c r="S7" s="77">
        <f t="shared" si="18"/>
        <v>1814.3964545454728</v>
      </c>
      <c r="T7" s="77">
        <f t="shared" si="18"/>
        <v>1914.6367879101695</v>
      </c>
      <c r="U7" s="77">
        <f t="shared" si="18"/>
        <v>2014.8184593011956</v>
      </c>
      <c r="V7" s="77">
        <f t="shared" si="18"/>
        <v>2114.9415030483165</v>
      </c>
      <c r="W7" s="77">
        <f t="shared" si="18"/>
        <v>2215.0059534612074</v>
      </c>
      <c r="X7" s="77">
        <f t="shared" si="18"/>
        <v>2315.0118448294656</v>
      </c>
      <c r="Y7" s="77">
        <f t="shared" si="18"/>
        <v>2414.9592114226216</v>
      </c>
      <c r="Z7" s="77">
        <f t="shared" si="18"/>
        <v>2514.8480874901502</v>
      </c>
      <c r="AA7" s="77">
        <f t="shared" si="18"/>
        <v>2614.6785072614834</v>
      </c>
      <c r="AB7" s="77">
        <f t="shared" si="18"/>
        <v>2714.4505049460217</v>
      </c>
      <c r="AC7" s="77">
        <f t="shared" si="18"/>
        <v>2814.1641147331461</v>
      </c>
      <c r="AD7" s="77">
        <f t="shared" si="18"/>
        <v>2913.8193707922287</v>
      </c>
      <c r="AE7" s="77">
        <f t="shared" si="18"/>
        <v>3013.416307272646</v>
      </c>
      <c r="AF7" s="77">
        <f t="shared" si="18"/>
        <v>3112.9549583037897</v>
      </c>
      <c r="AG7" s="77">
        <f t="shared" si="18"/>
        <v>3212.4353579950784</v>
      </c>
      <c r="AH7" s="77">
        <f t="shared" si="18"/>
        <v>3311.8575404359694</v>
      </c>
      <c r="AI7" s="77">
        <f t="shared" si="18"/>
        <v>3411.22153969597</v>
      </c>
      <c r="AJ7" s="77">
        <f t="shared" si="18"/>
        <v>3510.5273898246505</v>
      </c>
      <c r="AK7" s="77">
        <f t="shared" si="18"/>
        <v>3609.7751248516543</v>
      </c>
      <c r="AL7" s="77">
        <f t="shared" si="18"/>
        <v>3708.9647787867102</v>
      </c>
      <c r="AM7" s="77">
        <f t="shared" si="18"/>
        <v>3808.096385619644</v>
      </c>
      <c r="AN7" s="77">
        <f t="shared" si="18"/>
        <v>3907.1699793203907</v>
      </c>
      <c r="AO7" s="77">
        <f t="shared" si="18"/>
        <v>4006.1855938390049</v>
      </c>
      <c r="AP7" s="77">
        <f t="shared" si="18"/>
        <v>4105.1432631056741</v>
      </c>
      <c r="AQ7" s="77">
        <f t="shared" si="18"/>
        <v>4204.0430210307295</v>
      </c>
      <c r="AR7" s="77">
        <f t="shared" si="18"/>
        <v>4302.8849015046562</v>
      </c>
      <c r="AS7" s="77">
        <f t="shared" si="18"/>
        <v>4401.6689383981065</v>
      </c>
      <c r="AT7" s="77">
        <f t="shared" si="18"/>
        <v>4500.3951655619121</v>
      </c>
      <c r="AU7" s="77">
        <f t="shared" si="18"/>
        <v>4599.063616827093</v>
      </c>
      <c r="AV7" s="77">
        <f t="shared" si="18"/>
        <v>4697.6743260048734</v>
      </c>
      <c r="AW7" s="77">
        <f t="shared" si="18"/>
        <v>4796.2273268866884</v>
      </c>
      <c r="AX7" s="77">
        <f t="shared" si="18"/>
        <v>4894.7226532441991</v>
      </c>
      <c r="AY7" s="77">
        <f t="shared" si="18"/>
        <v>4993.1603388293033</v>
      </c>
      <c r="AZ7" s="77">
        <f t="shared" si="18"/>
        <v>5091.5404173741454</v>
      </c>
      <c r="BA7" s="77">
        <f t="shared" si="18"/>
        <v>5189.86292259113</v>
      </c>
      <c r="BB7" s="77">
        <f t="shared" si="18"/>
        <v>5288.1278881729331</v>
      </c>
      <c r="BC7" s="77">
        <f t="shared" si="18"/>
        <v>5386.3353477925129</v>
      </c>
      <c r="BD7" s="77">
        <f t="shared" si="18"/>
        <v>5484.4853351031215</v>
      </c>
      <c r="BE7" s="77">
        <f t="shared" si="18"/>
        <v>5582.5778837383177</v>
      </c>
      <c r="BF7" s="77">
        <f t="shared" si="18"/>
        <v>5680.6130273119761</v>
      </c>
      <c r="BG7" s="77">
        <f t="shared" si="18"/>
        <v>5778.5907994183008</v>
      </c>
      <c r="BH7" s="77">
        <f t="shared" si="18"/>
        <v>5876.5112336318361</v>
      </c>
      <c r="BI7" s="77">
        <f t="shared" si="18"/>
        <v>5974.3743635074788</v>
      </c>
      <c r="BJ7" s="77">
        <f t="shared" si="18"/>
        <v>6072.1802225804868</v>
      </c>
      <c r="BK7" s="77">
        <f t="shared" si="18"/>
        <v>6169.9288443664946</v>
      </c>
      <c r="BL7" s="77">
        <f t="shared" si="18"/>
        <v>6267.6202623615227</v>
      </c>
      <c r="BM7" s="77">
        <f t="shared" si="18"/>
        <v>6365.2545100419884</v>
      </c>
      <c r="BN7" s="77">
        <f t="shared" si="18"/>
        <v>6462.8316208647184</v>
      </c>
      <c r="BO7" s="77">
        <f t="shared" ref="BO7:DZ7" si="19">IF((BO$1*12+BO$2)&lt;=$I$25, ($B$34*$B$26)+(BN$7*$B$69), BN$7*$B$69)</f>
        <v>6560.3516282669607</v>
      </c>
      <c r="BP7" s="77">
        <f t="shared" si="19"/>
        <v>6657.8145656663955</v>
      </c>
      <c r="BQ7" s="77">
        <f t="shared" si="19"/>
        <v>6755.2204664611454</v>
      </c>
      <c r="BR7" s="77">
        <f t="shared" si="19"/>
        <v>6852.5693640297886</v>
      </c>
      <c r="BS7" s="77">
        <f t="shared" si="19"/>
        <v>6949.8612917313694</v>
      </c>
      <c r="BT7" s="77">
        <f t="shared" si="19"/>
        <v>7047.0962829054106</v>
      </c>
      <c r="BU7" s="77">
        <f t="shared" si="19"/>
        <v>7144.2743708719236</v>
      </c>
      <c r="BV7" s="77">
        <f t="shared" si="19"/>
        <v>7241.3955889314211</v>
      </c>
      <c r="BW7" s="77">
        <f t="shared" si="19"/>
        <v>7338.4599703649274</v>
      </c>
      <c r="BX7" s="77">
        <f t="shared" si="19"/>
        <v>7435.4675484339905</v>
      </c>
      <c r="BY7" s="77">
        <f t="shared" si="19"/>
        <v>7532.4183563806928</v>
      </c>
      <c r="BZ7" s="77">
        <f t="shared" si="19"/>
        <v>7629.3124274276643</v>
      </c>
      <c r="CA7" s="77">
        <f t="shared" si="19"/>
        <v>7726.1497947780917</v>
      </c>
      <c r="CB7" s="77">
        <f t="shared" si="19"/>
        <v>7822.9304916157307</v>
      </c>
      <c r="CC7" s="77">
        <f t="shared" si="19"/>
        <v>7919.6545511049171</v>
      </c>
      <c r="CD7" s="77">
        <f t="shared" si="19"/>
        <v>8016.3220063905792</v>
      </c>
      <c r="CE7" s="77">
        <f t="shared" si="19"/>
        <v>8112.9328905982493</v>
      </c>
      <c r="CF7" s="77">
        <f t="shared" si="19"/>
        <v>8209.4872368340712</v>
      </c>
      <c r="CG7" s="77">
        <f t="shared" si="19"/>
        <v>8305.9850781848181</v>
      </c>
      <c r="CH7" s="77">
        <f t="shared" si="19"/>
        <v>8402.4264477178986</v>
      </c>
      <c r="CI7" s="77">
        <f t="shared" si="19"/>
        <v>8498.8113784813686</v>
      </c>
      <c r="CJ7" s="77">
        <f t="shared" si="19"/>
        <v>8595.1399035039467</v>
      </c>
      <c r="CK7" s="77">
        <f t="shared" si="19"/>
        <v>8691.4120557950209</v>
      </c>
      <c r="CL7" s="77">
        <f t="shared" si="19"/>
        <v>8787.6278683446635</v>
      </c>
      <c r="CM7" s="77">
        <f t="shared" si="19"/>
        <v>8883.7873741236363</v>
      </c>
      <c r="CN7" s="77">
        <f t="shared" si="19"/>
        <v>8979.8906060834106</v>
      </c>
      <c r="CO7" s="77">
        <f t="shared" si="19"/>
        <v>9075.9375971561713</v>
      </c>
      <c r="CP7" s="77">
        <f t="shared" si="19"/>
        <v>9171.9283802548325</v>
      </c>
      <c r="CQ7" s="77">
        <f t="shared" si="19"/>
        <v>9267.8629882730474</v>
      </c>
      <c r="CR7" s="77">
        <f t="shared" si="19"/>
        <v>9363.7414540852187</v>
      </c>
      <c r="CS7" s="77">
        <f t="shared" si="19"/>
        <v>9459.5638105465096</v>
      </c>
      <c r="CT7" s="77">
        <f t="shared" si="19"/>
        <v>9555.3300904928583</v>
      </c>
      <c r="CU7" s="77">
        <f t="shared" si="19"/>
        <v>9651.0403267409856</v>
      </c>
      <c r="CV7" s="77">
        <f t="shared" si="19"/>
        <v>9746.6945520884055</v>
      </c>
      <c r="CW7" s="77">
        <f t="shared" si="19"/>
        <v>9842.2927993134435</v>
      </c>
      <c r="CX7" s="77">
        <f t="shared" si="19"/>
        <v>9937.8351011752384</v>
      </c>
      <c r="CY7" s="77">
        <f t="shared" si="19"/>
        <v>10033.321490413759</v>
      </c>
      <c r="CZ7" s="77">
        <f t="shared" si="19"/>
        <v>10128.751999749815</v>
      </c>
      <c r="DA7" s="77">
        <f t="shared" si="19"/>
        <v>10224.126661885066</v>
      </c>
      <c r="DB7" s="77">
        <f t="shared" si="19"/>
        <v>10319.445509502037</v>
      </c>
      <c r="DC7" s="77">
        <f t="shared" si="19"/>
        <v>10414.708575264125</v>
      </c>
      <c r="DD7" s="77">
        <f t="shared" si="19"/>
        <v>10509.915891815612</v>
      </c>
      <c r="DE7" s="77">
        <f t="shared" si="19"/>
        <v>10605.067491781674</v>
      </c>
      <c r="DF7" s="77">
        <f t="shared" si="19"/>
        <v>10700.163407768398</v>
      </c>
      <c r="DG7" s="77">
        <f t="shared" si="19"/>
        <v>10795.203672362788</v>
      </c>
      <c r="DH7" s="77">
        <f t="shared" si="19"/>
        <v>10890.188318132776</v>
      </c>
      <c r="DI7" s="77">
        <f t="shared" si="19"/>
        <v>10985.117377627237</v>
      </c>
      <c r="DJ7" s="77">
        <f t="shared" si="19"/>
        <v>11079.990883375998</v>
      </c>
      <c r="DK7" s="77">
        <f t="shared" si="19"/>
        <v>11174.808867889849</v>
      </c>
      <c r="DL7" s="77">
        <f t="shared" si="19"/>
        <v>11269.571363660552</v>
      </c>
      <c r="DM7" s="77">
        <f t="shared" si="19"/>
        <v>11364.278403160857</v>
      </c>
      <c r="DN7" s="77">
        <f t="shared" si="19"/>
        <v>11458.93001884451</v>
      </c>
      <c r="DO7" s="77">
        <f t="shared" si="19"/>
        <v>11553.526243146263</v>
      </c>
      <c r="DP7" s="77">
        <f t="shared" si="19"/>
        <v>11648.06710848189</v>
      </c>
      <c r="DQ7" s="77">
        <f t="shared" si="19"/>
        <v>11742.552647248189</v>
      </c>
      <c r="DR7" s="77">
        <f t="shared" si="19"/>
        <v>11836.982891823005</v>
      </c>
      <c r="DS7" s="77">
        <f t="shared" si="19"/>
        <v>11931.357874565234</v>
      </c>
      <c r="DT7" s="77">
        <f t="shared" si="19"/>
        <v>12025.677627814834</v>
      </c>
      <c r="DU7" s="77">
        <f t="shared" si="19"/>
        <v>12119.942183892834</v>
      </c>
      <c r="DV7" s="77">
        <f t="shared" si="19"/>
        <v>12214.151575101354</v>
      </c>
      <c r="DW7" s="77">
        <f t="shared" si="19"/>
        <v>12308.305833723607</v>
      </c>
      <c r="DX7" s="77">
        <f t="shared" si="19"/>
        <v>12402.404992023916</v>
      </c>
      <c r="DY7" s="77">
        <f t="shared" si="19"/>
        <v>12496.449082247718</v>
      </c>
      <c r="DZ7" s="77">
        <f t="shared" si="19"/>
        <v>12590.438136621586</v>
      </c>
      <c r="EA7" s="77">
        <f t="shared" ref="EA7:GL7" si="20">IF((EA$1*12+EA$2)&lt;=$I$25, ($B$34*$B$26)+(DZ$7*$B$69), DZ$7*$B$69)</f>
        <v>12684.372187353227</v>
      </c>
      <c r="EB7" s="77">
        <f t="shared" si="20"/>
        <v>12778.251266631503</v>
      </c>
      <c r="EC7" s="77">
        <f t="shared" si="20"/>
        <v>12872.07540662644</v>
      </c>
      <c r="ED7" s="77">
        <f t="shared" si="20"/>
        <v>12965.844639489233</v>
      </c>
      <c r="EE7" s="77">
        <f t="shared" si="20"/>
        <v>13059.558997352266</v>
      </c>
      <c r="EF7" s="77">
        <f t="shared" si="20"/>
        <v>13153.218512329116</v>
      </c>
      <c r="EG7" s="77">
        <f t="shared" si="20"/>
        <v>13246.823216514571</v>
      </c>
      <c r="EH7" s="77">
        <f t="shared" si="20"/>
        <v>13340.373141984632</v>
      </c>
      <c r="EI7" s="77">
        <f t="shared" si="20"/>
        <v>13433.86832079653</v>
      </c>
      <c r="EJ7" s="77">
        <f t="shared" si="20"/>
        <v>13527.308784988736</v>
      </c>
      <c r="EK7" s="77">
        <f t="shared" si="20"/>
        <v>13620.694566580973</v>
      </c>
      <c r="EL7" s="77">
        <f t="shared" si="20"/>
        <v>13714.025697574223</v>
      </c>
      <c r="EM7" s="77">
        <f t="shared" si="20"/>
        <v>13807.302209950743</v>
      </c>
      <c r="EN7" s="77">
        <f t="shared" si="20"/>
        <v>13900.524135674072</v>
      </c>
      <c r="EO7" s="77">
        <f t="shared" si="20"/>
        <v>13993.691506689043</v>
      </c>
      <c r="EP7" s="77">
        <f t="shared" si="20"/>
        <v>14086.804354921796</v>
      </c>
      <c r="EQ7" s="77">
        <f t="shared" si="20"/>
        <v>14179.862712279788</v>
      </c>
      <c r="ER7" s="77">
        <f t="shared" si="20"/>
        <v>14272.866610651801</v>
      </c>
      <c r="ES7" s="77">
        <f t="shared" si="20"/>
        <v>14365.816081907959</v>
      </c>
      <c r="ET7" s="77">
        <f t="shared" si="20"/>
        <v>14458.711157899728</v>
      </c>
      <c r="EU7" s="77">
        <f t="shared" si="20"/>
        <v>14551.551870459944</v>
      </c>
      <c r="EV7" s="77">
        <f t="shared" si="20"/>
        <v>14644.338251402805</v>
      </c>
      <c r="EW7" s="77">
        <f t="shared" si="20"/>
        <v>14737.070332523896</v>
      </c>
      <c r="EX7" s="77">
        <f t="shared" si="20"/>
        <v>14829.748145600193</v>
      </c>
      <c r="EY7" s="77">
        <f t="shared" si="20"/>
        <v>14922.371722390077</v>
      </c>
      <c r="EZ7" s="77">
        <f t="shared" si="20"/>
        <v>15014.941094633341</v>
      </c>
      <c r="FA7" s="77">
        <f t="shared" si="20"/>
        <v>15107.456294051208</v>
      </c>
      <c r="FB7" s="77">
        <f t="shared" si="20"/>
        <v>15199.917352346332</v>
      </c>
      <c r="FC7" s="77">
        <f t="shared" si="20"/>
        <v>15292.324301202818</v>
      </c>
      <c r="FD7" s="77">
        <f t="shared" si="20"/>
        <v>15283.375030032112</v>
      </c>
      <c r="FE7" s="77">
        <f t="shared" si="20"/>
        <v>15274.430996093688</v>
      </c>
      <c r="FF7" s="77">
        <f t="shared" si="20"/>
        <v>15265.492196322648</v>
      </c>
      <c r="FG7" s="77">
        <f t="shared" si="20"/>
        <v>15256.558627655886</v>
      </c>
      <c r="FH7" s="77">
        <f t="shared" si="20"/>
        <v>15247.630287032092</v>
      </c>
      <c r="FI7" s="77">
        <f t="shared" si="20"/>
        <v>15238.707171391747</v>
      </c>
      <c r="FJ7" s="77">
        <f t="shared" si="20"/>
        <v>15229.789277677119</v>
      </c>
      <c r="FK7" s="77">
        <f t="shared" si="20"/>
        <v>15220.876602832268</v>
      </c>
      <c r="FL7" s="77">
        <f t="shared" si="20"/>
        <v>15211.969143803042</v>
      </c>
      <c r="FM7" s="77">
        <f t="shared" si="20"/>
        <v>15203.066897537077</v>
      </c>
      <c r="FN7" s="77">
        <f t="shared" si="20"/>
        <v>15194.169860983795</v>
      </c>
      <c r="FO7" s="77">
        <f t="shared" si="20"/>
        <v>15185.278031094404</v>
      </c>
      <c r="FP7" s="77">
        <f t="shared" si="20"/>
        <v>15176.391404821892</v>
      </c>
      <c r="FQ7" s="77">
        <f t="shared" si="20"/>
        <v>15167.509979121038</v>
      </c>
      <c r="FR7" s="77">
        <f t="shared" si="20"/>
        <v>15158.633750948395</v>
      </c>
      <c r="FS7" s="77">
        <f t="shared" si="20"/>
        <v>15149.7627172623</v>
      </c>
      <c r="FT7" s="77">
        <f t="shared" si="20"/>
        <v>15140.896875022872</v>
      </c>
      <c r="FU7" s="77">
        <f t="shared" si="20"/>
        <v>15132.036221192009</v>
      </c>
      <c r="FV7" s="77">
        <f t="shared" si="20"/>
        <v>15123.180752733382</v>
      </c>
      <c r="FW7" s="77">
        <f t="shared" si="20"/>
        <v>15114.330466612446</v>
      </c>
      <c r="FX7" s="77">
        <f t="shared" si="20"/>
        <v>15105.485359796425</v>
      </c>
      <c r="FY7" s="77">
        <f t="shared" si="20"/>
        <v>15096.645429254322</v>
      </c>
      <c r="FZ7" s="77">
        <f t="shared" si="20"/>
        <v>15087.810671956913</v>
      </c>
      <c r="GA7" s="77">
        <f t="shared" si="20"/>
        <v>15078.981084876747</v>
      </c>
      <c r="GB7" s="77">
        <f t="shared" si="20"/>
        <v>15070.156664988144</v>
      </c>
      <c r="GC7" s="77">
        <f t="shared" si="20"/>
        <v>15061.337409267195</v>
      </c>
      <c r="GD7" s="77">
        <f t="shared" si="20"/>
        <v>15052.52331469176</v>
      </c>
      <c r="GE7" s="77">
        <f t="shared" si="20"/>
        <v>15043.714378241468</v>
      </c>
      <c r="GF7" s="77">
        <f t="shared" si="20"/>
        <v>15034.910596897716</v>
      </c>
      <c r="GG7" s="77">
        <f t="shared" si="20"/>
        <v>15026.111967643668</v>
      </c>
      <c r="GH7" s="77">
        <f t="shared" si="20"/>
        <v>15017.318487464252</v>
      </c>
      <c r="GI7" s="77">
        <f t="shared" si="20"/>
        <v>15008.530153346161</v>
      </c>
      <c r="GJ7" s="77">
        <f t="shared" si="20"/>
        <v>14999.746962277852</v>
      </c>
      <c r="GK7" s="77">
        <f t="shared" si="20"/>
        <v>14990.968911249543</v>
      </c>
      <c r="GL7" s="77">
        <f t="shared" si="20"/>
        <v>14982.195997253217</v>
      </c>
      <c r="GM7" s="77">
        <f t="shared" ref="GM7:IX7" si="21">IF((GM$1*12+GM$2)&lt;=$I$25, ($B$34*$B$26)+(GL$7*$B$69), GL$7*$B$69)</f>
        <v>14973.428217282612</v>
      </c>
      <c r="GN7" s="77">
        <f t="shared" si="21"/>
        <v>14964.665568333228</v>
      </c>
      <c r="GO7" s="77">
        <f t="shared" si="21"/>
        <v>14955.908047402325</v>
      </c>
      <c r="GP7" s="77">
        <f t="shared" si="21"/>
        <v>14947.155651488918</v>
      </c>
      <c r="GQ7" s="77">
        <f t="shared" si="21"/>
        <v>14938.408377593778</v>
      </c>
      <c r="GR7" s="77">
        <f t="shared" si="21"/>
        <v>14929.666222719434</v>
      </c>
      <c r="GS7" s="77">
        <f t="shared" si="21"/>
        <v>14920.929183870165</v>
      </c>
      <c r="GT7" s="77">
        <f t="shared" si="21"/>
        <v>14912.197258052005</v>
      </c>
      <c r="GU7" s="77">
        <f t="shared" si="21"/>
        <v>14903.470442272741</v>
      </c>
      <c r="GV7" s="77">
        <f t="shared" si="21"/>
        <v>14894.74873354191</v>
      </c>
      <c r="GW7" s="77">
        <f t="shared" si="21"/>
        <v>14886.0321288708</v>
      </c>
      <c r="GX7" s="77">
        <f t="shared" si="21"/>
        <v>14877.320625272449</v>
      </c>
      <c r="GY7" s="77">
        <f t="shared" si="21"/>
        <v>14868.614219761637</v>
      </c>
      <c r="GZ7" s="77">
        <f t="shared" si="21"/>
        <v>14859.9129093549</v>
      </c>
      <c r="HA7" s="77">
        <f t="shared" si="21"/>
        <v>14851.216691070515</v>
      </c>
      <c r="HB7" s="77">
        <f t="shared" si="21"/>
        <v>14842.525561928502</v>
      </c>
      <c r="HC7" s="77">
        <f t="shared" si="21"/>
        <v>14833.839518950628</v>
      </c>
      <c r="HD7" s="77">
        <f t="shared" si="21"/>
        <v>14825.158559160403</v>
      </c>
      <c r="HE7" s="77">
        <f t="shared" si="21"/>
        <v>14816.48267958308</v>
      </c>
      <c r="HF7" s="77">
        <f t="shared" si="21"/>
        <v>14807.811877245647</v>
      </c>
      <c r="HG7" s="77">
        <f t="shared" si="21"/>
        <v>14799.146149176839</v>
      </c>
      <c r="HH7" s="77">
        <f t="shared" si="21"/>
        <v>14790.485492407124</v>
      </c>
      <c r="HI7" s="77">
        <f t="shared" si="21"/>
        <v>14781.829903968712</v>
      </c>
      <c r="HJ7" s="77">
        <f t="shared" si="21"/>
        <v>14773.179380895548</v>
      </c>
      <c r="HK7" s="77">
        <f t="shared" si="21"/>
        <v>14764.533920223314</v>
      </c>
      <c r="HL7" s="77">
        <f t="shared" si="21"/>
        <v>14755.893518989424</v>
      </c>
      <c r="HM7" s="77">
        <f t="shared" si="21"/>
        <v>14747.258174233028</v>
      </c>
      <c r="HN7" s="77">
        <f t="shared" si="21"/>
        <v>14738.627882995008</v>
      </c>
      <c r="HO7" s="77">
        <f t="shared" si="21"/>
        <v>14730.002642317979</v>
      </c>
      <c r="HP7" s="77">
        <f t="shared" si="21"/>
        <v>14721.382449246286</v>
      </c>
      <c r="HQ7" s="77">
        <f t="shared" si="21"/>
        <v>14712.767300826003</v>
      </c>
      <c r="HR7" s="77">
        <f t="shared" si="21"/>
        <v>14704.157194104931</v>
      </c>
      <c r="HS7" s="77">
        <f t="shared" si="21"/>
        <v>14695.552126132605</v>
      </c>
      <c r="HT7" s="77">
        <f t="shared" si="21"/>
        <v>14686.952093960279</v>
      </c>
      <c r="HU7" s="77">
        <f t="shared" si="21"/>
        <v>14678.357094640936</v>
      </c>
      <c r="HV7" s="77">
        <f t="shared" si="21"/>
        <v>14669.767125229284</v>
      </c>
      <c r="HW7" s="77">
        <f t="shared" si="21"/>
        <v>14661.182182781755</v>
      </c>
      <c r="HX7" s="77">
        <f t="shared" si="21"/>
        <v>14652.602264356503</v>
      </c>
      <c r="HY7" s="77">
        <f t="shared" si="21"/>
        <v>14644.027367013403</v>
      </c>
      <c r="HZ7" s="77">
        <f t="shared" si="21"/>
        <v>14635.45748781405</v>
      </c>
      <c r="IA7" s="77">
        <f t="shared" si="21"/>
        <v>14626.892623821761</v>
      </c>
      <c r="IB7" s="77">
        <f t="shared" si="21"/>
        <v>14618.33277210157</v>
      </c>
      <c r="IC7" s="77">
        <f t="shared" si="21"/>
        <v>14609.777929720229</v>
      </c>
      <c r="ID7" s="77">
        <f t="shared" si="21"/>
        <v>14601.228093746206</v>
      </c>
      <c r="IE7" s="77">
        <f t="shared" si="21"/>
        <v>14592.683261249684</v>
      </c>
      <c r="IF7" s="77">
        <f t="shared" si="21"/>
        <v>14584.143429302563</v>
      </c>
      <c r="IG7" s="77">
        <f t="shared" si="21"/>
        <v>14575.608594978456</v>
      </c>
      <c r="IH7" s="77">
        <f t="shared" si="21"/>
        <v>14567.078755352686</v>
      </c>
      <c r="II7" s="77">
        <f t="shared" si="21"/>
        <v>14558.55390750229</v>
      </c>
      <c r="IJ7" s="77">
        <f t="shared" si="21"/>
        <v>14550.034048506013</v>
      </c>
      <c r="IK7" s="77">
        <f t="shared" si="21"/>
        <v>14541.519175444315</v>
      </c>
      <c r="IL7" s="77">
        <f t="shared" si="21"/>
        <v>14533.009285399357</v>
      </c>
      <c r="IM7" s="77">
        <f t="shared" si="21"/>
        <v>14524.504375455015</v>
      </c>
      <c r="IN7" s="77">
        <f t="shared" si="21"/>
        <v>14516.004442696865</v>
      </c>
      <c r="IO7" s="77">
        <f t="shared" si="21"/>
        <v>14507.509484212193</v>
      </c>
      <c r="IP7" s="77">
        <f t="shared" si="21"/>
        <v>14499.019497089987</v>
      </c>
      <c r="IQ7" s="77">
        <f t="shared" si="21"/>
        <v>14490.534478420941</v>
      </c>
      <c r="IR7" s="77">
        <f t="shared" si="21"/>
        <v>14482.054425297451</v>
      </c>
      <c r="IS7" s="77">
        <f t="shared" si="21"/>
        <v>14473.579334813612</v>
      </c>
      <c r="IT7" s="77">
        <f t="shared" si="21"/>
        <v>14465.109204065222</v>
      </c>
      <c r="IU7" s="77">
        <f t="shared" si="21"/>
        <v>14456.644030149779</v>
      </c>
      <c r="IV7" s="77">
        <f t="shared" si="21"/>
        <v>14448.183810166476</v>
      </c>
      <c r="IW7" s="77">
        <f t="shared" si="21"/>
        <v>14439.728541216209</v>
      </c>
      <c r="IX7" s="77">
        <f t="shared" si="21"/>
        <v>14431.278220401566</v>
      </c>
      <c r="IY7" s="77">
        <f t="shared" ref="IY7:LJ7" si="22">IF((IY$1*12+IY$2)&lt;=$I$25, ($B$34*$B$26)+(IX$7*$B$69), IX$7*$B$69)</f>
        <v>14422.832844826833</v>
      </c>
      <c r="IZ7" s="77">
        <f t="shared" si="22"/>
        <v>14414.39241159799</v>
      </c>
      <c r="JA7" s="77">
        <f t="shared" si="22"/>
        <v>14405.95691782271</v>
      </c>
      <c r="JB7" s="77">
        <f t="shared" si="22"/>
        <v>14397.52636061036</v>
      </c>
      <c r="JC7" s="77">
        <f t="shared" si="22"/>
        <v>14389.100737071998</v>
      </c>
      <c r="JD7" s="77">
        <f t="shared" si="22"/>
        <v>14380.680044320372</v>
      </c>
      <c r="JE7" s="77">
        <f t="shared" si="22"/>
        <v>14372.26427946992</v>
      </c>
      <c r="JF7" s="77">
        <f t="shared" si="22"/>
        <v>14363.853439636769</v>
      </c>
      <c r="JG7" s="77">
        <f t="shared" si="22"/>
        <v>14355.447521938733</v>
      </c>
      <c r="JH7" s="77">
        <f t="shared" si="22"/>
        <v>14347.046523495314</v>
      </c>
      <c r="JI7" s="77">
        <f t="shared" si="22"/>
        <v>14338.650441427699</v>
      </c>
      <c r="JJ7" s="77">
        <f t="shared" si="22"/>
        <v>14330.259272858759</v>
      </c>
      <c r="JK7" s="77">
        <f t="shared" si="22"/>
        <v>14321.87301491305</v>
      </c>
      <c r="JL7" s="77">
        <f t="shared" si="22"/>
        <v>14313.491664716808</v>
      </c>
      <c r="JM7" s="77">
        <f t="shared" si="22"/>
        <v>14305.115219397956</v>
      </c>
      <c r="JN7" s="77">
        <f t="shared" si="22"/>
        <v>14296.743676086093</v>
      </c>
      <c r="JO7" s="77">
        <f t="shared" si="22"/>
        <v>14288.3770319125</v>
      </c>
      <c r="JP7" s="77">
        <f t="shared" si="22"/>
        <v>14280.015284010135</v>
      </c>
      <c r="JQ7" s="77">
        <f t="shared" si="22"/>
        <v>14271.658429513636</v>
      </c>
      <c r="JR7" s="77">
        <f t="shared" si="22"/>
        <v>14263.306465559317</v>
      </c>
      <c r="JS7" s="77">
        <f t="shared" si="22"/>
        <v>14254.959389285168</v>
      </c>
      <c r="JT7" s="77">
        <f t="shared" si="22"/>
        <v>14246.617197830854</v>
      </c>
      <c r="JU7" s="77">
        <f t="shared" si="22"/>
        <v>14238.279888337713</v>
      </c>
      <c r="JV7" s="77">
        <f t="shared" si="22"/>
        <v>14229.947457948756</v>
      </c>
      <c r="JW7" s="77">
        <f t="shared" si="22"/>
        <v>14221.619903808667</v>
      </c>
      <c r="JX7" s="77">
        <f t="shared" si="22"/>
        <v>14213.297223063801</v>
      </c>
      <c r="JY7" s="77">
        <f t="shared" si="22"/>
        <v>14204.97941286218</v>
      </c>
      <c r="JZ7" s="77">
        <f t="shared" si="22"/>
        <v>14196.666470353499</v>
      </c>
      <c r="KA7" s="77">
        <f t="shared" si="22"/>
        <v>14188.358392689121</v>
      </c>
      <c r="KB7" s="77">
        <f t="shared" si="22"/>
        <v>14180.055177022072</v>
      </c>
      <c r="KC7" s="77">
        <f t="shared" si="22"/>
        <v>14171.756820507049</v>
      </c>
      <c r="KD7" s="77">
        <f t="shared" si="22"/>
        <v>14163.46332030041</v>
      </c>
      <c r="KE7" s="77">
        <f t="shared" si="22"/>
        <v>14155.174673560181</v>
      </c>
      <c r="KF7" s="77">
        <f t="shared" si="22"/>
        <v>14146.890877446047</v>
      </c>
      <c r="KG7" s="77">
        <f t="shared" si="22"/>
        <v>14138.611929119357</v>
      </c>
      <c r="KH7" s="77">
        <f t="shared" si="22"/>
        <v>14130.337825743123</v>
      </c>
      <c r="KI7" s="77">
        <f t="shared" si="22"/>
        <v>14122.068564482015</v>
      </c>
      <c r="KJ7" s="77">
        <f t="shared" si="22"/>
        <v>14113.804142502362</v>
      </c>
      <c r="KK7" s="77">
        <f t="shared" si="22"/>
        <v>14105.544556972152</v>
      </c>
      <c r="KL7" s="77">
        <f t="shared" si="22"/>
        <v>14097.289805061033</v>
      </c>
      <c r="KM7" s="77">
        <f t="shared" si="22"/>
        <v>14089.039883940304</v>
      </c>
      <c r="KN7" s="77">
        <f t="shared" si="22"/>
        <v>14080.794790782926</v>
      </c>
      <c r="KO7" s="77">
        <f t="shared" si="22"/>
        <v>14072.554522763507</v>
      </c>
      <c r="KP7" s="77">
        <f t="shared" si="22"/>
        <v>14064.319077058315</v>
      </c>
      <c r="KQ7" s="77">
        <f t="shared" si="22"/>
        <v>14056.088450845267</v>
      </c>
      <c r="KR7" s="77">
        <f t="shared" si="22"/>
        <v>14047.862641303931</v>
      </c>
      <c r="KS7" s="77">
        <f t="shared" si="22"/>
        <v>14039.641645615528</v>
      </c>
      <c r="KT7" s="77">
        <f t="shared" si="22"/>
        <v>14031.425460962926</v>
      </c>
      <c r="KU7" s="77">
        <f t="shared" si="22"/>
        <v>14023.214084530644</v>
      </c>
      <c r="KV7" s="77">
        <f t="shared" si="22"/>
        <v>14015.007513504848</v>
      </c>
      <c r="KW7" s="77">
        <f t="shared" si="22"/>
        <v>14006.80574507335</v>
      </c>
      <c r="KX7" s="77">
        <f t="shared" si="22"/>
        <v>13998.608776425608</v>
      </c>
      <c r="KY7" s="77">
        <f t="shared" si="22"/>
        <v>13990.416604752725</v>
      </c>
      <c r="KZ7" s="77">
        <f t="shared" si="22"/>
        <v>13982.229227247448</v>
      </c>
      <c r="LA7" s="77">
        <f t="shared" si="22"/>
        <v>13974.046641104165</v>
      </c>
      <c r="LB7" s="77">
        <f t="shared" si="22"/>
        <v>13965.868843518909</v>
      </c>
      <c r="LC7" s="77">
        <f t="shared" si="22"/>
        <v>13957.695831689351</v>
      </c>
      <c r="LD7" s="77">
        <f t="shared" si="22"/>
        <v>13949.527602814804</v>
      </c>
      <c r="LE7" s="77">
        <f t="shared" si="22"/>
        <v>13941.36415409622</v>
      </c>
      <c r="LF7" s="77">
        <f t="shared" si="22"/>
        <v>13933.205482736186</v>
      </c>
      <c r="LG7" s="77">
        <f t="shared" si="22"/>
        <v>13925.051585938931</v>
      </c>
      <c r="LH7" s="77">
        <f t="shared" si="22"/>
        <v>13916.902460910316</v>
      </c>
      <c r="LI7" s="77">
        <f t="shared" si="22"/>
        <v>13908.758104857839</v>
      </c>
      <c r="LJ7" s="77">
        <f t="shared" si="22"/>
        <v>13900.618514990632</v>
      </c>
      <c r="LK7" s="77">
        <f t="shared" ref="LK7:NV7" si="23">IF((LK$1*12+LK$2)&lt;=$I$25, ($B$34*$B$26)+(LJ$7*$B$69), LJ$7*$B$69)</f>
        <v>13892.48368851946</v>
      </c>
      <c r="LL7" s="77">
        <f t="shared" si="23"/>
        <v>13884.353622656719</v>
      </c>
      <c r="LM7" s="77">
        <f t="shared" si="23"/>
        <v>13876.228314616441</v>
      </c>
      <c r="LN7" s="77">
        <f t="shared" si="23"/>
        <v>13868.107761614281</v>
      </c>
      <c r="LO7" s="77">
        <f t="shared" si="23"/>
        <v>13859.99196086753</v>
      </c>
      <c r="LP7" s="77">
        <f t="shared" si="23"/>
        <v>13851.880909595106</v>
      </c>
      <c r="LQ7" s="77">
        <f t="shared" si="23"/>
        <v>13843.774605017552</v>
      </c>
      <c r="LR7" s="77">
        <f t="shared" si="23"/>
        <v>13835.67304435704</v>
      </c>
      <c r="LS7" s="77">
        <f t="shared" si="23"/>
        <v>13827.576224837365</v>
      </c>
      <c r="LT7" s="77">
        <f t="shared" si="23"/>
        <v>13819.484143683951</v>
      </c>
      <c r="LU7" s="77">
        <f t="shared" si="23"/>
        <v>13811.39679812384</v>
      </c>
      <c r="LV7" s="77">
        <f t="shared" si="23"/>
        <v>13803.314185385703</v>
      </c>
      <c r="LW7" s="77">
        <f t="shared" si="23"/>
        <v>13795.236302699828</v>
      </c>
      <c r="LX7" s="77">
        <f t="shared" si="23"/>
        <v>13787.163147298126</v>
      </c>
      <c r="LY7" s="77">
        <f t="shared" si="23"/>
        <v>13779.094716414129</v>
      </c>
      <c r="LZ7" s="77">
        <f t="shared" si="23"/>
        <v>13771.031007282985</v>
      </c>
      <c r="MA7" s="77">
        <f t="shared" si="23"/>
        <v>13762.972017141463</v>
      </c>
      <c r="MB7" s="77">
        <f t="shared" si="23"/>
        <v>13754.917743227945</v>
      </c>
      <c r="MC7" s="77">
        <f t="shared" si="23"/>
        <v>13746.868182782433</v>
      </c>
      <c r="MD7" s="77">
        <f t="shared" si="23"/>
        <v>13738.823333046545</v>
      </c>
      <c r="ME7" s="77">
        <f t="shared" si="23"/>
        <v>13730.783191263508</v>
      </c>
      <c r="MF7" s="77">
        <f t="shared" si="23"/>
        <v>13722.747754678168</v>
      </c>
      <c r="MG7" s="77">
        <f t="shared" si="23"/>
        <v>13714.717020536978</v>
      </c>
      <c r="MH7" s="77">
        <f t="shared" si="23"/>
        <v>13706.690986088008</v>
      </c>
      <c r="MI7" s="77">
        <f t="shared" si="23"/>
        <v>13698.669648580935</v>
      </c>
      <c r="MJ7" s="77">
        <f t="shared" si="23"/>
        <v>13690.653005267046</v>
      </c>
      <c r="MK7" s="77">
        <f t="shared" si="23"/>
        <v>13682.641053399237</v>
      </c>
      <c r="ML7" s="77">
        <f t="shared" si="23"/>
        <v>13674.63379023201</v>
      </c>
      <c r="MM7" s="77">
        <f t="shared" si="23"/>
        <v>13666.631213021477</v>
      </c>
      <c r="MN7" s="77">
        <f t="shared" si="23"/>
        <v>13658.633319025354</v>
      </c>
      <c r="MO7" s="77">
        <f t="shared" si="23"/>
        <v>13650.64010550296</v>
      </c>
      <c r="MP7" s="77">
        <f t="shared" si="23"/>
        <v>13642.651569715223</v>
      </c>
      <c r="MQ7" s="77">
        <f t="shared" si="23"/>
        <v>13634.667708924668</v>
      </c>
      <c r="MR7" s="77">
        <f t="shared" si="23"/>
        <v>13626.688520395424</v>
      </c>
      <c r="MS7" s="77">
        <f t="shared" si="23"/>
        <v>13618.714001393224</v>
      </c>
      <c r="MT7" s="77">
        <f t="shared" si="23"/>
        <v>13610.744149185397</v>
      </c>
      <c r="MU7" s="77">
        <f t="shared" si="23"/>
        <v>13602.778961040873</v>
      </c>
      <c r="MV7" s="77">
        <f t="shared" si="23"/>
        <v>13594.818434230181</v>
      </c>
      <c r="MW7" s="77">
        <f t="shared" si="23"/>
        <v>13586.862566025446</v>
      </c>
      <c r="MX7" s="76">
        <f t="shared" si="23"/>
        <v>13578.91135370039</v>
      </c>
      <c r="MY7" s="77">
        <f t="shared" si="23"/>
        <v>13570.964794530331</v>
      </c>
      <c r="MZ7" s="76">
        <f t="shared" si="23"/>
        <v>13563.022885792181</v>
      </c>
      <c r="NA7" s="77">
        <f t="shared" si="23"/>
        <v>13555.085624764444</v>
      </c>
      <c r="NB7" s="76">
        <f t="shared" si="23"/>
        <v>13547.15300872722</v>
      </c>
      <c r="NC7" s="77">
        <f t="shared" si="23"/>
        <v>13539.225034962199</v>
      </c>
      <c r="ND7" s="76">
        <f t="shared" si="23"/>
        <v>13531.30170075266</v>
      </c>
      <c r="NE7" s="77">
        <f t="shared" si="23"/>
        <v>13523.383003383475</v>
      </c>
      <c r="NF7" s="76">
        <f t="shared" si="23"/>
        <v>13515.468940141101</v>
      </c>
      <c r="NG7" s="77">
        <f t="shared" si="23"/>
        <v>13507.559508313589</v>
      </c>
      <c r="NH7" s="76">
        <f t="shared" si="23"/>
        <v>13499.654705190571</v>
      </c>
      <c r="NI7" s="77">
        <f t="shared" si="23"/>
        <v>13491.754528063269</v>
      </c>
      <c r="NJ7" s="76">
        <f t="shared" si="23"/>
        <v>13483.858974224489</v>
      </c>
      <c r="NK7" s="77">
        <f t="shared" si="23"/>
        <v>13475.968040968621</v>
      </c>
      <c r="NL7" s="76">
        <f t="shared" si="23"/>
        <v>13468.081725591637</v>
      </c>
      <c r="NM7" s="77">
        <f t="shared" si="23"/>
        <v>13460.200025391096</v>
      </c>
      <c r="NN7" s="76">
        <f t="shared" si="23"/>
        <v>13452.322937666133</v>
      </c>
      <c r="NO7" s="77">
        <f t="shared" si="23"/>
        <v>13444.450459717467</v>
      </c>
      <c r="NP7" s="76">
        <f t="shared" si="23"/>
        <v>13436.582588847396</v>
      </c>
      <c r="NQ7" s="77">
        <f t="shared" si="23"/>
        <v>13428.719322359795</v>
      </c>
      <c r="NR7" s="76">
        <f t="shared" si="23"/>
        <v>13420.860657560119</v>
      </c>
      <c r="NS7" s="77">
        <f t="shared" si="23"/>
        <v>13413.0065917554</v>
      </c>
      <c r="NT7" s="76">
        <f t="shared" si="23"/>
        <v>13405.157122254244</v>
      </c>
      <c r="NU7" s="77">
        <f t="shared" si="23"/>
        <v>13397.312246366833</v>
      </c>
      <c r="NV7" s="76">
        <f t="shared" si="23"/>
        <v>13389.471961404925</v>
      </c>
      <c r="NW7" s="77">
        <f t="shared" ref="NW7:QH7" si="24">IF((NW$1*12+NW$2)&lt;=$I$25, ($B$34*$B$26)+(NV$7*$B$69), NV$7*$B$69)</f>
        <v>13381.636264681847</v>
      </c>
      <c r="NX7" s="76">
        <f t="shared" si="24"/>
        <v>13373.805153512503</v>
      </c>
      <c r="NY7" s="77">
        <f t="shared" si="24"/>
        <v>13365.978625213365</v>
      </c>
      <c r="NZ7" s="76">
        <f t="shared" si="24"/>
        <v>13358.156677102477</v>
      </c>
      <c r="OA7" s="77">
        <f t="shared" si="24"/>
        <v>13350.339306499451</v>
      </c>
      <c r="OB7" s="76">
        <f t="shared" si="24"/>
        <v>13342.526510725469</v>
      </c>
      <c r="OC7" s="77">
        <f t="shared" si="24"/>
        <v>13334.718287103282</v>
      </c>
      <c r="OD7" s="76">
        <f t="shared" si="24"/>
        <v>13326.914632957203</v>
      </c>
      <c r="OE7" s="77">
        <f t="shared" si="24"/>
        <v>13319.115545613116</v>
      </c>
      <c r="OF7" s="76">
        <f t="shared" si="24"/>
        <v>13311.321022398468</v>
      </c>
      <c r="OG7" s="77">
        <f t="shared" si="24"/>
        <v>13303.53106064227</v>
      </c>
      <c r="OH7" s="76">
        <f t="shared" si="24"/>
        <v>13295.745657675096</v>
      </c>
      <c r="OI7" s="77">
        <f t="shared" si="24"/>
        <v>13287.96481082908</v>
      </c>
      <c r="OJ7" s="76">
        <f t="shared" si="24"/>
        <v>13280.188517437922</v>
      </c>
      <c r="OK7" s="77">
        <f t="shared" si="24"/>
        <v>13272.416774836878</v>
      </c>
      <c r="OL7" s="76">
        <f t="shared" si="24"/>
        <v>13264.649580362766</v>
      </c>
      <c r="OM7" s="77">
        <f t="shared" si="24"/>
        <v>13256.886931353962</v>
      </c>
      <c r="ON7" s="76">
        <f t="shared" si="24"/>
        <v>13249.128825150397</v>
      </c>
      <c r="OO7" s="77">
        <f t="shared" si="24"/>
        <v>13241.375259093566</v>
      </c>
      <c r="OP7" s="76">
        <f t="shared" si="24"/>
        <v>13233.62623052651</v>
      </c>
      <c r="OQ7" s="77">
        <f t="shared" si="24"/>
        <v>13225.881736793832</v>
      </c>
      <c r="OR7" s="76">
        <f t="shared" si="24"/>
        <v>13218.141775241686</v>
      </c>
      <c r="OS7" s="77">
        <f t="shared" si="24"/>
        <v>13210.406343217781</v>
      </c>
      <c r="OT7" s="76">
        <f t="shared" si="24"/>
        <v>13202.675438071376</v>
      </c>
      <c r="OU7" s="77">
        <f t="shared" si="24"/>
        <v>13194.949057153282</v>
      </c>
      <c r="OV7" s="76">
        <f t="shared" si="24"/>
        <v>13187.227197815862</v>
      </c>
      <c r="OW7" s="77">
        <f t="shared" si="24"/>
        <v>13179.509857413026</v>
      </c>
      <c r="OX7" s="76">
        <f t="shared" si="24"/>
        <v>13171.797033300232</v>
      </c>
      <c r="OY7" s="77">
        <f t="shared" si="24"/>
        <v>13164.088722834489</v>
      </c>
      <c r="OZ7" s="76">
        <f t="shared" si="24"/>
        <v>13156.384923374351</v>
      </c>
      <c r="PA7" s="77">
        <f t="shared" si="24"/>
        <v>13148.685632279916</v>
      </c>
      <c r="PB7" s="76">
        <f t="shared" si="24"/>
        <v>13140.99084691283</v>
      </c>
      <c r="PC7" s="77">
        <f t="shared" si="24"/>
        <v>13133.30056463628</v>
      </c>
      <c r="PD7" s="76">
        <f t="shared" si="24"/>
        <v>13125.614782814999</v>
      </c>
      <c r="PE7" s="77">
        <f t="shared" si="24"/>
        <v>13117.93349881526</v>
      </c>
      <c r="PF7" s="76">
        <f t="shared" si="24"/>
        <v>13110.25671000488</v>
      </c>
      <c r="PG7" s="77">
        <f t="shared" si="24"/>
        <v>13102.584413753213</v>
      </c>
      <c r="PH7" s="76">
        <f t="shared" si="24"/>
        <v>13094.916607431154</v>
      </c>
      <c r="PI7" s="77">
        <f t="shared" si="24"/>
        <v>13087.253288411137</v>
      </c>
      <c r="PJ7" s="76">
        <f t="shared" si="24"/>
        <v>13079.594454067133</v>
      </c>
      <c r="PK7" s="77">
        <f t="shared" si="24"/>
        <v>13071.940101774651</v>
      </c>
      <c r="PL7" s="76">
        <f t="shared" si="24"/>
        <v>13064.290228910733</v>
      </c>
      <c r="PM7" s="77">
        <f t="shared" si="24"/>
        <v>13056.644832853959</v>
      </c>
      <c r="PN7" s="76">
        <f t="shared" si="24"/>
        <v>13049.003910984442</v>
      </c>
      <c r="PO7" s="77">
        <f t="shared" si="24"/>
        <v>13041.367460683829</v>
      </c>
      <c r="PP7" s="76">
        <f t="shared" si="24"/>
        <v>13033.735479335297</v>
      </c>
      <c r="PQ7" s="77">
        <f t="shared" si="24"/>
        <v>13026.107964323557</v>
      </c>
      <c r="PR7" s="76">
        <f t="shared" si="24"/>
        <v>13018.48491303485</v>
      </c>
      <c r="PS7" s="77">
        <f t="shared" si="24"/>
        <v>13010.866322856946</v>
      </c>
      <c r="PT7" s="76">
        <f t="shared" si="24"/>
        <v>13003.252191179141</v>
      </c>
      <c r="PU7" s="77">
        <f t="shared" si="24"/>
        <v>12995.642515392265</v>
      </c>
      <c r="PV7" s="76">
        <f t="shared" si="24"/>
        <v>12988.037292888668</v>
      </c>
      <c r="PW7" s="77">
        <f t="shared" si="24"/>
        <v>12980.436521062233</v>
      </c>
      <c r="PX7" s="76">
        <f t="shared" si="24"/>
        <v>12972.840197308362</v>
      </c>
      <c r="PY7" s="77">
        <f t="shared" si="24"/>
        <v>12965.248319023985</v>
      </c>
      <c r="PZ7" s="76">
        <f t="shared" si="24"/>
        <v>12957.660883607556</v>
      </c>
      <c r="QA7" s="77">
        <f t="shared" si="24"/>
        <v>12950.077888459047</v>
      </c>
      <c r="QB7" s="76">
        <f t="shared" si="24"/>
        <v>12942.499330979956</v>
      </c>
      <c r="QC7" s="77">
        <f t="shared" si="24"/>
        <v>12934.925208573299</v>
      </c>
      <c r="QD7" s="76">
        <f t="shared" si="24"/>
        <v>12927.355518643612</v>
      </c>
      <c r="QE7" s="77">
        <f t="shared" si="24"/>
        <v>12919.790258596951</v>
      </c>
      <c r="QF7" s="76">
        <f t="shared" si="24"/>
        <v>12912.229425840891</v>
      </c>
      <c r="QG7" s="77">
        <f t="shared" si="24"/>
        <v>12904.673017784522</v>
      </c>
      <c r="QH7" s="76">
        <f t="shared" si="24"/>
        <v>12897.121031838451</v>
      </c>
      <c r="QI7" s="77">
        <f t="shared" ref="QI7:ST7" si="25">IF((QI$1*12+QI$2)&lt;=$I$25, ($B$34*$B$26)+(QH$7*$B$69), QH$7*$B$69)</f>
        <v>12889.5734654148</v>
      </c>
      <c r="QJ7" s="76">
        <f t="shared" si="25"/>
        <v>12882.030315927206</v>
      </c>
      <c r="QK7" s="77">
        <f t="shared" si="25"/>
        <v>12874.49158079082</v>
      </c>
      <c r="QL7" s="76">
        <f t="shared" si="25"/>
        <v>12866.957257422306</v>
      </c>
      <c r="QM7" s="77">
        <f t="shared" si="25"/>
        <v>12859.427343239837</v>
      </c>
      <c r="QN7" s="76">
        <f t="shared" si="25"/>
        <v>12851.901835663099</v>
      </c>
      <c r="QO7" s="77">
        <f t="shared" si="25"/>
        <v>12844.380732113288</v>
      </c>
      <c r="QP7" s="76">
        <f t="shared" si="25"/>
        <v>12836.86403001311</v>
      </c>
      <c r="QQ7" s="77">
        <f t="shared" si="25"/>
        <v>12829.351726786777</v>
      </c>
      <c r="QR7" s="76">
        <f t="shared" si="25"/>
        <v>12821.843819860011</v>
      </c>
      <c r="QS7" s="77">
        <f t="shared" si="25"/>
        <v>12814.340306660037</v>
      </c>
      <c r="QT7" s="76">
        <f t="shared" si="25"/>
        <v>12806.841184615589</v>
      </c>
      <c r="QU7" s="77">
        <f t="shared" si="25"/>
        <v>12799.346451156904</v>
      </c>
      <c r="QV7" s="76">
        <f t="shared" si="25"/>
        <v>12791.856103715723</v>
      </c>
      <c r="QW7" s="77">
        <f t="shared" si="25"/>
        <v>12784.370139725292</v>
      </c>
      <c r="QX7" s="76">
        <f t="shared" si="25"/>
        <v>12776.888556620357</v>
      </c>
      <c r="QY7" s="77">
        <f t="shared" si="25"/>
        <v>12769.411351837165</v>
      </c>
      <c r="QZ7" s="76">
        <f t="shared" si="25"/>
        <v>12761.938522813463</v>
      </c>
      <c r="RA7" s="77">
        <f t="shared" si="25"/>
        <v>12754.470066988501</v>
      </c>
      <c r="RB7" s="76">
        <f t="shared" si="25"/>
        <v>12747.005981803022</v>
      </c>
      <c r="RC7" s="77">
        <f t="shared" si="25"/>
        <v>12739.546264699273</v>
      </c>
      <c r="RD7" s="76">
        <f t="shared" si="25"/>
        <v>12732.090913120994</v>
      </c>
      <c r="RE7" s="77">
        <f t="shared" si="25"/>
        <v>12724.63992451342</v>
      </c>
      <c r="RF7" s="76">
        <f t="shared" si="25"/>
        <v>12717.193296323283</v>
      </c>
      <c r="RG7" s="77">
        <f t="shared" si="25"/>
        <v>12709.751025998808</v>
      </c>
      <c r="RH7" s="76">
        <f t="shared" si="25"/>
        <v>12702.313110989717</v>
      </c>
      <c r="RI7" s="77">
        <f t="shared" si="25"/>
        <v>12694.879548747218</v>
      </c>
      <c r="RJ7" s="76">
        <f t="shared" si="25"/>
        <v>12687.450336724018</v>
      </c>
      <c r="RK7" s="77">
        <f t="shared" si="25"/>
        <v>12680.025472374307</v>
      </c>
      <c r="RL7" s="76">
        <f t="shared" si="25"/>
        <v>12672.604953153772</v>
      </c>
      <c r="RM7" s="77">
        <f t="shared" si="25"/>
        <v>12665.188776519584</v>
      </c>
      <c r="RN7" s="76">
        <f t="shared" si="25"/>
        <v>12657.776939930405</v>
      </c>
      <c r="RO7" s="77">
        <f t="shared" si="25"/>
        <v>12650.369440846382</v>
      </c>
      <c r="RP7" s="76">
        <f t="shared" si="25"/>
        <v>12642.96627672915</v>
      </c>
      <c r="RQ7" s="77">
        <f t="shared" si="25"/>
        <v>12635.567445041828</v>
      </c>
      <c r="RR7" s="76">
        <f t="shared" si="25"/>
        <v>12628.172943249023</v>
      </c>
      <c r="RS7" s="77">
        <f t="shared" si="25"/>
        <v>12620.78276881682</v>
      </c>
      <c r="RT7" s="76">
        <f t="shared" si="25"/>
        <v>12613.396919212792</v>
      </c>
      <c r="RU7" s="77">
        <f t="shared" si="25"/>
        <v>12606.01539190599</v>
      </c>
      <c r="RV7" s="76">
        <f t="shared" si="25"/>
        <v>12598.638184366951</v>
      </c>
      <c r="RW7" s="77">
        <f t="shared" si="25"/>
        <v>12591.265294067689</v>
      </c>
      <c r="RX7" s="76">
        <f t="shared" si="25"/>
        <v>12583.896718481697</v>
      </c>
      <c r="RY7" s="77">
        <f t="shared" si="25"/>
        <v>12576.532455083949</v>
      </c>
      <c r="RZ7" s="76">
        <f t="shared" si="25"/>
        <v>12569.172501350893</v>
      </c>
      <c r="SA7" s="77">
        <f t="shared" si="25"/>
        <v>12561.816854760458</v>
      </c>
      <c r="SB7" s="76">
        <f t="shared" si="25"/>
        <v>12554.465512792047</v>
      </c>
      <c r="SC7" s="77">
        <f t="shared" si="25"/>
        <v>12547.118472926537</v>
      </c>
      <c r="SD7" s="76">
        <f t="shared" si="25"/>
        <v>12539.77573264628</v>
      </c>
      <c r="SE7" s="77">
        <f t="shared" si="25"/>
        <v>12532.437289435102</v>
      </c>
      <c r="SF7" s="76">
        <f t="shared" si="25"/>
        <v>12525.103140778301</v>
      </c>
      <c r="SG7" s="77">
        <f t="shared" si="25"/>
        <v>12517.773284162648</v>
      </c>
      <c r="SH7" s="76">
        <f t="shared" si="25"/>
        <v>12510.447717076382</v>
      </c>
      <c r="SI7" s="77">
        <f t="shared" si="25"/>
        <v>12503.126437009216</v>
      </c>
      <c r="SJ7" s="76">
        <f t="shared" si="25"/>
        <v>12495.809441452326</v>
      </c>
      <c r="SK7" s="77">
        <f t="shared" si="25"/>
        <v>12488.496727898362</v>
      </c>
      <c r="SL7" s="76">
        <f t="shared" si="25"/>
        <v>12481.188293841438</v>
      </c>
      <c r="SM7" s="77">
        <f t="shared" si="25"/>
        <v>12473.884136777137</v>
      </c>
      <c r="SN7" s="76">
        <f t="shared" si="25"/>
        <v>12466.584254202504</v>
      </c>
      <c r="SO7" s="77">
        <f t="shared" si="25"/>
        <v>12459.288643616052</v>
      </c>
      <c r="SP7" s="76">
        <f t="shared" si="25"/>
        <v>12451.997302517757</v>
      </c>
      <c r="SQ7" s="77">
        <f t="shared" si="25"/>
        <v>12444.710228409058</v>
      </c>
      <c r="SR7" s="76">
        <f t="shared" si="25"/>
        <v>12437.427418792855</v>
      </c>
      <c r="SS7" s="77">
        <f t="shared" si="25"/>
        <v>12430.148871173511</v>
      </c>
      <c r="ST7" s="76">
        <f t="shared" si="25"/>
        <v>12422.87458305685</v>
      </c>
      <c r="SU7" s="77">
        <f t="shared" ref="SU7:TU7" si="26">IF((SU$1*12+SU$2)&lt;=$I$25, ($B$34*$B$26)+(ST$7*$B$69), ST$7*$B$69)</f>
        <v>12415.604551950153</v>
      </c>
      <c r="SV7" s="76">
        <f t="shared" si="26"/>
        <v>12408.338775362163</v>
      </c>
      <c r="SW7" s="77">
        <f t="shared" si="26"/>
        <v>12401.077250803077</v>
      </c>
      <c r="SX7" s="76">
        <f t="shared" si="26"/>
        <v>12393.819975784552</v>
      </c>
      <c r="SY7" s="77">
        <f t="shared" si="26"/>
        <v>12386.566947819701</v>
      </c>
      <c r="SZ7" s="76">
        <f t="shared" si="26"/>
        <v>12379.318164423092</v>
      </c>
      <c r="TA7" s="77">
        <f t="shared" si="26"/>
        <v>12372.073623110746</v>
      </c>
      <c r="TB7" s="76">
        <f t="shared" si="26"/>
        <v>12364.83332140014</v>
      </c>
      <c r="TC7" s="77">
        <f t="shared" si="26"/>
        <v>12357.597256810201</v>
      </c>
      <c r="TD7" s="76">
        <f t="shared" si="26"/>
        <v>12350.365426861312</v>
      </c>
      <c r="TE7" s="77">
        <f t="shared" si="26"/>
        <v>12343.137829075304</v>
      </c>
      <c r="TF7" s="76">
        <f t="shared" si="26"/>
        <v>12335.914460975458</v>
      </c>
      <c r="TG7" s="77">
        <f t="shared" si="26"/>
        <v>12328.695320086508</v>
      </c>
      <c r="TH7" s="76">
        <f t="shared" si="26"/>
        <v>12321.480403934633</v>
      </c>
      <c r="TI7" s="77">
        <f t="shared" si="26"/>
        <v>12314.26971004746</v>
      </c>
      <c r="TJ7" s="76">
        <f t="shared" si="26"/>
        <v>12307.063235954065</v>
      </c>
      <c r="TK7" s="77">
        <f t="shared" si="26"/>
        <v>12299.860979184967</v>
      </c>
      <c r="TL7" s="76">
        <f t="shared" si="26"/>
        <v>12292.662937272133</v>
      </c>
      <c r="TM7" s="77">
        <f t="shared" si="26"/>
        <v>12285.469107748973</v>
      </c>
      <c r="TN7" s="76">
        <f t="shared" si="26"/>
        <v>12278.279488150341</v>
      </c>
      <c r="TO7" s="77">
        <f t="shared" si="26"/>
        <v>12271.094076012532</v>
      </c>
      <c r="TP7" s="76">
        <f t="shared" si="26"/>
        <v>12263.912868873285</v>
      </c>
      <c r="TQ7" s="77">
        <f t="shared" si="26"/>
        <v>12256.735864271779</v>
      </c>
      <c r="TR7" s="76">
        <f t="shared" si="26"/>
        <v>12249.563059748632</v>
      </c>
      <c r="TS7" s="77">
        <f t="shared" si="26"/>
        <v>12242.394452845905</v>
      </c>
      <c r="TT7" s="76">
        <f t="shared" si="26"/>
        <v>12235.230041107094</v>
      </c>
      <c r="TU7" s="78">
        <f t="shared" si="26"/>
        <v>12228.069822077132</v>
      </c>
    </row>
    <row r="8" spans="1:542" x14ac:dyDescent="0.25">
      <c r="A8" s="178" t="s">
        <v>62</v>
      </c>
      <c r="B8" s="183">
        <f>B7</f>
        <v>101.30214225411567</v>
      </c>
      <c r="C8" s="108">
        <f>B8+C7</f>
        <v>303.84714340401968</v>
      </c>
      <c r="D8" s="108">
        <f t="shared" ref="D8:BO8" si="27">C8+D7</f>
        <v>607.57575478479293</v>
      </c>
      <c r="E8" s="108">
        <f t="shared" si="27"/>
        <v>1012.4287624046217</v>
      </c>
      <c r="F8" s="108">
        <f t="shared" si="27"/>
        <v>1518.3469869245059</v>
      </c>
      <c r="G8" s="108">
        <f t="shared" si="27"/>
        <v>2125.2712836379806</v>
      </c>
      <c r="H8" s="108">
        <f t="shared" si="27"/>
        <v>2833.1425424508475</v>
      </c>
      <c r="I8" s="108">
        <f t="shared" si="27"/>
        <v>3641.9016878609209</v>
      </c>
      <c r="J8" s="108">
        <f t="shared" si="27"/>
        <v>4551.4896789377826</v>
      </c>
      <c r="K8" s="108">
        <f t="shared" si="27"/>
        <v>5561.8475093025509</v>
      </c>
      <c r="L8" s="108">
        <f t="shared" si="27"/>
        <v>6672.9162071076598</v>
      </c>
      <c r="M8" s="108">
        <f t="shared" si="27"/>
        <v>7884.6368350166522</v>
      </c>
      <c r="N8" s="108">
        <f t="shared" si="27"/>
        <v>9196.9504901839809</v>
      </c>
      <c r="O8" s="108">
        <f t="shared" si="27"/>
        <v>10609.798304234828</v>
      </c>
      <c r="P8" s="108">
        <f t="shared" si="27"/>
        <v>12123.121443244927</v>
      </c>
      <c r="Q8" s="108">
        <f t="shared" si="27"/>
        <v>13736.86110772041</v>
      </c>
      <c r="R8" s="108">
        <f t="shared" si="27"/>
        <v>15450.958532577646</v>
      </c>
      <c r="S8" s="108">
        <f t="shared" si="27"/>
        <v>17265.354987123119</v>
      </c>
      <c r="T8" s="108">
        <f t="shared" si="27"/>
        <v>19179.99177503329</v>
      </c>
      <c r="U8" s="108">
        <f t="shared" si="27"/>
        <v>21194.810234334487</v>
      </c>
      <c r="V8" s="108">
        <f t="shared" si="27"/>
        <v>23309.751737382805</v>
      </c>
      <c r="W8" s="108">
        <f t="shared" si="27"/>
        <v>25524.757690844013</v>
      </c>
      <c r="X8" s="108">
        <f t="shared" si="27"/>
        <v>27839.76953567348</v>
      </c>
      <c r="Y8" s="108">
        <f t="shared" si="27"/>
        <v>30254.728747096102</v>
      </c>
      <c r="Z8" s="108">
        <f t="shared" si="27"/>
        <v>32769.576834586253</v>
      </c>
      <c r="AA8" s="108">
        <f t="shared" si="27"/>
        <v>35384.255341847733</v>
      </c>
      <c r="AB8" s="108">
        <f t="shared" si="27"/>
        <v>38098.705846793753</v>
      </c>
      <c r="AC8" s="108">
        <f t="shared" si="27"/>
        <v>40912.8699615269</v>
      </c>
      <c r="AD8" s="108">
        <f t="shared" si="27"/>
        <v>43826.689332319125</v>
      </c>
      <c r="AE8" s="108">
        <f t="shared" si="27"/>
        <v>46840.105639591769</v>
      </c>
      <c r="AF8" s="108">
        <f t="shared" si="27"/>
        <v>49953.060597895557</v>
      </c>
      <c r="AG8" s="108">
        <f t="shared" si="27"/>
        <v>53165.495955890634</v>
      </c>
      <c r="AH8" s="108">
        <f t="shared" si="27"/>
        <v>56477.353496326607</v>
      </c>
      <c r="AI8" s="108">
        <f t="shared" si="27"/>
        <v>59888.575036022579</v>
      </c>
      <c r="AJ8" s="108">
        <f t="shared" si="27"/>
        <v>63399.102425847232</v>
      </c>
      <c r="AK8" s="108">
        <f t="shared" si="27"/>
        <v>67008.87755069889</v>
      </c>
      <c r="AL8" s="108">
        <f t="shared" si="27"/>
        <v>70717.842329485604</v>
      </c>
      <c r="AM8" s="108">
        <f t="shared" si="27"/>
        <v>74525.938715105251</v>
      </c>
      <c r="AN8" s="108">
        <f t="shared" si="27"/>
        <v>78433.108694425639</v>
      </c>
      <c r="AO8" s="108">
        <f t="shared" si="27"/>
        <v>82439.294288264646</v>
      </c>
      <c r="AP8" s="108">
        <f t="shared" si="27"/>
        <v>86544.437551370327</v>
      </c>
      <c r="AQ8" s="108">
        <f t="shared" si="27"/>
        <v>90748.480572401051</v>
      </c>
      <c r="AR8" s="108">
        <f t="shared" si="27"/>
        <v>95051.365473905709</v>
      </c>
      <c r="AS8" s="108">
        <f t="shared" si="27"/>
        <v>99453.034412303823</v>
      </c>
      <c r="AT8" s="108">
        <f t="shared" si="27"/>
        <v>103953.42957786574</v>
      </c>
      <c r="AU8" s="108">
        <f t="shared" si="27"/>
        <v>108552.49319469283</v>
      </c>
      <c r="AV8" s="108">
        <f t="shared" si="27"/>
        <v>113250.16752069769</v>
      </c>
      <c r="AW8" s="108">
        <f t="shared" si="27"/>
        <v>118046.39484758438</v>
      </c>
      <c r="AX8" s="108">
        <f t="shared" si="27"/>
        <v>122941.11750082858</v>
      </c>
      <c r="AY8" s="108">
        <f t="shared" si="27"/>
        <v>127934.27783965788</v>
      </c>
      <c r="AZ8" s="108">
        <f t="shared" si="27"/>
        <v>133025.81825703202</v>
      </c>
      <c r="BA8" s="108">
        <f t="shared" si="27"/>
        <v>138215.68117962315</v>
      </c>
      <c r="BB8" s="108">
        <f t="shared" si="27"/>
        <v>143503.80906779607</v>
      </c>
      <c r="BC8" s="108">
        <f t="shared" si="27"/>
        <v>148890.14441558858</v>
      </c>
      <c r="BD8" s="108">
        <f t="shared" si="27"/>
        <v>154374.6297506917</v>
      </c>
      <c r="BE8" s="108">
        <f t="shared" si="27"/>
        <v>159957.20763443003</v>
      </c>
      <c r="BF8" s="108">
        <f t="shared" si="27"/>
        <v>165637.82066174201</v>
      </c>
      <c r="BG8" s="108">
        <f t="shared" si="27"/>
        <v>171416.41146116031</v>
      </c>
      <c r="BH8" s="108">
        <f t="shared" si="27"/>
        <v>177292.92269479216</v>
      </c>
      <c r="BI8" s="108">
        <f t="shared" si="27"/>
        <v>183267.29705829965</v>
      </c>
      <c r="BJ8" s="108">
        <f t="shared" si="27"/>
        <v>189339.47728088015</v>
      </c>
      <c r="BK8" s="108">
        <f t="shared" si="27"/>
        <v>195509.40612524663</v>
      </c>
      <c r="BL8" s="108">
        <f t="shared" si="27"/>
        <v>201777.02638760814</v>
      </c>
      <c r="BM8" s="108">
        <f t="shared" si="27"/>
        <v>208142.28089765014</v>
      </c>
      <c r="BN8" s="108">
        <f t="shared" si="27"/>
        <v>214605.11251851486</v>
      </c>
      <c r="BO8" s="108">
        <f t="shared" si="27"/>
        <v>221165.46414678183</v>
      </c>
      <c r="BP8" s="108">
        <f t="shared" ref="BP8:EA8" si="28">BO8+BP7</f>
        <v>227823.27871244823</v>
      </c>
      <c r="BQ8" s="108">
        <f t="shared" si="28"/>
        <v>234578.49917890938</v>
      </c>
      <c r="BR8" s="108">
        <f t="shared" si="28"/>
        <v>241431.06854293917</v>
      </c>
      <c r="BS8" s="108">
        <f t="shared" si="28"/>
        <v>248380.92983467053</v>
      </c>
      <c r="BT8" s="108">
        <f t="shared" si="28"/>
        <v>255428.02611757594</v>
      </c>
      <c r="BU8" s="108">
        <f t="shared" si="28"/>
        <v>262572.30048844789</v>
      </c>
      <c r="BV8" s="108">
        <f t="shared" si="28"/>
        <v>269813.69607737928</v>
      </c>
      <c r="BW8" s="108">
        <f t="shared" si="28"/>
        <v>277152.15604774421</v>
      </c>
      <c r="BX8" s="108">
        <f t="shared" si="28"/>
        <v>284587.62359617819</v>
      </c>
      <c r="BY8" s="108">
        <f t="shared" si="28"/>
        <v>292120.04195255891</v>
      </c>
      <c r="BZ8" s="108">
        <f t="shared" si="28"/>
        <v>299749.35437998659</v>
      </c>
      <c r="CA8" s="108">
        <f t="shared" si="28"/>
        <v>307475.50417476468</v>
      </c>
      <c r="CB8" s="108">
        <f t="shared" si="28"/>
        <v>315298.4346663804</v>
      </c>
      <c r="CC8" s="108">
        <f t="shared" si="28"/>
        <v>323218.08921748534</v>
      </c>
      <c r="CD8" s="108">
        <f t="shared" si="28"/>
        <v>331234.41122387594</v>
      </c>
      <c r="CE8" s="108">
        <f t="shared" si="28"/>
        <v>339347.3441144742</v>
      </c>
      <c r="CF8" s="108">
        <f t="shared" si="28"/>
        <v>347556.83135130827</v>
      </c>
      <c r="CG8" s="108">
        <f t="shared" si="28"/>
        <v>355862.81642949308</v>
      </c>
      <c r="CH8" s="108">
        <f t="shared" si="28"/>
        <v>364265.24287721096</v>
      </c>
      <c r="CI8" s="108">
        <f t="shared" si="28"/>
        <v>372764.05425569235</v>
      </c>
      <c r="CJ8" s="108">
        <f t="shared" si="28"/>
        <v>381359.19415919628</v>
      </c>
      <c r="CK8" s="108">
        <f t="shared" si="28"/>
        <v>390050.60621499131</v>
      </c>
      <c r="CL8" s="108">
        <f t="shared" si="28"/>
        <v>398838.23408333596</v>
      </c>
      <c r="CM8" s="108">
        <f t="shared" si="28"/>
        <v>407722.0214574596</v>
      </c>
      <c r="CN8" s="108">
        <f t="shared" si="28"/>
        <v>416701.91206354299</v>
      </c>
      <c r="CO8" s="108">
        <f t="shared" si="28"/>
        <v>425777.84966069914</v>
      </c>
      <c r="CP8" s="108">
        <f t="shared" si="28"/>
        <v>434949.77804095397</v>
      </c>
      <c r="CQ8" s="108">
        <f t="shared" si="28"/>
        <v>444217.641029227</v>
      </c>
      <c r="CR8" s="108">
        <f t="shared" si="28"/>
        <v>453581.38248331222</v>
      </c>
      <c r="CS8" s="108">
        <f t="shared" si="28"/>
        <v>463040.94629385875</v>
      </c>
      <c r="CT8" s="108">
        <f t="shared" si="28"/>
        <v>472596.2763843516</v>
      </c>
      <c r="CU8" s="108">
        <f t="shared" si="28"/>
        <v>482247.3167110926</v>
      </c>
      <c r="CV8" s="108">
        <f t="shared" si="28"/>
        <v>491994.01126318099</v>
      </c>
      <c r="CW8" s="108">
        <f t="shared" si="28"/>
        <v>501836.30406249443</v>
      </c>
      <c r="CX8" s="108">
        <f t="shared" si="28"/>
        <v>511774.13916366966</v>
      </c>
      <c r="CY8" s="108">
        <f t="shared" si="28"/>
        <v>521807.46065408341</v>
      </c>
      <c r="CZ8" s="108">
        <f t="shared" si="28"/>
        <v>531936.21265383321</v>
      </c>
      <c r="DA8" s="108">
        <f t="shared" si="28"/>
        <v>542160.33931571827</v>
      </c>
      <c r="DB8" s="108">
        <f t="shared" si="28"/>
        <v>552479.78482522035</v>
      </c>
      <c r="DC8" s="108">
        <f t="shared" si="28"/>
        <v>562894.49340048444</v>
      </c>
      <c r="DD8" s="108">
        <f t="shared" si="28"/>
        <v>573404.4092923</v>
      </c>
      <c r="DE8" s="108">
        <f t="shared" si="28"/>
        <v>584009.47678408166</v>
      </c>
      <c r="DF8" s="108">
        <f t="shared" si="28"/>
        <v>594709.64019185002</v>
      </c>
      <c r="DG8" s="108">
        <f t="shared" si="28"/>
        <v>605504.84386421286</v>
      </c>
      <c r="DH8" s="108">
        <f t="shared" si="28"/>
        <v>616395.03218234563</v>
      </c>
      <c r="DI8" s="108">
        <f t="shared" si="28"/>
        <v>627380.14955997292</v>
      </c>
      <c r="DJ8" s="108">
        <f t="shared" si="28"/>
        <v>638460.14044334891</v>
      </c>
      <c r="DK8" s="108">
        <f t="shared" si="28"/>
        <v>649634.94931123871</v>
      </c>
      <c r="DL8" s="108">
        <f t="shared" si="28"/>
        <v>660904.52067489922</v>
      </c>
      <c r="DM8" s="108">
        <f t="shared" si="28"/>
        <v>672268.79907806008</v>
      </c>
      <c r="DN8" s="108">
        <f t="shared" si="28"/>
        <v>683727.72909690463</v>
      </c>
      <c r="DO8" s="108">
        <f t="shared" si="28"/>
        <v>695281.25534005091</v>
      </c>
      <c r="DP8" s="108">
        <f t="shared" si="28"/>
        <v>706929.3224485328</v>
      </c>
      <c r="DQ8" s="108">
        <f t="shared" si="28"/>
        <v>718671.87509578094</v>
      </c>
      <c r="DR8" s="108">
        <f t="shared" si="28"/>
        <v>730508.85798760399</v>
      </c>
      <c r="DS8" s="108">
        <f t="shared" si="28"/>
        <v>742440.21586216916</v>
      </c>
      <c r="DT8" s="108">
        <f t="shared" si="28"/>
        <v>754465.89348998398</v>
      </c>
      <c r="DU8" s="108">
        <f t="shared" si="28"/>
        <v>766585.83567387681</v>
      </c>
      <c r="DV8" s="108">
        <f t="shared" si="28"/>
        <v>778799.98724897811</v>
      </c>
      <c r="DW8" s="108">
        <f t="shared" si="28"/>
        <v>791108.29308270174</v>
      </c>
      <c r="DX8" s="108">
        <f t="shared" si="28"/>
        <v>803510.69807472569</v>
      </c>
      <c r="DY8" s="108">
        <f t="shared" si="28"/>
        <v>816007.14715697337</v>
      </c>
      <c r="DZ8" s="108">
        <f t="shared" si="28"/>
        <v>828597.58529359498</v>
      </c>
      <c r="EA8" s="108">
        <f t="shared" si="28"/>
        <v>841281.95748094819</v>
      </c>
      <c r="EB8" s="108">
        <f t="shared" ref="EB8:GM8" si="29">EA8+EB7</f>
        <v>854060.20874757972</v>
      </c>
      <c r="EC8" s="108">
        <f t="shared" si="29"/>
        <v>866932.28415420617</v>
      </c>
      <c r="ED8" s="108">
        <f t="shared" si="29"/>
        <v>879898.12879369536</v>
      </c>
      <c r="EE8" s="108">
        <f t="shared" si="29"/>
        <v>892957.68779104762</v>
      </c>
      <c r="EF8" s="108">
        <f t="shared" si="29"/>
        <v>906110.90630337677</v>
      </c>
      <c r="EG8" s="108">
        <f t="shared" si="29"/>
        <v>919357.72951989132</v>
      </c>
      <c r="EH8" s="108">
        <f t="shared" si="29"/>
        <v>932698.10266187601</v>
      </c>
      <c r="EI8" s="108">
        <f t="shared" si="29"/>
        <v>946131.97098267253</v>
      </c>
      <c r="EJ8" s="108">
        <f t="shared" si="29"/>
        <v>959659.27976766124</v>
      </c>
      <c r="EK8" s="108">
        <f t="shared" si="29"/>
        <v>973279.97433424217</v>
      </c>
      <c r="EL8" s="108">
        <f t="shared" si="29"/>
        <v>986994.00003181642</v>
      </c>
      <c r="EM8" s="108">
        <f t="shared" si="29"/>
        <v>1000801.3022417672</v>
      </c>
      <c r="EN8" s="108">
        <f t="shared" si="29"/>
        <v>1014701.8263774413</v>
      </c>
      <c r="EO8" s="108">
        <f t="shared" si="29"/>
        <v>1028695.5178841304</v>
      </c>
      <c r="EP8" s="108">
        <f t="shared" si="29"/>
        <v>1042782.3222390522</v>
      </c>
      <c r="EQ8" s="108">
        <f t="shared" si="29"/>
        <v>1056962.1849513319</v>
      </c>
      <c r="ER8" s="108">
        <f t="shared" si="29"/>
        <v>1071235.0515619838</v>
      </c>
      <c r="ES8" s="108">
        <f t="shared" si="29"/>
        <v>1085600.8676438918</v>
      </c>
      <c r="ET8" s="108">
        <f t="shared" si="29"/>
        <v>1100059.5788017916</v>
      </c>
      <c r="EU8" s="108">
        <f t="shared" si="29"/>
        <v>1114611.1306722516</v>
      </c>
      <c r="EV8" s="108">
        <f t="shared" si="29"/>
        <v>1129255.4689236544</v>
      </c>
      <c r="EW8" s="108">
        <f t="shared" si="29"/>
        <v>1143992.5392561783</v>
      </c>
      <c r="EX8" s="108">
        <f t="shared" si="29"/>
        <v>1158822.2874017784</v>
      </c>
      <c r="EY8" s="108">
        <f t="shared" si="29"/>
        <v>1173744.6591241686</v>
      </c>
      <c r="EZ8" s="108">
        <f t="shared" si="29"/>
        <v>1188759.600218802</v>
      </c>
      <c r="FA8" s="108">
        <f t="shared" si="29"/>
        <v>1203867.0565128531</v>
      </c>
      <c r="FB8" s="108">
        <f t="shared" si="29"/>
        <v>1219066.9738651994</v>
      </c>
      <c r="FC8" s="108">
        <f t="shared" si="29"/>
        <v>1234359.2981664021</v>
      </c>
      <c r="FD8" s="108">
        <f t="shared" si="29"/>
        <v>1249642.6731964343</v>
      </c>
      <c r="FE8" s="108">
        <f t="shared" si="29"/>
        <v>1264917.1041925279</v>
      </c>
      <c r="FF8" s="108">
        <f t="shared" si="29"/>
        <v>1280182.5963888506</v>
      </c>
      <c r="FG8" s="108">
        <f t="shared" si="29"/>
        <v>1295439.1550165066</v>
      </c>
      <c r="FH8" s="108">
        <f t="shared" si="29"/>
        <v>1310686.7853035387</v>
      </c>
      <c r="FI8" s="108">
        <f t="shared" si="29"/>
        <v>1325925.4924749304</v>
      </c>
      <c r="FJ8" s="108">
        <f t="shared" si="29"/>
        <v>1341155.2817526076</v>
      </c>
      <c r="FK8" s="108">
        <f t="shared" si="29"/>
        <v>1356376.1583554398</v>
      </c>
      <c r="FL8" s="108">
        <f t="shared" si="29"/>
        <v>1371588.1274992428</v>
      </c>
      <c r="FM8" s="108">
        <f t="shared" si="29"/>
        <v>1386791.1943967799</v>
      </c>
      <c r="FN8" s="108">
        <f t="shared" si="29"/>
        <v>1401985.3642577636</v>
      </c>
      <c r="FO8" s="108">
        <f t="shared" si="29"/>
        <v>1417170.6422888581</v>
      </c>
      <c r="FP8" s="108">
        <f t="shared" si="29"/>
        <v>1432347.0336936801</v>
      </c>
      <c r="FQ8" s="108">
        <f t="shared" si="29"/>
        <v>1447514.543672801</v>
      </c>
      <c r="FR8" s="108">
        <f t="shared" si="29"/>
        <v>1462673.1774237494</v>
      </c>
      <c r="FS8" s="108">
        <f t="shared" si="29"/>
        <v>1477822.9401410117</v>
      </c>
      <c r="FT8" s="108">
        <f t="shared" si="29"/>
        <v>1492963.8370160346</v>
      </c>
      <c r="FU8" s="108">
        <f t="shared" si="29"/>
        <v>1508095.8732372266</v>
      </c>
      <c r="FV8" s="108">
        <f t="shared" si="29"/>
        <v>1523219.0539899601</v>
      </c>
      <c r="FW8" s="108">
        <f t="shared" si="29"/>
        <v>1538333.3844565726</v>
      </c>
      <c r="FX8" s="108">
        <f t="shared" si="29"/>
        <v>1553438.8698163689</v>
      </c>
      <c r="FY8" s="108">
        <f t="shared" si="29"/>
        <v>1568535.5152456232</v>
      </c>
      <c r="FZ8" s="108">
        <f t="shared" si="29"/>
        <v>1583623.3259175802</v>
      </c>
      <c r="GA8" s="108">
        <f t="shared" si="29"/>
        <v>1598702.3070024569</v>
      </c>
      <c r="GB8" s="108">
        <f t="shared" si="29"/>
        <v>1613772.4636674451</v>
      </c>
      <c r="GC8" s="108">
        <f t="shared" si="29"/>
        <v>1628833.8010767123</v>
      </c>
      <c r="GD8" s="108">
        <f t="shared" si="29"/>
        <v>1643886.3243914042</v>
      </c>
      <c r="GE8" s="108">
        <f t="shared" si="29"/>
        <v>1658930.0387696456</v>
      </c>
      <c r="GF8" s="108">
        <f t="shared" si="29"/>
        <v>1673964.9493665434</v>
      </c>
      <c r="GG8" s="108">
        <f t="shared" si="29"/>
        <v>1688991.0613341872</v>
      </c>
      <c r="GH8" s="108">
        <f t="shared" si="29"/>
        <v>1704008.3798216514</v>
      </c>
      <c r="GI8" s="108">
        <f t="shared" si="29"/>
        <v>1719016.9099749976</v>
      </c>
      <c r="GJ8" s="108">
        <f t="shared" si="29"/>
        <v>1734016.6569372755</v>
      </c>
      <c r="GK8" s="108">
        <f t="shared" si="29"/>
        <v>1749007.6258485252</v>
      </c>
      <c r="GL8" s="108">
        <f t="shared" si="29"/>
        <v>1763989.8218457785</v>
      </c>
      <c r="GM8" s="108">
        <f t="shared" si="29"/>
        <v>1778963.250063061</v>
      </c>
      <c r="GN8" s="108">
        <f t="shared" ref="GN8:IY8" si="30">GM8+GN7</f>
        <v>1793927.9156313941</v>
      </c>
      <c r="GO8" s="108">
        <f t="shared" si="30"/>
        <v>1808883.8236787964</v>
      </c>
      <c r="GP8" s="108">
        <f t="shared" si="30"/>
        <v>1823830.9793302852</v>
      </c>
      <c r="GQ8" s="108">
        <f t="shared" si="30"/>
        <v>1838769.3877078791</v>
      </c>
      <c r="GR8" s="108">
        <f t="shared" si="30"/>
        <v>1853699.0539305985</v>
      </c>
      <c r="GS8" s="108">
        <f t="shared" si="30"/>
        <v>1868619.9831144686</v>
      </c>
      <c r="GT8" s="108">
        <f t="shared" si="30"/>
        <v>1883532.1803725206</v>
      </c>
      <c r="GU8" s="108">
        <f t="shared" si="30"/>
        <v>1898435.6508147933</v>
      </c>
      <c r="GV8" s="108">
        <f t="shared" si="30"/>
        <v>1913330.3995483352</v>
      </c>
      <c r="GW8" s="108">
        <f t="shared" si="30"/>
        <v>1928216.431677206</v>
      </c>
      <c r="GX8" s="108">
        <f t="shared" si="30"/>
        <v>1943093.7523024783</v>
      </c>
      <c r="GY8" s="108">
        <f t="shared" si="30"/>
        <v>1957962.36652224</v>
      </c>
      <c r="GZ8" s="108">
        <f t="shared" si="30"/>
        <v>1972822.279431595</v>
      </c>
      <c r="HA8" s="108">
        <f t="shared" si="30"/>
        <v>1987673.4961226655</v>
      </c>
      <c r="HB8" s="108">
        <f t="shared" si="30"/>
        <v>2002516.021684594</v>
      </c>
      <c r="HC8" s="108">
        <f t="shared" si="30"/>
        <v>2017349.8612035445</v>
      </c>
      <c r="HD8" s="108">
        <f t="shared" si="30"/>
        <v>2032175.0197627048</v>
      </c>
      <c r="HE8" s="108">
        <f t="shared" si="30"/>
        <v>2046991.502442288</v>
      </c>
      <c r="HF8" s="108">
        <f t="shared" si="30"/>
        <v>2061799.3143195335</v>
      </c>
      <c r="HG8" s="108">
        <f t="shared" si="30"/>
        <v>2076598.4604687104</v>
      </c>
      <c r="HH8" s="108">
        <f t="shared" si="30"/>
        <v>2091388.9459611175</v>
      </c>
      <c r="HI8" s="108">
        <f t="shared" si="30"/>
        <v>2106170.7758650864</v>
      </c>
      <c r="HJ8" s="108">
        <f t="shared" si="30"/>
        <v>2120943.9552459819</v>
      </c>
      <c r="HK8" s="108">
        <f t="shared" si="30"/>
        <v>2135708.4891662053</v>
      </c>
      <c r="HL8" s="108">
        <f t="shared" si="30"/>
        <v>2150464.3826851947</v>
      </c>
      <c r="HM8" s="108">
        <f t="shared" si="30"/>
        <v>2165211.6408594279</v>
      </c>
      <c r="HN8" s="108">
        <f t="shared" si="30"/>
        <v>2179950.268742423</v>
      </c>
      <c r="HO8" s="108">
        <f t="shared" si="30"/>
        <v>2194680.2713847412</v>
      </c>
      <c r="HP8" s="108">
        <f t="shared" si="30"/>
        <v>2209401.6538339877</v>
      </c>
      <c r="HQ8" s="108">
        <f t="shared" si="30"/>
        <v>2224114.4211348137</v>
      </c>
      <c r="HR8" s="108">
        <f t="shared" si="30"/>
        <v>2238818.5783289187</v>
      </c>
      <c r="HS8" s="108">
        <f t="shared" si="30"/>
        <v>2253514.1304550511</v>
      </c>
      <c r="HT8" s="108">
        <f t="shared" si="30"/>
        <v>2268201.0825490113</v>
      </c>
      <c r="HU8" s="108">
        <f t="shared" si="30"/>
        <v>2282879.4396436522</v>
      </c>
      <c r="HV8" s="108">
        <f t="shared" si="30"/>
        <v>2297549.2067688815</v>
      </c>
      <c r="HW8" s="108">
        <f t="shared" si="30"/>
        <v>2312210.3889516634</v>
      </c>
      <c r="HX8" s="108">
        <f t="shared" si="30"/>
        <v>2326862.9912160197</v>
      </c>
      <c r="HY8" s="108">
        <f t="shared" si="30"/>
        <v>2341507.0185830332</v>
      </c>
      <c r="HZ8" s="108">
        <f t="shared" si="30"/>
        <v>2356142.4760708474</v>
      </c>
      <c r="IA8" s="108">
        <f t="shared" si="30"/>
        <v>2370769.3686946691</v>
      </c>
      <c r="IB8" s="108">
        <f t="shared" si="30"/>
        <v>2385387.7014667708</v>
      </c>
      <c r="IC8" s="108">
        <f t="shared" si="30"/>
        <v>2399997.4793964908</v>
      </c>
      <c r="ID8" s="108">
        <f t="shared" si="30"/>
        <v>2414598.707490237</v>
      </c>
      <c r="IE8" s="108">
        <f t="shared" si="30"/>
        <v>2429191.3907514866</v>
      </c>
      <c r="IF8" s="108">
        <f t="shared" si="30"/>
        <v>2443775.5341807893</v>
      </c>
      <c r="IG8" s="108">
        <f t="shared" si="30"/>
        <v>2458351.1427757675</v>
      </c>
      <c r="IH8" s="108">
        <f t="shared" si="30"/>
        <v>2472918.2215311201</v>
      </c>
      <c r="II8" s="108">
        <f t="shared" si="30"/>
        <v>2487476.7754386226</v>
      </c>
      <c r="IJ8" s="108">
        <f t="shared" si="30"/>
        <v>2502026.8094871286</v>
      </c>
      <c r="IK8" s="108">
        <f t="shared" si="30"/>
        <v>2516568.3286625729</v>
      </c>
      <c r="IL8" s="108">
        <f t="shared" si="30"/>
        <v>2531101.3379479721</v>
      </c>
      <c r="IM8" s="108">
        <f t="shared" si="30"/>
        <v>2545625.8423234271</v>
      </c>
      <c r="IN8" s="108">
        <f t="shared" si="30"/>
        <v>2560141.846766124</v>
      </c>
      <c r="IO8" s="108">
        <f t="shared" si="30"/>
        <v>2574649.3562503364</v>
      </c>
      <c r="IP8" s="108">
        <f t="shared" si="30"/>
        <v>2589148.3757474264</v>
      </c>
      <c r="IQ8" s="108">
        <f t="shared" si="30"/>
        <v>2603638.9102258473</v>
      </c>
      <c r="IR8" s="108">
        <f t="shared" si="30"/>
        <v>2618120.9646511446</v>
      </c>
      <c r="IS8" s="108">
        <f t="shared" si="30"/>
        <v>2632594.5439859582</v>
      </c>
      <c r="IT8" s="108">
        <f t="shared" si="30"/>
        <v>2647059.6531900233</v>
      </c>
      <c r="IU8" s="108">
        <f t="shared" si="30"/>
        <v>2661516.2972201728</v>
      </c>
      <c r="IV8" s="108">
        <f t="shared" si="30"/>
        <v>2675964.4810303394</v>
      </c>
      <c r="IW8" s="108">
        <f t="shared" si="30"/>
        <v>2690404.2095715557</v>
      </c>
      <c r="IX8" s="108">
        <f t="shared" si="30"/>
        <v>2704835.4877919573</v>
      </c>
      <c r="IY8" s="108">
        <f t="shared" si="30"/>
        <v>2719258.3206367842</v>
      </c>
      <c r="IZ8" s="108">
        <f t="shared" ref="IZ8:LK8" si="31">IY8+IZ7</f>
        <v>2733672.7130483822</v>
      </c>
      <c r="JA8" s="108">
        <f t="shared" si="31"/>
        <v>2748078.669966205</v>
      </c>
      <c r="JB8" s="108">
        <f t="shared" si="31"/>
        <v>2762476.1963268155</v>
      </c>
      <c r="JC8" s="108">
        <f t="shared" si="31"/>
        <v>2776865.2970638876</v>
      </c>
      <c r="JD8" s="108">
        <f t="shared" si="31"/>
        <v>2791245.977108208</v>
      </c>
      <c r="JE8" s="108">
        <f t="shared" si="31"/>
        <v>2805618.2413876778</v>
      </c>
      <c r="JF8" s="108">
        <f t="shared" si="31"/>
        <v>2819982.0948273148</v>
      </c>
      <c r="JG8" s="108">
        <f t="shared" si="31"/>
        <v>2834337.5423492538</v>
      </c>
      <c r="JH8" s="108">
        <f t="shared" si="31"/>
        <v>2848684.5888727489</v>
      </c>
      <c r="JI8" s="108">
        <f t="shared" si="31"/>
        <v>2863023.2393141766</v>
      </c>
      <c r="JJ8" s="108">
        <f t="shared" si="31"/>
        <v>2877353.4985870356</v>
      </c>
      <c r="JK8" s="108">
        <f t="shared" si="31"/>
        <v>2891675.3716019485</v>
      </c>
      <c r="JL8" s="108">
        <f t="shared" si="31"/>
        <v>2905988.8632666655</v>
      </c>
      <c r="JM8" s="108">
        <f t="shared" si="31"/>
        <v>2920293.9784860634</v>
      </c>
      <c r="JN8" s="108">
        <f t="shared" si="31"/>
        <v>2934590.7221621494</v>
      </c>
      <c r="JO8" s="108">
        <f t="shared" si="31"/>
        <v>2948879.0991940619</v>
      </c>
      <c r="JP8" s="108">
        <f t="shared" si="31"/>
        <v>2963159.1144780722</v>
      </c>
      <c r="JQ8" s="108">
        <f t="shared" si="31"/>
        <v>2977430.7729075858</v>
      </c>
      <c r="JR8" s="108">
        <f t="shared" si="31"/>
        <v>2991694.079373145</v>
      </c>
      <c r="JS8" s="108">
        <f t="shared" si="31"/>
        <v>3005949.0387624302</v>
      </c>
      <c r="JT8" s="108">
        <f t="shared" si="31"/>
        <v>3020195.6559602609</v>
      </c>
      <c r="JU8" s="108">
        <f t="shared" si="31"/>
        <v>3034433.9358485988</v>
      </c>
      <c r="JV8" s="108">
        <f t="shared" si="31"/>
        <v>3048663.8833065475</v>
      </c>
      <c r="JW8" s="108">
        <f t="shared" si="31"/>
        <v>3062885.503210356</v>
      </c>
      <c r="JX8" s="108">
        <f t="shared" si="31"/>
        <v>3077098.8004334196</v>
      </c>
      <c r="JY8" s="108">
        <f t="shared" si="31"/>
        <v>3091303.7798462817</v>
      </c>
      <c r="JZ8" s="108">
        <f t="shared" si="31"/>
        <v>3105500.4463166352</v>
      </c>
      <c r="KA8" s="108">
        <f t="shared" si="31"/>
        <v>3119688.8047093241</v>
      </c>
      <c r="KB8" s="108">
        <f t="shared" si="31"/>
        <v>3133868.8598863464</v>
      </c>
      <c r="KC8" s="108">
        <f t="shared" si="31"/>
        <v>3148040.6167068533</v>
      </c>
      <c r="KD8" s="108">
        <f t="shared" si="31"/>
        <v>3162204.0800271537</v>
      </c>
      <c r="KE8" s="108">
        <f t="shared" si="31"/>
        <v>3176359.2547007138</v>
      </c>
      <c r="KF8" s="108">
        <f t="shared" si="31"/>
        <v>3190506.14557816</v>
      </c>
      <c r="KG8" s="108">
        <f t="shared" si="31"/>
        <v>3204644.7575072795</v>
      </c>
      <c r="KH8" s="108">
        <f t="shared" si="31"/>
        <v>3218775.0953330225</v>
      </c>
      <c r="KI8" s="108">
        <f t="shared" si="31"/>
        <v>3232897.1638975046</v>
      </c>
      <c r="KJ8" s="108">
        <f t="shared" si="31"/>
        <v>3247010.9680400067</v>
      </c>
      <c r="KK8" s="108">
        <f t="shared" si="31"/>
        <v>3261116.5125969788</v>
      </c>
      <c r="KL8" s="108">
        <f t="shared" si="31"/>
        <v>3275213.80240204</v>
      </c>
      <c r="KM8" s="108">
        <f t="shared" si="31"/>
        <v>3289302.8422859805</v>
      </c>
      <c r="KN8" s="108">
        <f t="shared" si="31"/>
        <v>3303383.6370767634</v>
      </c>
      <c r="KO8" s="108">
        <f t="shared" si="31"/>
        <v>3317456.1915995269</v>
      </c>
      <c r="KP8" s="108">
        <f t="shared" si="31"/>
        <v>3331520.5106765851</v>
      </c>
      <c r="KQ8" s="108">
        <f t="shared" si="31"/>
        <v>3345576.5991274305</v>
      </c>
      <c r="KR8" s="108">
        <f t="shared" si="31"/>
        <v>3359624.4617687343</v>
      </c>
      <c r="KS8" s="108">
        <f t="shared" si="31"/>
        <v>3373664.1034143497</v>
      </c>
      <c r="KT8" s="108">
        <f t="shared" si="31"/>
        <v>3387695.5288753128</v>
      </c>
      <c r="KU8" s="108">
        <f t="shared" si="31"/>
        <v>3401718.7429598435</v>
      </c>
      <c r="KV8" s="108">
        <f t="shared" si="31"/>
        <v>3415733.7504733484</v>
      </c>
      <c r="KW8" s="108">
        <f t="shared" si="31"/>
        <v>3429740.5562184216</v>
      </c>
      <c r="KX8" s="108">
        <f t="shared" si="31"/>
        <v>3443739.164994847</v>
      </c>
      <c r="KY8" s="108">
        <f t="shared" si="31"/>
        <v>3457729.5815995997</v>
      </c>
      <c r="KZ8" s="108">
        <f t="shared" si="31"/>
        <v>3471711.8108268473</v>
      </c>
      <c r="LA8" s="108">
        <f t="shared" si="31"/>
        <v>3485685.8574679517</v>
      </c>
      <c r="LB8" s="108">
        <f t="shared" si="31"/>
        <v>3499651.7263114708</v>
      </c>
      <c r="LC8" s="108">
        <f t="shared" si="31"/>
        <v>3513609.4221431604</v>
      </c>
      <c r="LD8" s="108">
        <f t="shared" si="31"/>
        <v>3527558.949745975</v>
      </c>
      <c r="LE8" s="108">
        <f t="shared" si="31"/>
        <v>3541500.3139000712</v>
      </c>
      <c r="LF8" s="108">
        <f t="shared" si="31"/>
        <v>3555433.5193828074</v>
      </c>
      <c r="LG8" s="108">
        <f t="shared" si="31"/>
        <v>3569358.5709687462</v>
      </c>
      <c r="LH8" s="108">
        <f t="shared" si="31"/>
        <v>3583275.4734296566</v>
      </c>
      <c r="LI8" s="108">
        <f t="shared" si="31"/>
        <v>3597184.2315345146</v>
      </c>
      <c r="LJ8" s="108">
        <f t="shared" si="31"/>
        <v>3611084.850049505</v>
      </c>
      <c r="LK8" s="108">
        <f t="shared" si="31"/>
        <v>3624977.3337380243</v>
      </c>
      <c r="LL8" s="108">
        <f t="shared" ref="LL8:NW8" si="32">LK8+LL7</f>
        <v>3638861.6873606811</v>
      </c>
      <c r="LM8" s="108">
        <f t="shared" si="32"/>
        <v>3652737.9156752974</v>
      </c>
      <c r="LN8" s="108">
        <f t="shared" si="32"/>
        <v>3666606.0234369119</v>
      </c>
      <c r="LO8" s="108">
        <f t="shared" si="32"/>
        <v>3680466.0153977792</v>
      </c>
      <c r="LP8" s="108">
        <f t="shared" si="32"/>
        <v>3694317.8963073744</v>
      </c>
      <c r="LQ8" s="108">
        <f t="shared" si="32"/>
        <v>3708161.670912392</v>
      </c>
      <c r="LR8" s="108">
        <f t="shared" si="32"/>
        <v>3721997.343956749</v>
      </c>
      <c r="LS8" s="108">
        <f t="shared" si="32"/>
        <v>3735824.9201815864</v>
      </c>
      <c r="LT8" s="108">
        <f t="shared" si="32"/>
        <v>3749644.4043252706</v>
      </c>
      <c r="LU8" s="108">
        <f t="shared" si="32"/>
        <v>3763455.8011233946</v>
      </c>
      <c r="LV8" s="108">
        <f t="shared" si="32"/>
        <v>3777259.1153087802</v>
      </c>
      <c r="LW8" s="108">
        <f t="shared" si="32"/>
        <v>3791054.3516114801</v>
      </c>
      <c r="LX8" s="108">
        <f t="shared" si="32"/>
        <v>3804841.5147587783</v>
      </c>
      <c r="LY8" s="108">
        <f t="shared" si="32"/>
        <v>3818620.6094751926</v>
      </c>
      <c r="LZ8" s="108">
        <f t="shared" si="32"/>
        <v>3832391.6404824755</v>
      </c>
      <c r="MA8" s="108">
        <f t="shared" si="32"/>
        <v>3846154.612499617</v>
      </c>
      <c r="MB8" s="108">
        <f t="shared" si="32"/>
        <v>3859909.530242845</v>
      </c>
      <c r="MC8" s="108">
        <f t="shared" si="32"/>
        <v>3873656.3984256275</v>
      </c>
      <c r="MD8" s="108">
        <f t="shared" si="32"/>
        <v>3887395.2217586739</v>
      </c>
      <c r="ME8" s="108">
        <f t="shared" si="32"/>
        <v>3901126.0049499376</v>
      </c>
      <c r="MF8" s="108">
        <f t="shared" si="32"/>
        <v>3914848.7527046157</v>
      </c>
      <c r="MG8" s="108">
        <f t="shared" si="32"/>
        <v>3928563.4697251525</v>
      </c>
      <c r="MH8" s="108">
        <f t="shared" si="32"/>
        <v>3942270.1607112405</v>
      </c>
      <c r="MI8" s="108">
        <f t="shared" si="32"/>
        <v>3955968.8303598212</v>
      </c>
      <c r="MJ8" s="108">
        <f t="shared" si="32"/>
        <v>3969659.4833650882</v>
      </c>
      <c r="MK8" s="108">
        <f t="shared" si="32"/>
        <v>3983342.1244184873</v>
      </c>
      <c r="ML8" s="108">
        <f t="shared" si="32"/>
        <v>3997016.7582087195</v>
      </c>
      <c r="MM8" s="108">
        <f t="shared" si="32"/>
        <v>4010683.389421741</v>
      </c>
      <c r="MN8" s="108">
        <f t="shared" si="32"/>
        <v>4024342.0227407664</v>
      </c>
      <c r="MO8" s="108">
        <f t="shared" si="32"/>
        <v>4037992.6628462696</v>
      </c>
      <c r="MP8" s="108">
        <f t="shared" si="32"/>
        <v>4051635.3144159848</v>
      </c>
      <c r="MQ8" s="108">
        <f t="shared" si="32"/>
        <v>4065269.9821249093</v>
      </c>
      <c r="MR8" s="108">
        <f t="shared" si="32"/>
        <v>4078896.6706453045</v>
      </c>
      <c r="MS8" s="108">
        <f t="shared" si="32"/>
        <v>4092515.3846466979</v>
      </c>
      <c r="MT8" s="108">
        <f t="shared" si="32"/>
        <v>4106126.1287958832</v>
      </c>
      <c r="MU8" s="108">
        <f t="shared" si="32"/>
        <v>4119728.9077569242</v>
      </c>
      <c r="MV8" s="108">
        <f t="shared" si="32"/>
        <v>4133323.7261911542</v>
      </c>
      <c r="MW8" s="108">
        <f t="shared" si="32"/>
        <v>4146910.5887571797</v>
      </c>
      <c r="MX8" s="186">
        <f t="shared" si="32"/>
        <v>4160489.50011088</v>
      </c>
      <c r="MY8" s="108">
        <f t="shared" si="32"/>
        <v>4174060.4649054105</v>
      </c>
      <c r="MZ8" s="186">
        <f t="shared" si="32"/>
        <v>4187623.4877912025</v>
      </c>
      <c r="NA8" s="108">
        <f t="shared" si="32"/>
        <v>4201178.5734159667</v>
      </c>
      <c r="NB8" s="186">
        <f t="shared" si="32"/>
        <v>4214725.7264246941</v>
      </c>
      <c r="NC8" s="108">
        <f t="shared" si="32"/>
        <v>4228264.9514596565</v>
      </c>
      <c r="ND8" s="186">
        <f t="shared" si="32"/>
        <v>4241796.2531604087</v>
      </c>
      <c r="NE8" s="108">
        <f t="shared" si="32"/>
        <v>4255319.6361637926</v>
      </c>
      <c r="NF8" s="186">
        <f t="shared" si="32"/>
        <v>4268835.1051039333</v>
      </c>
      <c r="NG8" s="108">
        <f t="shared" si="32"/>
        <v>4282342.6646122467</v>
      </c>
      <c r="NH8" s="186">
        <f t="shared" si="32"/>
        <v>4295842.3193174377</v>
      </c>
      <c r="NI8" s="108">
        <f t="shared" si="32"/>
        <v>4309334.0738455011</v>
      </c>
      <c r="NJ8" s="186">
        <f t="shared" si="32"/>
        <v>4322817.9328197259</v>
      </c>
      <c r="NK8" s="108">
        <f t="shared" si="32"/>
        <v>4336293.9008606942</v>
      </c>
      <c r="NL8" s="186">
        <f t="shared" si="32"/>
        <v>4349761.982586286</v>
      </c>
      <c r="NM8" s="108">
        <f t="shared" si="32"/>
        <v>4363222.1826116769</v>
      </c>
      <c r="NN8" s="186">
        <f t="shared" si="32"/>
        <v>4376674.5055493433</v>
      </c>
      <c r="NO8" s="108">
        <f t="shared" si="32"/>
        <v>4390118.9560090611</v>
      </c>
      <c r="NP8" s="186">
        <f t="shared" si="32"/>
        <v>4403555.5385979088</v>
      </c>
      <c r="NQ8" s="108">
        <f t="shared" si="32"/>
        <v>4416984.2579202689</v>
      </c>
      <c r="NR8" s="186">
        <f t="shared" si="32"/>
        <v>4430405.1185778286</v>
      </c>
      <c r="NS8" s="108">
        <f t="shared" si="32"/>
        <v>4443818.1251695836</v>
      </c>
      <c r="NT8" s="186">
        <f t="shared" si="32"/>
        <v>4457223.282291838</v>
      </c>
      <c r="NU8" s="108">
        <f t="shared" si="32"/>
        <v>4470620.5945382044</v>
      </c>
      <c r="NV8" s="186">
        <f t="shared" si="32"/>
        <v>4484010.0664996095</v>
      </c>
      <c r="NW8" s="108">
        <f t="shared" si="32"/>
        <v>4497391.7027642913</v>
      </c>
      <c r="NX8" s="186">
        <f t="shared" ref="NX8:QI8" si="33">NW8+NX7</f>
        <v>4510765.5079178037</v>
      </c>
      <c r="NY8" s="108">
        <f t="shared" si="33"/>
        <v>4524131.4865430174</v>
      </c>
      <c r="NZ8" s="186">
        <f t="shared" si="33"/>
        <v>4537489.6432201201</v>
      </c>
      <c r="OA8" s="108">
        <f t="shared" si="33"/>
        <v>4550839.9825266199</v>
      </c>
      <c r="OB8" s="186">
        <f t="shared" si="33"/>
        <v>4564182.5090373456</v>
      </c>
      <c r="OC8" s="108">
        <f t="shared" si="33"/>
        <v>4577517.2273244485</v>
      </c>
      <c r="OD8" s="186">
        <f t="shared" si="33"/>
        <v>4590844.141957406</v>
      </c>
      <c r="OE8" s="108">
        <f t="shared" si="33"/>
        <v>4604163.2575030187</v>
      </c>
      <c r="OF8" s="186">
        <f t="shared" si="33"/>
        <v>4617474.5785254175</v>
      </c>
      <c r="OG8" s="108">
        <f t="shared" si="33"/>
        <v>4630778.10958606</v>
      </c>
      <c r="OH8" s="186">
        <f t="shared" si="33"/>
        <v>4644073.855243735</v>
      </c>
      <c r="OI8" s="108">
        <f t="shared" si="33"/>
        <v>4657361.8200545637</v>
      </c>
      <c r="OJ8" s="186">
        <f t="shared" si="33"/>
        <v>4670642.0085720019</v>
      </c>
      <c r="OK8" s="108">
        <f t="shared" si="33"/>
        <v>4683914.4253468392</v>
      </c>
      <c r="OL8" s="186">
        <f t="shared" si="33"/>
        <v>4697179.0749272024</v>
      </c>
      <c r="OM8" s="108">
        <f t="shared" si="33"/>
        <v>4710435.9618585566</v>
      </c>
      <c r="ON8" s="186">
        <f t="shared" si="33"/>
        <v>4723685.090683707</v>
      </c>
      <c r="OO8" s="108">
        <f t="shared" si="33"/>
        <v>4736926.465942801</v>
      </c>
      <c r="OP8" s="186">
        <f t="shared" si="33"/>
        <v>4750160.0921733277</v>
      </c>
      <c r="OQ8" s="108">
        <f t="shared" si="33"/>
        <v>4763385.9739101212</v>
      </c>
      <c r="OR8" s="186">
        <f t="shared" si="33"/>
        <v>4776604.1156853633</v>
      </c>
      <c r="OS8" s="108">
        <f t="shared" si="33"/>
        <v>4789814.5220285812</v>
      </c>
      <c r="OT8" s="186">
        <f t="shared" si="33"/>
        <v>4803017.1974666528</v>
      </c>
      <c r="OU8" s="108">
        <f t="shared" si="33"/>
        <v>4816212.1465238063</v>
      </c>
      <c r="OV8" s="186">
        <f t="shared" si="33"/>
        <v>4829399.3737216219</v>
      </c>
      <c r="OW8" s="108">
        <f t="shared" si="33"/>
        <v>4842578.8835790353</v>
      </c>
      <c r="OX8" s="186">
        <f t="shared" si="33"/>
        <v>4855750.6806123359</v>
      </c>
      <c r="OY8" s="108">
        <f t="shared" si="33"/>
        <v>4868914.7693351703</v>
      </c>
      <c r="OZ8" s="186">
        <f t="shared" si="33"/>
        <v>4882071.1542585446</v>
      </c>
      <c r="PA8" s="108">
        <f t="shared" si="33"/>
        <v>4895219.8398908246</v>
      </c>
      <c r="PB8" s="186">
        <f t="shared" si="33"/>
        <v>4908360.830737737</v>
      </c>
      <c r="PC8" s="108">
        <f t="shared" si="33"/>
        <v>4921494.1313023735</v>
      </c>
      <c r="PD8" s="186">
        <f t="shared" si="33"/>
        <v>4934619.7460851884</v>
      </c>
      <c r="PE8" s="108">
        <f t="shared" si="33"/>
        <v>4947737.679584004</v>
      </c>
      <c r="PF8" s="186">
        <f t="shared" si="33"/>
        <v>4960847.936294009</v>
      </c>
      <c r="PG8" s="108">
        <f t="shared" si="33"/>
        <v>4973950.5207077619</v>
      </c>
      <c r="PH8" s="186">
        <f t="shared" si="33"/>
        <v>4987045.437315193</v>
      </c>
      <c r="PI8" s="108">
        <f t="shared" si="33"/>
        <v>5000132.6906036045</v>
      </c>
      <c r="PJ8" s="186">
        <f t="shared" si="33"/>
        <v>5013212.2850576714</v>
      </c>
      <c r="PK8" s="108">
        <f t="shared" si="33"/>
        <v>5026284.2251594458</v>
      </c>
      <c r="PL8" s="186">
        <f t="shared" si="33"/>
        <v>5039348.5153883565</v>
      </c>
      <c r="PM8" s="108">
        <f t="shared" si="33"/>
        <v>5052405.1602212107</v>
      </c>
      <c r="PN8" s="186">
        <f t="shared" si="33"/>
        <v>5065454.1641321955</v>
      </c>
      <c r="PO8" s="108">
        <f t="shared" si="33"/>
        <v>5078495.5315928794</v>
      </c>
      <c r="PP8" s="186">
        <f t="shared" si="33"/>
        <v>5091529.2670722147</v>
      </c>
      <c r="PQ8" s="108">
        <f t="shared" si="33"/>
        <v>5104555.3750365386</v>
      </c>
      <c r="PR8" s="186">
        <f t="shared" si="33"/>
        <v>5117573.8599495739</v>
      </c>
      <c r="PS8" s="108">
        <f t="shared" si="33"/>
        <v>5130584.7262724312</v>
      </c>
      <c r="PT8" s="186">
        <f t="shared" si="33"/>
        <v>5143587.9784636106</v>
      </c>
      <c r="PU8" s="108">
        <f t="shared" si="33"/>
        <v>5156583.6209790027</v>
      </c>
      <c r="PV8" s="186">
        <f t="shared" si="33"/>
        <v>5169571.6582718911</v>
      </c>
      <c r="PW8" s="108">
        <f t="shared" si="33"/>
        <v>5182552.0947929537</v>
      </c>
      <c r="PX8" s="186">
        <f t="shared" si="33"/>
        <v>5195524.9349902617</v>
      </c>
      <c r="PY8" s="108">
        <f t="shared" si="33"/>
        <v>5208490.1833092859</v>
      </c>
      <c r="PZ8" s="186">
        <f t="shared" si="33"/>
        <v>5221447.8441928932</v>
      </c>
      <c r="QA8" s="108">
        <f t="shared" si="33"/>
        <v>5234397.9220813522</v>
      </c>
      <c r="QB8" s="186">
        <f t="shared" si="33"/>
        <v>5247340.421412332</v>
      </c>
      <c r="QC8" s="108">
        <f t="shared" si="33"/>
        <v>5260275.3466209052</v>
      </c>
      <c r="QD8" s="186">
        <f t="shared" si="33"/>
        <v>5273202.702139549</v>
      </c>
      <c r="QE8" s="108">
        <f t="shared" si="33"/>
        <v>5286122.4923981456</v>
      </c>
      <c r="QF8" s="186">
        <f t="shared" si="33"/>
        <v>5299034.7218239866</v>
      </c>
      <c r="QG8" s="108">
        <f t="shared" si="33"/>
        <v>5311939.3948417716</v>
      </c>
      <c r="QH8" s="186">
        <f t="shared" si="33"/>
        <v>5324836.51587361</v>
      </c>
      <c r="QI8" s="108">
        <f t="shared" si="33"/>
        <v>5337726.0893390244</v>
      </c>
      <c r="QJ8" s="186">
        <f t="shared" ref="QJ8:SU8" si="34">QI8+QJ7</f>
        <v>5350608.1196549516</v>
      </c>
      <c r="QK8" s="108">
        <f t="shared" si="34"/>
        <v>5363482.6112357425</v>
      </c>
      <c r="QL8" s="186">
        <f t="shared" si="34"/>
        <v>5376349.5684931651</v>
      </c>
      <c r="QM8" s="108">
        <f t="shared" si="34"/>
        <v>5389208.9958364051</v>
      </c>
      <c r="QN8" s="186">
        <f t="shared" si="34"/>
        <v>5402060.8976720683</v>
      </c>
      <c r="QO8" s="108">
        <f t="shared" si="34"/>
        <v>5414905.2784041818</v>
      </c>
      <c r="QP8" s="186">
        <f t="shared" si="34"/>
        <v>5427742.1424341947</v>
      </c>
      <c r="QQ8" s="108">
        <f t="shared" si="34"/>
        <v>5440571.4941609818</v>
      </c>
      <c r="QR8" s="186">
        <f t="shared" si="34"/>
        <v>5453393.3379808422</v>
      </c>
      <c r="QS8" s="108">
        <f t="shared" si="34"/>
        <v>5466207.6782875024</v>
      </c>
      <c r="QT8" s="186">
        <f t="shared" si="34"/>
        <v>5479014.5194721175</v>
      </c>
      <c r="QU8" s="108">
        <f t="shared" si="34"/>
        <v>5491813.8659232743</v>
      </c>
      <c r="QV8" s="186">
        <f t="shared" si="34"/>
        <v>5504605.7220269898</v>
      </c>
      <c r="QW8" s="108">
        <f t="shared" si="34"/>
        <v>5517390.0921667153</v>
      </c>
      <c r="QX8" s="186">
        <f t="shared" si="34"/>
        <v>5530166.9807233354</v>
      </c>
      <c r="QY8" s="108">
        <f t="shared" si="34"/>
        <v>5542936.3920751726</v>
      </c>
      <c r="QZ8" s="186">
        <f t="shared" si="34"/>
        <v>5555698.3305979865</v>
      </c>
      <c r="RA8" s="108">
        <f t="shared" si="34"/>
        <v>5568452.8006649753</v>
      </c>
      <c r="RB8" s="186">
        <f t="shared" si="34"/>
        <v>5581199.8066467782</v>
      </c>
      <c r="RC8" s="108">
        <f t="shared" si="34"/>
        <v>5593939.3529114779</v>
      </c>
      <c r="RD8" s="186">
        <f t="shared" si="34"/>
        <v>5606671.4438245986</v>
      </c>
      <c r="RE8" s="108">
        <f t="shared" si="34"/>
        <v>5619396.0837491117</v>
      </c>
      <c r="RF8" s="186">
        <f t="shared" si="34"/>
        <v>5632113.2770454353</v>
      </c>
      <c r="RG8" s="108">
        <f t="shared" si="34"/>
        <v>5644823.0280714342</v>
      </c>
      <c r="RH8" s="186">
        <f t="shared" si="34"/>
        <v>5657525.3411824238</v>
      </c>
      <c r="RI8" s="108">
        <f t="shared" si="34"/>
        <v>5670220.2207311708</v>
      </c>
      <c r="RJ8" s="186">
        <f t="shared" si="34"/>
        <v>5682907.6710678944</v>
      </c>
      <c r="RK8" s="108">
        <f t="shared" si="34"/>
        <v>5695587.6965402691</v>
      </c>
      <c r="RL8" s="186">
        <f t="shared" si="34"/>
        <v>5708260.3014934231</v>
      </c>
      <c r="RM8" s="108">
        <f t="shared" si="34"/>
        <v>5720925.4902699422</v>
      </c>
      <c r="RN8" s="186">
        <f t="shared" si="34"/>
        <v>5733583.2672098726</v>
      </c>
      <c r="RO8" s="108">
        <f t="shared" si="34"/>
        <v>5746233.6366507187</v>
      </c>
      <c r="RP8" s="186">
        <f t="shared" si="34"/>
        <v>5758876.6029274482</v>
      </c>
      <c r="RQ8" s="108">
        <f t="shared" si="34"/>
        <v>5771512.1703724898</v>
      </c>
      <c r="RR8" s="186">
        <f t="shared" si="34"/>
        <v>5784140.3433157392</v>
      </c>
      <c r="RS8" s="108">
        <f t="shared" si="34"/>
        <v>5796761.1260845559</v>
      </c>
      <c r="RT8" s="186">
        <f t="shared" si="34"/>
        <v>5809374.5230037691</v>
      </c>
      <c r="RU8" s="108">
        <f t="shared" si="34"/>
        <v>5821980.5383956749</v>
      </c>
      <c r="RV8" s="186">
        <f t="shared" si="34"/>
        <v>5834579.1765800416</v>
      </c>
      <c r="RW8" s="108">
        <f t="shared" si="34"/>
        <v>5847170.4418741092</v>
      </c>
      <c r="RX8" s="186">
        <f t="shared" si="34"/>
        <v>5859754.3385925908</v>
      </c>
      <c r="RY8" s="108">
        <f t="shared" si="34"/>
        <v>5872330.8710476747</v>
      </c>
      <c r="RZ8" s="186">
        <f t="shared" si="34"/>
        <v>5884900.0435490254</v>
      </c>
      <c r="SA8" s="108">
        <f t="shared" si="34"/>
        <v>5897461.8604037855</v>
      </c>
      <c r="SB8" s="186">
        <f t="shared" si="34"/>
        <v>5910016.3259165771</v>
      </c>
      <c r="SC8" s="108">
        <f t="shared" si="34"/>
        <v>5922563.4443895034</v>
      </c>
      <c r="SD8" s="186">
        <f t="shared" si="34"/>
        <v>5935103.2201221501</v>
      </c>
      <c r="SE8" s="108">
        <f t="shared" si="34"/>
        <v>5947635.6574115856</v>
      </c>
      <c r="SF8" s="186">
        <f t="shared" si="34"/>
        <v>5960160.7605523635</v>
      </c>
      <c r="SG8" s="108">
        <f t="shared" si="34"/>
        <v>5972678.5338365259</v>
      </c>
      <c r="SH8" s="186">
        <f t="shared" si="34"/>
        <v>5985188.981553602</v>
      </c>
      <c r="SI8" s="108">
        <f t="shared" si="34"/>
        <v>5997692.1079906113</v>
      </c>
      <c r="SJ8" s="186">
        <f t="shared" si="34"/>
        <v>6010187.9174320633</v>
      </c>
      <c r="SK8" s="108">
        <f t="shared" si="34"/>
        <v>6022676.414159962</v>
      </c>
      <c r="SL8" s="186">
        <f t="shared" si="34"/>
        <v>6035157.6024538036</v>
      </c>
      <c r="SM8" s="108">
        <f t="shared" si="34"/>
        <v>6047631.486590581</v>
      </c>
      <c r="SN8" s="186">
        <f t="shared" si="34"/>
        <v>6060098.0708447834</v>
      </c>
      <c r="SO8" s="108">
        <f t="shared" si="34"/>
        <v>6072557.3594883997</v>
      </c>
      <c r="SP8" s="186">
        <f t="shared" si="34"/>
        <v>6085009.356790917</v>
      </c>
      <c r="SQ8" s="108">
        <f t="shared" si="34"/>
        <v>6097454.0670193257</v>
      </c>
      <c r="SR8" s="186">
        <f t="shared" si="34"/>
        <v>6109891.4944381183</v>
      </c>
      <c r="SS8" s="108">
        <f t="shared" si="34"/>
        <v>6122321.6433092915</v>
      </c>
      <c r="ST8" s="186">
        <f t="shared" si="34"/>
        <v>6134744.5178923486</v>
      </c>
      <c r="SU8" s="108">
        <f t="shared" si="34"/>
        <v>6147160.122444299</v>
      </c>
      <c r="SV8" s="186">
        <f t="shared" ref="SV8:TU8" si="35">SU8+SV7</f>
        <v>6159568.4612196609</v>
      </c>
      <c r="SW8" s="108">
        <f t="shared" si="35"/>
        <v>6171969.5384704638</v>
      </c>
      <c r="SX8" s="186">
        <f t="shared" si="35"/>
        <v>6184363.3584462488</v>
      </c>
      <c r="SY8" s="108">
        <f t="shared" si="35"/>
        <v>6196749.9253940685</v>
      </c>
      <c r="SZ8" s="186">
        <f t="shared" si="35"/>
        <v>6209129.2435584916</v>
      </c>
      <c r="TA8" s="108">
        <f t="shared" si="35"/>
        <v>6221501.3171816021</v>
      </c>
      <c r="TB8" s="186">
        <f t="shared" si="35"/>
        <v>6233866.1505030021</v>
      </c>
      <c r="TC8" s="108">
        <f t="shared" si="35"/>
        <v>6246223.7477598125</v>
      </c>
      <c r="TD8" s="186">
        <f t="shared" si="35"/>
        <v>6258574.1131866742</v>
      </c>
      <c r="TE8" s="108">
        <f t="shared" si="35"/>
        <v>6270917.2510157498</v>
      </c>
      <c r="TF8" s="186">
        <f t="shared" si="35"/>
        <v>6283253.1654767254</v>
      </c>
      <c r="TG8" s="108">
        <f t="shared" si="35"/>
        <v>6295581.860796812</v>
      </c>
      <c r="TH8" s="186">
        <f t="shared" si="35"/>
        <v>6307903.3412007466</v>
      </c>
      <c r="TI8" s="108">
        <f t="shared" si="35"/>
        <v>6320217.6109107938</v>
      </c>
      <c r="TJ8" s="186">
        <f t="shared" si="35"/>
        <v>6332524.6741467481</v>
      </c>
      <c r="TK8" s="108">
        <f t="shared" si="35"/>
        <v>6344824.5351259327</v>
      </c>
      <c r="TL8" s="186">
        <f t="shared" si="35"/>
        <v>6357117.198063205</v>
      </c>
      <c r="TM8" s="108">
        <f t="shared" si="35"/>
        <v>6369402.6671709539</v>
      </c>
      <c r="TN8" s="186">
        <f t="shared" si="35"/>
        <v>6381680.946659104</v>
      </c>
      <c r="TO8" s="108">
        <f t="shared" si="35"/>
        <v>6393952.0407351162</v>
      </c>
      <c r="TP8" s="186">
        <f t="shared" si="35"/>
        <v>6406215.9536039894</v>
      </c>
      <c r="TQ8" s="108">
        <f t="shared" si="35"/>
        <v>6418472.6894682609</v>
      </c>
      <c r="TR8" s="186">
        <f t="shared" si="35"/>
        <v>6430722.2525280099</v>
      </c>
      <c r="TS8" s="108">
        <f t="shared" si="35"/>
        <v>6442964.6469808556</v>
      </c>
      <c r="TT8" s="186">
        <f t="shared" si="35"/>
        <v>6455199.8770219628</v>
      </c>
      <c r="TU8" s="187">
        <f t="shared" si="35"/>
        <v>6467427.9468440395</v>
      </c>
    </row>
    <row r="9" spans="1:542" x14ac:dyDescent="0.25">
      <c r="A9" s="182" t="s">
        <v>90</v>
      </c>
      <c r="B9" s="179">
        <f>$B$35*$B$26</f>
        <v>206.50432672013508</v>
      </c>
      <c r="C9" s="184">
        <f t="shared" ref="C9:BN9" si="36">IF((C$1*12+C$2)&lt;=$I$25, ($B$35*$B$26)+(B$9*$B$69), B$9*$B$69)</f>
        <v>412.88780436714421</v>
      </c>
      <c r="D9" s="184">
        <f t="shared" si="36"/>
        <v>619.15050366350908</v>
      </c>
      <c r="E9" s="184">
        <f t="shared" si="36"/>
        <v>825.2924952903237</v>
      </c>
      <c r="F9" s="184">
        <f t="shared" si="36"/>
        <v>1031.3138498873186</v>
      </c>
      <c r="G9" s="184">
        <f t="shared" si="36"/>
        <v>1237.214638052885</v>
      </c>
      <c r="H9" s="184">
        <f t="shared" si="36"/>
        <v>1442.9949303440987</v>
      </c>
      <c r="I9" s="184">
        <f t="shared" si="36"/>
        <v>1648.6547972767453</v>
      </c>
      <c r="J9" s="184">
        <f t="shared" si="36"/>
        <v>1854.1943093253426</v>
      </c>
      <c r="K9" s="184">
        <f t="shared" si="36"/>
        <v>2059.6135369231665</v>
      </c>
      <c r="L9" s="184">
        <f t="shared" si="36"/>
        <v>2264.9125504622743</v>
      </c>
      <c r="M9" s="184">
        <f t="shared" si="36"/>
        <v>2470.0914202935292</v>
      </c>
      <c r="N9" s="184">
        <f t="shared" si="36"/>
        <v>2675.1502167266231</v>
      </c>
      <c r="O9" s="184">
        <f t="shared" si="36"/>
        <v>2880.0890100301031</v>
      </c>
      <c r="P9" s="184">
        <f t="shared" si="36"/>
        <v>3084.9078704313933</v>
      </c>
      <c r="Q9" s="184">
        <f t="shared" si="36"/>
        <v>3289.6068681168204</v>
      </c>
      <c r="R9" s="184">
        <f t="shared" si="36"/>
        <v>3494.1860732316363</v>
      </c>
      <c r="S9" s="184">
        <f t="shared" si="36"/>
        <v>3698.6455558800435</v>
      </c>
      <c r="T9" s="184">
        <f t="shared" si="36"/>
        <v>3902.9853861252186</v>
      </c>
      <c r="U9" s="184">
        <f t="shared" si="36"/>
        <v>4107.205633989337</v>
      </c>
      <c r="V9" s="184">
        <f t="shared" si="36"/>
        <v>4311.3063694535949</v>
      </c>
      <c r="W9" s="184">
        <f t="shared" si="36"/>
        <v>4515.287662458235</v>
      </c>
      <c r="X9" s="184">
        <f t="shared" si="36"/>
        <v>4719.1495829025698</v>
      </c>
      <c r="Y9" s="184">
        <f t="shared" si="36"/>
        <v>4922.8922006450066</v>
      </c>
      <c r="Z9" s="184">
        <f t="shared" si="36"/>
        <v>5126.5155855030698</v>
      </c>
      <c r="AA9" s="184">
        <f t="shared" si="36"/>
        <v>5330.0198072534258</v>
      </c>
      <c r="AB9" s="184">
        <f t="shared" si="36"/>
        <v>5533.4049356319074</v>
      </c>
      <c r="AC9" s="184">
        <f t="shared" si="36"/>
        <v>5736.6710403335364</v>
      </c>
      <c r="AD9" s="184">
        <f t="shared" si="36"/>
        <v>5939.8181910125486</v>
      </c>
      <c r="AE9" s="184">
        <f t="shared" si="36"/>
        <v>6142.8464572824178</v>
      </c>
      <c r="AF9" s="184">
        <f t="shared" si="36"/>
        <v>6345.755908715877</v>
      </c>
      <c r="AG9" s="184">
        <f t="shared" si="36"/>
        <v>6548.5466148449468</v>
      </c>
      <c r="AH9" s="184">
        <f t="shared" si="36"/>
        <v>6751.218645160955</v>
      </c>
      <c r="AI9" s="184">
        <f t="shared" si="36"/>
        <v>6953.7720691145623</v>
      </c>
      <c r="AJ9" s="184">
        <f t="shared" si="36"/>
        <v>7156.2069561157869</v>
      </c>
      <c r="AK9" s="184">
        <f t="shared" si="36"/>
        <v>7358.5233755340259</v>
      </c>
      <c r="AL9" s="184">
        <f t="shared" si="36"/>
        <v>7560.7213966980826</v>
      </c>
      <c r="AM9" s="184">
        <f t="shared" si="36"/>
        <v>7762.8010888961862</v>
      </c>
      <c r="AN9" s="184">
        <f t="shared" si="36"/>
        <v>7964.7625213760184</v>
      </c>
      <c r="AO9" s="184">
        <f t="shared" si="36"/>
        <v>8166.6057633447363</v>
      </c>
      <c r="AP9" s="184">
        <f t="shared" si="36"/>
        <v>8368.3308839689962</v>
      </c>
      <c r="AQ9" s="184">
        <f t="shared" si="36"/>
        <v>8569.9379523749758</v>
      </c>
      <c r="AR9" s="184">
        <f t="shared" si="36"/>
        <v>8771.4270376484001</v>
      </c>
      <c r="AS9" s="184">
        <f t="shared" si="36"/>
        <v>8972.7982088345652</v>
      </c>
      <c r="AT9" s="184">
        <f t="shared" si="36"/>
        <v>9174.0515349383604</v>
      </c>
      <c r="AU9" s="184">
        <f t="shared" si="36"/>
        <v>9375.1870849242914</v>
      </c>
      <c r="AV9" s="184">
        <f t="shared" si="36"/>
        <v>9576.2049277165061</v>
      </c>
      <c r="AW9" s="184">
        <f t="shared" si="36"/>
        <v>9777.1051321988161</v>
      </c>
      <c r="AX9" s="184">
        <f t="shared" si="36"/>
        <v>9977.8877672147228</v>
      </c>
      <c r="AY9" s="184">
        <f t="shared" si="36"/>
        <v>10178.552901567438</v>
      </c>
      <c r="AZ9" s="184">
        <f t="shared" si="36"/>
        <v>10379.100604019912</v>
      </c>
      <c r="BA9" s="184">
        <f t="shared" si="36"/>
        <v>10579.530943294849</v>
      </c>
      <c r="BB9" s="184">
        <f t="shared" si="36"/>
        <v>10779.843988074737</v>
      </c>
      <c r="BC9" s="184">
        <f t="shared" si="36"/>
        <v>10980.039807001875</v>
      </c>
      <c r="BD9" s="184">
        <f t="shared" si="36"/>
        <v>11180.118468678385</v>
      </c>
      <c r="BE9" s="184">
        <f t="shared" si="36"/>
        <v>11380.080041666248</v>
      </c>
      <c r="BF9" s="184">
        <f t="shared" si="36"/>
        <v>11579.924594487316</v>
      </c>
      <c r="BG9" s="184">
        <f t="shared" si="36"/>
        <v>11779.652195623346</v>
      </c>
      <c r="BH9" s="184">
        <f t="shared" si="36"/>
        <v>11979.262913516015</v>
      </c>
      <c r="BI9" s="184">
        <f t="shared" si="36"/>
        <v>12178.756816566949</v>
      </c>
      <c r="BJ9" s="184">
        <f t="shared" si="36"/>
        <v>12378.133973137745</v>
      </c>
      <c r="BK9" s="184">
        <f t="shared" si="36"/>
        <v>12577.394451549992</v>
      </c>
      <c r="BL9" s="184">
        <f t="shared" si="36"/>
        <v>12776.538320085298</v>
      </c>
      <c r="BM9" s="184">
        <f t="shared" si="36"/>
        <v>12975.565646985309</v>
      </c>
      <c r="BN9" s="184">
        <f t="shared" si="36"/>
        <v>13174.476500451739</v>
      </c>
      <c r="BO9" s="184">
        <f t="shared" ref="BO9:DZ9" si="37">IF((BO$1*12+BO$2)&lt;=$I$25, ($B$35*$B$26)+(BN$9*$B$69), BN$9*$B$69)</f>
        <v>13373.270948646386</v>
      </c>
      <c r="BP9" s="184">
        <f t="shared" si="37"/>
        <v>13571.949059691162</v>
      </c>
      <c r="BQ9" s="184">
        <f t="shared" si="37"/>
        <v>13770.510901668109</v>
      </c>
      <c r="BR9" s="184">
        <f t="shared" si="37"/>
        <v>13968.956542619429</v>
      </c>
      <c r="BS9" s="184">
        <f t="shared" si="37"/>
        <v>14167.286050547507</v>
      </c>
      <c r="BT9" s="184">
        <f t="shared" si="37"/>
        <v>14365.499493414929</v>
      </c>
      <c r="BU9" s="184">
        <f t="shared" si="37"/>
        <v>14563.596939144507</v>
      </c>
      <c r="BV9" s="184">
        <f t="shared" si="37"/>
        <v>14761.578455619307</v>
      </c>
      <c r="BW9" s="184">
        <f t="shared" si="37"/>
        <v>14959.444110682669</v>
      </c>
      <c r="BX9" s="184">
        <f t="shared" si="37"/>
        <v>15157.193972138228</v>
      </c>
      <c r="BY9" s="184">
        <f t="shared" si="37"/>
        <v>15354.82810774994</v>
      </c>
      <c r="BZ9" s="184">
        <f t="shared" si="37"/>
        <v>15552.346585242105</v>
      </c>
      <c r="CA9" s="184">
        <f t="shared" si="37"/>
        <v>15749.749472299391</v>
      </c>
      <c r="CB9" s="184">
        <f t="shared" si="37"/>
        <v>15947.036836566853</v>
      </c>
      <c r="CC9" s="184">
        <f t="shared" si="37"/>
        <v>16144.208745649961</v>
      </c>
      <c r="CD9" s="184">
        <f t="shared" si="37"/>
        <v>16341.265267114622</v>
      </c>
      <c r="CE9" s="184">
        <f t="shared" si="37"/>
        <v>16538.206468487206</v>
      </c>
      <c r="CF9" s="184">
        <f t="shared" si="37"/>
        <v>16735.032417254555</v>
      </c>
      <c r="CG9" s="184">
        <f t="shared" si="37"/>
        <v>16931.743180864029</v>
      </c>
      <c r="CH9" s="184">
        <f t="shared" si="37"/>
        <v>17128.338826723506</v>
      </c>
      <c r="CI9" s="184">
        <f t="shared" si="37"/>
        <v>17324.819422201424</v>
      </c>
      <c r="CJ9" s="184">
        <f t="shared" si="37"/>
        <v>17521.185034626797</v>
      </c>
      <c r="CK9" s="184">
        <f t="shared" si="37"/>
        <v>17717.435731289228</v>
      </c>
      <c r="CL9" s="184">
        <f t="shared" si="37"/>
        <v>17913.571579438951</v>
      </c>
      <c r="CM9" s="184">
        <f t="shared" si="37"/>
        <v>18109.592646286837</v>
      </c>
      <c r="CN9" s="184">
        <f t="shared" si="37"/>
        <v>18305.498999004431</v>
      </c>
      <c r="CO9" s="184">
        <f t="shared" si="37"/>
        <v>18501.290704723961</v>
      </c>
      <c r="CP9" s="184">
        <f t="shared" si="37"/>
        <v>18696.967830538371</v>
      </c>
      <c r="CQ9" s="184">
        <f t="shared" si="37"/>
        <v>18892.530443501346</v>
      </c>
      <c r="CR9" s="184">
        <f t="shared" si="37"/>
        <v>19087.978610627324</v>
      </c>
      <c r="CS9" s="184">
        <f t="shared" si="37"/>
        <v>19283.312398891532</v>
      </c>
      <c r="CT9" s="184">
        <f t="shared" si="37"/>
        <v>19478.531875229994</v>
      </c>
      <c r="CU9" s="184">
        <f t="shared" si="37"/>
        <v>19673.637106539569</v>
      </c>
      <c r="CV9" s="184">
        <f t="shared" si="37"/>
        <v>19868.628159677963</v>
      </c>
      <c r="CW9" s="184">
        <f t="shared" si="37"/>
        <v>20063.505101463757</v>
      </c>
      <c r="CX9" s="184">
        <f t="shared" si="37"/>
        <v>20258.267998676431</v>
      </c>
      <c r="CY9" s="184">
        <f t="shared" si="37"/>
        <v>20452.91691805638</v>
      </c>
      <c r="CZ9" s="184">
        <f t="shared" si="37"/>
        <v>20647.451926304948</v>
      </c>
      <c r="DA9" s="184">
        <f t="shared" si="37"/>
        <v>20841.873090084438</v>
      </c>
      <c r="DB9" s="184">
        <f t="shared" si="37"/>
        <v>21036.180476018148</v>
      </c>
      <c r="DC9" s="184">
        <f t="shared" si="37"/>
        <v>21230.374150690383</v>
      </c>
      <c r="DD9" s="184">
        <f t="shared" si="37"/>
        <v>21424.45418064648</v>
      </c>
      <c r="DE9" s="184">
        <f t="shared" si="37"/>
        <v>21618.420632392837</v>
      </c>
      <c r="DF9" s="184">
        <f t="shared" si="37"/>
        <v>21812.273572396931</v>
      </c>
      <c r="DG9" s="184">
        <f t="shared" si="37"/>
        <v>22006.013067087337</v>
      </c>
      <c r="DH9" s="184">
        <f t="shared" si="37"/>
        <v>22199.639182853763</v>
      </c>
      <c r="DI9" s="184">
        <f t="shared" si="37"/>
        <v>22393.151986047058</v>
      </c>
      <c r="DJ9" s="184">
        <f t="shared" si="37"/>
        <v>22586.551542979243</v>
      </c>
      <c r="DK9" s="184">
        <f t="shared" si="37"/>
        <v>22779.837919923535</v>
      </c>
      <c r="DL9" s="184">
        <f t="shared" si="37"/>
        <v>22973.011183114362</v>
      </c>
      <c r="DM9" s="184">
        <f t="shared" si="37"/>
        <v>23166.071398747397</v>
      </c>
      <c r="DN9" s="184">
        <f t="shared" si="37"/>
        <v>23359.018632979572</v>
      </c>
      <c r="DO9" s="184">
        <f t="shared" si="37"/>
        <v>23551.852951929101</v>
      </c>
      <c r="DP9" s="184">
        <f t="shared" si="37"/>
        <v>23744.574421675505</v>
      </c>
      <c r="DQ9" s="184">
        <f t="shared" si="37"/>
        <v>23937.183108259636</v>
      </c>
      <c r="DR9" s="184">
        <f t="shared" si="37"/>
        <v>24129.679077683701</v>
      </c>
      <c r="DS9" s="184">
        <f t="shared" si="37"/>
        <v>24322.062395911275</v>
      </c>
      <c r="DT9" s="184">
        <f t="shared" si="37"/>
        <v>24514.333128867336</v>
      </c>
      <c r="DU9" s="184">
        <f t="shared" si="37"/>
        <v>24706.491342438276</v>
      </c>
      <c r="DV9" s="184">
        <f t="shared" si="37"/>
        <v>24898.537102471935</v>
      </c>
      <c r="DW9" s="184">
        <f t="shared" si="37"/>
        <v>25090.470474777616</v>
      </c>
      <c r="DX9" s="184">
        <f t="shared" si="37"/>
        <v>25282.291525126107</v>
      </c>
      <c r="DY9" s="184">
        <f t="shared" si="37"/>
        <v>25474.000319249713</v>
      </c>
      <c r="DZ9" s="184">
        <f t="shared" si="37"/>
        <v>25665.596922842262</v>
      </c>
      <c r="EA9" s="184">
        <f t="shared" ref="EA9:GL9" si="38">IF((EA$1*12+EA$2)&lt;=$I$25, ($B$35*$B$26)+(DZ$9*$B$69), DZ$9*$B$69)</f>
        <v>25857.081401559142</v>
      </c>
      <c r="EB9" s="184">
        <f t="shared" si="38"/>
        <v>26048.453821017323</v>
      </c>
      <c r="EC9" s="184">
        <f t="shared" si="38"/>
        <v>26239.714246795367</v>
      </c>
      <c r="ED9" s="184">
        <f t="shared" si="38"/>
        <v>26430.862744433463</v>
      </c>
      <c r="EE9" s="184">
        <f t="shared" si="38"/>
        <v>26621.899379433446</v>
      </c>
      <c r="EF9" s="184">
        <f t="shared" si="38"/>
        <v>26812.824217258814</v>
      </c>
      <c r="EG9" s="184">
        <f t="shared" si="38"/>
        <v>27003.637323334759</v>
      </c>
      <c r="EH9" s="184">
        <f t="shared" si="38"/>
        <v>27194.338763048181</v>
      </c>
      <c r="EI9" s="184">
        <f t="shared" si="38"/>
        <v>27384.928601747721</v>
      </c>
      <c r="EJ9" s="184">
        <f t="shared" si="38"/>
        <v>27575.406904743773</v>
      </c>
      <c r="EK9" s="184">
        <f t="shared" si="38"/>
        <v>27765.773737308511</v>
      </c>
      <c r="EL9" s="184">
        <f t="shared" si="38"/>
        <v>27956.029164675914</v>
      </c>
      <c r="EM9" s="184">
        <f t="shared" si="38"/>
        <v>28146.173252041779</v>
      </c>
      <c r="EN9" s="184">
        <f t="shared" si="38"/>
        <v>28336.206064563754</v>
      </c>
      <c r="EO9" s="184">
        <f t="shared" si="38"/>
        <v>28526.12766736135</v>
      </c>
      <c r="EP9" s="184">
        <f t="shared" si="38"/>
        <v>28715.938125515979</v>
      </c>
      <c r="EQ9" s="184">
        <f t="shared" si="38"/>
        <v>28905.637504070961</v>
      </c>
      <c r="ER9" s="184">
        <f t="shared" si="38"/>
        <v>29095.22586803155</v>
      </c>
      <c r="ES9" s="184">
        <f t="shared" si="38"/>
        <v>29284.703282364964</v>
      </c>
      <c r="ET9" s="184">
        <f t="shared" si="38"/>
        <v>29474.069812000394</v>
      </c>
      <c r="EU9" s="184">
        <f t="shared" si="38"/>
        <v>29663.32552182904</v>
      </c>
      <c r="EV9" s="184">
        <f t="shared" si="38"/>
        <v>29852.470476704122</v>
      </c>
      <c r="EW9" s="184">
        <f t="shared" si="38"/>
        <v>30041.504741440909</v>
      </c>
      <c r="EX9" s="184">
        <f t="shared" si="38"/>
        <v>30230.428380816738</v>
      </c>
      <c r="EY9" s="184">
        <f t="shared" si="38"/>
        <v>30419.24145957104</v>
      </c>
      <c r="EZ9" s="184">
        <f t="shared" si="38"/>
        <v>30607.944042405357</v>
      </c>
      <c r="FA9" s="184">
        <f t="shared" si="38"/>
        <v>30796.536193983371</v>
      </c>
      <c r="FB9" s="184">
        <f t="shared" si="38"/>
        <v>30985.017978930919</v>
      </c>
      <c r="FC9" s="184">
        <f t="shared" si="38"/>
        <v>31173.389461836017</v>
      </c>
      <c r="FD9" s="184">
        <f t="shared" si="38"/>
        <v>31155.146380528746</v>
      </c>
      <c r="FE9" s="184">
        <f t="shared" si="38"/>
        <v>31136.913975314816</v>
      </c>
      <c r="FF9" s="184">
        <f t="shared" si="38"/>
        <v>31118.692239946431</v>
      </c>
      <c r="FG9" s="184">
        <f t="shared" si="38"/>
        <v>31100.48116817946</v>
      </c>
      <c r="FH9" s="184">
        <f t="shared" si="38"/>
        <v>31082.280753773419</v>
      </c>
      <c r="FI9" s="184">
        <f t="shared" si="38"/>
        <v>31064.090990491481</v>
      </c>
      <c r="FJ9" s="184">
        <f t="shared" si="38"/>
        <v>31045.911872100463</v>
      </c>
      <c r="FK9" s="184">
        <f t="shared" si="38"/>
        <v>31027.743392370838</v>
      </c>
      <c r="FL9" s="184">
        <f t="shared" si="38"/>
        <v>31009.585545076719</v>
      </c>
      <c r="FM9" s="184">
        <f t="shared" si="38"/>
        <v>30991.438323995862</v>
      </c>
      <c r="FN9" s="184">
        <f t="shared" si="38"/>
        <v>30973.301722909669</v>
      </c>
      <c r="FO9" s="184">
        <f t="shared" si="38"/>
        <v>30955.175735603174</v>
      </c>
      <c r="FP9" s="184">
        <f t="shared" si="38"/>
        <v>30937.060355865055</v>
      </c>
      <c r="FQ9" s="184">
        <f t="shared" si="38"/>
        <v>30918.955577487621</v>
      </c>
      <c r="FR9" s="184">
        <f t="shared" si="38"/>
        <v>30900.861394266816</v>
      </c>
      <c r="FS9" s="184">
        <f t="shared" si="38"/>
        <v>30882.777800002212</v>
      </c>
      <c r="FT9" s="184">
        <f t="shared" si="38"/>
        <v>30864.704788497012</v>
      </c>
      <c r="FU9" s="184">
        <f t="shared" si="38"/>
        <v>30846.642353558047</v>
      </c>
      <c r="FV9" s="184">
        <f t="shared" si="38"/>
        <v>30828.590488995767</v>
      </c>
      <c r="FW9" s="184">
        <f t="shared" si="38"/>
        <v>30810.549188624249</v>
      </c>
      <c r="FX9" s="184">
        <f t="shared" si="38"/>
        <v>30792.518446261187</v>
      </c>
      <c r="FY9" s="184">
        <f t="shared" si="38"/>
        <v>30774.498255727896</v>
      </c>
      <c r="FZ9" s="184">
        <f t="shared" si="38"/>
        <v>30756.488610849305</v>
      </c>
      <c r="GA9" s="184">
        <f t="shared" si="38"/>
        <v>30738.489505453956</v>
      </c>
      <c r="GB9" s="184">
        <f t="shared" si="38"/>
        <v>30720.500933374002</v>
      </c>
      <c r="GC9" s="184">
        <f t="shared" si="38"/>
        <v>30702.522888445212</v>
      </c>
      <c r="GD9" s="184">
        <f t="shared" si="38"/>
        <v>30684.555364506952</v>
      </c>
      <c r="GE9" s="184">
        <f t="shared" si="38"/>
        <v>30666.598355402202</v>
      </c>
      <c r="GF9" s="184">
        <f t="shared" si="38"/>
        <v>30648.651854977539</v>
      </c>
      <c r="GG9" s="184">
        <f t="shared" si="38"/>
        <v>30630.715857083145</v>
      </c>
      <c r="GH9" s="184">
        <f t="shared" si="38"/>
        <v>30612.790355572801</v>
      </c>
      <c r="GI9" s="184">
        <f t="shared" si="38"/>
        <v>30594.875344303884</v>
      </c>
      <c r="GJ9" s="184">
        <f t="shared" si="38"/>
        <v>30576.970817137364</v>
      </c>
      <c r="GK9" s="184">
        <f t="shared" si="38"/>
        <v>30559.076767937808</v>
      </c>
      <c r="GL9" s="184">
        <f t="shared" si="38"/>
        <v>30541.193190573365</v>
      </c>
      <c r="GM9" s="184">
        <f t="shared" ref="GM9:IX9" si="39">IF((GM$1*12+GM$2)&lt;=$I$25, ($B$35*$B$26)+(GL$9*$B$69), GL$9*$B$69)</f>
        <v>30523.320078915785</v>
      </c>
      <c r="GN9" s="184">
        <f t="shared" si="39"/>
        <v>30505.457426840392</v>
      </c>
      <c r="GO9" s="184">
        <f t="shared" si="39"/>
        <v>30487.605228226101</v>
      </c>
      <c r="GP9" s="184">
        <f t="shared" si="39"/>
        <v>30469.76347695541</v>
      </c>
      <c r="GQ9" s="184">
        <f t="shared" si="39"/>
        <v>30451.932166914394</v>
      </c>
      <c r="GR9" s="184">
        <f t="shared" si="39"/>
        <v>30434.111291992704</v>
      </c>
      <c r="GS9" s="184">
        <f t="shared" si="39"/>
        <v>30416.300846083574</v>
      </c>
      <c r="GT9" s="184">
        <f t="shared" si="39"/>
        <v>30398.500823083803</v>
      </c>
      <c r="GU9" s="184">
        <f t="shared" si="39"/>
        <v>30380.711216893767</v>
      </c>
      <c r="GV9" s="184">
        <f t="shared" si="39"/>
        <v>30362.932021417415</v>
      </c>
      <c r="GW9" s="184">
        <f t="shared" si="39"/>
        <v>30345.163230562255</v>
      </c>
      <c r="GX9" s="184">
        <f t="shared" si="39"/>
        <v>30327.404838239367</v>
      </c>
      <c r="GY9" s="184">
        <f t="shared" si="39"/>
        <v>30309.656838363389</v>
      </c>
      <c r="GZ9" s="184">
        <f t="shared" si="39"/>
        <v>30291.919224852525</v>
      </c>
      <c r="HA9" s="184">
        <f t="shared" si="39"/>
        <v>30274.191991628537</v>
      </c>
      <c r="HB9" s="184">
        <f t="shared" si="39"/>
        <v>30256.475132616739</v>
      </c>
      <c r="HC9" s="184">
        <f t="shared" si="39"/>
        <v>30238.76864174601</v>
      </c>
      <c r="HD9" s="184">
        <f t="shared" si="39"/>
        <v>30221.072512948773</v>
      </c>
      <c r="HE9" s="184">
        <f t="shared" si="39"/>
        <v>30203.386740161004</v>
      </c>
      <c r="HF9" s="184">
        <f t="shared" si="39"/>
        <v>30185.711317322231</v>
      </c>
      <c r="HG9" s="184">
        <f t="shared" si="39"/>
        <v>30168.046238375526</v>
      </c>
      <c r="HH9" s="184">
        <f t="shared" si="39"/>
        <v>30150.391497267508</v>
      </c>
      <c r="HI9" s="184">
        <f t="shared" si="39"/>
        <v>30132.747087948334</v>
      </c>
      <c r="HJ9" s="184">
        <f t="shared" si="39"/>
        <v>30115.113004371702</v>
      </c>
      <c r="HK9" s="184">
        <f t="shared" si="39"/>
        <v>30097.489240494855</v>
      </c>
      <c r="HL9" s="184">
        <f t="shared" si="39"/>
        <v>30079.875790278566</v>
      </c>
      <c r="HM9" s="184">
        <f t="shared" si="39"/>
        <v>30062.272647687143</v>
      </c>
      <c r="HN9" s="184">
        <f t="shared" si="39"/>
        <v>30044.679806688429</v>
      </c>
      <c r="HO9" s="184">
        <f t="shared" si="39"/>
        <v>30027.097261253795</v>
      </c>
      <c r="HP9" s="184">
        <f t="shared" si="39"/>
        <v>30009.525005358137</v>
      </c>
      <c r="HQ9" s="184">
        <f t="shared" si="39"/>
        <v>29991.963032979882</v>
      </c>
      <c r="HR9" s="184">
        <f t="shared" si="39"/>
        <v>29974.411338100981</v>
      </c>
      <c r="HS9" s="184">
        <f t="shared" si="39"/>
        <v>29956.869914706906</v>
      </c>
      <c r="HT9" s="184">
        <f t="shared" si="39"/>
        <v>29939.338756786641</v>
      </c>
      <c r="HU9" s="184">
        <f t="shared" si="39"/>
        <v>29921.817858332703</v>
      </c>
      <c r="HV9" s="184">
        <f t="shared" si="39"/>
        <v>29904.307213341108</v>
      </c>
      <c r="HW9" s="184">
        <f t="shared" si="39"/>
        <v>29886.8068158114</v>
      </c>
      <c r="HX9" s="184">
        <f t="shared" si="39"/>
        <v>29869.316659746626</v>
      </c>
      <c r="HY9" s="184">
        <f t="shared" si="39"/>
        <v>29851.836739153343</v>
      </c>
      <c r="HZ9" s="184">
        <f t="shared" si="39"/>
        <v>29834.367048041619</v>
      </c>
      <c r="IA9" s="184">
        <f t="shared" si="39"/>
        <v>29816.907580425024</v>
      </c>
      <c r="IB9" s="184">
        <f t="shared" si="39"/>
        <v>29799.458330320638</v>
      </c>
      <c r="IC9" s="184">
        <f t="shared" si="39"/>
        <v>29782.019291749031</v>
      </c>
      <c r="ID9" s="184">
        <f t="shared" si="39"/>
        <v>29764.590458734281</v>
      </c>
      <c r="IE9" s="184">
        <f t="shared" si="39"/>
        <v>29747.171825303962</v>
      </c>
      <c r="IF9" s="184">
        <f t="shared" si="39"/>
        <v>29729.763385489139</v>
      </c>
      <c r="IG9" s="184">
        <f t="shared" si="39"/>
        <v>29712.365133324376</v>
      </c>
      <c r="IH9" s="184">
        <f t="shared" si="39"/>
        <v>29694.977062847724</v>
      </c>
      <c r="II9" s="184">
        <f t="shared" si="39"/>
        <v>29677.599168100722</v>
      </c>
      <c r="IJ9" s="184">
        <f t="shared" si="39"/>
        <v>29660.231443128399</v>
      </c>
      <c r="IK9" s="184">
        <f t="shared" si="39"/>
        <v>29642.873881979271</v>
      </c>
      <c r="IL9" s="184">
        <f t="shared" si="39"/>
        <v>29625.526478705331</v>
      </c>
      <c r="IM9" s="184">
        <f t="shared" si="39"/>
        <v>29608.189227362054</v>
      </c>
      <c r="IN9" s="184">
        <f t="shared" si="39"/>
        <v>29590.862122008399</v>
      </c>
      <c r="IO9" s="184">
        <f t="shared" si="39"/>
        <v>29573.545156706794</v>
      </c>
      <c r="IP9" s="184">
        <f t="shared" si="39"/>
        <v>29556.238325523147</v>
      </c>
      <c r="IQ9" s="184">
        <f t="shared" si="39"/>
        <v>29538.94162252684</v>
      </c>
      <c r="IR9" s="184">
        <f t="shared" si="39"/>
        <v>29521.655041790724</v>
      </c>
      <c r="IS9" s="184">
        <f t="shared" si="39"/>
        <v>29504.378577391115</v>
      </c>
      <c r="IT9" s="184">
        <f t="shared" si="39"/>
        <v>29487.112223407799</v>
      </c>
      <c r="IU9" s="184">
        <f t="shared" si="39"/>
        <v>29469.855973924026</v>
      </c>
      <c r="IV9" s="184">
        <f t="shared" si="39"/>
        <v>29452.609823026512</v>
      </c>
      <c r="IW9" s="184">
        <f t="shared" si="39"/>
        <v>29435.373764805427</v>
      </c>
      <c r="IX9" s="184">
        <f t="shared" si="39"/>
        <v>29418.147793354405</v>
      </c>
      <c r="IY9" s="184">
        <f t="shared" ref="IY9:LJ9" si="40">IF((IY$1*12+IY$2)&lt;=$I$25, ($B$35*$B$26)+(IX$9*$B$69), IX$9*$B$69)</f>
        <v>29400.931902770531</v>
      </c>
      <c r="IZ9" s="184">
        <f t="shared" si="40"/>
        <v>29383.726087154351</v>
      </c>
      <c r="JA9" s="184">
        <f t="shared" si="40"/>
        <v>29366.530340609857</v>
      </c>
      <c r="JB9" s="184">
        <f t="shared" si="40"/>
        <v>29349.344657244499</v>
      </c>
      <c r="JC9" s="184">
        <f t="shared" si="40"/>
        <v>29332.169031169167</v>
      </c>
      <c r="JD9" s="184">
        <f t="shared" si="40"/>
        <v>29315.003456498202</v>
      </c>
      <c r="JE9" s="184">
        <f t="shared" si="40"/>
        <v>29297.84792734939</v>
      </c>
      <c r="JF9" s="184">
        <f t="shared" si="40"/>
        <v>29280.702437843956</v>
      </c>
      <c r="JG9" s="184">
        <f t="shared" si="40"/>
        <v>29263.566982106571</v>
      </c>
      <c r="JH9" s="184">
        <f t="shared" si="40"/>
        <v>29246.441554265341</v>
      </c>
      <c r="JI9" s="184">
        <f t="shared" si="40"/>
        <v>29229.326148451804</v>
      </c>
      <c r="JJ9" s="184">
        <f t="shared" si="40"/>
        <v>29212.220758800937</v>
      </c>
      <c r="JK9" s="184">
        <f t="shared" si="40"/>
        <v>29195.12537945115</v>
      </c>
      <c r="JL9" s="184">
        <f t="shared" si="40"/>
        <v>29178.040004544284</v>
      </c>
      <c r="JM9" s="184">
        <f t="shared" si="40"/>
        <v>29160.964628225604</v>
      </c>
      <c r="JN9" s="184">
        <f t="shared" si="40"/>
        <v>29143.899244643802</v>
      </c>
      <c r="JO9" s="184">
        <f t="shared" si="40"/>
        <v>29126.843847950997</v>
      </c>
      <c r="JP9" s="184">
        <f t="shared" si="40"/>
        <v>29109.79843230273</v>
      </c>
      <c r="JQ9" s="184">
        <f t="shared" si="40"/>
        <v>29092.762991857959</v>
      </c>
      <c r="JR9" s="184">
        <f t="shared" si="40"/>
        <v>29075.737520779065</v>
      </c>
      <c r="JS9" s="184">
        <f t="shared" si="40"/>
        <v>29058.72201323184</v>
      </c>
      <c r="JT9" s="184">
        <f t="shared" si="40"/>
        <v>29041.716463385495</v>
      </c>
      <c r="JU9" s="184">
        <f t="shared" si="40"/>
        <v>29024.720865412652</v>
      </c>
      <c r="JV9" s="184">
        <f t="shared" si="40"/>
        <v>29007.735213489341</v>
      </c>
      <c r="JW9" s="184">
        <f t="shared" si="40"/>
        <v>28990.759501795004</v>
      </c>
      <c r="JX9" s="184">
        <f t="shared" si="40"/>
        <v>28973.793724512485</v>
      </c>
      <c r="JY9" s="184">
        <f t="shared" si="40"/>
        <v>28956.837875828034</v>
      </c>
      <c r="JZ9" s="184">
        <f t="shared" si="40"/>
        <v>28939.891949931305</v>
      </c>
      <c r="KA9" s="184">
        <f t="shared" si="40"/>
        <v>28922.955941015349</v>
      </c>
      <c r="KB9" s="184">
        <f t="shared" si="40"/>
        <v>28906.029843276618</v>
      </c>
      <c r="KC9" s="184">
        <f t="shared" si="40"/>
        <v>28889.113650914962</v>
      </c>
      <c r="KD9" s="184">
        <f t="shared" si="40"/>
        <v>28872.207358133619</v>
      </c>
      <c r="KE9" s="184">
        <f t="shared" si="40"/>
        <v>28855.310959139228</v>
      </c>
      <c r="KF9" s="184">
        <f t="shared" si="40"/>
        <v>28838.42444814181</v>
      </c>
      <c r="KG9" s="184">
        <f t="shared" si="40"/>
        <v>28821.547819354779</v>
      </c>
      <c r="KH9" s="184">
        <f t="shared" si="40"/>
        <v>28804.68106699493</v>
      </c>
      <c r="KI9" s="184">
        <f t="shared" si="40"/>
        <v>28787.824185282454</v>
      </c>
      <c r="KJ9" s="184">
        <f t="shared" si="40"/>
        <v>28770.977168440913</v>
      </c>
      <c r="KK9" s="184">
        <f t="shared" si="40"/>
        <v>28754.140010697254</v>
      </c>
      <c r="KL9" s="184">
        <f t="shared" si="40"/>
        <v>28737.312706281802</v>
      </c>
      <c r="KM9" s="184">
        <f t="shared" si="40"/>
        <v>28720.495249428259</v>
      </c>
      <c r="KN9" s="184">
        <f t="shared" si="40"/>
        <v>28703.687634373699</v>
      </c>
      <c r="KO9" s="184">
        <f t="shared" si="40"/>
        <v>28686.889855358575</v>
      </c>
      <c r="KP9" s="184">
        <f t="shared" si="40"/>
        <v>28670.101906626704</v>
      </c>
      <c r="KQ9" s="184">
        <f t="shared" si="40"/>
        <v>28653.323782425272</v>
      </c>
      <c r="KR9" s="184">
        <f t="shared" si="40"/>
        <v>28636.555477004833</v>
      </c>
      <c r="KS9" s="184">
        <f t="shared" si="40"/>
        <v>28619.796984619308</v>
      </c>
      <c r="KT9" s="184">
        <f t="shared" si="40"/>
        <v>28603.048299525981</v>
      </c>
      <c r="KU9" s="184">
        <f t="shared" si="40"/>
        <v>28586.309415985492</v>
      </c>
      <c r="KV9" s="184">
        <f t="shared" si="40"/>
        <v>28569.58032826184</v>
      </c>
      <c r="KW9" s="184">
        <f t="shared" si="40"/>
        <v>28552.861030622385</v>
      </c>
      <c r="KX9" s="184">
        <f t="shared" si="40"/>
        <v>28536.151517337839</v>
      </c>
      <c r="KY9" s="184">
        <f t="shared" si="40"/>
        <v>28519.45178268227</v>
      </c>
      <c r="KZ9" s="184">
        <f t="shared" si="40"/>
        <v>28502.761820933094</v>
      </c>
      <c r="LA9" s="184">
        <f t="shared" si="40"/>
        <v>28486.081626371073</v>
      </c>
      <c r="LB9" s="184">
        <f t="shared" si="40"/>
        <v>28469.411193280324</v>
      </c>
      <c r="LC9" s="184">
        <f t="shared" si="40"/>
        <v>28452.750515948301</v>
      </c>
      <c r="LD9" s="184">
        <f t="shared" si="40"/>
        <v>28436.099588665806</v>
      </c>
      <c r="LE9" s="184">
        <f t="shared" si="40"/>
        <v>28419.458405726982</v>
      </c>
      <c r="LF9" s="184">
        <f t="shared" si="40"/>
        <v>28402.826961429306</v>
      </c>
      <c r="LG9" s="184">
        <f t="shared" si="40"/>
        <v>28386.205250073599</v>
      </c>
      <c r="LH9" s="184">
        <f t="shared" si="40"/>
        <v>28369.593265964013</v>
      </c>
      <c r="LI9" s="184">
        <f t="shared" si="40"/>
        <v>28352.991003408035</v>
      </c>
      <c r="LJ9" s="184">
        <f t="shared" si="40"/>
        <v>28336.398456716481</v>
      </c>
      <c r="LK9" s="184">
        <f t="shared" ref="LK9:NV9" si="41">IF((LK$1*12+LK$2)&lt;=$I$25, ($B$35*$B$26)+(LJ$9*$B$69), LJ$9*$B$69)</f>
        <v>28319.815620203502</v>
      </c>
      <c r="LL9" s="184">
        <f t="shared" si="41"/>
        <v>28303.24248818657</v>
      </c>
      <c r="LM9" s="184">
        <f t="shared" si="41"/>
        <v>28286.679054986485</v>
      </c>
      <c r="LN9" s="184">
        <f t="shared" si="41"/>
        <v>28270.125314927373</v>
      </c>
      <c r="LO9" s="184">
        <f t="shared" si="41"/>
        <v>28253.581262336673</v>
      </c>
      <c r="LP9" s="184">
        <f t="shared" si="41"/>
        <v>28237.046891545157</v>
      </c>
      <c r="LQ9" s="184">
        <f t="shared" si="41"/>
        <v>28220.522196886905</v>
      </c>
      <c r="LR9" s="184">
        <f t="shared" si="41"/>
        <v>28204.007172699312</v>
      </c>
      <c r="LS9" s="184">
        <f t="shared" si="41"/>
        <v>28187.501813323095</v>
      </c>
      <c r="LT9" s="184">
        <f t="shared" si="41"/>
        <v>28171.006113102278</v>
      </c>
      <c r="LU9" s="184">
        <f t="shared" si="41"/>
        <v>28154.52006638419</v>
      </c>
      <c r="LV9" s="184">
        <f t="shared" si="41"/>
        <v>28138.04366751948</v>
      </c>
      <c r="LW9" s="184">
        <f t="shared" si="41"/>
        <v>28121.576910862092</v>
      </c>
      <c r="LX9" s="184">
        <f t="shared" si="41"/>
        <v>28105.119790769277</v>
      </c>
      <c r="LY9" s="184">
        <f t="shared" si="41"/>
        <v>28088.672301601593</v>
      </c>
      <c r="LZ9" s="184">
        <f t="shared" si="41"/>
        <v>28072.234437722891</v>
      </c>
      <c r="MA9" s="184">
        <f t="shared" si="41"/>
        <v>28055.806193500328</v>
      </c>
      <c r="MB9" s="184">
        <f t="shared" si="41"/>
        <v>28039.38756330435</v>
      </c>
      <c r="MC9" s="184">
        <f t="shared" si="41"/>
        <v>28022.978541508703</v>
      </c>
      <c r="MD9" s="184">
        <f t="shared" si="41"/>
        <v>28006.579122490424</v>
      </c>
      <c r="ME9" s="184">
        <f t="shared" si="41"/>
        <v>27990.189300629841</v>
      </c>
      <c r="MF9" s="184">
        <f t="shared" si="41"/>
        <v>27973.80907031057</v>
      </c>
      <c r="MG9" s="184">
        <f t="shared" si="41"/>
        <v>27957.43842591951</v>
      </c>
      <c r="MH9" s="184">
        <f t="shared" si="41"/>
        <v>27941.077361846852</v>
      </c>
      <c r="MI9" s="184">
        <f t="shared" si="41"/>
        <v>27924.725872486066</v>
      </c>
      <c r="MJ9" s="184">
        <f t="shared" si="41"/>
        <v>27908.3839522339</v>
      </c>
      <c r="MK9" s="184">
        <f t="shared" si="41"/>
        <v>27892.051595490389</v>
      </c>
      <c r="ML9" s="184">
        <f t="shared" si="41"/>
        <v>27875.728796658841</v>
      </c>
      <c r="MM9" s="184">
        <f t="shared" si="41"/>
        <v>27859.415550145837</v>
      </c>
      <c r="MN9" s="184">
        <f t="shared" si="41"/>
        <v>27843.111850361234</v>
      </c>
      <c r="MO9" s="184">
        <f t="shared" si="41"/>
        <v>27826.817691718159</v>
      </c>
      <c r="MP9" s="184">
        <f t="shared" si="41"/>
        <v>27810.533068633009</v>
      </c>
      <c r="MQ9" s="184">
        <f t="shared" si="41"/>
        <v>27794.257975525448</v>
      </c>
      <c r="MR9" s="184">
        <f t="shared" si="41"/>
        <v>27777.992406818412</v>
      </c>
      <c r="MS9" s="184">
        <f t="shared" si="41"/>
        <v>27761.73635693809</v>
      </c>
      <c r="MT9" s="184">
        <f t="shared" si="41"/>
        <v>27745.489820313942</v>
      </c>
      <c r="MU9" s="184">
        <f t="shared" si="41"/>
        <v>27729.25279137868</v>
      </c>
      <c r="MV9" s="184">
        <f t="shared" si="41"/>
        <v>27713.025264568281</v>
      </c>
      <c r="MW9" s="184">
        <f t="shared" si="41"/>
        <v>27696.807234321976</v>
      </c>
      <c r="MX9" s="184">
        <f t="shared" si="41"/>
        <v>27680.598695082248</v>
      </c>
      <c r="MY9" s="184">
        <f t="shared" si="41"/>
        <v>27664.399641294833</v>
      </c>
      <c r="MZ9" s="184">
        <f t="shared" si="41"/>
        <v>27648.21006740872</v>
      </c>
      <c r="NA9" s="184">
        <f t="shared" si="41"/>
        <v>27632.029967876144</v>
      </c>
      <c r="NB9" s="184">
        <f t="shared" si="41"/>
        <v>27615.859337152589</v>
      </c>
      <c r="NC9" s="184">
        <f t="shared" si="41"/>
        <v>27599.698169696781</v>
      </c>
      <c r="ND9" s="184">
        <f t="shared" si="41"/>
        <v>27583.546459970694</v>
      </c>
      <c r="NE9" s="184">
        <f t="shared" si="41"/>
        <v>27567.404202439535</v>
      </c>
      <c r="NF9" s="184">
        <f t="shared" si="41"/>
        <v>27551.271391571754</v>
      </c>
      <c r="NG9" s="184">
        <f t="shared" si="41"/>
        <v>27535.148021839039</v>
      </c>
      <c r="NH9" s="184">
        <f t="shared" si="41"/>
        <v>27519.034087716311</v>
      </c>
      <c r="NI9" s="184">
        <f t="shared" si="41"/>
        <v>27502.929583681729</v>
      </c>
      <c r="NJ9" s="184">
        <f t="shared" si="41"/>
        <v>27486.83450421668</v>
      </c>
      <c r="NK9" s="184">
        <f t="shared" si="41"/>
        <v>27470.748843805777</v>
      </c>
      <c r="NL9" s="184">
        <f t="shared" si="41"/>
        <v>27454.672596936867</v>
      </c>
      <c r="NM9" s="184">
        <f t="shared" si="41"/>
        <v>27438.605758101021</v>
      </c>
      <c r="NN9" s="184">
        <f t="shared" si="41"/>
        <v>27422.548321792532</v>
      </c>
      <c r="NO9" s="184">
        <f t="shared" si="41"/>
        <v>27406.500282508918</v>
      </c>
      <c r="NP9" s="184">
        <f t="shared" si="41"/>
        <v>27390.461634750911</v>
      </c>
      <c r="NQ9" s="184">
        <f t="shared" si="41"/>
        <v>27374.432373022468</v>
      </c>
      <c r="NR9" s="184">
        <f t="shared" si="41"/>
        <v>27358.412491830761</v>
      </c>
      <c r="NS9" s="184">
        <f t="shared" si="41"/>
        <v>27342.401985686174</v>
      </c>
      <c r="NT9" s="184">
        <f t="shared" si="41"/>
        <v>27326.400849102305</v>
      </c>
      <c r="NU9" s="184">
        <f t="shared" si="41"/>
        <v>27310.409076595966</v>
      </c>
      <c r="NV9" s="184">
        <f t="shared" si="41"/>
        <v>27294.426662687172</v>
      </c>
      <c r="NW9" s="184">
        <f t="shared" ref="NW9:QH9" si="42">IF((NW$1*12+NW$2)&lt;=$I$25, ($B$35*$B$26)+(NV$9*$B$69), NV$9*$B$69)</f>
        <v>27278.453601899146</v>
      </c>
      <c r="NX9" s="184">
        <f t="shared" si="42"/>
        <v>27262.489888758319</v>
      </c>
      <c r="NY9" s="184">
        <f t="shared" si="42"/>
        <v>27246.535517794324</v>
      </c>
      <c r="NZ9" s="184">
        <f t="shared" si="42"/>
        <v>27230.590483539992</v>
      </c>
      <c r="OA9" s="184">
        <f t="shared" si="42"/>
        <v>27214.65478053136</v>
      </c>
      <c r="OB9" s="184">
        <f t="shared" si="42"/>
        <v>27198.728403307661</v>
      </c>
      <c r="OC9" s="184">
        <f t="shared" si="42"/>
        <v>27182.811346411319</v>
      </c>
      <c r="OD9" s="184">
        <f t="shared" si="42"/>
        <v>27166.903604387953</v>
      </c>
      <c r="OE9" s="184">
        <f t="shared" si="42"/>
        <v>27151.005171786379</v>
      </c>
      <c r="OF9" s="184">
        <f t="shared" si="42"/>
        <v>27135.116043158599</v>
      </c>
      <c r="OG9" s="184">
        <f t="shared" si="42"/>
        <v>27119.236213059805</v>
      </c>
      <c r="OH9" s="184">
        <f t="shared" si="42"/>
        <v>27103.365676048372</v>
      </c>
      <c r="OI9" s="184">
        <f t="shared" si="42"/>
        <v>27087.50442668586</v>
      </c>
      <c r="OJ9" s="184">
        <f t="shared" si="42"/>
        <v>27071.652459537017</v>
      </c>
      <c r="OK9" s="184">
        <f t="shared" si="42"/>
        <v>27055.809769169769</v>
      </c>
      <c r="OL9" s="184">
        <f t="shared" si="42"/>
        <v>27039.976350155219</v>
      </c>
      <c r="OM9" s="184">
        <f t="shared" si="42"/>
        <v>27024.152197067648</v>
      </c>
      <c r="ON9" s="184">
        <f t="shared" si="42"/>
        <v>27008.337304484514</v>
      </c>
      <c r="OO9" s="184">
        <f t="shared" si="42"/>
        <v>26992.531666986444</v>
      </c>
      <c r="OP9" s="184">
        <f t="shared" si="42"/>
        <v>26976.735279157245</v>
      </c>
      <c r="OQ9" s="184">
        <f t="shared" si="42"/>
        <v>26960.948135583883</v>
      </c>
      <c r="OR9" s="184">
        <f t="shared" si="42"/>
        <v>26945.170230856496</v>
      </c>
      <c r="OS9" s="184">
        <f t="shared" si="42"/>
        <v>26929.401559568392</v>
      </c>
      <c r="OT9" s="184">
        <f t="shared" si="42"/>
        <v>26913.642116316038</v>
      </c>
      <c r="OU9" s="184">
        <f t="shared" si="42"/>
        <v>26897.891895699064</v>
      </c>
      <c r="OV9" s="184">
        <f t="shared" si="42"/>
        <v>26882.150892320264</v>
      </c>
      <c r="OW9" s="184">
        <f t="shared" si="42"/>
        <v>26866.419100785588</v>
      </c>
      <c r="OX9" s="184">
        <f t="shared" si="42"/>
        <v>26850.696515704141</v>
      </c>
      <c r="OY9" s="184">
        <f t="shared" si="42"/>
        <v>26834.983131688183</v>
      </c>
      <c r="OZ9" s="184">
        <f t="shared" si="42"/>
        <v>26819.278943353129</v>
      </c>
      <c r="PA9" s="184">
        <f t="shared" si="42"/>
        <v>26803.583945317547</v>
      </c>
      <c r="PB9" s="184">
        <f t="shared" si="42"/>
        <v>26787.89813220315</v>
      </c>
      <c r="PC9" s="184">
        <f t="shared" si="42"/>
        <v>26772.221498634801</v>
      </c>
      <c r="PD9" s="184">
        <f t="shared" si="42"/>
        <v>26756.554039240506</v>
      </c>
      <c r="PE9" s="184">
        <f t="shared" si="42"/>
        <v>26740.895748651419</v>
      </c>
      <c r="PF9" s="184">
        <f t="shared" si="42"/>
        <v>26725.246621501832</v>
      </c>
      <c r="PG9" s="184">
        <f t="shared" si="42"/>
        <v>26709.606652429178</v>
      </c>
      <c r="PH9" s="184">
        <f t="shared" si="42"/>
        <v>26693.975836074031</v>
      </c>
      <c r="PI9" s="184">
        <f t="shared" si="42"/>
        <v>26678.354167080095</v>
      </c>
      <c r="PJ9" s="184">
        <f t="shared" si="42"/>
        <v>26662.741640094217</v>
      </c>
      <c r="PK9" s="184">
        <f t="shared" si="42"/>
        <v>26647.138249766373</v>
      </c>
      <c r="PL9" s="184">
        <f t="shared" si="42"/>
        <v>26631.543990749666</v>
      </c>
      <c r="PM9" s="184">
        <f t="shared" si="42"/>
        <v>26615.958857700334</v>
      </c>
      <c r="PN9" s="184">
        <f t="shared" si="42"/>
        <v>26600.382845277738</v>
      </c>
      <c r="PO9" s="184">
        <f t="shared" si="42"/>
        <v>26584.815948144365</v>
      </c>
      <c r="PP9" s="184">
        <f t="shared" si="42"/>
        <v>26569.25816096583</v>
      </c>
      <c r="PQ9" s="184">
        <f t="shared" si="42"/>
        <v>26553.709478410867</v>
      </c>
      <c r="PR9" s="184">
        <f t="shared" si="42"/>
        <v>26538.169895151328</v>
      </c>
      <c r="PS9" s="184">
        <f t="shared" si="42"/>
        <v>26522.639405862185</v>
      </c>
      <c r="PT9" s="184">
        <f t="shared" si="42"/>
        <v>26507.118005221524</v>
      </c>
      <c r="PU9" s="184">
        <f t="shared" si="42"/>
        <v>26491.605687910549</v>
      </c>
      <c r="PV9" s="184">
        <f t="shared" si="42"/>
        <v>26476.102448613572</v>
      </c>
      <c r="PW9" s="184">
        <f t="shared" si="42"/>
        <v>26460.60828201802</v>
      </c>
      <c r="PX9" s="184">
        <f t="shared" si="42"/>
        <v>26445.12318281443</v>
      </c>
      <c r="PY9" s="184">
        <f t="shared" si="42"/>
        <v>26429.647145696443</v>
      </c>
      <c r="PZ9" s="184">
        <f t="shared" si="42"/>
        <v>26414.180165360805</v>
      </c>
      <c r="QA9" s="184">
        <f t="shared" si="42"/>
        <v>26398.722236507369</v>
      </c>
      <c r="QB9" s="184">
        <f t="shared" si="42"/>
        <v>26383.273353839086</v>
      </c>
      <c r="QC9" s="184">
        <f t="shared" si="42"/>
        <v>26367.833512062007</v>
      </c>
      <c r="QD9" s="184">
        <f t="shared" si="42"/>
        <v>26352.402705885284</v>
      </c>
      <c r="QE9" s="184">
        <f t="shared" si="42"/>
        <v>26336.980930021164</v>
      </c>
      <c r="QF9" s="184">
        <f t="shared" si="42"/>
        <v>26321.568179184986</v>
      </c>
      <c r="QG9" s="184">
        <f t="shared" si="42"/>
        <v>26306.164448095187</v>
      </c>
      <c r="QH9" s="184">
        <f t="shared" si="42"/>
        <v>26290.76973147329</v>
      </c>
      <c r="QI9" s="184">
        <f t="shared" ref="QI9:ST9" si="43">IF((QI$1*12+QI$2)&lt;=$I$25, ($B$35*$B$26)+(QH$9*$B$69), QH$9*$B$69)</f>
        <v>26275.384024043909</v>
      </c>
      <c r="QJ9" s="184">
        <f t="shared" si="43"/>
        <v>26260.007320534743</v>
      </c>
      <c r="QK9" s="184">
        <f t="shared" si="43"/>
        <v>26244.63961567658</v>
      </c>
      <c r="QL9" s="184">
        <f t="shared" si="43"/>
        <v>26229.280904203293</v>
      </c>
      <c r="QM9" s="184">
        <f t="shared" si="43"/>
        <v>26213.931180851829</v>
      </c>
      <c r="QN9" s="184">
        <f t="shared" si="43"/>
        <v>26198.590440362223</v>
      </c>
      <c r="QO9" s="184">
        <f t="shared" si="43"/>
        <v>26183.258677477585</v>
      </c>
      <c r="QP9" s="184">
        <f t="shared" si="43"/>
        <v>26167.935886944098</v>
      </c>
      <c r="QQ9" s="184">
        <f t="shared" si="43"/>
        <v>26152.622063511026</v>
      </c>
      <c r="QR9" s="184">
        <f t="shared" si="43"/>
        <v>26137.317201930702</v>
      </c>
      <c r="QS9" s="184">
        <f t="shared" si="43"/>
        <v>26122.02129695853</v>
      </c>
      <c r="QT9" s="184">
        <f t="shared" si="43"/>
        <v>26106.734343352986</v>
      </c>
      <c r="QU9" s="184">
        <f t="shared" si="43"/>
        <v>26091.45633587561</v>
      </c>
      <c r="QV9" s="184">
        <f t="shared" si="43"/>
        <v>26076.187269291007</v>
      </c>
      <c r="QW9" s="184">
        <f t="shared" si="43"/>
        <v>26060.927138366853</v>
      </c>
      <c r="QX9" s="184">
        <f t="shared" si="43"/>
        <v>26045.675937873879</v>
      </c>
      <c r="QY9" s="184">
        <f t="shared" si="43"/>
        <v>26030.433662585874</v>
      </c>
      <c r="QZ9" s="184">
        <f t="shared" si="43"/>
        <v>26015.200307279694</v>
      </c>
      <c r="RA9" s="184">
        <f t="shared" si="43"/>
        <v>25999.975866735247</v>
      </c>
      <c r="RB9" s="184">
        <f t="shared" si="43"/>
        <v>25984.760335735496</v>
      </c>
      <c r="RC9" s="184">
        <f t="shared" si="43"/>
        <v>25969.553709066455</v>
      </c>
      <c r="RD9" s="184">
        <f t="shared" si="43"/>
        <v>25954.355981517194</v>
      </c>
      <c r="RE9" s="184">
        <f t="shared" si="43"/>
        <v>25939.167147879827</v>
      </c>
      <c r="RF9" s="184">
        <f t="shared" si="43"/>
        <v>25923.98720294952</v>
      </c>
      <c r="RG9" s="184">
        <f t="shared" si="43"/>
        <v>25908.816141524487</v>
      </c>
      <c r="RH9" s="184">
        <f t="shared" si="43"/>
        <v>25893.653958405979</v>
      </c>
      <c r="RI9" s="184">
        <f t="shared" si="43"/>
        <v>25878.500648398294</v>
      </c>
      <c r="RJ9" s="184">
        <f t="shared" si="43"/>
        <v>25863.35620630877</v>
      </c>
      <c r="RK9" s="184">
        <f t="shared" si="43"/>
        <v>25848.220626947783</v>
      </c>
      <c r="RL9" s="184">
        <f t="shared" si="43"/>
        <v>25833.093905128746</v>
      </c>
      <c r="RM9" s="184">
        <f t="shared" si="43"/>
        <v>25817.976035668111</v>
      </c>
      <c r="RN9" s="184">
        <f t="shared" si="43"/>
        <v>25802.867013385356</v>
      </c>
      <c r="RO9" s="184">
        <f t="shared" si="43"/>
        <v>25787.766833103</v>
      </c>
      <c r="RP9" s="184">
        <f t="shared" si="43"/>
        <v>25772.675489646583</v>
      </c>
      <c r="RQ9" s="184">
        <f t="shared" si="43"/>
        <v>25757.592977844677</v>
      </c>
      <c r="RR9" s="184">
        <f t="shared" si="43"/>
        <v>25742.519292528883</v>
      </c>
      <c r="RS9" s="184">
        <f t="shared" si="43"/>
        <v>25727.454428533823</v>
      </c>
      <c r="RT9" s="184">
        <f t="shared" si="43"/>
        <v>25712.398380697145</v>
      </c>
      <c r="RU9" s="184">
        <f t="shared" si="43"/>
        <v>25697.351143859512</v>
      </c>
      <c r="RV9" s="184">
        <f t="shared" si="43"/>
        <v>25682.312712864616</v>
      </c>
      <c r="RW9" s="184">
        <f t="shared" si="43"/>
        <v>25667.283082559155</v>
      </c>
      <c r="RX9" s="184">
        <f t="shared" si="43"/>
        <v>25652.262247792853</v>
      </c>
      <c r="RY9" s="184">
        <f t="shared" si="43"/>
        <v>25637.25020341844</v>
      </c>
      <c r="RZ9" s="184">
        <f t="shared" si="43"/>
        <v>25622.246944291666</v>
      </c>
      <c r="SA9" s="184">
        <f t="shared" si="43"/>
        <v>25607.252465271285</v>
      </c>
      <c r="SB9" s="184">
        <f t="shared" si="43"/>
        <v>25592.266761219063</v>
      </c>
      <c r="SC9" s="184">
        <f t="shared" si="43"/>
        <v>25577.289826999771</v>
      </c>
      <c r="SD9" s="184">
        <f t="shared" si="43"/>
        <v>25562.321657481189</v>
      </c>
      <c r="SE9" s="184">
        <f t="shared" si="43"/>
        <v>25547.362247534096</v>
      </c>
      <c r="SF9" s="184">
        <f t="shared" si="43"/>
        <v>25532.411592032273</v>
      </c>
      <c r="SG9" s="184">
        <f t="shared" si="43"/>
        <v>25517.469685852506</v>
      </c>
      <c r="SH9" s="184">
        <f t="shared" si="43"/>
        <v>25502.536523874573</v>
      </c>
      <c r="SI9" s="184">
        <f t="shared" si="43"/>
        <v>25487.612100981252</v>
      </c>
      <c r="SJ9" s="184">
        <f t="shared" si="43"/>
        <v>25472.696412058314</v>
      </c>
      <c r="SK9" s="184">
        <f t="shared" si="43"/>
        <v>25457.789451994522</v>
      </c>
      <c r="SL9" s="184">
        <f t="shared" si="43"/>
        <v>25442.891215681637</v>
      </c>
      <c r="SM9" s="184">
        <f t="shared" si="43"/>
        <v>25428.001698014399</v>
      </c>
      <c r="SN9" s="184">
        <f t="shared" si="43"/>
        <v>25413.120893890544</v>
      </c>
      <c r="SO9" s="184">
        <f t="shared" si="43"/>
        <v>25398.248798210789</v>
      </c>
      <c r="SP9" s="184">
        <f t="shared" si="43"/>
        <v>25383.385405878835</v>
      </c>
      <c r="SQ9" s="184">
        <f t="shared" si="43"/>
        <v>25368.53071180137</v>
      </c>
      <c r="SR9" s="184">
        <f t="shared" si="43"/>
        <v>25353.684710888061</v>
      </c>
      <c r="SS9" s="184">
        <f t="shared" si="43"/>
        <v>25338.847398051552</v>
      </c>
      <c r="ST9" s="184">
        <f t="shared" si="43"/>
        <v>25324.018768207465</v>
      </c>
      <c r="SU9" s="184">
        <f t="shared" ref="SU9:TU9" si="44">IF((SU$1*12+SU$2)&lt;=$I$25, ($B$35*$B$26)+(ST$9*$B$69), ST$9*$B$69)</f>
        <v>25309.198816274395</v>
      </c>
      <c r="SV9" s="184">
        <f t="shared" si="44"/>
        <v>25294.387537173916</v>
      </c>
      <c r="SW9" s="184">
        <f t="shared" si="44"/>
        <v>25279.584925830572</v>
      </c>
      <c r="SX9" s="184">
        <f t="shared" si="44"/>
        <v>25264.790977171873</v>
      </c>
      <c r="SY9" s="184">
        <f t="shared" si="44"/>
        <v>25250.005686128305</v>
      </c>
      <c r="SZ9" s="184">
        <f t="shared" si="44"/>
        <v>25235.229047633315</v>
      </c>
      <c r="TA9" s="184">
        <f t="shared" si="44"/>
        <v>25220.461056623317</v>
      </c>
      <c r="TB9" s="184">
        <f t="shared" si="44"/>
        <v>25205.701708037686</v>
      </c>
      <c r="TC9" s="184">
        <f t="shared" si="44"/>
        <v>25190.950996818763</v>
      </c>
      <c r="TD9" s="184">
        <f t="shared" si="44"/>
        <v>25176.208917911848</v>
      </c>
      <c r="TE9" s="184">
        <f t="shared" si="44"/>
        <v>25161.475466265194</v>
      </c>
      <c r="TF9" s="184">
        <f t="shared" si="44"/>
        <v>25146.750636830013</v>
      </c>
      <c r="TG9" s="184">
        <f t="shared" si="44"/>
        <v>25132.034424560476</v>
      </c>
      <c r="TH9" s="184">
        <f t="shared" si="44"/>
        <v>25117.3268244137</v>
      </c>
      <c r="TI9" s="184">
        <f t="shared" si="44"/>
        <v>25102.627831349761</v>
      </c>
      <c r="TJ9" s="184">
        <f t="shared" si="44"/>
        <v>25087.937440331676</v>
      </c>
      <c r="TK9" s="184">
        <f t="shared" si="44"/>
        <v>25073.255646325415</v>
      </c>
      <c r="TL9" s="184">
        <f t="shared" si="44"/>
        <v>25058.582444299889</v>
      </c>
      <c r="TM9" s="184">
        <f t="shared" si="44"/>
        <v>25043.917829226961</v>
      </c>
      <c r="TN9" s="184">
        <f t="shared" si="44"/>
        <v>25029.261796081431</v>
      </c>
      <c r="TO9" s="184">
        <f t="shared" si="44"/>
        <v>25014.614339841042</v>
      </c>
      <c r="TP9" s="184">
        <f t="shared" si="44"/>
        <v>24999.975455486474</v>
      </c>
      <c r="TQ9" s="184">
        <f t="shared" si="44"/>
        <v>24985.345138001347</v>
      </c>
      <c r="TR9" s="184">
        <f t="shared" si="44"/>
        <v>24970.723382372213</v>
      </c>
      <c r="TS9" s="184">
        <f t="shared" si="44"/>
        <v>24956.110183588564</v>
      </c>
      <c r="TT9" s="184">
        <f t="shared" si="44"/>
        <v>24941.505536642817</v>
      </c>
      <c r="TU9" s="185">
        <f t="shared" si="44"/>
        <v>24926.909436530324</v>
      </c>
      <c r="TV9" s="54"/>
    </row>
    <row r="10" spans="1:542" x14ac:dyDescent="0.25">
      <c r="A10" s="93" t="s">
        <v>91</v>
      </c>
      <c r="B10" s="94">
        <f>B9</f>
        <v>206.50432672013508</v>
      </c>
      <c r="C10" s="82">
        <f>B10+C9</f>
        <v>619.39213108727927</v>
      </c>
      <c r="D10" s="82">
        <f t="shared" ref="D10:BO10" si="45">C10+D9</f>
        <v>1238.5426347507882</v>
      </c>
      <c r="E10" s="82">
        <f t="shared" si="45"/>
        <v>2063.8351300411118</v>
      </c>
      <c r="F10" s="82">
        <f t="shared" si="45"/>
        <v>3095.1489799284304</v>
      </c>
      <c r="G10" s="82">
        <f t="shared" si="45"/>
        <v>4332.3636179813157</v>
      </c>
      <c r="H10" s="82">
        <f t="shared" si="45"/>
        <v>5775.3585483254146</v>
      </c>
      <c r="I10" s="82">
        <f t="shared" si="45"/>
        <v>7424.0133456021595</v>
      </c>
      <c r="J10" s="82">
        <f t="shared" si="45"/>
        <v>9278.2076549275025</v>
      </c>
      <c r="K10" s="82">
        <f t="shared" si="45"/>
        <v>11337.821191850669</v>
      </c>
      <c r="L10" s="82">
        <f t="shared" si="45"/>
        <v>13602.733742312943</v>
      </c>
      <c r="M10" s="82">
        <f t="shared" si="45"/>
        <v>16072.825162606472</v>
      </c>
      <c r="N10" s="82">
        <f t="shared" si="45"/>
        <v>18747.975379333096</v>
      </c>
      <c r="O10" s="82">
        <f t="shared" si="45"/>
        <v>21628.0643893632</v>
      </c>
      <c r="P10" s="82">
        <f t="shared" si="45"/>
        <v>24712.972259794595</v>
      </c>
      <c r="Q10" s="82">
        <f t="shared" si="45"/>
        <v>28002.579127911416</v>
      </c>
      <c r="R10" s="82">
        <f t="shared" si="45"/>
        <v>31496.765201143055</v>
      </c>
      <c r="S10" s="82">
        <f t="shared" si="45"/>
        <v>35195.410757023099</v>
      </c>
      <c r="T10" s="82">
        <f t="shared" si="45"/>
        <v>39098.396143148319</v>
      </c>
      <c r="U10" s="82">
        <f t="shared" si="45"/>
        <v>43205.601777137657</v>
      </c>
      <c r="V10" s="82">
        <f t="shared" si="45"/>
        <v>47516.908146591253</v>
      </c>
      <c r="W10" s="82">
        <f t="shared" si="45"/>
        <v>52032.195809049488</v>
      </c>
      <c r="X10" s="82">
        <f t="shared" si="45"/>
        <v>56751.345391952054</v>
      </c>
      <c r="Y10" s="82">
        <f t="shared" si="45"/>
        <v>61674.237592597063</v>
      </c>
      <c r="Z10" s="82">
        <f t="shared" si="45"/>
        <v>66800.753178100131</v>
      </c>
      <c r="AA10" s="82">
        <f t="shared" si="45"/>
        <v>72130.772985353557</v>
      </c>
      <c r="AB10" s="82">
        <f t="shared" si="45"/>
        <v>77664.177920985458</v>
      </c>
      <c r="AC10" s="82">
        <f t="shared" si="45"/>
        <v>83400.848961318989</v>
      </c>
      <c r="AD10" s="82">
        <f t="shared" si="45"/>
        <v>89340.667152331531</v>
      </c>
      <c r="AE10" s="82">
        <f t="shared" si="45"/>
        <v>95483.513609613947</v>
      </c>
      <c r="AF10" s="82">
        <f t="shared" si="45"/>
        <v>101829.26951832982</v>
      </c>
      <c r="AG10" s="82">
        <f t="shared" si="45"/>
        <v>108377.81613317477</v>
      </c>
      <c r="AH10" s="82">
        <f t="shared" si="45"/>
        <v>115129.03477833573</v>
      </c>
      <c r="AI10" s="82">
        <f t="shared" si="45"/>
        <v>122082.80684745029</v>
      </c>
      <c r="AJ10" s="82">
        <f t="shared" si="45"/>
        <v>129239.01380356608</v>
      </c>
      <c r="AK10" s="82">
        <f t="shared" si="45"/>
        <v>136597.53717910009</v>
      </c>
      <c r="AL10" s="82">
        <f t="shared" si="45"/>
        <v>144158.25857579819</v>
      </c>
      <c r="AM10" s="82">
        <f t="shared" si="45"/>
        <v>151921.05966469436</v>
      </c>
      <c r="AN10" s="82">
        <f t="shared" si="45"/>
        <v>159885.82218607038</v>
      </c>
      <c r="AO10" s="82">
        <f t="shared" si="45"/>
        <v>168052.42794941511</v>
      </c>
      <c r="AP10" s="82">
        <f t="shared" si="45"/>
        <v>176420.75883338411</v>
      </c>
      <c r="AQ10" s="82">
        <f t="shared" si="45"/>
        <v>184990.69678575909</v>
      </c>
      <c r="AR10" s="82">
        <f t="shared" si="45"/>
        <v>193762.12382340748</v>
      </c>
      <c r="AS10" s="82">
        <f t="shared" si="45"/>
        <v>202734.92203224206</v>
      </c>
      <c r="AT10" s="82">
        <f t="shared" si="45"/>
        <v>211908.97356718042</v>
      </c>
      <c r="AU10" s="82">
        <f t="shared" si="45"/>
        <v>221284.16065210471</v>
      </c>
      <c r="AV10" s="82">
        <f t="shared" si="45"/>
        <v>230860.36557982123</v>
      </c>
      <c r="AW10" s="82">
        <f t="shared" si="45"/>
        <v>240637.47071202003</v>
      </c>
      <c r="AX10" s="82">
        <f t="shared" si="45"/>
        <v>250615.35847923477</v>
      </c>
      <c r="AY10" s="82">
        <f t="shared" si="45"/>
        <v>260793.91138080219</v>
      </c>
      <c r="AZ10" s="82">
        <f t="shared" si="45"/>
        <v>271173.01198482211</v>
      </c>
      <c r="BA10" s="82">
        <f t="shared" si="45"/>
        <v>281752.54292811698</v>
      </c>
      <c r="BB10" s="82">
        <f t="shared" si="45"/>
        <v>292532.38691619172</v>
      </c>
      <c r="BC10" s="82">
        <f t="shared" si="45"/>
        <v>303512.42672319361</v>
      </c>
      <c r="BD10" s="82">
        <f t="shared" si="45"/>
        <v>314692.54519187199</v>
      </c>
      <c r="BE10" s="82">
        <f t="shared" si="45"/>
        <v>326072.62523353822</v>
      </c>
      <c r="BF10" s="82">
        <f t="shared" si="45"/>
        <v>337652.54982802551</v>
      </c>
      <c r="BG10" s="82">
        <f t="shared" si="45"/>
        <v>349432.20202364883</v>
      </c>
      <c r="BH10" s="82">
        <f t="shared" si="45"/>
        <v>361411.46493716486</v>
      </c>
      <c r="BI10" s="82">
        <f t="shared" si="45"/>
        <v>373590.22175373178</v>
      </c>
      <c r="BJ10" s="82">
        <f t="shared" si="45"/>
        <v>385968.35572686954</v>
      </c>
      <c r="BK10" s="82">
        <f t="shared" si="45"/>
        <v>398545.75017841952</v>
      </c>
      <c r="BL10" s="82">
        <f t="shared" si="45"/>
        <v>411322.28849850484</v>
      </c>
      <c r="BM10" s="82">
        <f t="shared" si="45"/>
        <v>424297.85414549016</v>
      </c>
      <c r="BN10" s="82">
        <f t="shared" si="45"/>
        <v>437472.3306459419</v>
      </c>
      <c r="BO10" s="82">
        <f t="shared" si="45"/>
        <v>450845.60159458825</v>
      </c>
      <c r="BP10" s="82">
        <f t="shared" ref="BP10:EA10" si="46">BO10+BP9</f>
        <v>464417.55065427942</v>
      </c>
      <c r="BQ10" s="82">
        <f t="shared" si="46"/>
        <v>478188.06155594753</v>
      </c>
      <c r="BR10" s="82">
        <f t="shared" si="46"/>
        <v>492157.01809856697</v>
      </c>
      <c r="BS10" s="82">
        <f t="shared" si="46"/>
        <v>506324.30414911447</v>
      </c>
      <c r="BT10" s="82">
        <f t="shared" si="46"/>
        <v>520689.80364252941</v>
      </c>
      <c r="BU10" s="82">
        <f t="shared" si="46"/>
        <v>535253.40058167395</v>
      </c>
      <c r="BV10" s="82">
        <f t="shared" si="46"/>
        <v>550014.97903729323</v>
      </c>
      <c r="BW10" s="82">
        <f t="shared" si="46"/>
        <v>564974.42314797593</v>
      </c>
      <c r="BX10" s="82">
        <f t="shared" si="46"/>
        <v>580131.61712011416</v>
      </c>
      <c r="BY10" s="82">
        <f t="shared" si="46"/>
        <v>595486.44522786408</v>
      </c>
      <c r="BZ10" s="82">
        <f t="shared" si="46"/>
        <v>611038.79181310616</v>
      </c>
      <c r="CA10" s="82">
        <f t="shared" si="46"/>
        <v>626788.54128540552</v>
      </c>
      <c r="CB10" s="82">
        <f t="shared" si="46"/>
        <v>642735.57812197239</v>
      </c>
      <c r="CC10" s="82">
        <f t="shared" si="46"/>
        <v>658879.7868676224</v>
      </c>
      <c r="CD10" s="82">
        <f t="shared" si="46"/>
        <v>675221.05213473702</v>
      </c>
      <c r="CE10" s="82">
        <f t="shared" si="46"/>
        <v>691759.25860322418</v>
      </c>
      <c r="CF10" s="82">
        <f t="shared" si="46"/>
        <v>708494.2910204787</v>
      </c>
      <c r="CG10" s="82">
        <f t="shared" si="46"/>
        <v>725426.03420134273</v>
      </c>
      <c r="CH10" s="82">
        <f t="shared" si="46"/>
        <v>742554.37302806624</v>
      </c>
      <c r="CI10" s="82">
        <f t="shared" si="46"/>
        <v>759879.19245026761</v>
      </c>
      <c r="CJ10" s="82">
        <f t="shared" si="46"/>
        <v>777400.37748489436</v>
      </c>
      <c r="CK10" s="82">
        <f t="shared" si="46"/>
        <v>795117.81321618357</v>
      </c>
      <c r="CL10" s="82">
        <f t="shared" si="46"/>
        <v>813031.38479562255</v>
      </c>
      <c r="CM10" s="82">
        <f t="shared" si="46"/>
        <v>831140.97744190937</v>
      </c>
      <c r="CN10" s="82">
        <f t="shared" si="46"/>
        <v>849446.47644091386</v>
      </c>
      <c r="CO10" s="82">
        <f t="shared" si="46"/>
        <v>867947.76714563777</v>
      </c>
      <c r="CP10" s="82">
        <f t="shared" si="46"/>
        <v>886644.73497617617</v>
      </c>
      <c r="CQ10" s="82">
        <f t="shared" si="46"/>
        <v>905537.26541967748</v>
      </c>
      <c r="CR10" s="82">
        <f t="shared" si="46"/>
        <v>924625.24403030484</v>
      </c>
      <c r="CS10" s="82">
        <f t="shared" si="46"/>
        <v>943908.55642919638</v>
      </c>
      <c r="CT10" s="82">
        <f t="shared" si="46"/>
        <v>963387.0883044264</v>
      </c>
      <c r="CU10" s="82">
        <f t="shared" si="46"/>
        <v>983060.72541096597</v>
      </c>
      <c r="CV10" s="82">
        <f t="shared" si="46"/>
        <v>1002929.3535706439</v>
      </c>
      <c r="CW10" s="82">
        <f t="shared" si="46"/>
        <v>1022992.8586721077</v>
      </c>
      <c r="CX10" s="82">
        <f t="shared" si="46"/>
        <v>1043251.1266707841</v>
      </c>
      <c r="CY10" s="82">
        <f t="shared" si="46"/>
        <v>1063704.0435888404</v>
      </c>
      <c r="CZ10" s="82">
        <f t="shared" si="46"/>
        <v>1084351.4955151454</v>
      </c>
      <c r="DA10" s="82">
        <f t="shared" si="46"/>
        <v>1105193.3686052298</v>
      </c>
      <c r="DB10" s="82">
        <f t="shared" si="46"/>
        <v>1126229.549081248</v>
      </c>
      <c r="DC10" s="82">
        <f t="shared" si="46"/>
        <v>1147459.9232319384</v>
      </c>
      <c r="DD10" s="82">
        <f t="shared" si="46"/>
        <v>1168884.3774125848</v>
      </c>
      <c r="DE10" s="82">
        <f t="shared" si="46"/>
        <v>1190502.7980449777</v>
      </c>
      <c r="DF10" s="82">
        <f t="shared" si="46"/>
        <v>1212315.0716173747</v>
      </c>
      <c r="DG10" s="82">
        <f t="shared" si="46"/>
        <v>1234321.0846844621</v>
      </c>
      <c r="DH10" s="82">
        <f t="shared" si="46"/>
        <v>1256520.7238673158</v>
      </c>
      <c r="DI10" s="82">
        <f t="shared" si="46"/>
        <v>1278913.875853363</v>
      </c>
      <c r="DJ10" s="82">
        <f t="shared" si="46"/>
        <v>1301500.4273963422</v>
      </c>
      <c r="DK10" s="82">
        <f t="shared" si="46"/>
        <v>1324280.2653162656</v>
      </c>
      <c r="DL10" s="82">
        <f t="shared" si="46"/>
        <v>1347253.2764993799</v>
      </c>
      <c r="DM10" s="82">
        <f t="shared" si="46"/>
        <v>1370419.3478981273</v>
      </c>
      <c r="DN10" s="82">
        <f t="shared" si="46"/>
        <v>1393778.3665311069</v>
      </c>
      <c r="DO10" s="82">
        <f t="shared" si="46"/>
        <v>1417330.2194830361</v>
      </c>
      <c r="DP10" s="82">
        <f t="shared" si="46"/>
        <v>1441074.7939047115</v>
      </c>
      <c r="DQ10" s="82">
        <f t="shared" si="46"/>
        <v>1465011.9770129712</v>
      </c>
      <c r="DR10" s="82">
        <f t="shared" si="46"/>
        <v>1489141.6560906549</v>
      </c>
      <c r="DS10" s="82">
        <f t="shared" si="46"/>
        <v>1513463.7184865661</v>
      </c>
      <c r="DT10" s="82">
        <f t="shared" si="46"/>
        <v>1537978.0516154335</v>
      </c>
      <c r="DU10" s="82">
        <f t="shared" si="46"/>
        <v>1562684.5429578719</v>
      </c>
      <c r="DV10" s="82">
        <f t="shared" si="46"/>
        <v>1587583.080060344</v>
      </c>
      <c r="DW10" s="82">
        <f t="shared" si="46"/>
        <v>1612673.5505351215</v>
      </c>
      <c r="DX10" s="82">
        <f t="shared" si="46"/>
        <v>1637955.8420602477</v>
      </c>
      <c r="DY10" s="82">
        <f t="shared" si="46"/>
        <v>1663429.8423794974</v>
      </c>
      <c r="DZ10" s="82">
        <f t="shared" si="46"/>
        <v>1689095.4393023397</v>
      </c>
      <c r="EA10" s="82">
        <f t="shared" si="46"/>
        <v>1714952.5207038987</v>
      </c>
      <c r="EB10" s="82">
        <f t="shared" ref="EB10:GM10" si="47">EA10+EB9</f>
        <v>1741000.9745249161</v>
      </c>
      <c r="EC10" s="82">
        <f t="shared" si="47"/>
        <v>1767240.6887717114</v>
      </c>
      <c r="ED10" s="82">
        <f t="shared" si="47"/>
        <v>1793671.551516145</v>
      </c>
      <c r="EE10" s="82">
        <f t="shared" si="47"/>
        <v>1820293.4508955784</v>
      </c>
      <c r="EF10" s="82">
        <f t="shared" si="47"/>
        <v>1847106.2751128371</v>
      </c>
      <c r="EG10" s="82">
        <f t="shared" si="47"/>
        <v>1874109.9124361719</v>
      </c>
      <c r="EH10" s="82">
        <f t="shared" si="47"/>
        <v>1901304.2511992201</v>
      </c>
      <c r="EI10" s="82">
        <f t="shared" si="47"/>
        <v>1928689.1798009677</v>
      </c>
      <c r="EJ10" s="82">
        <f t="shared" si="47"/>
        <v>1956264.5867057114</v>
      </c>
      <c r="EK10" s="82">
        <f t="shared" si="47"/>
        <v>1984030.36044302</v>
      </c>
      <c r="EL10" s="82">
        <f t="shared" si="47"/>
        <v>2011986.3896076959</v>
      </c>
      <c r="EM10" s="82">
        <f t="shared" si="47"/>
        <v>2040132.5628597375</v>
      </c>
      <c r="EN10" s="82">
        <f t="shared" si="47"/>
        <v>2068468.7689243013</v>
      </c>
      <c r="EO10" s="82">
        <f t="shared" si="47"/>
        <v>2096994.8965916627</v>
      </c>
      <c r="EP10" s="82">
        <f t="shared" si="47"/>
        <v>2125710.8347171787</v>
      </c>
      <c r="EQ10" s="82">
        <f t="shared" si="47"/>
        <v>2154616.4722212497</v>
      </c>
      <c r="ER10" s="82">
        <f t="shared" si="47"/>
        <v>2183711.6980892811</v>
      </c>
      <c r="ES10" s="82">
        <f t="shared" si="47"/>
        <v>2212996.4013716462</v>
      </c>
      <c r="ET10" s="82">
        <f t="shared" si="47"/>
        <v>2242470.4711836465</v>
      </c>
      <c r="EU10" s="82">
        <f t="shared" si="47"/>
        <v>2272133.7967054755</v>
      </c>
      <c r="EV10" s="82">
        <f t="shared" si="47"/>
        <v>2301986.2671821797</v>
      </c>
      <c r="EW10" s="82">
        <f t="shared" si="47"/>
        <v>2332027.7719236207</v>
      </c>
      <c r="EX10" s="82">
        <f t="shared" si="47"/>
        <v>2362258.2003044374</v>
      </c>
      <c r="EY10" s="82">
        <f t="shared" si="47"/>
        <v>2392677.4417640083</v>
      </c>
      <c r="EZ10" s="82">
        <f t="shared" si="47"/>
        <v>2423285.3858064138</v>
      </c>
      <c r="FA10" s="82">
        <f t="shared" si="47"/>
        <v>2454081.922000397</v>
      </c>
      <c r="FB10" s="82">
        <f t="shared" si="47"/>
        <v>2485066.9399793278</v>
      </c>
      <c r="FC10" s="82">
        <f t="shared" si="47"/>
        <v>2516240.3294411637</v>
      </c>
      <c r="FD10" s="82">
        <f t="shared" si="47"/>
        <v>2547395.4758216925</v>
      </c>
      <c r="FE10" s="82">
        <f t="shared" si="47"/>
        <v>2578532.3897970072</v>
      </c>
      <c r="FF10" s="82">
        <f t="shared" si="47"/>
        <v>2609651.0820369534</v>
      </c>
      <c r="FG10" s="82">
        <f t="shared" si="47"/>
        <v>2640751.5632051327</v>
      </c>
      <c r="FH10" s="82">
        <f t="shared" si="47"/>
        <v>2671833.8439589064</v>
      </c>
      <c r="FI10" s="82">
        <f t="shared" si="47"/>
        <v>2702897.934949398</v>
      </c>
      <c r="FJ10" s="82">
        <f t="shared" si="47"/>
        <v>2733943.8468214986</v>
      </c>
      <c r="FK10" s="82">
        <f t="shared" si="47"/>
        <v>2764971.5902138692</v>
      </c>
      <c r="FL10" s="82">
        <f t="shared" si="47"/>
        <v>2795981.1757589458</v>
      </c>
      <c r="FM10" s="82">
        <f t="shared" si="47"/>
        <v>2826972.6140829418</v>
      </c>
      <c r="FN10" s="82">
        <f t="shared" si="47"/>
        <v>2857945.9158058516</v>
      </c>
      <c r="FO10" s="82">
        <f t="shared" si="47"/>
        <v>2888901.0915414547</v>
      </c>
      <c r="FP10" s="82">
        <f t="shared" si="47"/>
        <v>2919838.1518973196</v>
      </c>
      <c r="FQ10" s="82">
        <f t="shared" si="47"/>
        <v>2950757.1074748072</v>
      </c>
      <c r="FR10" s="82">
        <f t="shared" si="47"/>
        <v>2981657.9688690738</v>
      </c>
      <c r="FS10" s="82">
        <f t="shared" si="47"/>
        <v>3012540.7466690759</v>
      </c>
      <c r="FT10" s="82">
        <f t="shared" si="47"/>
        <v>3043405.4514575731</v>
      </c>
      <c r="FU10" s="82">
        <f t="shared" si="47"/>
        <v>3074252.0938111311</v>
      </c>
      <c r="FV10" s="82">
        <f t="shared" si="47"/>
        <v>3105080.684300127</v>
      </c>
      <c r="FW10" s="82">
        <f t="shared" si="47"/>
        <v>3135891.2334887511</v>
      </c>
      <c r="FX10" s="82">
        <f t="shared" si="47"/>
        <v>3166683.7519350122</v>
      </c>
      <c r="FY10" s="82">
        <f t="shared" si="47"/>
        <v>3197458.25019074</v>
      </c>
      <c r="FZ10" s="82">
        <f t="shared" si="47"/>
        <v>3228214.7388015892</v>
      </c>
      <c r="GA10" s="82">
        <f t="shared" si="47"/>
        <v>3258953.2283070432</v>
      </c>
      <c r="GB10" s="82">
        <f t="shared" si="47"/>
        <v>3289673.729240417</v>
      </c>
      <c r="GC10" s="82">
        <f t="shared" si="47"/>
        <v>3320376.2521288623</v>
      </c>
      <c r="GD10" s="82">
        <f t="shared" si="47"/>
        <v>3351060.8074933691</v>
      </c>
      <c r="GE10" s="82">
        <f t="shared" si="47"/>
        <v>3381727.4058487713</v>
      </c>
      <c r="GF10" s="82">
        <f t="shared" si="47"/>
        <v>3412376.0577037488</v>
      </c>
      <c r="GG10" s="82">
        <f t="shared" si="47"/>
        <v>3443006.7735608318</v>
      </c>
      <c r="GH10" s="82">
        <f t="shared" si="47"/>
        <v>3473619.5639164047</v>
      </c>
      <c r="GI10" s="82">
        <f t="shared" si="47"/>
        <v>3504214.4392607086</v>
      </c>
      <c r="GJ10" s="82">
        <f t="shared" si="47"/>
        <v>3534791.4100778461</v>
      </c>
      <c r="GK10" s="82">
        <f t="shared" si="47"/>
        <v>3565350.4868457839</v>
      </c>
      <c r="GL10" s="82">
        <f t="shared" si="47"/>
        <v>3595891.6800363571</v>
      </c>
      <c r="GM10" s="82">
        <f t="shared" si="47"/>
        <v>3626415.0001152731</v>
      </c>
      <c r="GN10" s="82">
        <f t="shared" ref="GN10:IY10" si="48">GM10+GN9</f>
        <v>3656920.4575421135</v>
      </c>
      <c r="GO10" s="82">
        <f t="shared" si="48"/>
        <v>3687408.0627703397</v>
      </c>
      <c r="GP10" s="82">
        <f t="shared" si="48"/>
        <v>3717877.8262472949</v>
      </c>
      <c r="GQ10" s="82">
        <f t="shared" si="48"/>
        <v>3748329.7584142094</v>
      </c>
      <c r="GR10" s="82">
        <f t="shared" si="48"/>
        <v>3778763.8697062018</v>
      </c>
      <c r="GS10" s="82">
        <f t="shared" si="48"/>
        <v>3809180.1705522854</v>
      </c>
      <c r="GT10" s="82">
        <f t="shared" si="48"/>
        <v>3839578.6713753692</v>
      </c>
      <c r="GU10" s="82">
        <f t="shared" si="48"/>
        <v>3869959.3825922632</v>
      </c>
      <c r="GV10" s="82">
        <f t="shared" si="48"/>
        <v>3900322.3146136804</v>
      </c>
      <c r="GW10" s="82">
        <f t="shared" si="48"/>
        <v>3930667.4778442425</v>
      </c>
      <c r="GX10" s="82">
        <f t="shared" si="48"/>
        <v>3960994.8826824818</v>
      </c>
      <c r="GY10" s="82">
        <f t="shared" si="48"/>
        <v>3991304.5395208453</v>
      </c>
      <c r="GZ10" s="82">
        <f t="shared" si="48"/>
        <v>4021596.458745698</v>
      </c>
      <c r="HA10" s="82">
        <f t="shared" si="48"/>
        <v>4051870.6507373266</v>
      </c>
      <c r="HB10" s="82">
        <f t="shared" si="48"/>
        <v>4082127.1258699433</v>
      </c>
      <c r="HC10" s="82">
        <f t="shared" si="48"/>
        <v>4112365.8945116894</v>
      </c>
      <c r="HD10" s="82">
        <f t="shared" si="48"/>
        <v>4142586.9670246383</v>
      </c>
      <c r="HE10" s="82">
        <f t="shared" si="48"/>
        <v>4172790.3537647994</v>
      </c>
      <c r="HF10" s="82">
        <f t="shared" si="48"/>
        <v>4202976.0650821216</v>
      </c>
      <c r="HG10" s="82">
        <f t="shared" si="48"/>
        <v>4233144.1113204975</v>
      </c>
      <c r="HH10" s="82">
        <f t="shared" si="48"/>
        <v>4263294.5028177649</v>
      </c>
      <c r="HI10" s="82">
        <f t="shared" si="48"/>
        <v>4293427.2499057129</v>
      </c>
      <c r="HJ10" s="82">
        <f t="shared" si="48"/>
        <v>4323542.3629100844</v>
      </c>
      <c r="HK10" s="82">
        <f t="shared" si="48"/>
        <v>4353639.852150579</v>
      </c>
      <c r="HL10" s="82">
        <f t="shared" si="48"/>
        <v>4383719.7279408574</v>
      </c>
      <c r="HM10" s="82">
        <f t="shared" si="48"/>
        <v>4413782.0005885446</v>
      </c>
      <c r="HN10" s="82">
        <f t="shared" si="48"/>
        <v>4443826.6803952334</v>
      </c>
      <c r="HO10" s="82">
        <f t="shared" si="48"/>
        <v>4473853.7776564872</v>
      </c>
      <c r="HP10" s="82">
        <f t="shared" si="48"/>
        <v>4503863.3026618455</v>
      </c>
      <c r="HQ10" s="82">
        <f t="shared" si="48"/>
        <v>4533855.265694825</v>
      </c>
      <c r="HR10" s="82">
        <f t="shared" si="48"/>
        <v>4563829.6770329261</v>
      </c>
      <c r="HS10" s="82">
        <f t="shared" si="48"/>
        <v>4593786.5469476329</v>
      </c>
      <c r="HT10" s="82">
        <f t="shared" si="48"/>
        <v>4623725.8857044196</v>
      </c>
      <c r="HU10" s="82">
        <f t="shared" si="48"/>
        <v>4653647.7035627523</v>
      </c>
      <c r="HV10" s="82">
        <f t="shared" si="48"/>
        <v>4683552.0107760932</v>
      </c>
      <c r="HW10" s="82">
        <f t="shared" si="48"/>
        <v>4713438.8175919047</v>
      </c>
      <c r="HX10" s="82">
        <f t="shared" si="48"/>
        <v>4743308.1342516514</v>
      </c>
      <c r="HY10" s="82">
        <f t="shared" si="48"/>
        <v>4773159.970990805</v>
      </c>
      <c r="HZ10" s="82">
        <f t="shared" si="48"/>
        <v>4802994.3380388469</v>
      </c>
      <c r="IA10" s="82">
        <f t="shared" si="48"/>
        <v>4832811.2456192719</v>
      </c>
      <c r="IB10" s="82">
        <f t="shared" si="48"/>
        <v>4862610.7039495921</v>
      </c>
      <c r="IC10" s="82">
        <f t="shared" si="48"/>
        <v>4892392.7232413413</v>
      </c>
      <c r="ID10" s="82">
        <f t="shared" si="48"/>
        <v>4922157.3137000753</v>
      </c>
      <c r="IE10" s="82">
        <f t="shared" si="48"/>
        <v>4951904.485525379</v>
      </c>
      <c r="IF10" s="82">
        <f t="shared" si="48"/>
        <v>4981634.2489108685</v>
      </c>
      <c r="IG10" s="82">
        <f t="shared" si="48"/>
        <v>5011346.6140441932</v>
      </c>
      <c r="IH10" s="82">
        <f t="shared" si="48"/>
        <v>5041041.5911070406</v>
      </c>
      <c r="II10" s="82">
        <f t="shared" si="48"/>
        <v>5070719.190275141</v>
      </c>
      <c r="IJ10" s="82">
        <f t="shared" si="48"/>
        <v>5100379.4217182696</v>
      </c>
      <c r="IK10" s="82">
        <f t="shared" si="48"/>
        <v>5130022.2956002485</v>
      </c>
      <c r="IL10" s="82">
        <f t="shared" si="48"/>
        <v>5159647.8220789535</v>
      </c>
      <c r="IM10" s="82">
        <f t="shared" si="48"/>
        <v>5189256.0113063157</v>
      </c>
      <c r="IN10" s="82">
        <f t="shared" si="48"/>
        <v>5218846.8734283242</v>
      </c>
      <c r="IO10" s="82">
        <f t="shared" si="48"/>
        <v>5248420.4185850313</v>
      </c>
      <c r="IP10" s="82">
        <f t="shared" si="48"/>
        <v>5277976.6569105545</v>
      </c>
      <c r="IQ10" s="82">
        <f t="shared" si="48"/>
        <v>5307515.5985330809</v>
      </c>
      <c r="IR10" s="82">
        <f t="shared" si="48"/>
        <v>5337037.2535748715</v>
      </c>
      <c r="IS10" s="82">
        <f t="shared" si="48"/>
        <v>5366541.6321522621</v>
      </c>
      <c r="IT10" s="82">
        <f t="shared" si="48"/>
        <v>5396028.7443756703</v>
      </c>
      <c r="IU10" s="82">
        <f t="shared" si="48"/>
        <v>5425498.6003495939</v>
      </c>
      <c r="IV10" s="82">
        <f t="shared" si="48"/>
        <v>5454951.2101726206</v>
      </c>
      <c r="IW10" s="82">
        <f t="shared" si="48"/>
        <v>5484386.5839374261</v>
      </c>
      <c r="IX10" s="82">
        <f t="shared" si="48"/>
        <v>5513804.7317307806</v>
      </c>
      <c r="IY10" s="82">
        <f t="shared" si="48"/>
        <v>5543205.6636335514</v>
      </c>
      <c r="IZ10" s="82">
        <f t="shared" ref="IZ10:LK10" si="49">IY10+IZ9</f>
        <v>5572589.3897207053</v>
      </c>
      <c r="JA10" s="82">
        <f t="shared" si="49"/>
        <v>5601955.9200613154</v>
      </c>
      <c r="JB10" s="82">
        <f t="shared" si="49"/>
        <v>5631305.2647185596</v>
      </c>
      <c r="JC10" s="82">
        <f t="shared" si="49"/>
        <v>5660637.4337497288</v>
      </c>
      <c r="JD10" s="82">
        <f t="shared" si="49"/>
        <v>5689952.4372062273</v>
      </c>
      <c r="JE10" s="82">
        <f t="shared" si="49"/>
        <v>5719250.285133577</v>
      </c>
      <c r="JF10" s="82">
        <f t="shared" si="49"/>
        <v>5748530.9875714211</v>
      </c>
      <c r="JG10" s="82">
        <f t="shared" si="49"/>
        <v>5777794.5545535274</v>
      </c>
      <c r="JH10" s="82">
        <f t="shared" si="49"/>
        <v>5807040.9961077925</v>
      </c>
      <c r="JI10" s="82">
        <f t="shared" si="49"/>
        <v>5836270.3222562447</v>
      </c>
      <c r="JJ10" s="82">
        <f t="shared" si="49"/>
        <v>5865482.543015046</v>
      </c>
      <c r="JK10" s="82">
        <f t="shared" si="49"/>
        <v>5894677.6683944976</v>
      </c>
      <c r="JL10" s="82">
        <f t="shared" si="49"/>
        <v>5923855.7083990416</v>
      </c>
      <c r="JM10" s="82">
        <f t="shared" si="49"/>
        <v>5953016.6730272667</v>
      </c>
      <c r="JN10" s="82">
        <f t="shared" si="49"/>
        <v>5982160.5722719105</v>
      </c>
      <c r="JO10" s="82">
        <f t="shared" si="49"/>
        <v>6011287.4161198614</v>
      </c>
      <c r="JP10" s="82">
        <f t="shared" si="49"/>
        <v>6040397.2145521641</v>
      </c>
      <c r="JQ10" s="82">
        <f t="shared" si="49"/>
        <v>6069489.9775440218</v>
      </c>
      <c r="JR10" s="82">
        <f t="shared" si="49"/>
        <v>6098565.7150648013</v>
      </c>
      <c r="JS10" s="82">
        <f t="shared" si="49"/>
        <v>6127624.4370780336</v>
      </c>
      <c r="JT10" s="82">
        <f t="shared" si="49"/>
        <v>6156666.1535414187</v>
      </c>
      <c r="JU10" s="82">
        <f t="shared" si="49"/>
        <v>6185690.8744068313</v>
      </c>
      <c r="JV10" s="82">
        <f t="shared" si="49"/>
        <v>6214698.6096203206</v>
      </c>
      <c r="JW10" s="82">
        <f t="shared" si="49"/>
        <v>6243689.3691221159</v>
      </c>
      <c r="JX10" s="82">
        <f t="shared" si="49"/>
        <v>6272663.1628466286</v>
      </c>
      <c r="JY10" s="82">
        <f t="shared" si="49"/>
        <v>6301620.0007224567</v>
      </c>
      <c r="JZ10" s="82">
        <f t="shared" si="49"/>
        <v>6330559.8926723879</v>
      </c>
      <c r="KA10" s="82">
        <f t="shared" si="49"/>
        <v>6359482.8486134028</v>
      </c>
      <c r="KB10" s="82">
        <f t="shared" si="49"/>
        <v>6388388.8784566792</v>
      </c>
      <c r="KC10" s="82">
        <f t="shared" si="49"/>
        <v>6417277.9921075944</v>
      </c>
      <c r="KD10" s="82">
        <f t="shared" si="49"/>
        <v>6446150.1994657284</v>
      </c>
      <c r="KE10" s="82">
        <f t="shared" si="49"/>
        <v>6475005.5104248673</v>
      </c>
      <c r="KF10" s="82">
        <f t="shared" si="49"/>
        <v>6503843.9348730091</v>
      </c>
      <c r="KG10" s="82">
        <f t="shared" si="49"/>
        <v>6532665.4826923637</v>
      </c>
      <c r="KH10" s="82">
        <f t="shared" si="49"/>
        <v>6561470.1637593582</v>
      </c>
      <c r="KI10" s="82">
        <f t="shared" si="49"/>
        <v>6590257.9879446402</v>
      </c>
      <c r="KJ10" s="82">
        <f t="shared" si="49"/>
        <v>6619028.965113081</v>
      </c>
      <c r="KK10" s="82">
        <f t="shared" si="49"/>
        <v>6647783.1051237779</v>
      </c>
      <c r="KL10" s="82">
        <f t="shared" si="49"/>
        <v>6676520.4178300593</v>
      </c>
      <c r="KM10" s="82">
        <f t="shared" si="49"/>
        <v>6705240.9130794872</v>
      </c>
      <c r="KN10" s="82">
        <f t="shared" si="49"/>
        <v>6733944.6007138612</v>
      </c>
      <c r="KO10" s="82">
        <f t="shared" si="49"/>
        <v>6762631.4905692199</v>
      </c>
      <c r="KP10" s="82">
        <f t="shared" si="49"/>
        <v>6791301.5924758464</v>
      </c>
      <c r="KQ10" s="82">
        <f t="shared" si="49"/>
        <v>6819954.9162582718</v>
      </c>
      <c r="KR10" s="82">
        <f t="shared" si="49"/>
        <v>6848591.4717352763</v>
      </c>
      <c r="KS10" s="82">
        <f t="shared" si="49"/>
        <v>6877211.2687198957</v>
      </c>
      <c r="KT10" s="82">
        <f t="shared" si="49"/>
        <v>6905814.3170194216</v>
      </c>
      <c r="KU10" s="82">
        <f t="shared" si="49"/>
        <v>6934400.6264354074</v>
      </c>
      <c r="KV10" s="82">
        <f t="shared" si="49"/>
        <v>6962970.2067636689</v>
      </c>
      <c r="KW10" s="82">
        <f t="shared" si="49"/>
        <v>6991523.0677942913</v>
      </c>
      <c r="KX10" s="82">
        <f t="shared" si="49"/>
        <v>7020059.2193116294</v>
      </c>
      <c r="KY10" s="82">
        <f t="shared" si="49"/>
        <v>7048578.6710943114</v>
      </c>
      <c r="KZ10" s="82">
        <f t="shared" si="49"/>
        <v>7077081.4329152443</v>
      </c>
      <c r="LA10" s="82">
        <f t="shared" si="49"/>
        <v>7105567.5145416157</v>
      </c>
      <c r="LB10" s="82">
        <f t="shared" si="49"/>
        <v>7134036.9257348962</v>
      </c>
      <c r="LC10" s="82">
        <f t="shared" si="49"/>
        <v>7162489.6762508443</v>
      </c>
      <c r="LD10" s="82">
        <f t="shared" si="49"/>
        <v>7190925.7758395104</v>
      </c>
      <c r="LE10" s="82">
        <f t="shared" si="49"/>
        <v>7219345.234245237</v>
      </c>
      <c r="LF10" s="82">
        <f t="shared" si="49"/>
        <v>7247748.0612066658</v>
      </c>
      <c r="LG10" s="82">
        <f t="shared" si="49"/>
        <v>7276134.266456739</v>
      </c>
      <c r="LH10" s="82">
        <f t="shared" si="49"/>
        <v>7304503.8597227028</v>
      </c>
      <c r="LI10" s="82">
        <f t="shared" si="49"/>
        <v>7332856.8507261109</v>
      </c>
      <c r="LJ10" s="82">
        <f t="shared" si="49"/>
        <v>7361193.2491828278</v>
      </c>
      <c r="LK10" s="82">
        <f t="shared" si="49"/>
        <v>7389513.0648030313</v>
      </c>
      <c r="LL10" s="82">
        <f t="shared" ref="LL10:NW10" si="50">LK10+LL9</f>
        <v>7417816.3072912181</v>
      </c>
      <c r="LM10" s="82">
        <f t="shared" si="50"/>
        <v>7446102.9863462048</v>
      </c>
      <c r="LN10" s="82">
        <f t="shared" si="50"/>
        <v>7474373.1116611324</v>
      </c>
      <c r="LO10" s="82">
        <f t="shared" si="50"/>
        <v>7502626.6929234695</v>
      </c>
      <c r="LP10" s="82">
        <f t="shared" si="50"/>
        <v>7530863.7398150144</v>
      </c>
      <c r="LQ10" s="82">
        <f t="shared" si="50"/>
        <v>7559084.2620119015</v>
      </c>
      <c r="LR10" s="82">
        <f t="shared" si="50"/>
        <v>7587288.2691846006</v>
      </c>
      <c r="LS10" s="82">
        <f t="shared" si="50"/>
        <v>7615475.7709979238</v>
      </c>
      <c r="LT10" s="82">
        <f t="shared" si="50"/>
        <v>7643646.7771110265</v>
      </c>
      <c r="LU10" s="82">
        <f t="shared" si="50"/>
        <v>7671801.2971774107</v>
      </c>
      <c r="LV10" s="82">
        <f t="shared" si="50"/>
        <v>7699939.3408449301</v>
      </c>
      <c r="LW10" s="82">
        <f t="shared" si="50"/>
        <v>7728060.9177557919</v>
      </c>
      <c r="LX10" s="82">
        <f t="shared" si="50"/>
        <v>7756166.0375465611</v>
      </c>
      <c r="LY10" s="82">
        <f t="shared" si="50"/>
        <v>7784254.7098481627</v>
      </c>
      <c r="LZ10" s="82">
        <f t="shared" si="50"/>
        <v>7812326.9442858854</v>
      </c>
      <c r="MA10" s="82">
        <f t="shared" si="50"/>
        <v>7840382.7504793862</v>
      </c>
      <c r="MB10" s="82">
        <f t="shared" si="50"/>
        <v>7868422.1380426902</v>
      </c>
      <c r="MC10" s="82">
        <f t="shared" si="50"/>
        <v>7896445.1165841985</v>
      </c>
      <c r="MD10" s="82">
        <f t="shared" si="50"/>
        <v>7924451.6957066888</v>
      </c>
      <c r="ME10" s="82">
        <f t="shared" si="50"/>
        <v>7952441.885007319</v>
      </c>
      <c r="MF10" s="82">
        <f t="shared" si="50"/>
        <v>7980415.6940776296</v>
      </c>
      <c r="MG10" s="82">
        <f t="shared" si="50"/>
        <v>8008373.1325035496</v>
      </c>
      <c r="MH10" s="82">
        <f t="shared" si="50"/>
        <v>8036314.2098653968</v>
      </c>
      <c r="MI10" s="82">
        <f t="shared" si="50"/>
        <v>8064238.9357378827</v>
      </c>
      <c r="MJ10" s="82">
        <f t="shared" si="50"/>
        <v>8092147.3196901167</v>
      </c>
      <c r="MK10" s="82">
        <f t="shared" si="50"/>
        <v>8120039.3712856071</v>
      </c>
      <c r="ML10" s="82">
        <f t="shared" si="50"/>
        <v>8147915.1000822661</v>
      </c>
      <c r="MM10" s="82">
        <f t="shared" si="50"/>
        <v>8175774.5156324124</v>
      </c>
      <c r="MN10" s="82">
        <f t="shared" si="50"/>
        <v>8203617.6274827737</v>
      </c>
      <c r="MO10" s="82">
        <f t="shared" si="50"/>
        <v>8231444.445174492</v>
      </c>
      <c r="MP10" s="82">
        <f t="shared" si="50"/>
        <v>8259254.9782431247</v>
      </c>
      <c r="MQ10" s="82">
        <f t="shared" si="50"/>
        <v>8287049.2362186499</v>
      </c>
      <c r="MR10" s="82">
        <f t="shared" si="50"/>
        <v>8314827.228625468</v>
      </c>
      <c r="MS10" s="82">
        <f t="shared" si="50"/>
        <v>8342588.9649824062</v>
      </c>
      <c r="MT10" s="82">
        <f t="shared" si="50"/>
        <v>8370334.4548027199</v>
      </c>
      <c r="MU10" s="82">
        <f t="shared" si="50"/>
        <v>8398063.7075940985</v>
      </c>
      <c r="MV10" s="82">
        <f t="shared" si="50"/>
        <v>8425776.7328586672</v>
      </c>
      <c r="MW10" s="82">
        <f t="shared" si="50"/>
        <v>8453473.5400929898</v>
      </c>
      <c r="MX10" s="82">
        <f t="shared" si="50"/>
        <v>8481154.1387880724</v>
      </c>
      <c r="MY10" s="82">
        <f t="shared" si="50"/>
        <v>8508818.5384293664</v>
      </c>
      <c r="MZ10" s="82">
        <f t="shared" si="50"/>
        <v>8536466.7484967746</v>
      </c>
      <c r="NA10" s="82">
        <f t="shared" si="50"/>
        <v>8564098.7784646507</v>
      </c>
      <c r="NB10" s="82">
        <f t="shared" si="50"/>
        <v>8591714.6378018036</v>
      </c>
      <c r="NC10" s="82">
        <f t="shared" si="50"/>
        <v>8619314.3359715007</v>
      </c>
      <c r="ND10" s="82">
        <f t="shared" si="50"/>
        <v>8646897.8824314717</v>
      </c>
      <c r="NE10" s="82">
        <f t="shared" si="50"/>
        <v>8674465.2866339106</v>
      </c>
      <c r="NF10" s="82">
        <f t="shared" si="50"/>
        <v>8702016.558025483</v>
      </c>
      <c r="NG10" s="82">
        <f t="shared" si="50"/>
        <v>8729551.7060473226</v>
      </c>
      <c r="NH10" s="82">
        <f t="shared" si="50"/>
        <v>8757070.7401350383</v>
      </c>
      <c r="NI10" s="82">
        <f t="shared" si="50"/>
        <v>8784573.66971872</v>
      </c>
      <c r="NJ10" s="82">
        <f t="shared" si="50"/>
        <v>8812060.5042229369</v>
      </c>
      <c r="NK10" s="82">
        <f t="shared" si="50"/>
        <v>8839531.2530667428</v>
      </c>
      <c r="NL10" s="82">
        <f t="shared" si="50"/>
        <v>8866985.9256636798</v>
      </c>
      <c r="NM10" s="82">
        <f t="shared" si="50"/>
        <v>8894424.5314217806</v>
      </c>
      <c r="NN10" s="82">
        <f t="shared" si="50"/>
        <v>8921847.0797435734</v>
      </c>
      <c r="NO10" s="82">
        <f t="shared" si="50"/>
        <v>8949253.5800260827</v>
      </c>
      <c r="NP10" s="82">
        <f t="shared" si="50"/>
        <v>8976644.0416608341</v>
      </c>
      <c r="NQ10" s="82">
        <f t="shared" si="50"/>
        <v>9004018.4740338568</v>
      </c>
      <c r="NR10" s="82">
        <f t="shared" si="50"/>
        <v>9031376.8865256868</v>
      </c>
      <c r="NS10" s="82">
        <f t="shared" si="50"/>
        <v>9058719.2885113731</v>
      </c>
      <c r="NT10" s="82">
        <f t="shared" si="50"/>
        <v>9086045.6893604752</v>
      </c>
      <c r="NU10" s="82">
        <f t="shared" si="50"/>
        <v>9113356.0984370708</v>
      </c>
      <c r="NV10" s="82">
        <f t="shared" si="50"/>
        <v>9140650.5250997581</v>
      </c>
      <c r="NW10" s="82">
        <f t="shared" si="50"/>
        <v>9167928.9787016567</v>
      </c>
      <c r="NX10" s="82">
        <f t="shared" ref="NX10:QI10" si="51">NW10+NX9</f>
        <v>9195191.4685904142</v>
      </c>
      <c r="NY10" s="82">
        <f t="shared" si="51"/>
        <v>9222438.0041082092</v>
      </c>
      <c r="NZ10" s="82">
        <f t="shared" si="51"/>
        <v>9249668.5945917498</v>
      </c>
      <c r="OA10" s="82">
        <f t="shared" si="51"/>
        <v>9276883.2493722811</v>
      </c>
      <c r="OB10" s="82">
        <f t="shared" si="51"/>
        <v>9304081.9777755886</v>
      </c>
      <c r="OC10" s="82">
        <f t="shared" si="51"/>
        <v>9331264.7891220003</v>
      </c>
      <c r="OD10" s="82">
        <f t="shared" si="51"/>
        <v>9358431.6927263886</v>
      </c>
      <c r="OE10" s="82">
        <f t="shared" si="51"/>
        <v>9385582.6978981756</v>
      </c>
      <c r="OF10" s="82">
        <f t="shared" si="51"/>
        <v>9412717.8139413334</v>
      </c>
      <c r="OG10" s="82">
        <f t="shared" si="51"/>
        <v>9439837.0501543935</v>
      </c>
      <c r="OH10" s="82">
        <f t="shared" si="51"/>
        <v>9466940.4158304427</v>
      </c>
      <c r="OI10" s="82">
        <f t="shared" si="51"/>
        <v>9494027.9202571288</v>
      </c>
      <c r="OJ10" s="82">
        <f t="shared" si="51"/>
        <v>9521099.5727166664</v>
      </c>
      <c r="OK10" s="82">
        <f t="shared" si="51"/>
        <v>9548155.3824858367</v>
      </c>
      <c r="OL10" s="82">
        <f t="shared" si="51"/>
        <v>9575195.3588359915</v>
      </c>
      <c r="OM10" s="82">
        <f t="shared" si="51"/>
        <v>9602219.51103306</v>
      </c>
      <c r="ON10" s="82">
        <f t="shared" si="51"/>
        <v>9629227.8483375441</v>
      </c>
      <c r="OO10" s="82">
        <f t="shared" si="51"/>
        <v>9656220.3800045308</v>
      </c>
      <c r="OP10" s="82">
        <f t="shared" si="51"/>
        <v>9683197.1152836885</v>
      </c>
      <c r="OQ10" s="82">
        <f t="shared" si="51"/>
        <v>9710158.0634192731</v>
      </c>
      <c r="OR10" s="82">
        <f t="shared" si="51"/>
        <v>9737103.2336501293</v>
      </c>
      <c r="OS10" s="82">
        <f t="shared" si="51"/>
        <v>9764032.6352096982</v>
      </c>
      <c r="OT10" s="82">
        <f t="shared" si="51"/>
        <v>9790946.2773260139</v>
      </c>
      <c r="OU10" s="82">
        <f t="shared" si="51"/>
        <v>9817844.1692217123</v>
      </c>
      <c r="OV10" s="82">
        <f t="shared" si="51"/>
        <v>9844726.3201140333</v>
      </c>
      <c r="OW10" s="82">
        <f t="shared" si="51"/>
        <v>9871592.7392148189</v>
      </c>
      <c r="OX10" s="82">
        <f t="shared" si="51"/>
        <v>9898443.4357305225</v>
      </c>
      <c r="OY10" s="82">
        <f t="shared" si="51"/>
        <v>9925278.4188622106</v>
      </c>
      <c r="OZ10" s="82">
        <f t="shared" si="51"/>
        <v>9952097.697805563</v>
      </c>
      <c r="PA10" s="82">
        <f t="shared" si="51"/>
        <v>9978901.2817508802</v>
      </c>
      <c r="PB10" s="82">
        <f t="shared" si="51"/>
        <v>10005689.179883083</v>
      </c>
      <c r="PC10" s="82">
        <f t="shared" si="51"/>
        <v>10032461.401381718</v>
      </c>
      <c r="PD10" s="82">
        <f t="shared" si="51"/>
        <v>10059217.955420958</v>
      </c>
      <c r="PE10" s="82">
        <f t="shared" si="51"/>
        <v>10085958.851169609</v>
      </c>
      <c r="PF10" s="82">
        <f t="shared" si="51"/>
        <v>10112684.097791111</v>
      </c>
      <c r="PG10" s="82">
        <f t="shared" si="51"/>
        <v>10139393.70444354</v>
      </c>
      <c r="PH10" s="82">
        <f t="shared" si="51"/>
        <v>10166087.680279614</v>
      </c>
      <c r="PI10" s="82">
        <f t="shared" si="51"/>
        <v>10192766.034446694</v>
      </c>
      <c r="PJ10" s="82">
        <f t="shared" si="51"/>
        <v>10219428.776086789</v>
      </c>
      <c r="PK10" s="82">
        <f t="shared" si="51"/>
        <v>10246075.914336555</v>
      </c>
      <c r="PL10" s="82">
        <f t="shared" si="51"/>
        <v>10272707.458327305</v>
      </c>
      <c r="PM10" s="82">
        <f t="shared" si="51"/>
        <v>10299323.417185005</v>
      </c>
      <c r="PN10" s="82">
        <f t="shared" si="51"/>
        <v>10325923.800030282</v>
      </c>
      <c r="PO10" s="82">
        <f t="shared" si="51"/>
        <v>10352508.615978425</v>
      </c>
      <c r="PP10" s="82">
        <f t="shared" si="51"/>
        <v>10379077.874139391</v>
      </c>
      <c r="PQ10" s="82">
        <f t="shared" si="51"/>
        <v>10405631.583617801</v>
      </c>
      <c r="PR10" s="82">
        <f t="shared" si="51"/>
        <v>10432169.753512952</v>
      </c>
      <c r="PS10" s="82">
        <f t="shared" si="51"/>
        <v>10458692.392918814</v>
      </c>
      <c r="PT10" s="82">
        <f t="shared" si="51"/>
        <v>10485199.510924036</v>
      </c>
      <c r="PU10" s="82">
        <f t="shared" si="51"/>
        <v>10511691.116611946</v>
      </c>
      <c r="PV10" s="82">
        <f t="shared" si="51"/>
        <v>10538167.219060561</v>
      </c>
      <c r="PW10" s="82">
        <f t="shared" si="51"/>
        <v>10564627.827342579</v>
      </c>
      <c r="PX10" s="82">
        <f t="shared" si="51"/>
        <v>10591072.950525394</v>
      </c>
      <c r="PY10" s="82">
        <f t="shared" si="51"/>
        <v>10617502.59767109</v>
      </c>
      <c r="PZ10" s="82">
        <f t="shared" si="51"/>
        <v>10643916.777836451</v>
      </c>
      <c r="QA10" s="82">
        <f t="shared" si="51"/>
        <v>10670315.500072958</v>
      </c>
      <c r="QB10" s="82">
        <f t="shared" si="51"/>
        <v>10696698.773426797</v>
      </c>
      <c r="QC10" s="82">
        <f t="shared" si="51"/>
        <v>10723066.606938859</v>
      </c>
      <c r="QD10" s="82">
        <f t="shared" si="51"/>
        <v>10749419.009644745</v>
      </c>
      <c r="QE10" s="82">
        <f t="shared" si="51"/>
        <v>10775755.990574766</v>
      </c>
      <c r="QF10" s="82">
        <f t="shared" si="51"/>
        <v>10802077.558753951</v>
      </c>
      <c r="QG10" s="82">
        <f t="shared" si="51"/>
        <v>10828383.723202046</v>
      </c>
      <c r="QH10" s="82">
        <f t="shared" si="51"/>
        <v>10854674.492933519</v>
      </c>
      <c r="QI10" s="82">
        <f t="shared" si="51"/>
        <v>10880949.876957564</v>
      </c>
      <c r="QJ10" s="82">
        <f t="shared" ref="QJ10:SU10" si="52">QI10+QJ9</f>
        <v>10907209.884278098</v>
      </c>
      <c r="QK10" s="82">
        <f t="shared" si="52"/>
        <v>10933454.523893775</v>
      </c>
      <c r="QL10" s="82">
        <f t="shared" si="52"/>
        <v>10959683.804797979</v>
      </c>
      <c r="QM10" s="82">
        <f t="shared" si="52"/>
        <v>10985897.735978831</v>
      </c>
      <c r="QN10" s="82">
        <f t="shared" si="52"/>
        <v>11012096.326419193</v>
      </c>
      <c r="QO10" s="82">
        <f t="shared" si="52"/>
        <v>11038279.58509667</v>
      </c>
      <c r="QP10" s="82">
        <f t="shared" si="52"/>
        <v>11064447.520983614</v>
      </c>
      <c r="QQ10" s="82">
        <f t="shared" si="52"/>
        <v>11090600.143047124</v>
      </c>
      <c r="QR10" s="82">
        <f t="shared" si="52"/>
        <v>11116737.460249055</v>
      </c>
      <c r="QS10" s="82">
        <f t="shared" si="52"/>
        <v>11142859.481546015</v>
      </c>
      <c r="QT10" s="82">
        <f t="shared" si="52"/>
        <v>11168966.215889368</v>
      </c>
      <c r="QU10" s="82">
        <f t="shared" si="52"/>
        <v>11195057.672225244</v>
      </c>
      <c r="QV10" s="82">
        <f t="shared" si="52"/>
        <v>11221133.859494535</v>
      </c>
      <c r="QW10" s="82">
        <f t="shared" si="52"/>
        <v>11247194.786632903</v>
      </c>
      <c r="QX10" s="82">
        <f t="shared" si="52"/>
        <v>11273240.462570777</v>
      </c>
      <c r="QY10" s="82">
        <f t="shared" si="52"/>
        <v>11299270.896233363</v>
      </c>
      <c r="QZ10" s="82">
        <f t="shared" si="52"/>
        <v>11325286.096540643</v>
      </c>
      <c r="RA10" s="82">
        <f t="shared" si="52"/>
        <v>11351286.072407378</v>
      </c>
      <c r="RB10" s="82">
        <f t="shared" si="52"/>
        <v>11377270.832743114</v>
      </c>
      <c r="RC10" s="82">
        <f t="shared" si="52"/>
        <v>11403240.386452179</v>
      </c>
      <c r="RD10" s="82">
        <f t="shared" si="52"/>
        <v>11429194.742433697</v>
      </c>
      <c r="RE10" s="82">
        <f t="shared" si="52"/>
        <v>11455133.909581577</v>
      </c>
      <c r="RF10" s="82">
        <f t="shared" si="52"/>
        <v>11481057.896784527</v>
      </c>
      <c r="RG10" s="82">
        <f t="shared" si="52"/>
        <v>11506966.712926053</v>
      </c>
      <c r="RH10" s="82">
        <f t="shared" si="52"/>
        <v>11532860.366884459</v>
      </c>
      <c r="RI10" s="82">
        <f t="shared" si="52"/>
        <v>11558738.867532857</v>
      </c>
      <c r="RJ10" s="82">
        <f t="shared" si="52"/>
        <v>11584602.223739166</v>
      </c>
      <c r="RK10" s="82">
        <f t="shared" si="52"/>
        <v>11610450.444366114</v>
      </c>
      <c r="RL10" s="82">
        <f t="shared" si="52"/>
        <v>11636283.538271243</v>
      </c>
      <c r="RM10" s="82">
        <f t="shared" si="52"/>
        <v>11662101.51430691</v>
      </c>
      <c r="RN10" s="82">
        <f t="shared" si="52"/>
        <v>11687904.381320296</v>
      </c>
      <c r="RO10" s="82">
        <f t="shared" si="52"/>
        <v>11713692.148153398</v>
      </c>
      <c r="RP10" s="82">
        <f t="shared" si="52"/>
        <v>11739464.823643045</v>
      </c>
      <c r="RQ10" s="82">
        <f t="shared" si="52"/>
        <v>11765222.41662089</v>
      </c>
      <c r="RR10" s="82">
        <f t="shared" si="52"/>
        <v>11790964.935913419</v>
      </c>
      <c r="RS10" s="82">
        <f t="shared" si="52"/>
        <v>11816692.390341952</v>
      </c>
      <c r="RT10" s="82">
        <f t="shared" si="52"/>
        <v>11842404.788722649</v>
      </c>
      <c r="RU10" s="82">
        <f t="shared" si="52"/>
        <v>11868102.139866509</v>
      </c>
      <c r="RV10" s="82">
        <f t="shared" si="52"/>
        <v>11893784.452579373</v>
      </c>
      <c r="RW10" s="82">
        <f t="shared" si="52"/>
        <v>11919451.735661933</v>
      </c>
      <c r="RX10" s="82">
        <f t="shared" si="52"/>
        <v>11945103.997909727</v>
      </c>
      <c r="RY10" s="82">
        <f t="shared" si="52"/>
        <v>11970741.248113144</v>
      </c>
      <c r="RZ10" s="82">
        <f t="shared" si="52"/>
        <v>11996363.495057436</v>
      </c>
      <c r="SA10" s="82">
        <f t="shared" si="52"/>
        <v>12021970.747522706</v>
      </c>
      <c r="SB10" s="82">
        <f t="shared" si="52"/>
        <v>12047563.014283925</v>
      </c>
      <c r="SC10" s="82">
        <f t="shared" si="52"/>
        <v>12073140.304110926</v>
      </c>
      <c r="SD10" s="82">
        <f t="shared" si="52"/>
        <v>12098702.625768406</v>
      </c>
      <c r="SE10" s="82">
        <f t="shared" si="52"/>
        <v>12124249.98801594</v>
      </c>
      <c r="SF10" s="82">
        <f t="shared" si="52"/>
        <v>12149782.399607973</v>
      </c>
      <c r="SG10" s="82">
        <f t="shared" si="52"/>
        <v>12175299.869293826</v>
      </c>
      <c r="SH10" s="82">
        <f t="shared" si="52"/>
        <v>12200802.405817701</v>
      </c>
      <c r="SI10" s="82">
        <f t="shared" si="52"/>
        <v>12226290.017918682</v>
      </c>
      <c r="SJ10" s="82">
        <f t="shared" si="52"/>
        <v>12251762.71433074</v>
      </c>
      <c r="SK10" s="82">
        <f t="shared" si="52"/>
        <v>12277220.503782734</v>
      </c>
      <c r="SL10" s="82">
        <f t="shared" si="52"/>
        <v>12302663.394998416</v>
      </c>
      <c r="SM10" s="82">
        <f t="shared" si="52"/>
        <v>12328091.396696432</v>
      </c>
      <c r="SN10" s="82">
        <f t="shared" si="52"/>
        <v>12353504.517590322</v>
      </c>
      <c r="SO10" s="82">
        <f t="shared" si="52"/>
        <v>12378902.766388532</v>
      </c>
      <c r="SP10" s="82">
        <f t="shared" si="52"/>
        <v>12404286.151794411</v>
      </c>
      <c r="SQ10" s="82">
        <f t="shared" si="52"/>
        <v>12429654.682506213</v>
      </c>
      <c r="SR10" s="82">
        <f t="shared" si="52"/>
        <v>12455008.367217101</v>
      </c>
      <c r="SS10" s="82">
        <f t="shared" si="52"/>
        <v>12480347.214615153</v>
      </c>
      <c r="ST10" s="82">
        <f t="shared" si="52"/>
        <v>12505671.233383361</v>
      </c>
      <c r="SU10" s="82">
        <f t="shared" si="52"/>
        <v>12530980.432199636</v>
      </c>
      <c r="SV10" s="82">
        <f t="shared" ref="SV10:TU10" si="53">SU10+SV9</f>
        <v>12556274.81973681</v>
      </c>
      <c r="SW10" s="82">
        <f t="shared" si="53"/>
        <v>12581554.404662641</v>
      </c>
      <c r="SX10" s="82">
        <f t="shared" si="53"/>
        <v>12606819.195639813</v>
      </c>
      <c r="SY10" s="82">
        <f t="shared" si="53"/>
        <v>12632069.201325942</v>
      </c>
      <c r="SZ10" s="82">
        <f t="shared" si="53"/>
        <v>12657304.430373576</v>
      </c>
      <c r="TA10" s="82">
        <f t="shared" si="53"/>
        <v>12682524.891430199</v>
      </c>
      <c r="TB10" s="82">
        <f t="shared" si="53"/>
        <v>12707730.593138237</v>
      </c>
      <c r="TC10" s="82">
        <f t="shared" si="53"/>
        <v>12732921.544135055</v>
      </c>
      <c r="TD10" s="82">
        <f t="shared" si="53"/>
        <v>12758097.753052967</v>
      </c>
      <c r="TE10" s="82">
        <f t="shared" si="53"/>
        <v>12783259.228519231</v>
      </c>
      <c r="TF10" s="82">
        <f t="shared" si="53"/>
        <v>12808405.979156062</v>
      </c>
      <c r="TG10" s="82">
        <f t="shared" si="53"/>
        <v>12833538.013580622</v>
      </c>
      <c r="TH10" s="82">
        <f t="shared" si="53"/>
        <v>12858655.340405036</v>
      </c>
      <c r="TI10" s="82">
        <f t="shared" si="53"/>
        <v>12883757.968236385</v>
      </c>
      <c r="TJ10" s="82">
        <f t="shared" si="53"/>
        <v>12908845.905676717</v>
      </c>
      <c r="TK10" s="82">
        <f t="shared" si="53"/>
        <v>12933919.161323043</v>
      </c>
      <c r="TL10" s="82">
        <f t="shared" si="53"/>
        <v>12958977.743767342</v>
      </c>
      <c r="TM10" s="82">
        <f t="shared" si="53"/>
        <v>12984021.661596568</v>
      </c>
      <c r="TN10" s="82">
        <f t="shared" si="53"/>
        <v>13009050.92339265</v>
      </c>
      <c r="TO10" s="82">
        <f t="shared" si="53"/>
        <v>13034065.537732491</v>
      </c>
      <c r="TP10" s="82">
        <f t="shared" si="53"/>
        <v>13059065.513187978</v>
      </c>
      <c r="TQ10" s="82">
        <f t="shared" si="53"/>
        <v>13084050.858325981</v>
      </c>
      <c r="TR10" s="82">
        <f t="shared" si="53"/>
        <v>13109021.581708353</v>
      </c>
      <c r="TS10" s="82">
        <f t="shared" si="53"/>
        <v>13133977.691891942</v>
      </c>
      <c r="TT10" s="82">
        <f t="shared" si="53"/>
        <v>13158919.197428584</v>
      </c>
      <c r="TU10" s="82">
        <f t="shared" si="53"/>
        <v>13183846.106865114</v>
      </c>
    </row>
    <row r="11" spans="1:542" x14ac:dyDescent="0.25">
      <c r="A11" s="69"/>
      <c r="B11" s="87"/>
      <c r="C11" s="96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8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8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  <c r="DK11" s="87"/>
      <c r="DL11" s="87"/>
      <c r="DM11" s="87"/>
      <c r="DN11" s="87"/>
      <c r="DO11" s="87"/>
      <c r="DP11" s="87"/>
      <c r="DQ11" s="87"/>
      <c r="DR11" s="87"/>
      <c r="DS11" s="87"/>
      <c r="DT11" s="87"/>
      <c r="DU11" s="87"/>
      <c r="DV11" s="87"/>
      <c r="DW11" s="87"/>
      <c r="DX11" s="87"/>
      <c r="DY11" s="87"/>
      <c r="DZ11" s="87"/>
      <c r="EA11" s="87"/>
      <c r="EB11" s="87"/>
      <c r="EC11" s="87"/>
      <c r="ED11" s="87"/>
      <c r="EE11" s="87"/>
      <c r="EF11" s="87"/>
      <c r="EG11" s="87"/>
      <c r="EH11" s="87"/>
      <c r="EI11" s="87"/>
      <c r="EJ11" s="87"/>
      <c r="EK11" s="87"/>
      <c r="EL11" s="87"/>
      <c r="EM11" s="87"/>
      <c r="EN11" s="87"/>
      <c r="EO11" s="87"/>
      <c r="EP11" s="87"/>
      <c r="EQ11" s="87"/>
      <c r="ER11" s="87"/>
      <c r="ES11" s="87"/>
      <c r="ET11" s="87"/>
      <c r="EU11" s="87"/>
      <c r="EV11" s="87"/>
      <c r="EW11" s="87"/>
      <c r="EX11" s="87"/>
      <c r="EY11" s="87"/>
      <c r="EZ11" s="87"/>
      <c r="FA11" s="87"/>
      <c r="FB11" s="87"/>
      <c r="FC11" s="87"/>
      <c r="FD11" s="87"/>
      <c r="FE11" s="87"/>
      <c r="FF11" s="87"/>
      <c r="FG11" s="87"/>
      <c r="FH11" s="87"/>
      <c r="FI11" s="87"/>
      <c r="FJ11" s="87"/>
      <c r="FK11" s="87"/>
      <c r="FL11" s="87"/>
      <c r="FM11" s="87"/>
      <c r="FN11" s="87"/>
      <c r="FO11" s="87"/>
      <c r="FP11" s="87"/>
      <c r="FQ11" s="87"/>
      <c r="FR11" s="87"/>
      <c r="FS11" s="87"/>
      <c r="FT11" s="87"/>
      <c r="FU11" s="87"/>
      <c r="FV11" s="87"/>
      <c r="FW11" s="87"/>
      <c r="FX11" s="87"/>
      <c r="FY11" s="87"/>
      <c r="FZ11" s="87"/>
      <c r="GA11" s="87"/>
      <c r="GB11" s="87"/>
      <c r="GC11" s="87"/>
      <c r="GD11" s="87"/>
      <c r="GE11" s="87"/>
      <c r="GF11" s="87"/>
      <c r="GG11" s="87"/>
      <c r="GH11" s="87"/>
      <c r="GI11" s="87"/>
      <c r="GJ11" s="87"/>
      <c r="GK11" s="87"/>
      <c r="GL11" s="87"/>
      <c r="GM11" s="87"/>
      <c r="GN11" s="87"/>
      <c r="GO11" s="87"/>
      <c r="GP11" s="87"/>
      <c r="GQ11" s="87"/>
      <c r="GR11" s="87"/>
      <c r="GS11" s="87"/>
      <c r="GT11" s="87"/>
      <c r="GU11" s="87"/>
      <c r="GV11" s="87"/>
      <c r="GW11" s="87"/>
      <c r="GX11" s="87"/>
      <c r="GY11" s="88"/>
      <c r="GZ11" s="87"/>
      <c r="HA11" s="87"/>
      <c r="HB11" s="87"/>
      <c r="HC11" s="87"/>
      <c r="HD11" s="87"/>
      <c r="HE11" s="87"/>
      <c r="HF11" s="87"/>
      <c r="HG11" s="87"/>
      <c r="HH11" s="87"/>
      <c r="HI11" s="87"/>
      <c r="HJ11" s="87"/>
      <c r="HK11" s="87"/>
      <c r="HL11" s="87"/>
      <c r="HM11" s="87"/>
      <c r="HN11" s="87"/>
      <c r="HO11" s="87"/>
      <c r="HP11" s="87"/>
      <c r="HQ11" s="87"/>
      <c r="HR11" s="87"/>
      <c r="HS11" s="87"/>
      <c r="HT11" s="87"/>
      <c r="HU11" s="87"/>
      <c r="HV11" s="87"/>
      <c r="HW11" s="87"/>
      <c r="HX11" s="88"/>
      <c r="HY11" s="87"/>
      <c r="HZ11" s="87"/>
      <c r="IA11" s="87"/>
      <c r="IB11" s="87"/>
      <c r="IC11" s="87"/>
      <c r="ID11" s="87"/>
      <c r="IE11" s="87"/>
      <c r="IF11" s="87"/>
      <c r="IG11" s="87"/>
      <c r="IH11" s="87"/>
      <c r="II11" s="87"/>
      <c r="IJ11" s="87"/>
      <c r="IK11" s="87"/>
      <c r="IL11" s="87"/>
      <c r="IM11" s="87"/>
      <c r="IN11" s="87"/>
      <c r="IO11" s="87"/>
      <c r="IP11" s="87"/>
      <c r="IQ11" s="87"/>
      <c r="IR11" s="87"/>
      <c r="IS11" s="87"/>
      <c r="IT11" s="87"/>
      <c r="IU11" s="87"/>
      <c r="IV11" s="87"/>
      <c r="IW11" s="87"/>
      <c r="IX11" s="87"/>
      <c r="IY11" s="87"/>
      <c r="IZ11" s="87"/>
      <c r="JA11" s="87"/>
      <c r="JB11" s="87"/>
      <c r="JC11" s="87"/>
      <c r="JD11" s="87"/>
      <c r="JE11" s="87"/>
      <c r="JF11" s="87"/>
      <c r="JG11" s="87"/>
      <c r="JH11" s="87"/>
      <c r="JI11" s="87"/>
      <c r="JJ11" s="87"/>
      <c r="JK11" s="87"/>
      <c r="JL11" s="87"/>
      <c r="JM11" s="87"/>
      <c r="JN11" s="87"/>
      <c r="JO11" s="87"/>
      <c r="JP11" s="87"/>
      <c r="JQ11" s="87"/>
      <c r="JR11" s="87"/>
      <c r="JS11" s="87"/>
      <c r="JT11" s="87"/>
      <c r="JU11" s="87"/>
      <c r="JV11" s="87"/>
      <c r="JW11" s="87"/>
      <c r="JX11" s="87"/>
      <c r="JY11" s="87"/>
      <c r="JZ11" s="87"/>
      <c r="KA11" s="87"/>
      <c r="KB11" s="87"/>
      <c r="KC11" s="87"/>
      <c r="KD11" s="87"/>
      <c r="KE11" s="87"/>
      <c r="KF11" s="87"/>
      <c r="KG11" s="87"/>
      <c r="KH11" s="87"/>
      <c r="KI11" s="87"/>
      <c r="KJ11" s="87"/>
      <c r="KK11" s="87"/>
      <c r="KL11" s="87"/>
      <c r="KM11" s="87"/>
      <c r="KN11" s="87"/>
      <c r="KO11" s="87"/>
      <c r="KP11" s="87"/>
      <c r="KQ11" s="87"/>
      <c r="KR11" s="87"/>
      <c r="KS11" s="87"/>
      <c r="KT11" s="87"/>
      <c r="KU11" s="87"/>
      <c r="KV11" s="87"/>
      <c r="KW11" s="87"/>
      <c r="KX11" s="87"/>
      <c r="KY11" s="87"/>
      <c r="KZ11" s="87"/>
      <c r="LA11" s="87"/>
      <c r="LB11" s="87"/>
      <c r="LC11" s="87"/>
      <c r="LD11" s="87"/>
      <c r="LE11" s="87"/>
      <c r="LF11" s="87"/>
      <c r="LG11" s="87"/>
      <c r="LH11" s="87"/>
      <c r="LI11" s="87"/>
      <c r="LJ11" s="87"/>
      <c r="LK11" s="87"/>
      <c r="LL11" s="87"/>
      <c r="LM11" s="87"/>
      <c r="LN11" s="87"/>
      <c r="LO11" s="87"/>
      <c r="LP11" s="87"/>
      <c r="LQ11" s="87"/>
      <c r="LR11" s="87"/>
      <c r="LS11" s="87"/>
      <c r="LT11" s="87"/>
      <c r="LU11" s="87"/>
      <c r="LV11" s="87"/>
      <c r="LW11" s="87"/>
      <c r="LX11" s="87"/>
      <c r="LY11" s="87"/>
      <c r="LZ11" s="87"/>
      <c r="MA11" s="87"/>
      <c r="MB11" s="87"/>
      <c r="MC11" s="87"/>
      <c r="MD11" s="87"/>
      <c r="ME11" s="87"/>
      <c r="MF11" s="87"/>
      <c r="MG11" s="87"/>
      <c r="MH11" s="87"/>
      <c r="MI11" s="87"/>
      <c r="MJ11" s="87"/>
      <c r="MK11" s="87"/>
      <c r="ML11" s="87"/>
      <c r="MM11" s="87"/>
      <c r="MN11" s="87"/>
      <c r="MO11" s="87"/>
      <c r="MP11" s="87"/>
      <c r="MQ11" s="87"/>
      <c r="MR11" s="87"/>
      <c r="MS11" s="87"/>
      <c r="MT11" s="87"/>
      <c r="MU11" s="87"/>
      <c r="MV11" s="87"/>
      <c r="MW11" s="86"/>
      <c r="MX11" s="86"/>
      <c r="MY11" s="86"/>
      <c r="MZ11" s="86"/>
      <c r="NA11" s="86"/>
      <c r="NB11" s="86"/>
      <c r="NC11" s="86"/>
      <c r="ND11" s="86"/>
      <c r="NE11" s="86"/>
      <c r="NF11" s="86"/>
      <c r="NG11" s="86"/>
      <c r="NH11" s="86"/>
      <c r="NI11" s="86"/>
      <c r="NJ11" s="86"/>
      <c r="NK11" s="86"/>
      <c r="NL11" s="86"/>
      <c r="NM11" s="86"/>
      <c r="NN11" s="86"/>
      <c r="NO11" s="86"/>
      <c r="NP11" s="86"/>
      <c r="NQ11" s="86"/>
      <c r="NR11" s="86"/>
      <c r="NS11" s="86"/>
      <c r="NT11" s="86"/>
      <c r="NU11" s="86"/>
      <c r="NV11" s="86"/>
      <c r="NW11" s="86"/>
      <c r="NX11" s="86"/>
      <c r="NY11" s="86"/>
      <c r="NZ11" s="86"/>
      <c r="OA11" s="86"/>
      <c r="OB11" s="86"/>
      <c r="OC11" s="86"/>
      <c r="OD11" s="86"/>
      <c r="OE11" s="86"/>
      <c r="OF11" s="86"/>
      <c r="OG11" s="86"/>
      <c r="OH11" s="86"/>
      <c r="OI11" s="86"/>
      <c r="OJ11" s="86"/>
      <c r="OK11" s="86"/>
      <c r="OL11" s="86"/>
      <c r="OM11" s="86"/>
      <c r="ON11" s="86"/>
      <c r="OO11" s="86"/>
      <c r="OP11" s="86"/>
      <c r="OQ11" s="86"/>
      <c r="OR11" s="86"/>
      <c r="OS11" s="86"/>
      <c r="OT11" s="86"/>
      <c r="OU11" s="86"/>
      <c r="OV11" s="86"/>
      <c r="OW11" s="86"/>
      <c r="OX11" s="86"/>
      <c r="OY11" s="86"/>
      <c r="OZ11" s="86"/>
      <c r="PA11" s="86"/>
      <c r="PB11" s="86"/>
      <c r="PC11" s="86"/>
      <c r="PD11" s="86"/>
      <c r="PE11" s="86"/>
      <c r="PF11" s="86"/>
      <c r="PG11" s="86"/>
      <c r="PH11" s="86"/>
      <c r="PI11" s="86"/>
      <c r="PJ11" s="86"/>
      <c r="PK11" s="86"/>
      <c r="PL11" s="86"/>
      <c r="PM11" s="86"/>
      <c r="PN11" s="86"/>
      <c r="PO11" s="86"/>
      <c r="PP11" s="86"/>
      <c r="PQ11" s="86"/>
      <c r="PR11" s="86"/>
      <c r="PS11" s="86"/>
      <c r="PT11" s="86"/>
      <c r="PU11" s="86"/>
      <c r="PV11" s="86"/>
      <c r="PW11" s="86"/>
      <c r="PX11" s="86"/>
      <c r="PY11" s="86"/>
      <c r="PZ11" s="86"/>
      <c r="QA11" s="86"/>
      <c r="QB11" s="86"/>
      <c r="QC11" s="86"/>
      <c r="QD11" s="86"/>
      <c r="QE11" s="86"/>
      <c r="QF11" s="86"/>
      <c r="QG11" s="86"/>
      <c r="QH11" s="86"/>
      <c r="QI11" s="86"/>
      <c r="QJ11" s="86"/>
      <c r="QK11" s="86"/>
      <c r="QL11" s="86"/>
      <c r="QM11" s="86"/>
      <c r="QN11" s="86"/>
      <c r="QO11" s="86"/>
      <c r="QP11" s="86"/>
      <c r="QQ11" s="86"/>
      <c r="QR11" s="86"/>
      <c r="QS11" s="86"/>
      <c r="QT11" s="86"/>
      <c r="QU11" s="86"/>
      <c r="QV11" s="86"/>
      <c r="QW11" s="86"/>
      <c r="QX11" s="86"/>
      <c r="QY11" s="86"/>
      <c r="QZ11" s="86"/>
      <c r="RA11" s="86"/>
      <c r="RB11" s="86"/>
      <c r="RC11" s="86"/>
      <c r="RD11" s="86"/>
      <c r="RE11" s="86"/>
      <c r="RF11" s="86"/>
      <c r="RG11" s="86"/>
      <c r="RH11" s="86"/>
      <c r="RI11" s="86"/>
      <c r="RJ11" s="86"/>
      <c r="RK11" s="86"/>
      <c r="RL11" s="86"/>
      <c r="RM11" s="86"/>
      <c r="RN11" s="86"/>
      <c r="RO11" s="86"/>
      <c r="RP11" s="86"/>
      <c r="RQ11" s="86"/>
      <c r="RR11" s="86"/>
      <c r="RS11" s="86"/>
      <c r="RT11" s="86"/>
      <c r="RU11" s="86"/>
      <c r="RV11" s="86"/>
      <c r="RW11" s="86"/>
      <c r="RX11" s="86"/>
      <c r="RY11" s="86"/>
      <c r="RZ11" s="86"/>
      <c r="SA11" s="86"/>
      <c r="SB11" s="86"/>
      <c r="SC11" s="86"/>
      <c r="SD11" s="86"/>
      <c r="SE11" s="86"/>
      <c r="SF11" s="86"/>
      <c r="SG11" s="86"/>
      <c r="SH11" s="86"/>
      <c r="SI11" s="86"/>
      <c r="SJ11" s="86"/>
      <c r="SK11" s="86"/>
      <c r="SL11" s="86"/>
      <c r="SM11" s="86"/>
      <c r="SN11" s="86"/>
      <c r="SO11" s="86"/>
      <c r="SP11" s="86"/>
      <c r="SQ11" s="86"/>
      <c r="SR11" s="86"/>
      <c r="SS11" s="86"/>
      <c r="ST11" s="86"/>
      <c r="SU11" s="86"/>
      <c r="SV11" s="86"/>
      <c r="SW11" s="86"/>
      <c r="SX11" s="86"/>
      <c r="SY11" s="86"/>
      <c r="SZ11" s="86"/>
      <c r="TA11" s="86"/>
      <c r="TB11" s="86"/>
      <c r="TC11" s="86"/>
      <c r="TD11" s="86"/>
      <c r="TE11" s="86"/>
      <c r="TF11" s="86"/>
      <c r="TG11" s="86"/>
      <c r="TH11" s="86"/>
      <c r="TI11" s="86"/>
      <c r="TJ11" s="86"/>
      <c r="TK11" s="86"/>
      <c r="TL11" s="86"/>
      <c r="TM11" s="86"/>
      <c r="TN11" s="86"/>
      <c r="TO11" s="86"/>
      <c r="TP11" s="86"/>
      <c r="TQ11" s="86"/>
      <c r="TR11" s="86"/>
      <c r="TS11" s="86"/>
      <c r="TT11" s="86"/>
      <c r="TU11" s="97"/>
    </row>
    <row r="12" spans="1:542" x14ac:dyDescent="0.25">
      <c r="A12" s="98" t="s">
        <v>40</v>
      </c>
      <c r="B12" s="99">
        <f t="shared" ref="B12:BM12" si="54">IF((B1*12+B2)&lt;=$I$25, $B$33*$B$26, 0)</f>
        <v>98364.922921063728</v>
      </c>
      <c r="C12" s="99">
        <f t="shared" si="54"/>
        <v>98364.922921063728</v>
      </c>
      <c r="D12" s="99">
        <f t="shared" si="54"/>
        <v>98364.922921063728</v>
      </c>
      <c r="E12" s="99">
        <f t="shared" si="54"/>
        <v>98364.922921063728</v>
      </c>
      <c r="F12" s="99">
        <f t="shared" si="54"/>
        <v>98364.922921063728</v>
      </c>
      <c r="G12" s="99">
        <f t="shared" si="54"/>
        <v>98364.922921063728</v>
      </c>
      <c r="H12" s="99">
        <f t="shared" si="54"/>
        <v>98364.922921063728</v>
      </c>
      <c r="I12" s="99">
        <f t="shared" si="54"/>
        <v>98364.922921063728</v>
      </c>
      <c r="J12" s="99">
        <f t="shared" si="54"/>
        <v>98364.922921063728</v>
      </c>
      <c r="K12" s="99">
        <f t="shared" si="54"/>
        <v>98364.922921063728</v>
      </c>
      <c r="L12" s="99">
        <f t="shared" si="54"/>
        <v>98364.922921063728</v>
      </c>
      <c r="M12" s="99">
        <f t="shared" si="54"/>
        <v>98364.922921063728</v>
      </c>
      <c r="N12" s="99">
        <f t="shared" si="54"/>
        <v>98364.922921063728</v>
      </c>
      <c r="O12" s="99">
        <f t="shared" si="54"/>
        <v>98364.922921063728</v>
      </c>
      <c r="P12" s="99">
        <f t="shared" si="54"/>
        <v>98364.922921063728</v>
      </c>
      <c r="Q12" s="99">
        <f t="shared" si="54"/>
        <v>98364.922921063728</v>
      </c>
      <c r="R12" s="99">
        <f t="shared" si="54"/>
        <v>98364.922921063728</v>
      </c>
      <c r="S12" s="99">
        <f t="shared" si="54"/>
        <v>98364.922921063728</v>
      </c>
      <c r="T12" s="99">
        <f t="shared" si="54"/>
        <v>98364.922921063728</v>
      </c>
      <c r="U12" s="99">
        <f t="shared" si="54"/>
        <v>98364.922921063728</v>
      </c>
      <c r="V12" s="99">
        <f t="shared" si="54"/>
        <v>98364.922921063728</v>
      </c>
      <c r="W12" s="99">
        <f t="shared" si="54"/>
        <v>98364.922921063728</v>
      </c>
      <c r="X12" s="99">
        <f t="shared" si="54"/>
        <v>98364.922921063728</v>
      </c>
      <c r="Y12" s="99">
        <f t="shared" si="54"/>
        <v>98364.922921063728</v>
      </c>
      <c r="Z12" s="99">
        <f t="shared" si="54"/>
        <v>98364.922921063728</v>
      </c>
      <c r="AA12" s="99">
        <f t="shared" si="54"/>
        <v>98364.922921063728</v>
      </c>
      <c r="AB12" s="99">
        <f t="shared" si="54"/>
        <v>98364.922921063728</v>
      </c>
      <c r="AC12" s="99">
        <f t="shared" si="54"/>
        <v>98364.922921063728</v>
      </c>
      <c r="AD12" s="99">
        <f t="shared" si="54"/>
        <v>98364.922921063728</v>
      </c>
      <c r="AE12" s="100">
        <f t="shared" si="54"/>
        <v>98364.922921063728</v>
      </c>
      <c r="AF12" s="99">
        <f t="shared" si="54"/>
        <v>98364.922921063728</v>
      </c>
      <c r="AG12" s="99">
        <f t="shared" si="54"/>
        <v>98364.922921063728</v>
      </c>
      <c r="AH12" s="99">
        <f t="shared" si="54"/>
        <v>98364.922921063728</v>
      </c>
      <c r="AI12" s="99">
        <f t="shared" si="54"/>
        <v>98364.922921063728</v>
      </c>
      <c r="AJ12" s="99">
        <f t="shared" si="54"/>
        <v>98364.922921063728</v>
      </c>
      <c r="AK12" s="99">
        <f t="shared" si="54"/>
        <v>98364.922921063728</v>
      </c>
      <c r="AL12" s="99">
        <f t="shared" si="54"/>
        <v>98364.922921063728</v>
      </c>
      <c r="AM12" s="99">
        <f t="shared" si="54"/>
        <v>98364.922921063728</v>
      </c>
      <c r="AN12" s="99">
        <f t="shared" si="54"/>
        <v>98364.922921063728</v>
      </c>
      <c r="AO12" s="99">
        <f t="shared" si="54"/>
        <v>98364.922921063728</v>
      </c>
      <c r="AP12" s="99">
        <f t="shared" si="54"/>
        <v>98364.922921063728</v>
      </c>
      <c r="AQ12" s="99">
        <f t="shared" si="54"/>
        <v>98364.922921063728</v>
      </c>
      <c r="AR12" s="99">
        <f t="shared" si="54"/>
        <v>98364.922921063728</v>
      </c>
      <c r="AS12" s="99">
        <f t="shared" si="54"/>
        <v>98364.922921063728</v>
      </c>
      <c r="AT12" s="99">
        <f t="shared" si="54"/>
        <v>98364.922921063728</v>
      </c>
      <c r="AU12" s="99">
        <f t="shared" si="54"/>
        <v>98364.922921063728</v>
      </c>
      <c r="AV12" s="99">
        <f t="shared" si="54"/>
        <v>98364.922921063728</v>
      </c>
      <c r="AW12" s="99">
        <f t="shared" si="54"/>
        <v>98364.922921063728</v>
      </c>
      <c r="AX12" s="99">
        <f t="shared" si="54"/>
        <v>98364.922921063728</v>
      </c>
      <c r="AY12" s="99">
        <f t="shared" si="54"/>
        <v>98364.922921063728</v>
      </c>
      <c r="AZ12" s="99">
        <f t="shared" si="54"/>
        <v>98364.922921063728</v>
      </c>
      <c r="BA12" s="99">
        <f t="shared" si="54"/>
        <v>98364.922921063728</v>
      </c>
      <c r="BB12" s="99">
        <f t="shared" si="54"/>
        <v>98364.922921063728</v>
      </c>
      <c r="BC12" s="99">
        <f t="shared" si="54"/>
        <v>98364.922921063728</v>
      </c>
      <c r="BD12" s="99">
        <f t="shared" si="54"/>
        <v>98364.922921063728</v>
      </c>
      <c r="BE12" s="99">
        <f t="shared" si="54"/>
        <v>98364.922921063728</v>
      </c>
      <c r="BF12" s="99">
        <f t="shared" si="54"/>
        <v>98364.922921063728</v>
      </c>
      <c r="BG12" s="99">
        <f t="shared" si="54"/>
        <v>98364.922921063728</v>
      </c>
      <c r="BH12" s="99">
        <f t="shared" si="54"/>
        <v>98364.922921063728</v>
      </c>
      <c r="BI12" s="99">
        <f t="shared" si="54"/>
        <v>98364.922921063728</v>
      </c>
      <c r="BJ12" s="99">
        <f t="shared" si="54"/>
        <v>98364.922921063728</v>
      </c>
      <c r="BK12" s="99">
        <f t="shared" si="54"/>
        <v>98364.922921063728</v>
      </c>
      <c r="BL12" s="99">
        <f t="shared" si="54"/>
        <v>98364.922921063728</v>
      </c>
      <c r="BM12" s="99">
        <f t="shared" si="54"/>
        <v>98364.922921063728</v>
      </c>
      <c r="BN12" s="99">
        <f t="shared" ref="BN12:DY12" si="55">IF((BN1*12+BN2)&lt;=$I$25, $B$33*$B$26, 0)</f>
        <v>98364.922921063728</v>
      </c>
      <c r="BO12" s="99">
        <f t="shared" si="55"/>
        <v>98364.922921063728</v>
      </c>
      <c r="BP12" s="99">
        <f t="shared" si="55"/>
        <v>98364.922921063728</v>
      </c>
      <c r="BQ12" s="99">
        <f t="shared" si="55"/>
        <v>98364.922921063728</v>
      </c>
      <c r="BR12" s="99">
        <f t="shared" si="55"/>
        <v>98364.922921063728</v>
      </c>
      <c r="BS12" s="99">
        <f t="shared" si="55"/>
        <v>98364.922921063728</v>
      </c>
      <c r="BT12" s="99">
        <f t="shared" si="55"/>
        <v>98364.922921063728</v>
      </c>
      <c r="BU12" s="99">
        <f t="shared" si="55"/>
        <v>98364.922921063728</v>
      </c>
      <c r="BV12" s="99">
        <f t="shared" si="55"/>
        <v>98364.922921063728</v>
      </c>
      <c r="BW12" s="99">
        <f t="shared" si="55"/>
        <v>98364.922921063728</v>
      </c>
      <c r="BX12" s="99">
        <f t="shared" si="55"/>
        <v>98364.922921063728</v>
      </c>
      <c r="BY12" s="99">
        <f t="shared" si="55"/>
        <v>98364.922921063728</v>
      </c>
      <c r="BZ12" s="99">
        <f t="shared" si="55"/>
        <v>98364.922921063728</v>
      </c>
      <c r="CA12" s="99">
        <f t="shared" si="55"/>
        <v>98364.922921063728</v>
      </c>
      <c r="CB12" s="99">
        <f t="shared" si="55"/>
        <v>98364.922921063728</v>
      </c>
      <c r="CC12" s="99">
        <f t="shared" si="55"/>
        <v>98364.922921063728</v>
      </c>
      <c r="CD12" s="99">
        <f t="shared" si="55"/>
        <v>98364.922921063728</v>
      </c>
      <c r="CE12" s="99">
        <f t="shared" si="55"/>
        <v>98364.922921063728</v>
      </c>
      <c r="CF12" s="99">
        <f t="shared" si="55"/>
        <v>98364.922921063728</v>
      </c>
      <c r="CG12" s="99">
        <f t="shared" si="55"/>
        <v>98364.922921063728</v>
      </c>
      <c r="CH12" s="99">
        <f t="shared" si="55"/>
        <v>98364.922921063728</v>
      </c>
      <c r="CI12" s="99">
        <f t="shared" si="55"/>
        <v>98364.922921063728</v>
      </c>
      <c r="CJ12" s="99">
        <f t="shared" si="55"/>
        <v>98364.922921063728</v>
      </c>
      <c r="CK12" s="99">
        <f t="shared" si="55"/>
        <v>98364.922921063728</v>
      </c>
      <c r="CL12" s="99">
        <f t="shared" si="55"/>
        <v>98364.922921063728</v>
      </c>
      <c r="CM12" s="99">
        <f t="shared" si="55"/>
        <v>98364.922921063728</v>
      </c>
      <c r="CN12" s="99">
        <f t="shared" si="55"/>
        <v>98364.922921063728</v>
      </c>
      <c r="CO12" s="99">
        <f t="shared" si="55"/>
        <v>98364.922921063728</v>
      </c>
      <c r="CP12" s="99">
        <f t="shared" si="55"/>
        <v>98364.922921063728</v>
      </c>
      <c r="CQ12" s="99">
        <f t="shared" si="55"/>
        <v>98364.922921063728</v>
      </c>
      <c r="CR12" s="99">
        <f t="shared" si="55"/>
        <v>98364.922921063728</v>
      </c>
      <c r="CS12" s="99">
        <f t="shared" si="55"/>
        <v>98364.922921063728</v>
      </c>
      <c r="CT12" s="99">
        <f t="shared" si="55"/>
        <v>98364.922921063728</v>
      </c>
      <c r="CU12" s="100">
        <f t="shared" si="55"/>
        <v>98364.922921063728</v>
      </c>
      <c r="CV12" s="99">
        <f t="shared" si="55"/>
        <v>98364.922921063728</v>
      </c>
      <c r="CW12" s="99">
        <f t="shared" si="55"/>
        <v>98364.922921063728</v>
      </c>
      <c r="CX12" s="99">
        <f t="shared" si="55"/>
        <v>98364.922921063728</v>
      </c>
      <c r="CY12" s="99">
        <f t="shared" si="55"/>
        <v>98364.922921063728</v>
      </c>
      <c r="CZ12" s="99">
        <f t="shared" si="55"/>
        <v>98364.922921063728</v>
      </c>
      <c r="DA12" s="99">
        <f t="shared" si="55"/>
        <v>98364.922921063728</v>
      </c>
      <c r="DB12" s="99">
        <f t="shared" si="55"/>
        <v>98364.922921063728</v>
      </c>
      <c r="DC12" s="99">
        <f t="shared" si="55"/>
        <v>98364.922921063728</v>
      </c>
      <c r="DD12" s="99">
        <f t="shared" si="55"/>
        <v>98364.922921063728</v>
      </c>
      <c r="DE12" s="99">
        <f t="shared" si="55"/>
        <v>98364.922921063728</v>
      </c>
      <c r="DF12" s="99">
        <f t="shared" si="55"/>
        <v>98364.922921063728</v>
      </c>
      <c r="DG12" s="99">
        <f t="shared" si="55"/>
        <v>98364.922921063728</v>
      </c>
      <c r="DH12" s="99">
        <f t="shared" si="55"/>
        <v>98364.922921063728</v>
      </c>
      <c r="DI12" s="99">
        <f t="shared" si="55"/>
        <v>98364.922921063728</v>
      </c>
      <c r="DJ12" s="99">
        <f t="shared" si="55"/>
        <v>98364.922921063728</v>
      </c>
      <c r="DK12" s="99">
        <f t="shared" si="55"/>
        <v>98364.922921063728</v>
      </c>
      <c r="DL12" s="99">
        <f t="shared" si="55"/>
        <v>98364.922921063728</v>
      </c>
      <c r="DM12" s="99">
        <f t="shared" si="55"/>
        <v>98364.922921063728</v>
      </c>
      <c r="DN12" s="99">
        <f t="shared" si="55"/>
        <v>98364.922921063728</v>
      </c>
      <c r="DO12" s="99">
        <f t="shared" si="55"/>
        <v>98364.922921063728</v>
      </c>
      <c r="DP12" s="99">
        <f t="shared" si="55"/>
        <v>98364.922921063728</v>
      </c>
      <c r="DQ12" s="99">
        <f t="shared" si="55"/>
        <v>98364.922921063728</v>
      </c>
      <c r="DR12" s="99">
        <f t="shared" si="55"/>
        <v>98364.922921063728</v>
      </c>
      <c r="DS12" s="99">
        <f t="shared" si="55"/>
        <v>98364.922921063728</v>
      </c>
      <c r="DT12" s="99">
        <f t="shared" si="55"/>
        <v>98364.922921063728</v>
      </c>
      <c r="DU12" s="99">
        <f t="shared" si="55"/>
        <v>98364.922921063728</v>
      </c>
      <c r="DV12" s="99">
        <f t="shared" si="55"/>
        <v>98364.922921063728</v>
      </c>
      <c r="DW12" s="99">
        <f t="shared" si="55"/>
        <v>98364.922921063728</v>
      </c>
      <c r="DX12" s="99">
        <f t="shared" si="55"/>
        <v>98364.922921063728</v>
      </c>
      <c r="DY12" s="99">
        <f t="shared" si="55"/>
        <v>98364.922921063728</v>
      </c>
      <c r="DZ12" s="99">
        <f t="shared" ref="DZ12:GK12" si="56">IF((DZ1*12+DZ2)&lt;=$I$25, $B$33*$B$26, 0)</f>
        <v>98364.922921063728</v>
      </c>
      <c r="EA12" s="99">
        <f t="shared" si="56"/>
        <v>98364.922921063728</v>
      </c>
      <c r="EB12" s="99">
        <f t="shared" si="56"/>
        <v>98364.922921063728</v>
      </c>
      <c r="EC12" s="99">
        <f t="shared" si="56"/>
        <v>98364.922921063728</v>
      </c>
      <c r="ED12" s="99">
        <f t="shared" si="56"/>
        <v>98364.922921063728</v>
      </c>
      <c r="EE12" s="99">
        <f t="shared" si="56"/>
        <v>98364.922921063728</v>
      </c>
      <c r="EF12" s="99">
        <f t="shared" si="56"/>
        <v>98364.922921063728</v>
      </c>
      <c r="EG12" s="99">
        <f t="shared" si="56"/>
        <v>98364.922921063728</v>
      </c>
      <c r="EH12" s="99">
        <f t="shared" si="56"/>
        <v>98364.922921063728</v>
      </c>
      <c r="EI12" s="99">
        <f t="shared" si="56"/>
        <v>98364.922921063728</v>
      </c>
      <c r="EJ12" s="99">
        <f t="shared" si="56"/>
        <v>98364.922921063728</v>
      </c>
      <c r="EK12" s="99">
        <f t="shared" si="56"/>
        <v>98364.922921063728</v>
      </c>
      <c r="EL12" s="99">
        <f t="shared" si="56"/>
        <v>98364.922921063728</v>
      </c>
      <c r="EM12" s="99">
        <f t="shared" si="56"/>
        <v>98364.922921063728</v>
      </c>
      <c r="EN12" s="99">
        <f t="shared" si="56"/>
        <v>98364.922921063728</v>
      </c>
      <c r="EO12" s="99">
        <f t="shared" si="56"/>
        <v>98364.922921063728</v>
      </c>
      <c r="EP12" s="99">
        <f t="shared" si="56"/>
        <v>98364.922921063728</v>
      </c>
      <c r="EQ12" s="99">
        <f t="shared" si="56"/>
        <v>98364.922921063728</v>
      </c>
      <c r="ER12" s="99">
        <f t="shared" si="56"/>
        <v>98364.922921063728</v>
      </c>
      <c r="ES12" s="99">
        <f t="shared" si="56"/>
        <v>98364.922921063728</v>
      </c>
      <c r="ET12" s="99">
        <f t="shared" si="56"/>
        <v>98364.922921063728</v>
      </c>
      <c r="EU12" s="99">
        <f t="shared" si="56"/>
        <v>98364.922921063728</v>
      </c>
      <c r="EV12" s="99">
        <f t="shared" si="56"/>
        <v>98364.922921063728</v>
      </c>
      <c r="EW12" s="99">
        <f t="shared" si="56"/>
        <v>98364.922921063728</v>
      </c>
      <c r="EX12" s="99">
        <f t="shared" si="56"/>
        <v>98364.922921063728</v>
      </c>
      <c r="EY12" s="99">
        <f t="shared" si="56"/>
        <v>98364.922921063728</v>
      </c>
      <c r="EZ12" s="99">
        <f t="shared" si="56"/>
        <v>98364.922921063728</v>
      </c>
      <c r="FA12" s="99">
        <f t="shared" si="56"/>
        <v>98364.922921063728</v>
      </c>
      <c r="FB12" s="99">
        <f t="shared" si="56"/>
        <v>98364.922921063728</v>
      </c>
      <c r="FC12" s="99">
        <f t="shared" si="56"/>
        <v>98364.922921063728</v>
      </c>
      <c r="FD12" s="99">
        <f t="shared" si="56"/>
        <v>0</v>
      </c>
      <c r="FE12" s="99">
        <f t="shared" si="56"/>
        <v>0</v>
      </c>
      <c r="FF12" s="99">
        <f t="shared" si="56"/>
        <v>0</v>
      </c>
      <c r="FG12" s="99">
        <f t="shared" si="56"/>
        <v>0</v>
      </c>
      <c r="FH12" s="99">
        <f t="shared" si="56"/>
        <v>0</v>
      </c>
      <c r="FI12" s="99">
        <f t="shared" si="56"/>
        <v>0</v>
      </c>
      <c r="FJ12" s="99">
        <f t="shared" si="56"/>
        <v>0</v>
      </c>
      <c r="FK12" s="99">
        <f t="shared" si="56"/>
        <v>0</v>
      </c>
      <c r="FL12" s="99">
        <f t="shared" si="56"/>
        <v>0</v>
      </c>
      <c r="FM12" s="99">
        <f t="shared" si="56"/>
        <v>0</v>
      </c>
      <c r="FN12" s="99">
        <f t="shared" si="56"/>
        <v>0</v>
      </c>
      <c r="FO12" s="99">
        <f t="shared" si="56"/>
        <v>0</v>
      </c>
      <c r="FP12" s="99">
        <f t="shared" si="56"/>
        <v>0</v>
      </c>
      <c r="FQ12" s="99">
        <f t="shared" si="56"/>
        <v>0</v>
      </c>
      <c r="FR12" s="99">
        <f t="shared" si="56"/>
        <v>0</v>
      </c>
      <c r="FS12" s="99">
        <f t="shared" si="56"/>
        <v>0</v>
      </c>
      <c r="FT12" s="99">
        <f t="shared" si="56"/>
        <v>0</v>
      </c>
      <c r="FU12" s="99">
        <f t="shared" si="56"/>
        <v>0</v>
      </c>
      <c r="FV12" s="99">
        <f t="shared" si="56"/>
        <v>0</v>
      </c>
      <c r="FW12" s="99">
        <f t="shared" si="56"/>
        <v>0</v>
      </c>
      <c r="FX12" s="99">
        <f t="shared" si="56"/>
        <v>0</v>
      </c>
      <c r="FY12" s="99">
        <f t="shared" si="56"/>
        <v>0</v>
      </c>
      <c r="FZ12" s="99">
        <f t="shared" si="56"/>
        <v>0</v>
      </c>
      <c r="GA12" s="99">
        <f t="shared" si="56"/>
        <v>0</v>
      </c>
      <c r="GB12" s="99">
        <f t="shared" si="56"/>
        <v>0</v>
      </c>
      <c r="GC12" s="99">
        <f t="shared" si="56"/>
        <v>0</v>
      </c>
      <c r="GD12" s="99">
        <f t="shared" si="56"/>
        <v>0</v>
      </c>
      <c r="GE12" s="99">
        <f t="shared" si="56"/>
        <v>0</v>
      </c>
      <c r="GF12" s="99">
        <f t="shared" si="56"/>
        <v>0</v>
      </c>
      <c r="GG12" s="99">
        <f t="shared" si="56"/>
        <v>0</v>
      </c>
      <c r="GH12" s="99">
        <f t="shared" si="56"/>
        <v>0</v>
      </c>
      <c r="GI12" s="99">
        <f t="shared" si="56"/>
        <v>0</v>
      </c>
      <c r="GJ12" s="99">
        <f t="shared" si="56"/>
        <v>0</v>
      </c>
      <c r="GK12" s="99">
        <f t="shared" si="56"/>
        <v>0</v>
      </c>
      <c r="GL12" s="99">
        <f t="shared" ref="GL12:IW12" si="57">IF((GL1*12+GL2)&lt;=$I$25, $B$33*$B$26, 0)</f>
        <v>0</v>
      </c>
      <c r="GM12" s="99">
        <f t="shared" si="57"/>
        <v>0</v>
      </c>
      <c r="GN12" s="99">
        <f t="shared" si="57"/>
        <v>0</v>
      </c>
      <c r="GO12" s="99">
        <f t="shared" si="57"/>
        <v>0</v>
      </c>
      <c r="GP12" s="99">
        <f t="shared" si="57"/>
        <v>0</v>
      </c>
      <c r="GQ12" s="99">
        <f t="shared" si="57"/>
        <v>0</v>
      </c>
      <c r="GR12" s="99">
        <f t="shared" si="57"/>
        <v>0</v>
      </c>
      <c r="GS12" s="99">
        <f t="shared" si="57"/>
        <v>0</v>
      </c>
      <c r="GT12" s="99">
        <f t="shared" si="57"/>
        <v>0</v>
      </c>
      <c r="GU12" s="99">
        <f t="shared" si="57"/>
        <v>0</v>
      </c>
      <c r="GV12" s="99">
        <f t="shared" si="57"/>
        <v>0</v>
      </c>
      <c r="GW12" s="99">
        <f t="shared" si="57"/>
        <v>0</v>
      </c>
      <c r="GX12" s="99">
        <f t="shared" si="57"/>
        <v>0</v>
      </c>
      <c r="GY12" s="100">
        <f t="shared" si="57"/>
        <v>0</v>
      </c>
      <c r="GZ12" s="99">
        <f t="shared" si="57"/>
        <v>0</v>
      </c>
      <c r="HA12" s="99">
        <f t="shared" si="57"/>
        <v>0</v>
      </c>
      <c r="HB12" s="99">
        <f t="shared" si="57"/>
        <v>0</v>
      </c>
      <c r="HC12" s="99">
        <f t="shared" si="57"/>
        <v>0</v>
      </c>
      <c r="HD12" s="99">
        <f t="shared" si="57"/>
        <v>0</v>
      </c>
      <c r="HE12" s="99">
        <f t="shared" si="57"/>
        <v>0</v>
      </c>
      <c r="HF12" s="99">
        <f t="shared" si="57"/>
        <v>0</v>
      </c>
      <c r="HG12" s="99">
        <f t="shared" si="57"/>
        <v>0</v>
      </c>
      <c r="HH12" s="99">
        <f t="shared" si="57"/>
        <v>0</v>
      </c>
      <c r="HI12" s="99">
        <f t="shared" si="57"/>
        <v>0</v>
      </c>
      <c r="HJ12" s="99">
        <f t="shared" si="57"/>
        <v>0</v>
      </c>
      <c r="HK12" s="99">
        <f t="shared" si="57"/>
        <v>0</v>
      </c>
      <c r="HL12" s="99">
        <f t="shared" si="57"/>
        <v>0</v>
      </c>
      <c r="HM12" s="99">
        <f t="shared" si="57"/>
        <v>0</v>
      </c>
      <c r="HN12" s="99">
        <f t="shared" si="57"/>
        <v>0</v>
      </c>
      <c r="HO12" s="99">
        <f t="shared" si="57"/>
        <v>0</v>
      </c>
      <c r="HP12" s="99">
        <f t="shared" si="57"/>
        <v>0</v>
      </c>
      <c r="HQ12" s="99">
        <f t="shared" si="57"/>
        <v>0</v>
      </c>
      <c r="HR12" s="99">
        <f t="shared" si="57"/>
        <v>0</v>
      </c>
      <c r="HS12" s="99">
        <f t="shared" si="57"/>
        <v>0</v>
      </c>
      <c r="HT12" s="99">
        <f t="shared" si="57"/>
        <v>0</v>
      </c>
      <c r="HU12" s="99">
        <f t="shared" si="57"/>
        <v>0</v>
      </c>
      <c r="HV12" s="99">
        <f t="shared" si="57"/>
        <v>0</v>
      </c>
      <c r="HW12" s="99">
        <f t="shared" si="57"/>
        <v>0</v>
      </c>
      <c r="HX12" s="100">
        <f t="shared" si="57"/>
        <v>0</v>
      </c>
      <c r="HY12" s="99">
        <f t="shared" si="57"/>
        <v>0</v>
      </c>
      <c r="HZ12" s="99">
        <f t="shared" si="57"/>
        <v>0</v>
      </c>
      <c r="IA12" s="99">
        <f t="shared" si="57"/>
        <v>0</v>
      </c>
      <c r="IB12" s="99">
        <f t="shared" si="57"/>
        <v>0</v>
      </c>
      <c r="IC12" s="99">
        <f t="shared" si="57"/>
        <v>0</v>
      </c>
      <c r="ID12" s="99">
        <f t="shared" si="57"/>
        <v>0</v>
      </c>
      <c r="IE12" s="99">
        <f t="shared" si="57"/>
        <v>0</v>
      </c>
      <c r="IF12" s="99">
        <f t="shared" si="57"/>
        <v>0</v>
      </c>
      <c r="IG12" s="99">
        <f t="shared" si="57"/>
        <v>0</v>
      </c>
      <c r="IH12" s="99">
        <f t="shared" si="57"/>
        <v>0</v>
      </c>
      <c r="II12" s="99">
        <f t="shared" si="57"/>
        <v>0</v>
      </c>
      <c r="IJ12" s="99">
        <f t="shared" si="57"/>
        <v>0</v>
      </c>
      <c r="IK12" s="99">
        <f t="shared" si="57"/>
        <v>0</v>
      </c>
      <c r="IL12" s="99">
        <f t="shared" si="57"/>
        <v>0</v>
      </c>
      <c r="IM12" s="99">
        <f t="shared" si="57"/>
        <v>0</v>
      </c>
      <c r="IN12" s="99">
        <f t="shared" si="57"/>
        <v>0</v>
      </c>
      <c r="IO12" s="99">
        <f t="shared" si="57"/>
        <v>0</v>
      </c>
      <c r="IP12" s="99">
        <f t="shared" si="57"/>
        <v>0</v>
      </c>
      <c r="IQ12" s="99">
        <f t="shared" si="57"/>
        <v>0</v>
      </c>
      <c r="IR12" s="99">
        <f t="shared" si="57"/>
        <v>0</v>
      </c>
      <c r="IS12" s="99">
        <f t="shared" si="57"/>
        <v>0</v>
      </c>
      <c r="IT12" s="99">
        <f t="shared" si="57"/>
        <v>0</v>
      </c>
      <c r="IU12" s="99">
        <f t="shared" si="57"/>
        <v>0</v>
      </c>
      <c r="IV12" s="99">
        <f t="shared" si="57"/>
        <v>0</v>
      </c>
      <c r="IW12" s="99">
        <f t="shared" si="57"/>
        <v>0</v>
      </c>
      <c r="IX12" s="99">
        <f t="shared" ref="IX12:LI12" si="58">IF((IX1*12+IX2)&lt;=$I$25, $B$33*$B$26, 0)</f>
        <v>0</v>
      </c>
      <c r="IY12" s="99">
        <f t="shared" si="58"/>
        <v>0</v>
      </c>
      <c r="IZ12" s="99">
        <f t="shared" si="58"/>
        <v>0</v>
      </c>
      <c r="JA12" s="99">
        <f t="shared" si="58"/>
        <v>0</v>
      </c>
      <c r="JB12" s="99">
        <f t="shared" si="58"/>
        <v>0</v>
      </c>
      <c r="JC12" s="99">
        <f t="shared" si="58"/>
        <v>0</v>
      </c>
      <c r="JD12" s="99">
        <f t="shared" si="58"/>
        <v>0</v>
      </c>
      <c r="JE12" s="99">
        <f t="shared" si="58"/>
        <v>0</v>
      </c>
      <c r="JF12" s="99">
        <f t="shared" si="58"/>
        <v>0</v>
      </c>
      <c r="JG12" s="99">
        <f t="shared" si="58"/>
        <v>0</v>
      </c>
      <c r="JH12" s="99">
        <f t="shared" si="58"/>
        <v>0</v>
      </c>
      <c r="JI12" s="99">
        <f t="shared" si="58"/>
        <v>0</v>
      </c>
      <c r="JJ12" s="99">
        <f t="shared" si="58"/>
        <v>0</v>
      </c>
      <c r="JK12" s="99">
        <f t="shared" si="58"/>
        <v>0</v>
      </c>
      <c r="JL12" s="99">
        <f t="shared" si="58"/>
        <v>0</v>
      </c>
      <c r="JM12" s="99">
        <f t="shared" si="58"/>
        <v>0</v>
      </c>
      <c r="JN12" s="99">
        <f t="shared" si="58"/>
        <v>0</v>
      </c>
      <c r="JO12" s="99">
        <f t="shared" si="58"/>
        <v>0</v>
      </c>
      <c r="JP12" s="99">
        <f t="shared" si="58"/>
        <v>0</v>
      </c>
      <c r="JQ12" s="99">
        <f t="shared" si="58"/>
        <v>0</v>
      </c>
      <c r="JR12" s="99">
        <f t="shared" si="58"/>
        <v>0</v>
      </c>
      <c r="JS12" s="99">
        <f t="shared" si="58"/>
        <v>0</v>
      </c>
      <c r="JT12" s="99">
        <f t="shared" si="58"/>
        <v>0</v>
      </c>
      <c r="JU12" s="99">
        <f t="shared" si="58"/>
        <v>0</v>
      </c>
      <c r="JV12" s="99">
        <f t="shared" si="58"/>
        <v>0</v>
      </c>
      <c r="JW12" s="99">
        <f t="shared" si="58"/>
        <v>0</v>
      </c>
      <c r="JX12" s="99">
        <f t="shared" si="58"/>
        <v>0</v>
      </c>
      <c r="JY12" s="99">
        <f t="shared" si="58"/>
        <v>0</v>
      </c>
      <c r="JZ12" s="99">
        <f t="shared" si="58"/>
        <v>0</v>
      </c>
      <c r="KA12" s="99">
        <f t="shared" si="58"/>
        <v>0</v>
      </c>
      <c r="KB12" s="99">
        <f t="shared" si="58"/>
        <v>0</v>
      </c>
      <c r="KC12" s="99">
        <f t="shared" si="58"/>
        <v>0</v>
      </c>
      <c r="KD12" s="99">
        <f t="shared" si="58"/>
        <v>0</v>
      </c>
      <c r="KE12" s="99">
        <f t="shared" si="58"/>
        <v>0</v>
      </c>
      <c r="KF12" s="99">
        <f t="shared" si="58"/>
        <v>0</v>
      </c>
      <c r="KG12" s="99">
        <f t="shared" si="58"/>
        <v>0</v>
      </c>
      <c r="KH12" s="99">
        <f t="shared" si="58"/>
        <v>0</v>
      </c>
      <c r="KI12" s="99">
        <f t="shared" si="58"/>
        <v>0</v>
      </c>
      <c r="KJ12" s="99">
        <f t="shared" si="58"/>
        <v>0</v>
      </c>
      <c r="KK12" s="99">
        <f t="shared" si="58"/>
        <v>0</v>
      </c>
      <c r="KL12" s="99">
        <f t="shared" si="58"/>
        <v>0</v>
      </c>
      <c r="KM12" s="99">
        <f t="shared" si="58"/>
        <v>0</v>
      </c>
      <c r="KN12" s="99">
        <f t="shared" si="58"/>
        <v>0</v>
      </c>
      <c r="KO12" s="99">
        <f t="shared" si="58"/>
        <v>0</v>
      </c>
      <c r="KP12" s="101">
        <f t="shared" si="58"/>
        <v>0</v>
      </c>
      <c r="KQ12" s="99">
        <f t="shared" si="58"/>
        <v>0</v>
      </c>
      <c r="KR12" s="99">
        <f t="shared" si="58"/>
        <v>0</v>
      </c>
      <c r="KS12" s="99">
        <f t="shared" si="58"/>
        <v>0</v>
      </c>
      <c r="KT12" s="101">
        <f t="shared" si="58"/>
        <v>0</v>
      </c>
      <c r="KU12" s="101">
        <f t="shared" si="58"/>
        <v>0</v>
      </c>
      <c r="KV12" s="101">
        <f t="shared" si="58"/>
        <v>0</v>
      </c>
      <c r="KW12" s="101">
        <f t="shared" si="58"/>
        <v>0</v>
      </c>
      <c r="KX12" s="101">
        <f t="shared" si="58"/>
        <v>0</v>
      </c>
      <c r="KY12" s="101">
        <f t="shared" si="58"/>
        <v>0</v>
      </c>
      <c r="KZ12" s="101">
        <f t="shared" si="58"/>
        <v>0</v>
      </c>
      <c r="LA12" s="101">
        <f t="shared" si="58"/>
        <v>0</v>
      </c>
      <c r="LB12" s="101">
        <f t="shared" si="58"/>
        <v>0</v>
      </c>
      <c r="LC12" s="101">
        <f t="shared" si="58"/>
        <v>0</v>
      </c>
      <c r="LD12" s="101">
        <f t="shared" si="58"/>
        <v>0</v>
      </c>
      <c r="LE12" s="101">
        <f t="shared" si="58"/>
        <v>0</v>
      </c>
      <c r="LF12" s="101">
        <f t="shared" si="58"/>
        <v>0</v>
      </c>
      <c r="LG12" s="101">
        <f t="shared" si="58"/>
        <v>0</v>
      </c>
      <c r="LH12" s="101">
        <f t="shared" si="58"/>
        <v>0</v>
      </c>
      <c r="LI12" s="101">
        <f t="shared" si="58"/>
        <v>0</v>
      </c>
      <c r="LJ12" s="101">
        <f t="shared" ref="LJ12:NU12" si="59">IF((LJ1*12+LJ2)&lt;=$I$25, $B$33*$B$26, 0)</f>
        <v>0</v>
      </c>
      <c r="LK12" s="101">
        <f t="shared" si="59"/>
        <v>0</v>
      </c>
      <c r="LL12" s="101">
        <f t="shared" si="59"/>
        <v>0</v>
      </c>
      <c r="LM12" s="99">
        <f t="shared" si="59"/>
        <v>0</v>
      </c>
      <c r="LN12" s="101">
        <f t="shared" si="59"/>
        <v>0</v>
      </c>
      <c r="LO12" s="101">
        <f t="shared" si="59"/>
        <v>0</v>
      </c>
      <c r="LP12" s="101">
        <f t="shared" si="59"/>
        <v>0</v>
      </c>
      <c r="LQ12" s="101">
        <f t="shared" si="59"/>
        <v>0</v>
      </c>
      <c r="LR12" s="101">
        <f t="shared" si="59"/>
        <v>0</v>
      </c>
      <c r="LS12" s="99">
        <f t="shared" si="59"/>
        <v>0</v>
      </c>
      <c r="LT12" s="101">
        <f t="shared" si="59"/>
        <v>0</v>
      </c>
      <c r="LU12" s="101">
        <f t="shared" si="59"/>
        <v>0</v>
      </c>
      <c r="LV12" s="101">
        <f t="shared" si="59"/>
        <v>0</v>
      </c>
      <c r="LW12" s="101">
        <f t="shared" si="59"/>
        <v>0</v>
      </c>
      <c r="LX12" s="101">
        <f t="shared" si="59"/>
        <v>0</v>
      </c>
      <c r="LY12" s="101">
        <f t="shared" si="59"/>
        <v>0</v>
      </c>
      <c r="LZ12" s="101">
        <f t="shared" si="59"/>
        <v>0</v>
      </c>
      <c r="MA12" s="101">
        <f t="shared" si="59"/>
        <v>0</v>
      </c>
      <c r="MB12" s="101">
        <f t="shared" si="59"/>
        <v>0</v>
      </c>
      <c r="MC12" s="101">
        <f t="shared" si="59"/>
        <v>0</v>
      </c>
      <c r="MD12" s="101">
        <f t="shared" si="59"/>
        <v>0</v>
      </c>
      <c r="ME12" s="101">
        <f t="shared" si="59"/>
        <v>0</v>
      </c>
      <c r="MF12" s="101">
        <f t="shared" si="59"/>
        <v>0</v>
      </c>
      <c r="MG12" s="101">
        <f t="shared" si="59"/>
        <v>0</v>
      </c>
      <c r="MH12" s="101">
        <f t="shared" si="59"/>
        <v>0</v>
      </c>
      <c r="MI12" s="101">
        <f t="shared" si="59"/>
        <v>0</v>
      </c>
      <c r="MJ12" s="101">
        <f t="shared" si="59"/>
        <v>0</v>
      </c>
      <c r="MK12" s="101">
        <f t="shared" si="59"/>
        <v>0</v>
      </c>
      <c r="ML12" s="101">
        <f t="shared" si="59"/>
        <v>0</v>
      </c>
      <c r="MM12" s="101">
        <f t="shared" si="59"/>
        <v>0</v>
      </c>
      <c r="MN12" s="101">
        <f t="shared" si="59"/>
        <v>0</v>
      </c>
      <c r="MO12" s="101">
        <f t="shared" si="59"/>
        <v>0</v>
      </c>
      <c r="MP12" s="101">
        <f t="shared" si="59"/>
        <v>0</v>
      </c>
      <c r="MQ12" s="101">
        <f t="shared" si="59"/>
        <v>0</v>
      </c>
      <c r="MR12" s="101">
        <f t="shared" si="59"/>
        <v>0</v>
      </c>
      <c r="MS12" s="101">
        <f t="shared" si="59"/>
        <v>0</v>
      </c>
      <c r="MT12" s="101">
        <f t="shared" si="59"/>
        <v>0</v>
      </c>
      <c r="MU12" s="101">
        <f t="shared" si="59"/>
        <v>0</v>
      </c>
      <c r="MV12" s="101">
        <f t="shared" si="59"/>
        <v>0</v>
      </c>
      <c r="MW12" s="99">
        <f t="shared" si="59"/>
        <v>0</v>
      </c>
      <c r="MX12" s="101">
        <f t="shared" si="59"/>
        <v>0</v>
      </c>
      <c r="MY12" s="99">
        <f t="shared" si="59"/>
        <v>0</v>
      </c>
      <c r="MZ12" s="101">
        <f t="shared" si="59"/>
        <v>0</v>
      </c>
      <c r="NA12" s="99">
        <f t="shared" si="59"/>
        <v>0</v>
      </c>
      <c r="NB12" s="101">
        <f t="shared" si="59"/>
        <v>0</v>
      </c>
      <c r="NC12" s="99">
        <f t="shared" si="59"/>
        <v>0</v>
      </c>
      <c r="ND12" s="101">
        <f t="shared" si="59"/>
        <v>0</v>
      </c>
      <c r="NE12" s="99">
        <f t="shared" si="59"/>
        <v>0</v>
      </c>
      <c r="NF12" s="101">
        <f t="shared" si="59"/>
        <v>0</v>
      </c>
      <c r="NG12" s="99">
        <f t="shared" si="59"/>
        <v>0</v>
      </c>
      <c r="NH12" s="101">
        <f t="shared" si="59"/>
        <v>0</v>
      </c>
      <c r="NI12" s="99">
        <f t="shared" si="59"/>
        <v>0</v>
      </c>
      <c r="NJ12" s="101">
        <f t="shared" si="59"/>
        <v>0</v>
      </c>
      <c r="NK12" s="99">
        <f t="shared" si="59"/>
        <v>0</v>
      </c>
      <c r="NL12" s="101">
        <f t="shared" si="59"/>
        <v>0</v>
      </c>
      <c r="NM12" s="99">
        <f t="shared" si="59"/>
        <v>0</v>
      </c>
      <c r="NN12" s="101">
        <f t="shared" si="59"/>
        <v>0</v>
      </c>
      <c r="NO12" s="99">
        <f t="shared" si="59"/>
        <v>0</v>
      </c>
      <c r="NP12" s="101">
        <f t="shared" si="59"/>
        <v>0</v>
      </c>
      <c r="NQ12" s="99">
        <f t="shared" si="59"/>
        <v>0</v>
      </c>
      <c r="NR12" s="101">
        <f t="shared" si="59"/>
        <v>0</v>
      </c>
      <c r="NS12" s="99">
        <f t="shared" si="59"/>
        <v>0</v>
      </c>
      <c r="NT12" s="101">
        <f t="shared" si="59"/>
        <v>0</v>
      </c>
      <c r="NU12" s="99">
        <f t="shared" si="59"/>
        <v>0</v>
      </c>
      <c r="NV12" s="101">
        <f t="shared" ref="NV12:QG12" si="60">IF((NV1*12+NV2)&lt;=$I$25, $B$33*$B$26, 0)</f>
        <v>0</v>
      </c>
      <c r="NW12" s="99">
        <f t="shared" si="60"/>
        <v>0</v>
      </c>
      <c r="NX12" s="101">
        <f t="shared" si="60"/>
        <v>0</v>
      </c>
      <c r="NY12" s="99">
        <f t="shared" si="60"/>
        <v>0</v>
      </c>
      <c r="NZ12" s="101">
        <f t="shared" si="60"/>
        <v>0</v>
      </c>
      <c r="OA12" s="99">
        <f t="shared" si="60"/>
        <v>0</v>
      </c>
      <c r="OB12" s="101">
        <f t="shared" si="60"/>
        <v>0</v>
      </c>
      <c r="OC12" s="99">
        <f t="shared" si="60"/>
        <v>0</v>
      </c>
      <c r="OD12" s="101">
        <f t="shared" si="60"/>
        <v>0</v>
      </c>
      <c r="OE12" s="99">
        <f t="shared" si="60"/>
        <v>0</v>
      </c>
      <c r="OF12" s="101">
        <f t="shared" si="60"/>
        <v>0</v>
      </c>
      <c r="OG12" s="99">
        <f t="shared" si="60"/>
        <v>0</v>
      </c>
      <c r="OH12" s="101">
        <f t="shared" si="60"/>
        <v>0</v>
      </c>
      <c r="OI12" s="99">
        <f t="shared" si="60"/>
        <v>0</v>
      </c>
      <c r="OJ12" s="101">
        <f t="shared" si="60"/>
        <v>0</v>
      </c>
      <c r="OK12" s="99">
        <f t="shared" si="60"/>
        <v>0</v>
      </c>
      <c r="OL12" s="101">
        <f t="shared" si="60"/>
        <v>0</v>
      </c>
      <c r="OM12" s="99">
        <f t="shared" si="60"/>
        <v>0</v>
      </c>
      <c r="ON12" s="101">
        <f t="shared" si="60"/>
        <v>0</v>
      </c>
      <c r="OO12" s="99">
        <f t="shared" si="60"/>
        <v>0</v>
      </c>
      <c r="OP12" s="101">
        <f t="shared" si="60"/>
        <v>0</v>
      </c>
      <c r="OQ12" s="99">
        <f t="shared" si="60"/>
        <v>0</v>
      </c>
      <c r="OR12" s="101">
        <f t="shared" si="60"/>
        <v>0</v>
      </c>
      <c r="OS12" s="99">
        <f t="shared" si="60"/>
        <v>0</v>
      </c>
      <c r="OT12" s="101">
        <f t="shared" si="60"/>
        <v>0</v>
      </c>
      <c r="OU12" s="99">
        <f t="shared" si="60"/>
        <v>0</v>
      </c>
      <c r="OV12" s="101">
        <f t="shared" si="60"/>
        <v>0</v>
      </c>
      <c r="OW12" s="99">
        <f t="shared" si="60"/>
        <v>0</v>
      </c>
      <c r="OX12" s="101">
        <f t="shared" si="60"/>
        <v>0</v>
      </c>
      <c r="OY12" s="99">
        <f t="shared" si="60"/>
        <v>0</v>
      </c>
      <c r="OZ12" s="101">
        <f t="shared" si="60"/>
        <v>0</v>
      </c>
      <c r="PA12" s="99">
        <f t="shared" si="60"/>
        <v>0</v>
      </c>
      <c r="PB12" s="101">
        <f t="shared" si="60"/>
        <v>0</v>
      </c>
      <c r="PC12" s="99">
        <f t="shared" si="60"/>
        <v>0</v>
      </c>
      <c r="PD12" s="101">
        <f t="shared" si="60"/>
        <v>0</v>
      </c>
      <c r="PE12" s="99">
        <f t="shared" si="60"/>
        <v>0</v>
      </c>
      <c r="PF12" s="101">
        <f t="shared" si="60"/>
        <v>0</v>
      </c>
      <c r="PG12" s="99">
        <f t="shared" si="60"/>
        <v>0</v>
      </c>
      <c r="PH12" s="101">
        <f t="shared" si="60"/>
        <v>0</v>
      </c>
      <c r="PI12" s="99">
        <f t="shared" si="60"/>
        <v>0</v>
      </c>
      <c r="PJ12" s="101">
        <f t="shared" si="60"/>
        <v>0</v>
      </c>
      <c r="PK12" s="99">
        <f t="shared" si="60"/>
        <v>0</v>
      </c>
      <c r="PL12" s="101">
        <f t="shared" si="60"/>
        <v>0</v>
      </c>
      <c r="PM12" s="99">
        <f t="shared" si="60"/>
        <v>0</v>
      </c>
      <c r="PN12" s="101">
        <f t="shared" si="60"/>
        <v>0</v>
      </c>
      <c r="PO12" s="99">
        <f t="shared" si="60"/>
        <v>0</v>
      </c>
      <c r="PP12" s="101">
        <f t="shared" si="60"/>
        <v>0</v>
      </c>
      <c r="PQ12" s="99">
        <f t="shared" si="60"/>
        <v>0</v>
      </c>
      <c r="PR12" s="101">
        <f t="shared" si="60"/>
        <v>0</v>
      </c>
      <c r="PS12" s="99">
        <f t="shared" si="60"/>
        <v>0</v>
      </c>
      <c r="PT12" s="101">
        <f t="shared" si="60"/>
        <v>0</v>
      </c>
      <c r="PU12" s="99">
        <f t="shared" si="60"/>
        <v>0</v>
      </c>
      <c r="PV12" s="101">
        <f t="shared" si="60"/>
        <v>0</v>
      </c>
      <c r="PW12" s="99">
        <f t="shared" si="60"/>
        <v>0</v>
      </c>
      <c r="PX12" s="101">
        <f t="shared" si="60"/>
        <v>0</v>
      </c>
      <c r="PY12" s="99">
        <f t="shared" si="60"/>
        <v>0</v>
      </c>
      <c r="PZ12" s="101">
        <f t="shared" si="60"/>
        <v>0</v>
      </c>
      <c r="QA12" s="99">
        <f t="shared" si="60"/>
        <v>0</v>
      </c>
      <c r="QB12" s="101">
        <f t="shared" si="60"/>
        <v>0</v>
      </c>
      <c r="QC12" s="99">
        <f t="shared" si="60"/>
        <v>0</v>
      </c>
      <c r="QD12" s="101">
        <f t="shared" si="60"/>
        <v>0</v>
      </c>
      <c r="QE12" s="99">
        <f t="shared" si="60"/>
        <v>0</v>
      </c>
      <c r="QF12" s="101">
        <f t="shared" si="60"/>
        <v>0</v>
      </c>
      <c r="QG12" s="99">
        <f t="shared" si="60"/>
        <v>0</v>
      </c>
      <c r="QH12" s="101">
        <f t="shared" ref="QH12:SS12" si="61">IF((QH1*12+QH2)&lt;=$I$25, $B$33*$B$26, 0)</f>
        <v>0</v>
      </c>
      <c r="QI12" s="99">
        <f t="shared" si="61"/>
        <v>0</v>
      </c>
      <c r="QJ12" s="101">
        <f t="shared" si="61"/>
        <v>0</v>
      </c>
      <c r="QK12" s="99">
        <f t="shared" si="61"/>
        <v>0</v>
      </c>
      <c r="QL12" s="101">
        <f t="shared" si="61"/>
        <v>0</v>
      </c>
      <c r="QM12" s="99">
        <f t="shared" si="61"/>
        <v>0</v>
      </c>
      <c r="QN12" s="101">
        <f t="shared" si="61"/>
        <v>0</v>
      </c>
      <c r="QO12" s="99">
        <f t="shared" si="61"/>
        <v>0</v>
      </c>
      <c r="QP12" s="101">
        <f t="shared" si="61"/>
        <v>0</v>
      </c>
      <c r="QQ12" s="99">
        <f t="shared" si="61"/>
        <v>0</v>
      </c>
      <c r="QR12" s="101">
        <f t="shared" si="61"/>
        <v>0</v>
      </c>
      <c r="QS12" s="99">
        <f t="shared" si="61"/>
        <v>0</v>
      </c>
      <c r="QT12" s="101">
        <f t="shared" si="61"/>
        <v>0</v>
      </c>
      <c r="QU12" s="99">
        <f t="shared" si="61"/>
        <v>0</v>
      </c>
      <c r="QV12" s="101">
        <f t="shared" si="61"/>
        <v>0</v>
      </c>
      <c r="QW12" s="99">
        <f t="shared" si="61"/>
        <v>0</v>
      </c>
      <c r="QX12" s="101">
        <f t="shared" si="61"/>
        <v>0</v>
      </c>
      <c r="QY12" s="99">
        <f t="shared" si="61"/>
        <v>0</v>
      </c>
      <c r="QZ12" s="101">
        <f t="shared" si="61"/>
        <v>0</v>
      </c>
      <c r="RA12" s="99">
        <f t="shared" si="61"/>
        <v>0</v>
      </c>
      <c r="RB12" s="101">
        <f t="shared" si="61"/>
        <v>0</v>
      </c>
      <c r="RC12" s="99">
        <f t="shared" si="61"/>
        <v>0</v>
      </c>
      <c r="RD12" s="101">
        <f t="shared" si="61"/>
        <v>0</v>
      </c>
      <c r="RE12" s="99">
        <f t="shared" si="61"/>
        <v>0</v>
      </c>
      <c r="RF12" s="101">
        <f t="shared" si="61"/>
        <v>0</v>
      </c>
      <c r="RG12" s="99">
        <f t="shared" si="61"/>
        <v>0</v>
      </c>
      <c r="RH12" s="101">
        <f t="shared" si="61"/>
        <v>0</v>
      </c>
      <c r="RI12" s="99">
        <f t="shared" si="61"/>
        <v>0</v>
      </c>
      <c r="RJ12" s="101">
        <f t="shared" si="61"/>
        <v>0</v>
      </c>
      <c r="RK12" s="99">
        <f t="shared" si="61"/>
        <v>0</v>
      </c>
      <c r="RL12" s="101">
        <f t="shared" si="61"/>
        <v>0</v>
      </c>
      <c r="RM12" s="99">
        <f t="shared" si="61"/>
        <v>0</v>
      </c>
      <c r="RN12" s="101">
        <f t="shared" si="61"/>
        <v>0</v>
      </c>
      <c r="RO12" s="99">
        <f t="shared" si="61"/>
        <v>0</v>
      </c>
      <c r="RP12" s="101">
        <f t="shared" si="61"/>
        <v>0</v>
      </c>
      <c r="RQ12" s="99">
        <f t="shared" si="61"/>
        <v>0</v>
      </c>
      <c r="RR12" s="101">
        <f t="shared" si="61"/>
        <v>0</v>
      </c>
      <c r="RS12" s="99">
        <f t="shared" si="61"/>
        <v>0</v>
      </c>
      <c r="RT12" s="101">
        <f t="shared" si="61"/>
        <v>0</v>
      </c>
      <c r="RU12" s="99">
        <f t="shared" si="61"/>
        <v>0</v>
      </c>
      <c r="RV12" s="101">
        <f t="shared" si="61"/>
        <v>0</v>
      </c>
      <c r="RW12" s="99">
        <f t="shared" si="61"/>
        <v>0</v>
      </c>
      <c r="RX12" s="101">
        <f t="shared" si="61"/>
        <v>0</v>
      </c>
      <c r="RY12" s="99">
        <f t="shared" si="61"/>
        <v>0</v>
      </c>
      <c r="RZ12" s="101">
        <f t="shared" si="61"/>
        <v>0</v>
      </c>
      <c r="SA12" s="99">
        <f t="shared" si="61"/>
        <v>0</v>
      </c>
      <c r="SB12" s="101">
        <f t="shared" si="61"/>
        <v>0</v>
      </c>
      <c r="SC12" s="99">
        <f t="shared" si="61"/>
        <v>0</v>
      </c>
      <c r="SD12" s="101">
        <f t="shared" si="61"/>
        <v>0</v>
      </c>
      <c r="SE12" s="99">
        <f t="shared" si="61"/>
        <v>0</v>
      </c>
      <c r="SF12" s="101">
        <f t="shared" si="61"/>
        <v>0</v>
      </c>
      <c r="SG12" s="99">
        <f t="shared" si="61"/>
        <v>0</v>
      </c>
      <c r="SH12" s="101">
        <f t="shared" si="61"/>
        <v>0</v>
      </c>
      <c r="SI12" s="99">
        <f t="shared" si="61"/>
        <v>0</v>
      </c>
      <c r="SJ12" s="101">
        <f t="shared" si="61"/>
        <v>0</v>
      </c>
      <c r="SK12" s="99">
        <f t="shared" si="61"/>
        <v>0</v>
      </c>
      <c r="SL12" s="101">
        <f t="shared" si="61"/>
        <v>0</v>
      </c>
      <c r="SM12" s="99">
        <f t="shared" si="61"/>
        <v>0</v>
      </c>
      <c r="SN12" s="101">
        <f t="shared" si="61"/>
        <v>0</v>
      </c>
      <c r="SO12" s="99">
        <f t="shared" si="61"/>
        <v>0</v>
      </c>
      <c r="SP12" s="101">
        <f t="shared" si="61"/>
        <v>0</v>
      </c>
      <c r="SQ12" s="99">
        <f t="shared" si="61"/>
        <v>0</v>
      </c>
      <c r="SR12" s="101">
        <f t="shared" si="61"/>
        <v>0</v>
      </c>
      <c r="SS12" s="99">
        <f t="shared" si="61"/>
        <v>0</v>
      </c>
      <c r="ST12" s="101">
        <f t="shared" ref="ST12:TU12" si="62">IF((ST1*12+ST2)&lt;=$I$25, $B$33*$B$26, 0)</f>
        <v>0</v>
      </c>
      <c r="SU12" s="99">
        <f t="shared" si="62"/>
        <v>0</v>
      </c>
      <c r="SV12" s="101">
        <f t="shared" si="62"/>
        <v>0</v>
      </c>
      <c r="SW12" s="99">
        <f t="shared" si="62"/>
        <v>0</v>
      </c>
      <c r="SX12" s="101">
        <f t="shared" si="62"/>
        <v>0</v>
      </c>
      <c r="SY12" s="99">
        <f t="shared" si="62"/>
        <v>0</v>
      </c>
      <c r="SZ12" s="101">
        <f t="shared" si="62"/>
        <v>0</v>
      </c>
      <c r="TA12" s="99">
        <f t="shared" si="62"/>
        <v>0</v>
      </c>
      <c r="TB12" s="101">
        <f t="shared" si="62"/>
        <v>0</v>
      </c>
      <c r="TC12" s="99">
        <f t="shared" si="62"/>
        <v>0</v>
      </c>
      <c r="TD12" s="101">
        <f t="shared" si="62"/>
        <v>0</v>
      </c>
      <c r="TE12" s="99">
        <f t="shared" si="62"/>
        <v>0</v>
      </c>
      <c r="TF12" s="101">
        <f t="shared" si="62"/>
        <v>0</v>
      </c>
      <c r="TG12" s="99">
        <f t="shared" si="62"/>
        <v>0</v>
      </c>
      <c r="TH12" s="101">
        <f t="shared" si="62"/>
        <v>0</v>
      </c>
      <c r="TI12" s="99">
        <f t="shared" si="62"/>
        <v>0</v>
      </c>
      <c r="TJ12" s="101">
        <f t="shared" si="62"/>
        <v>0</v>
      </c>
      <c r="TK12" s="99">
        <f t="shared" si="62"/>
        <v>0</v>
      </c>
      <c r="TL12" s="101">
        <f t="shared" si="62"/>
        <v>0</v>
      </c>
      <c r="TM12" s="99">
        <f t="shared" si="62"/>
        <v>0</v>
      </c>
      <c r="TN12" s="101">
        <f t="shared" si="62"/>
        <v>0</v>
      </c>
      <c r="TO12" s="99">
        <f t="shared" si="62"/>
        <v>0</v>
      </c>
      <c r="TP12" s="101">
        <f t="shared" si="62"/>
        <v>0</v>
      </c>
      <c r="TQ12" s="99">
        <f t="shared" si="62"/>
        <v>0</v>
      </c>
      <c r="TR12" s="101">
        <f t="shared" si="62"/>
        <v>0</v>
      </c>
      <c r="TS12" s="99">
        <f t="shared" si="62"/>
        <v>0</v>
      </c>
      <c r="TT12" s="101">
        <f t="shared" si="62"/>
        <v>0</v>
      </c>
      <c r="TU12" s="102">
        <f t="shared" si="62"/>
        <v>0</v>
      </c>
    </row>
    <row r="13" spans="1:542" x14ac:dyDescent="0.25">
      <c r="A13" s="103" t="s">
        <v>14</v>
      </c>
      <c r="B13" s="104">
        <v>15000</v>
      </c>
      <c r="C13" s="104">
        <v>0</v>
      </c>
      <c r="D13" s="104">
        <v>0</v>
      </c>
      <c r="E13" s="104">
        <v>0</v>
      </c>
      <c r="F13" s="104">
        <v>0</v>
      </c>
      <c r="G13" s="104">
        <v>0</v>
      </c>
      <c r="H13" s="104">
        <v>0</v>
      </c>
      <c r="I13" s="104">
        <v>0</v>
      </c>
      <c r="J13" s="104">
        <v>0</v>
      </c>
      <c r="K13" s="104">
        <v>0</v>
      </c>
      <c r="L13" s="104">
        <v>0</v>
      </c>
      <c r="M13" s="104">
        <v>0</v>
      </c>
      <c r="N13" s="104">
        <v>0</v>
      </c>
      <c r="O13" s="104">
        <v>0</v>
      </c>
      <c r="P13" s="104">
        <v>0</v>
      </c>
      <c r="Q13" s="104">
        <v>0</v>
      </c>
      <c r="R13" s="104">
        <v>0</v>
      </c>
      <c r="S13" s="104">
        <v>0</v>
      </c>
      <c r="T13" s="104">
        <v>0</v>
      </c>
      <c r="U13" s="104">
        <v>0</v>
      </c>
      <c r="V13" s="104">
        <v>0</v>
      </c>
      <c r="W13" s="104">
        <v>0</v>
      </c>
      <c r="X13" s="104">
        <v>0</v>
      </c>
      <c r="Y13" s="104">
        <v>0</v>
      </c>
      <c r="Z13" s="104">
        <v>0</v>
      </c>
      <c r="AA13" s="104">
        <v>0</v>
      </c>
      <c r="AB13" s="104">
        <v>0</v>
      </c>
      <c r="AC13" s="104">
        <v>0</v>
      </c>
      <c r="AD13" s="104">
        <v>0</v>
      </c>
      <c r="AE13" s="105">
        <v>0</v>
      </c>
      <c r="AF13" s="104">
        <v>0</v>
      </c>
      <c r="AG13" s="104">
        <v>0</v>
      </c>
      <c r="AH13" s="104">
        <v>0</v>
      </c>
      <c r="AI13" s="104">
        <v>0</v>
      </c>
      <c r="AJ13" s="104">
        <v>0</v>
      </c>
      <c r="AK13" s="104">
        <v>0</v>
      </c>
      <c r="AL13" s="104">
        <v>0</v>
      </c>
      <c r="AM13" s="104">
        <v>0</v>
      </c>
      <c r="AN13" s="104">
        <v>0</v>
      </c>
      <c r="AO13" s="104">
        <v>0</v>
      </c>
      <c r="AP13" s="104">
        <v>0</v>
      </c>
      <c r="AQ13" s="104">
        <v>0</v>
      </c>
      <c r="AR13" s="104">
        <v>0</v>
      </c>
      <c r="AS13" s="104">
        <v>0</v>
      </c>
      <c r="AT13" s="104">
        <v>0</v>
      </c>
      <c r="AU13" s="104">
        <v>0</v>
      </c>
      <c r="AV13" s="104">
        <v>0</v>
      </c>
      <c r="AW13" s="104">
        <v>0</v>
      </c>
      <c r="AX13" s="104">
        <v>0</v>
      </c>
      <c r="AY13" s="104">
        <v>0</v>
      </c>
      <c r="AZ13" s="104">
        <v>0</v>
      </c>
      <c r="BA13" s="104">
        <v>0</v>
      </c>
      <c r="BB13" s="104">
        <v>0</v>
      </c>
      <c r="BC13" s="104">
        <v>0</v>
      </c>
      <c r="BD13" s="104">
        <v>0</v>
      </c>
      <c r="BE13" s="104">
        <v>0</v>
      </c>
      <c r="BF13" s="104">
        <v>0</v>
      </c>
      <c r="BG13" s="104">
        <v>0</v>
      </c>
      <c r="BH13" s="104">
        <v>0</v>
      </c>
      <c r="BI13" s="104">
        <v>0</v>
      </c>
      <c r="BJ13" s="104">
        <v>0</v>
      </c>
      <c r="BK13" s="104">
        <v>0</v>
      </c>
      <c r="BL13" s="104">
        <v>0</v>
      </c>
      <c r="BM13" s="104">
        <v>0</v>
      </c>
      <c r="BN13" s="104">
        <v>0</v>
      </c>
      <c r="BO13" s="104">
        <v>0</v>
      </c>
      <c r="BP13" s="104">
        <v>0</v>
      </c>
      <c r="BQ13" s="104">
        <v>0</v>
      </c>
      <c r="BR13" s="104">
        <v>0</v>
      </c>
      <c r="BS13" s="104">
        <v>0</v>
      </c>
      <c r="BT13" s="104">
        <v>0</v>
      </c>
      <c r="BU13" s="104">
        <v>0</v>
      </c>
      <c r="BV13" s="104">
        <v>0</v>
      </c>
      <c r="BW13" s="104">
        <v>0</v>
      </c>
      <c r="BX13" s="104">
        <v>0</v>
      </c>
      <c r="BY13" s="104">
        <v>0</v>
      </c>
      <c r="BZ13" s="104">
        <v>0</v>
      </c>
      <c r="CA13" s="104">
        <v>0</v>
      </c>
      <c r="CB13" s="104">
        <v>0</v>
      </c>
      <c r="CC13" s="104">
        <v>0</v>
      </c>
      <c r="CD13" s="104">
        <v>0</v>
      </c>
      <c r="CE13" s="104">
        <v>0</v>
      </c>
      <c r="CF13" s="104">
        <v>0</v>
      </c>
      <c r="CG13" s="104">
        <v>0</v>
      </c>
      <c r="CH13" s="104">
        <v>0</v>
      </c>
      <c r="CI13" s="104">
        <v>0</v>
      </c>
      <c r="CJ13" s="104">
        <v>0</v>
      </c>
      <c r="CK13" s="104">
        <v>0</v>
      </c>
      <c r="CL13" s="104">
        <v>0</v>
      </c>
      <c r="CM13" s="104">
        <v>0</v>
      </c>
      <c r="CN13" s="104">
        <v>0</v>
      </c>
      <c r="CO13" s="104">
        <v>0</v>
      </c>
      <c r="CP13" s="104">
        <v>0</v>
      </c>
      <c r="CQ13" s="104">
        <v>0</v>
      </c>
      <c r="CR13" s="104">
        <v>0</v>
      </c>
      <c r="CS13" s="104">
        <v>0</v>
      </c>
      <c r="CT13" s="104">
        <v>0</v>
      </c>
      <c r="CU13" s="105">
        <v>0</v>
      </c>
      <c r="CV13" s="104">
        <v>0</v>
      </c>
      <c r="CW13" s="104">
        <v>0</v>
      </c>
      <c r="CX13" s="104">
        <v>0</v>
      </c>
      <c r="CY13" s="104">
        <v>0</v>
      </c>
      <c r="CZ13" s="104">
        <v>0</v>
      </c>
      <c r="DA13" s="104">
        <v>0</v>
      </c>
      <c r="DB13" s="104">
        <v>0</v>
      </c>
      <c r="DC13" s="104">
        <v>0</v>
      </c>
      <c r="DD13" s="104">
        <v>0</v>
      </c>
      <c r="DE13" s="104">
        <v>0</v>
      </c>
      <c r="DF13" s="104">
        <v>0</v>
      </c>
      <c r="DG13" s="104">
        <v>0</v>
      </c>
      <c r="DH13" s="104">
        <v>0</v>
      </c>
      <c r="DI13" s="104">
        <v>0</v>
      </c>
      <c r="DJ13" s="104">
        <v>0</v>
      </c>
      <c r="DK13" s="104">
        <v>0</v>
      </c>
      <c r="DL13" s="104">
        <v>0</v>
      </c>
      <c r="DM13" s="104">
        <v>0</v>
      </c>
      <c r="DN13" s="104">
        <v>0</v>
      </c>
      <c r="DO13" s="104">
        <v>0</v>
      </c>
      <c r="DP13" s="104">
        <v>0</v>
      </c>
      <c r="DQ13" s="104">
        <v>0</v>
      </c>
      <c r="DR13" s="104">
        <v>0</v>
      </c>
      <c r="DS13" s="104">
        <v>0</v>
      </c>
      <c r="DT13" s="104">
        <v>0</v>
      </c>
      <c r="DU13" s="104">
        <v>0</v>
      </c>
      <c r="DV13" s="104">
        <v>0</v>
      </c>
      <c r="DW13" s="104">
        <v>0</v>
      </c>
      <c r="DX13" s="104">
        <v>0</v>
      </c>
      <c r="DY13" s="104">
        <v>0</v>
      </c>
      <c r="DZ13" s="104">
        <v>0</v>
      </c>
      <c r="EA13" s="104">
        <v>0</v>
      </c>
      <c r="EB13" s="104">
        <v>0</v>
      </c>
      <c r="EC13" s="104">
        <v>0</v>
      </c>
      <c r="ED13" s="104">
        <v>0</v>
      </c>
      <c r="EE13" s="104">
        <v>0</v>
      </c>
      <c r="EF13" s="104">
        <v>0</v>
      </c>
      <c r="EG13" s="104">
        <v>0</v>
      </c>
      <c r="EH13" s="104">
        <v>0</v>
      </c>
      <c r="EI13" s="104">
        <v>0</v>
      </c>
      <c r="EJ13" s="104">
        <v>0</v>
      </c>
      <c r="EK13" s="104">
        <v>0</v>
      </c>
      <c r="EL13" s="104">
        <v>0</v>
      </c>
      <c r="EM13" s="104">
        <v>0</v>
      </c>
      <c r="EN13" s="104">
        <v>0</v>
      </c>
      <c r="EO13" s="104">
        <v>0</v>
      </c>
      <c r="EP13" s="104">
        <v>0</v>
      </c>
      <c r="EQ13" s="104">
        <v>0</v>
      </c>
      <c r="ER13" s="104">
        <v>0</v>
      </c>
      <c r="ES13" s="104">
        <v>0</v>
      </c>
      <c r="ET13" s="104">
        <v>0</v>
      </c>
      <c r="EU13" s="104">
        <v>0</v>
      </c>
      <c r="EV13" s="104">
        <v>0</v>
      </c>
      <c r="EW13" s="104">
        <v>0</v>
      </c>
      <c r="EX13" s="104">
        <v>0</v>
      </c>
      <c r="EY13" s="104">
        <v>0</v>
      </c>
      <c r="EZ13" s="104">
        <v>0</v>
      </c>
      <c r="FA13" s="104">
        <v>0</v>
      </c>
      <c r="FB13" s="104">
        <v>0</v>
      </c>
      <c r="FC13" s="104">
        <v>0</v>
      </c>
      <c r="FD13" s="104">
        <v>0</v>
      </c>
      <c r="FE13" s="104">
        <v>0</v>
      </c>
      <c r="FF13" s="104">
        <v>0</v>
      </c>
      <c r="FG13" s="104">
        <v>0</v>
      </c>
      <c r="FH13" s="104">
        <v>0</v>
      </c>
      <c r="FI13" s="104">
        <v>0</v>
      </c>
      <c r="FJ13" s="104">
        <v>0</v>
      </c>
      <c r="FK13" s="104">
        <v>0</v>
      </c>
      <c r="FL13" s="104">
        <v>0</v>
      </c>
      <c r="FM13" s="104">
        <v>0</v>
      </c>
      <c r="FN13" s="104">
        <v>0</v>
      </c>
      <c r="FO13" s="104">
        <v>0</v>
      </c>
      <c r="FP13" s="104">
        <v>0</v>
      </c>
      <c r="FQ13" s="104">
        <v>0</v>
      </c>
      <c r="FR13" s="104">
        <v>0</v>
      </c>
      <c r="FS13" s="104">
        <v>0</v>
      </c>
      <c r="FT13" s="104">
        <v>0</v>
      </c>
      <c r="FU13" s="104">
        <v>0</v>
      </c>
      <c r="FV13" s="104">
        <v>0</v>
      </c>
      <c r="FW13" s="104">
        <v>0</v>
      </c>
      <c r="FX13" s="104">
        <v>0</v>
      </c>
      <c r="FY13" s="104">
        <v>0</v>
      </c>
      <c r="FZ13" s="104">
        <v>0</v>
      </c>
      <c r="GA13" s="104">
        <v>0</v>
      </c>
      <c r="GB13" s="104">
        <v>0</v>
      </c>
      <c r="GC13" s="104">
        <v>0</v>
      </c>
      <c r="GD13" s="104">
        <v>0</v>
      </c>
      <c r="GE13" s="104">
        <v>0</v>
      </c>
      <c r="GF13" s="104">
        <v>0</v>
      </c>
      <c r="GG13" s="104">
        <v>0</v>
      </c>
      <c r="GH13" s="104">
        <v>0</v>
      </c>
      <c r="GI13" s="104">
        <v>0</v>
      </c>
      <c r="GJ13" s="104">
        <v>0</v>
      </c>
      <c r="GK13" s="104">
        <v>0</v>
      </c>
      <c r="GL13" s="104">
        <v>0</v>
      </c>
      <c r="GM13" s="104">
        <v>0</v>
      </c>
      <c r="GN13" s="104">
        <v>0</v>
      </c>
      <c r="GO13" s="104">
        <v>0</v>
      </c>
      <c r="GP13" s="104">
        <v>0</v>
      </c>
      <c r="GQ13" s="104">
        <v>0</v>
      </c>
      <c r="GR13" s="104">
        <v>0</v>
      </c>
      <c r="GS13" s="104">
        <v>0</v>
      </c>
      <c r="GT13" s="104">
        <v>0</v>
      </c>
      <c r="GU13" s="104">
        <v>0</v>
      </c>
      <c r="GV13" s="104">
        <v>0</v>
      </c>
      <c r="GW13" s="104">
        <v>0</v>
      </c>
      <c r="GX13" s="104">
        <v>0</v>
      </c>
      <c r="GY13" s="105">
        <v>0</v>
      </c>
      <c r="GZ13" s="104">
        <v>0</v>
      </c>
      <c r="HA13" s="104">
        <v>0</v>
      </c>
      <c r="HB13" s="104">
        <v>0</v>
      </c>
      <c r="HC13" s="104">
        <v>0</v>
      </c>
      <c r="HD13" s="104">
        <v>0</v>
      </c>
      <c r="HE13" s="104">
        <v>0</v>
      </c>
      <c r="HF13" s="104">
        <v>0</v>
      </c>
      <c r="HG13" s="104">
        <v>0</v>
      </c>
      <c r="HH13" s="104">
        <v>0</v>
      </c>
      <c r="HI13" s="104">
        <v>0</v>
      </c>
      <c r="HJ13" s="104">
        <v>0</v>
      </c>
      <c r="HK13" s="104">
        <v>0</v>
      </c>
      <c r="HL13" s="104">
        <v>0</v>
      </c>
      <c r="HM13" s="104">
        <v>0</v>
      </c>
      <c r="HN13" s="104">
        <v>0</v>
      </c>
      <c r="HO13" s="104">
        <v>0</v>
      </c>
      <c r="HP13" s="104">
        <v>0</v>
      </c>
      <c r="HQ13" s="104">
        <v>0</v>
      </c>
      <c r="HR13" s="104">
        <v>0</v>
      </c>
      <c r="HS13" s="104">
        <v>0</v>
      </c>
      <c r="HT13" s="104">
        <v>0</v>
      </c>
      <c r="HU13" s="104">
        <v>0</v>
      </c>
      <c r="HV13" s="104">
        <v>0</v>
      </c>
      <c r="HW13" s="104">
        <v>0</v>
      </c>
      <c r="HX13" s="105">
        <v>0</v>
      </c>
      <c r="HY13" s="104">
        <v>0</v>
      </c>
      <c r="HZ13" s="104">
        <v>0</v>
      </c>
      <c r="IA13" s="104">
        <v>0</v>
      </c>
      <c r="IB13" s="104">
        <v>0</v>
      </c>
      <c r="IC13" s="104">
        <v>0</v>
      </c>
      <c r="ID13" s="104">
        <v>0</v>
      </c>
      <c r="IE13" s="104">
        <v>0</v>
      </c>
      <c r="IF13" s="104">
        <v>0</v>
      </c>
      <c r="IG13" s="104">
        <v>0</v>
      </c>
      <c r="IH13" s="104">
        <v>0</v>
      </c>
      <c r="II13" s="104">
        <v>0</v>
      </c>
      <c r="IJ13" s="104">
        <v>0</v>
      </c>
      <c r="IK13" s="104">
        <v>0</v>
      </c>
      <c r="IL13" s="104">
        <v>0</v>
      </c>
      <c r="IM13" s="104">
        <v>0</v>
      </c>
      <c r="IN13" s="104">
        <v>0</v>
      </c>
      <c r="IO13" s="104">
        <v>0</v>
      </c>
      <c r="IP13" s="104">
        <v>0</v>
      </c>
      <c r="IQ13" s="104">
        <v>0</v>
      </c>
      <c r="IR13" s="104">
        <v>0</v>
      </c>
      <c r="IS13" s="104">
        <v>0</v>
      </c>
      <c r="IT13" s="104">
        <v>0</v>
      </c>
      <c r="IU13" s="104">
        <v>0</v>
      </c>
      <c r="IV13" s="104">
        <v>0</v>
      </c>
      <c r="IW13" s="104">
        <v>0</v>
      </c>
      <c r="IX13" s="104">
        <v>0</v>
      </c>
      <c r="IY13" s="104">
        <v>0</v>
      </c>
      <c r="IZ13" s="104">
        <v>0</v>
      </c>
      <c r="JA13" s="104">
        <v>0</v>
      </c>
      <c r="JB13" s="104">
        <v>0</v>
      </c>
      <c r="JC13" s="104">
        <v>0</v>
      </c>
      <c r="JD13" s="104">
        <v>0</v>
      </c>
      <c r="JE13" s="104">
        <v>0</v>
      </c>
      <c r="JF13" s="104">
        <v>0</v>
      </c>
      <c r="JG13" s="104">
        <v>0</v>
      </c>
      <c r="JH13" s="104">
        <v>0</v>
      </c>
      <c r="JI13" s="104">
        <v>0</v>
      </c>
      <c r="JJ13" s="104">
        <v>0</v>
      </c>
      <c r="JK13" s="104">
        <v>0</v>
      </c>
      <c r="JL13" s="104">
        <v>0</v>
      </c>
      <c r="JM13" s="104">
        <v>0</v>
      </c>
      <c r="JN13" s="104">
        <v>0</v>
      </c>
      <c r="JO13" s="104">
        <v>0</v>
      </c>
      <c r="JP13" s="104">
        <v>0</v>
      </c>
      <c r="JQ13" s="104">
        <v>0</v>
      </c>
      <c r="JR13" s="104">
        <v>0</v>
      </c>
      <c r="JS13" s="104">
        <v>0</v>
      </c>
      <c r="JT13" s="104">
        <v>0</v>
      </c>
      <c r="JU13" s="104">
        <v>0</v>
      </c>
      <c r="JV13" s="104">
        <v>0</v>
      </c>
      <c r="JW13" s="104">
        <v>0</v>
      </c>
      <c r="JX13" s="104">
        <v>0</v>
      </c>
      <c r="JY13" s="104">
        <v>0</v>
      </c>
      <c r="JZ13" s="104">
        <v>0</v>
      </c>
      <c r="KA13" s="104">
        <v>0</v>
      </c>
      <c r="KB13" s="104">
        <v>0</v>
      </c>
      <c r="KC13" s="104">
        <v>0</v>
      </c>
      <c r="KD13" s="104">
        <v>0</v>
      </c>
      <c r="KE13" s="104">
        <v>0</v>
      </c>
      <c r="KF13" s="104">
        <v>0</v>
      </c>
      <c r="KG13" s="104">
        <v>0</v>
      </c>
      <c r="KH13" s="104">
        <v>0</v>
      </c>
      <c r="KI13" s="104">
        <v>0</v>
      </c>
      <c r="KJ13" s="104">
        <v>0</v>
      </c>
      <c r="KK13" s="104">
        <v>0</v>
      </c>
      <c r="KL13" s="104">
        <v>0</v>
      </c>
      <c r="KM13" s="104">
        <v>0</v>
      </c>
      <c r="KN13" s="104">
        <v>0</v>
      </c>
      <c r="KO13" s="104">
        <v>0</v>
      </c>
      <c r="KP13" s="106">
        <v>0</v>
      </c>
      <c r="KQ13" s="104">
        <v>0</v>
      </c>
      <c r="KR13" s="104">
        <v>0</v>
      </c>
      <c r="KS13" s="104">
        <v>0</v>
      </c>
      <c r="KT13" s="106">
        <v>0</v>
      </c>
      <c r="KU13" s="106">
        <v>0</v>
      </c>
      <c r="KV13" s="106">
        <v>0</v>
      </c>
      <c r="KW13" s="106">
        <v>0</v>
      </c>
      <c r="KX13" s="106">
        <v>0</v>
      </c>
      <c r="KY13" s="106">
        <v>0</v>
      </c>
      <c r="KZ13" s="106">
        <v>0</v>
      </c>
      <c r="LA13" s="106">
        <v>0</v>
      </c>
      <c r="LB13" s="106">
        <v>0</v>
      </c>
      <c r="LC13" s="106">
        <v>0</v>
      </c>
      <c r="LD13" s="106">
        <v>0</v>
      </c>
      <c r="LE13" s="106">
        <v>0</v>
      </c>
      <c r="LF13" s="106">
        <v>0</v>
      </c>
      <c r="LG13" s="106">
        <v>0</v>
      </c>
      <c r="LH13" s="106">
        <v>0</v>
      </c>
      <c r="LI13" s="106">
        <v>0</v>
      </c>
      <c r="LJ13" s="106">
        <v>0</v>
      </c>
      <c r="LK13" s="106">
        <v>0</v>
      </c>
      <c r="LL13" s="106">
        <v>0</v>
      </c>
      <c r="LM13" s="104">
        <v>0</v>
      </c>
      <c r="LN13" s="106">
        <v>0</v>
      </c>
      <c r="LO13" s="106">
        <v>0</v>
      </c>
      <c r="LP13" s="106">
        <v>0</v>
      </c>
      <c r="LQ13" s="106">
        <v>0</v>
      </c>
      <c r="LR13" s="106">
        <v>0</v>
      </c>
      <c r="LS13" s="104">
        <v>0</v>
      </c>
      <c r="LT13" s="106">
        <v>0</v>
      </c>
      <c r="LU13" s="106">
        <v>0</v>
      </c>
      <c r="LV13" s="106">
        <v>0</v>
      </c>
      <c r="LW13" s="106">
        <v>0</v>
      </c>
      <c r="LX13" s="106">
        <v>0</v>
      </c>
      <c r="LY13" s="106">
        <v>0</v>
      </c>
      <c r="LZ13" s="106">
        <v>0</v>
      </c>
      <c r="MA13" s="106">
        <v>0</v>
      </c>
      <c r="MB13" s="106">
        <v>0</v>
      </c>
      <c r="MC13" s="106">
        <v>0</v>
      </c>
      <c r="MD13" s="106">
        <v>0</v>
      </c>
      <c r="ME13" s="106">
        <v>0</v>
      </c>
      <c r="MF13" s="106">
        <v>0</v>
      </c>
      <c r="MG13" s="106">
        <v>0</v>
      </c>
      <c r="MH13" s="106">
        <v>0</v>
      </c>
      <c r="MI13" s="106">
        <v>0</v>
      </c>
      <c r="MJ13" s="106">
        <v>0</v>
      </c>
      <c r="MK13" s="106">
        <v>0</v>
      </c>
      <c r="ML13" s="106">
        <v>0</v>
      </c>
      <c r="MM13" s="106">
        <v>0</v>
      </c>
      <c r="MN13" s="106">
        <v>0</v>
      </c>
      <c r="MO13" s="106">
        <v>0</v>
      </c>
      <c r="MP13" s="106">
        <v>0</v>
      </c>
      <c r="MQ13" s="106">
        <v>0</v>
      </c>
      <c r="MR13" s="106">
        <v>0</v>
      </c>
      <c r="MS13" s="106">
        <v>0</v>
      </c>
      <c r="MT13" s="106">
        <v>0</v>
      </c>
      <c r="MU13" s="106">
        <v>0</v>
      </c>
      <c r="MV13" s="106">
        <v>0</v>
      </c>
      <c r="MW13" s="104">
        <v>0</v>
      </c>
      <c r="MX13" s="106">
        <v>0</v>
      </c>
      <c r="MY13" s="104">
        <v>0</v>
      </c>
      <c r="MZ13" s="106">
        <v>0</v>
      </c>
      <c r="NA13" s="104">
        <v>0</v>
      </c>
      <c r="NB13" s="106">
        <v>0</v>
      </c>
      <c r="NC13" s="104">
        <v>0</v>
      </c>
      <c r="ND13" s="106">
        <v>0</v>
      </c>
      <c r="NE13" s="104">
        <v>0</v>
      </c>
      <c r="NF13" s="106">
        <v>0</v>
      </c>
      <c r="NG13" s="104">
        <v>0</v>
      </c>
      <c r="NH13" s="106">
        <v>0</v>
      </c>
      <c r="NI13" s="104">
        <v>0</v>
      </c>
      <c r="NJ13" s="106">
        <v>0</v>
      </c>
      <c r="NK13" s="104">
        <v>0</v>
      </c>
      <c r="NL13" s="106">
        <v>0</v>
      </c>
      <c r="NM13" s="104">
        <v>0</v>
      </c>
      <c r="NN13" s="106">
        <v>0</v>
      </c>
      <c r="NO13" s="104">
        <v>0</v>
      </c>
      <c r="NP13" s="106">
        <v>0</v>
      </c>
      <c r="NQ13" s="104">
        <v>0</v>
      </c>
      <c r="NR13" s="106">
        <v>0</v>
      </c>
      <c r="NS13" s="104">
        <v>0</v>
      </c>
      <c r="NT13" s="106">
        <v>0</v>
      </c>
      <c r="NU13" s="104">
        <v>0</v>
      </c>
      <c r="NV13" s="106">
        <v>0</v>
      </c>
      <c r="NW13" s="104">
        <v>0</v>
      </c>
      <c r="NX13" s="106">
        <v>0</v>
      </c>
      <c r="NY13" s="104">
        <v>0</v>
      </c>
      <c r="NZ13" s="106">
        <v>0</v>
      </c>
      <c r="OA13" s="104">
        <v>0</v>
      </c>
      <c r="OB13" s="106">
        <v>0</v>
      </c>
      <c r="OC13" s="104">
        <v>0</v>
      </c>
      <c r="OD13" s="106">
        <v>0</v>
      </c>
      <c r="OE13" s="104">
        <v>0</v>
      </c>
      <c r="OF13" s="106">
        <v>0</v>
      </c>
      <c r="OG13" s="104">
        <v>0</v>
      </c>
      <c r="OH13" s="106">
        <v>0</v>
      </c>
      <c r="OI13" s="104">
        <v>0</v>
      </c>
      <c r="OJ13" s="106">
        <v>0</v>
      </c>
      <c r="OK13" s="104">
        <v>0</v>
      </c>
      <c r="OL13" s="106">
        <v>0</v>
      </c>
      <c r="OM13" s="104">
        <v>0</v>
      </c>
      <c r="ON13" s="106">
        <v>0</v>
      </c>
      <c r="OO13" s="104">
        <v>0</v>
      </c>
      <c r="OP13" s="106">
        <v>0</v>
      </c>
      <c r="OQ13" s="104">
        <v>0</v>
      </c>
      <c r="OR13" s="106">
        <v>0</v>
      </c>
      <c r="OS13" s="104">
        <v>0</v>
      </c>
      <c r="OT13" s="106">
        <v>0</v>
      </c>
      <c r="OU13" s="104">
        <v>0</v>
      </c>
      <c r="OV13" s="106">
        <v>0</v>
      </c>
      <c r="OW13" s="104">
        <v>0</v>
      </c>
      <c r="OX13" s="106">
        <v>0</v>
      </c>
      <c r="OY13" s="104">
        <v>0</v>
      </c>
      <c r="OZ13" s="106">
        <v>0</v>
      </c>
      <c r="PA13" s="104">
        <v>0</v>
      </c>
      <c r="PB13" s="106">
        <v>0</v>
      </c>
      <c r="PC13" s="104">
        <v>0</v>
      </c>
      <c r="PD13" s="106">
        <v>0</v>
      </c>
      <c r="PE13" s="104">
        <v>0</v>
      </c>
      <c r="PF13" s="106">
        <v>0</v>
      </c>
      <c r="PG13" s="104">
        <v>0</v>
      </c>
      <c r="PH13" s="106">
        <v>0</v>
      </c>
      <c r="PI13" s="104">
        <v>0</v>
      </c>
      <c r="PJ13" s="106">
        <v>0</v>
      </c>
      <c r="PK13" s="104">
        <v>0</v>
      </c>
      <c r="PL13" s="106">
        <v>0</v>
      </c>
      <c r="PM13" s="104">
        <v>0</v>
      </c>
      <c r="PN13" s="106">
        <v>0</v>
      </c>
      <c r="PO13" s="104">
        <v>0</v>
      </c>
      <c r="PP13" s="106">
        <v>0</v>
      </c>
      <c r="PQ13" s="104">
        <v>0</v>
      </c>
      <c r="PR13" s="106">
        <v>0</v>
      </c>
      <c r="PS13" s="104">
        <v>0</v>
      </c>
      <c r="PT13" s="106">
        <v>0</v>
      </c>
      <c r="PU13" s="104">
        <v>0</v>
      </c>
      <c r="PV13" s="106">
        <v>0</v>
      </c>
      <c r="PW13" s="104">
        <v>0</v>
      </c>
      <c r="PX13" s="106">
        <v>0</v>
      </c>
      <c r="PY13" s="104">
        <v>0</v>
      </c>
      <c r="PZ13" s="106">
        <v>0</v>
      </c>
      <c r="QA13" s="104">
        <v>0</v>
      </c>
      <c r="QB13" s="106">
        <v>0</v>
      </c>
      <c r="QC13" s="104">
        <v>0</v>
      </c>
      <c r="QD13" s="106">
        <v>0</v>
      </c>
      <c r="QE13" s="104">
        <v>0</v>
      </c>
      <c r="QF13" s="106">
        <v>0</v>
      </c>
      <c r="QG13" s="104">
        <v>0</v>
      </c>
      <c r="QH13" s="106">
        <v>0</v>
      </c>
      <c r="QI13" s="104">
        <v>0</v>
      </c>
      <c r="QJ13" s="106">
        <v>0</v>
      </c>
      <c r="QK13" s="104">
        <v>0</v>
      </c>
      <c r="QL13" s="106">
        <v>0</v>
      </c>
      <c r="QM13" s="104">
        <v>0</v>
      </c>
      <c r="QN13" s="106">
        <v>0</v>
      </c>
      <c r="QO13" s="104">
        <v>0</v>
      </c>
      <c r="QP13" s="106">
        <v>0</v>
      </c>
      <c r="QQ13" s="104">
        <v>0</v>
      </c>
      <c r="QR13" s="106">
        <v>0</v>
      </c>
      <c r="QS13" s="104">
        <v>0</v>
      </c>
      <c r="QT13" s="106">
        <v>0</v>
      </c>
      <c r="QU13" s="104">
        <v>0</v>
      </c>
      <c r="QV13" s="106">
        <v>0</v>
      </c>
      <c r="QW13" s="104">
        <v>0</v>
      </c>
      <c r="QX13" s="106">
        <v>0</v>
      </c>
      <c r="QY13" s="104">
        <v>0</v>
      </c>
      <c r="QZ13" s="106">
        <v>0</v>
      </c>
      <c r="RA13" s="104">
        <v>0</v>
      </c>
      <c r="RB13" s="106">
        <v>0</v>
      </c>
      <c r="RC13" s="104">
        <v>0</v>
      </c>
      <c r="RD13" s="106">
        <v>0</v>
      </c>
      <c r="RE13" s="104">
        <v>0</v>
      </c>
      <c r="RF13" s="106">
        <v>0</v>
      </c>
      <c r="RG13" s="104">
        <v>0</v>
      </c>
      <c r="RH13" s="106">
        <v>0</v>
      </c>
      <c r="RI13" s="104">
        <v>0</v>
      </c>
      <c r="RJ13" s="106">
        <v>0</v>
      </c>
      <c r="RK13" s="104">
        <v>0</v>
      </c>
      <c r="RL13" s="106">
        <v>0</v>
      </c>
      <c r="RM13" s="104">
        <v>0</v>
      </c>
      <c r="RN13" s="106">
        <v>0</v>
      </c>
      <c r="RO13" s="104">
        <v>0</v>
      </c>
      <c r="RP13" s="106">
        <v>0</v>
      </c>
      <c r="RQ13" s="104">
        <v>0</v>
      </c>
      <c r="RR13" s="106">
        <v>0</v>
      </c>
      <c r="RS13" s="104">
        <v>0</v>
      </c>
      <c r="RT13" s="106">
        <v>0</v>
      </c>
      <c r="RU13" s="104">
        <v>0</v>
      </c>
      <c r="RV13" s="106">
        <v>0</v>
      </c>
      <c r="RW13" s="104">
        <v>0</v>
      </c>
      <c r="RX13" s="106">
        <v>0</v>
      </c>
      <c r="RY13" s="104">
        <v>0</v>
      </c>
      <c r="RZ13" s="106">
        <v>0</v>
      </c>
      <c r="SA13" s="104">
        <v>0</v>
      </c>
      <c r="SB13" s="106">
        <v>0</v>
      </c>
      <c r="SC13" s="104">
        <v>0</v>
      </c>
      <c r="SD13" s="106">
        <v>0</v>
      </c>
      <c r="SE13" s="104">
        <v>0</v>
      </c>
      <c r="SF13" s="106">
        <v>0</v>
      </c>
      <c r="SG13" s="104">
        <v>0</v>
      </c>
      <c r="SH13" s="106">
        <v>0</v>
      </c>
      <c r="SI13" s="104">
        <v>0</v>
      </c>
      <c r="SJ13" s="106">
        <v>0</v>
      </c>
      <c r="SK13" s="104">
        <v>0</v>
      </c>
      <c r="SL13" s="106">
        <v>0</v>
      </c>
      <c r="SM13" s="104">
        <v>0</v>
      </c>
      <c r="SN13" s="106">
        <v>0</v>
      </c>
      <c r="SO13" s="104">
        <v>0</v>
      </c>
      <c r="SP13" s="106">
        <v>0</v>
      </c>
      <c r="SQ13" s="104">
        <v>0</v>
      </c>
      <c r="SR13" s="106">
        <v>0</v>
      </c>
      <c r="SS13" s="104">
        <v>0</v>
      </c>
      <c r="ST13" s="106">
        <v>0</v>
      </c>
      <c r="SU13" s="104">
        <v>0</v>
      </c>
      <c r="SV13" s="106">
        <v>0</v>
      </c>
      <c r="SW13" s="104">
        <v>0</v>
      </c>
      <c r="SX13" s="106">
        <v>0</v>
      </c>
      <c r="SY13" s="104">
        <v>0</v>
      </c>
      <c r="SZ13" s="106">
        <v>0</v>
      </c>
      <c r="TA13" s="104">
        <v>0</v>
      </c>
      <c r="TB13" s="106">
        <v>0</v>
      </c>
      <c r="TC13" s="104">
        <v>0</v>
      </c>
      <c r="TD13" s="106">
        <v>0</v>
      </c>
      <c r="TE13" s="104">
        <v>0</v>
      </c>
      <c r="TF13" s="106">
        <v>0</v>
      </c>
      <c r="TG13" s="104">
        <v>0</v>
      </c>
      <c r="TH13" s="106">
        <v>0</v>
      </c>
      <c r="TI13" s="104">
        <v>0</v>
      </c>
      <c r="TJ13" s="106">
        <v>0</v>
      </c>
      <c r="TK13" s="104">
        <v>0</v>
      </c>
      <c r="TL13" s="106">
        <v>0</v>
      </c>
      <c r="TM13" s="104">
        <v>0</v>
      </c>
      <c r="TN13" s="106">
        <v>0</v>
      </c>
      <c r="TO13" s="104">
        <v>0</v>
      </c>
      <c r="TP13" s="106">
        <v>0</v>
      </c>
      <c r="TQ13" s="104">
        <v>0</v>
      </c>
      <c r="TR13" s="106">
        <v>0</v>
      </c>
      <c r="TS13" s="104">
        <v>0</v>
      </c>
      <c r="TT13" s="106">
        <v>0</v>
      </c>
      <c r="TU13" s="107">
        <v>0</v>
      </c>
    </row>
    <row r="14" spans="1:542" x14ac:dyDescent="0.25">
      <c r="A14" s="103" t="s">
        <v>19</v>
      </c>
      <c r="B14" s="104">
        <f t="shared" ref="B14:BM14" si="63">IF(AND(B$1*12+B$2&gt;=121, B$1*12+B$2&lt;($I$25+121)),$B$26*$B$59, 0)</f>
        <v>0</v>
      </c>
      <c r="C14" s="104">
        <f t="shared" si="63"/>
        <v>0</v>
      </c>
      <c r="D14" s="104">
        <f t="shared" si="63"/>
        <v>0</v>
      </c>
      <c r="E14" s="104">
        <f t="shared" si="63"/>
        <v>0</v>
      </c>
      <c r="F14" s="104">
        <f t="shared" si="63"/>
        <v>0</v>
      </c>
      <c r="G14" s="104">
        <f t="shared" si="63"/>
        <v>0</v>
      </c>
      <c r="H14" s="104">
        <f t="shared" si="63"/>
        <v>0</v>
      </c>
      <c r="I14" s="104">
        <f t="shared" si="63"/>
        <v>0</v>
      </c>
      <c r="J14" s="104">
        <f t="shared" si="63"/>
        <v>0</v>
      </c>
      <c r="K14" s="104">
        <f t="shared" si="63"/>
        <v>0</v>
      </c>
      <c r="L14" s="104">
        <f t="shared" si="63"/>
        <v>0</v>
      </c>
      <c r="M14" s="104">
        <f t="shared" si="63"/>
        <v>0</v>
      </c>
      <c r="N14" s="104">
        <f t="shared" si="63"/>
        <v>0</v>
      </c>
      <c r="O14" s="104">
        <f t="shared" si="63"/>
        <v>0</v>
      </c>
      <c r="P14" s="104">
        <f t="shared" si="63"/>
        <v>0</v>
      </c>
      <c r="Q14" s="104">
        <f t="shared" si="63"/>
        <v>0</v>
      </c>
      <c r="R14" s="104">
        <f t="shared" si="63"/>
        <v>0</v>
      </c>
      <c r="S14" s="104">
        <f t="shared" si="63"/>
        <v>0</v>
      </c>
      <c r="T14" s="104">
        <f t="shared" si="63"/>
        <v>0</v>
      </c>
      <c r="U14" s="104">
        <f t="shared" si="63"/>
        <v>0</v>
      </c>
      <c r="V14" s="104">
        <f t="shared" si="63"/>
        <v>0</v>
      </c>
      <c r="W14" s="104">
        <f t="shared" si="63"/>
        <v>0</v>
      </c>
      <c r="X14" s="104">
        <f t="shared" si="63"/>
        <v>0</v>
      </c>
      <c r="Y14" s="104">
        <f t="shared" si="63"/>
        <v>0</v>
      </c>
      <c r="Z14" s="104">
        <f t="shared" si="63"/>
        <v>0</v>
      </c>
      <c r="AA14" s="104">
        <f t="shared" si="63"/>
        <v>0</v>
      </c>
      <c r="AB14" s="104">
        <f t="shared" si="63"/>
        <v>0</v>
      </c>
      <c r="AC14" s="104">
        <f t="shared" si="63"/>
        <v>0</v>
      </c>
      <c r="AD14" s="104">
        <f t="shared" si="63"/>
        <v>0</v>
      </c>
      <c r="AE14" s="104">
        <f t="shared" si="63"/>
        <v>0</v>
      </c>
      <c r="AF14" s="104">
        <f t="shared" si="63"/>
        <v>0</v>
      </c>
      <c r="AG14" s="104">
        <f t="shared" si="63"/>
        <v>0</v>
      </c>
      <c r="AH14" s="104">
        <f t="shared" si="63"/>
        <v>0</v>
      </c>
      <c r="AI14" s="104">
        <f t="shared" si="63"/>
        <v>0</v>
      </c>
      <c r="AJ14" s="104">
        <f t="shared" si="63"/>
        <v>0</v>
      </c>
      <c r="AK14" s="104">
        <f t="shared" si="63"/>
        <v>0</v>
      </c>
      <c r="AL14" s="104">
        <f t="shared" si="63"/>
        <v>0</v>
      </c>
      <c r="AM14" s="104">
        <f t="shared" si="63"/>
        <v>0</v>
      </c>
      <c r="AN14" s="104">
        <f t="shared" si="63"/>
        <v>0</v>
      </c>
      <c r="AO14" s="104">
        <f t="shared" si="63"/>
        <v>0</v>
      </c>
      <c r="AP14" s="104">
        <f t="shared" si="63"/>
        <v>0</v>
      </c>
      <c r="AQ14" s="104">
        <f t="shared" si="63"/>
        <v>0</v>
      </c>
      <c r="AR14" s="104">
        <f t="shared" si="63"/>
        <v>0</v>
      </c>
      <c r="AS14" s="104">
        <f t="shared" si="63"/>
        <v>0</v>
      </c>
      <c r="AT14" s="104">
        <f t="shared" si="63"/>
        <v>0</v>
      </c>
      <c r="AU14" s="104">
        <f t="shared" si="63"/>
        <v>0</v>
      </c>
      <c r="AV14" s="104">
        <f t="shared" si="63"/>
        <v>0</v>
      </c>
      <c r="AW14" s="104">
        <f t="shared" si="63"/>
        <v>0</v>
      </c>
      <c r="AX14" s="104">
        <f t="shared" si="63"/>
        <v>0</v>
      </c>
      <c r="AY14" s="104">
        <f t="shared" si="63"/>
        <v>0</v>
      </c>
      <c r="AZ14" s="104">
        <f t="shared" si="63"/>
        <v>0</v>
      </c>
      <c r="BA14" s="104">
        <f t="shared" si="63"/>
        <v>0</v>
      </c>
      <c r="BB14" s="104">
        <f t="shared" si="63"/>
        <v>0</v>
      </c>
      <c r="BC14" s="104">
        <f t="shared" si="63"/>
        <v>0</v>
      </c>
      <c r="BD14" s="104">
        <f t="shared" si="63"/>
        <v>0</v>
      </c>
      <c r="BE14" s="104">
        <f t="shared" si="63"/>
        <v>0</v>
      </c>
      <c r="BF14" s="104">
        <f t="shared" si="63"/>
        <v>0</v>
      </c>
      <c r="BG14" s="104">
        <f t="shared" si="63"/>
        <v>0</v>
      </c>
      <c r="BH14" s="104">
        <f t="shared" si="63"/>
        <v>0</v>
      </c>
      <c r="BI14" s="104">
        <f t="shared" si="63"/>
        <v>0</v>
      </c>
      <c r="BJ14" s="104">
        <f t="shared" si="63"/>
        <v>0</v>
      </c>
      <c r="BK14" s="104">
        <f t="shared" si="63"/>
        <v>0</v>
      </c>
      <c r="BL14" s="104">
        <f t="shared" si="63"/>
        <v>0</v>
      </c>
      <c r="BM14" s="104">
        <f t="shared" si="63"/>
        <v>0</v>
      </c>
      <c r="BN14" s="104">
        <f t="shared" ref="BN14:DY14" si="64">IF(AND(BN$1*12+BN$2&gt;=121, BN$1*12+BN$2&lt;($I$25+121)),$B$26*$B$59, 0)</f>
        <v>0</v>
      </c>
      <c r="BO14" s="104">
        <f t="shared" si="64"/>
        <v>0</v>
      </c>
      <c r="BP14" s="104">
        <f t="shared" si="64"/>
        <v>0</v>
      </c>
      <c r="BQ14" s="104">
        <f t="shared" si="64"/>
        <v>0</v>
      </c>
      <c r="BR14" s="104">
        <f t="shared" si="64"/>
        <v>0</v>
      </c>
      <c r="BS14" s="104">
        <f t="shared" si="64"/>
        <v>0</v>
      </c>
      <c r="BT14" s="104">
        <f t="shared" si="64"/>
        <v>0</v>
      </c>
      <c r="BU14" s="104">
        <f t="shared" si="64"/>
        <v>0</v>
      </c>
      <c r="BV14" s="104">
        <f t="shared" si="64"/>
        <v>0</v>
      </c>
      <c r="BW14" s="104">
        <f t="shared" si="64"/>
        <v>0</v>
      </c>
      <c r="BX14" s="104">
        <f t="shared" si="64"/>
        <v>0</v>
      </c>
      <c r="BY14" s="104">
        <f t="shared" si="64"/>
        <v>0</v>
      </c>
      <c r="BZ14" s="104">
        <f t="shared" si="64"/>
        <v>0</v>
      </c>
      <c r="CA14" s="104">
        <f t="shared" si="64"/>
        <v>0</v>
      </c>
      <c r="CB14" s="104">
        <f t="shared" si="64"/>
        <v>0</v>
      </c>
      <c r="CC14" s="104">
        <f t="shared" si="64"/>
        <v>0</v>
      </c>
      <c r="CD14" s="104">
        <f t="shared" si="64"/>
        <v>0</v>
      </c>
      <c r="CE14" s="104">
        <f t="shared" si="64"/>
        <v>0</v>
      </c>
      <c r="CF14" s="104">
        <f t="shared" si="64"/>
        <v>0</v>
      </c>
      <c r="CG14" s="104">
        <f t="shared" si="64"/>
        <v>0</v>
      </c>
      <c r="CH14" s="104">
        <f t="shared" si="64"/>
        <v>0</v>
      </c>
      <c r="CI14" s="104">
        <f t="shared" si="64"/>
        <v>0</v>
      </c>
      <c r="CJ14" s="104">
        <f t="shared" si="64"/>
        <v>0</v>
      </c>
      <c r="CK14" s="104">
        <f t="shared" si="64"/>
        <v>0</v>
      </c>
      <c r="CL14" s="104">
        <f t="shared" si="64"/>
        <v>0</v>
      </c>
      <c r="CM14" s="104">
        <f t="shared" si="64"/>
        <v>0</v>
      </c>
      <c r="CN14" s="104">
        <f t="shared" si="64"/>
        <v>0</v>
      </c>
      <c r="CO14" s="104">
        <f t="shared" si="64"/>
        <v>0</v>
      </c>
      <c r="CP14" s="104">
        <f t="shared" si="64"/>
        <v>0</v>
      </c>
      <c r="CQ14" s="104">
        <f t="shared" si="64"/>
        <v>0</v>
      </c>
      <c r="CR14" s="104">
        <f t="shared" si="64"/>
        <v>0</v>
      </c>
      <c r="CS14" s="104">
        <f t="shared" si="64"/>
        <v>0</v>
      </c>
      <c r="CT14" s="104">
        <f t="shared" si="64"/>
        <v>0</v>
      </c>
      <c r="CU14" s="104">
        <f t="shared" si="64"/>
        <v>0</v>
      </c>
      <c r="CV14" s="104">
        <f t="shared" si="64"/>
        <v>0</v>
      </c>
      <c r="CW14" s="104">
        <f t="shared" si="64"/>
        <v>0</v>
      </c>
      <c r="CX14" s="104">
        <f t="shared" si="64"/>
        <v>0</v>
      </c>
      <c r="CY14" s="104">
        <f t="shared" si="64"/>
        <v>0</v>
      </c>
      <c r="CZ14" s="104">
        <f t="shared" si="64"/>
        <v>0</v>
      </c>
      <c r="DA14" s="104">
        <f t="shared" si="64"/>
        <v>0</v>
      </c>
      <c r="DB14" s="104">
        <f t="shared" si="64"/>
        <v>0</v>
      </c>
      <c r="DC14" s="104">
        <f t="shared" si="64"/>
        <v>0</v>
      </c>
      <c r="DD14" s="104">
        <f t="shared" si="64"/>
        <v>0</v>
      </c>
      <c r="DE14" s="104">
        <f t="shared" si="64"/>
        <v>0</v>
      </c>
      <c r="DF14" s="104">
        <f t="shared" si="64"/>
        <v>0</v>
      </c>
      <c r="DG14" s="104">
        <f t="shared" si="64"/>
        <v>0</v>
      </c>
      <c r="DH14" s="104">
        <f t="shared" si="64"/>
        <v>0</v>
      </c>
      <c r="DI14" s="104">
        <f t="shared" si="64"/>
        <v>0</v>
      </c>
      <c r="DJ14" s="104">
        <f t="shared" si="64"/>
        <v>0</v>
      </c>
      <c r="DK14" s="104">
        <f t="shared" si="64"/>
        <v>0</v>
      </c>
      <c r="DL14" s="104">
        <f t="shared" si="64"/>
        <v>0</v>
      </c>
      <c r="DM14" s="104">
        <f t="shared" si="64"/>
        <v>0</v>
      </c>
      <c r="DN14" s="104">
        <f t="shared" si="64"/>
        <v>0</v>
      </c>
      <c r="DO14" s="104">
        <f t="shared" si="64"/>
        <v>0</v>
      </c>
      <c r="DP14" s="104">
        <f t="shared" si="64"/>
        <v>0</v>
      </c>
      <c r="DQ14" s="104">
        <f t="shared" si="64"/>
        <v>0</v>
      </c>
      <c r="DR14" s="104">
        <f t="shared" si="64"/>
        <v>7500</v>
      </c>
      <c r="DS14" s="104">
        <f t="shared" si="64"/>
        <v>7500</v>
      </c>
      <c r="DT14" s="104">
        <f t="shared" si="64"/>
        <v>7500</v>
      </c>
      <c r="DU14" s="104">
        <f t="shared" si="64"/>
        <v>7500</v>
      </c>
      <c r="DV14" s="104">
        <f t="shared" si="64"/>
        <v>7500</v>
      </c>
      <c r="DW14" s="104">
        <f t="shared" si="64"/>
        <v>7500</v>
      </c>
      <c r="DX14" s="104">
        <f t="shared" si="64"/>
        <v>7500</v>
      </c>
      <c r="DY14" s="104">
        <f t="shared" si="64"/>
        <v>7500</v>
      </c>
      <c r="DZ14" s="104">
        <f t="shared" ref="DZ14:GK14" si="65">IF(AND(DZ$1*12+DZ$2&gt;=121, DZ$1*12+DZ$2&lt;($I$25+121)),$B$26*$B$59, 0)</f>
        <v>7500</v>
      </c>
      <c r="EA14" s="104">
        <f t="shared" si="65"/>
        <v>7500</v>
      </c>
      <c r="EB14" s="104">
        <f t="shared" si="65"/>
        <v>7500</v>
      </c>
      <c r="EC14" s="104">
        <f t="shared" si="65"/>
        <v>7500</v>
      </c>
      <c r="ED14" s="104">
        <f t="shared" si="65"/>
        <v>7500</v>
      </c>
      <c r="EE14" s="104">
        <f t="shared" si="65"/>
        <v>7500</v>
      </c>
      <c r="EF14" s="104">
        <f t="shared" si="65"/>
        <v>7500</v>
      </c>
      <c r="EG14" s="104">
        <f t="shared" si="65"/>
        <v>7500</v>
      </c>
      <c r="EH14" s="104">
        <f t="shared" si="65"/>
        <v>7500</v>
      </c>
      <c r="EI14" s="104">
        <f t="shared" si="65"/>
        <v>7500</v>
      </c>
      <c r="EJ14" s="104">
        <f t="shared" si="65"/>
        <v>7500</v>
      </c>
      <c r="EK14" s="104">
        <f t="shared" si="65"/>
        <v>7500</v>
      </c>
      <c r="EL14" s="104">
        <f t="shared" si="65"/>
        <v>7500</v>
      </c>
      <c r="EM14" s="104">
        <f t="shared" si="65"/>
        <v>7500</v>
      </c>
      <c r="EN14" s="104">
        <f t="shared" si="65"/>
        <v>7500</v>
      </c>
      <c r="EO14" s="104">
        <f t="shared" si="65"/>
        <v>7500</v>
      </c>
      <c r="EP14" s="104">
        <f t="shared" si="65"/>
        <v>7500</v>
      </c>
      <c r="EQ14" s="104">
        <f t="shared" si="65"/>
        <v>7500</v>
      </c>
      <c r="ER14" s="104">
        <f t="shared" si="65"/>
        <v>7500</v>
      </c>
      <c r="ES14" s="104">
        <f t="shared" si="65"/>
        <v>7500</v>
      </c>
      <c r="ET14" s="104">
        <f t="shared" si="65"/>
        <v>7500</v>
      </c>
      <c r="EU14" s="104">
        <f t="shared" si="65"/>
        <v>7500</v>
      </c>
      <c r="EV14" s="104">
        <f t="shared" si="65"/>
        <v>7500</v>
      </c>
      <c r="EW14" s="104">
        <f t="shared" si="65"/>
        <v>7500</v>
      </c>
      <c r="EX14" s="104">
        <f t="shared" si="65"/>
        <v>7500</v>
      </c>
      <c r="EY14" s="104">
        <f t="shared" si="65"/>
        <v>7500</v>
      </c>
      <c r="EZ14" s="104">
        <f t="shared" si="65"/>
        <v>7500</v>
      </c>
      <c r="FA14" s="104">
        <f t="shared" si="65"/>
        <v>7500</v>
      </c>
      <c r="FB14" s="104">
        <f t="shared" si="65"/>
        <v>7500</v>
      </c>
      <c r="FC14" s="104">
        <f t="shared" si="65"/>
        <v>7500</v>
      </c>
      <c r="FD14" s="104">
        <f t="shared" si="65"/>
        <v>7500</v>
      </c>
      <c r="FE14" s="104">
        <f t="shared" si="65"/>
        <v>7500</v>
      </c>
      <c r="FF14" s="104">
        <f t="shared" si="65"/>
        <v>7500</v>
      </c>
      <c r="FG14" s="104">
        <f t="shared" si="65"/>
        <v>7500</v>
      </c>
      <c r="FH14" s="104">
        <f t="shared" si="65"/>
        <v>7500</v>
      </c>
      <c r="FI14" s="104">
        <f t="shared" si="65"/>
        <v>7500</v>
      </c>
      <c r="FJ14" s="104">
        <f t="shared" si="65"/>
        <v>7500</v>
      </c>
      <c r="FK14" s="104">
        <f t="shared" si="65"/>
        <v>7500</v>
      </c>
      <c r="FL14" s="104">
        <f t="shared" si="65"/>
        <v>7500</v>
      </c>
      <c r="FM14" s="104">
        <f t="shared" si="65"/>
        <v>7500</v>
      </c>
      <c r="FN14" s="104">
        <f t="shared" si="65"/>
        <v>7500</v>
      </c>
      <c r="FO14" s="104">
        <f t="shared" si="65"/>
        <v>7500</v>
      </c>
      <c r="FP14" s="104">
        <f t="shared" si="65"/>
        <v>7500</v>
      </c>
      <c r="FQ14" s="104">
        <f t="shared" si="65"/>
        <v>7500</v>
      </c>
      <c r="FR14" s="104">
        <f t="shared" si="65"/>
        <v>7500</v>
      </c>
      <c r="FS14" s="104">
        <f t="shared" si="65"/>
        <v>7500</v>
      </c>
      <c r="FT14" s="104">
        <f t="shared" si="65"/>
        <v>7500</v>
      </c>
      <c r="FU14" s="104">
        <f t="shared" si="65"/>
        <v>7500</v>
      </c>
      <c r="FV14" s="104">
        <f t="shared" si="65"/>
        <v>7500</v>
      </c>
      <c r="FW14" s="104">
        <f t="shared" si="65"/>
        <v>7500</v>
      </c>
      <c r="FX14" s="104">
        <f t="shared" si="65"/>
        <v>7500</v>
      </c>
      <c r="FY14" s="104">
        <f t="shared" si="65"/>
        <v>7500</v>
      </c>
      <c r="FZ14" s="104">
        <f t="shared" si="65"/>
        <v>7500</v>
      </c>
      <c r="GA14" s="104">
        <f t="shared" si="65"/>
        <v>7500</v>
      </c>
      <c r="GB14" s="104">
        <f t="shared" si="65"/>
        <v>7500</v>
      </c>
      <c r="GC14" s="104">
        <f t="shared" si="65"/>
        <v>7500</v>
      </c>
      <c r="GD14" s="104">
        <f t="shared" si="65"/>
        <v>7500</v>
      </c>
      <c r="GE14" s="104">
        <f t="shared" si="65"/>
        <v>7500</v>
      </c>
      <c r="GF14" s="104">
        <f t="shared" si="65"/>
        <v>7500</v>
      </c>
      <c r="GG14" s="104">
        <f t="shared" si="65"/>
        <v>7500</v>
      </c>
      <c r="GH14" s="104">
        <f t="shared" si="65"/>
        <v>7500</v>
      </c>
      <c r="GI14" s="104">
        <f t="shared" si="65"/>
        <v>7500</v>
      </c>
      <c r="GJ14" s="104">
        <f t="shared" si="65"/>
        <v>7500</v>
      </c>
      <c r="GK14" s="104">
        <f t="shared" si="65"/>
        <v>7500</v>
      </c>
      <c r="GL14" s="104">
        <f t="shared" ref="GL14:IW14" si="66">IF(AND(GL$1*12+GL$2&gt;=121, GL$1*12+GL$2&lt;($I$25+121)),$B$26*$B$59, 0)</f>
        <v>7500</v>
      </c>
      <c r="GM14" s="104">
        <f t="shared" si="66"/>
        <v>7500</v>
      </c>
      <c r="GN14" s="104">
        <f t="shared" si="66"/>
        <v>7500</v>
      </c>
      <c r="GO14" s="104">
        <f t="shared" si="66"/>
        <v>7500</v>
      </c>
      <c r="GP14" s="104">
        <f t="shared" si="66"/>
        <v>7500</v>
      </c>
      <c r="GQ14" s="104">
        <f t="shared" si="66"/>
        <v>7500</v>
      </c>
      <c r="GR14" s="104">
        <f t="shared" si="66"/>
        <v>7500</v>
      </c>
      <c r="GS14" s="104">
        <f t="shared" si="66"/>
        <v>7500</v>
      </c>
      <c r="GT14" s="104">
        <f t="shared" si="66"/>
        <v>7500</v>
      </c>
      <c r="GU14" s="104">
        <f t="shared" si="66"/>
        <v>7500</v>
      </c>
      <c r="GV14" s="104">
        <f t="shared" si="66"/>
        <v>7500</v>
      </c>
      <c r="GW14" s="104">
        <f t="shared" si="66"/>
        <v>7500</v>
      </c>
      <c r="GX14" s="104">
        <f t="shared" si="66"/>
        <v>7500</v>
      </c>
      <c r="GY14" s="104">
        <f t="shared" si="66"/>
        <v>7500</v>
      </c>
      <c r="GZ14" s="104">
        <f t="shared" si="66"/>
        <v>7500</v>
      </c>
      <c r="HA14" s="104">
        <f t="shared" si="66"/>
        <v>7500</v>
      </c>
      <c r="HB14" s="104">
        <f t="shared" si="66"/>
        <v>7500</v>
      </c>
      <c r="HC14" s="104">
        <f t="shared" si="66"/>
        <v>7500</v>
      </c>
      <c r="HD14" s="104">
        <f t="shared" si="66"/>
        <v>7500</v>
      </c>
      <c r="HE14" s="104">
        <f t="shared" si="66"/>
        <v>7500</v>
      </c>
      <c r="HF14" s="104">
        <f t="shared" si="66"/>
        <v>7500</v>
      </c>
      <c r="HG14" s="104">
        <f t="shared" si="66"/>
        <v>7500</v>
      </c>
      <c r="HH14" s="104">
        <f t="shared" si="66"/>
        <v>7500</v>
      </c>
      <c r="HI14" s="104">
        <f t="shared" si="66"/>
        <v>7500</v>
      </c>
      <c r="HJ14" s="104">
        <f t="shared" si="66"/>
        <v>7500</v>
      </c>
      <c r="HK14" s="104">
        <f t="shared" si="66"/>
        <v>7500</v>
      </c>
      <c r="HL14" s="104">
        <f t="shared" si="66"/>
        <v>7500</v>
      </c>
      <c r="HM14" s="104">
        <f t="shared" si="66"/>
        <v>7500</v>
      </c>
      <c r="HN14" s="104">
        <f t="shared" si="66"/>
        <v>7500</v>
      </c>
      <c r="HO14" s="104">
        <f t="shared" si="66"/>
        <v>7500</v>
      </c>
      <c r="HP14" s="104">
        <f t="shared" si="66"/>
        <v>7500</v>
      </c>
      <c r="HQ14" s="104">
        <f t="shared" si="66"/>
        <v>7500</v>
      </c>
      <c r="HR14" s="104">
        <f t="shared" si="66"/>
        <v>7500</v>
      </c>
      <c r="HS14" s="104">
        <f t="shared" si="66"/>
        <v>7500</v>
      </c>
      <c r="HT14" s="104">
        <f t="shared" si="66"/>
        <v>7500</v>
      </c>
      <c r="HU14" s="104">
        <f t="shared" si="66"/>
        <v>7500</v>
      </c>
      <c r="HV14" s="104">
        <f t="shared" si="66"/>
        <v>7500</v>
      </c>
      <c r="HW14" s="104">
        <f t="shared" si="66"/>
        <v>7500</v>
      </c>
      <c r="HX14" s="104">
        <f t="shared" si="66"/>
        <v>7500</v>
      </c>
      <c r="HY14" s="104">
        <f t="shared" si="66"/>
        <v>7500</v>
      </c>
      <c r="HZ14" s="104">
        <f t="shared" si="66"/>
        <v>7500</v>
      </c>
      <c r="IA14" s="104">
        <f t="shared" si="66"/>
        <v>7500</v>
      </c>
      <c r="IB14" s="104">
        <f t="shared" si="66"/>
        <v>7500</v>
      </c>
      <c r="IC14" s="104">
        <f t="shared" si="66"/>
        <v>7500</v>
      </c>
      <c r="ID14" s="104">
        <f t="shared" si="66"/>
        <v>7500</v>
      </c>
      <c r="IE14" s="104">
        <f t="shared" si="66"/>
        <v>7500</v>
      </c>
      <c r="IF14" s="104">
        <f t="shared" si="66"/>
        <v>7500</v>
      </c>
      <c r="IG14" s="104">
        <f t="shared" si="66"/>
        <v>7500</v>
      </c>
      <c r="IH14" s="104">
        <f t="shared" si="66"/>
        <v>7500</v>
      </c>
      <c r="II14" s="104">
        <f t="shared" si="66"/>
        <v>7500</v>
      </c>
      <c r="IJ14" s="104">
        <f t="shared" si="66"/>
        <v>7500</v>
      </c>
      <c r="IK14" s="104">
        <f t="shared" si="66"/>
        <v>7500</v>
      </c>
      <c r="IL14" s="104">
        <f t="shared" si="66"/>
        <v>7500</v>
      </c>
      <c r="IM14" s="104">
        <f t="shared" si="66"/>
        <v>7500</v>
      </c>
      <c r="IN14" s="104">
        <f t="shared" si="66"/>
        <v>7500</v>
      </c>
      <c r="IO14" s="104">
        <f t="shared" si="66"/>
        <v>7500</v>
      </c>
      <c r="IP14" s="104">
        <f t="shared" si="66"/>
        <v>7500</v>
      </c>
      <c r="IQ14" s="104">
        <f t="shared" si="66"/>
        <v>7500</v>
      </c>
      <c r="IR14" s="104">
        <f t="shared" si="66"/>
        <v>7500</v>
      </c>
      <c r="IS14" s="104">
        <f t="shared" si="66"/>
        <v>7500</v>
      </c>
      <c r="IT14" s="104">
        <f t="shared" si="66"/>
        <v>7500</v>
      </c>
      <c r="IU14" s="104">
        <f t="shared" si="66"/>
        <v>7500</v>
      </c>
      <c r="IV14" s="104">
        <f t="shared" si="66"/>
        <v>7500</v>
      </c>
      <c r="IW14" s="104">
        <f t="shared" si="66"/>
        <v>7500</v>
      </c>
      <c r="IX14" s="104">
        <f t="shared" ref="IX14:LI14" si="67">IF(AND(IX$1*12+IX$2&gt;=121, IX$1*12+IX$2&lt;($I$25+121)),$B$26*$B$59, 0)</f>
        <v>7500</v>
      </c>
      <c r="IY14" s="104">
        <f t="shared" si="67"/>
        <v>7500</v>
      </c>
      <c r="IZ14" s="104">
        <f t="shared" si="67"/>
        <v>7500</v>
      </c>
      <c r="JA14" s="104">
        <f t="shared" si="67"/>
        <v>7500</v>
      </c>
      <c r="JB14" s="104">
        <f t="shared" si="67"/>
        <v>7500</v>
      </c>
      <c r="JC14" s="104">
        <f t="shared" si="67"/>
        <v>7500</v>
      </c>
      <c r="JD14" s="104">
        <f t="shared" si="67"/>
        <v>7500</v>
      </c>
      <c r="JE14" s="104">
        <f t="shared" si="67"/>
        <v>7500</v>
      </c>
      <c r="JF14" s="104">
        <f t="shared" si="67"/>
        <v>7500</v>
      </c>
      <c r="JG14" s="104">
        <f t="shared" si="67"/>
        <v>7500</v>
      </c>
      <c r="JH14" s="104">
        <f t="shared" si="67"/>
        <v>7500</v>
      </c>
      <c r="JI14" s="104">
        <f t="shared" si="67"/>
        <v>7500</v>
      </c>
      <c r="JJ14" s="104">
        <f t="shared" si="67"/>
        <v>7500</v>
      </c>
      <c r="JK14" s="104">
        <f t="shared" si="67"/>
        <v>7500</v>
      </c>
      <c r="JL14" s="104">
        <f t="shared" si="67"/>
        <v>7500</v>
      </c>
      <c r="JM14" s="104">
        <f t="shared" si="67"/>
        <v>7500</v>
      </c>
      <c r="JN14" s="104">
        <f t="shared" si="67"/>
        <v>7500</v>
      </c>
      <c r="JO14" s="104">
        <f t="shared" si="67"/>
        <v>7500</v>
      </c>
      <c r="JP14" s="104">
        <f t="shared" si="67"/>
        <v>7500</v>
      </c>
      <c r="JQ14" s="104">
        <f t="shared" si="67"/>
        <v>7500</v>
      </c>
      <c r="JR14" s="104">
        <f t="shared" si="67"/>
        <v>7500</v>
      </c>
      <c r="JS14" s="104">
        <f t="shared" si="67"/>
        <v>7500</v>
      </c>
      <c r="JT14" s="104">
        <f t="shared" si="67"/>
        <v>0</v>
      </c>
      <c r="JU14" s="104">
        <f t="shared" si="67"/>
        <v>0</v>
      </c>
      <c r="JV14" s="104">
        <f t="shared" si="67"/>
        <v>0</v>
      </c>
      <c r="JW14" s="104">
        <f t="shared" si="67"/>
        <v>0</v>
      </c>
      <c r="JX14" s="104">
        <f t="shared" si="67"/>
        <v>0</v>
      </c>
      <c r="JY14" s="104">
        <f t="shared" si="67"/>
        <v>0</v>
      </c>
      <c r="JZ14" s="104">
        <f t="shared" si="67"/>
        <v>0</v>
      </c>
      <c r="KA14" s="104">
        <f t="shared" si="67"/>
        <v>0</v>
      </c>
      <c r="KB14" s="104">
        <f t="shared" si="67"/>
        <v>0</v>
      </c>
      <c r="KC14" s="104">
        <f t="shared" si="67"/>
        <v>0</v>
      </c>
      <c r="KD14" s="104">
        <f t="shared" si="67"/>
        <v>0</v>
      </c>
      <c r="KE14" s="104">
        <f t="shared" si="67"/>
        <v>0</v>
      </c>
      <c r="KF14" s="104">
        <f t="shared" si="67"/>
        <v>0</v>
      </c>
      <c r="KG14" s="104">
        <f t="shared" si="67"/>
        <v>0</v>
      </c>
      <c r="KH14" s="104">
        <f t="shared" si="67"/>
        <v>0</v>
      </c>
      <c r="KI14" s="104">
        <f t="shared" si="67"/>
        <v>0</v>
      </c>
      <c r="KJ14" s="104">
        <f t="shared" si="67"/>
        <v>0</v>
      </c>
      <c r="KK14" s="104">
        <f t="shared" si="67"/>
        <v>0</v>
      </c>
      <c r="KL14" s="104">
        <f t="shared" si="67"/>
        <v>0</v>
      </c>
      <c r="KM14" s="104">
        <f t="shared" si="67"/>
        <v>0</v>
      </c>
      <c r="KN14" s="104">
        <f t="shared" si="67"/>
        <v>0</v>
      </c>
      <c r="KO14" s="104">
        <f t="shared" si="67"/>
        <v>0</v>
      </c>
      <c r="KP14" s="104">
        <f t="shared" si="67"/>
        <v>0</v>
      </c>
      <c r="KQ14" s="104">
        <f t="shared" si="67"/>
        <v>0</v>
      </c>
      <c r="KR14" s="104">
        <f t="shared" si="67"/>
        <v>0</v>
      </c>
      <c r="KS14" s="104">
        <f t="shared" si="67"/>
        <v>0</v>
      </c>
      <c r="KT14" s="104">
        <f t="shared" si="67"/>
        <v>0</v>
      </c>
      <c r="KU14" s="104">
        <f t="shared" si="67"/>
        <v>0</v>
      </c>
      <c r="KV14" s="104">
        <f t="shared" si="67"/>
        <v>0</v>
      </c>
      <c r="KW14" s="104">
        <f t="shared" si="67"/>
        <v>0</v>
      </c>
      <c r="KX14" s="104">
        <f t="shared" si="67"/>
        <v>0</v>
      </c>
      <c r="KY14" s="104">
        <f t="shared" si="67"/>
        <v>0</v>
      </c>
      <c r="KZ14" s="104">
        <f t="shared" si="67"/>
        <v>0</v>
      </c>
      <c r="LA14" s="104">
        <f t="shared" si="67"/>
        <v>0</v>
      </c>
      <c r="LB14" s="104">
        <f t="shared" si="67"/>
        <v>0</v>
      </c>
      <c r="LC14" s="104">
        <f t="shared" si="67"/>
        <v>0</v>
      </c>
      <c r="LD14" s="104">
        <f t="shared" si="67"/>
        <v>0</v>
      </c>
      <c r="LE14" s="104">
        <f t="shared" si="67"/>
        <v>0</v>
      </c>
      <c r="LF14" s="104">
        <f t="shared" si="67"/>
        <v>0</v>
      </c>
      <c r="LG14" s="104">
        <f t="shared" si="67"/>
        <v>0</v>
      </c>
      <c r="LH14" s="104">
        <f t="shared" si="67"/>
        <v>0</v>
      </c>
      <c r="LI14" s="104">
        <f t="shared" si="67"/>
        <v>0</v>
      </c>
      <c r="LJ14" s="104">
        <f t="shared" ref="LJ14:NU14" si="68">IF(AND(LJ$1*12+LJ$2&gt;=121, LJ$1*12+LJ$2&lt;($I$25+121)),$B$26*$B$59, 0)</f>
        <v>0</v>
      </c>
      <c r="LK14" s="104">
        <f t="shared" si="68"/>
        <v>0</v>
      </c>
      <c r="LL14" s="104">
        <f t="shared" si="68"/>
        <v>0</v>
      </c>
      <c r="LM14" s="104">
        <f t="shared" si="68"/>
        <v>0</v>
      </c>
      <c r="LN14" s="104">
        <f t="shared" si="68"/>
        <v>0</v>
      </c>
      <c r="LO14" s="104">
        <f t="shared" si="68"/>
        <v>0</v>
      </c>
      <c r="LP14" s="104">
        <f t="shared" si="68"/>
        <v>0</v>
      </c>
      <c r="LQ14" s="104">
        <f t="shared" si="68"/>
        <v>0</v>
      </c>
      <c r="LR14" s="104">
        <f t="shared" si="68"/>
        <v>0</v>
      </c>
      <c r="LS14" s="104">
        <f t="shared" si="68"/>
        <v>0</v>
      </c>
      <c r="LT14" s="104">
        <f t="shared" si="68"/>
        <v>0</v>
      </c>
      <c r="LU14" s="104">
        <f t="shared" si="68"/>
        <v>0</v>
      </c>
      <c r="LV14" s="104">
        <f t="shared" si="68"/>
        <v>0</v>
      </c>
      <c r="LW14" s="104">
        <f t="shared" si="68"/>
        <v>0</v>
      </c>
      <c r="LX14" s="104">
        <f t="shared" si="68"/>
        <v>0</v>
      </c>
      <c r="LY14" s="104">
        <f t="shared" si="68"/>
        <v>0</v>
      </c>
      <c r="LZ14" s="104">
        <f t="shared" si="68"/>
        <v>0</v>
      </c>
      <c r="MA14" s="104">
        <f t="shared" si="68"/>
        <v>0</v>
      </c>
      <c r="MB14" s="104">
        <f t="shared" si="68"/>
        <v>0</v>
      </c>
      <c r="MC14" s="104">
        <f t="shared" si="68"/>
        <v>0</v>
      </c>
      <c r="MD14" s="104">
        <f t="shared" si="68"/>
        <v>0</v>
      </c>
      <c r="ME14" s="104">
        <f t="shared" si="68"/>
        <v>0</v>
      </c>
      <c r="MF14" s="104">
        <f t="shared" si="68"/>
        <v>0</v>
      </c>
      <c r="MG14" s="104">
        <f t="shared" si="68"/>
        <v>0</v>
      </c>
      <c r="MH14" s="104">
        <f t="shared" si="68"/>
        <v>0</v>
      </c>
      <c r="MI14" s="104">
        <f t="shared" si="68"/>
        <v>0</v>
      </c>
      <c r="MJ14" s="104">
        <f t="shared" si="68"/>
        <v>0</v>
      </c>
      <c r="MK14" s="104">
        <f t="shared" si="68"/>
        <v>0</v>
      </c>
      <c r="ML14" s="104">
        <f t="shared" si="68"/>
        <v>0</v>
      </c>
      <c r="MM14" s="104">
        <f t="shared" si="68"/>
        <v>0</v>
      </c>
      <c r="MN14" s="104">
        <f t="shared" si="68"/>
        <v>0</v>
      </c>
      <c r="MO14" s="104">
        <f t="shared" si="68"/>
        <v>0</v>
      </c>
      <c r="MP14" s="104">
        <f t="shared" si="68"/>
        <v>0</v>
      </c>
      <c r="MQ14" s="104">
        <f t="shared" si="68"/>
        <v>0</v>
      </c>
      <c r="MR14" s="104">
        <f t="shared" si="68"/>
        <v>0</v>
      </c>
      <c r="MS14" s="104">
        <f t="shared" si="68"/>
        <v>0</v>
      </c>
      <c r="MT14" s="104">
        <f t="shared" si="68"/>
        <v>0</v>
      </c>
      <c r="MU14" s="104">
        <f t="shared" si="68"/>
        <v>0</v>
      </c>
      <c r="MV14" s="104">
        <f t="shared" si="68"/>
        <v>0</v>
      </c>
      <c r="MW14" s="104">
        <f t="shared" si="68"/>
        <v>0</v>
      </c>
      <c r="MX14" s="104">
        <f t="shared" si="68"/>
        <v>0</v>
      </c>
      <c r="MY14" s="104">
        <f t="shared" si="68"/>
        <v>0</v>
      </c>
      <c r="MZ14" s="104">
        <f t="shared" si="68"/>
        <v>0</v>
      </c>
      <c r="NA14" s="104">
        <f t="shared" si="68"/>
        <v>0</v>
      </c>
      <c r="NB14" s="104">
        <f t="shared" si="68"/>
        <v>0</v>
      </c>
      <c r="NC14" s="104">
        <f t="shared" si="68"/>
        <v>0</v>
      </c>
      <c r="ND14" s="104">
        <f t="shared" si="68"/>
        <v>0</v>
      </c>
      <c r="NE14" s="104">
        <f t="shared" si="68"/>
        <v>0</v>
      </c>
      <c r="NF14" s="104">
        <f t="shared" si="68"/>
        <v>0</v>
      </c>
      <c r="NG14" s="104">
        <f t="shared" si="68"/>
        <v>0</v>
      </c>
      <c r="NH14" s="104">
        <f t="shared" si="68"/>
        <v>0</v>
      </c>
      <c r="NI14" s="104">
        <f t="shared" si="68"/>
        <v>0</v>
      </c>
      <c r="NJ14" s="104">
        <f t="shared" si="68"/>
        <v>0</v>
      </c>
      <c r="NK14" s="104">
        <f t="shared" si="68"/>
        <v>0</v>
      </c>
      <c r="NL14" s="104">
        <f t="shared" si="68"/>
        <v>0</v>
      </c>
      <c r="NM14" s="104">
        <f t="shared" si="68"/>
        <v>0</v>
      </c>
      <c r="NN14" s="104">
        <f t="shared" si="68"/>
        <v>0</v>
      </c>
      <c r="NO14" s="104">
        <f t="shared" si="68"/>
        <v>0</v>
      </c>
      <c r="NP14" s="104">
        <f t="shared" si="68"/>
        <v>0</v>
      </c>
      <c r="NQ14" s="104">
        <f t="shared" si="68"/>
        <v>0</v>
      </c>
      <c r="NR14" s="104">
        <f t="shared" si="68"/>
        <v>0</v>
      </c>
      <c r="NS14" s="104">
        <f t="shared" si="68"/>
        <v>0</v>
      </c>
      <c r="NT14" s="104">
        <f t="shared" si="68"/>
        <v>0</v>
      </c>
      <c r="NU14" s="104">
        <f t="shared" si="68"/>
        <v>0</v>
      </c>
      <c r="NV14" s="104">
        <f t="shared" ref="NV14:QG14" si="69">IF(AND(NV$1*12+NV$2&gt;=121, NV$1*12+NV$2&lt;($I$25+121)),$B$26*$B$59, 0)</f>
        <v>0</v>
      </c>
      <c r="NW14" s="104">
        <f t="shared" si="69"/>
        <v>0</v>
      </c>
      <c r="NX14" s="104">
        <f t="shared" si="69"/>
        <v>0</v>
      </c>
      <c r="NY14" s="104">
        <f t="shared" si="69"/>
        <v>0</v>
      </c>
      <c r="NZ14" s="104">
        <f t="shared" si="69"/>
        <v>0</v>
      </c>
      <c r="OA14" s="104">
        <f t="shared" si="69"/>
        <v>0</v>
      </c>
      <c r="OB14" s="104">
        <f t="shared" si="69"/>
        <v>0</v>
      </c>
      <c r="OC14" s="104">
        <f t="shared" si="69"/>
        <v>0</v>
      </c>
      <c r="OD14" s="104">
        <f t="shared" si="69"/>
        <v>0</v>
      </c>
      <c r="OE14" s="104">
        <f t="shared" si="69"/>
        <v>0</v>
      </c>
      <c r="OF14" s="104">
        <f t="shared" si="69"/>
        <v>0</v>
      </c>
      <c r="OG14" s="104">
        <f t="shared" si="69"/>
        <v>0</v>
      </c>
      <c r="OH14" s="104">
        <f t="shared" si="69"/>
        <v>0</v>
      </c>
      <c r="OI14" s="104">
        <f t="shared" si="69"/>
        <v>0</v>
      </c>
      <c r="OJ14" s="104">
        <f t="shared" si="69"/>
        <v>0</v>
      </c>
      <c r="OK14" s="104">
        <f t="shared" si="69"/>
        <v>0</v>
      </c>
      <c r="OL14" s="104">
        <f t="shared" si="69"/>
        <v>0</v>
      </c>
      <c r="OM14" s="104">
        <f t="shared" si="69"/>
        <v>0</v>
      </c>
      <c r="ON14" s="104">
        <f t="shared" si="69"/>
        <v>0</v>
      </c>
      <c r="OO14" s="104">
        <f t="shared" si="69"/>
        <v>0</v>
      </c>
      <c r="OP14" s="104">
        <f t="shared" si="69"/>
        <v>0</v>
      </c>
      <c r="OQ14" s="104">
        <f t="shared" si="69"/>
        <v>0</v>
      </c>
      <c r="OR14" s="104">
        <f t="shared" si="69"/>
        <v>0</v>
      </c>
      <c r="OS14" s="104">
        <f t="shared" si="69"/>
        <v>0</v>
      </c>
      <c r="OT14" s="104">
        <f t="shared" si="69"/>
        <v>0</v>
      </c>
      <c r="OU14" s="104">
        <f t="shared" si="69"/>
        <v>0</v>
      </c>
      <c r="OV14" s="104">
        <f t="shared" si="69"/>
        <v>0</v>
      </c>
      <c r="OW14" s="104">
        <f t="shared" si="69"/>
        <v>0</v>
      </c>
      <c r="OX14" s="104">
        <f t="shared" si="69"/>
        <v>0</v>
      </c>
      <c r="OY14" s="104">
        <f t="shared" si="69"/>
        <v>0</v>
      </c>
      <c r="OZ14" s="104">
        <f t="shared" si="69"/>
        <v>0</v>
      </c>
      <c r="PA14" s="104">
        <f t="shared" si="69"/>
        <v>0</v>
      </c>
      <c r="PB14" s="104">
        <f t="shared" si="69"/>
        <v>0</v>
      </c>
      <c r="PC14" s="104">
        <f t="shared" si="69"/>
        <v>0</v>
      </c>
      <c r="PD14" s="104">
        <f t="shared" si="69"/>
        <v>0</v>
      </c>
      <c r="PE14" s="104">
        <f t="shared" si="69"/>
        <v>0</v>
      </c>
      <c r="PF14" s="104">
        <f t="shared" si="69"/>
        <v>0</v>
      </c>
      <c r="PG14" s="104">
        <f t="shared" si="69"/>
        <v>0</v>
      </c>
      <c r="PH14" s="104">
        <f t="shared" si="69"/>
        <v>0</v>
      </c>
      <c r="PI14" s="104">
        <f t="shared" si="69"/>
        <v>0</v>
      </c>
      <c r="PJ14" s="104">
        <f t="shared" si="69"/>
        <v>0</v>
      </c>
      <c r="PK14" s="104">
        <f t="shared" si="69"/>
        <v>0</v>
      </c>
      <c r="PL14" s="104">
        <f t="shared" si="69"/>
        <v>0</v>
      </c>
      <c r="PM14" s="104">
        <f t="shared" si="69"/>
        <v>0</v>
      </c>
      <c r="PN14" s="104">
        <f t="shared" si="69"/>
        <v>0</v>
      </c>
      <c r="PO14" s="104">
        <f t="shared" si="69"/>
        <v>0</v>
      </c>
      <c r="PP14" s="104">
        <f t="shared" si="69"/>
        <v>0</v>
      </c>
      <c r="PQ14" s="104">
        <f t="shared" si="69"/>
        <v>0</v>
      </c>
      <c r="PR14" s="104">
        <f t="shared" si="69"/>
        <v>0</v>
      </c>
      <c r="PS14" s="104">
        <f t="shared" si="69"/>
        <v>0</v>
      </c>
      <c r="PT14" s="104">
        <f t="shared" si="69"/>
        <v>0</v>
      </c>
      <c r="PU14" s="104">
        <f t="shared" si="69"/>
        <v>0</v>
      </c>
      <c r="PV14" s="104">
        <f t="shared" si="69"/>
        <v>0</v>
      </c>
      <c r="PW14" s="104">
        <f t="shared" si="69"/>
        <v>0</v>
      </c>
      <c r="PX14" s="104">
        <f t="shared" si="69"/>
        <v>0</v>
      </c>
      <c r="PY14" s="104">
        <f t="shared" si="69"/>
        <v>0</v>
      </c>
      <c r="PZ14" s="104">
        <f t="shared" si="69"/>
        <v>0</v>
      </c>
      <c r="QA14" s="104">
        <f t="shared" si="69"/>
        <v>0</v>
      </c>
      <c r="QB14" s="104">
        <f t="shared" si="69"/>
        <v>0</v>
      </c>
      <c r="QC14" s="104">
        <f t="shared" si="69"/>
        <v>0</v>
      </c>
      <c r="QD14" s="104">
        <f t="shared" si="69"/>
        <v>0</v>
      </c>
      <c r="QE14" s="104">
        <f t="shared" si="69"/>
        <v>0</v>
      </c>
      <c r="QF14" s="104">
        <f t="shared" si="69"/>
        <v>0</v>
      </c>
      <c r="QG14" s="104">
        <f t="shared" si="69"/>
        <v>0</v>
      </c>
      <c r="QH14" s="104">
        <f t="shared" ref="QH14:SS14" si="70">IF(AND(QH$1*12+QH$2&gt;=121, QH$1*12+QH$2&lt;($I$25+121)),$B$26*$B$59, 0)</f>
        <v>0</v>
      </c>
      <c r="QI14" s="104">
        <f t="shared" si="70"/>
        <v>0</v>
      </c>
      <c r="QJ14" s="104">
        <f t="shared" si="70"/>
        <v>0</v>
      </c>
      <c r="QK14" s="104">
        <f t="shared" si="70"/>
        <v>0</v>
      </c>
      <c r="QL14" s="104">
        <f t="shared" si="70"/>
        <v>0</v>
      </c>
      <c r="QM14" s="104">
        <f t="shared" si="70"/>
        <v>0</v>
      </c>
      <c r="QN14" s="104">
        <f t="shared" si="70"/>
        <v>0</v>
      </c>
      <c r="QO14" s="104">
        <f t="shared" si="70"/>
        <v>0</v>
      </c>
      <c r="QP14" s="104">
        <f t="shared" si="70"/>
        <v>0</v>
      </c>
      <c r="QQ14" s="104">
        <f t="shared" si="70"/>
        <v>0</v>
      </c>
      <c r="QR14" s="104">
        <f t="shared" si="70"/>
        <v>0</v>
      </c>
      <c r="QS14" s="104">
        <f t="shared" si="70"/>
        <v>0</v>
      </c>
      <c r="QT14" s="104">
        <f t="shared" si="70"/>
        <v>0</v>
      </c>
      <c r="QU14" s="104">
        <f t="shared" si="70"/>
        <v>0</v>
      </c>
      <c r="QV14" s="104">
        <f t="shared" si="70"/>
        <v>0</v>
      </c>
      <c r="QW14" s="104">
        <f t="shared" si="70"/>
        <v>0</v>
      </c>
      <c r="QX14" s="104">
        <f t="shared" si="70"/>
        <v>0</v>
      </c>
      <c r="QY14" s="104">
        <f t="shared" si="70"/>
        <v>0</v>
      </c>
      <c r="QZ14" s="104">
        <f t="shared" si="70"/>
        <v>0</v>
      </c>
      <c r="RA14" s="104">
        <f t="shared" si="70"/>
        <v>0</v>
      </c>
      <c r="RB14" s="104">
        <f t="shared" si="70"/>
        <v>0</v>
      </c>
      <c r="RC14" s="104">
        <f t="shared" si="70"/>
        <v>0</v>
      </c>
      <c r="RD14" s="104">
        <f t="shared" si="70"/>
        <v>0</v>
      </c>
      <c r="RE14" s="104">
        <f t="shared" si="70"/>
        <v>0</v>
      </c>
      <c r="RF14" s="104">
        <f t="shared" si="70"/>
        <v>0</v>
      </c>
      <c r="RG14" s="104">
        <f t="shared" si="70"/>
        <v>0</v>
      </c>
      <c r="RH14" s="104">
        <f t="shared" si="70"/>
        <v>0</v>
      </c>
      <c r="RI14" s="104">
        <f t="shared" si="70"/>
        <v>0</v>
      </c>
      <c r="RJ14" s="104">
        <f t="shared" si="70"/>
        <v>0</v>
      </c>
      <c r="RK14" s="104">
        <f t="shared" si="70"/>
        <v>0</v>
      </c>
      <c r="RL14" s="104">
        <f t="shared" si="70"/>
        <v>0</v>
      </c>
      <c r="RM14" s="104">
        <f t="shared" si="70"/>
        <v>0</v>
      </c>
      <c r="RN14" s="104">
        <f t="shared" si="70"/>
        <v>0</v>
      </c>
      <c r="RO14" s="104">
        <f t="shared" si="70"/>
        <v>0</v>
      </c>
      <c r="RP14" s="104">
        <f t="shared" si="70"/>
        <v>0</v>
      </c>
      <c r="RQ14" s="104">
        <f t="shared" si="70"/>
        <v>0</v>
      </c>
      <c r="RR14" s="104">
        <f t="shared" si="70"/>
        <v>0</v>
      </c>
      <c r="RS14" s="104">
        <f t="shared" si="70"/>
        <v>0</v>
      </c>
      <c r="RT14" s="104">
        <f t="shared" si="70"/>
        <v>0</v>
      </c>
      <c r="RU14" s="104">
        <f t="shared" si="70"/>
        <v>0</v>
      </c>
      <c r="RV14" s="104">
        <f t="shared" si="70"/>
        <v>0</v>
      </c>
      <c r="RW14" s="104">
        <f t="shared" si="70"/>
        <v>0</v>
      </c>
      <c r="RX14" s="104">
        <f t="shared" si="70"/>
        <v>0</v>
      </c>
      <c r="RY14" s="104">
        <f t="shared" si="70"/>
        <v>0</v>
      </c>
      <c r="RZ14" s="104">
        <f t="shared" si="70"/>
        <v>0</v>
      </c>
      <c r="SA14" s="104">
        <f t="shared" si="70"/>
        <v>0</v>
      </c>
      <c r="SB14" s="104">
        <f t="shared" si="70"/>
        <v>0</v>
      </c>
      <c r="SC14" s="104">
        <f t="shared" si="70"/>
        <v>0</v>
      </c>
      <c r="SD14" s="104">
        <f t="shared" si="70"/>
        <v>0</v>
      </c>
      <c r="SE14" s="104">
        <f t="shared" si="70"/>
        <v>0</v>
      </c>
      <c r="SF14" s="104">
        <f t="shared" si="70"/>
        <v>0</v>
      </c>
      <c r="SG14" s="104">
        <f t="shared" si="70"/>
        <v>0</v>
      </c>
      <c r="SH14" s="104">
        <f t="shared" si="70"/>
        <v>0</v>
      </c>
      <c r="SI14" s="104">
        <f t="shared" si="70"/>
        <v>0</v>
      </c>
      <c r="SJ14" s="104">
        <f t="shared" si="70"/>
        <v>0</v>
      </c>
      <c r="SK14" s="104">
        <f t="shared" si="70"/>
        <v>0</v>
      </c>
      <c r="SL14" s="104">
        <f t="shared" si="70"/>
        <v>0</v>
      </c>
      <c r="SM14" s="104">
        <f t="shared" si="70"/>
        <v>0</v>
      </c>
      <c r="SN14" s="104">
        <f t="shared" si="70"/>
        <v>0</v>
      </c>
      <c r="SO14" s="104">
        <f t="shared" si="70"/>
        <v>0</v>
      </c>
      <c r="SP14" s="104">
        <f t="shared" si="70"/>
        <v>0</v>
      </c>
      <c r="SQ14" s="104">
        <f t="shared" si="70"/>
        <v>0</v>
      </c>
      <c r="SR14" s="104">
        <f t="shared" si="70"/>
        <v>0</v>
      </c>
      <c r="SS14" s="104">
        <f t="shared" si="70"/>
        <v>0</v>
      </c>
      <c r="ST14" s="104">
        <f t="shared" ref="ST14:TU14" si="71">IF(AND(ST$1*12+ST$2&gt;=121, ST$1*12+ST$2&lt;($I$25+121)),$B$26*$B$59, 0)</f>
        <v>0</v>
      </c>
      <c r="SU14" s="104">
        <f t="shared" si="71"/>
        <v>0</v>
      </c>
      <c r="SV14" s="104">
        <f t="shared" si="71"/>
        <v>0</v>
      </c>
      <c r="SW14" s="104">
        <f t="shared" si="71"/>
        <v>0</v>
      </c>
      <c r="SX14" s="104">
        <f t="shared" si="71"/>
        <v>0</v>
      </c>
      <c r="SY14" s="104">
        <f t="shared" si="71"/>
        <v>0</v>
      </c>
      <c r="SZ14" s="104">
        <f t="shared" si="71"/>
        <v>0</v>
      </c>
      <c r="TA14" s="104">
        <f t="shared" si="71"/>
        <v>0</v>
      </c>
      <c r="TB14" s="104">
        <f t="shared" si="71"/>
        <v>0</v>
      </c>
      <c r="TC14" s="104">
        <f t="shared" si="71"/>
        <v>0</v>
      </c>
      <c r="TD14" s="104">
        <f t="shared" si="71"/>
        <v>0</v>
      </c>
      <c r="TE14" s="104">
        <f t="shared" si="71"/>
        <v>0</v>
      </c>
      <c r="TF14" s="104">
        <f t="shared" si="71"/>
        <v>0</v>
      </c>
      <c r="TG14" s="104">
        <f t="shared" si="71"/>
        <v>0</v>
      </c>
      <c r="TH14" s="104">
        <f t="shared" si="71"/>
        <v>0</v>
      </c>
      <c r="TI14" s="104">
        <f t="shared" si="71"/>
        <v>0</v>
      </c>
      <c r="TJ14" s="104">
        <f t="shared" si="71"/>
        <v>0</v>
      </c>
      <c r="TK14" s="104">
        <f t="shared" si="71"/>
        <v>0</v>
      </c>
      <c r="TL14" s="104">
        <f t="shared" si="71"/>
        <v>0</v>
      </c>
      <c r="TM14" s="104">
        <f t="shared" si="71"/>
        <v>0</v>
      </c>
      <c r="TN14" s="104">
        <f t="shared" si="71"/>
        <v>0</v>
      </c>
      <c r="TO14" s="104">
        <f t="shared" si="71"/>
        <v>0</v>
      </c>
      <c r="TP14" s="104">
        <f t="shared" si="71"/>
        <v>0</v>
      </c>
      <c r="TQ14" s="104">
        <f t="shared" si="71"/>
        <v>0</v>
      </c>
      <c r="TR14" s="104">
        <f t="shared" si="71"/>
        <v>0</v>
      </c>
      <c r="TS14" s="104">
        <f t="shared" si="71"/>
        <v>0</v>
      </c>
      <c r="TT14" s="104">
        <f t="shared" si="71"/>
        <v>0</v>
      </c>
      <c r="TU14" s="131">
        <f t="shared" si="71"/>
        <v>0</v>
      </c>
      <c r="TV14" s="54"/>
    </row>
    <row r="15" spans="1:542" x14ac:dyDescent="0.25">
      <c r="A15" s="103" t="s">
        <v>15</v>
      </c>
      <c r="B15" s="104">
        <v>10000</v>
      </c>
      <c r="C15" s="104">
        <v>0</v>
      </c>
      <c r="D15" s="104">
        <v>0</v>
      </c>
      <c r="E15" s="104">
        <v>0</v>
      </c>
      <c r="F15" s="104">
        <v>0</v>
      </c>
      <c r="G15" s="104">
        <v>0</v>
      </c>
      <c r="H15" s="104">
        <v>0</v>
      </c>
      <c r="I15" s="104">
        <v>0</v>
      </c>
      <c r="J15" s="104">
        <v>0</v>
      </c>
      <c r="K15" s="104">
        <v>0</v>
      </c>
      <c r="L15" s="104">
        <v>0</v>
      </c>
      <c r="M15" s="104">
        <v>0</v>
      </c>
      <c r="N15" s="104">
        <v>0</v>
      </c>
      <c r="O15" s="104">
        <v>0</v>
      </c>
      <c r="P15" s="104">
        <v>0</v>
      </c>
      <c r="Q15" s="104">
        <v>0</v>
      </c>
      <c r="R15" s="104">
        <v>0</v>
      </c>
      <c r="S15" s="104">
        <v>0</v>
      </c>
      <c r="T15" s="104">
        <v>0</v>
      </c>
      <c r="U15" s="104">
        <v>0</v>
      </c>
      <c r="V15" s="104">
        <v>0</v>
      </c>
      <c r="W15" s="104">
        <v>0</v>
      </c>
      <c r="X15" s="104">
        <v>0</v>
      </c>
      <c r="Y15" s="104">
        <v>0</v>
      </c>
      <c r="Z15" s="104">
        <v>0</v>
      </c>
      <c r="AA15" s="104">
        <v>0</v>
      </c>
      <c r="AB15" s="104">
        <v>0</v>
      </c>
      <c r="AC15" s="104">
        <v>0</v>
      </c>
      <c r="AD15" s="104">
        <v>0</v>
      </c>
      <c r="AE15" s="105">
        <v>0</v>
      </c>
      <c r="AF15" s="104">
        <v>0</v>
      </c>
      <c r="AG15" s="104">
        <v>0</v>
      </c>
      <c r="AH15" s="104">
        <v>0</v>
      </c>
      <c r="AI15" s="104">
        <v>0</v>
      </c>
      <c r="AJ15" s="104">
        <v>0</v>
      </c>
      <c r="AK15" s="104">
        <v>0</v>
      </c>
      <c r="AL15" s="104">
        <v>0</v>
      </c>
      <c r="AM15" s="104">
        <v>0</v>
      </c>
      <c r="AN15" s="104">
        <v>0</v>
      </c>
      <c r="AO15" s="104">
        <v>0</v>
      </c>
      <c r="AP15" s="104">
        <v>0</v>
      </c>
      <c r="AQ15" s="104">
        <v>0</v>
      </c>
      <c r="AR15" s="104">
        <v>0</v>
      </c>
      <c r="AS15" s="104">
        <v>0</v>
      </c>
      <c r="AT15" s="104">
        <v>0</v>
      </c>
      <c r="AU15" s="104">
        <v>0</v>
      </c>
      <c r="AV15" s="104">
        <v>0</v>
      </c>
      <c r="AW15" s="104">
        <v>0</v>
      </c>
      <c r="AX15" s="104">
        <v>0</v>
      </c>
      <c r="AY15" s="104">
        <v>0</v>
      </c>
      <c r="AZ15" s="104">
        <v>0</v>
      </c>
      <c r="BA15" s="104">
        <v>0</v>
      </c>
      <c r="BB15" s="104">
        <v>0</v>
      </c>
      <c r="BC15" s="104">
        <v>0</v>
      </c>
      <c r="BD15" s="104">
        <v>0</v>
      </c>
      <c r="BE15" s="104">
        <v>0</v>
      </c>
      <c r="BF15" s="104">
        <v>0</v>
      </c>
      <c r="BG15" s="104">
        <v>0</v>
      </c>
      <c r="BH15" s="104">
        <v>0</v>
      </c>
      <c r="BI15" s="104">
        <v>0</v>
      </c>
      <c r="BJ15" s="104">
        <v>0</v>
      </c>
      <c r="BK15" s="104">
        <v>0</v>
      </c>
      <c r="BL15" s="104">
        <v>0</v>
      </c>
      <c r="BM15" s="104">
        <v>0</v>
      </c>
      <c r="BN15" s="104">
        <v>0</v>
      </c>
      <c r="BO15" s="104">
        <v>0</v>
      </c>
      <c r="BP15" s="104">
        <v>0</v>
      </c>
      <c r="BQ15" s="104">
        <v>0</v>
      </c>
      <c r="BR15" s="104">
        <v>0</v>
      </c>
      <c r="BS15" s="104">
        <v>0</v>
      </c>
      <c r="BT15" s="104">
        <v>0</v>
      </c>
      <c r="BU15" s="104">
        <v>0</v>
      </c>
      <c r="BV15" s="104">
        <v>0</v>
      </c>
      <c r="BW15" s="104">
        <v>0</v>
      </c>
      <c r="BX15" s="104">
        <v>0</v>
      </c>
      <c r="BY15" s="104">
        <v>0</v>
      </c>
      <c r="BZ15" s="104">
        <v>0</v>
      </c>
      <c r="CA15" s="104">
        <v>0</v>
      </c>
      <c r="CB15" s="104">
        <v>0</v>
      </c>
      <c r="CC15" s="104">
        <v>0</v>
      </c>
      <c r="CD15" s="104">
        <v>0</v>
      </c>
      <c r="CE15" s="104">
        <v>0</v>
      </c>
      <c r="CF15" s="104">
        <v>0</v>
      </c>
      <c r="CG15" s="104">
        <v>0</v>
      </c>
      <c r="CH15" s="104">
        <v>0</v>
      </c>
      <c r="CI15" s="104">
        <v>0</v>
      </c>
      <c r="CJ15" s="104">
        <v>0</v>
      </c>
      <c r="CK15" s="104">
        <v>0</v>
      </c>
      <c r="CL15" s="104">
        <v>0</v>
      </c>
      <c r="CM15" s="104">
        <v>0</v>
      </c>
      <c r="CN15" s="104">
        <v>0</v>
      </c>
      <c r="CO15" s="104">
        <v>0</v>
      </c>
      <c r="CP15" s="104">
        <v>0</v>
      </c>
      <c r="CQ15" s="104">
        <v>0</v>
      </c>
      <c r="CR15" s="104">
        <v>0</v>
      </c>
      <c r="CS15" s="104">
        <v>0</v>
      </c>
      <c r="CT15" s="104">
        <v>0</v>
      </c>
      <c r="CU15" s="105">
        <v>0</v>
      </c>
      <c r="CV15" s="104">
        <v>0</v>
      </c>
      <c r="CW15" s="104">
        <v>0</v>
      </c>
      <c r="CX15" s="104">
        <v>0</v>
      </c>
      <c r="CY15" s="104">
        <v>0</v>
      </c>
      <c r="CZ15" s="104">
        <v>0</v>
      </c>
      <c r="DA15" s="104">
        <v>0</v>
      </c>
      <c r="DB15" s="104">
        <v>0</v>
      </c>
      <c r="DC15" s="104">
        <v>0</v>
      </c>
      <c r="DD15" s="104">
        <v>0</v>
      </c>
      <c r="DE15" s="104">
        <v>0</v>
      </c>
      <c r="DF15" s="104">
        <v>0</v>
      </c>
      <c r="DG15" s="104">
        <v>0</v>
      </c>
      <c r="DH15" s="104">
        <v>0</v>
      </c>
      <c r="DI15" s="104">
        <v>0</v>
      </c>
      <c r="DJ15" s="104">
        <v>0</v>
      </c>
      <c r="DK15" s="104">
        <v>0</v>
      </c>
      <c r="DL15" s="104">
        <v>0</v>
      </c>
      <c r="DM15" s="104">
        <v>0</v>
      </c>
      <c r="DN15" s="104">
        <v>0</v>
      </c>
      <c r="DO15" s="104">
        <v>0</v>
      </c>
      <c r="DP15" s="104">
        <v>0</v>
      </c>
      <c r="DQ15" s="104">
        <v>0</v>
      </c>
      <c r="DR15" s="104">
        <v>0</v>
      </c>
      <c r="DS15" s="104">
        <v>0</v>
      </c>
      <c r="DT15" s="104">
        <v>0</v>
      </c>
      <c r="DU15" s="104">
        <v>0</v>
      </c>
      <c r="DV15" s="104">
        <v>0</v>
      </c>
      <c r="DW15" s="104">
        <v>0</v>
      </c>
      <c r="DX15" s="104">
        <v>0</v>
      </c>
      <c r="DY15" s="104">
        <v>0</v>
      </c>
      <c r="DZ15" s="104">
        <v>0</v>
      </c>
      <c r="EA15" s="104">
        <v>0</v>
      </c>
      <c r="EB15" s="104">
        <v>0</v>
      </c>
      <c r="EC15" s="104">
        <v>0</v>
      </c>
      <c r="ED15" s="104">
        <v>0</v>
      </c>
      <c r="EE15" s="104">
        <v>0</v>
      </c>
      <c r="EF15" s="104">
        <v>0</v>
      </c>
      <c r="EG15" s="104">
        <v>0</v>
      </c>
      <c r="EH15" s="104">
        <v>0</v>
      </c>
      <c r="EI15" s="104">
        <v>0</v>
      </c>
      <c r="EJ15" s="104">
        <v>0</v>
      </c>
      <c r="EK15" s="104">
        <v>0</v>
      </c>
      <c r="EL15" s="104">
        <v>0</v>
      </c>
      <c r="EM15" s="104">
        <v>0</v>
      </c>
      <c r="EN15" s="104">
        <v>0</v>
      </c>
      <c r="EO15" s="104">
        <v>0</v>
      </c>
      <c r="EP15" s="104">
        <v>0</v>
      </c>
      <c r="EQ15" s="104">
        <v>0</v>
      </c>
      <c r="ER15" s="104">
        <v>0</v>
      </c>
      <c r="ES15" s="104">
        <v>0</v>
      </c>
      <c r="ET15" s="104">
        <v>0</v>
      </c>
      <c r="EU15" s="104">
        <v>0</v>
      </c>
      <c r="EV15" s="104">
        <v>0</v>
      </c>
      <c r="EW15" s="104">
        <v>0</v>
      </c>
      <c r="EX15" s="104">
        <v>0</v>
      </c>
      <c r="EY15" s="104">
        <v>0</v>
      </c>
      <c r="EZ15" s="104">
        <v>0</v>
      </c>
      <c r="FA15" s="104">
        <v>0</v>
      </c>
      <c r="FB15" s="104">
        <v>0</v>
      </c>
      <c r="FC15" s="104">
        <v>0</v>
      </c>
      <c r="FD15" s="104">
        <v>0</v>
      </c>
      <c r="FE15" s="104">
        <v>0</v>
      </c>
      <c r="FF15" s="104">
        <v>0</v>
      </c>
      <c r="FG15" s="104">
        <v>0</v>
      </c>
      <c r="FH15" s="104">
        <v>0</v>
      </c>
      <c r="FI15" s="104">
        <v>0</v>
      </c>
      <c r="FJ15" s="104">
        <v>0</v>
      </c>
      <c r="FK15" s="104">
        <v>0</v>
      </c>
      <c r="FL15" s="104">
        <v>0</v>
      </c>
      <c r="FM15" s="104">
        <v>0</v>
      </c>
      <c r="FN15" s="104">
        <v>0</v>
      </c>
      <c r="FO15" s="104">
        <v>0</v>
      </c>
      <c r="FP15" s="104">
        <v>0</v>
      </c>
      <c r="FQ15" s="104">
        <v>0</v>
      </c>
      <c r="FR15" s="104">
        <v>0</v>
      </c>
      <c r="FS15" s="104">
        <v>0</v>
      </c>
      <c r="FT15" s="104">
        <v>0</v>
      </c>
      <c r="FU15" s="104">
        <v>0</v>
      </c>
      <c r="FV15" s="104">
        <v>0</v>
      </c>
      <c r="FW15" s="104">
        <v>0</v>
      </c>
      <c r="FX15" s="104">
        <v>0</v>
      </c>
      <c r="FY15" s="104">
        <v>0</v>
      </c>
      <c r="FZ15" s="104">
        <v>0</v>
      </c>
      <c r="GA15" s="104">
        <v>0</v>
      </c>
      <c r="GB15" s="104">
        <v>0</v>
      </c>
      <c r="GC15" s="104">
        <v>0</v>
      </c>
      <c r="GD15" s="104">
        <v>0</v>
      </c>
      <c r="GE15" s="104">
        <v>0</v>
      </c>
      <c r="GF15" s="104">
        <v>0</v>
      </c>
      <c r="GG15" s="104">
        <v>0</v>
      </c>
      <c r="GH15" s="104">
        <v>0</v>
      </c>
      <c r="GI15" s="104">
        <v>0</v>
      </c>
      <c r="GJ15" s="104">
        <v>0</v>
      </c>
      <c r="GK15" s="104">
        <v>0</v>
      </c>
      <c r="GL15" s="104">
        <v>0</v>
      </c>
      <c r="GM15" s="104">
        <v>0</v>
      </c>
      <c r="GN15" s="104">
        <v>0</v>
      </c>
      <c r="GO15" s="104">
        <v>0</v>
      </c>
      <c r="GP15" s="104">
        <v>0</v>
      </c>
      <c r="GQ15" s="104">
        <v>0</v>
      </c>
      <c r="GR15" s="104">
        <v>0</v>
      </c>
      <c r="GS15" s="104">
        <v>0</v>
      </c>
      <c r="GT15" s="104">
        <v>0</v>
      </c>
      <c r="GU15" s="104">
        <v>0</v>
      </c>
      <c r="GV15" s="104">
        <v>0</v>
      </c>
      <c r="GW15" s="104">
        <v>0</v>
      </c>
      <c r="GX15" s="104">
        <v>0</v>
      </c>
      <c r="GY15" s="105">
        <v>0</v>
      </c>
      <c r="GZ15" s="104">
        <v>0</v>
      </c>
      <c r="HA15" s="104">
        <v>0</v>
      </c>
      <c r="HB15" s="104">
        <v>0</v>
      </c>
      <c r="HC15" s="104">
        <v>0</v>
      </c>
      <c r="HD15" s="104">
        <v>0</v>
      </c>
      <c r="HE15" s="104">
        <v>0</v>
      </c>
      <c r="HF15" s="104">
        <v>0</v>
      </c>
      <c r="HG15" s="104">
        <v>0</v>
      </c>
      <c r="HH15" s="104">
        <v>0</v>
      </c>
      <c r="HI15" s="104">
        <v>0</v>
      </c>
      <c r="HJ15" s="104">
        <v>0</v>
      </c>
      <c r="HK15" s="104">
        <v>0</v>
      </c>
      <c r="HL15" s="104">
        <v>0</v>
      </c>
      <c r="HM15" s="104">
        <v>0</v>
      </c>
      <c r="HN15" s="104">
        <v>0</v>
      </c>
      <c r="HO15" s="104">
        <v>0</v>
      </c>
      <c r="HP15" s="104">
        <v>0</v>
      </c>
      <c r="HQ15" s="104">
        <v>0</v>
      </c>
      <c r="HR15" s="104">
        <v>0</v>
      </c>
      <c r="HS15" s="104">
        <v>0</v>
      </c>
      <c r="HT15" s="104">
        <v>0</v>
      </c>
      <c r="HU15" s="104">
        <v>0</v>
      </c>
      <c r="HV15" s="104">
        <v>0</v>
      </c>
      <c r="HW15" s="104">
        <v>0</v>
      </c>
      <c r="HX15" s="105">
        <v>0</v>
      </c>
      <c r="HY15" s="104">
        <v>0</v>
      </c>
      <c r="HZ15" s="104">
        <v>0</v>
      </c>
      <c r="IA15" s="104">
        <v>0</v>
      </c>
      <c r="IB15" s="104">
        <v>0</v>
      </c>
      <c r="IC15" s="104">
        <v>0</v>
      </c>
      <c r="ID15" s="104">
        <v>0</v>
      </c>
      <c r="IE15" s="104">
        <v>0</v>
      </c>
      <c r="IF15" s="104">
        <v>0</v>
      </c>
      <c r="IG15" s="104">
        <v>0</v>
      </c>
      <c r="IH15" s="104">
        <v>0</v>
      </c>
      <c r="II15" s="104">
        <v>0</v>
      </c>
      <c r="IJ15" s="104">
        <v>0</v>
      </c>
      <c r="IK15" s="104">
        <v>0</v>
      </c>
      <c r="IL15" s="104">
        <v>0</v>
      </c>
      <c r="IM15" s="104">
        <v>0</v>
      </c>
      <c r="IN15" s="104">
        <v>0</v>
      </c>
      <c r="IO15" s="104">
        <v>0</v>
      </c>
      <c r="IP15" s="104">
        <v>0</v>
      </c>
      <c r="IQ15" s="104">
        <v>0</v>
      </c>
      <c r="IR15" s="104">
        <v>0</v>
      </c>
      <c r="IS15" s="104">
        <v>0</v>
      </c>
      <c r="IT15" s="104">
        <v>0</v>
      </c>
      <c r="IU15" s="104">
        <v>0</v>
      </c>
      <c r="IV15" s="104">
        <v>0</v>
      </c>
      <c r="IW15" s="104">
        <v>0</v>
      </c>
      <c r="IX15" s="104">
        <v>0</v>
      </c>
      <c r="IY15" s="104">
        <v>0</v>
      </c>
      <c r="IZ15" s="104">
        <v>0</v>
      </c>
      <c r="JA15" s="104">
        <v>0</v>
      </c>
      <c r="JB15" s="104">
        <v>0</v>
      </c>
      <c r="JC15" s="104">
        <v>0</v>
      </c>
      <c r="JD15" s="104">
        <v>0</v>
      </c>
      <c r="JE15" s="104">
        <v>0</v>
      </c>
      <c r="JF15" s="104">
        <v>0</v>
      </c>
      <c r="JG15" s="104">
        <v>0</v>
      </c>
      <c r="JH15" s="104">
        <v>0</v>
      </c>
      <c r="JI15" s="104">
        <v>0</v>
      </c>
      <c r="JJ15" s="104">
        <v>0</v>
      </c>
      <c r="JK15" s="104">
        <v>0</v>
      </c>
      <c r="JL15" s="104">
        <v>0</v>
      </c>
      <c r="JM15" s="104">
        <v>0</v>
      </c>
      <c r="JN15" s="104">
        <v>0</v>
      </c>
      <c r="JO15" s="104">
        <v>0</v>
      </c>
      <c r="JP15" s="104">
        <v>0</v>
      </c>
      <c r="JQ15" s="104">
        <v>0</v>
      </c>
      <c r="JR15" s="104">
        <v>0</v>
      </c>
      <c r="JS15" s="104">
        <v>0</v>
      </c>
      <c r="JT15" s="104">
        <v>0</v>
      </c>
      <c r="JU15" s="104">
        <v>0</v>
      </c>
      <c r="JV15" s="104">
        <v>0</v>
      </c>
      <c r="JW15" s="104">
        <v>0</v>
      </c>
      <c r="JX15" s="104">
        <v>0</v>
      </c>
      <c r="JY15" s="104">
        <v>0</v>
      </c>
      <c r="JZ15" s="104">
        <v>0</v>
      </c>
      <c r="KA15" s="104">
        <v>0</v>
      </c>
      <c r="KB15" s="104">
        <v>0</v>
      </c>
      <c r="KC15" s="104">
        <v>0</v>
      </c>
      <c r="KD15" s="104">
        <v>0</v>
      </c>
      <c r="KE15" s="104">
        <v>0</v>
      </c>
      <c r="KF15" s="104">
        <v>0</v>
      </c>
      <c r="KG15" s="104">
        <v>0</v>
      </c>
      <c r="KH15" s="104">
        <v>0</v>
      </c>
      <c r="KI15" s="104">
        <v>0</v>
      </c>
      <c r="KJ15" s="104">
        <v>0</v>
      </c>
      <c r="KK15" s="104">
        <v>0</v>
      </c>
      <c r="KL15" s="104">
        <v>0</v>
      </c>
      <c r="KM15" s="104">
        <v>0</v>
      </c>
      <c r="KN15" s="104">
        <v>0</v>
      </c>
      <c r="KO15" s="104">
        <v>0</v>
      </c>
      <c r="KP15" s="106">
        <v>0</v>
      </c>
      <c r="KQ15" s="104">
        <v>0</v>
      </c>
      <c r="KR15" s="104">
        <v>0</v>
      </c>
      <c r="KS15" s="104">
        <v>0</v>
      </c>
      <c r="KT15" s="106">
        <v>0</v>
      </c>
      <c r="KU15" s="106">
        <v>0</v>
      </c>
      <c r="KV15" s="106">
        <v>0</v>
      </c>
      <c r="KW15" s="106">
        <v>0</v>
      </c>
      <c r="KX15" s="106">
        <v>0</v>
      </c>
      <c r="KY15" s="106">
        <v>0</v>
      </c>
      <c r="KZ15" s="106">
        <v>0</v>
      </c>
      <c r="LA15" s="106">
        <v>0</v>
      </c>
      <c r="LB15" s="106">
        <v>0</v>
      </c>
      <c r="LC15" s="106">
        <v>0</v>
      </c>
      <c r="LD15" s="106">
        <v>0</v>
      </c>
      <c r="LE15" s="106">
        <v>0</v>
      </c>
      <c r="LF15" s="106">
        <v>0</v>
      </c>
      <c r="LG15" s="106">
        <v>0</v>
      </c>
      <c r="LH15" s="106">
        <v>0</v>
      </c>
      <c r="LI15" s="106">
        <v>0</v>
      </c>
      <c r="LJ15" s="106">
        <v>0</v>
      </c>
      <c r="LK15" s="106">
        <v>0</v>
      </c>
      <c r="LL15" s="106">
        <v>0</v>
      </c>
      <c r="LM15" s="104">
        <v>0</v>
      </c>
      <c r="LN15" s="106">
        <v>0</v>
      </c>
      <c r="LO15" s="106">
        <v>0</v>
      </c>
      <c r="LP15" s="106">
        <v>0</v>
      </c>
      <c r="LQ15" s="106">
        <v>0</v>
      </c>
      <c r="LR15" s="106">
        <v>0</v>
      </c>
      <c r="LS15" s="104">
        <v>0</v>
      </c>
      <c r="LT15" s="106">
        <v>0</v>
      </c>
      <c r="LU15" s="106">
        <v>0</v>
      </c>
      <c r="LV15" s="106">
        <v>0</v>
      </c>
      <c r="LW15" s="106">
        <v>0</v>
      </c>
      <c r="LX15" s="106">
        <v>0</v>
      </c>
      <c r="LY15" s="106">
        <v>0</v>
      </c>
      <c r="LZ15" s="106">
        <v>0</v>
      </c>
      <c r="MA15" s="106">
        <v>0</v>
      </c>
      <c r="MB15" s="106">
        <v>0</v>
      </c>
      <c r="MC15" s="106">
        <v>0</v>
      </c>
      <c r="MD15" s="106">
        <v>0</v>
      </c>
      <c r="ME15" s="106">
        <v>0</v>
      </c>
      <c r="MF15" s="106">
        <v>0</v>
      </c>
      <c r="MG15" s="106">
        <v>0</v>
      </c>
      <c r="MH15" s="106">
        <v>0</v>
      </c>
      <c r="MI15" s="106">
        <v>0</v>
      </c>
      <c r="MJ15" s="106">
        <v>0</v>
      </c>
      <c r="MK15" s="106">
        <v>0</v>
      </c>
      <c r="ML15" s="106">
        <v>0</v>
      </c>
      <c r="MM15" s="106">
        <v>0</v>
      </c>
      <c r="MN15" s="106">
        <v>0</v>
      </c>
      <c r="MO15" s="106">
        <v>0</v>
      </c>
      <c r="MP15" s="106">
        <v>0</v>
      </c>
      <c r="MQ15" s="106">
        <v>0</v>
      </c>
      <c r="MR15" s="106">
        <v>0</v>
      </c>
      <c r="MS15" s="106">
        <v>0</v>
      </c>
      <c r="MT15" s="106">
        <v>0</v>
      </c>
      <c r="MU15" s="106">
        <v>0</v>
      </c>
      <c r="MV15" s="106">
        <v>0</v>
      </c>
      <c r="MW15" s="104">
        <v>0</v>
      </c>
      <c r="MX15" s="106">
        <v>0</v>
      </c>
      <c r="MY15" s="104">
        <v>0</v>
      </c>
      <c r="MZ15" s="106">
        <v>0</v>
      </c>
      <c r="NA15" s="104">
        <v>0</v>
      </c>
      <c r="NB15" s="106">
        <v>0</v>
      </c>
      <c r="NC15" s="104">
        <v>0</v>
      </c>
      <c r="ND15" s="106">
        <v>0</v>
      </c>
      <c r="NE15" s="104">
        <v>0</v>
      </c>
      <c r="NF15" s="106">
        <v>0</v>
      </c>
      <c r="NG15" s="104">
        <v>0</v>
      </c>
      <c r="NH15" s="106">
        <v>0</v>
      </c>
      <c r="NI15" s="104">
        <v>0</v>
      </c>
      <c r="NJ15" s="106">
        <v>0</v>
      </c>
      <c r="NK15" s="104">
        <v>0</v>
      </c>
      <c r="NL15" s="106">
        <v>0</v>
      </c>
      <c r="NM15" s="104">
        <v>0</v>
      </c>
      <c r="NN15" s="106">
        <v>0</v>
      </c>
      <c r="NO15" s="104">
        <v>0</v>
      </c>
      <c r="NP15" s="106">
        <v>0</v>
      </c>
      <c r="NQ15" s="104">
        <v>0</v>
      </c>
      <c r="NR15" s="106">
        <v>0</v>
      </c>
      <c r="NS15" s="104">
        <v>0</v>
      </c>
      <c r="NT15" s="106">
        <v>0</v>
      </c>
      <c r="NU15" s="104">
        <v>0</v>
      </c>
      <c r="NV15" s="106">
        <v>0</v>
      </c>
      <c r="NW15" s="104">
        <v>0</v>
      </c>
      <c r="NX15" s="106">
        <v>0</v>
      </c>
      <c r="NY15" s="104">
        <v>0</v>
      </c>
      <c r="NZ15" s="106">
        <v>0</v>
      </c>
      <c r="OA15" s="104">
        <v>0</v>
      </c>
      <c r="OB15" s="106">
        <v>0</v>
      </c>
      <c r="OC15" s="104">
        <v>0</v>
      </c>
      <c r="OD15" s="106">
        <v>0</v>
      </c>
      <c r="OE15" s="104">
        <v>0</v>
      </c>
      <c r="OF15" s="106">
        <v>0</v>
      </c>
      <c r="OG15" s="104">
        <v>0</v>
      </c>
      <c r="OH15" s="106">
        <v>0</v>
      </c>
      <c r="OI15" s="104">
        <v>0</v>
      </c>
      <c r="OJ15" s="106">
        <v>0</v>
      </c>
      <c r="OK15" s="104">
        <v>0</v>
      </c>
      <c r="OL15" s="106">
        <v>0</v>
      </c>
      <c r="OM15" s="104">
        <v>0</v>
      </c>
      <c r="ON15" s="106">
        <v>0</v>
      </c>
      <c r="OO15" s="104">
        <v>0</v>
      </c>
      <c r="OP15" s="106">
        <v>0</v>
      </c>
      <c r="OQ15" s="104">
        <v>0</v>
      </c>
      <c r="OR15" s="106">
        <v>0</v>
      </c>
      <c r="OS15" s="104">
        <v>0</v>
      </c>
      <c r="OT15" s="106">
        <v>0</v>
      </c>
      <c r="OU15" s="104">
        <v>0</v>
      </c>
      <c r="OV15" s="106">
        <v>0</v>
      </c>
      <c r="OW15" s="104">
        <v>0</v>
      </c>
      <c r="OX15" s="106">
        <v>0</v>
      </c>
      <c r="OY15" s="104">
        <v>0</v>
      </c>
      <c r="OZ15" s="106">
        <v>0</v>
      </c>
      <c r="PA15" s="104">
        <v>0</v>
      </c>
      <c r="PB15" s="106">
        <v>0</v>
      </c>
      <c r="PC15" s="104">
        <v>0</v>
      </c>
      <c r="PD15" s="106">
        <v>0</v>
      </c>
      <c r="PE15" s="104">
        <v>0</v>
      </c>
      <c r="PF15" s="106">
        <v>0</v>
      </c>
      <c r="PG15" s="104">
        <v>0</v>
      </c>
      <c r="PH15" s="106">
        <v>0</v>
      </c>
      <c r="PI15" s="104">
        <v>0</v>
      </c>
      <c r="PJ15" s="106">
        <v>0</v>
      </c>
      <c r="PK15" s="104">
        <v>0</v>
      </c>
      <c r="PL15" s="106">
        <v>0</v>
      </c>
      <c r="PM15" s="104">
        <v>0</v>
      </c>
      <c r="PN15" s="106">
        <v>0</v>
      </c>
      <c r="PO15" s="104">
        <v>0</v>
      </c>
      <c r="PP15" s="106">
        <v>0</v>
      </c>
      <c r="PQ15" s="104">
        <v>0</v>
      </c>
      <c r="PR15" s="106">
        <v>0</v>
      </c>
      <c r="PS15" s="104">
        <v>0</v>
      </c>
      <c r="PT15" s="106">
        <v>0</v>
      </c>
      <c r="PU15" s="104">
        <v>0</v>
      </c>
      <c r="PV15" s="106">
        <v>0</v>
      </c>
      <c r="PW15" s="104">
        <v>0</v>
      </c>
      <c r="PX15" s="106">
        <v>0</v>
      </c>
      <c r="PY15" s="104">
        <v>0</v>
      </c>
      <c r="PZ15" s="106">
        <v>0</v>
      </c>
      <c r="QA15" s="104">
        <v>0</v>
      </c>
      <c r="QB15" s="106">
        <v>0</v>
      </c>
      <c r="QC15" s="104">
        <v>0</v>
      </c>
      <c r="QD15" s="106">
        <v>0</v>
      </c>
      <c r="QE15" s="104">
        <v>0</v>
      </c>
      <c r="QF15" s="106">
        <v>0</v>
      </c>
      <c r="QG15" s="104">
        <v>0</v>
      </c>
      <c r="QH15" s="106">
        <v>0</v>
      </c>
      <c r="QI15" s="104">
        <v>0</v>
      </c>
      <c r="QJ15" s="106">
        <v>0</v>
      </c>
      <c r="QK15" s="104">
        <v>0</v>
      </c>
      <c r="QL15" s="106">
        <v>0</v>
      </c>
      <c r="QM15" s="104">
        <v>0</v>
      </c>
      <c r="QN15" s="106">
        <v>0</v>
      </c>
      <c r="QO15" s="104">
        <v>0</v>
      </c>
      <c r="QP15" s="106">
        <v>0</v>
      </c>
      <c r="QQ15" s="104">
        <v>0</v>
      </c>
      <c r="QR15" s="106">
        <v>0</v>
      </c>
      <c r="QS15" s="104">
        <v>0</v>
      </c>
      <c r="QT15" s="106">
        <v>0</v>
      </c>
      <c r="QU15" s="104">
        <v>0</v>
      </c>
      <c r="QV15" s="106">
        <v>0</v>
      </c>
      <c r="QW15" s="104">
        <v>0</v>
      </c>
      <c r="QX15" s="106">
        <v>0</v>
      </c>
      <c r="QY15" s="104">
        <v>0</v>
      </c>
      <c r="QZ15" s="106">
        <v>0</v>
      </c>
      <c r="RA15" s="104">
        <v>0</v>
      </c>
      <c r="RB15" s="106">
        <v>0</v>
      </c>
      <c r="RC15" s="104">
        <v>0</v>
      </c>
      <c r="RD15" s="106">
        <v>0</v>
      </c>
      <c r="RE15" s="104">
        <v>0</v>
      </c>
      <c r="RF15" s="106">
        <v>0</v>
      </c>
      <c r="RG15" s="104">
        <v>0</v>
      </c>
      <c r="RH15" s="106">
        <v>0</v>
      </c>
      <c r="RI15" s="104">
        <v>0</v>
      </c>
      <c r="RJ15" s="106">
        <v>0</v>
      </c>
      <c r="RK15" s="104">
        <v>0</v>
      </c>
      <c r="RL15" s="106">
        <v>0</v>
      </c>
      <c r="RM15" s="104">
        <v>0</v>
      </c>
      <c r="RN15" s="106">
        <v>0</v>
      </c>
      <c r="RO15" s="104">
        <v>0</v>
      </c>
      <c r="RP15" s="106">
        <v>0</v>
      </c>
      <c r="RQ15" s="104">
        <v>0</v>
      </c>
      <c r="RR15" s="106">
        <v>0</v>
      </c>
      <c r="RS15" s="104">
        <v>0</v>
      </c>
      <c r="RT15" s="106">
        <v>0</v>
      </c>
      <c r="RU15" s="104">
        <v>0</v>
      </c>
      <c r="RV15" s="106">
        <v>0</v>
      </c>
      <c r="RW15" s="104">
        <v>0</v>
      </c>
      <c r="RX15" s="106">
        <v>0</v>
      </c>
      <c r="RY15" s="104">
        <v>0</v>
      </c>
      <c r="RZ15" s="106">
        <v>0</v>
      </c>
      <c r="SA15" s="104">
        <v>0</v>
      </c>
      <c r="SB15" s="106">
        <v>0</v>
      </c>
      <c r="SC15" s="104">
        <v>0</v>
      </c>
      <c r="SD15" s="106">
        <v>0</v>
      </c>
      <c r="SE15" s="104">
        <v>0</v>
      </c>
      <c r="SF15" s="106">
        <v>0</v>
      </c>
      <c r="SG15" s="104">
        <v>0</v>
      </c>
      <c r="SH15" s="106">
        <v>0</v>
      </c>
      <c r="SI15" s="104">
        <v>0</v>
      </c>
      <c r="SJ15" s="106">
        <v>0</v>
      </c>
      <c r="SK15" s="104">
        <v>0</v>
      </c>
      <c r="SL15" s="106">
        <v>0</v>
      </c>
      <c r="SM15" s="104">
        <v>0</v>
      </c>
      <c r="SN15" s="106">
        <v>0</v>
      </c>
      <c r="SO15" s="104">
        <v>0</v>
      </c>
      <c r="SP15" s="106">
        <v>0</v>
      </c>
      <c r="SQ15" s="104">
        <v>0</v>
      </c>
      <c r="SR15" s="106">
        <v>0</v>
      </c>
      <c r="SS15" s="104">
        <v>0</v>
      </c>
      <c r="ST15" s="106">
        <v>0</v>
      </c>
      <c r="SU15" s="104">
        <v>0</v>
      </c>
      <c r="SV15" s="106">
        <v>0</v>
      </c>
      <c r="SW15" s="104">
        <v>0</v>
      </c>
      <c r="SX15" s="106">
        <v>0</v>
      </c>
      <c r="SY15" s="104">
        <v>0</v>
      </c>
      <c r="SZ15" s="106">
        <v>0</v>
      </c>
      <c r="TA15" s="104">
        <v>0</v>
      </c>
      <c r="TB15" s="106">
        <v>0</v>
      </c>
      <c r="TC15" s="104">
        <v>0</v>
      </c>
      <c r="TD15" s="106">
        <v>0</v>
      </c>
      <c r="TE15" s="104">
        <v>0</v>
      </c>
      <c r="TF15" s="106">
        <v>0</v>
      </c>
      <c r="TG15" s="104">
        <v>0</v>
      </c>
      <c r="TH15" s="106">
        <v>0</v>
      </c>
      <c r="TI15" s="104">
        <v>0</v>
      </c>
      <c r="TJ15" s="106">
        <v>0</v>
      </c>
      <c r="TK15" s="104">
        <v>0</v>
      </c>
      <c r="TL15" s="106">
        <v>0</v>
      </c>
      <c r="TM15" s="104">
        <v>0</v>
      </c>
      <c r="TN15" s="106">
        <v>0</v>
      </c>
      <c r="TO15" s="104">
        <v>0</v>
      </c>
      <c r="TP15" s="106">
        <v>0</v>
      </c>
      <c r="TQ15" s="104">
        <v>0</v>
      </c>
      <c r="TR15" s="106">
        <v>0</v>
      </c>
      <c r="TS15" s="104">
        <v>0</v>
      </c>
      <c r="TT15" s="106">
        <v>0</v>
      </c>
      <c r="TU15" s="107">
        <v>0</v>
      </c>
    </row>
    <row r="16" spans="1:542" x14ac:dyDescent="0.25">
      <c r="A16" s="103" t="s">
        <v>1</v>
      </c>
      <c r="B16" s="104">
        <v>0</v>
      </c>
      <c r="C16" s="104">
        <v>0</v>
      </c>
      <c r="D16" s="104">
        <v>0</v>
      </c>
      <c r="E16" s="104">
        <v>0</v>
      </c>
      <c r="F16" s="104">
        <v>0</v>
      </c>
      <c r="G16" s="104">
        <v>0</v>
      </c>
      <c r="H16" s="104">
        <v>0</v>
      </c>
      <c r="I16" s="104">
        <v>0</v>
      </c>
      <c r="J16" s="104">
        <v>0</v>
      </c>
      <c r="K16" s="104">
        <v>0</v>
      </c>
      <c r="L16" s="104">
        <v>0</v>
      </c>
      <c r="M16" s="104">
        <v>0</v>
      </c>
      <c r="N16" s="104">
        <f t="shared" ref="N16:BY16" si="72">IF((N$1*12+N$2)&lt;=240,IF((N$1*12+N$2)&gt;($B$64*12),IF((N$1*12+N$2)&gt;($I$25+(12*$B$64)),B$16,B$16+($B$26*$B$61)),0),MAX(B$16-($B$26*$B$61),0))</f>
        <v>0</v>
      </c>
      <c r="O16" s="104">
        <f t="shared" si="72"/>
        <v>0</v>
      </c>
      <c r="P16" s="104">
        <f t="shared" si="72"/>
        <v>0</v>
      </c>
      <c r="Q16" s="104">
        <f t="shared" si="72"/>
        <v>0</v>
      </c>
      <c r="R16" s="104">
        <f t="shared" si="72"/>
        <v>0</v>
      </c>
      <c r="S16" s="104">
        <f t="shared" si="72"/>
        <v>0</v>
      </c>
      <c r="T16" s="104">
        <f t="shared" si="72"/>
        <v>0</v>
      </c>
      <c r="U16" s="104">
        <f t="shared" si="72"/>
        <v>0</v>
      </c>
      <c r="V16" s="104">
        <f t="shared" si="72"/>
        <v>0</v>
      </c>
      <c r="W16" s="104">
        <f t="shared" si="72"/>
        <v>0</v>
      </c>
      <c r="X16" s="104">
        <f t="shared" si="72"/>
        <v>0</v>
      </c>
      <c r="Y16" s="104">
        <f t="shared" si="72"/>
        <v>0</v>
      </c>
      <c r="Z16" s="104">
        <f t="shared" si="72"/>
        <v>0</v>
      </c>
      <c r="AA16" s="104">
        <f t="shared" si="72"/>
        <v>0</v>
      </c>
      <c r="AB16" s="104">
        <f t="shared" si="72"/>
        <v>0</v>
      </c>
      <c r="AC16" s="104">
        <f t="shared" si="72"/>
        <v>0</v>
      </c>
      <c r="AD16" s="104">
        <f t="shared" si="72"/>
        <v>0</v>
      </c>
      <c r="AE16" s="104">
        <f t="shared" si="72"/>
        <v>0</v>
      </c>
      <c r="AF16" s="104">
        <f t="shared" si="72"/>
        <v>0</v>
      </c>
      <c r="AG16" s="104">
        <f t="shared" si="72"/>
        <v>0</v>
      </c>
      <c r="AH16" s="104">
        <f t="shared" si="72"/>
        <v>0</v>
      </c>
      <c r="AI16" s="104">
        <f t="shared" si="72"/>
        <v>0</v>
      </c>
      <c r="AJ16" s="104">
        <f t="shared" si="72"/>
        <v>0</v>
      </c>
      <c r="AK16" s="104">
        <f t="shared" si="72"/>
        <v>0</v>
      </c>
      <c r="AL16" s="104">
        <f t="shared" si="72"/>
        <v>0</v>
      </c>
      <c r="AM16" s="104">
        <f t="shared" si="72"/>
        <v>0</v>
      </c>
      <c r="AN16" s="104">
        <f t="shared" si="72"/>
        <v>0</v>
      </c>
      <c r="AO16" s="104">
        <f t="shared" si="72"/>
        <v>0</v>
      </c>
      <c r="AP16" s="104">
        <f t="shared" si="72"/>
        <v>0</v>
      </c>
      <c r="AQ16" s="104">
        <f t="shared" si="72"/>
        <v>0</v>
      </c>
      <c r="AR16" s="104">
        <f t="shared" si="72"/>
        <v>0</v>
      </c>
      <c r="AS16" s="104">
        <f t="shared" si="72"/>
        <v>0</v>
      </c>
      <c r="AT16" s="104">
        <f t="shared" si="72"/>
        <v>0</v>
      </c>
      <c r="AU16" s="104">
        <f t="shared" si="72"/>
        <v>0</v>
      </c>
      <c r="AV16" s="104">
        <f t="shared" si="72"/>
        <v>0</v>
      </c>
      <c r="AW16" s="104">
        <f t="shared" si="72"/>
        <v>0</v>
      </c>
      <c r="AX16" s="104">
        <f t="shared" si="72"/>
        <v>0</v>
      </c>
      <c r="AY16" s="104">
        <f t="shared" si="72"/>
        <v>0</v>
      </c>
      <c r="AZ16" s="104">
        <f t="shared" si="72"/>
        <v>0</v>
      </c>
      <c r="BA16" s="104">
        <f t="shared" si="72"/>
        <v>0</v>
      </c>
      <c r="BB16" s="104">
        <f t="shared" si="72"/>
        <v>0</v>
      </c>
      <c r="BC16" s="104">
        <f t="shared" si="72"/>
        <v>0</v>
      </c>
      <c r="BD16" s="104">
        <f t="shared" si="72"/>
        <v>0</v>
      </c>
      <c r="BE16" s="104">
        <f t="shared" si="72"/>
        <v>0</v>
      </c>
      <c r="BF16" s="104">
        <f t="shared" si="72"/>
        <v>0</v>
      </c>
      <c r="BG16" s="104">
        <f t="shared" si="72"/>
        <v>0</v>
      </c>
      <c r="BH16" s="104">
        <f t="shared" si="72"/>
        <v>0</v>
      </c>
      <c r="BI16" s="104">
        <f t="shared" si="72"/>
        <v>0</v>
      </c>
      <c r="BJ16" s="104">
        <f t="shared" si="72"/>
        <v>398.1173490924441</v>
      </c>
      <c r="BK16" s="104">
        <f t="shared" si="72"/>
        <v>398.1173490924441</v>
      </c>
      <c r="BL16" s="104">
        <f t="shared" si="72"/>
        <v>398.1173490924441</v>
      </c>
      <c r="BM16" s="104">
        <f t="shared" si="72"/>
        <v>398.1173490924441</v>
      </c>
      <c r="BN16" s="104">
        <f t="shared" si="72"/>
        <v>398.1173490924441</v>
      </c>
      <c r="BO16" s="104">
        <f t="shared" si="72"/>
        <v>398.1173490924441</v>
      </c>
      <c r="BP16" s="104">
        <f t="shared" si="72"/>
        <v>398.1173490924441</v>
      </c>
      <c r="BQ16" s="104">
        <f t="shared" si="72"/>
        <v>398.1173490924441</v>
      </c>
      <c r="BR16" s="104">
        <f t="shared" si="72"/>
        <v>398.1173490924441</v>
      </c>
      <c r="BS16" s="104">
        <f t="shared" si="72"/>
        <v>398.1173490924441</v>
      </c>
      <c r="BT16" s="104">
        <f t="shared" si="72"/>
        <v>398.1173490924441</v>
      </c>
      <c r="BU16" s="104">
        <f t="shared" si="72"/>
        <v>398.1173490924441</v>
      </c>
      <c r="BV16" s="104">
        <f t="shared" si="72"/>
        <v>796.2346981848882</v>
      </c>
      <c r="BW16" s="104">
        <f t="shared" si="72"/>
        <v>796.2346981848882</v>
      </c>
      <c r="BX16" s="104">
        <f t="shared" si="72"/>
        <v>796.2346981848882</v>
      </c>
      <c r="BY16" s="104">
        <f t="shared" si="72"/>
        <v>796.2346981848882</v>
      </c>
      <c r="BZ16" s="104">
        <f t="shared" ref="BZ16:EK16" si="73">IF((BZ$1*12+BZ$2)&lt;=240,IF((BZ$1*12+BZ$2)&gt;($B$64*12),IF((BZ$1*12+BZ$2)&gt;($I$25+(12*$B$64)),BN$16,BN$16+($B$26*$B$61)),0),MAX(BN$16-($B$26*$B$61),0))</f>
        <v>796.2346981848882</v>
      </c>
      <c r="CA16" s="104">
        <f t="shared" si="73"/>
        <v>796.2346981848882</v>
      </c>
      <c r="CB16" s="104">
        <f t="shared" si="73"/>
        <v>796.2346981848882</v>
      </c>
      <c r="CC16" s="104">
        <f t="shared" si="73"/>
        <v>796.2346981848882</v>
      </c>
      <c r="CD16" s="104">
        <f t="shared" si="73"/>
        <v>796.2346981848882</v>
      </c>
      <c r="CE16" s="104">
        <f t="shared" si="73"/>
        <v>796.2346981848882</v>
      </c>
      <c r="CF16" s="104">
        <f t="shared" si="73"/>
        <v>796.2346981848882</v>
      </c>
      <c r="CG16" s="104">
        <f t="shared" si="73"/>
        <v>796.2346981848882</v>
      </c>
      <c r="CH16" s="104">
        <f t="shared" si="73"/>
        <v>1194.3520472773323</v>
      </c>
      <c r="CI16" s="104">
        <f t="shared" si="73"/>
        <v>1194.3520472773323</v>
      </c>
      <c r="CJ16" s="104">
        <f t="shared" si="73"/>
        <v>1194.3520472773323</v>
      </c>
      <c r="CK16" s="104">
        <f t="shared" si="73"/>
        <v>1194.3520472773323</v>
      </c>
      <c r="CL16" s="104">
        <f t="shared" si="73"/>
        <v>1194.3520472773323</v>
      </c>
      <c r="CM16" s="104">
        <f t="shared" si="73"/>
        <v>1194.3520472773323</v>
      </c>
      <c r="CN16" s="104">
        <f t="shared" si="73"/>
        <v>1194.3520472773323</v>
      </c>
      <c r="CO16" s="104">
        <f t="shared" si="73"/>
        <v>1194.3520472773323</v>
      </c>
      <c r="CP16" s="104">
        <f t="shared" si="73"/>
        <v>1194.3520472773323</v>
      </c>
      <c r="CQ16" s="104">
        <f t="shared" si="73"/>
        <v>1194.3520472773323</v>
      </c>
      <c r="CR16" s="104">
        <f t="shared" si="73"/>
        <v>1194.3520472773323</v>
      </c>
      <c r="CS16" s="104">
        <f t="shared" si="73"/>
        <v>1194.3520472773323</v>
      </c>
      <c r="CT16" s="104">
        <f t="shared" si="73"/>
        <v>1592.4693963697764</v>
      </c>
      <c r="CU16" s="104">
        <f t="shared" si="73"/>
        <v>1592.4693963697764</v>
      </c>
      <c r="CV16" s="104">
        <f t="shared" si="73"/>
        <v>1592.4693963697764</v>
      </c>
      <c r="CW16" s="104">
        <f t="shared" si="73"/>
        <v>1592.4693963697764</v>
      </c>
      <c r="CX16" s="104">
        <f t="shared" si="73"/>
        <v>1592.4693963697764</v>
      </c>
      <c r="CY16" s="104">
        <f t="shared" si="73"/>
        <v>1592.4693963697764</v>
      </c>
      <c r="CZ16" s="104">
        <f t="shared" si="73"/>
        <v>1592.4693963697764</v>
      </c>
      <c r="DA16" s="104">
        <f t="shared" si="73"/>
        <v>1592.4693963697764</v>
      </c>
      <c r="DB16" s="104">
        <f t="shared" si="73"/>
        <v>1592.4693963697764</v>
      </c>
      <c r="DC16" s="104">
        <f t="shared" si="73"/>
        <v>1592.4693963697764</v>
      </c>
      <c r="DD16" s="104">
        <f t="shared" si="73"/>
        <v>1592.4693963697764</v>
      </c>
      <c r="DE16" s="104">
        <f t="shared" si="73"/>
        <v>1592.4693963697764</v>
      </c>
      <c r="DF16" s="104">
        <f t="shared" si="73"/>
        <v>1990.5867454622205</v>
      </c>
      <c r="DG16" s="104">
        <f t="shared" si="73"/>
        <v>1990.5867454622205</v>
      </c>
      <c r="DH16" s="104">
        <f t="shared" si="73"/>
        <v>1990.5867454622205</v>
      </c>
      <c r="DI16" s="104">
        <f t="shared" si="73"/>
        <v>1990.5867454622205</v>
      </c>
      <c r="DJ16" s="104">
        <f t="shared" si="73"/>
        <v>1990.5867454622205</v>
      </c>
      <c r="DK16" s="104">
        <f t="shared" si="73"/>
        <v>1990.5867454622205</v>
      </c>
      <c r="DL16" s="104">
        <f t="shared" si="73"/>
        <v>1990.5867454622205</v>
      </c>
      <c r="DM16" s="104">
        <f t="shared" si="73"/>
        <v>1990.5867454622205</v>
      </c>
      <c r="DN16" s="104">
        <f t="shared" si="73"/>
        <v>1990.5867454622205</v>
      </c>
      <c r="DO16" s="104">
        <f t="shared" si="73"/>
        <v>1990.5867454622205</v>
      </c>
      <c r="DP16" s="104">
        <f t="shared" si="73"/>
        <v>1990.5867454622205</v>
      </c>
      <c r="DQ16" s="104">
        <f t="shared" si="73"/>
        <v>1990.5867454622205</v>
      </c>
      <c r="DR16" s="104">
        <f t="shared" si="73"/>
        <v>2388.7040945546646</v>
      </c>
      <c r="DS16" s="104">
        <f t="shared" si="73"/>
        <v>2388.7040945546646</v>
      </c>
      <c r="DT16" s="104">
        <f t="shared" si="73"/>
        <v>2388.7040945546646</v>
      </c>
      <c r="DU16" s="104">
        <f t="shared" si="73"/>
        <v>2388.7040945546646</v>
      </c>
      <c r="DV16" s="104">
        <f t="shared" si="73"/>
        <v>2388.7040945546646</v>
      </c>
      <c r="DW16" s="104">
        <f t="shared" si="73"/>
        <v>2388.7040945546646</v>
      </c>
      <c r="DX16" s="104">
        <f t="shared" si="73"/>
        <v>2388.7040945546646</v>
      </c>
      <c r="DY16" s="104">
        <f t="shared" si="73"/>
        <v>2388.7040945546646</v>
      </c>
      <c r="DZ16" s="104">
        <f t="shared" si="73"/>
        <v>2388.7040945546646</v>
      </c>
      <c r="EA16" s="104">
        <f t="shared" si="73"/>
        <v>2388.7040945546646</v>
      </c>
      <c r="EB16" s="104">
        <f t="shared" si="73"/>
        <v>2388.7040945546646</v>
      </c>
      <c r="EC16" s="104">
        <f t="shared" si="73"/>
        <v>2388.7040945546646</v>
      </c>
      <c r="ED16" s="104">
        <f t="shared" si="73"/>
        <v>2786.8214436471089</v>
      </c>
      <c r="EE16" s="104">
        <f t="shared" si="73"/>
        <v>2786.8214436471089</v>
      </c>
      <c r="EF16" s="104">
        <f t="shared" si="73"/>
        <v>2786.8214436471089</v>
      </c>
      <c r="EG16" s="104">
        <f t="shared" si="73"/>
        <v>2786.8214436471089</v>
      </c>
      <c r="EH16" s="104">
        <f t="shared" si="73"/>
        <v>2786.8214436471089</v>
      </c>
      <c r="EI16" s="104">
        <f t="shared" si="73"/>
        <v>2786.8214436471089</v>
      </c>
      <c r="EJ16" s="104">
        <f t="shared" si="73"/>
        <v>2786.8214436471089</v>
      </c>
      <c r="EK16" s="104">
        <f t="shared" si="73"/>
        <v>2786.8214436471089</v>
      </c>
      <c r="EL16" s="104">
        <f t="shared" ref="EL16:GW16" si="74">IF((EL$1*12+EL$2)&lt;=240,IF((EL$1*12+EL$2)&gt;($B$64*12),IF((EL$1*12+EL$2)&gt;($I$25+(12*$B$64)),DZ$16,DZ$16+($B$26*$B$61)),0),MAX(DZ$16-($B$26*$B$61),0))</f>
        <v>2786.8214436471089</v>
      </c>
      <c r="EM16" s="104">
        <f t="shared" si="74"/>
        <v>2786.8214436471089</v>
      </c>
      <c r="EN16" s="104">
        <f t="shared" si="74"/>
        <v>2786.8214436471089</v>
      </c>
      <c r="EO16" s="104">
        <f t="shared" si="74"/>
        <v>2786.8214436471089</v>
      </c>
      <c r="EP16" s="104">
        <f t="shared" si="74"/>
        <v>3184.9387927395528</v>
      </c>
      <c r="EQ16" s="104">
        <f t="shared" si="74"/>
        <v>3184.9387927395528</v>
      </c>
      <c r="ER16" s="104">
        <f t="shared" si="74"/>
        <v>3184.9387927395528</v>
      </c>
      <c r="ES16" s="104">
        <f t="shared" si="74"/>
        <v>3184.9387927395528</v>
      </c>
      <c r="ET16" s="104">
        <f t="shared" si="74"/>
        <v>3184.9387927395528</v>
      </c>
      <c r="EU16" s="104">
        <f t="shared" si="74"/>
        <v>3184.9387927395528</v>
      </c>
      <c r="EV16" s="104">
        <f t="shared" si="74"/>
        <v>3184.9387927395528</v>
      </c>
      <c r="EW16" s="104">
        <f t="shared" si="74"/>
        <v>3184.9387927395528</v>
      </c>
      <c r="EX16" s="104">
        <f t="shared" si="74"/>
        <v>3184.9387927395528</v>
      </c>
      <c r="EY16" s="104">
        <f t="shared" si="74"/>
        <v>3184.9387927395528</v>
      </c>
      <c r="EZ16" s="104">
        <f t="shared" si="74"/>
        <v>3184.9387927395528</v>
      </c>
      <c r="FA16" s="104">
        <f t="shared" si="74"/>
        <v>3184.9387927395528</v>
      </c>
      <c r="FB16" s="104">
        <f t="shared" si="74"/>
        <v>3583.0561418319967</v>
      </c>
      <c r="FC16" s="104">
        <f t="shared" si="74"/>
        <v>3583.0561418319967</v>
      </c>
      <c r="FD16" s="104">
        <f t="shared" si="74"/>
        <v>3583.0561418319967</v>
      </c>
      <c r="FE16" s="104">
        <f t="shared" si="74"/>
        <v>3583.0561418319967</v>
      </c>
      <c r="FF16" s="104">
        <f t="shared" si="74"/>
        <v>3583.0561418319967</v>
      </c>
      <c r="FG16" s="104">
        <f t="shared" si="74"/>
        <v>3583.0561418319967</v>
      </c>
      <c r="FH16" s="104">
        <f t="shared" si="74"/>
        <v>3583.0561418319967</v>
      </c>
      <c r="FI16" s="104">
        <f t="shared" si="74"/>
        <v>3583.0561418319967</v>
      </c>
      <c r="FJ16" s="104">
        <f t="shared" si="74"/>
        <v>3583.0561418319967</v>
      </c>
      <c r="FK16" s="104">
        <f t="shared" si="74"/>
        <v>3583.0561418319967</v>
      </c>
      <c r="FL16" s="104">
        <f t="shared" si="74"/>
        <v>3583.0561418319967</v>
      </c>
      <c r="FM16" s="104">
        <f t="shared" si="74"/>
        <v>3583.0561418319967</v>
      </c>
      <c r="FN16" s="104">
        <f t="shared" si="74"/>
        <v>3981.1734909244406</v>
      </c>
      <c r="FO16" s="104">
        <f t="shared" si="74"/>
        <v>3981.1734909244406</v>
      </c>
      <c r="FP16" s="104">
        <f t="shared" si="74"/>
        <v>3981.1734909244406</v>
      </c>
      <c r="FQ16" s="104">
        <f t="shared" si="74"/>
        <v>3981.1734909244406</v>
      </c>
      <c r="FR16" s="104">
        <f t="shared" si="74"/>
        <v>3981.1734909244406</v>
      </c>
      <c r="FS16" s="104">
        <f t="shared" si="74"/>
        <v>3981.1734909244406</v>
      </c>
      <c r="FT16" s="104">
        <f t="shared" si="74"/>
        <v>3981.1734909244406</v>
      </c>
      <c r="FU16" s="104">
        <f t="shared" si="74"/>
        <v>3981.1734909244406</v>
      </c>
      <c r="FV16" s="104">
        <f t="shared" si="74"/>
        <v>3981.1734909244406</v>
      </c>
      <c r="FW16" s="104">
        <f t="shared" si="74"/>
        <v>3981.1734909244406</v>
      </c>
      <c r="FX16" s="104">
        <f t="shared" si="74"/>
        <v>3981.1734909244406</v>
      </c>
      <c r="FY16" s="104">
        <f t="shared" si="74"/>
        <v>3981.1734909244406</v>
      </c>
      <c r="FZ16" s="104">
        <f t="shared" si="74"/>
        <v>4379.2908400168844</v>
      </c>
      <c r="GA16" s="104">
        <f t="shared" si="74"/>
        <v>4379.2908400168844</v>
      </c>
      <c r="GB16" s="104">
        <f t="shared" si="74"/>
        <v>4379.2908400168844</v>
      </c>
      <c r="GC16" s="104">
        <f t="shared" si="74"/>
        <v>4379.2908400168844</v>
      </c>
      <c r="GD16" s="104">
        <f t="shared" si="74"/>
        <v>4379.2908400168844</v>
      </c>
      <c r="GE16" s="104">
        <f t="shared" si="74"/>
        <v>4379.2908400168844</v>
      </c>
      <c r="GF16" s="104">
        <f t="shared" si="74"/>
        <v>4379.2908400168844</v>
      </c>
      <c r="GG16" s="104">
        <f t="shared" si="74"/>
        <v>4379.2908400168844</v>
      </c>
      <c r="GH16" s="104">
        <f t="shared" si="74"/>
        <v>4379.2908400168844</v>
      </c>
      <c r="GI16" s="104">
        <f t="shared" si="74"/>
        <v>4379.2908400168844</v>
      </c>
      <c r="GJ16" s="104">
        <f t="shared" si="74"/>
        <v>4379.2908400168844</v>
      </c>
      <c r="GK16" s="104">
        <f t="shared" si="74"/>
        <v>4379.2908400168844</v>
      </c>
      <c r="GL16" s="104">
        <f t="shared" si="74"/>
        <v>4777.4081891093283</v>
      </c>
      <c r="GM16" s="104">
        <f t="shared" si="74"/>
        <v>4777.4081891093283</v>
      </c>
      <c r="GN16" s="104">
        <f t="shared" si="74"/>
        <v>4777.4081891093283</v>
      </c>
      <c r="GO16" s="104">
        <f t="shared" si="74"/>
        <v>4777.4081891093283</v>
      </c>
      <c r="GP16" s="104">
        <f t="shared" si="74"/>
        <v>4777.4081891093283</v>
      </c>
      <c r="GQ16" s="104">
        <f t="shared" si="74"/>
        <v>4777.4081891093283</v>
      </c>
      <c r="GR16" s="104">
        <f t="shared" si="74"/>
        <v>4777.4081891093283</v>
      </c>
      <c r="GS16" s="104">
        <f t="shared" si="74"/>
        <v>4777.4081891093283</v>
      </c>
      <c r="GT16" s="104">
        <f t="shared" si="74"/>
        <v>4777.4081891093283</v>
      </c>
      <c r="GU16" s="104">
        <f t="shared" si="74"/>
        <v>4777.4081891093283</v>
      </c>
      <c r="GV16" s="104">
        <f t="shared" si="74"/>
        <v>4777.4081891093283</v>
      </c>
      <c r="GW16" s="104">
        <f t="shared" si="74"/>
        <v>4777.4081891093283</v>
      </c>
      <c r="GX16" s="104">
        <f t="shared" ref="GX16:JI16" si="75">IF((GX$1*12+GX$2)&lt;=240,IF((GX$1*12+GX$2)&gt;($B$64*12),IF((GX$1*12+GX$2)&gt;($I$25+(12*$B$64)),GL$16,GL$16+($B$26*$B$61)),0),MAX(GL$16-($B$26*$B$61),0))</f>
        <v>5175.5255382017722</v>
      </c>
      <c r="GY16" s="104">
        <f t="shared" si="75"/>
        <v>5175.5255382017722</v>
      </c>
      <c r="GZ16" s="104">
        <f t="shared" si="75"/>
        <v>5175.5255382017722</v>
      </c>
      <c r="HA16" s="104">
        <f t="shared" si="75"/>
        <v>5175.5255382017722</v>
      </c>
      <c r="HB16" s="104">
        <f t="shared" si="75"/>
        <v>5175.5255382017722</v>
      </c>
      <c r="HC16" s="104">
        <f t="shared" si="75"/>
        <v>5175.5255382017722</v>
      </c>
      <c r="HD16" s="104">
        <f t="shared" si="75"/>
        <v>5175.5255382017722</v>
      </c>
      <c r="HE16" s="104">
        <f t="shared" si="75"/>
        <v>5175.5255382017722</v>
      </c>
      <c r="HF16" s="104">
        <f t="shared" si="75"/>
        <v>5175.5255382017722</v>
      </c>
      <c r="HG16" s="104">
        <f t="shared" si="75"/>
        <v>5175.5255382017722</v>
      </c>
      <c r="HH16" s="104">
        <f t="shared" si="75"/>
        <v>5175.5255382017722</v>
      </c>
      <c r="HI16" s="104">
        <f t="shared" si="75"/>
        <v>5175.5255382017722</v>
      </c>
      <c r="HJ16" s="104">
        <f t="shared" si="75"/>
        <v>5573.6428872942161</v>
      </c>
      <c r="HK16" s="104">
        <f t="shared" si="75"/>
        <v>5573.6428872942161</v>
      </c>
      <c r="HL16" s="104">
        <f t="shared" si="75"/>
        <v>5175.5255382017722</v>
      </c>
      <c r="HM16" s="104">
        <f t="shared" si="75"/>
        <v>5175.5255382017722</v>
      </c>
      <c r="HN16" s="104">
        <f t="shared" si="75"/>
        <v>5175.5255382017722</v>
      </c>
      <c r="HO16" s="104">
        <f t="shared" si="75"/>
        <v>5175.5255382017722</v>
      </c>
      <c r="HP16" s="104">
        <f t="shared" si="75"/>
        <v>5175.5255382017722</v>
      </c>
      <c r="HQ16" s="104">
        <f t="shared" si="75"/>
        <v>5175.5255382017722</v>
      </c>
      <c r="HR16" s="104">
        <f t="shared" si="75"/>
        <v>5175.5255382017722</v>
      </c>
      <c r="HS16" s="104">
        <f t="shared" si="75"/>
        <v>5175.5255382017722</v>
      </c>
      <c r="HT16" s="104">
        <f t="shared" si="75"/>
        <v>5175.5255382017722</v>
      </c>
      <c r="HU16" s="104">
        <f t="shared" si="75"/>
        <v>5175.5255382017722</v>
      </c>
      <c r="HV16" s="104">
        <f t="shared" si="75"/>
        <v>5573.6428872942161</v>
      </c>
      <c r="HW16" s="104">
        <f t="shared" si="75"/>
        <v>5573.6428872942161</v>
      </c>
      <c r="HX16" s="104">
        <f t="shared" si="75"/>
        <v>5175.5255382017722</v>
      </c>
      <c r="HY16" s="104">
        <f t="shared" si="75"/>
        <v>5175.5255382017722</v>
      </c>
      <c r="HZ16" s="104">
        <f t="shared" si="75"/>
        <v>5175.5255382017722</v>
      </c>
      <c r="IA16" s="104">
        <f t="shared" si="75"/>
        <v>5175.5255382017722</v>
      </c>
      <c r="IB16" s="104">
        <f t="shared" si="75"/>
        <v>5175.5255382017722</v>
      </c>
      <c r="IC16" s="104">
        <f t="shared" si="75"/>
        <v>5175.5255382017722</v>
      </c>
      <c r="ID16" s="104">
        <f t="shared" si="75"/>
        <v>5175.5255382017722</v>
      </c>
      <c r="IE16" s="104">
        <f t="shared" si="75"/>
        <v>5175.5255382017722</v>
      </c>
      <c r="IF16" s="104">
        <f t="shared" si="75"/>
        <v>5175.5255382017722</v>
      </c>
      <c r="IG16" s="104">
        <f t="shared" si="75"/>
        <v>5175.5255382017722</v>
      </c>
      <c r="IH16" s="104">
        <f t="shared" si="75"/>
        <v>5175.5255382017722</v>
      </c>
      <c r="II16" s="104">
        <f t="shared" si="75"/>
        <v>5175.5255382017722</v>
      </c>
      <c r="IJ16" s="104">
        <f t="shared" si="75"/>
        <v>4777.4081891093283</v>
      </c>
      <c r="IK16" s="104">
        <f t="shared" si="75"/>
        <v>4777.4081891093283</v>
      </c>
      <c r="IL16" s="104">
        <f t="shared" si="75"/>
        <v>4777.4081891093283</v>
      </c>
      <c r="IM16" s="104">
        <f t="shared" si="75"/>
        <v>4777.4081891093283</v>
      </c>
      <c r="IN16" s="104">
        <f t="shared" si="75"/>
        <v>4777.4081891093283</v>
      </c>
      <c r="IO16" s="104">
        <f t="shared" si="75"/>
        <v>4777.4081891093283</v>
      </c>
      <c r="IP16" s="104">
        <f t="shared" si="75"/>
        <v>4777.4081891093283</v>
      </c>
      <c r="IQ16" s="104">
        <f t="shared" si="75"/>
        <v>4777.4081891093283</v>
      </c>
      <c r="IR16" s="104">
        <f t="shared" si="75"/>
        <v>4777.4081891093283</v>
      </c>
      <c r="IS16" s="104">
        <f t="shared" si="75"/>
        <v>4777.4081891093283</v>
      </c>
      <c r="IT16" s="104">
        <f t="shared" si="75"/>
        <v>4777.4081891093283</v>
      </c>
      <c r="IU16" s="104">
        <f t="shared" si="75"/>
        <v>4777.4081891093283</v>
      </c>
      <c r="IV16" s="104">
        <f t="shared" si="75"/>
        <v>4379.2908400168844</v>
      </c>
      <c r="IW16" s="104">
        <f t="shared" si="75"/>
        <v>4379.2908400168844</v>
      </c>
      <c r="IX16" s="104">
        <f t="shared" si="75"/>
        <v>4379.2908400168844</v>
      </c>
      <c r="IY16" s="104">
        <f t="shared" si="75"/>
        <v>4379.2908400168844</v>
      </c>
      <c r="IZ16" s="104">
        <f t="shared" si="75"/>
        <v>4379.2908400168844</v>
      </c>
      <c r="JA16" s="104">
        <f t="shared" si="75"/>
        <v>4379.2908400168844</v>
      </c>
      <c r="JB16" s="104">
        <f t="shared" si="75"/>
        <v>4379.2908400168844</v>
      </c>
      <c r="JC16" s="104">
        <f t="shared" si="75"/>
        <v>4379.2908400168844</v>
      </c>
      <c r="JD16" s="104">
        <f t="shared" si="75"/>
        <v>4379.2908400168844</v>
      </c>
      <c r="JE16" s="104">
        <f t="shared" si="75"/>
        <v>4379.2908400168844</v>
      </c>
      <c r="JF16" s="104">
        <f t="shared" si="75"/>
        <v>4379.2908400168844</v>
      </c>
      <c r="JG16" s="104">
        <f t="shared" si="75"/>
        <v>4379.2908400168844</v>
      </c>
      <c r="JH16" s="104">
        <f t="shared" si="75"/>
        <v>3981.1734909244406</v>
      </c>
      <c r="JI16" s="104">
        <f t="shared" si="75"/>
        <v>3981.1734909244406</v>
      </c>
      <c r="JJ16" s="104">
        <f t="shared" ref="JJ16:LU16" si="76">IF((JJ$1*12+JJ$2)&lt;=240,IF((JJ$1*12+JJ$2)&gt;($B$64*12),IF((JJ$1*12+JJ$2)&gt;($I$25+(12*$B$64)),IX$16,IX$16+($B$26*$B$61)),0),MAX(IX$16-($B$26*$B$61),0))</f>
        <v>3981.1734909244406</v>
      </c>
      <c r="JK16" s="104">
        <f t="shared" si="76"/>
        <v>3981.1734909244406</v>
      </c>
      <c r="JL16" s="104">
        <f t="shared" si="76"/>
        <v>3981.1734909244406</v>
      </c>
      <c r="JM16" s="104">
        <f t="shared" si="76"/>
        <v>3981.1734909244406</v>
      </c>
      <c r="JN16" s="104">
        <f t="shared" si="76"/>
        <v>3981.1734909244406</v>
      </c>
      <c r="JO16" s="104">
        <f t="shared" si="76"/>
        <v>3981.1734909244406</v>
      </c>
      <c r="JP16" s="104">
        <f t="shared" si="76"/>
        <v>3981.1734909244406</v>
      </c>
      <c r="JQ16" s="104">
        <f t="shared" si="76"/>
        <v>3981.1734909244406</v>
      </c>
      <c r="JR16" s="104">
        <f t="shared" si="76"/>
        <v>3981.1734909244406</v>
      </c>
      <c r="JS16" s="104">
        <f t="shared" si="76"/>
        <v>3981.1734909244406</v>
      </c>
      <c r="JT16" s="104">
        <f t="shared" si="76"/>
        <v>3583.0561418319967</v>
      </c>
      <c r="JU16" s="104">
        <f t="shared" si="76"/>
        <v>3583.0561418319967</v>
      </c>
      <c r="JV16" s="104">
        <f t="shared" si="76"/>
        <v>3583.0561418319967</v>
      </c>
      <c r="JW16" s="104">
        <f t="shared" si="76"/>
        <v>3583.0561418319967</v>
      </c>
      <c r="JX16" s="104">
        <f t="shared" si="76"/>
        <v>3583.0561418319967</v>
      </c>
      <c r="JY16" s="104">
        <f t="shared" si="76"/>
        <v>3583.0561418319967</v>
      </c>
      <c r="JZ16" s="104">
        <f t="shared" si="76"/>
        <v>3583.0561418319967</v>
      </c>
      <c r="KA16" s="104">
        <f t="shared" si="76"/>
        <v>3583.0561418319967</v>
      </c>
      <c r="KB16" s="104">
        <f t="shared" si="76"/>
        <v>3583.0561418319967</v>
      </c>
      <c r="KC16" s="104">
        <f t="shared" si="76"/>
        <v>3583.0561418319967</v>
      </c>
      <c r="KD16" s="104">
        <f t="shared" si="76"/>
        <v>3583.0561418319967</v>
      </c>
      <c r="KE16" s="104">
        <f t="shared" si="76"/>
        <v>3583.0561418319967</v>
      </c>
      <c r="KF16" s="104">
        <f t="shared" si="76"/>
        <v>3184.9387927395528</v>
      </c>
      <c r="KG16" s="104">
        <f t="shared" si="76"/>
        <v>3184.9387927395528</v>
      </c>
      <c r="KH16" s="104">
        <f t="shared" si="76"/>
        <v>3184.9387927395528</v>
      </c>
      <c r="KI16" s="104">
        <f t="shared" si="76"/>
        <v>3184.9387927395528</v>
      </c>
      <c r="KJ16" s="104">
        <f t="shared" si="76"/>
        <v>3184.9387927395528</v>
      </c>
      <c r="KK16" s="104">
        <f t="shared" si="76"/>
        <v>3184.9387927395528</v>
      </c>
      <c r="KL16" s="104">
        <f t="shared" si="76"/>
        <v>3184.9387927395528</v>
      </c>
      <c r="KM16" s="104">
        <f t="shared" si="76"/>
        <v>3184.9387927395528</v>
      </c>
      <c r="KN16" s="104">
        <f t="shared" si="76"/>
        <v>3184.9387927395528</v>
      </c>
      <c r="KO16" s="104">
        <f t="shared" si="76"/>
        <v>3184.9387927395528</v>
      </c>
      <c r="KP16" s="104">
        <f t="shared" si="76"/>
        <v>3184.9387927395528</v>
      </c>
      <c r="KQ16" s="104">
        <f t="shared" si="76"/>
        <v>3184.9387927395528</v>
      </c>
      <c r="KR16" s="104">
        <f t="shared" si="76"/>
        <v>2786.8214436471089</v>
      </c>
      <c r="KS16" s="104">
        <f t="shared" si="76"/>
        <v>2786.8214436471089</v>
      </c>
      <c r="KT16" s="104">
        <f t="shared" si="76"/>
        <v>2786.8214436471089</v>
      </c>
      <c r="KU16" s="104">
        <f t="shared" si="76"/>
        <v>2786.8214436471089</v>
      </c>
      <c r="KV16" s="104">
        <f t="shared" si="76"/>
        <v>2786.8214436471089</v>
      </c>
      <c r="KW16" s="104">
        <f t="shared" si="76"/>
        <v>2786.8214436471089</v>
      </c>
      <c r="KX16" s="104">
        <f t="shared" si="76"/>
        <v>2786.8214436471089</v>
      </c>
      <c r="KY16" s="104">
        <f t="shared" si="76"/>
        <v>2786.8214436471089</v>
      </c>
      <c r="KZ16" s="104">
        <f t="shared" si="76"/>
        <v>2786.8214436471089</v>
      </c>
      <c r="LA16" s="104">
        <f t="shared" si="76"/>
        <v>2786.8214436471089</v>
      </c>
      <c r="LB16" s="104">
        <f t="shared" si="76"/>
        <v>2786.8214436471089</v>
      </c>
      <c r="LC16" s="104">
        <f t="shared" si="76"/>
        <v>2786.8214436471089</v>
      </c>
      <c r="LD16" s="104">
        <f t="shared" si="76"/>
        <v>2388.7040945546651</v>
      </c>
      <c r="LE16" s="104">
        <f t="shared" si="76"/>
        <v>2388.7040945546651</v>
      </c>
      <c r="LF16" s="104">
        <f t="shared" si="76"/>
        <v>2388.7040945546651</v>
      </c>
      <c r="LG16" s="104">
        <f t="shared" si="76"/>
        <v>2388.7040945546651</v>
      </c>
      <c r="LH16" s="104">
        <f t="shared" si="76"/>
        <v>2388.7040945546651</v>
      </c>
      <c r="LI16" s="104">
        <f t="shared" si="76"/>
        <v>2388.7040945546651</v>
      </c>
      <c r="LJ16" s="104">
        <f t="shared" si="76"/>
        <v>2388.7040945546651</v>
      </c>
      <c r="LK16" s="104">
        <f t="shared" si="76"/>
        <v>2388.7040945546651</v>
      </c>
      <c r="LL16" s="104">
        <f t="shared" si="76"/>
        <v>2388.7040945546651</v>
      </c>
      <c r="LM16" s="104">
        <f t="shared" si="76"/>
        <v>2388.7040945546651</v>
      </c>
      <c r="LN16" s="104">
        <f t="shared" si="76"/>
        <v>2388.7040945546651</v>
      </c>
      <c r="LO16" s="104">
        <f t="shared" si="76"/>
        <v>2388.7040945546651</v>
      </c>
      <c r="LP16" s="104">
        <f t="shared" si="76"/>
        <v>1990.586745462221</v>
      </c>
      <c r="LQ16" s="104">
        <f t="shared" si="76"/>
        <v>1990.586745462221</v>
      </c>
      <c r="LR16" s="104">
        <f t="shared" si="76"/>
        <v>1990.586745462221</v>
      </c>
      <c r="LS16" s="104">
        <f t="shared" si="76"/>
        <v>1990.586745462221</v>
      </c>
      <c r="LT16" s="104">
        <f t="shared" si="76"/>
        <v>1990.586745462221</v>
      </c>
      <c r="LU16" s="104">
        <f t="shared" si="76"/>
        <v>1990.586745462221</v>
      </c>
      <c r="LV16" s="104">
        <f t="shared" ref="LV16:OG16" si="77">IF((LV$1*12+LV$2)&lt;=240,IF((LV$1*12+LV$2)&gt;($B$64*12),IF((LV$1*12+LV$2)&gt;($I$25+(12*$B$64)),LJ$16,LJ$16+($B$26*$B$61)),0),MAX(LJ$16-($B$26*$B$61),0))</f>
        <v>1990.586745462221</v>
      </c>
      <c r="LW16" s="104">
        <f t="shared" si="77"/>
        <v>1990.586745462221</v>
      </c>
      <c r="LX16" s="104">
        <f t="shared" si="77"/>
        <v>1990.586745462221</v>
      </c>
      <c r="LY16" s="104">
        <f t="shared" si="77"/>
        <v>1990.586745462221</v>
      </c>
      <c r="LZ16" s="104">
        <f t="shared" si="77"/>
        <v>1990.586745462221</v>
      </c>
      <c r="MA16" s="104">
        <f t="shared" si="77"/>
        <v>1990.586745462221</v>
      </c>
      <c r="MB16" s="104">
        <f t="shared" si="77"/>
        <v>1592.4693963697769</v>
      </c>
      <c r="MC16" s="104">
        <f t="shared" si="77"/>
        <v>1592.4693963697769</v>
      </c>
      <c r="MD16" s="104">
        <f t="shared" si="77"/>
        <v>1592.4693963697769</v>
      </c>
      <c r="ME16" s="104">
        <f t="shared" si="77"/>
        <v>1592.4693963697769</v>
      </c>
      <c r="MF16" s="104">
        <f t="shared" si="77"/>
        <v>1592.4693963697769</v>
      </c>
      <c r="MG16" s="104">
        <f t="shared" si="77"/>
        <v>1592.4693963697769</v>
      </c>
      <c r="MH16" s="104">
        <f t="shared" si="77"/>
        <v>1592.4693963697769</v>
      </c>
      <c r="MI16" s="104">
        <f t="shared" si="77"/>
        <v>1592.4693963697769</v>
      </c>
      <c r="MJ16" s="104">
        <f t="shared" si="77"/>
        <v>1592.4693963697769</v>
      </c>
      <c r="MK16" s="104">
        <f t="shared" si="77"/>
        <v>1592.4693963697769</v>
      </c>
      <c r="ML16" s="104">
        <f t="shared" si="77"/>
        <v>1592.4693963697769</v>
      </c>
      <c r="MM16" s="104">
        <f t="shared" si="77"/>
        <v>1592.4693963697769</v>
      </c>
      <c r="MN16" s="104">
        <f t="shared" si="77"/>
        <v>1194.3520472773328</v>
      </c>
      <c r="MO16" s="104">
        <f t="shared" si="77"/>
        <v>1194.3520472773328</v>
      </c>
      <c r="MP16" s="104">
        <f t="shared" si="77"/>
        <v>1194.3520472773328</v>
      </c>
      <c r="MQ16" s="104">
        <f t="shared" si="77"/>
        <v>1194.3520472773328</v>
      </c>
      <c r="MR16" s="104">
        <f t="shared" si="77"/>
        <v>1194.3520472773328</v>
      </c>
      <c r="MS16" s="104">
        <f t="shared" si="77"/>
        <v>1194.3520472773328</v>
      </c>
      <c r="MT16" s="104">
        <f t="shared" si="77"/>
        <v>1194.3520472773328</v>
      </c>
      <c r="MU16" s="104">
        <f t="shared" si="77"/>
        <v>1194.3520472773328</v>
      </c>
      <c r="MV16" s="104">
        <f t="shared" si="77"/>
        <v>1194.3520472773328</v>
      </c>
      <c r="MW16" s="104">
        <f t="shared" si="77"/>
        <v>1194.3520472773328</v>
      </c>
      <c r="MX16" s="106">
        <f t="shared" si="77"/>
        <v>1194.3520472773328</v>
      </c>
      <c r="MY16" s="104">
        <f t="shared" si="77"/>
        <v>1194.3520472773328</v>
      </c>
      <c r="MZ16" s="106">
        <f t="shared" si="77"/>
        <v>796.23469818488866</v>
      </c>
      <c r="NA16" s="104">
        <f t="shared" si="77"/>
        <v>796.23469818488866</v>
      </c>
      <c r="NB16" s="106">
        <f t="shared" si="77"/>
        <v>796.23469818488866</v>
      </c>
      <c r="NC16" s="104">
        <f t="shared" si="77"/>
        <v>796.23469818488866</v>
      </c>
      <c r="ND16" s="106">
        <f t="shared" si="77"/>
        <v>796.23469818488866</v>
      </c>
      <c r="NE16" s="104">
        <f t="shared" si="77"/>
        <v>796.23469818488866</v>
      </c>
      <c r="NF16" s="106">
        <f t="shared" si="77"/>
        <v>796.23469818488866</v>
      </c>
      <c r="NG16" s="104">
        <f t="shared" si="77"/>
        <v>796.23469818488866</v>
      </c>
      <c r="NH16" s="106">
        <f t="shared" si="77"/>
        <v>796.23469818488866</v>
      </c>
      <c r="NI16" s="104">
        <f t="shared" si="77"/>
        <v>796.23469818488866</v>
      </c>
      <c r="NJ16" s="106">
        <f t="shared" si="77"/>
        <v>796.23469818488866</v>
      </c>
      <c r="NK16" s="104">
        <f t="shared" si="77"/>
        <v>796.23469818488866</v>
      </c>
      <c r="NL16" s="106">
        <f t="shared" si="77"/>
        <v>398.11734909244456</v>
      </c>
      <c r="NM16" s="104">
        <f t="shared" si="77"/>
        <v>398.11734909244456</v>
      </c>
      <c r="NN16" s="106">
        <f t="shared" si="77"/>
        <v>398.11734909244456</v>
      </c>
      <c r="NO16" s="104">
        <f t="shared" si="77"/>
        <v>398.11734909244456</v>
      </c>
      <c r="NP16" s="106">
        <f t="shared" si="77"/>
        <v>398.11734909244456</v>
      </c>
      <c r="NQ16" s="104">
        <f t="shared" si="77"/>
        <v>398.11734909244456</v>
      </c>
      <c r="NR16" s="106">
        <f t="shared" si="77"/>
        <v>398.11734909244456</v>
      </c>
      <c r="NS16" s="104">
        <f t="shared" si="77"/>
        <v>398.11734909244456</v>
      </c>
      <c r="NT16" s="106">
        <f t="shared" si="77"/>
        <v>398.11734909244456</v>
      </c>
      <c r="NU16" s="104">
        <f t="shared" si="77"/>
        <v>398.11734909244456</v>
      </c>
      <c r="NV16" s="106">
        <f t="shared" si="77"/>
        <v>398.11734909244456</v>
      </c>
      <c r="NW16" s="104">
        <f t="shared" si="77"/>
        <v>398.11734909244456</v>
      </c>
      <c r="NX16" s="106">
        <f t="shared" si="77"/>
        <v>4.5474735088646412E-13</v>
      </c>
      <c r="NY16" s="104">
        <f t="shared" si="77"/>
        <v>4.5474735088646412E-13</v>
      </c>
      <c r="NZ16" s="106">
        <f t="shared" si="77"/>
        <v>4.5474735088646412E-13</v>
      </c>
      <c r="OA16" s="104">
        <f t="shared" si="77"/>
        <v>4.5474735088646412E-13</v>
      </c>
      <c r="OB16" s="106">
        <f t="shared" si="77"/>
        <v>4.5474735088646412E-13</v>
      </c>
      <c r="OC16" s="104">
        <f t="shared" si="77"/>
        <v>4.5474735088646412E-13</v>
      </c>
      <c r="OD16" s="106">
        <f t="shared" si="77"/>
        <v>4.5474735088646412E-13</v>
      </c>
      <c r="OE16" s="104">
        <f t="shared" si="77"/>
        <v>4.5474735088646412E-13</v>
      </c>
      <c r="OF16" s="106">
        <f t="shared" si="77"/>
        <v>4.5474735088646412E-13</v>
      </c>
      <c r="OG16" s="104">
        <f t="shared" si="77"/>
        <v>4.5474735088646412E-13</v>
      </c>
      <c r="OH16" s="106">
        <f t="shared" ref="OH16:QS16" si="78">IF((OH$1*12+OH$2)&lt;=240,IF((OH$1*12+OH$2)&gt;($B$64*12),IF((OH$1*12+OH$2)&gt;($I$25+(12*$B$64)),NV$16,NV$16+($B$26*$B$61)),0),MAX(NV$16-($B$26*$B$61),0))</f>
        <v>4.5474735088646412E-13</v>
      </c>
      <c r="OI16" s="104">
        <f t="shared" si="78"/>
        <v>4.5474735088646412E-13</v>
      </c>
      <c r="OJ16" s="106">
        <f t="shared" si="78"/>
        <v>0</v>
      </c>
      <c r="OK16" s="104">
        <f t="shared" si="78"/>
        <v>0</v>
      </c>
      <c r="OL16" s="106">
        <f t="shared" si="78"/>
        <v>0</v>
      </c>
      <c r="OM16" s="104">
        <f t="shared" si="78"/>
        <v>0</v>
      </c>
      <c r="ON16" s="106">
        <f t="shared" si="78"/>
        <v>0</v>
      </c>
      <c r="OO16" s="104">
        <f t="shared" si="78"/>
        <v>0</v>
      </c>
      <c r="OP16" s="106">
        <f t="shared" si="78"/>
        <v>0</v>
      </c>
      <c r="OQ16" s="104">
        <f t="shared" si="78"/>
        <v>0</v>
      </c>
      <c r="OR16" s="106">
        <f t="shared" si="78"/>
        <v>0</v>
      </c>
      <c r="OS16" s="104">
        <f t="shared" si="78"/>
        <v>0</v>
      </c>
      <c r="OT16" s="106">
        <f t="shared" si="78"/>
        <v>0</v>
      </c>
      <c r="OU16" s="104">
        <f t="shared" si="78"/>
        <v>0</v>
      </c>
      <c r="OV16" s="106">
        <f t="shared" si="78"/>
        <v>0</v>
      </c>
      <c r="OW16" s="104">
        <f t="shared" si="78"/>
        <v>0</v>
      </c>
      <c r="OX16" s="106">
        <f t="shared" si="78"/>
        <v>0</v>
      </c>
      <c r="OY16" s="104">
        <f t="shared" si="78"/>
        <v>0</v>
      </c>
      <c r="OZ16" s="106">
        <f t="shared" si="78"/>
        <v>0</v>
      </c>
      <c r="PA16" s="104">
        <f t="shared" si="78"/>
        <v>0</v>
      </c>
      <c r="PB16" s="106">
        <f t="shared" si="78"/>
        <v>0</v>
      </c>
      <c r="PC16" s="104">
        <f t="shared" si="78"/>
        <v>0</v>
      </c>
      <c r="PD16" s="106">
        <f t="shared" si="78"/>
        <v>0</v>
      </c>
      <c r="PE16" s="104">
        <f t="shared" si="78"/>
        <v>0</v>
      </c>
      <c r="PF16" s="106">
        <f t="shared" si="78"/>
        <v>0</v>
      </c>
      <c r="PG16" s="104">
        <f t="shared" si="78"/>
        <v>0</v>
      </c>
      <c r="PH16" s="106">
        <f t="shared" si="78"/>
        <v>0</v>
      </c>
      <c r="PI16" s="104">
        <f t="shared" si="78"/>
        <v>0</v>
      </c>
      <c r="PJ16" s="106">
        <f t="shared" si="78"/>
        <v>0</v>
      </c>
      <c r="PK16" s="104">
        <f t="shared" si="78"/>
        <v>0</v>
      </c>
      <c r="PL16" s="106">
        <f t="shared" si="78"/>
        <v>0</v>
      </c>
      <c r="PM16" s="104">
        <f t="shared" si="78"/>
        <v>0</v>
      </c>
      <c r="PN16" s="106">
        <f t="shared" si="78"/>
        <v>0</v>
      </c>
      <c r="PO16" s="104">
        <f t="shared" si="78"/>
        <v>0</v>
      </c>
      <c r="PP16" s="106">
        <f t="shared" si="78"/>
        <v>0</v>
      </c>
      <c r="PQ16" s="104">
        <f t="shared" si="78"/>
        <v>0</v>
      </c>
      <c r="PR16" s="106">
        <f t="shared" si="78"/>
        <v>0</v>
      </c>
      <c r="PS16" s="104">
        <f t="shared" si="78"/>
        <v>0</v>
      </c>
      <c r="PT16" s="106">
        <f t="shared" si="78"/>
        <v>0</v>
      </c>
      <c r="PU16" s="104">
        <f t="shared" si="78"/>
        <v>0</v>
      </c>
      <c r="PV16" s="106">
        <f t="shared" si="78"/>
        <v>0</v>
      </c>
      <c r="PW16" s="104">
        <f t="shared" si="78"/>
        <v>0</v>
      </c>
      <c r="PX16" s="106">
        <f t="shared" si="78"/>
        <v>0</v>
      </c>
      <c r="PY16" s="104">
        <f t="shared" si="78"/>
        <v>0</v>
      </c>
      <c r="PZ16" s="106">
        <f t="shared" si="78"/>
        <v>0</v>
      </c>
      <c r="QA16" s="104">
        <f t="shared" si="78"/>
        <v>0</v>
      </c>
      <c r="QB16" s="106">
        <f t="shared" si="78"/>
        <v>0</v>
      </c>
      <c r="QC16" s="104">
        <f t="shared" si="78"/>
        <v>0</v>
      </c>
      <c r="QD16" s="106">
        <f t="shared" si="78"/>
        <v>0</v>
      </c>
      <c r="QE16" s="104">
        <f t="shared" si="78"/>
        <v>0</v>
      </c>
      <c r="QF16" s="106">
        <f t="shared" si="78"/>
        <v>0</v>
      </c>
      <c r="QG16" s="104">
        <f t="shared" si="78"/>
        <v>0</v>
      </c>
      <c r="QH16" s="106">
        <f t="shared" si="78"/>
        <v>0</v>
      </c>
      <c r="QI16" s="104">
        <f t="shared" si="78"/>
        <v>0</v>
      </c>
      <c r="QJ16" s="106">
        <f t="shared" si="78"/>
        <v>0</v>
      </c>
      <c r="QK16" s="104">
        <f t="shared" si="78"/>
        <v>0</v>
      </c>
      <c r="QL16" s="106">
        <f t="shared" si="78"/>
        <v>0</v>
      </c>
      <c r="QM16" s="104">
        <f t="shared" si="78"/>
        <v>0</v>
      </c>
      <c r="QN16" s="106">
        <f t="shared" si="78"/>
        <v>0</v>
      </c>
      <c r="QO16" s="104">
        <f t="shared" si="78"/>
        <v>0</v>
      </c>
      <c r="QP16" s="106">
        <f t="shared" si="78"/>
        <v>0</v>
      </c>
      <c r="QQ16" s="104">
        <f t="shared" si="78"/>
        <v>0</v>
      </c>
      <c r="QR16" s="106">
        <f t="shared" si="78"/>
        <v>0</v>
      </c>
      <c r="QS16" s="104">
        <f t="shared" si="78"/>
        <v>0</v>
      </c>
      <c r="QT16" s="106">
        <f t="shared" ref="QT16:TE16" si="79">IF((QT$1*12+QT$2)&lt;=240,IF((QT$1*12+QT$2)&gt;($B$64*12),IF((QT$1*12+QT$2)&gt;($I$25+(12*$B$64)),QH$16,QH$16+($B$26*$B$61)),0),MAX(QH$16-($B$26*$B$61),0))</f>
        <v>0</v>
      </c>
      <c r="QU16" s="104">
        <f t="shared" si="79"/>
        <v>0</v>
      </c>
      <c r="QV16" s="106">
        <f t="shared" si="79"/>
        <v>0</v>
      </c>
      <c r="QW16" s="104">
        <f t="shared" si="79"/>
        <v>0</v>
      </c>
      <c r="QX16" s="106">
        <f t="shared" si="79"/>
        <v>0</v>
      </c>
      <c r="QY16" s="104">
        <f t="shared" si="79"/>
        <v>0</v>
      </c>
      <c r="QZ16" s="106">
        <f t="shared" si="79"/>
        <v>0</v>
      </c>
      <c r="RA16" s="104">
        <f t="shared" si="79"/>
        <v>0</v>
      </c>
      <c r="RB16" s="106">
        <f t="shared" si="79"/>
        <v>0</v>
      </c>
      <c r="RC16" s="104">
        <f t="shared" si="79"/>
        <v>0</v>
      </c>
      <c r="RD16" s="106">
        <f t="shared" si="79"/>
        <v>0</v>
      </c>
      <c r="RE16" s="104">
        <f t="shared" si="79"/>
        <v>0</v>
      </c>
      <c r="RF16" s="106">
        <f t="shared" si="79"/>
        <v>0</v>
      </c>
      <c r="RG16" s="104">
        <f t="shared" si="79"/>
        <v>0</v>
      </c>
      <c r="RH16" s="106">
        <f t="shared" si="79"/>
        <v>0</v>
      </c>
      <c r="RI16" s="104">
        <f t="shared" si="79"/>
        <v>0</v>
      </c>
      <c r="RJ16" s="106">
        <f t="shared" si="79"/>
        <v>0</v>
      </c>
      <c r="RK16" s="104">
        <f t="shared" si="79"/>
        <v>0</v>
      </c>
      <c r="RL16" s="106">
        <f t="shared" si="79"/>
        <v>0</v>
      </c>
      <c r="RM16" s="104">
        <f t="shared" si="79"/>
        <v>0</v>
      </c>
      <c r="RN16" s="106">
        <f t="shared" si="79"/>
        <v>0</v>
      </c>
      <c r="RO16" s="104">
        <f t="shared" si="79"/>
        <v>0</v>
      </c>
      <c r="RP16" s="106">
        <f t="shared" si="79"/>
        <v>0</v>
      </c>
      <c r="RQ16" s="104">
        <f t="shared" si="79"/>
        <v>0</v>
      </c>
      <c r="RR16" s="106">
        <f t="shared" si="79"/>
        <v>0</v>
      </c>
      <c r="RS16" s="104">
        <f t="shared" si="79"/>
        <v>0</v>
      </c>
      <c r="RT16" s="106">
        <f t="shared" si="79"/>
        <v>0</v>
      </c>
      <c r="RU16" s="104">
        <f t="shared" si="79"/>
        <v>0</v>
      </c>
      <c r="RV16" s="106">
        <f t="shared" si="79"/>
        <v>0</v>
      </c>
      <c r="RW16" s="104">
        <f t="shared" si="79"/>
        <v>0</v>
      </c>
      <c r="RX16" s="106">
        <f t="shared" si="79"/>
        <v>0</v>
      </c>
      <c r="RY16" s="104">
        <f t="shared" si="79"/>
        <v>0</v>
      </c>
      <c r="RZ16" s="106">
        <f t="shared" si="79"/>
        <v>0</v>
      </c>
      <c r="SA16" s="104">
        <f t="shared" si="79"/>
        <v>0</v>
      </c>
      <c r="SB16" s="106">
        <f t="shared" si="79"/>
        <v>0</v>
      </c>
      <c r="SC16" s="104">
        <f t="shared" si="79"/>
        <v>0</v>
      </c>
      <c r="SD16" s="106">
        <f t="shared" si="79"/>
        <v>0</v>
      </c>
      <c r="SE16" s="104">
        <f t="shared" si="79"/>
        <v>0</v>
      </c>
      <c r="SF16" s="106">
        <f t="shared" si="79"/>
        <v>0</v>
      </c>
      <c r="SG16" s="104">
        <f t="shared" si="79"/>
        <v>0</v>
      </c>
      <c r="SH16" s="106">
        <f t="shared" si="79"/>
        <v>0</v>
      </c>
      <c r="SI16" s="104">
        <f t="shared" si="79"/>
        <v>0</v>
      </c>
      <c r="SJ16" s="106">
        <f t="shared" si="79"/>
        <v>0</v>
      </c>
      <c r="SK16" s="104">
        <f t="shared" si="79"/>
        <v>0</v>
      </c>
      <c r="SL16" s="106">
        <f t="shared" si="79"/>
        <v>0</v>
      </c>
      <c r="SM16" s="104">
        <f t="shared" si="79"/>
        <v>0</v>
      </c>
      <c r="SN16" s="106">
        <f t="shared" si="79"/>
        <v>0</v>
      </c>
      <c r="SO16" s="104">
        <f t="shared" si="79"/>
        <v>0</v>
      </c>
      <c r="SP16" s="106">
        <f t="shared" si="79"/>
        <v>0</v>
      </c>
      <c r="SQ16" s="104">
        <f t="shared" si="79"/>
        <v>0</v>
      </c>
      <c r="SR16" s="106">
        <f t="shared" si="79"/>
        <v>0</v>
      </c>
      <c r="SS16" s="104">
        <f t="shared" si="79"/>
        <v>0</v>
      </c>
      <c r="ST16" s="106">
        <f t="shared" si="79"/>
        <v>0</v>
      </c>
      <c r="SU16" s="104">
        <f t="shared" si="79"/>
        <v>0</v>
      </c>
      <c r="SV16" s="106">
        <f t="shared" si="79"/>
        <v>0</v>
      </c>
      <c r="SW16" s="104">
        <f t="shared" si="79"/>
        <v>0</v>
      </c>
      <c r="SX16" s="106">
        <f t="shared" si="79"/>
        <v>0</v>
      </c>
      <c r="SY16" s="104">
        <f t="shared" si="79"/>
        <v>0</v>
      </c>
      <c r="SZ16" s="106">
        <f t="shared" si="79"/>
        <v>0</v>
      </c>
      <c r="TA16" s="104">
        <f t="shared" si="79"/>
        <v>0</v>
      </c>
      <c r="TB16" s="106">
        <f t="shared" si="79"/>
        <v>0</v>
      </c>
      <c r="TC16" s="104">
        <f t="shared" si="79"/>
        <v>0</v>
      </c>
      <c r="TD16" s="106">
        <f t="shared" si="79"/>
        <v>0</v>
      </c>
      <c r="TE16" s="104">
        <f t="shared" si="79"/>
        <v>0</v>
      </c>
      <c r="TF16" s="106">
        <f t="shared" ref="TF16:TU16" si="80">IF((TF$1*12+TF$2)&lt;=240,IF((TF$1*12+TF$2)&gt;($B$64*12),IF((TF$1*12+TF$2)&gt;($I$25+(12*$B$64)),ST$16,ST$16+($B$26*$B$61)),0),MAX(ST$16-($B$26*$B$61),0))</f>
        <v>0</v>
      </c>
      <c r="TG16" s="104">
        <f t="shared" si="80"/>
        <v>0</v>
      </c>
      <c r="TH16" s="106">
        <f t="shared" si="80"/>
        <v>0</v>
      </c>
      <c r="TI16" s="104">
        <f t="shared" si="80"/>
        <v>0</v>
      </c>
      <c r="TJ16" s="106">
        <f t="shared" si="80"/>
        <v>0</v>
      </c>
      <c r="TK16" s="104">
        <f t="shared" si="80"/>
        <v>0</v>
      </c>
      <c r="TL16" s="106">
        <f t="shared" si="80"/>
        <v>0</v>
      </c>
      <c r="TM16" s="104">
        <f t="shared" si="80"/>
        <v>0</v>
      </c>
      <c r="TN16" s="106">
        <f t="shared" si="80"/>
        <v>0</v>
      </c>
      <c r="TO16" s="104">
        <f t="shared" si="80"/>
        <v>0</v>
      </c>
      <c r="TP16" s="106">
        <f t="shared" si="80"/>
        <v>0</v>
      </c>
      <c r="TQ16" s="104">
        <f t="shared" si="80"/>
        <v>0</v>
      </c>
      <c r="TR16" s="106">
        <f t="shared" si="80"/>
        <v>0</v>
      </c>
      <c r="TS16" s="104">
        <f t="shared" si="80"/>
        <v>0</v>
      </c>
      <c r="TT16" s="106">
        <f t="shared" si="80"/>
        <v>0</v>
      </c>
      <c r="TU16" s="107">
        <f t="shared" si="80"/>
        <v>0</v>
      </c>
    </row>
    <row r="17" spans="1:541" x14ac:dyDescent="0.25">
      <c r="A17" s="109" t="s">
        <v>4</v>
      </c>
      <c r="B17" s="110">
        <f>SUM(B12:B16)</f>
        <v>123364.92292106373</v>
      </c>
      <c r="C17" s="110">
        <f t="shared" ref="C17:BN17" si="81">SUM(C12:C16)+B17</f>
        <v>221729.84584212746</v>
      </c>
      <c r="D17" s="110">
        <f t="shared" si="81"/>
        <v>320094.76876319118</v>
      </c>
      <c r="E17" s="110">
        <f t="shared" si="81"/>
        <v>418459.69168425491</v>
      </c>
      <c r="F17" s="110">
        <f t="shared" si="81"/>
        <v>516824.61460531864</v>
      </c>
      <c r="G17" s="110">
        <f t="shared" si="81"/>
        <v>615189.53752638237</v>
      </c>
      <c r="H17" s="110">
        <f t="shared" si="81"/>
        <v>713554.46044744609</v>
      </c>
      <c r="I17" s="110">
        <f t="shared" si="81"/>
        <v>811919.38336850982</v>
      </c>
      <c r="J17" s="110">
        <f t="shared" si="81"/>
        <v>910284.30628957355</v>
      </c>
      <c r="K17" s="110">
        <f t="shared" si="81"/>
        <v>1008649.2292106373</v>
      </c>
      <c r="L17" s="110">
        <f t="shared" si="81"/>
        <v>1107014.1521317009</v>
      </c>
      <c r="M17" s="110">
        <f t="shared" si="81"/>
        <v>1205379.0750527647</v>
      </c>
      <c r="N17" s="110">
        <f t="shared" si="81"/>
        <v>1303743.9979738286</v>
      </c>
      <c r="O17" s="110">
        <f t="shared" si="81"/>
        <v>1402108.9208948924</v>
      </c>
      <c r="P17" s="110">
        <f t="shared" si="81"/>
        <v>1500473.8438159563</v>
      </c>
      <c r="Q17" s="110">
        <f t="shared" si="81"/>
        <v>1598838.7667370201</v>
      </c>
      <c r="R17" s="110">
        <f t="shared" si="81"/>
        <v>1697203.689658084</v>
      </c>
      <c r="S17" s="110">
        <f t="shared" si="81"/>
        <v>1795568.6125791478</v>
      </c>
      <c r="T17" s="110">
        <f t="shared" si="81"/>
        <v>1893933.5355002116</v>
      </c>
      <c r="U17" s="110">
        <f t="shared" si="81"/>
        <v>1992298.4584212755</v>
      </c>
      <c r="V17" s="110">
        <f t="shared" si="81"/>
        <v>2090663.3813423393</v>
      </c>
      <c r="W17" s="110">
        <f t="shared" si="81"/>
        <v>2189028.3042634032</v>
      </c>
      <c r="X17" s="110">
        <f t="shared" si="81"/>
        <v>2287393.227184467</v>
      </c>
      <c r="Y17" s="110">
        <f t="shared" si="81"/>
        <v>2385758.1501055309</v>
      </c>
      <c r="Z17" s="110">
        <f t="shared" si="81"/>
        <v>2484123.0730265947</v>
      </c>
      <c r="AA17" s="110">
        <f t="shared" si="81"/>
        <v>2582487.9959476585</v>
      </c>
      <c r="AB17" s="110">
        <f t="shared" si="81"/>
        <v>2680852.9188687224</v>
      </c>
      <c r="AC17" s="110">
        <f t="shared" si="81"/>
        <v>2779217.8417897862</v>
      </c>
      <c r="AD17" s="110">
        <f t="shared" si="81"/>
        <v>2877582.7647108501</v>
      </c>
      <c r="AE17" s="111">
        <f t="shared" si="81"/>
        <v>2975947.6876319139</v>
      </c>
      <c r="AF17" s="110">
        <f t="shared" si="81"/>
        <v>3074312.6105529778</v>
      </c>
      <c r="AG17" s="110">
        <f t="shared" si="81"/>
        <v>3172677.5334740416</v>
      </c>
      <c r="AH17" s="110">
        <f t="shared" si="81"/>
        <v>3271042.4563951055</v>
      </c>
      <c r="AI17" s="110">
        <f t="shared" si="81"/>
        <v>3369407.3793161693</v>
      </c>
      <c r="AJ17" s="110">
        <f t="shared" si="81"/>
        <v>3467772.3022372331</v>
      </c>
      <c r="AK17" s="110">
        <f t="shared" si="81"/>
        <v>3566137.225158297</v>
      </c>
      <c r="AL17" s="110">
        <f t="shared" si="81"/>
        <v>3664502.1480793608</v>
      </c>
      <c r="AM17" s="110">
        <f t="shared" si="81"/>
        <v>3762867.0710004247</v>
      </c>
      <c r="AN17" s="110">
        <f t="shared" si="81"/>
        <v>3861231.9939214885</v>
      </c>
      <c r="AO17" s="110">
        <f t="shared" si="81"/>
        <v>3959596.9168425524</v>
      </c>
      <c r="AP17" s="110">
        <f t="shared" si="81"/>
        <v>4057961.8397636162</v>
      </c>
      <c r="AQ17" s="110">
        <f t="shared" si="81"/>
        <v>4156326.7626846801</v>
      </c>
      <c r="AR17" s="110">
        <f t="shared" si="81"/>
        <v>4254691.6856057439</v>
      </c>
      <c r="AS17" s="110">
        <f t="shared" si="81"/>
        <v>4353056.6085268073</v>
      </c>
      <c r="AT17" s="110">
        <f t="shared" si="81"/>
        <v>4451421.5314478707</v>
      </c>
      <c r="AU17" s="110">
        <f t="shared" si="81"/>
        <v>4549786.454368934</v>
      </c>
      <c r="AV17" s="110">
        <f t="shared" si="81"/>
        <v>4648151.3772899974</v>
      </c>
      <c r="AW17" s="110">
        <f t="shared" si="81"/>
        <v>4746516.3002110608</v>
      </c>
      <c r="AX17" s="110">
        <f t="shared" si="81"/>
        <v>4844881.2231321242</v>
      </c>
      <c r="AY17" s="110">
        <f t="shared" si="81"/>
        <v>4943246.1460531875</v>
      </c>
      <c r="AZ17" s="110">
        <f t="shared" si="81"/>
        <v>5041611.0689742509</v>
      </c>
      <c r="BA17" s="110">
        <f t="shared" si="81"/>
        <v>5139975.9918953143</v>
      </c>
      <c r="BB17" s="110">
        <f t="shared" si="81"/>
        <v>5238340.9148163777</v>
      </c>
      <c r="BC17" s="110">
        <f t="shared" si="81"/>
        <v>5336705.8377374411</v>
      </c>
      <c r="BD17" s="110">
        <f t="shared" si="81"/>
        <v>5435070.7606585044</v>
      </c>
      <c r="BE17" s="110">
        <f t="shared" si="81"/>
        <v>5533435.6835795678</v>
      </c>
      <c r="BF17" s="110">
        <f t="shared" si="81"/>
        <v>5631800.6065006312</v>
      </c>
      <c r="BG17" s="110">
        <f t="shared" si="81"/>
        <v>5730165.5294216946</v>
      </c>
      <c r="BH17" s="110">
        <f t="shared" si="81"/>
        <v>5828530.452342758</v>
      </c>
      <c r="BI17" s="110">
        <f t="shared" si="81"/>
        <v>5926895.3752638213</v>
      </c>
      <c r="BJ17" s="110">
        <f t="shared" si="81"/>
        <v>6025658.4155339776</v>
      </c>
      <c r="BK17" s="110">
        <f t="shared" si="81"/>
        <v>6124421.4558041338</v>
      </c>
      <c r="BL17" s="110">
        <f t="shared" si="81"/>
        <v>6223184.49607429</v>
      </c>
      <c r="BM17" s="110">
        <f t="shared" si="81"/>
        <v>6321947.5363444462</v>
      </c>
      <c r="BN17" s="110">
        <f t="shared" si="81"/>
        <v>6420710.5766146025</v>
      </c>
      <c r="BO17" s="110">
        <f t="shared" ref="BO17:DZ17" si="82">SUM(BO12:BO16)+BN17</f>
        <v>6519473.6168847587</v>
      </c>
      <c r="BP17" s="110">
        <f t="shared" si="82"/>
        <v>6618236.6571549149</v>
      </c>
      <c r="BQ17" s="110">
        <f t="shared" si="82"/>
        <v>6716999.6974250712</v>
      </c>
      <c r="BR17" s="110">
        <f t="shared" si="82"/>
        <v>6815762.7376952274</v>
      </c>
      <c r="BS17" s="110">
        <f t="shared" si="82"/>
        <v>6914525.7779653836</v>
      </c>
      <c r="BT17" s="110">
        <f t="shared" si="82"/>
        <v>7013288.8182355398</v>
      </c>
      <c r="BU17" s="110">
        <f t="shared" si="82"/>
        <v>7112051.8585056961</v>
      </c>
      <c r="BV17" s="110">
        <f t="shared" si="82"/>
        <v>7211213.0161249451</v>
      </c>
      <c r="BW17" s="110">
        <f t="shared" si="82"/>
        <v>7310374.1737441942</v>
      </c>
      <c r="BX17" s="110">
        <f t="shared" si="82"/>
        <v>7409535.3313634433</v>
      </c>
      <c r="BY17" s="110">
        <f t="shared" si="82"/>
        <v>7508696.4889826924</v>
      </c>
      <c r="BZ17" s="110">
        <f t="shared" si="82"/>
        <v>7607857.6466019414</v>
      </c>
      <c r="CA17" s="110">
        <f t="shared" si="82"/>
        <v>7707018.8042211905</v>
      </c>
      <c r="CB17" s="110">
        <f t="shared" si="82"/>
        <v>7806179.9618404396</v>
      </c>
      <c r="CC17" s="110">
        <f t="shared" si="82"/>
        <v>7905341.1194596887</v>
      </c>
      <c r="CD17" s="110">
        <f t="shared" si="82"/>
        <v>8004502.2770789377</v>
      </c>
      <c r="CE17" s="110">
        <f t="shared" si="82"/>
        <v>8103663.4346981868</v>
      </c>
      <c r="CF17" s="110">
        <f t="shared" si="82"/>
        <v>8202824.5923174359</v>
      </c>
      <c r="CG17" s="110">
        <f t="shared" si="82"/>
        <v>8301985.749936685</v>
      </c>
      <c r="CH17" s="110">
        <f t="shared" si="82"/>
        <v>8401545.024905026</v>
      </c>
      <c r="CI17" s="110">
        <f t="shared" si="82"/>
        <v>8501104.299873367</v>
      </c>
      <c r="CJ17" s="110">
        <f t="shared" si="82"/>
        <v>8600663.5748417079</v>
      </c>
      <c r="CK17" s="110">
        <f t="shared" si="82"/>
        <v>8700222.8498100489</v>
      </c>
      <c r="CL17" s="110">
        <f t="shared" si="82"/>
        <v>8799782.1247783899</v>
      </c>
      <c r="CM17" s="110">
        <f t="shared" si="82"/>
        <v>8899341.3997467309</v>
      </c>
      <c r="CN17" s="110">
        <f t="shared" si="82"/>
        <v>8998900.6747150719</v>
      </c>
      <c r="CO17" s="110">
        <f t="shared" si="82"/>
        <v>9098459.9496834129</v>
      </c>
      <c r="CP17" s="110">
        <f t="shared" si="82"/>
        <v>9198019.2246517539</v>
      </c>
      <c r="CQ17" s="110">
        <f t="shared" si="82"/>
        <v>9297578.4996200949</v>
      </c>
      <c r="CR17" s="110">
        <f t="shared" si="82"/>
        <v>9397137.7745884359</v>
      </c>
      <c r="CS17" s="110">
        <f t="shared" si="82"/>
        <v>9496697.0495567769</v>
      </c>
      <c r="CT17" s="110">
        <f t="shared" si="82"/>
        <v>9596654.4418742098</v>
      </c>
      <c r="CU17" s="111">
        <f t="shared" si="82"/>
        <v>9696611.8341916427</v>
      </c>
      <c r="CV17" s="110">
        <f t="shared" si="82"/>
        <v>9796569.2265090756</v>
      </c>
      <c r="CW17" s="110">
        <f t="shared" si="82"/>
        <v>9896526.6188265085</v>
      </c>
      <c r="CX17" s="110">
        <f t="shared" si="82"/>
        <v>9996484.0111439414</v>
      </c>
      <c r="CY17" s="110">
        <f t="shared" si="82"/>
        <v>10096441.403461374</v>
      </c>
      <c r="CZ17" s="110">
        <f t="shared" si="82"/>
        <v>10196398.795778807</v>
      </c>
      <c r="DA17" s="110">
        <f t="shared" si="82"/>
        <v>10296356.18809624</v>
      </c>
      <c r="DB17" s="110">
        <f t="shared" si="82"/>
        <v>10396313.580413673</v>
      </c>
      <c r="DC17" s="110">
        <f t="shared" si="82"/>
        <v>10496270.972731106</v>
      </c>
      <c r="DD17" s="110">
        <f t="shared" si="82"/>
        <v>10596228.365048539</v>
      </c>
      <c r="DE17" s="110">
        <f t="shared" si="82"/>
        <v>10696185.757365972</v>
      </c>
      <c r="DF17" s="110">
        <f t="shared" si="82"/>
        <v>10796541.267032498</v>
      </c>
      <c r="DG17" s="110">
        <f t="shared" si="82"/>
        <v>10896896.776699025</v>
      </c>
      <c r="DH17" s="110">
        <f t="shared" si="82"/>
        <v>10997252.286365552</v>
      </c>
      <c r="DI17" s="110">
        <f t="shared" si="82"/>
        <v>11097607.796032079</v>
      </c>
      <c r="DJ17" s="110">
        <f t="shared" si="82"/>
        <v>11197963.305698605</v>
      </c>
      <c r="DK17" s="110">
        <f t="shared" si="82"/>
        <v>11298318.815365132</v>
      </c>
      <c r="DL17" s="110">
        <f t="shared" si="82"/>
        <v>11398674.325031659</v>
      </c>
      <c r="DM17" s="110">
        <f t="shared" si="82"/>
        <v>11499029.834698185</v>
      </c>
      <c r="DN17" s="110">
        <f t="shared" si="82"/>
        <v>11599385.344364712</v>
      </c>
      <c r="DO17" s="110">
        <f t="shared" si="82"/>
        <v>11699740.854031239</v>
      </c>
      <c r="DP17" s="110">
        <f t="shared" si="82"/>
        <v>11800096.363697765</v>
      </c>
      <c r="DQ17" s="110">
        <f t="shared" si="82"/>
        <v>11900451.873364292</v>
      </c>
      <c r="DR17" s="110">
        <f t="shared" si="82"/>
        <v>12008705.500379911</v>
      </c>
      <c r="DS17" s="110">
        <f t="shared" si="82"/>
        <v>12116959.127395529</v>
      </c>
      <c r="DT17" s="110">
        <f t="shared" si="82"/>
        <v>12225212.754411148</v>
      </c>
      <c r="DU17" s="110">
        <f t="shared" si="82"/>
        <v>12333466.381426767</v>
      </c>
      <c r="DV17" s="110">
        <f t="shared" si="82"/>
        <v>12441720.008442385</v>
      </c>
      <c r="DW17" s="110">
        <f t="shared" si="82"/>
        <v>12549973.635458004</v>
      </c>
      <c r="DX17" s="110">
        <f t="shared" si="82"/>
        <v>12658227.262473622</v>
      </c>
      <c r="DY17" s="110">
        <f t="shared" si="82"/>
        <v>12766480.889489241</v>
      </c>
      <c r="DZ17" s="110">
        <f t="shared" si="82"/>
        <v>12874734.51650486</v>
      </c>
      <c r="EA17" s="110">
        <f t="shared" ref="EA17:GL17" si="83">SUM(EA12:EA16)+DZ17</f>
        <v>12982988.143520478</v>
      </c>
      <c r="EB17" s="110">
        <f t="shared" si="83"/>
        <v>13091241.770536097</v>
      </c>
      <c r="EC17" s="110">
        <f t="shared" si="83"/>
        <v>13199495.397551715</v>
      </c>
      <c r="ED17" s="110">
        <f t="shared" si="83"/>
        <v>13308147.141916426</v>
      </c>
      <c r="EE17" s="110">
        <f t="shared" si="83"/>
        <v>13416798.886281136</v>
      </c>
      <c r="EF17" s="110">
        <f t="shared" si="83"/>
        <v>13525450.630645847</v>
      </c>
      <c r="EG17" s="110">
        <f t="shared" si="83"/>
        <v>13634102.375010557</v>
      </c>
      <c r="EH17" s="110">
        <f t="shared" si="83"/>
        <v>13742754.119375268</v>
      </c>
      <c r="EI17" s="110">
        <f t="shared" si="83"/>
        <v>13851405.863739979</v>
      </c>
      <c r="EJ17" s="110">
        <f t="shared" si="83"/>
        <v>13960057.608104689</v>
      </c>
      <c r="EK17" s="110">
        <f t="shared" si="83"/>
        <v>14068709.3524694</v>
      </c>
      <c r="EL17" s="110">
        <f t="shared" si="83"/>
        <v>14177361.09683411</v>
      </c>
      <c r="EM17" s="110">
        <f t="shared" si="83"/>
        <v>14286012.841198821</v>
      </c>
      <c r="EN17" s="110">
        <f t="shared" si="83"/>
        <v>14394664.585563531</v>
      </c>
      <c r="EO17" s="110">
        <f t="shared" si="83"/>
        <v>14503316.329928242</v>
      </c>
      <c r="EP17" s="110">
        <f t="shared" si="83"/>
        <v>14612366.191642044</v>
      </c>
      <c r="EQ17" s="110">
        <f t="shared" si="83"/>
        <v>14721416.053355847</v>
      </c>
      <c r="ER17" s="110">
        <f t="shared" si="83"/>
        <v>14830465.915069649</v>
      </c>
      <c r="ES17" s="110">
        <f t="shared" si="83"/>
        <v>14939515.776783451</v>
      </c>
      <c r="ET17" s="110">
        <f t="shared" si="83"/>
        <v>15048565.638497254</v>
      </c>
      <c r="EU17" s="110">
        <f t="shared" si="83"/>
        <v>15157615.500211056</v>
      </c>
      <c r="EV17" s="110">
        <f t="shared" si="83"/>
        <v>15266665.361924859</v>
      </c>
      <c r="EW17" s="110">
        <f t="shared" si="83"/>
        <v>15375715.223638661</v>
      </c>
      <c r="EX17" s="110">
        <f t="shared" si="83"/>
        <v>15484765.085352464</v>
      </c>
      <c r="EY17" s="110">
        <f t="shared" si="83"/>
        <v>15593814.947066266</v>
      </c>
      <c r="EZ17" s="110">
        <f t="shared" si="83"/>
        <v>15702864.808780069</v>
      </c>
      <c r="FA17" s="110">
        <f t="shared" si="83"/>
        <v>15811914.670493871</v>
      </c>
      <c r="FB17" s="110">
        <f t="shared" si="83"/>
        <v>15921362.649556767</v>
      </c>
      <c r="FC17" s="110">
        <f t="shared" si="83"/>
        <v>16030810.628619663</v>
      </c>
      <c r="FD17" s="110">
        <f t="shared" si="83"/>
        <v>16041893.684761496</v>
      </c>
      <c r="FE17" s="110">
        <f t="shared" si="83"/>
        <v>16052976.740903329</v>
      </c>
      <c r="FF17" s="110">
        <f t="shared" si="83"/>
        <v>16064059.797045162</v>
      </c>
      <c r="FG17" s="110">
        <f t="shared" si="83"/>
        <v>16075142.853186995</v>
      </c>
      <c r="FH17" s="110">
        <f t="shared" si="83"/>
        <v>16086225.909328828</v>
      </c>
      <c r="FI17" s="110">
        <f t="shared" si="83"/>
        <v>16097308.96547066</v>
      </c>
      <c r="FJ17" s="110">
        <f t="shared" si="83"/>
        <v>16108392.021612493</v>
      </c>
      <c r="FK17" s="110">
        <f t="shared" si="83"/>
        <v>16119475.077754326</v>
      </c>
      <c r="FL17" s="110">
        <f t="shared" si="83"/>
        <v>16130558.133896159</v>
      </c>
      <c r="FM17" s="110">
        <f t="shared" si="83"/>
        <v>16141641.190037992</v>
      </c>
      <c r="FN17" s="110">
        <f t="shared" si="83"/>
        <v>16153122.363528917</v>
      </c>
      <c r="FO17" s="110">
        <f t="shared" si="83"/>
        <v>16164603.537019841</v>
      </c>
      <c r="FP17" s="110">
        <f t="shared" si="83"/>
        <v>16176084.710510766</v>
      </c>
      <c r="FQ17" s="110">
        <f t="shared" si="83"/>
        <v>16187565.884001691</v>
      </c>
      <c r="FR17" s="110">
        <f t="shared" si="83"/>
        <v>16199047.057492616</v>
      </c>
      <c r="FS17" s="110">
        <f t="shared" si="83"/>
        <v>16210528.23098354</v>
      </c>
      <c r="FT17" s="110">
        <f t="shared" si="83"/>
        <v>16222009.404474465</v>
      </c>
      <c r="FU17" s="110">
        <f t="shared" si="83"/>
        <v>16233490.57796539</v>
      </c>
      <c r="FV17" s="110">
        <f t="shared" si="83"/>
        <v>16244971.751456315</v>
      </c>
      <c r="FW17" s="110">
        <f t="shared" si="83"/>
        <v>16256452.924947239</v>
      </c>
      <c r="FX17" s="110">
        <f t="shared" si="83"/>
        <v>16267934.098438164</v>
      </c>
      <c r="FY17" s="110">
        <f t="shared" si="83"/>
        <v>16279415.271929089</v>
      </c>
      <c r="FZ17" s="110">
        <f t="shared" si="83"/>
        <v>16291294.562769106</v>
      </c>
      <c r="GA17" s="110">
        <f t="shared" si="83"/>
        <v>16303173.853609122</v>
      </c>
      <c r="GB17" s="110">
        <f t="shared" si="83"/>
        <v>16315053.144449139</v>
      </c>
      <c r="GC17" s="110">
        <f t="shared" si="83"/>
        <v>16326932.435289156</v>
      </c>
      <c r="GD17" s="110">
        <f t="shared" si="83"/>
        <v>16338811.726129172</v>
      </c>
      <c r="GE17" s="110">
        <f t="shared" si="83"/>
        <v>16350691.016969189</v>
      </c>
      <c r="GF17" s="110">
        <f t="shared" si="83"/>
        <v>16362570.307809206</v>
      </c>
      <c r="GG17" s="110">
        <f t="shared" si="83"/>
        <v>16374449.598649222</v>
      </c>
      <c r="GH17" s="110">
        <f t="shared" si="83"/>
        <v>16386328.889489239</v>
      </c>
      <c r="GI17" s="110">
        <f t="shared" si="83"/>
        <v>16398208.180329256</v>
      </c>
      <c r="GJ17" s="110">
        <f t="shared" si="83"/>
        <v>16410087.471169272</v>
      </c>
      <c r="GK17" s="110">
        <f t="shared" si="83"/>
        <v>16421966.762009289</v>
      </c>
      <c r="GL17" s="110">
        <f t="shared" si="83"/>
        <v>16434244.170198398</v>
      </c>
      <c r="GM17" s="110">
        <f t="shared" ref="GM17:IX17" si="84">SUM(GM12:GM16)+GL17</f>
        <v>16446521.578387506</v>
      </c>
      <c r="GN17" s="110">
        <f t="shared" si="84"/>
        <v>16458798.986576615</v>
      </c>
      <c r="GO17" s="110">
        <f t="shared" si="84"/>
        <v>16471076.394765723</v>
      </c>
      <c r="GP17" s="110">
        <f t="shared" si="84"/>
        <v>16483353.802954832</v>
      </c>
      <c r="GQ17" s="110">
        <f t="shared" si="84"/>
        <v>16495631.211143941</v>
      </c>
      <c r="GR17" s="110">
        <f t="shared" si="84"/>
        <v>16507908.619333049</v>
      </c>
      <c r="GS17" s="110">
        <f t="shared" si="84"/>
        <v>16520186.027522158</v>
      </c>
      <c r="GT17" s="110">
        <f t="shared" si="84"/>
        <v>16532463.435711266</v>
      </c>
      <c r="GU17" s="110">
        <f t="shared" si="84"/>
        <v>16544740.843900375</v>
      </c>
      <c r="GV17" s="110">
        <f t="shared" si="84"/>
        <v>16557018.252089484</v>
      </c>
      <c r="GW17" s="110">
        <f t="shared" si="84"/>
        <v>16569295.660278592</v>
      </c>
      <c r="GX17" s="110">
        <f t="shared" si="84"/>
        <v>16581971.185816795</v>
      </c>
      <c r="GY17" s="111">
        <f t="shared" si="84"/>
        <v>16594646.711354997</v>
      </c>
      <c r="GZ17" s="110">
        <f t="shared" si="84"/>
        <v>16607322.236893199</v>
      </c>
      <c r="HA17" s="110">
        <f t="shared" si="84"/>
        <v>16619997.762431402</v>
      </c>
      <c r="HB17" s="110">
        <f t="shared" si="84"/>
        <v>16632673.287969604</v>
      </c>
      <c r="HC17" s="110">
        <f t="shared" si="84"/>
        <v>16645348.813507807</v>
      </c>
      <c r="HD17" s="110">
        <f t="shared" si="84"/>
        <v>16658024.339046009</v>
      </c>
      <c r="HE17" s="110">
        <f t="shared" si="84"/>
        <v>16670699.864584211</v>
      </c>
      <c r="HF17" s="110">
        <f t="shared" si="84"/>
        <v>16683375.390122414</v>
      </c>
      <c r="HG17" s="110">
        <f t="shared" si="84"/>
        <v>16696050.915660616</v>
      </c>
      <c r="HH17" s="110">
        <f t="shared" si="84"/>
        <v>16708726.441198818</v>
      </c>
      <c r="HI17" s="110">
        <f t="shared" si="84"/>
        <v>16721401.966737021</v>
      </c>
      <c r="HJ17" s="110">
        <f t="shared" si="84"/>
        <v>16734475.609624315</v>
      </c>
      <c r="HK17" s="110">
        <f t="shared" si="84"/>
        <v>16747549.252511609</v>
      </c>
      <c r="HL17" s="110">
        <f t="shared" si="84"/>
        <v>16760224.778049812</v>
      </c>
      <c r="HM17" s="110">
        <f t="shared" si="84"/>
        <v>16772900.303588014</v>
      </c>
      <c r="HN17" s="110">
        <f t="shared" si="84"/>
        <v>16785575.829126216</v>
      </c>
      <c r="HO17" s="110">
        <f t="shared" si="84"/>
        <v>16798251.354664419</v>
      </c>
      <c r="HP17" s="110">
        <f t="shared" si="84"/>
        <v>16810926.880202621</v>
      </c>
      <c r="HQ17" s="110">
        <f t="shared" si="84"/>
        <v>16823602.405740824</v>
      </c>
      <c r="HR17" s="110">
        <f t="shared" si="84"/>
        <v>16836277.931279026</v>
      </c>
      <c r="HS17" s="110">
        <f t="shared" si="84"/>
        <v>16848953.456817228</v>
      </c>
      <c r="HT17" s="110">
        <f t="shared" si="84"/>
        <v>16861628.982355431</v>
      </c>
      <c r="HU17" s="110">
        <f t="shared" si="84"/>
        <v>16874304.507893633</v>
      </c>
      <c r="HV17" s="110">
        <f t="shared" si="84"/>
        <v>16887378.150780927</v>
      </c>
      <c r="HW17" s="110">
        <f t="shared" si="84"/>
        <v>16900451.793668222</v>
      </c>
      <c r="HX17" s="111">
        <f t="shared" si="84"/>
        <v>16913127.319206424</v>
      </c>
      <c r="HY17" s="110">
        <f t="shared" si="84"/>
        <v>16925802.844744626</v>
      </c>
      <c r="HZ17" s="110">
        <f t="shared" si="84"/>
        <v>16938478.370282829</v>
      </c>
      <c r="IA17" s="110">
        <f t="shared" si="84"/>
        <v>16951153.895821031</v>
      </c>
      <c r="IB17" s="110">
        <f t="shared" si="84"/>
        <v>16963829.421359234</v>
      </c>
      <c r="IC17" s="110">
        <f t="shared" si="84"/>
        <v>16976504.946897436</v>
      </c>
      <c r="ID17" s="110">
        <f t="shared" si="84"/>
        <v>16989180.472435638</v>
      </c>
      <c r="IE17" s="110">
        <f t="shared" si="84"/>
        <v>17001855.997973841</v>
      </c>
      <c r="IF17" s="110">
        <f t="shared" si="84"/>
        <v>17014531.523512043</v>
      </c>
      <c r="IG17" s="110">
        <f t="shared" si="84"/>
        <v>17027207.049050245</v>
      </c>
      <c r="IH17" s="110">
        <f t="shared" si="84"/>
        <v>17039882.574588448</v>
      </c>
      <c r="II17" s="110">
        <f t="shared" si="84"/>
        <v>17052558.10012665</v>
      </c>
      <c r="IJ17" s="110">
        <f t="shared" si="84"/>
        <v>17064835.508315761</v>
      </c>
      <c r="IK17" s="110">
        <f t="shared" si="84"/>
        <v>17077112.916504871</v>
      </c>
      <c r="IL17" s="110">
        <f t="shared" si="84"/>
        <v>17089390.324693982</v>
      </c>
      <c r="IM17" s="110">
        <f t="shared" si="84"/>
        <v>17101667.732883092</v>
      </c>
      <c r="IN17" s="110">
        <f t="shared" si="84"/>
        <v>17113945.141072202</v>
      </c>
      <c r="IO17" s="110">
        <f t="shared" si="84"/>
        <v>17126222.549261313</v>
      </c>
      <c r="IP17" s="110">
        <f t="shared" si="84"/>
        <v>17138499.957450423</v>
      </c>
      <c r="IQ17" s="110">
        <f t="shared" si="84"/>
        <v>17150777.365639534</v>
      </c>
      <c r="IR17" s="110">
        <f t="shared" si="84"/>
        <v>17163054.773828644</v>
      </c>
      <c r="IS17" s="110">
        <f t="shared" si="84"/>
        <v>17175332.182017755</v>
      </c>
      <c r="IT17" s="110">
        <f t="shared" si="84"/>
        <v>17187609.590206865</v>
      </c>
      <c r="IU17" s="110">
        <f t="shared" si="84"/>
        <v>17199886.998395976</v>
      </c>
      <c r="IV17" s="110">
        <f t="shared" si="84"/>
        <v>17211766.289235994</v>
      </c>
      <c r="IW17" s="110">
        <f t="shared" si="84"/>
        <v>17223645.580076013</v>
      </c>
      <c r="IX17" s="110">
        <f t="shared" si="84"/>
        <v>17235524.870916031</v>
      </c>
      <c r="IY17" s="110">
        <f t="shared" ref="IY17:LJ17" si="85">SUM(IY12:IY16)+IX17</f>
        <v>17247404.16175605</v>
      </c>
      <c r="IZ17" s="110">
        <f t="shared" si="85"/>
        <v>17259283.452596068</v>
      </c>
      <c r="JA17" s="110">
        <f t="shared" si="85"/>
        <v>17271162.743436087</v>
      </c>
      <c r="JB17" s="110">
        <f t="shared" si="85"/>
        <v>17283042.034276105</v>
      </c>
      <c r="JC17" s="110">
        <f t="shared" si="85"/>
        <v>17294921.325116124</v>
      </c>
      <c r="JD17" s="110">
        <f t="shared" si="85"/>
        <v>17306800.615956143</v>
      </c>
      <c r="JE17" s="110">
        <f t="shared" si="85"/>
        <v>17318679.906796161</v>
      </c>
      <c r="JF17" s="110">
        <f t="shared" si="85"/>
        <v>17330559.19763618</v>
      </c>
      <c r="JG17" s="110">
        <f t="shared" si="85"/>
        <v>17342438.488476198</v>
      </c>
      <c r="JH17" s="110">
        <f t="shared" si="85"/>
        <v>17353919.661967121</v>
      </c>
      <c r="JI17" s="110">
        <f t="shared" si="85"/>
        <v>17365400.835458044</v>
      </c>
      <c r="JJ17" s="110">
        <f t="shared" si="85"/>
        <v>17376882.008948967</v>
      </c>
      <c r="JK17" s="110">
        <f t="shared" si="85"/>
        <v>17388363.18243989</v>
      </c>
      <c r="JL17" s="110">
        <f t="shared" si="85"/>
        <v>17399844.355930813</v>
      </c>
      <c r="JM17" s="110">
        <f t="shared" si="85"/>
        <v>17411325.529421736</v>
      </c>
      <c r="JN17" s="110">
        <f t="shared" si="85"/>
        <v>17422806.702912658</v>
      </c>
      <c r="JO17" s="110">
        <f t="shared" si="85"/>
        <v>17434287.876403581</v>
      </c>
      <c r="JP17" s="110">
        <f t="shared" si="85"/>
        <v>17445769.049894504</v>
      </c>
      <c r="JQ17" s="110">
        <f t="shared" si="85"/>
        <v>17457250.223385427</v>
      </c>
      <c r="JR17" s="110">
        <f t="shared" si="85"/>
        <v>17468731.39687635</v>
      </c>
      <c r="JS17" s="110">
        <f t="shared" si="85"/>
        <v>17480212.570367273</v>
      </c>
      <c r="JT17" s="110">
        <f t="shared" si="85"/>
        <v>17483795.626509104</v>
      </c>
      <c r="JU17" s="110">
        <f t="shared" si="85"/>
        <v>17487378.682650935</v>
      </c>
      <c r="JV17" s="110">
        <f t="shared" si="85"/>
        <v>17490961.738792766</v>
      </c>
      <c r="JW17" s="110">
        <f t="shared" si="85"/>
        <v>17494544.794934597</v>
      </c>
      <c r="JX17" s="110">
        <f t="shared" si="85"/>
        <v>17498127.851076428</v>
      </c>
      <c r="JY17" s="110">
        <f t="shared" si="85"/>
        <v>17501710.907218259</v>
      </c>
      <c r="JZ17" s="110">
        <f t="shared" si="85"/>
        <v>17505293.96336009</v>
      </c>
      <c r="KA17" s="110">
        <f t="shared" si="85"/>
        <v>17508877.019501921</v>
      </c>
      <c r="KB17" s="110">
        <f t="shared" si="85"/>
        <v>17512460.075643752</v>
      </c>
      <c r="KC17" s="110">
        <f t="shared" si="85"/>
        <v>17516043.131785583</v>
      </c>
      <c r="KD17" s="110">
        <f t="shared" si="85"/>
        <v>17519626.187927414</v>
      </c>
      <c r="KE17" s="110">
        <f t="shared" si="85"/>
        <v>17523209.244069245</v>
      </c>
      <c r="KF17" s="110">
        <f t="shared" si="85"/>
        <v>17526394.182861984</v>
      </c>
      <c r="KG17" s="110">
        <f t="shared" si="85"/>
        <v>17529579.121654723</v>
      </c>
      <c r="KH17" s="110">
        <f t="shared" si="85"/>
        <v>17532764.060447462</v>
      </c>
      <c r="KI17" s="110">
        <f t="shared" si="85"/>
        <v>17535948.999240201</v>
      </c>
      <c r="KJ17" s="110">
        <f t="shared" si="85"/>
        <v>17539133.93803294</v>
      </c>
      <c r="KK17" s="110">
        <f t="shared" si="85"/>
        <v>17542318.876825679</v>
      </c>
      <c r="KL17" s="110">
        <f t="shared" si="85"/>
        <v>17545503.815618418</v>
      </c>
      <c r="KM17" s="110">
        <f t="shared" si="85"/>
        <v>17548688.754411157</v>
      </c>
      <c r="KN17" s="110">
        <f t="shared" si="85"/>
        <v>17551873.693203896</v>
      </c>
      <c r="KO17" s="110">
        <f t="shared" si="85"/>
        <v>17555058.631996635</v>
      </c>
      <c r="KP17" s="112">
        <f t="shared" si="85"/>
        <v>17558243.570789374</v>
      </c>
      <c r="KQ17" s="110">
        <f t="shared" si="85"/>
        <v>17561428.509582113</v>
      </c>
      <c r="KR17" s="110">
        <f t="shared" si="85"/>
        <v>17564215.331025761</v>
      </c>
      <c r="KS17" s="110">
        <f t="shared" si="85"/>
        <v>17567002.152469408</v>
      </c>
      <c r="KT17" s="112">
        <f t="shared" si="85"/>
        <v>17569788.973913055</v>
      </c>
      <c r="KU17" s="112">
        <f t="shared" si="85"/>
        <v>17572575.795356702</v>
      </c>
      <c r="KV17" s="112">
        <f t="shared" si="85"/>
        <v>17575362.616800349</v>
      </c>
      <c r="KW17" s="112">
        <f t="shared" si="85"/>
        <v>17578149.438243996</v>
      </c>
      <c r="KX17" s="112">
        <f t="shared" si="85"/>
        <v>17580936.259687643</v>
      </c>
      <c r="KY17" s="112">
        <f t="shared" si="85"/>
        <v>17583723.081131291</v>
      </c>
      <c r="KZ17" s="112">
        <f t="shared" si="85"/>
        <v>17586509.902574938</v>
      </c>
      <c r="LA17" s="112">
        <f t="shared" si="85"/>
        <v>17589296.724018585</v>
      </c>
      <c r="LB17" s="112">
        <f t="shared" si="85"/>
        <v>17592083.545462232</v>
      </c>
      <c r="LC17" s="112">
        <f t="shared" si="85"/>
        <v>17594870.366905879</v>
      </c>
      <c r="LD17" s="112">
        <f t="shared" si="85"/>
        <v>17597259.071000434</v>
      </c>
      <c r="LE17" s="112">
        <f t="shared" si="85"/>
        <v>17599647.77509499</v>
      </c>
      <c r="LF17" s="112">
        <f t="shared" si="85"/>
        <v>17602036.479189545</v>
      </c>
      <c r="LG17" s="112">
        <f t="shared" si="85"/>
        <v>17604425.1832841</v>
      </c>
      <c r="LH17" s="112">
        <f t="shared" si="85"/>
        <v>17606813.887378655</v>
      </c>
      <c r="LI17" s="112">
        <f t="shared" si="85"/>
        <v>17609202.591473211</v>
      </c>
      <c r="LJ17" s="112">
        <f t="shared" si="85"/>
        <v>17611591.295567766</v>
      </c>
      <c r="LK17" s="112">
        <f t="shared" ref="LK17:NV17" si="86">SUM(LK12:LK16)+LJ17</f>
        <v>17613979.999662321</v>
      </c>
      <c r="LL17" s="112">
        <f t="shared" si="86"/>
        <v>17616368.703756876</v>
      </c>
      <c r="LM17" s="110">
        <f t="shared" si="86"/>
        <v>17618757.407851432</v>
      </c>
      <c r="LN17" s="112">
        <f t="shared" si="86"/>
        <v>17621146.111945987</v>
      </c>
      <c r="LO17" s="112">
        <f t="shared" si="86"/>
        <v>17623534.816040542</v>
      </c>
      <c r="LP17" s="112">
        <f t="shared" si="86"/>
        <v>17625525.402786005</v>
      </c>
      <c r="LQ17" s="112">
        <f t="shared" si="86"/>
        <v>17627515.989531469</v>
      </c>
      <c r="LR17" s="112">
        <f t="shared" si="86"/>
        <v>17629506.576276932</v>
      </c>
      <c r="LS17" s="110">
        <f t="shared" si="86"/>
        <v>17631497.163022395</v>
      </c>
      <c r="LT17" s="112">
        <f t="shared" si="86"/>
        <v>17633487.749767859</v>
      </c>
      <c r="LU17" s="112">
        <f t="shared" si="86"/>
        <v>17635478.336513322</v>
      </c>
      <c r="LV17" s="112">
        <f t="shared" si="86"/>
        <v>17637468.923258785</v>
      </c>
      <c r="LW17" s="112">
        <f t="shared" si="86"/>
        <v>17639459.510004248</v>
      </c>
      <c r="LX17" s="112">
        <f t="shared" si="86"/>
        <v>17641450.096749712</v>
      </c>
      <c r="LY17" s="112">
        <f t="shared" si="86"/>
        <v>17643440.683495175</v>
      </c>
      <c r="LZ17" s="112">
        <f t="shared" si="86"/>
        <v>17645431.270240638</v>
      </c>
      <c r="MA17" s="112">
        <f t="shared" si="86"/>
        <v>17647421.856986102</v>
      </c>
      <c r="MB17" s="112">
        <f t="shared" si="86"/>
        <v>17649014.326382473</v>
      </c>
      <c r="MC17" s="112">
        <f t="shared" si="86"/>
        <v>17650606.795778845</v>
      </c>
      <c r="MD17" s="112">
        <f t="shared" si="86"/>
        <v>17652199.265175216</v>
      </c>
      <c r="ME17" s="112">
        <f t="shared" si="86"/>
        <v>17653791.734571587</v>
      </c>
      <c r="MF17" s="112">
        <f t="shared" si="86"/>
        <v>17655384.203967959</v>
      </c>
      <c r="MG17" s="112">
        <f t="shared" si="86"/>
        <v>17656976.67336433</v>
      </c>
      <c r="MH17" s="112">
        <f t="shared" si="86"/>
        <v>17658569.142760701</v>
      </c>
      <c r="MI17" s="112">
        <f t="shared" si="86"/>
        <v>17660161.612157073</v>
      </c>
      <c r="MJ17" s="112">
        <f t="shared" si="86"/>
        <v>17661754.081553444</v>
      </c>
      <c r="MK17" s="112">
        <f t="shared" si="86"/>
        <v>17663346.550949816</v>
      </c>
      <c r="ML17" s="112">
        <f t="shared" si="86"/>
        <v>17664939.020346187</v>
      </c>
      <c r="MM17" s="112">
        <f t="shared" si="86"/>
        <v>17666531.489742558</v>
      </c>
      <c r="MN17" s="112">
        <f t="shared" si="86"/>
        <v>17667725.841789834</v>
      </c>
      <c r="MO17" s="112">
        <f t="shared" si="86"/>
        <v>17668920.19383711</v>
      </c>
      <c r="MP17" s="112">
        <f t="shared" si="86"/>
        <v>17670114.545884386</v>
      </c>
      <c r="MQ17" s="112">
        <f t="shared" si="86"/>
        <v>17671308.897931661</v>
      </c>
      <c r="MR17" s="112">
        <f t="shared" si="86"/>
        <v>17672503.249978937</v>
      </c>
      <c r="MS17" s="112">
        <f t="shared" si="86"/>
        <v>17673697.602026213</v>
      </c>
      <c r="MT17" s="112">
        <f t="shared" si="86"/>
        <v>17674891.954073489</v>
      </c>
      <c r="MU17" s="112">
        <f t="shared" si="86"/>
        <v>17676086.306120764</v>
      </c>
      <c r="MV17" s="112">
        <f t="shared" si="86"/>
        <v>17677280.65816804</v>
      </c>
      <c r="MW17" s="110">
        <f t="shared" si="86"/>
        <v>17678475.010215316</v>
      </c>
      <c r="MX17" s="112">
        <f t="shared" si="86"/>
        <v>17679669.362262592</v>
      </c>
      <c r="MY17" s="110">
        <f t="shared" si="86"/>
        <v>17680863.714309867</v>
      </c>
      <c r="MZ17" s="112">
        <f t="shared" si="86"/>
        <v>17681659.949008051</v>
      </c>
      <c r="NA17" s="110">
        <f t="shared" si="86"/>
        <v>17682456.183706235</v>
      </c>
      <c r="NB17" s="112">
        <f t="shared" si="86"/>
        <v>17683252.418404419</v>
      </c>
      <c r="NC17" s="110">
        <f t="shared" si="86"/>
        <v>17684048.653102603</v>
      </c>
      <c r="ND17" s="112">
        <f t="shared" si="86"/>
        <v>17684844.887800787</v>
      </c>
      <c r="NE17" s="110">
        <f t="shared" si="86"/>
        <v>17685641.12249897</v>
      </c>
      <c r="NF17" s="112">
        <f t="shared" si="86"/>
        <v>17686437.357197154</v>
      </c>
      <c r="NG17" s="110">
        <f t="shared" si="86"/>
        <v>17687233.591895338</v>
      </c>
      <c r="NH17" s="112">
        <f t="shared" si="86"/>
        <v>17688029.826593522</v>
      </c>
      <c r="NI17" s="110">
        <f t="shared" si="86"/>
        <v>17688826.061291706</v>
      </c>
      <c r="NJ17" s="112">
        <f t="shared" si="86"/>
        <v>17689622.29598989</v>
      </c>
      <c r="NK17" s="110">
        <f t="shared" si="86"/>
        <v>17690418.530688073</v>
      </c>
      <c r="NL17" s="112">
        <f t="shared" si="86"/>
        <v>17690816.648037165</v>
      </c>
      <c r="NM17" s="110">
        <f t="shared" si="86"/>
        <v>17691214.765386257</v>
      </c>
      <c r="NN17" s="112">
        <f t="shared" si="86"/>
        <v>17691612.882735349</v>
      </c>
      <c r="NO17" s="110">
        <f t="shared" si="86"/>
        <v>17692011.000084441</v>
      </c>
      <c r="NP17" s="112">
        <f t="shared" si="86"/>
        <v>17692409.117433533</v>
      </c>
      <c r="NQ17" s="110">
        <f t="shared" si="86"/>
        <v>17692807.234782625</v>
      </c>
      <c r="NR17" s="112">
        <f t="shared" si="86"/>
        <v>17693205.352131717</v>
      </c>
      <c r="NS17" s="110">
        <f t="shared" si="86"/>
        <v>17693603.469480809</v>
      </c>
      <c r="NT17" s="112">
        <f t="shared" si="86"/>
        <v>17694001.586829901</v>
      </c>
      <c r="NU17" s="110">
        <f t="shared" si="86"/>
        <v>17694399.704178993</v>
      </c>
      <c r="NV17" s="112">
        <f t="shared" si="86"/>
        <v>17694797.821528085</v>
      </c>
      <c r="NW17" s="110">
        <f t="shared" ref="NW17:QH17" si="87">SUM(NW12:NW16)+NV17</f>
        <v>17695195.938877176</v>
      </c>
      <c r="NX17" s="112">
        <f t="shared" si="87"/>
        <v>17695195.938877176</v>
      </c>
      <c r="NY17" s="110">
        <f t="shared" si="87"/>
        <v>17695195.938877176</v>
      </c>
      <c r="NZ17" s="112">
        <f t="shared" si="87"/>
        <v>17695195.938877176</v>
      </c>
      <c r="OA17" s="110">
        <f t="shared" si="87"/>
        <v>17695195.938877176</v>
      </c>
      <c r="OB17" s="112">
        <f t="shared" si="87"/>
        <v>17695195.938877176</v>
      </c>
      <c r="OC17" s="110">
        <f t="shared" si="87"/>
        <v>17695195.938877176</v>
      </c>
      <c r="OD17" s="112">
        <f t="shared" si="87"/>
        <v>17695195.938877176</v>
      </c>
      <c r="OE17" s="110">
        <f t="shared" si="87"/>
        <v>17695195.938877176</v>
      </c>
      <c r="OF17" s="112">
        <f t="shared" si="87"/>
        <v>17695195.938877176</v>
      </c>
      <c r="OG17" s="110">
        <f t="shared" si="87"/>
        <v>17695195.938877176</v>
      </c>
      <c r="OH17" s="112">
        <f t="shared" si="87"/>
        <v>17695195.938877176</v>
      </c>
      <c r="OI17" s="110">
        <f t="shared" si="87"/>
        <v>17695195.938877176</v>
      </c>
      <c r="OJ17" s="112">
        <f t="shared" si="87"/>
        <v>17695195.938877176</v>
      </c>
      <c r="OK17" s="110">
        <f t="shared" si="87"/>
        <v>17695195.938877176</v>
      </c>
      <c r="OL17" s="112">
        <f t="shared" si="87"/>
        <v>17695195.938877176</v>
      </c>
      <c r="OM17" s="110">
        <f t="shared" si="87"/>
        <v>17695195.938877176</v>
      </c>
      <c r="ON17" s="112">
        <f t="shared" si="87"/>
        <v>17695195.938877176</v>
      </c>
      <c r="OO17" s="110">
        <f t="shared" si="87"/>
        <v>17695195.938877176</v>
      </c>
      <c r="OP17" s="112">
        <f t="shared" si="87"/>
        <v>17695195.938877176</v>
      </c>
      <c r="OQ17" s="110">
        <f t="shared" si="87"/>
        <v>17695195.938877176</v>
      </c>
      <c r="OR17" s="112">
        <f t="shared" si="87"/>
        <v>17695195.938877176</v>
      </c>
      <c r="OS17" s="110">
        <f t="shared" si="87"/>
        <v>17695195.938877176</v>
      </c>
      <c r="OT17" s="112">
        <f t="shared" si="87"/>
        <v>17695195.938877176</v>
      </c>
      <c r="OU17" s="110">
        <f t="shared" si="87"/>
        <v>17695195.938877176</v>
      </c>
      <c r="OV17" s="112">
        <f t="shared" si="87"/>
        <v>17695195.938877176</v>
      </c>
      <c r="OW17" s="110">
        <f t="shared" si="87"/>
        <v>17695195.938877176</v>
      </c>
      <c r="OX17" s="112">
        <f t="shared" si="87"/>
        <v>17695195.938877176</v>
      </c>
      <c r="OY17" s="110">
        <f t="shared" si="87"/>
        <v>17695195.938877176</v>
      </c>
      <c r="OZ17" s="112">
        <f t="shared" si="87"/>
        <v>17695195.938877176</v>
      </c>
      <c r="PA17" s="110">
        <f t="shared" si="87"/>
        <v>17695195.938877176</v>
      </c>
      <c r="PB17" s="112">
        <f t="shared" si="87"/>
        <v>17695195.938877176</v>
      </c>
      <c r="PC17" s="110">
        <f t="shared" si="87"/>
        <v>17695195.938877176</v>
      </c>
      <c r="PD17" s="112">
        <f t="shared" si="87"/>
        <v>17695195.938877176</v>
      </c>
      <c r="PE17" s="110">
        <f t="shared" si="87"/>
        <v>17695195.938877176</v>
      </c>
      <c r="PF17" s="112">
        <f t="shared" si="87"/>
        <v>17695195.938877176</v>
      </c>
      <c r="PG17" s="110">
        <f t="shared" si="87"/>
        <v>17695195.938877176</v>
      </c>
      <c r="PH17" s="112">
        <f t="shared" si="87"/>
        <v>17695195.938877176</v>
      </c>
      <c r="PI17" s="110">
        <f t="shared" si="87"/>
        <v>17695195.938877176</v>
      </c>
      <c r="PJ17" s="112">
        <f t="shared" si="87"/>
        <v>17695195.938877176</v>
      </c>
      <c r="PK17" s="110">
        <f t="shared" si="87"/>
        <v>17695195.938877176</v>
      </c>
      <c r="PL17" s="112">
        <f t="shared" si="87"/>
        <v>17695195.938877176</v>
      </c>
      <c r="PM17" s="110">
        <f t="shared" si="87"/>
        <v>17695195.938877176</v>
      </c>
      <c r="PN17" s="112">
        <f t="shared" si="87"/>
        <v>17695195.938877176</v>
      </c>
      <c r="PO17" s="110">
        <f t="shared" si="87"/>
        <v>17695195.938877176</v>
      </c>
      <c r="PP17" s="112">
        <f t="shared" si="87"/>
        <v>17695195.938877176</v>
      </c>
      <c r="PQ17" s="110">
        <f t="shared" si="87"/>
        <v>17695195.938877176</v>
      </c>
      <c r="PR17" s="112">
        <f t="shared" si="87"/>
        <v>17695195.938877176</v>
      </c>
      <c r="PS17" s="110">
        <f t="shared" si="87"/>
        <v>17695195.938877176</v>
      </c>
      <c r="PT17" s="112">
        <f t="shared" si="87"/>
        <v>17695195.938877176</v>
      </c>
      <c r="PU17" s="110">
        <f t="shared" si="87"/>
        <v>17695195.938877176</v>
      </c>
      <c r="PV17" s="112">
        <f t="shared" si="87"/>
        <v>17695195.938877176</v>
      </c>
      <c r="PW17" s="110">
        <f t="shared" si="87"/>
        <v>17695195.938877176</v>
      </c>
      <c r="PX17" s="112">
        <f t="shared" si="87"/>
        <v>17695195.938877176</v>
      </c>
      <c r="PY17" s="110">
        <f t="shared" si="87"/>
        <v>17695195.938877176</v>
      </c>
      <c r="PZ17" s="112">
        <f t="shared" si="87"/>
        <v>17695195.938877176</v>
      </c>
      <c r="QA17" s="110">
        <f t="shared" si="87"/>
        <v>17695195.938877176</v>
      </c>
      <c r="QB17" s="112">
        <f t="shared" si="87"/>
        <v>17695195.938877176</v>
      </c>
      <c r="QC17" s="110">
        <f t="shared" si="87"/>
        <v>17695195.938877176</v>
      </c>
      <c r="QD17" s="112">
        <f t="shared" si="87"/>
        <v>17695195.938877176</v>
      </c>
      <c r="QE17" s="110">
        <f t="shared" si="87"/>
        <v>17695195.938877176</v>
      </c>
      <c r="QF17" s="112">
        <f t="shared" si="87"/>
        <v>17695195.938877176</v>
      </c>
      <c r="QG17" s="110">
        <f t="shared" si="87"/>
        <v>17695195.938877176</v>
      </c>
      <c r="QH17" s="112">
        <f t="shared" si="87"/>
        <v>17695195.938877176</v>
      </c>
      <c r="QI17" s="110">
        <f t="shared" ref="QI17:ST17" si="88">SUM(QI12:QI16)+QH17</f>
        <v>17695195.938877176</v>
      </c>
      <c r="QJ17" s="112">
        <f t="shared" si="88"/>
        <v>17695195.938877176</v>
      </c>
      <c r="QK17" s="110">
        <f t="shared" si="88"/>
        <v>17695195.938877176</v>
      </c>
      <c r="QL17" s="112">
        <f t="shared" si="88"/>
        <v>17695195.938877176</v>
      </c>
      <c r="QM17" s="110">
        <f t="shared" si="88"/>
        <v>17695195.938877176</v>
      </c>
      <c r="QN17" s="112">
        <f t="shared" si="88"/>
        <v>17695195.938877176</v>
      </c>
      <c r="QO17" s="110">
        <f t="shared" si="88"/>
        <v>17695195.938877176</v>
      </c>
      <c r="QP17" s="112">
        <f t="shared" si="88"/>
        <v>17695195.938877176</v>
      </c>
      <c r="QQ17" s="110">
        <f t="shared" si="88"/>
        <v>17695195.938877176</v>
      </c>
      <c r="QR17" s="112">
        <f t="shared" si="88"/>
        <v>17695195.938877176</v>
      </c>
      <c r="QS17" s="110">
        <f t="shared" si="88"/>
        <v>17695195.938877176</v>
      </c>
      <c r="QT17" s="112">
        <f t="shared" si="88"/>
        <v>17695195.938877176</v>
      </c>
      <c r="QU17" s="110">
        <f t="shared" si="88"/>
        <v>17695195.938877176</v>
      </c>
      <c r="QV17" s="112">
        <f t="shared" si="88"/>
        <v>17695195.938877176</v>
      </c>
      <c r="QW17" s="110">
        <f t="shared" si="88"/>
        <v>17695195.938877176</v>
      </c>
      <c r="QX17" s="112">
        <f t="shared" si="88"/>
        <v>17695195.938877176</v>
      </c>
      <c r="QY17" s="110">
        <f t="shared" si="88"/>
        <v>17695195.938877176</v>
      </c>
      <c r="QZ17" s="112">
        <f t="shared" si="88"/>
        <v>17695195.938877176</v>
      </c>
      <c r="RA17" s="110">
        <f t="shared" si="88"/>
        <v>17695195.938877176</v>
      </c>
      <c r="RB17" s="112">
        <f t="shared" si="88"/>
        <v>17695195.938877176</v>
      </c>
      <c r="RC17" s="110">
        <f t="shared" si="88"/>
        <v>17695195.938877176</v>
      </c>
      <c r="RD17" s="112">
        <f t="shared" si="88"/>
        <v>17695195.938877176</v>
      </c>
      <c r="RE17" s="110">
        <f t="shared" si="88"/>
        <v>17695195.938877176</v>
      </c>
      <c r="RF17" s="112">
        <f t="shared" si="88"/>
        <v>17695195.938877176</v>
      </c>
      <c r="RG17" s="110">
        <f t="shared" si="88"/>
        <v>17695195.938877176</v>
      </c>
      <c r="RH17" s="112">
        <f t="shared" si="88"/>
        <v>17695195.938877176</v>
      </c>
      <c r="RI17" s="110">
        <f t="shared" si="88"/>
        <v>17695195.938877176</v>
      </c>
      <c r="RJ17" s="112">
        <f t="shared" si="88"/>
        <v>17695195.938877176</v>
      </c>
      <c r="RK17" s="110">
        <f t="shared" si="88"/>
        <v>17695195.938877176</v>
      </c>
      <c r="RL17" s="112">
        <f t="shared" si="88"/>
        <v>17695195.938877176</v>
      </c>
      <c r="RM17" s="110">
        <f t="shared" si="88"/>
        <v>17695195.938877176</v>
      </c>
      <c r="RN17" s="112">
        <f t="shared" si="88"/>
        <v>17695195.938877176</v>
      </c>
      <c r="RO17" s="110">
        <f t="shared" si="88"/>
        <v>17695195.938877176</v>
      </c>
      <c r="RP17" s="112">
        <f t="shared" si="88"/>
        <v>17695195.938877176</v>
      </c>
      <c r="RQ17" s="110">
        <f t="shared" si="88"/>
        <v>17695195.938877176</v>
      </c>
      <c r="RR17" s="112">
        <f t="shared" si="88"/>
        <v>17695195.938877176</v>
      </c>
      <c r="RS17" s="110">
        <f t="shared" si="88"/>
        <v>17695195.938877176</v>
      </c>
      <c r="RT17" s="112">
        <f t="shared" si="88"/>
        <v>17695195.938877176</v>
      </c>
      <c r="RU17" s="110">
        <f t="shared" si="88"/>
        <v>17695195.938877176</v>
      </c>
      <c r="RV17" s="112">
        <f t="shared" si="88"/>
        <v>17695195.938877176</v>
      </c>
      <c r="RW17" s="110">
        <f t="shared" si="88"/>
        <v>17695195.938877176</v>
      </c>
      <c r="RX17" s="112">
        <f t="shared" si="88"/>
        <v>17695195.938877176</v>
      </c>
      <c r="RY17" s="110">
        <f t="shared" si="88"/>
        <v>17695195.938877176</v>
      </c>
      <c r="RZ17" s="112">
        <f t="shared" si="88"/>
        <v>17695195.938877176</v>
      </c>
      <c r="SA17" s="110">
        <f t="shared" si="88"/>
        <v>17695195.938877176</v>
      </c>
      <c r="SB17" s="112">
        <f t="shared" si="88"/>
        <v>17695195.938877176</v>
      </c>
      <c r="SC17" s="110">
        <f t="shared" si="88"/>
        <v>17695195.938877176</v>
      </c>
      <c r="SD17" s="112">
        <f t="shared" si="88"/>
        <v>17695195.938877176</v>
      </c>
      <c r="SE17" s="110">
        <f t="shared" si="88"/>
        <v>17695195.938877176</v>
      </c>
      <c r="SF17" s="112">
        <f t="shared" si="88"/>
        <v>17695195.938877176</v>
      </c>
      <c r="SG17" s="110">
        <f t="shared" si="88"/>
        <v>17695195.938877176</v>
      </c>
      <c r="SH17" s="112">
        <f t="shared" si="88"/>
        <v>17695195.938877176</v>
      </c>
      <c r="SI17" s="110">
        <f t="shared" si="88"/>
        <v>17695195.938877176</v>
      </c>
      <c r="SJ17" s="112">
        <f t="shared" si="88"/>
        <v>17695195.938877176</v>
      </c>
      <c r="SK17" s="110">
        <f t="shared" si="88"/>
        <v>17695195.938877176</v>
      </c>
      <c r="SL17" s="112">
        <f t="shared" si="88"/>
        <v>17695195.938877176</v>
      </c>
      <c r="SM17" s="110">
        <f t="shared" si="88"/>
        <v>17695195.938877176</v>
      </c>
      <c r="SN17" s="112">
        <f t="shared" si="88"/>
        <v>17695195.938877176</v>
      </c>
      <c r="SO17" s="110">
        <f t="shared" si="88"/>
        <v>17695195.938877176</v>
      </c>
      <c r="SP17" s="112">
        <f t="shared" si="88"/>
        <v>17695195.938877176</v>
      </c>
      <c r="SQ17" s="110">
        <f t="shared" si="88"/>
        <v>17695195.938877176</v>
      </c>
      <c r="SR17" s="112">
        <f t="shared" si="88"/>
        <v>17695195.938877176</v>
      </c>
      <c r="SS17" s="110">
        <f t="shared" si="88"/>
        <v>17695195.938877176</v>
      </c>
      <c r="ST17" s="112">
        <f t="shared" si="88"/>
        <v>17695195.938877176</v>
      </c>
      <c r="SU17" s="110">
        <f t="shared" ref="SU17:TU17" si="89">SUM(SU12:SU16)+ST17</f>
        <v>17695195.938877176</v>
      </c>
      <c r="SV17" s="112">
        <f t="shared" si="89"/>
        <v>17695195.938877176</v>
      </c>
      <c r="SW17" s="110">
        <f t="shared" si="89"/>
        <v>17695195.938877176</v>
      </c>
      <c r="SX17" s="112">
        <f t="shared" si="89"/>
        <v>17695195.938877176</v>
      </c>
      <c r="SY17" s="110">
        <f t="shared" si="89"/>
        <v>17695195.938877176</v>
      </c>
      <c r="SZ17" s="112">
        <f t="shared" si="89"/>
        <v>17695195.938877176</v>
      </c>
      <c r="TA17" s="110">
        <f t="shared" si="89"/>
        <v>17695195.938877176</v>
      </c>
      <c r="TB17" s="112">
        <f t="shared" si="89"/>
        <v>17695195.938877176</v>
      </c>
      <c r="TC17" s="110">
        <f t="shared" si="89"/>
        <v>17695195.938877176</v>
      </c>
      <c r="TD17" s="112">
        <f t="shared" si="89"/>
        <v>17695195.938877176</v>
      </c>
      <c r="TE17" s="110">
        <f t="shared" si="89"/>
        <v>17695195.938877176</v>
      </c>
      <c r="TF17" s="112">
        <f t="shared" si="89"/>
        <v>17695195.938877176</v>
      </c>
      <c r="TG17" s="110">
        <f t="shared" si="89"/>
        <v>17695195.938877176</v>
      </c>
      <c r="TH17" s="112">
        <f t="shared" si="89"/>
        <v>17695195.938877176</v>
      </c>
      <c r="TI17" s="110">
        <f t="shared" si="89"/>
        <v>17695195.938877176</v>
      </c>
      <c r="TJ17" s="112">
        <f t="shared" si="89"/>
        <v>17695195.938877176</v>
      </c>
      <c r="TK17" s="110">
        <f t="shared" si="89"/>
        <v>17695195.938877176</v>
      </c>
      <c r="TL17" s="112">
        <f t="shared" si="89"/>
        <v>17695195.938877176</v>
      </c>
      <c r="TM17" s="110">
        <f t="shared" si="89"/>
        <v>17695195.938877176</v>
      </c>
      <c r="TN17" s="112">
        <f t="shared" si="89"/>
        <v>17695195.938877176</v>
      </c>
      <c r="TO17" s="110">
        <f t="shared" si="89"/>
        <v>17695195.938877176</v>
      </c>
      <c r="TP17" s="112">
        <f t="shared" si="89"/>
        <v>17695195.938877176</v>
      </c>
      <c r="TQ17" s="110">
        <f t="shared" si="89"/>
        <v>17695195.938877176</v>
      </c>
      <c r="TR17" s="112">
        <f t="shared" si="89"/>
        <v>17695195.938877176</v>
      </c>
      <c r="TS17" s="110">
        <f t="shared" si="89"/>
        <v>17695195.938877176</v>
      </c>
      <c r="TT17" s="112">
        <f t="shared" si="89"/>
        <v>17695195.938877176</v>
      </c>
      <c r="TU17" s="113">
        <f t="shared" si="89"/>
        <v>17695195.938877176</v>
      </c>
    </row>
    <row r="18" spans="1:541" x14ac:dyDescent="0.25">
      <c r="A18" s="69"/>
      <c r="B18" s="114"/>
      <c r="C18" s="114"/>
      <c r="D18" s="114"/>
      <c r="E18" s="143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5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4"/>
      <c r="BM18" s="114"/>
      <c r="BN18" s="114"/>
      <c r="BO18" s="114"/>
      <c r="BP18" s="114"/>
      <c r="BQ18" s="114"/>
      <c r="BR18" s="114"/>
      <c r="BS18" s="114"/>
      <c r="BT18" s="114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5"/>
      <c r="CV18" s="114"/>
      <c r="CW18" s="114"/>
      <c r="CX18" s="114"/>
      <c r="CY18" s="114"/>
      <c r="CZ18" s="114"/>
      <c r="DA18" s="114"/>
      <c r="DB18" s="114"/>
      <c r="DC18" s="114"/>
      <c r="DD18" s="114"/>
      <c r="DE18" s="114"/>
      <c r="DF18" s="114"/>
      <c r="DG18" s="114"/>
      <c r="DH18" s="114"/>
      <c r="DI18" s="114"/>
      <c r="DJ18" s="114"/>
      <c r="DK18" s="114"/>
      <c r="DL18" s="114"/>
      <c r="DM18" s="114"/>
      <c r="DN18" s="114"/>
      <c r="DO18" s="114"/>
      <c r="DP18" s="114"/>
      <c r="DQ18" s="114"/>
      <c r="DR18" s="114"/>
      <c r="DS18" s="114"/>
      <c r="DT18" s="114"/>
      <c r="DU18" s="114"/>
      <c r="DV18" s="114"/>
      <c r="DW18" s="114"/>
      <c r="DX18" s="114"/>
      <c r="DY18" s="114"/>
      <c r="DZ18" s="114"/>
      <c r="EA18" s="114"/>
      <c r="EB18" s="114"/>
      <c r="EC18" s="114"/>
      <c r="ED18" s="114"/>
      <c r="EE18" s="114"/>
      <c r="EF18" s="114"/>
      <c r="EG18" s="114"/>
      <c r="EH18" s="114"/>
      <c r="EI18" s="114"/>
      <c r="EJ18" s="114"/>
      <c r="EK18" s="114"/>
      <c r="EL18" s="114"/>
      <c r="EM18" s="114"/>
      <c r="EN18" s="114"/>
      <c r="EO18" s="114"/>
      <c r="EP18" s="114"/>
      <c r="EQ18" s="114"/>
      <c r="ER18" s="114"/>
      <c r="ES18" s="114"/>
      <c r="ET18" s="114"/>
      <c r="EU18" s="114"/>
      <c r="EV18" s="114"/>
      <c r="EW18" s="114"/>
      <c r="EX18" s="114"/>
      <c r="EY18" s="114"/>
      <c r="EZ18" s="114"/>
      <c r="FA18" s="114"/>
      <c r="FB18" s="114"/>
      <c r="FC18" s="114"/>
      <c r="FD18" s="114"/>
      <c r="FE18" s="114"/>
      <c r="FF18" s="114"/>
      <c r="FG18" s="114"/>
      <c r="FH18" s="114"/>
      <c r="FI18" s="114"/>
      <c r="FJ18" s="114"/>
      <c r="FK18" s="114"/>
      <c r="FL18" s="114"/>
      <c r="FM18" s="114"/>
      <c r="FN18" s="114"/>
      <c r="FO18" s="114"/>
      <c r="FP18" s="114"/>
      <c r="FQ18" s="114"/>
      <c r="FR18" s="114"/>
      <c r="FS18" s="114"/>
      <c r="FT18" s="114"/>
      <c r="FU18" s="114"/>
      <c r="FV18" s="114"/>
      <c r="FW18" s="114"/>
      <c r="FX18" s="114"/>
      <c r="FY18" s="114"/>
      <c r="FZ18" s="114"/>
      <c r="GA18" s="114"/>
      <c r="GB18" s="114"/>
      <c r="GC18" s="114"/>
      <c r="GD18" s="114"/>
      <c r="GE18" s="114"/>
      <c r="GF18" s="114"/>
      <c r="GG18" s="114"/>
      <c r="GH18" s="114"/>
      <c r="GI18" s="114"/>
      <c r="GJ18" s="114"/>
      <c r="GK18" s="114"/>
      <c r="GL18" s="114"/>
      <c r="GM18" s="114"/>
      <c r="GN18" s="114"/>
      <c r="GO18" s="114"/>
      <c r="GP18" s="114"/>
      <c r="GQ18" s="114"/>
      <c r="GR18" s="114"/>
      <c r="GS18" s="114"/>
      <c r="GT18" s="114"/>
      <c r="GU18" s="114"/>
      <c r="GV18" s="114"/>
      <c r="GW18" s="114"/>
      <c r="GX18" s="114"/>
      <c r="GY18" s="115"/>
      <c r="GZ18" s="114"/>
      <c r="HA18" s="114"/>
      <c r="HB18" s="114"/>
      <c r="HC18" s="114"/>
      <c r="HD18" s="114"/>
      <c r="HE18" s="114"/>
      <c r="HF18" s="114"/>
      <c r="HG18" s="114"/>
      <c r="HH18" s="114"/>
      <c r="HI18" s="114"/>
      <c r="HJ18" s="114"/>
      <c r="HK18" s="114"/>
      <c r="HL18" s="114"/>
      <c r="HM18" s="114"/>
      <c r="HN18" s="114"/>
      <c r="HO18" s="114"/>
      <c r="HP18" s="114"/>
      <c r="HQ18" s="114"/>
      <c r="HR18" s="114"/>
      <c r="HS18" s="114"/>
      <c r="HT18" s="114"/>
      <c r="HU18" s="114"/>
      <c r="HV18" s="114"/>
      <c r="HW18" s="114"/>
      <c r="HX18" s="115"/>
      <c r="HY18" s="114"/>
      <c r="HZ18" s="114"/>
      <c r="IA18" s="114"/>
      <c r="IB18" s="114"/>
      <c r="IC18" s="114"/>
      <c r="ID18" s="114"/>
      <c r="IE18" s="114"/>
      <c r="IF18" s="114"/>
      <c r="IG18" s="114"/>
      <c r="IH18" s="114"/>
      <c r="II18" s="114"/>
      <c r="IJ18" s="114"/>
      <c r="IK18" s="114"/>
      <c r="IL18" s="114"/>
      <c r="IM18" s="114"/>
      <c r="IN18" s="114"/>
      <c r="IO18" s="114"/>
      <c r="IP18" s="114"/>
      <c r="IQ18" s="114"/>
      <c r="IR18" s="114"/>
      <c r="IS18" s="114"/>
      <c r="IT18" s="114"/>
      <c r="IU18" s="114"/>
      <c r="IV18" s="114"/>
      <c r="IW18" s="114"/>
      <c r="IX18" s="114"/>
      <c r="IY18" s="114"/>
      <c r="IZ18" s="114"/>
      <c r="JA18" s="114"/>
      <c r="JB18" s="114"/>
      <c r="JC18" s="114"/>
      <c r="JD18" s="114"/>
      <c r="JE18" s="114"/>
      <c r="JF18" s="114"/>
      <c r="JG18" s="114"/>
      <c r="JH18" s="114"/>
      <c r="JI18" s="114"/>
      <c r="JJ18" s="114"/>
      <c r="JK18" s="114"/>
      <c r="JL18" s="114"/>
      <c r="JM18" s="114"/>
      <c r="JN18" s="114"/>
      <c r="JO18" s="114"/>
      <c r="JP18" s="114"/>
      <c r="JQ18" s="114"/>
      <c r="JR18" s="114"/>
      <c r="JS18" s="114"/>
      <c r="JT18" s="114"/>
      <c r="JU18" s="114"/>
      <c r="JV18" s="114"/>
      <c r="JW18" s="114"/>
      <c r="JX18" s="114"/>
      <c r="JY18" s="114"/>
      <c r="JZ18" s="114"/>
      <c r="KA18" s="114"/>
      <c r="KB18" s="114"/>
      <c r="KC18" s="114"/>
      <c r="KD18" s="114"/>
      <c r="KE18" s="114"/>
      <c r="KF18" s="114"/>
      <c r="KG18" s="114"/>
      <c r="KH18" s="114"/>
      <c r="KI18" s="114"/>
      <c r="KJ18" s="114"/>
      <c r="KK18" s="114"/>
      <c r="KL18" s="114"/>
      <c r="KM18" s="114"/>
      <c r="KN18" s="114"/>
      <c r="KO18" s="114"/>
      <c r="KP18" s="114"/>
      <c r="KQ18" s="114"/>
      <c r="KR18" s="114"/>
      <c r="KS18" s="114"/>
      <c r="KT18" s="114"/>
      <c r="KU18" s="114"/>
      <c r="KV18" s="114"/>
      <c r="KW18" s="114"/>
      <c r="KX18" s="114"/>
      <c r="KY18" s="114"/>
      <c r="KZ18" s="114"/>
      <c r="LA18" s="114"/>
      <c r="LB18" s="114"/>
      <c r="LC18" s="114"/>
      <c r="LD18" s="114"/>
      <c r="LE18" s="114"/>
      <c r="LF18" s="114"/>
      <c r="LG18" s="114"/>
      <c r="LH18" s="114"/>
      <c r="LI18" s="114"/>
      <c r="LJ18" s="114"/>
      <c r="LK18" s="114"/>
      <c r="LL18" s="114"/>
      <c r="LM18" s="114"/>
      <c r="LN18" s="114"/>
      <c r="LO18" s="114"/>
      <c r="LP18" s="114"/>
      <c r="LQ18" s="114"/>
      <c r="LR18" s="114"/>
      <c r="LS18" s="114"/>
      <c r="LT18" s="114"/>
      <c r="LU18" s="114"/>
      <c r="LV18" s="114"/>
      <c r="LW18" s="114"/>
      <c r="LX18" s="114"/>
      <c r="LY18" s="114"/>
      <c r="LZ18" s="114"/>
      <c r="MA18" s="114"/>
      <c r="MB18" s="114"/>
      <c r="MC18" s="114"/>
      <c r="MD18" s="114"/>
      <c r="ME18" s="114"/>
      <c r="MF18" s="114"/>
      <c r="MG18" s="114"/>
      <c r="MH18" s="114"/>
      <c r="MI18" s="114"/>
      <c r="MJ18" s="114"/>
      <c r="MK18" s="114"/>
      <c r="ML18" s="114"/>
      <c r="MM18" s="114"/>
      <c r="MN18" s="114"/>
      <c r="MO18" s="114"/>
      <c r="MP18" s="114"/>
      <c r="MQ18" s="114"/>
      <c r="MR18" s="114"/>
      <c r="MS18" s="114"/>
      <c r="MT18" s="114"/>
      <c r="MU18" s="114"/>
      <c r="MV18" s="114"/>
      <c r="MW18" s="114"/>
      <c r="MX18" s="114"/>
      <c r="MY18" s="114"/>
      <c r="MZ18" s="114"/>
      <c r="NA18" s="114"/>
      <c r="NB18" s="114"/>
      <c r="NC18" s="114"/>
      <c r="ND18" s="114"/>
      <c r="NE18" s="114"/>
      <c r="NF18" s="114"/>
      <c r="NG18" s="114"/>
      <c r="NH18" s="114"/>
      <c r="NI18" s="114"/>
      <c r="NJ18" s="114"/>
      <c r="NK18" s="114"/>
      <c r="NL18" s="114"/>
      <c r="NM18" s="114"/>
      <c r="NN18" s="114"/>
      <c r="NO18" s="114"/>
      <c r="NP18" s="114"/>
      <c r="NQ18" s="114"/>
      <c r="NR18" s="114"/>
      <c r="NS18" s="114"/>
      <c r="NT18" s="114"/>
      <c r="NU18" s="114"/>
      <c r="NV18" s="114"/>
      <c r="NW18" s="114"/>
      <c r="NX18" s="114"/>
      <c r="NY18" s="114"/>
      <c r="NZ18" s="114"/>
      <c r="OA18" s="114"/>
      <c r="OB18" s="114"/>
      <c r="OC18" s="114"/>
      <c r="OD18" s="114"/>
      <c r="OE18" s="114"/>
      <c r="OF18" s="114"/>
      <c r="OG18" s="114"/>
      <c r="OH18" s="114"/>
      <c r="OI18" s="114"/>
      <c r="OJ18" s="114"/>
      <c r="OK18" s="114"/>
      <c r="OL18" s="114"/>
      <c r="OM18" s="114"/>
      <c r="ON18" s="114"/>
      <c r="OO18" s="114"/>
      <c r="OP18" s="114"/>
      <c r="OQ18" s="114"/>
      <c r="OR18" s="114"/>
      <c r="OS18" s="114"/>
      <c r="OT18" s="114"/>
      <c r="OU18" s="114"/>
      <c r="OV18" s="114"/>
      <c r="OW18" s="114"/>
      <c r="OX18" s="114"/>
      <c r="OY18" s="114"/>
      <c r="OZ18" s="114"/>
      <c r="PA18" s="114"/>
      <c r="PB18" s="114"/>
      <c r="PC18" s="114"/>
      <c r="PD18" s="114"/>
      <c r="PE18" s="114"/>
      <c r="PF18" s="114"/>
      <c r="PG18" s="114"/>
      <c r="PH18" s="114"/>
      <c r="PI18" s="114"/>
      <c r="PJ18" s="114"/>
      <c r="PK18" s="114"/>
      <c r="PL18" s="114"/>
      <c r="PM18" s="114"/>
      <c r="PN18" s="114"/>
      <c r="PO18" s="114"/>
      <c r="PP18" s="114"/>
      <c r="PQ18" s="114"/>
      <c r="PR18" s="114"/>
      <c r="PS18" s="114"/>
      <c r="PT18" s="114"/>
      <c r="PU18" s="114"/>
      <c r="PV18" s="114"/>
      <c r="PW18" s="114"/>
      <c r="PX18" s="114"/>
      <c r="PY18" s="114"/>
      <c r="PZ18" s="114"/>
      <c r="QA18" s="114"/>
      <c r="QB18" s="114"/>
      <c r="QC18" s="114"/>
      <c r="QD18" s="114"/>
      <c r="QE18" s="114"/>
      <c r="QF18" s="114"/>
      <c r="QG18" s="114"/>
      <c r="QH18" s="114"/>
      <c r="QI18" s="114"/>
      <c r="QJ18" s="114"/>
      <c r="QK18" s="114"/>
      <c r="QL18" s="114"/>
      <c r="QM18" s="114"/>
      <c r="QN18" s="114"/>
      <c r="QO18" s="114"/>
      <c r="QP18" s="114"/>
      <c r="QQ18" s="114"/>
      <c r="QR18" s="114"/>
      <c r="QS18" s="114"/>
      <c r="QT18" s="114"/>
      <c r="QU18" s="114"/>
      <c r="QV18" s="114"/>
      <c r="QW18" s="114"/>
      <c r="QX18" s="114"/>
      <c r="QY18" s="114"/>
      <c r="QZ18" s="114"/>
      <c r="RA18" s="114"/>
      <c r="RB18" s="114"/>
      <c r="RC18" s="114"/>
      <c r="RD18" s="114"/>
      <c r="RE18" s="114"/>
      <c r="RF18" s="114"/>
      <c r="RG18" s="114"/>
      <c r="RH18" s="114"/>
      <c r="RI18" s="114"/>
      <c r="RJ18" s="114"/>
      <c r="RK18" s="114"/>
      <c r="RL18" s="114"/>
      <c r="RM18" s="114"/>
      <c r="RN18" s="114"/>
      <c r="RO18" s="114"/>
      <c r="RP18" s="114"/>
      <c r="RQ18" s="114"/>
      <c r="RR18" s="114"/>
      <c r="RS18" s="114"/>
      <c r="RT18" s="114"/>
      <c r="RU18" s="114"/>
      <c r="RV18" s="114"/>
      <c r="RW18" s="114"/>
      <c r="RX18" s="114"/>
      <c r="RY18" s="114"/>
      <c r="RZ18" s="114"/>
      <c r="SA18" s="114"/>
      <c r="SB18" s="114"/>
      <c r="SC18" s="114"/>
      <c r="SD18" s="114"/>
      <c r="SE18" s="114"/>
      <c r="SF18" s="114"/>
      <c r="SG18" s="114"/>
      <c r="SH18" s="114"/>
      <c r="SI18" s="114"/>
      <c r="SJ18" s="114"/>
      <c r="SK18" s="114"/>
      <c r="SL18" s="114"/>
      <c r="SM18" s="114"/>
      <c r="SN18" s="114"/>
      <c r="SO18" s="114"/>
      <c r="SP18" s="114"/>
      <c r="SQ18" s="114"/>
      <c r="SR18" s="114"/>
      <c r="SS18" s="114"/>
      <c r="ST18" s="114"/>
      <c r="SU18" s="114"/>
      <c r="SV18" s="114"/>
      <c r="SW18" s="114"/>
      <c r="SX18" s="114"/>
      <c r="SY18" s="114"/>
      <c r="SZ18" s="114"/>
      <c r="TA18" s="114"/>
      <c r="TB18" s="114"/>
      <c r="TC18" s="114"/>
      <c r="TD18" s="114"/>
      <c r="TE18" s="114"/>
      <c r="TF18" s="114"/>
      <c r="TG18" s="114"/>
      <c r="TH18" s="114"/>
      <c r="TI18" s="114"/>
      <c r="TJ18" s="114"/>
      <c r="TK18" s="114"/>
      <c r="TL18" s="114"/>
      <c r="TM18" s="114"/>
      <c r="TN18" s="114"/>
      <c r="TO18" s="114"/>
      <c r="TP18" s="114"/>
      <c r="TQ18" s="114"/>
      <c r="TR18" s="114"/>
      <c r="TS18" s="114"/>
      <c r="TT18" s="114"/>
      <c r="TU18" s="138"/>
    </row>
    <row r="19" spans="1:541" x14ac:dyDescent="0.25">
      <c r="A19" s="141" t="s">
        <v>85</v>
      </c>
      <c r="B19" s="188">
        <f>$B$36*$B$26</f>
        <v>9858.693554007983</v>
      </c>
      <c r="C19" s="164">
        <f t="shared" ref="C19:BN19" si="90">IF((C$1*12+C$2)&lt;=$I$25, ($B$36*$B$26)+(B$19*$B$69), B$19*$B$69)</f>
        <v>19711.617669684296</v>
      </c>
      <c r="D19" s="164">
        <f t="shared" si="90"/>
        <v>29558.775723380833</v>
      </c>
      <c r="E19" s="164">
        <f t="shared" si="90"/>
        <v>39400.171089473602</v>
      </c>
      <c r="F19" s="164">
        <f t="shared" si="90"/>
        <v>49235.80714036389</v>
      </c>
      <c r="G19" s="164">
        <f t="shared" si="90"/>
        <v>59065.687246479385</v>
      </c>
      <c r="H19" s="164">
        <f t="shared" si="90"/>
        <v>68889.814776275394</v>
      </c>
      <c r="I19" s="164">
        <f t="shared" si="90"/>
        <v>78708.193096235933</v>
      </c>
      <c r="J19" s="164">
        <f t="shared" si="90"/>
        <v>88520.825570874906</v>
      </c>
      <c r="K19" s="164">
        <f t="shared" si="90"/>
        <v>98327.715562737256</v>
      </c>
      <c r="L19" s="164">
        <f t="shared" si="90"/>
        <v>108128.86643240014</v>
      </c>
      <c r="M19" s="164">
        <f t="shared" si="90"/>
        <v>117924.28153847407</v>
      </c>
      <c r="N19" s="164">
        <f t="shared" si="90"/>
        <v>127713.964237604</v>
      </c>
      <c r="O19" s="164">
        <f t="shared" si="90"/>
        <v>137497.91788447057</v>
      </c>
      <c r="P19" s="164">
        <f t="shared" si="90"/>
        <v>147276.14583179122</v>
      </c>
      <c r="Q19" s="164">
        <f t="shared" si="90"/>
        <v>157048.65143032133</v>
      </c>
      <c r="R19" s="164">
        <f t="shared" si="90"/>
        <v>166815.43802885537</v>
      </c>
      <c r="S19" s="164">
        <f t="shared" si="90"/>
        <v>176576.50897422805</v>
      </c>
      <c r="T19" s="164">
        <f t="shared" si="90"/>
        <v>186331.86761131548</v>
      </c>
      <c r="U19" s="164">
        <f t="shared" si="90"/>
        <v>196081.51728303629</v>
      </c>
      <c r="V19" s="164">
        <f t="shared" si="90"/>
        <v>205825.46133035276</v>
      </c>
      <c r="W19" s="164">
        <f t="shared" si="90"/>
        <v>215563.70309227207</v>
      </c>
      <c r="X19" s="164">
        <f t="shared" si="90"/>
        <v>225296.24590584732</v>
      </c>
      <c r="Y19" s="164">
        <f t="shared" si="90"/>
        <v>235023.09310617871</v>
      </c>
      <c r="Z19" s="164">
        <f t="shared" si="90"/>
        <v>244744.24802641472</v>
      </c>
      <c r="AA19" s="164">
        <f t="shared" si="90"/>
        <v>254459.71399775322</v>
      </c>
      <c r="AB19" s="164">
        <f t="shared" si="90"/>
        <v>264169.49434944266</v>
      </c>
      <c r="AC19" s="164">
        <f t="shared" si="90"/>
        <v>273873.59240878304</v>
      </c>
      <c r="AD19" s="164">
        <f t="shared" si="90"/>
        <v>283572.01150112733</v>
      </c>
      <c r="AE19" s="164">
        <f t="shared" si="90"/>
        <v>293264.75494988239</v>
      </c>
      <c r="AF19" s="164">
        <f t="shared" si="90"/>
        <v>302951.82607651019</v>
      </c>
      <c r="AG19" s="164">
        <f t="shared" si="90"/>
        <v>312633.22820052895</v>
      </c>
      <c r="AH19" s="164">
        <f t="shared" si="90"/>
        <v>322308.96463951422</v>
      </c>
      <c r="AI19" s="164">
        <f t="shared" si="90"/>
        <v>331979.0387091001</v>
      </c>
      <c r="AJ19" s="164">
        <f t="shared" si="90"/>
        <v>341643.45372298034</v>
      </c>
      <c r="AK19" s="164">
        <f t="shared" si="90"/>
        <v>351302.21299290942</v>
      </c>
      <c r="AL19" s="164">
        <f t="shared" si="90"/>
        <v>360955.31982870377</v>
      </c>
      <c r="AM19" s="164">
        <f t="shared" si="90"/>
        <v>370602.77753824292</v>
      </c>
      <c r="AN19" s="164">
        <f t="shared" si="90"/>
        <v>380244.58942747052</v>
      </c>
      <c r="AO19" s="164">
        <f t="shared" si="90"/>
        <v>389880.75880039553</v>
      </c>
      <c r="AP19" s="164">
        <f t="shared" si="90"/>
        <v>399511.28895909345</v>
      </c>
      <c r="AQ19" s="164">
        <f t="shared" si="90"/>
        <v>409136.18320370727</v>
      </c>
      <c r="AR19" s="164">
        <f t="shared" si="90"/>
        <v>418755.44483244867</v>
      </c>
      <c r="AS19" s="164">
        <f t="shared" si="90"/>
        <v>428369.07714159932</v>
      </c>
      <c r="AT19" s="164">
        <f t="shared" si="90"/>
        <v>437977.08342551172</v>
      </c>
      <c r="AU19" s="164">
        <f t="shared" si="90"/>
        <v>447579.46697661048</v>
      </c>
      <c r="AV19" s="164">
        <f t="shared" si="90"/>
        <v>457176.23108539352</v>
      </c>
      <c r="AW19" s="164">
        <f t="shared" si="90"/>
        <v>466767.37904043309</v>
      </c>
      <c r="AX19" s="164">
        <f t="shared" si="90"/>
        <v>476352.91412837693</v>
      </c>
      <c r="AY19" s="164">
        <f t="shared" si="90"/>
        <v>485932.83963394928</v>
      </c>
      <c r="AZ19" s="164">
        <f t="shared" si="90"/>
        <v>495507.15883995226</v>
      </c>
      <c r="BA19" s="164">
        <f t="shared" si="90"/>
        <v>505075.8750272668</v>
      </c>
      <c r="BB19" s="164">
        <f t="shared" si="90"/>
        <v>514638.99147485383</v>
      </c>
      <c r="BC19" s="164">
        <f t="shared" si="90"/>
        <v>524196.5114597553</v>
      </c>
      <c r="BD19" s="164">
        <f t="shared" si="90"/>
        <v>533748.43825709552</v>
      </c>
      <c r="BE19" s="164">
        <f t="shared" si="90"/>
        <v>543294.77514008211</v>
      </c>
      <c r="BF19" s="164">
        <f t="shared" si="90"/>
        <v>552835.52538000722</v>
      </c>
      <c r="BG19" s="164">
        <f t="shared" si="90"/>
        <v>562370.69224624836</v>
      </c>
      <c r="BH19" s="164">
        <f t="shared" si="90"/>
        <v>571900.27900626999</v>
      </c>
      <c r="BI19" s="164">
        <f t="shared" si="90"/>
        <v>581424.28892562434</v>
      </c>
      <c r="BJ19" s="164">
        <f t="shared" si="90"/>
        <v>590942.72526795266</v>
      </c>
      <c r="BK19" s="164">
        <f t="shared" si="90"/>
        <v>600455.59129498608</v>
      </c>
      <c r="BL19" s="164">
        <f t="shared" si="90"/>
        <v>609962.8902665471</v>
      </c>
      <c r="BM19" s="164">
        <f t="shared" si="90"/>
        <v>619464.6254405505</v>
      </c>
      <c r="BN19" s="164">
        <f t="shared" si="90"/>
        <v>628960.80007300444</v>
      </c>
      <c r="BO19" s="164">
        <f t="shared" ref="BO19:DZ19" si="91">IF((BO$1*12+BO$2)&lt;=$I$25, ($B$36*$B$26)+(BN$19*$B$69), BN$19*$B$69)</f>
        <v>638451.4174180117</v>
      </c>
      <c r="BP19" s="164">
        <f t="shared" si="91"/>
        <v>647936.4807277706</v>
      </c>
      <c r="BQ19" s="164">
        <f t="shared" si="91"/>
        <v>657415.99325257633</v>
      </c>
      <c r="BR19" s="164">
        <f t="shared" si="91"/>
        <v>666889.95824082196</v>
      </c>
      <c r="BS19" s="164">
        <f t="shared" si="91"/>
        <v>676358.37893899938</v>
      </c>
      <c r="BT19" s="164">
        <f t="shared" si="91"/>
        <v>685821.25859170081</v>
      </c>
      <c r="BU19" s="164">
        <f t="shared" si="91"/>
        <v>695278.60044161964</v>
      </c>
      <c r="BV19" s="164">
        <f t="shared" si="91"/>
        <v>704730.40772955166</v>
      </c>
      <c r="BW19" s="164">
        <f t="shared" si="91"/>
        <v>714176.68369439582</v>
      </c>
      <c r="BX19" s="164">
        <f t="shared" si="91"/>
        <v>723617.43157315592</v>
      </c>
      <c r="BY19" s="164">
        <f t="shared" si="91"/>
        <v>733052.65460094134</v>
      </c>
      <c r="BZ19" s="164">
        <f t="shared" si="91"/>
        <v>742482.3560109681</v>
      </c>
      <c r="CA19" s="164">
        <f t="shared" si="91"/>
        <v>751906.53903456032</v>
      </c>
      <c r="CB19" s="164">
        <f t="shared" si="91"/>
        <v>761325.20690115099</v>
      </c>
      <c r="CC19" s="164">
        <f t="shared" si="91"/>
        <v>770738.36283828306</v>
      </c>
      <c r="CD19" s="164">
        <f t="shared" si="91"/>
        <v>780146.01007161092</v>
      </c>
      <c r="CE19" s="164">
        <f t="shared" si="91"/>
        <v>789548.15182490111</v>
      </c>
      <c r="CF19" s="164">
        <f t="shared" si="91"/>
        <v>798944.79132003372</v>
      </c>
      <c r="CG19" s="164">
        <f t="shared" si="91"/>
        <v>808335.93177700322</v>
      </c>
      <c r="CH19" s="164">
        <f t="shared" si="91"/>
        <v>817721.57641391968</v>
      </c>
      <c r="CI19" s="164">
        <f t="shared" si="91"/>
        <v>827101.72844700993</v>
      </c>
      <c r="CJ19" s="164">
        <f t="shared" si="91"/>
        <v>836476.39109061868</v>
      </c>
      <c r="CK19" s="164">
        <f t="shared" si="91"/>
        <v>845845.56755720952</v>
      </c>
      <c r="CL19" s="164">
        <f t="shared" si="91"/>
        <v>855209.26105736615</v>
      </c>
      <c r="CM19" s="164">
        <f t="shared" si="91"/>
        <v>864567.47479979321</v>
      </c>
      <c r="CN19" s="164">
        <f t="shared" si="91"/>
        <v>873920.21199131769</v>
      </c>
      <c r="CO19" s="164">
        <f t="shared" si="91"/>
        <v>883267.47583688982</v>
      </c>
      <c r="CP19" s="164">
        <f t="shared" si="91"/>
        <v>892609.26953958441</v>
      </c>
      <c r="CQ19" s="164">
        <f t="shared" si="91"/>
        <v>901945.59630060161</v>
      </c>
      <c r="CR19" s="164">
        <f t="shared" si="91"/>
        <v>911276.45931926824</v>
      </c>
      <c r="CS19" s="164">
        <f t="shared" si="91"/>
        <v>920601.8617930389</v>
      </c>
      <c r="CT19" s="164">
        <f t="shared" si="91"/>
        <v>929921.80691749696</v>
      </c>
      <c r="CU19" s="164">
        <f t="shared" si="91"/>
        <v>939236.29788635566</v>
      </c>
      <c r="CV19" s="164">
        <f t="shared" si="91"/>
        <v>948545.33789145923</v>
      </c>
      <c r="CW19" s="164">
        <f t="shared" si="91"/>
        <v>957848.93012278399</v>
      </c>
      <c r="CX19" s="164">
        <f t="shared" si="91"/>
        <v>967147.07776843954</v>
      </c>
      <c r="CY19" s="164">
        <f t="shared" si="91"/>
        <v>976439.7840146696</v>
      </c>
      <c r="CZ19" s="164">
        <f t="shared" si="91"/>
        <v>985727.05204585346</v>
      </c>
      <c r="DA19" s="164">
        <f t="shared" si="91"/>
        <v>995008.88504450663</v>
      </c>
      <c r="DB19" s="164">
        <f t="shared" si="91"/>
        <v>1004285.2861912823</v>
      </c>
      <c r="DC19" s="164">
        <f t="shared" si="91"/>
        <v>1013556.2586649724</v>
      </c>
      <c r="DD19" s="164">
        <f t="shared" si="91"/>
        <v>1022821.8056425084</v>
      </c>
      <c r="DE19" s="164">
        <f t="shared" si="91"/>
        <v>1032081.9302989627</v>
      </c>
      <c r="DF19" s="164">
        <f t="shared" si="91"/>
        <v>1041336.6358075496</v>
      </c>
      <c r="DG19" s="164">
        <f t="shared" si="91"/>
        <v>1050585.9253396261</v>
      </c>
      <c r="DH19" s="164">
        <f t="shared" si="91"/>
        <v>1059829.8020646938</v>
      </c>
      <c r="DI19" s="164">
        <f t="shared" si="91"/>
        <v>1069068.2691503991</v>
      </c>
      <c r="DJ19" s="164">
        <f t="shared" si="91"/>
        <v>1078301.3297625349</v>
      </c>
      <c r="DK19" s="164">
        <f t="shared" si="91"/>
        <v>1087528.9870650412</v>
      </c>
      <c r="DL19" s="164">
        <f t="shared" si="91"/>
        <v>1096751.2442200065</v>
      </c>
      <c r="DM19" s="164">
        <f t="shared" si="91"/>
        <v>1105968.1043876689</v>
      </c>
      <c r="DN19" s="164">
        <f t="shared" si="91"/>
        <v>1115179.570726417</v>
      </c>
      <c r="DO19" s="164">
        <f t="shared" si="91"/>
        <v>1124385.6463927911</v>
      </c>
      <c r="DP19" s="164">
        <f t="shared" si="91"/>
        <v>1133586.3345414842</v>
      </c>
      <c r="DQ19" s="164">
        <f t="shared" si="91"/>
        <v>1142781.6383253431</v>
      </c>
      <c r="DR19" s="164">
        <f t="shared" si="91"/>
        <v>1151971.5608953699</v>
      </c>
      <c r="DS19" s="164">
        <f t="shared" si="91"/>
        <v>1161156.1054007218</v>
      </c>
      <c r="DT19" s="164">
        <f t="shared" si="91"/>
        <v>1170335.2749887139</v>
      </c>
      <c r="DU19" s="164">
        <f t="shared" si="91"/>
        <v>1179509.0728048193</v>
      </c>
      <c r="DV19" s="164">
        <f t="shared" si="91"/>
        <v>1188677.5019926701</v>
      </c>
      <c r="DW19" s="164">
        <f t="shared" si="91"/>
        <v>1197840.565694059</v>
      </c>
      <c r="DX19" s="164">
        <f t="shared" si="91"/>
        <v>1206998.2670489396</v>
      </c>
      <c r="DY19" s="164">
        <f t="shared" si="91"/>
        <v>1216150.6091954284</v>
      </c>
      <c r="DZ19" s="164">
        <f t="shared" si="91"/>
        <v>1225297.5952698053</v>
      </c>
      <c r="EA19" s="164">
        <f t="shared" ref="EA19:GL19" si="92">IF((EA$1*12+EA$2)&lt;=$I$25, ($B$36*$B$26)+(DZ$19*$B$69), DZ$19*$B$69)</f>
        <v>1234439.2284065147</v>
      </c>
      <c r="EB19" s="164">
        <f t="shared" si="92"/>
        <v>1243575.5117381669</v>
      </c>
      <c r="EC19" s="164">
        <f t="shared" si="92"/>
        <v>1252706.4483955388</v>
      </c>
      <c r="ED19" s="164">
        <f t="shared" si="92"/>
        <v>1261832.0415075752</v>
      </c>
      <c r="EE19" s="164">
        <f t="shared" si="92"/>
        <v>1270952.2942013897</v>
      </c>
      <c r="EF19" s="164">
        <f t="shared" si="92"/>
        <v>1280067.2096022659</v>
      </c>
      <c r="EG19" s="164">
        <f t="shared" si="92"/>
        <v>1289176.7908336585</v>
      </c>
      <c r="EH19" s="164">
        <f t="shared" si="92"/>
        <v>1298281.0410171945</v>
      </c>
      <c r="EI19" s="164">
        <f t="shared" si="92"/>
        <v>1307379.9632726735</v>
      </c>
      <c r="EJ19" s="164">
        <f t="shared" si="92"/>
        <v>1316473.56071807</v>
      </c>
      <c r="EK19" s="164">
        <f t="shared" si="92"/>
        <v>1325561.8364695334</v>
      </c>
      <c r="EL19" s="164">
        <f t="shared" si="92"/>
        <v>1334644.7936413896</v>
      </c>
      <c r="EM19" s="164">
        <f t="shared" si="92"/>
        <v>1343722.4353461422</v>
      </c>
      <c r="EN19" s="164">
        <f t="shared" si="92"/>
        <v>1352794.7646944728</v>
      </c>
      <c r="EO19" s="164">
        <f t="shared" si="92"/>
        <v>1361861.7847952431</v>
      </c>
      <c r="EP19" s="164">
        <f t="shared" si="92"/>
        <v>1370923.4987554953</v>
      </c>
      <c r="EQ19" s="164">
        <f t="shared" si="92"/>
        <v>1379979.9096804531</v>
      </c>
      <c r="ER19" s="164">
        <f t="shared" si="92"/>
        <v>1389031.0206735232</v>
      </c>
      <c r="ES19" s="164">
        <f t="shared" si="92"/>
        <v>1398076.8348362963</v>
      </c>
      <c r="ET19" s="164">
        <f t="shared" si="92"/>
        <v>1407117.3552685475</v>
      </c>
      <c r="EU19" s="164">
        <f t="shared" si="92"/>
        <v>1416152.5850682382</v>
      </c>
      <c r="EV19" s="164">
        <f t="shared" si="92"/>
        <v>1425182.5273315168</v>
      </c>
      <c r="EW19" s="164">
        <f t="shared" si="92"/>
        <v>1434207.18515272</v>
      </c>
      <c r="EX19" s="164">
        <f t="shared" si="92"/>
        <v>1443226.5616243733</v>
      </c>
      <c r="EY19" s="164">
        <f t="shared" si="92"/>
        <v>1452240.6598371926</v>
      </c>
      <c r="EZ19" s="164">
        <f t="shared" si="92"/>
        <v>1461249.482880085</v>
      </c>
      <c r="FA19" s="164">
        <f t="shared" si="92"/>
        <v>1470253.0338401501</v>
      </c>
      <c r="FB19" s="164">
        <f t="shared" si="92"/>
        <v>1479251.3158026806</v>
      </c>
      <c r="FC19" s="164">
        <f t="shared" si="92"/>
        <v>1488244.3318511636</v>
      </c>
      <c r="FD19" s="164">
        <f t="shared" si="92"/>
        <v>1487373.3915132745</v>
      </c>
      <c r="FE19" s="164">
        <f t="shared" si="92"/>
        <v>1486502.9608612319</v>
      </c>
      <c r="FF19" s="164">
        <f t="shared" si="92"/>
        <v>1485633.0395967609</v>
      </c>
      <c r="FG19" s="164">
        <f t="shared" si="92"/>
        <v>1484763.6274217612</v>
      </c>
      <c r="FH19" s="164">
        <f t="shared" si="92"/>
        <v>1483894.7240383066</v>
      </c>
      <c r="FI19" s="164">
        <f t="shared" si="92"/>
        <v>1483026.329148646</v>
      </c>
      <c r="FJ19" s="164">
        <f t="shared" si="92"/>
        <v>1482158.4424552019</v>
      </c>
      <c r="FK19" s="164">
        <f t="shared" si="92"/>
        <v>1481291.0636605709</v>
      </c>
      <c r="FL19" s="164">
        <f t="shared" si="92"/>
        <v>1480424.1924675242</v>
      </c>
      <c r="FM19" s="164">
        <f t="shared" si="92"/>
        <v>1479557.8285790065</v>
      </c>
      <c r="FN19" s="164">
        <f t="shared" si="92"/>
        <v>1478691.9716981363</v>
      </c>
      <c r="FO19" s="164">
        <f t="shared" si="92"/>
        <v>1477826.6215282062</v>
      </c>
      <c r="FP19" s="164">
        <f t="shared" si="92"/>
        <v>1476961.7777726823</v>
      </c>
      <c r="FQ19" s="164">
        <f t="shared" si="92"/>
        <v>1476097.4401352038</v>
      </c>
      <c r="FR19" s="164">
        <f t="shared" si="92"/>
        <v>1475233.608319584</v>
      </c>
      <c r="FS19" s="164">
        <f t="shared" si="92"/>
        <v>1474370.2820298092</v>
      </c>
      <c r="FT19" s="164">
        <f t="shared" si="92"/>
        <v>1473507.460970039</v>
      </c>
      <c r="FU19" s="164">
        <f t="shared" si="92"/>
        <v>1472645.1448446061</v>
      </c>
      <c r="FV19" s="164">
        <f t="shared" si="92"/>
        <v>1471783.3333580159</v>
      </c>
      <c r="FW19" s="164">
        <f t="shared" si="92"/>
        <v>1470922.0262149475</v>
      </c>
      <c r="FX19" s="164">
        <f t="shared" si="92"/>
        <v>1470061.2231202521</v>
      </c>
      <c r="FY19" s="164">
        <f t="shared" si="92"/>
        <v>1469200.923778954</v>
      </c>
      <c r="FZ19" s="164">
        <f t="shared" si="92"/>
        <v>1468341.12789625</v>
      </c>
      <c r="GA19" s="164">
        <f t="shared" si="92"/>
        <v>1467481.8351775093</v>
      </c>
      <c r="GB19" s="164">
        <f t="shared" si="92"/>
        <v>1466623.0453282739</v>
      </c>
      <c r="GC19" s="164">
        <f t="shared" si="92"/>
        <v>1465764.7580542578</v>
      </c>
      <c r="GD19" s="164">
        <f t="shared" si="92"/>
        <v>1464906.9730613474</v>
      </c>
      <c r="GE19" s="164">
        <f t="shared" si="92"/>
        <v>1464049.6900556011</v>
      </c>
      <c r="GF19" s="164">
        <f t="shared" si="92"/>
        <v>1463192.9087432493</v>
      </c>
      <c r="GG19" s="164">
        <f t="shared" si="92"/>
        <v>1462336.6288306944</v>
      </c>
      <c r="GH19" s="164">
        <f t="shared" si="92"/>
        <v>1461480.8500245104</v>
      </c>
      <c r="GI19" s="164">
        <f t="shared" si="92"/>
        <v>1460625.5720314435</v>
      </c>
      <c r="GJ19" s="164">
        <f t="shared" si="92"/>
        <v>1459770.794558411</v>
      </c>
      <c r="GK19" s="164">
        <f t="shared" si="92"/>
        <v>1458916.517312502</v>
      </c>
      <c r="GL19" s="164">
        <f t="shared" si="92"/>
        <v>1458062.7400009769</v>
      </c>
      <c r="GM19" s="164">
        <f t="shared" ref="GM19:IX19" si="93">IF((GM$1*12+GM$2)&lt;=$I$25, ($B$36*$B$26)+(GL$19*$B$69), GL$19*$B$69)</f>
        <v>1457209.4623312675</v>
      </c>
      <c r="GN19" s="164">
        <f t="shared" si="93"/>
        <v>1456356.6840109769</v>
      </c>
      <c r="GO19" s="164">
        <f t="shared" si="93"/>
        <v>1455504.4047478789</v>
      </c>
      <c r="GP19" s="164">
        <f t="shared" si="93"/>
        <v>1454652.6242499189</v>
      </c>
      <c r="GQ19" s="164">
        <f t="shared" si="93"/>
        <v>1453801.3422252126</v>
      </c>
      <c r="GR19" s="164">
        <f t="shared" si="93"/>
        <v>1452950.5583820471</v>
      </c>
      <c r="GS19" s="164">
        <f t="shared" si="93"/>
        <v>1452100.27242888</v>
      </c>
      <c r="GT19" s="164">
        <f t="shared" si="93"/>
        <v>1451250.4840743393</v>
      </c>
      <c r="GU19" s="164">
        <f t="shared" si="93"/>
        <v>1450401.1930272237</v>
      </c>
      <c r="GV19" s="164">
        <f t="shared" si="93"/>
        <v>1449552.3989965024</v>
      </c>
      <c r="GW19" s="164">
        <f t="shared" si="93"/>
        <v>1448704.1016913147</v>
      </c>
      <c r="GX19" s="164">
        <f t="shared" si="93"/>
        <v>1447856.3008209702</v>
      </c>
      <c r="GY19" s="164">
        <f t="shared" si="93"/>
        <v>1447008.9960949488</v>
      </c>
      <c r="GZ19" s="164">
        <f t="shared" si="93"/>
        <v>1446162.1872229001</v>
      </c>
      <c r="HA19" s="164">
        <f t="shared" si="93"/>
        <v>1445315.8739146439</v>
      </c>
      <c r="HB19" s="164">
        <f t="shared" si="93"/>
        <v>1444470.0558801696</v>
      </c>
      <c r="HC19" s="164">
        <f t="shared" si="93"/>
        <v>1443624.7328296364</v>
      </c>
      <c r="HD19" s="164">
        <f t="shared" si="93"/>
        <v>1442779.9044733732</v>
      </c>
      <c r="HE19" s="164">
        <f t="shared" si="93"/>
        <v>1441935.5705218783</v>
      </c>
      <c r="HF19" s="164">
        <f t="shared" si="93"/>
        <v>1441091.7306858194</v>
      </c>
      <c r="HG19" s="164">
        <f t="shared" si="93"/>
        <v>1440248.3846760336</v>
      </c>
      <c r="HH19" s="164">
        <f t="shared" si="93"/>
        <v>1439405.5322035274</v>
      </c>
      <c r="HI19" s="164">
        <f t="shared" si="93"/>
        <v>1438563.1729794759</v>
      </c>
      <c r="HJ19" s="164">
        <f t="shared" si="93"/>
        <v>1437721.3067152239</v>
      </c>
      <c r="HK19" s="164">
        <f t="shared" si="93"/>
        <v>1436879.9331222847</v>
      </c>
      <c r="HL19" s="164">
        <f t="shared" si="93"/>
        <v>1436039.0519123403</v>
      </c>
      <c r="HM19" s="164">
        <f t="shared" si="93"/>
        <v>1435198.6627972419</v>
      </c>
      <c r="HN19" s="164">
        <f t="shared" si="93"/>
        <v>1434358.765489009</v>
      </c>
      <c r="HO19" s="164">
        <f t="shared" si="93"/>
        <v>1433519.3596998295</v>
      </c>
      <c r="HP19" s="164">
        <f t="shared" si="93"/>
        <v>1432680.4451420601</v>
      </c>
      <c r="HQ19" s="164">
        <f t="shared" si="93"/>
        <v>1431842.0215282256</v>
      </c>
      <c r="HR19" s="164">
        <f t="shared" si="93"/>
        <v>1431004.0885710192</v>
      </c>
      <c r="HS19" s="164">
        <f t="shared" si="93"/>
        <v>1430166.645983302</v>
      </c>
      <c r="HT19" s="164">
        <f t="shared" si="93"/>
        <v>1429329.6934781033</v>
      </c>
      <c r="HU19" s="164">
        <f t="shared" si="93"/>
        <v>1428493.2307686203</v>
      </c>
      <c r="HV19" s="164">
        <f t="shared" si="93"/>
        <v>1427657.257568218</v>
      </c>
      <c r="HW19" s="164">
        <f t="shared" si="93"/>
        <v>1426821.7735904295</v>
      </c>
      <c r="HX19" s="164">
        <f t="shared" si="93"/>
        <v>1425986.7785489548</v>
      </c>
      <c r="HY19" s="164">
        <f t="shared" si="93"/>
        <v>1425152.2721576621</v>
      </c>
      <c r="HZ19" s="164">
        <f t="shared" si="93"/>
        <v>1424318.2541305867</v>
      </c>
      <c r="IA19" s="164">
        <f t="shared" si="93"/>
        <v>1423484.7241819315</v>
      </c>
      <c r="IB19" s="164">
        <f t="shared" si="93"/>
        <v>1422651.6820260664</v>
      </c>
      <c r="IC19" s="164">
        <f t="shared" si="93"/>
        <v>1421819.1273775287</v>
      </c>
      <c r="ID19" s="164">
        <f t="shared" si="93"/>
        <v>1420987.0599510227</v>
      </c>
      <c r="IE19" s="164">
        <f t="shared" si="93"/>
        <v>1420155.4794614196</v>
      </c>
      <c r="IF19" s="164">
        <f t="shared" si="93"/>
        <v>1419324.3856237573</v>
      </c>
      <c r="IG19" s="164">
        <f t="shared" si="93"/>
        <v>1418493.7781532407</v>
      </c>
      <c r="IH19" s="164">
        <f t="shared" si="93"/>
        <v>1417663.6567652412</v>
      </c>
      <c r="II19" s="164">
        <f t="shared" si="93"/>
        <v>1416834.021175297</v>
      </c>
      <c r="IJ19" s="164">
        <f t="shared" si="93"/>
        <v>1416004.8710991126</v>
      </c>
      <c r="IK19" s="164">
        <f t="shared" si="93"/>
        <v>1415176.2062525589</v>
      </c>
      <c r="IL19" s="164">
        <f t="shared" si="93"/>
        <v>1414348.0263516731</v>
      </c>
      <c r="IM19" s="164">
        <f t="shared" si="93"/>
        <v>1413520.3311126584</v>
      </c>
      <c r="IN19" s="164">
        <f t="shared" si="93"/>
        <v>1412693.1202518845</v>
      </c>
      <c r="IO19" s="164">
        <f t="shared" si="93"/>
        <v>1411866.3934858865</v>
      </c>
      <c r="IP19" s="164">
        <f t="shared" si="93"/>
        <v>1411040.150531366</v>
      </c>
      <c r="IQ19" s="164">
        <f t="shared" si="93"/>
        <v>1410214.3911051899</v>
      </c>
      <c r="IR19" s="164">
        <f t="shared" si="93"/>
        <v>1409389.1149243913</v>
      </c>
      <c r="IS19" s="164">
        <f t="shared" si="93"/>
        <v>1408564.3217061684</v>
      </c>
      <c r="IT19" s="164">
        <f t="shared" si="93"/>
        <v>1407740.011167885</v>
      </c>
      <c r="IU19" s="164">
        <f t="shared" si="93"/>
        <v>1406916.1830270705</v>
      </c>
      <c r="IV19" s="164">
        <f t="shared" si="93"/>
        <v>1406092.8370014194</v>
      </c>
      <c r="IW19" s="164">
        <f t="shared" si="93"/>
        <v>1405269.9728087916</v>
      </c>
      <c r="IX19" s="164">
        <f t="shared" si="93"/>
        <v>1404447.5901672118</v>
      </c>
      <c r="IY19" s="164">
        <f t="shared" ref="IY19:LJ19" si="94">IF((IY$1*12+IY$2)&lt;=$I$25, ($B$36*$B$26)+(IX$19*$B$69), IX$19*$B$69)</f>
        <v>1403625.6887948704</v>
      </c>
      <c r="IZ19" s="164">
        <f t="shared" si="94"/>
        <v>1402804.2684101218</v>
      </c>
      <c r="JA19" s="164">
        <f t="shared" si="94"/>
        <v>1401983.3287314859</v>
      </c>
      <c r="JB19" s="164">
        <f t="shared" si="94"/>
        <v>1401162.8694776471</v>
      </c>
      <c r="JC19" s="164">
        <f t="shared" si="94"/>
        <v>1400342.8903674544</v>
      </c>
      <c r="JD19" s="164">
        <f t="shared" si="94"/>
        <v>1399523.3911199213</v>
      </c>
      <c r="JE19" s="164">
        <f t="shared" si="94"/>
        <v>1398704.3714542259</v>
      </c>
      <c r="JF19" s="164">
        <f t="shared" si="94"/>
        <v>1397885.8310897104</v>
      </c>
      <c r="JG19" s="164">
        <f t="shared" si="94"/>
        <v>1397067.7697458814</v>
      </c>
      <c r="JH19" s="164">
        <f t="shared" si="94"/>
        <v>1396250.1871424098</v>
      </c>
      <c r="JI19" s="164">
        <f t="shared" si="94"/>
        <v>1395433.0829991305</v>
      </c>
      <c r="JJ19" s="164">
        <f t="shared" si="94"/>
        <v>1394616.4570360419</v>
      </c>
      <c r="JK19" s="164">
        <f t="shared" si="94"/>
        <v>1393800.3089733068</v>
      </c>
      <c r="JL19" s="164">
        <f t="shared" si="94"/>
        <v>1392984.6385312516</v>
      </c>
      <c r="JM19" s="164">
        <f t="shared" si="94"/>
        <v>1392169.4454303661</v>
      </c>
      <c r="JN19" s="164">
        <f t="shared" si="94"/>
        <v>1391354.7293913041</v>
      </c>
      <c r="JO19" s="164">
        <f t="shared" si="94"/>
        <v>1390540.4901348827</v>
      </c>
      <c r="JP19" s="164">
        <f t="shared" si="94"/>
        <v>1389726.7273820823</v>
      </c>
      <c r="JQ19" s="164">
        <f t="shared" si="94"/>
        <v>1388913.4408540467</v>
      </c>
      <c r="JR19" s="164">
        <f t="shared" si="94"/>
        <v>1388100.630272083</v>
      </c>
      <c r="JS19" s="164">
        <f t="shared" si="94"/>
        <v>1387288.2953576609</v>
      </c>
      <c r="JT19" s="164">
        <f t="shared" si="94"/>
        <v>1386476.4358324136</v>
      </c>
      <c r="JU19" s="164">
        <f t="shared" si="94"/>
        <v>1385665.051418137</v>
      </c>
      <c r="JV19" s="164">
        <f t="shared" si="94"/>
        <v>1384854.1418367901</v>
      </c>
      <c r="JW19" s="164">
        <f t="shared" si="94"/>
        <v>1384043.7068104942</v>
      </c>
      <c r="JX19" s="164">
        <f t="shared" si="94"/>
        <v>1383233.7460615332</v>
      </c>
      <c r="JY19" s="164">
        <f t="shared" si="94"/>
        <v>1382424.259312354</v>
      </c>
      <c r="JZ19" s="164">
        <f t="shared" si="94"/>
        <v>1381615.2462855654</v>
      </c>
      <c r="KA19" s="164">
        <f t="shared" si="94"/>
        <v>1380806.706703939</v>
      </c>
      <c r="KB19" s="164">
        <f t="shared" si="94"/>
        <v>1379998.6402904082</v>
      </c>
      <c r="KC19" s="164">
        <f t="shared" si="94"/>
        <v>1379191.0467680688</v>
      </c>
      <c r="KD19" s="164">
        <f t="shared" si="94"/>
        <v>1378383.9258601787</v>
      </c>
      <c r="KE19" s="164">
        <f t="shared" si="94"/>
        <v>1377577.2772901575</v>
      </c>
      <c r="KF19" s="164">
        <f t="shared" si="94"/>
        <v>1376771.100781587</v>
      </c>
      <c r="KG19" s="164">
        <f t="shared" si="94"/>
        <v>1375965.3960582104</v>
      </c>
      <c r="KH19" s="164">
        <f t="shared" si="94"/>
        <v>1375160.1628439329</v>
      </c>
      <c r="KI19" s="164">
        <f t="shared" si="94"/>
        <v>1374355.4008628209</v>
      </c>
      <c r="KJ19" s="164">
        <f t="shared" si="94"/>
        <v>1373551.1098391027</v>
      </c>
      <c r="KK19" s="164">
        <f t="shared" si="94"/>
        <v>1372747.2894971678</v>
      </c>
      <c r="KL19" s="164">
        <f t="shared" si="94"/>
        <v>1371943.9395615668</v>
      </c>
      <c r="KM19" s="164">
        <f t="shared" si="94"/>
        <v>1371141.0597570117</v>
      </c>
      <c r="KN19" s="164">
        <f t="shared" si="94"/>
        <v>1370338.6498083756</v>
      </c>
      <c r="KO19" s="164">
        <f t="shared" si="94"/>
        <v>1369536.7094406928</v>
      </c>
      <c r="KP19" s="164">
        <f t="shared" si="94"/>
        <v>1368735.2383791578</v>
      </c>
      <c r="KQ19" s="164">
        <f t="shared" si="94"/>
        <v>1367934.2363491268</v>
      </c>
      <c r="KR19" s="164">
        <f t="shared" si="94"/>
        <v>1367133.7030761163</v>
      </c>
      <c r="KS19" s="164">
        <f t="shared" si="94"/>
        <v>1366333.6382858034</v>
      </c>
      <c r="KT19" s="164">
        <f t="shared" si="94"/>
        <v>1365534.0417040258</v>
      </c>
      <c r="KU19" s="164">
        <f t="shared" si="94"/>
        <v>1364734.9130567817</v>
      </c>
      <c r="KV19" s="164">
        <f t="shared" si="94"/>
        <v>1363936.2520702295</v>
      </c>
      <c r="KW19" s="164">
        <f t="shared" si="94"/>
        <v>1363138.0584706881</v>
      </c>
      <c r="KX19" s="164">
        <f t="shared" si="94"/>
        <v>1362340.3319846361</v>
      </c>
      <c r="KY19" s="164">
        <f t="shared" si="94"/>
        <v>1361543.0723387129</v>
      </c>
      <c r="KZ19" s="164">
        <f t="shared" si="94"/>
        <v>1360746.2792597173</v>
      </c>
      <c r="LA19" s="164">
        <f t="shared" si="94"/>
        <v>1359949.9524746081</v>
      </c>
      <c r="LB19" s="164">
        <f t="shared" si="94"/>
        <v>1359154.0917105039</v>
      </c>
      <c r="LC19" s="164">
        <f t="shared" si="94"/>
        <v>1358358.6966946831</v>
      </c>
      <c r="LD19" s="164">
        <f t="shared" si="94"/>
        <v>1357563.7671545837</v>
      </c>
      <c r="LE19" s="164">
        <f t="shared" si="94"/>
        <v>1356769.3028178029</v>
      </c>
      <c r="LF19" s="164">
        <f t="shared" si="94"/>
        <v>1355975.3034120977</v>
      </c>
      <c r="LG19" s="164">
        <f t="shared" si="94"/>
        <v>1355181.7686653843</v>
      </c>
      <c r="LH19" s="164">
        <f t="shared" si="94"/>
        <v>1354388.6983057379</v>
      </c>
      <c r="LI19" s="164">
        <f t="shared" si="94"/>
        <v>1353596.0920613932</v>
      </c>
      <c r="LJ19" s="164">
        <f t="shared" si="94"/>
        <v>1352803.9496607438</v>
      </c>
      <c r="LK19" s="164">
        <f t="shared" ref="LK19:NV19" si="95">IF((LK$1*12+LK$2)&lt;=$I$25, ($B$36*$B$26)+(LJ$19*$B$69), LJ$19*$B$69)</f>
        <v>1352012.2708323421</v>
      </c>
      <c r="LL19" s="164">
        <f t="shared" si="95"/>
        <v>1351221.0553048996</v>
      </c>
      <c r="LM19" s="164">
        <f t="shared" si="95"/>
        <v>1350430.3028072861</v>
      </c>
      <c r="LN19" s="164">
        <f t="shared" si="95"/>
        <v>1349640.0130685307</v>
      </c>
      <c r="LO19" s="164">
        <f t="shared" si="95"/>
        <v>1348850.1858178207</v>
      </c>
      <c r="LP19" s="164">
        <f t="shared" si="95"/>
        <v>1348060.820784502</v>
      </c>
      <c r="LQ19" s="164">
        <f t="shared" si="95"/>
        <v>1347271.9176980788</v>
      </c>
      <c r="LR19" s="164">
        <f t="shared" si="95"/>
        <v>1346483.4762882136</v>
      </c>
      <c r="LS19" s="164">
        <f t="shared" si="95"/>
        <v>1345695.4962847272</v>
      </c>
      <c r="LT19" s="164">
        <f t="shared" si="95"/>
        <v>1344907.9774175985</v>
      </c>
      <c r="LU19" s="164">
        <f t="shared" si="95"/>
        <v>1344120.9194169643</v>
      </c>
      <c r="LV19" s="164">
        <f t="shared" si="95"/>
        <v>1343334.3220131195</v>
      </c>
      <c r="LW19" s="164">
        <f t="shared" si="95"/>
        <v>1342548.1849365165</v>
      </c>
      <c r="LX19" s="164">
        <f t="shared" si="95"/>
        <v>1341762.507917766</v>
      </c>
      <c r="LY19" s="164">
        <f t="shared" si="95"/>
        <v>1340977.2906876358</v>
      </c>
      <c r="LZ19" s="164">
        <f t="shared" si="95"/>
        <v>1340192.5329770516</v>
      </c>
      <c r="MA19" s="164">
        <f t="shared" si="95"/>
        <v>1339408.2345170965</v>
      </c>
      <c r="MB19" s="164">
        <f t="shared" si="95"/>
        <v>1338624.395039011</v>
      </c>
      <c r="MC19" s="164">
        <f t="shared" si="95"/>
        <v>1337841.0142741927</v>
      </c>
      <c r="MD19" s="164">
        <f t="shared" si="95"/>
        <v>1337058.0919541966</v>
      </c>
      <c r="ME19" s="164">
        <f t="shared" si="95"/>
        <v>1336275.6278107346</v>
      </c>
      <c r="MF19" s="164">
        <f t="shared" si="95"/>
        <v>1335493.6215756757</v>
      </c>
      <c r="MG19" s="164">
        <f t="shared" si="95"/>
        <v>1334712.0729810458</v>
      </c>
      <c r="MH19" s="164">
        <f t="shared" si="95"/>
        <v>1333930.9817590278</v>
      </c>
      <c r="MI19" s="164">
        <f t="shared" si="95"/>
        <v>1333150.3476419612</v>
      </c>
      <c r="MJ19" s="164">
        <f t="shared" si="95"/>
        <v>1332370.1703623419</v>
      </c>
      <c r="MK19" s="164">
        <f t="shared" si="95"/>
        <v>1331590.4496528227</v>
      </c>
      <c r="ML19" s="164">
        <f t="shared" si="95"/>
        <v>1330811.1852462126</v>
      </c>
      <c r="MM19" s="164">
        <f t="shared" si="95"/>
        <v>1330032.3768754774</v>
      </c>
      <c r="MN19" s="164">
        <f t="shared" si="95"/>
        <v>1329254.0242737385</v>
      </c>
      <c r="MO19" s="164">
        <f t="shared" si="95"/>
        <v>1328476.1271742738</v>
      </c>
      <c r="MP19" s="164">
        <f t="shared" si="95"/>
        <v>1327698.6853105177</v>
      </c>
      <c r="MQ19" s="164">
        <f t="shared" si="95"/>
        <v>1326921.6984160598</v>
      </c>
      <c r="MR19" s="164">
        <f t="shared" si="95"/>
        <v>1326145.1662246464</v>
      </c>
      <c r="MS19" s="164">
        <f t="shared" si="95"/>
        <v>1325369.0884701789</v>
      </c>
      <c r="MT19" s="164">
        <f t="shared" si="95"/>
        <v>1324593.4648867149</v>
      </c>
      <c r="MU19" s="164">
        <f t="shared" si="95"/>
        <v>1323818.2952084676</v>
      </c>
      <c r="MV19" s="164">
        <f t="shared" si="95"/>
        <v>1323043.5791698056</v>
      </c>
      <c r="MW19" s="164">
        <f t="shared" si="95"/>
        <v>1322269.3165052531</v>
      </c>
      <c r="MX19" s="164">
        <f t="shared" si="95"/>
        <v>1321495.5069494892</v>
      </c>
      <c r="MY19" s="164">
        <f t="shared" si="95"/>
        <v>1320722.1502373491</v>
      </c>
      <c r="MZ19" s="164">
        <f t="shared" si="95"/>
        <v>1319949.2461038223</v>
      </c>
      <c r="NA19" s="164">
        <f t="shared" si="95"/>
        <v>1319176.7942840538</v>
      </c>
      <c r="NB19" s="164">
        <f t="shared" si="95"/>
        <v>1318404.7945133438</v>
      </c>
      <c r="NC19" s="164">
        <f t="shared" si="95"/>
        <v>1317633.2465271472</v>
      </c>
      <c r="ND19" s="164">
        <f t="shared" si="95"/>
        <v>1316862.1500610737</v>
      </c>
      <c r="NE19" s="164">
        <f t="shared" si="95"/>
        <v>1316091.5048508877</v>
      </c>
      <c r="NF19" s="164">
        <f t="shared" si="95"/>
        <v>1315321.310632508</v>
      </c>
      <c r="NG19" s="164">
        <f t="shared" si="95"/>
        <v>1314551.5671420086</v>
      </c>
      <c r="NH19" s="164">
        <f t="shared" si="95"/>
        <v>1313782.2741156172</v>
      </c>
      <c r="NI19" s="164">
        <f t="shared" si="95"/>
        <v>1313013.4312897164</v>
      </c>
      <c r="NJ19" s="164">
        <f t="shared" si="95"/>
        <v>1312245.038400843</v>
      </c>
      <c r="NK19" s="164">
        <f t="shared" si="95"/>
        <v>1311477.0951856878</v>
      </c>
      <c r="NL19" s="164">
        <f t="shared" si="95"/>
        <v>1310709.6013810956</v>
      </c>
      <c r="NM19" s="164">
        <f t="shared" si="95"/>
        <v>1309942.5567240657</v>
      </c>
      <c r="NN19" s="164">
        <f t="shared" si="95"/>
        <v>1309175.9609517509</v>
      </c>
      <c r="NO19" s="164">
        <f t="shared" si="95"/>
        <v>1308409.8138014576</v>
      </c>
      <c r="NP19" s="164">
        <f t="shared" si="95"/>
        <v>1307644.1150106466</v>
      </c>
      <c r="NQ19" s="164">
        <f t="shared" si="95"/>
        <v>1306878.8643169319</v>
      </c>
      <c r="NR19" s="164">
        <f t="shared" si="95"/>
        <v>1306114.061458081</v>
      </c>
      <c r="NS19" s="164">
        <f t="shared" si="95"/>
        <v>1305349.7061720151</v>
      </c>
      <c r="NT19" s="164">
        <f t="shared" si="95"/>
        <v>1304585.7981968084</v>
      </c>
      <c r="NU19" s="164">
        <f t="shared" si="95"/>
        <v>1303822.337270689</v>
      </c>
      <c r="NV19" s="164">
        <f t="shared" si="95"/>
        <v>1303059.3231320377</v>
      </c>
      <c r="NW19" s="164">
        <f t="shared" ref="NW19:QH19" si="96">IF((NW$1*12+NW$2)&lt;=$I$25, ($B$36*$B$26)+(NV$19*$B$69), NV$19*$B$69)</f>
        <v>1302296.7555193885</v>
      </c>
      <c r="NX19" s="164">
        <f t="shared" si="96"/>
        <v>1301534.6341714286</v>
      </c>
      <c r="NY19" s="164">
        <f t="shared" si="96"/>
        <v>1300772.9588269978</v>
      </c>
      <c r="NZ19" s="164">
        <f t="shared" si="96"/>
        <v>1300011.7292250891</v>
      </c>
      <c r="OA19" s="164">
        <f t="shared" si="96"/>
        <v>1299250.9451048479</v>
      </c>
      <c r="OB19" s="164">
        <f t="shared" si="96"/>
        <v>1298490.6062055726</v>
      </c>
      <c r="OC19" s="164">
        <f t="shared" si="96"/>
        <v>1297730.7122667138</v>
      </c>
      <c r="OD19" s="164">
        <f t="shared" si="96"/>
        <v>1296971.2630278748</v>
      </c>
      <c r="OE19" s="164">
        <f t="shared" si="96"/>
        <v>1296212.2582288112</v>
      </c>
      <c r="OF19" s="164">
        <f t="shared" si="96"/>
        <v>1295453.6976094311</v>
      </c>
      <c r="OG19" s="164">
        <f t="shared" si="96"/>
        <v>1294695.5809097947</v>
      </c>
      <c r="OH19" s="164">
        <f t="shared" si="96"/>
        <v>1293937.9078701138</v>
      </c>
      <c r="OI19" s="164">
        <f t="shared" si="96"/>
        <v>1293180.6782307532</v>
      </c>
      <c r="OJ19" s="164">
        <f t="shared" si="96"/>
        <v>1292423.8917322289</v>
      </c>
      <c r="OK19" s="164">
        <f t="shared" si="96"/>
        <v>1291667.5481152092</v>
      </c>
      <c r="OL19" s="164">
        <f t="shared" si="96"/>
        <v>1290911.647120514</v>
      </c>
      <c r="OM19" s="164">
        <f t="shared" si="96"/>
        <v>1290156.1884891144</v>
      </c>
      <c r="ON19" s="164">
        <f t="shared" si="96"/>
        <v>1289401.1719621338</v>
      </c>
      <c r="OO19" s="164">
        <f t="shared" si="96"/>
        <v>1288646.5972808471</v>
      </c>
      <c r="OP19" s="164">
        <f t="shared" si="96"/>
        <v>1287892.46418668</v>
      </c>
      <c r="OQ19" s="164">
        <f t="shared" si="96"/>
        <v>1287138.7724212098</v>
      </c>
      <c r="OR19" s="164">
        <f t="shared" si="96"/>
        <v>1286385.5217261654</v>
      </c>
      <c r="OS19" s="164">
        <f t="shared" si="96"/>
        <v>1285632.7118434263</v>
      </c>
      <c r="OT19" s="164">
        <f t="shared" si="96"/>
        <v>1284880.3425150234</v>
      </c>
      <c r="OU19" s="164">
        <f t="shared" si="96"/>
        <v>1284128.4134831384</v>
      </c>
      <c r="OV19" s="164">
        <f t="shared" si="96"/>
        <v>1283376.924490104</v>
      </c>
      <c r="OW19" s="164">
        <f t="shared" si="96"/>
        <v>1282625.8752784033</v>
      </c>
      <c r="OX19" s="164">
        <f t="shared" si="96"/>
        <v>1281875.2655906708</v>
      </c>
      <c r="OY19" s="164">
        <f t="shared" si="96"/>
        <v>1281125.0951696911</v>
      </c>
      <c r="OZ19" s="164">
        <f t="shared" si="96"/>
        <v>1280375.3637583996</v>
      </c>
      <c r="PA19" s="164">
        <f t="shared" si="96"/>
        <v>1279626.0710998818</v>
      </c>
      <c r="PB19" s="164">
        <f t="shared" si="96"/>
        <v>1278877.2169373739</v>
      </c>
      <c r="PC19" s="164">
        <f t="shared" si="96"/>
        <v>1278128.801014262</v>
      </c>
      <c r="PD19" s="164">
        <f t="shared" si="96"/>
        <v>1277380.8230740828</v>
      </c>
      <c r="PE19" s="164">
        <f t="shared" si="96"/>
        <v>1276633.2828605229</v>
      </c>
      <c r="PF19" s="164">
        <f t="shared" si="96"/>
        <v>1275886.1801174188</v>
      </c>
      <c r="PG19" s="164">
        <f t="shared" si="96"/>
        <v>1275139.514588757</v>
      </c>
      <c r="PH19" s="164">
        <f t="shared" si="96"/>
        <v>1274393.2860186736</v>
      </c>
      <c r="PI19" s="164">
        <f t="shared" si="96"/>
        <v>1273647.4941514549</v>
      </c>
      <c r="PJ19" s="164">
        <f t="shared" si="96"/>
        <v>1272902.1387315365</v>
      </c>
      <c r="PK19" s="164">
        <f t="shared" si="96"/>
        <v>1272157.2195035035</v>
      </c>
      <c r="PL19" s="164">
        <f t="shared" si="96"/>
        <v>1271412.7362120911</v>
      </c>
      <c r="PM19" s="164">
        <f t="shared" si="96"/>
        <v>1270668.6886021828</v>
      </c>
      <c r="PN19" s="164">
        <f t="shared" si="96"/>
        <v>1269925.0764188124</v>
      </c>
      <c r="PO19" s="164">
        <f t="shared" si="96"/>
        <v>1269181.8994071623</v>
      </c>
      <c r="PP19" s="164">
        <f t="shared" si="96"/>
        <v>1268439.1573125643</v>
      </c>
      <c r="PQ19" s="164">
        <f t="shared" si="96"/>
        <v>1267696.8498804993</v>
      </c>
      <c r="PR19" s="164">
        <f t="shared" si="96"/>
        <v>1266954.976856597</v>
      </c>
      <c r="PS19" s="164">
        <f t="shared" si="96"/>
        <v>1266213.5379866357</v>
      </c>
      <c r="PT19" s="164">
        <f t="shared" si="96"/>
        <v>1265472.5330165429</v>
      </c>
      <c r="PU19" s="164">
        <f t="shared" si="96"/>
        <v>1264731.9616923947</v>
      </c>
      <c r="PV19" s="164">
        <f t="shared" si="96"/>
        <v>1263991.8237604157</v>
      </c>
      <c r="PW19" s="164">
        <f t="shared" si="96"/>
        <v>1263252.118966979</v>
      </c>
      <c r="PX19" s="164">
        <f t="shared" si="96"/>
        <v>1262512.8470586063</v>
      </c>
      <c r="PY19" s="164">
        <f t="shared" si="96"/>
        <v>1261774.0077819675</v>
      </c>
      <c r="PZ19" s="164">
        <f t="shared" si="96"/>
        <v>1261035.6008838806</v>
      </c>
      <c r="QA19" s="164">
        <f t="shared" si="96"/>
        <v>1260297.6261113121</v>
      </c>
      <c r="QB19" s="164">
        <f t="shared" si="96"/>
        <v>1259560.0832113763</v>
      </c>
      <c r="QC19" s="164">
        <f t="shared" si="96"/>
        <v>1258822.9719313357</v>
      </c>
      <c r="QD19" s="164">
        <f t="shared" si="96"/>
        <v>1258086.2920186007</v>
      </c>
      <c r="QE19" s="164">
        <f t="shared" si="96"/>
        <v>1257350.0432207293</v>
      </c>
      <c r="QF19" s="164">
        <f t="shared" si="96"/>
        <v>1256614.2252854272</v>
      </c>
      <c r="QG19" s="164">
        <f t="shared" si="96"/>
        <v>1255878.837960548</v>
      </c>
      <c r="QH19" s="164">
        <f t="shared" si="96"/>
        <v>1255143.8809940929</v>
      </c>
      <c r="QI19" s="164">
        <f t="shared" ref="QI19:ST19" si="97">IF((QI$1*12+QI$2)&lt;=$I$25, ($B$36*$B$26)+(QH$19*$B$69), QH$19*$B$69)</f>
        <v>1254409.3541342104</v>
      </c>
      <c r="QJ19" s="164">
        <f t="shared" si="97"/>
        <v>1253675.2571291963</v>
      </c>
      <c r="QK19" s="164">
        <f t="shared" si="97"/>
        <v>1252941.5897274939</v>
      </c>
      <c r="QL19" s="164">
        <f t="shared" si="97"/>
        <v>1252208.3516776937</v>
      </c>
      <c r="QM19" s="164">
        <f t="shared" si="97"/>
        <v>1251475.5427285333</v>
      </c>
      <c r="QN19" s="164">
        <f t="shared" si="97"/>
        <v>1250743.162628897</v>
      </c>
      <c r="QO19" s="164">
        <f t="shared" si="97"/>
        <v>1250011.2111278167</v>
      </c>
      <c r="QP19" s="164">
        <f t="shared" si="97"/>
        <v>1249279.6879744707</v>
      </c>
      <c r="QQ19" s="164">
        <f t="shared" si="97"/>
        <v>1248548.5929181844</v>
      </c>
      <c r="QR19" s="164">
        <f t="shared" si="97"/>
        <v>1247817.9257084294</v>
      </c>
      <c r="QS19" s="164">
        <f t="shared" si="97"/>
        <v>1247087.6860948245</v>
      </c>
      <c r="QT19" s="164">
        <f t="shared" si="97"/>
        <v>1246357.8738271345</v>
      </c>
      <c r="QU19" s="164">
        <f t="shared" si="97"/>
        <v>1245628.4886552712</v>
      </c>
      <c r="QV19" s="164">
        <f t="shared" si="97"/>
        <v>1244899.5303292922</v>
      </c>
      <c r="QW19" s="164">
        <f t="shared" si="97"/>
        <v>1244170.9985994017</v>
      </c>
      <c r="QX19" s="164">
        <f t="shared" si="97"/>
        <v>1243442.8932159501</v>
      </c>
      <c r="QY19" s="164">
        <f t="shared" si="97"/>
        <v>1242715.2139294338</v>
      </c>
      <c r="QZ19" s="164">
        <f t="shared" si="97"/>
        <v>1241987.9604904952</v>
      </c>
      <c r="RA19" s="164">
        <f t="shared" si="97"/>
        <v>1241261.1326499225</v>
      </c>
      <c r="RB19" s="164">
        <f t="shared" si="97"/>
        <v>1240534.7301586501</v>
      </c>
      <c r="RC19" s="164">
        <f t="shared" si="97"/>
        <v>1239808.7527677577</v>
      </c>
      <c r="RD19" s="164">
        <f t="shared" si="97"/>
        <v>1239083.2002284711</v>
      </c>
      <c r="RE19" s="164">
        <f t="shared" si="97"/>
        <v>1238358.0722921614</v>
      </c>
      <c r="RF19" s="164">
        <f t="shared" si="97"/>
        <v>1237633.3687103454</v>
      </c>
      <c r="RG19" s="164">
        <f t="shared" si="97"/>
        <v>1236909.0892346851</v>
      </c>
      <c r="RH19" s="164">
        <f t="shared" si="97"/>
        <v>1236185.2336169879</v>
      </c>
      <c r="RI19" s="164">
        <f t="shared" si="97"/>
        <v>1235461.8016092067</v>
      </c>
      <c r="RJ19" s="164">
        <f t="shared" si="97"/>
        <v>1234738.7929634394</v>
      </c>
      <c r="RK19" s="164">
        <f t="shared" si="97"/>
        <v>1234016.2074319287</v>
      </c>
      <c r="RL19" s="164">
        <f t="shared" si="97"/>
        <v>1233294.0447670626</v>
      </c>
      <c r="RM19" s="164">
        <f t="shared" si="97"/>
        <v>1232572.3047213738</v>
      </c>
      <c r="RN19" s="164">
        <f t="shared" si="97"/>
        <v>1231850.9870475403</v>
      </c>
      <c r="RO19" s="164">
        <f t="shared" si="97"/>
        <v>1231130.091498384</v>
      </c>
      <c r="RP19" s="164">
        <f t="shared" si="97"/>
        <v>1230409.6178268723</v>
      </c>
      <c r="RQ19" s="164">
        <f t="shared" si="97"/>
        <v>1229689.5657861168</v>
      </c>
      <c r="RR19" s="164">
        <f t="shared" si="97"/>
        <v>1228969.9351293733</v>
      </c>
      <c r="RS19" s="164">
        <f t="shared" si="97"/>
        <v>1228250.7256100427</v>
      </c>
      <c r="RT19" s="164">
        <f t="shared" si="97"/>
        <v>1227531.9369816694</v>
      </c>
      <c r="RU19" s="164">
        <f t="shared" si="97"/>
        <v>1226813.5689979426</v>
      </c>
      <c r="RV19" s="164">
        <f t="shared" si="97"/>
        <v>1226095.6214126956</v>
      </c>
      <c r="RW19" s="164">
        <f t="shared" si="97"/>
        <v>1225378.0939799054</v>
      </c>
      <c r="RX19" s="164">
        <f t="shared" si="97"/>
        <v>1224660.9864536934</v>
      </c>
      <c r="RY19" s="164">
        <f t="shared" si="97"/>
        <v>1223944.2985883246</v>
      </c>
      <c r="RZ19" s="164">
        <f t="shared" si="97"/>
        <v>1223228.0301382078</v>
      </c>
      <c r="SA19" s="164">
        <f t="shared" si="97"/>
        <v>1222512.1808578959</v>
      </c>
      <c r="SB19" s="164">
        <f t="shared" si="97"/>
        <v>1221796.7505020848</v>
      </c>
      <c r="SC19" s="164">
        <f t="shared" si="97"/>
        <v>1221081.7388256146</v>
      </c>
      <c r="SD19" s="164">
        <f t="shared" si="97"/>
        <v>1220367.1455834685</v>
      </c>
      <c r="SE19" s="164">
        <f t="shared" si="97"/>
        <v>1219652.970530773</v>
      </c>
      <c r="SF19" s="164">
        <f t="shared" si="97"/>
        <v>1218939.2134227986</v>
      </c>
      <c r="SG19" s="164">
        <f t="shared" si="97"/>
        <v>1218225.8740149578</v>
      </c>
      <c r="SH19" s="164">
        <f t="shared" si="97"/>
        <v>1217512.9520628075</v>
      </c>
      <c r="SI19" s="164">
        <f t="shared" si="97"/>
        <v>1216800.4473220468</v>
      </c>
      <c r="SJ19" s="164">
        <f t="shared" si="97"/>
        <v>1216088.3595485182</v>
      </c>
      <c r="SK19" s="164">
        <f t="shared" si="97"/>
        <v>1215376.6884982069</v>
      </c>
      <c r="SL19" s="164">
        <f t="shared" si="97"/>
        <v>1214665.433927241</v>
      </c>
      <c r="SM19" s="164">
        <f t="shared" si="97"/>
        <v>1213954.5955918911</v>
      </c>
      <c r="SN19" s="164">
        <f t="shared" si="97"/>
        <v>1213244.1732485706</v>
      </c>
      <c r="SO19" s="164">
        <f t="shared" si="97"/>
        <v>1212534.1666538357</v>
      </c>
      <c r="SP19" s="164">
        <f t="shared" si="97"/>
        <v>1211824.5755643845</v>
      </c>
      <c r="SQ19" s="164">
        <f t="shared" si="97"/>
        <v>1211115.399737058</v>
      </c>
      <c r="SR19" s="164">
        <f t="shared" si="97"/>
        <v>1210406.6389288392</v>
      </c>
      <c r="SS19" s="164">
        <f t="shared" si="97"/>
        <v>1209698.2928968535</v>
      </c>
      <c r="ST19" s="164">
        <f t="shared" si="97"/>
        <v>1208990.3613983681</v>
      </c>
      <c r="SU19" s="164">
        <f t="shared" ref="SU19:TU19" si="98">IF((SU$1*12+SU$2)&lt;=$I$25, ($B$36*$B$26)+(ST$19*$B$69), ST$19*$B$69)</f>
        <v>1208282.8441907929</v>
      </c>
      <c r="SV19" s="164">
        <f t="shared" si="98"/>
        <v>1207575.7410316791</v>
      </c>
      <c r="SW19" s="164">
        <f t="shared" si="98"/>
        <v>1206869.0516787199</v>
      </c>
      <c r="SX19" s="164">
        <f t="shared" si="98"/>
        <v>1206162.7758897508</v>
      </c>
      <c r="SY19" s="164">
        <f t="shared" si="98"/>
        <v>1205456.9134227484</v>
      </c>
      <c r="SZ19" s="164">
        <f t="shared" si="98"/>
        <v>1204751.4640358314</v>
      </c>
      <c r="TA19" s="164">
        <f t="shared" si="98"/>
        <v>1204046.4274872595</v>
      </c>
      <c r="TB19" s="164">
        <f t="shared" si="98"/>
        <v>1203341.8035354344</v>
      </c>
      <c r="TC19" s="164">
        <f t="shared" si="98"/>
        <v>1202637.5919388991</v>
      </c>
      <c r="TD19" s="164">
        <f t="shared" si="98"/>
        <v>1201933.7924563379</v>
      </c>
      <c r="TE19" s="164">
        <f t="shared" si="98"/>
        <v>1201230.404846576</v>
      </c>
      <c r="TF19" s="164">
        <f t="shared" si="98"/>
        <v>1200527.4288685801</v>
      </c>
      <c r="TG19" s="164">
        <f t="shared" si="98"/>
        <v>1199824.8642814578</v>
      </c>
      <c r="TH19" s="164">
        <f t="shared" si="98"/>
        <v>1199122.7108444578</v>
      </c>
      <c r="TI19" s="164">
        <f t="shared" si="98"/>
        <v>1198420.9683169695</v>
      </c>
      <c r="TJ19" s="164">
        <f t="shared" si="98"/>
        <v>1197719.6364585231</v>
      </c>
      <c r="TK19" s="164">
        <f t="shared" si="98"/>
        <v>1197018.7150287896</v>
      </c>
      <c r="TL19" s="164">
        <f t="shared" si="98"/>
        <v>1196318.2037875808</v>
      </c>
      <c r="TM19" s="164">
        <f t="shared" si="98"/>
        <v>1195618.1024948491</v>
      </c>
      <c r="TN19" s="164">
        <f t="shared" si="98"/>
        <v>1194918.4109106869</v>
      </c>
      <c r="TO19" s="164">
        <f t="shared" si="98"/>
        <v>1194219.1287953274</v>
      </c>
      <c r="TP19" s="164">
        <f t="shared" si="98"/>
        <v>1193520.2559091439</v>
      </c>
      <c r="TQ19" s="164">
        <f t="shared" si="98"/>
        <v>1192821.7920126505</v>
      </c>
      <c r="TR19" s="164">
        <f t="shared" si="98"/>
        <v>1192123.7368665007</v>
      </c>
      <c r="TS19" s="164">
        <f t="shared" si="98"/>
        <v>1191426.0902314882</v>
      </c>
      <c r="TT19" s="164">
        <f t="shared" si="98"/>
        <v>1190728.851868547</v>
      </c>
      <c r="TU19" s="167">
        <f t="shared" si="98"/>
        <v>1190032.021538751</v>
      </c>
    </row>
    <row r="20" spans="1:541" x14ac:dyDescent="0.25">
      <c r="A20" s="142" t="s">
        <v>86</v>
      </c>
      <c r="B20" s="165">
        <f>B19</f>
        <v>9858.693554007983</v>
      </c>
      <c r="C20" s="166">
        <f>C19+B20</f>
        <v>29570.311223692279</v>
      </c>
      <c r="D20" s="166">
        <f>D19+C20</f>
        <v>59129.086947073112</v>
      </c>
      <c r="E20" s="166">
        <f t="shared" ref="E20:BP20" si="99">E19+D20</f>
        <v>98529.258036546715</v>
      </c>
      <c r="F20" s="166">
        <f t="shared" si="99"/>
        <v>147765.0651769106</v>
      </c>
      <c r="G20" s="166">
        <f t="shared" si="99"/>
        <v>206830.75242338999</v>
      </c>
      <c r="H20" s="166">
        <f t="shared" si="99"/>
        <v>275720.56719966535</v>
      </c>
      <c r="I20" s="166">
        <f t="shared" si="99"/>
        <v>354428.76029590127</v>
      </c>
      <c r="J20" s="166">
        <f t="shared" si="99"/>
        <v>442949.58586677618</v>
      </c>
      <c r="K20" s="166">
        <f t="shared" si="99"/>
        <v>541277.30142951338</v>
      </c>
      <c r="L20" s="166">
        <f t="shared" si="99"/>
        <v>649406.16786191356</v>
      </c>
      <c r="M20" s="166">
        <f t="shared" si="99"/>
        <v>767330.44940038759</v>
      </c>
      <c r="N20" s="166">
        <f t="shared" si="99"/>
        <v>895044.41363799153</v>
      </c>
      <c r="O20" s="166">
        <f t="shared" si="99"/>
        <v>1032542.3315224621</v>
      </c>
      <c r="P20" s="166">
        <f t="shared" si="99"/>
        <v>1179818.4773542532</v>
      </c>
      <c r="Q20" s="166">
        <f t="shared" si="99"/>
        <v>1336867.1287845746</v>
      </c>
      <c r="R20" s="166">
        <f t="shared" si="99"/>
        <v>1503682.5668134298</v>
      </c>
      <c r="S20" s="166">
        <f t="shared" si="99"/>
        <v>1680259.0757876579</v>
      </c>
      <c r="T20" s="166">
        <f t="shared" si="99"/>
        <v>1866590.9433989734</v>
      </c>
      <c r="U20" s="166">
        <f t="shared" si="99"/>
        <v>2062672.4606820098</v>
      </c>
      <c r="V20" s="166">
        <f t="shared" si="99"/>
        <v>2268497.9220123626</v>
      </c>
      <c r="W20" s="166">
        <f t="shared" si="99"/>
        <v>2484061.6251046346</v>
      </c>
      <c r="X20" s="166">
        <f t="shared" si="99"/>
        <v>2709357.8710104818</v>
      </c>
      <c r="Y20" s="166">
        <f t="shared" si="99"/>
        <v>2944380.9641166604</v>
      </c>
      <c r="Z20" s="166">
        <f t="shared" si="99"/>
        <v>3189125.2121430752</v>
      </c>
      <c r="AA20" s="166">
        <f t="shared" si="99"/>
        <v>3443584.9261408285</v>
      </c>
      <c r="AB20" s="166">
        <f t="shared" si="99"/>
        <v>3707754.4204902714</v>
      </c>
      <c r="AC20" s="166">
        <f t="shared" si="99"/>
        <v>3981628.0128990542</v>
      </c>
      <c r="AD20" s="166">
        <f t="shared" si="99"/>
        <v>4265200.0244001811</v>
      </c>
      <c r="AE20" s="166">
        <f t="shared" si="99"/>
        <v>4558464.7793500638</v>
      </c>
      <c r="AF20" s="166">
        <f t="shared" si="99"/>
        <v>4861416.6054265741</v>
      </c>
      <c r="AG20" s="166">
        <f t="shared" si="99"/>
        <v>5174049.8336271029</v>
      </c>
      <c r="AH20" s="166">
        <f t="shared" si="99"/>
        <v>5496358.7982666176</v>
      </c>
      <c r="AI20" s="166">
        <f t="shared" si="99"/>
        <v>5828337.8369757179</v>
      </c>
      <c r="AJ20" s="166">
        <f t="shared" si="99"/>
        <v>6169981.2906986978</v>
      </c>
      <c r="AK20" s="166">
        <f t="shared" si="99"/>
        <v>6521283.5036916072</v>
      </c>
      <c r="AL20" s="166">
        <f t="shared" si="99"/>
        <v>6882238.8235203112</v>
      </c>
      <c r="AM20" s="166">
        <f t="shared" si="99"/>
        <v>7252841.6010585539</v>
      </c>
      <c r="AN20" s="166">
        <f t="shared" si="99"/>
        <v>7633086.1904860241</v>
      </c>
      <c r="AO20" s="166">
        <f t="shared" si="99"/>
        <v>8022966.9492864199</v>
      </c>
      <c r="AP20" s="166">
        <f t="shared" si="99"/>
        <v>8422478.2382455133</v>
      </c>
      <c r="AQ20" s="166">
        <f t="shared" si="99"/>
        <v>8831614.4214492198</v>
      </c>
      <c r="AR20" s="166">
        <f t="shared" si="99"/>
        <v>9250369.8662816677</v>
      </c>
      <c r="AS20" s="166">
        <f t="shared" si="99"/>
        <v>9678738.9434232675</v>
      </c>
      <c r="AT20" s="166">
        <f t="shared" si="99"/>
        <v>10116716.02684878</v>
      </c>
      <c r="AU20" s="166">
        <f t="shared" si="99"/>
        <v>10564295.493825391</v>
      </c>
      <c r="AV20" s="166">
        <f t="shared" si="99"/>
        <v>11021471.724910785</v>
      </c>
      <c r="AW20" s="166">
        <f t="shared" si="99"/>
        <v>11488239.103951218</v>
      </c>
      <c r="AX20" s="166">
        <f t="shared" si="99"/>
        <v>11964592.018079594</v>
      </c>
      <c r="AY20" s="166">
        <f t="shared" si="99"/>
        <v>12450524.857713543</v>
      </c>
      <c r="AZ20" s="166">
        <f t="shared" si="99"/>
        <v>12946032.016553495</v>
      </c>
      <c r="BA20" s="166">
        <f t="shared" si="99"/>
        <v>13451107.891580762</v>
      </c>
      <c r="BB20" s="166">
        <f t="shared" si="99"/>
        <v>13965746.883055616</v>
      </c>
      <c r="BC20" s="166">
        <f t="shared" si="99"/>
        <v>14489943.394515371</v>
      </c>
      <c r="BD20" s="166">
        <f t="shared" si="99"/>
        <v>15023691.832772467</v>
      </c>
      <c r="BE20" s="166">
        <f t="shared" si="99"/>
        <v>15566986.60791255</v>
      </c>
      <c r="BF20" s="166">
        <f t="shared" si="99"/>
        <v>16119822.133292558</v>
      </c>
      <c r="BG20" s="166">
        <f t="shared" si="99"/>
        <v>16682192.825538807</v>
      </c>
      <c r="BH20" s="166">
        <f t="shared" si="99"/>
        <v>17254093.104545075</v>
      </c>
      <c r="BI20" s="166">
        <f t="shared" si="99"/>
        <v>17835517.393470701</v>
      </c>
      <c r="BJ20" s="166">
        <f t="shared" si="99"/>
        <v>18426460.118738655</v>
      </c>
      <c r="BK20" s="166">
        <f t="shared" si="99"/>
        <v>19026915.71003364</v>
      </c>
      <c r="BL20" s="166">
        <f t="shared" si="99"/>
        <v>19636878.600300189</v>
      </c>
      <c r="BM20" s="166">
        <f t="shared" si="99"/>
        <v>20256343.225740738</v>
      </c>
      <c r="BN20" s="166">
        <f t="shared" si="99"/>
        <v>20885304.025813743</v>
      </c>
      <c r="BO20" s="166">
        <f t="shared" si="99"/>
        <v>21523755.443231754</v>
      </c>
      <c r="BP20" s="166">
        <f t="shared" si="99"/>
        <v>22171691.923959523</v>
      </c>
      <c r="BQ20" s="166">
        <f t="shared" ref="BQ20:EB20" si="100">BQ19+BP20</f>
        <v>22829107.917212099</v>
      </c>
      <c r="BR20" s="166">
        <f t="shared" si="100"/>
        <v>23495997.875452921</v>
      </c>
      <c r="BS20" s="166">
        <f t="shared" si="100"/>
        <v>24172356.25439192</v>
      </c>
      <c r="BT20" s="166">
        <f t="shared" si="100"/>
        <v>24858177.51298362</v>
      </c>
      <c r="BU20" s="166">
        <f t="shared" si="100"/>
        <v>25553456.11342524</v>
      </c>
      <c r="BV20" s="166">
        <f t="shared" si="100"/>
        <v>26258186.521154791</v>
      </c>
      <c r="BW20" s="166">
        <f t="shared" si="100"/>
        <v>26972363.204849187</v>
      </c>
      <c r="BX20" s="166">
        <f t="shared" si="100"/>
        <v>27695980.636422344</v>
      </c>
      <c r="BY20" s="166">
        <f t="shared" si="100"/>
        <v>28429033.291023284</v>
      </c>
      <c r="BZ20" s="166">
        <f t="shared" si="100"/>
        <v>29171515.647034254</v>
      </c>
      <c r="CA20" s="166">
        <f t="shared" si="100"/>
        <v>29923422.186068814</v>
      </c>
      <c r="CB20" s="166">
        <f t="shared" si="100"/>
        <v>30684747.392969966</v>
      </c>
      <c r="CC20" s="166">
        <f t="shared" si="100"/>
        <v>31455485.755808249</v>
      </c>
      <c r="CD20" s="166">
        <f t="shared" si="100"/>
        <v>32235631.765879858</v>
      </c>
      <c r="CE20" s="166">
        <f t="shared" si="100"/>
        <v>33025179.917704761</v>
      </c>
      <c r="CF20" s="166">
        <f t="shared" si="100"/>
        <v>33824124.709024794</v>
      </c>
      <c r="CG20" s="166">
        <f t="shared" si="100"/>
        <v>34632460.640801795</v>
      </c>
      <c r="CH20" s="166">
        <f t="shared" si="100"/>
        <v>35450182.217215717</v>
      </c>
      <c r="CI20" s="166">
        <f t="shared" si="100"/>
        <v>36277283.945662729</v>
      </c>
      <c r="CJ20" s="166">
        <f t="shared" si="100"/>
        <v>37113760.336753346</v>
      </c>
      <c r="CK20" s="166">
        <f t="shared" si="100"/>
        <v>37959605.904310554</v>
      </c>
      <c r="CL20" s="166">
        <f t="shared" si="100"/>
        <v>38814815.165367924</v>
      </c>
      <c r="CM20" s="166">
        <f t="shared" si="100"/>
        <v>39679382.640167713</v>
      </c>
      <c r="CN20" s="166">
        <f t="shared" si="100"/>
        <v>40553302.852159031</v>
      </c>
      <c r="CO20" s="166">
        <f t="shared" si="100"/>
        <v>41436570.327995919</v>
      </c>
      <c r="CP20" s="166">
        <f t="shared" si="100"/>
        <v>42329179.597535506</v>
      </c>
      <c r="CQ20" s="166">
        <f t="shared" si="100"/>
        <v>43231125.193836108</v>
      </c>
      <c r="CR20" s="166">
        <f t="shared" si="100"/>
        <v>44142401.653155379</v>
      </c>
      <c r="CS20" s="166">
        <f t="shared" si="100"/>
        <v>45063003.51494842</v>
      </c>
      <c r="CT20" s="166">
        <f t="shared" si="100"/>
        <v>45992925.321865916</v>
      </c>
      <c r="CU20" s="166">
        <f t="shared" si="100"/>
        <v>46932161.619752273</v>
      </c>
      <c r="CV20" s="166">
        <f t="shared" si="100"/>
        <v>47880706.957643732</v>
      </c>
      <c r="CW20" s="166">
        <f t="shared" si="100"/>
        <v>48838555.887766518</v>
      </c>
      <c r="CX20" s="166">
        <f t="shared" si="100"/>
        <v>49805702.965534955</v>
      </c>
      <c r="CY20" s="166">
        <f t="shared" si="100"/>
        <v>50782142.749549627</v>
      </c>
      <c r="CZ20" s="166">
        <f t="shared" si="100"/>
        <v>51767869.801595479</v>
      </c>
      <c r="DA20" s="166">
        <f t="shared" si="100"/>
        <v>52762878.686639987</v>
      </c>
      <c r="DB20" s="166">
        <f t="shared" si="100"/>
        <v>53767163.972831272</v>
      </c>
      <c r="DC20" s="166">
        <f t="shared" si="100"/>
        <v>54780720.231496245</v>
      </c>
      <c r="DD20" s="166">
        <f t="shared" si="100"/>
        <v>55803542.037138753</v>
      </c>
      <c r="DE20" s="166">
        <f t="shared" si="100"/>
        <v>56835623.967437714</v>
      </c>
      <c r="DF20" s="166">
        <f t="shared" si="100"/>
        <v>57876960.603245266</v>
      </c>
      <c r="DG20" s="166">
        <f t="shared" si="100"/>
        <v>58927546.52858489</v>
      </c>
      <c r="DH20" s="166">
        <f t="shared" si="100"/>
        <v>59987376.330649585</v>
      </c>
      <c r="DI20" s="166">
        <f t="shared" si="100"/>
        <v>61056444.599799983</v>
      </c>
      <c r="DJ20" s="166">
        <f t="shared" si="100"/>
        <v>62134745.929562517</v>
      </c>
      <c r="DK20" s="166">
        <f t="shared" si="100"/>
        <v>63222274.916627556</v>
      </c>
      <c r="DL20" s="166">
        <f t="shared" si="100"/>
        <v>64319026.16084756</v>
      </c>
      <c r="DM20" s="166">
        <f t="shared" si="100"/>
        <v>65424994.26523523</v>
      </c>
      <c r="DN20" s="166">
        <f t="shared" si="100"/>
        <v>66540173.835961647</v>
      </c>
      <c r="DO20" s="166">
        <f t="shared" si="100"/>
        <v>67664559.482354432</v>
      </c>
      <c r="DP20" s="166">
        <f t="shared" si="100"/>
        <v>68798145.816895917</v>
      </c>
      <c r="DQ20" s="166">
        <f t="shared" si="100"/>
        <v>69940927.455221266</v>
      </c>
      <c r="DR20" s="166">
        <f t="shared" si="100"/>
        <v>71092899.016116634</v>
      </c>
      <c r="DS20" s="166">
        <f t="shared" si="100"/>
        <v>72254055.12151736</v>
      </c>
      <c r="DT20" s="166">
        <f t="shared" si="100"/>
        <v>73424390.396506071</v>
      </c>
      <c r="DU20" s="166">
        <f t="shared" si="100"/>
        <v>74603899.469310895</v>
      </c>
      <c r="DV20" s="166">
        <f t="shared" si="100"/>
        <v>75792576.971303567</v>
      </c>
      <c r="DW20" s="166">
        <f t="shared" si="100"/>
        <v>76990417.536997631</v>
      </c>
      <c r="DX20" s="166">
        <f t="shared" si="100"/>
        <v>78197415.804046571</v>
      </c>
      <c r="DY20" s="166">
        <f t="shared" si="100"/>
        <v>79413566.413241997</v>
      </c>
      <c r="DZ20" s="166">
        <f t="shared" si="100"/>
        <v>80638864.008511797</v>
      </c>
      <c r="EA20" s="166">
        <f t="shared" si="100"/>
        <v>81873303.236918315</v>
      </c>
      <c r="EB20" s="166">
        <f t="shared" si="100"/>
        <v>83116878.748656482</v>
      </c>
      <c r="EC20" s="166">
        <f t="shared" ref="EC20:GN20" si="101">EC19+EB20</f>
        <v>84369585.197052017</v>
      </c>
      <c r="ED20" s="166">
        <f t="shared" si="101"/>
        <v>85631417.238559589</v>
      </c>
      <c r="EE20" s="166">
        <f t="shared" si="101"/>
        <v>86902369.532760978</v>
      </c>
      <c r="EF20" s="166">
        <f t="shared" si="101"/>
        <v>88182436.742363244</v>
      </c>
      <c r="EG20" s="166">
        <f t="shared" si="101"/>
        <v>89471613.533196896</v>
      </c>
      <c r="EH20" s="166">
        <f t="shared" si="101"/>
        <v>90769894.574214086</v>
      </c>
      <c r="EI20" s="166">
        <f t="shared" si="101"/>
        <v>92077274.537486762</v>
      </c>
      <c r="EJ20" s="166">
        <f t="shared" si="101"/>
        <v>93393748.098204836</v>
      </c>
      <c r="EK20" s="166">
        <f t="shared" si="101"/>
        <v>94719309.934674367</v>
      </c>
      <c r="EL20" s="166">
        <f t="shared" si="101"/>
        <v>96053954.728315756</v>
      </c>
      <c r="EM20" s="166">
        <f t="shared" si="101"/>
        <v>97397677.163661897</v>
      </c>
      <c r="EN20" s="166">
        <f t="shared" si="101"/>
        <v>98750471.928356364</v>
      </c>
      <c r="EO20" s="166">
        <f t="shared" si="101"/>
        <v>100112333.7131516</v>
      </c>
      <c r="EP20" s="166">
        <f t="shared" si="101"/>
        <v>101483257.2119071</v>
      </c>
      <c r="EQ20" s="166">
        <f t="shared" si="101"/>
        <v>102863237.12158756</v>
      </c>
      <c r="ER20" s="166">
        <f t="shared" si="101"/>
        <v>104252268.14226109</v>
      </c>
      <c r="ES20" s="166">
        <f t="shared" si="101"/>
        <v>105650344.97709738</v>
      </c>
      <c r="ET20" s="166">
        <f t="shared" si="101"/>
        <v>107057462.33236593</v>
      </c>
      <c r="EU20" s="166">
        <f t="shared" si="101"/>
        <v>108473614.91743417</v>
      </c>
      <c r="EV20" s="166">
        <f t="shared" si="101"/>
        <v>109898797.44476569</v>
      </c>
      <c r="EW20" s="166">
        <f t="shared" si="101"/>
        <v>111333004.62991841</v>
      </c>
      <c r="EX20" s="166">
        <f t="shared" si="101"/>
        <v>112776231.19154279</v>
      </c>
      <c r="EY20" s="166">
        <f t="shared" si="101"/>
        <v>114228471.85137998</v>
      </c>
      <c r="EZ20" s="166">
        <f t="shared" si="101"/>
        <v>115689721.33426006</v>
      </c>
      <c r="FA20" s="166">
        <f t="shared" si="101"/>
        <v>117159974.36810021</v>
      </c>
      <c r="FB20" s="166">
        <f t="shared" si="101"/>
        <v>118639225.68390289</v>
      </c>
      <c r="FC20" s="166">
        <f t="shared" si="101"/>
        <v>120127470.01575406</v>
      </c>
      <c r="FD20" s="166">
        <f t="shared" si="101"/>
        <v>121614843.40726733</v>
      </c>
      <c r="FE20" s="166">
        <f t="shared" si="101"/>
        <v>123101346.36812857</v>
      </c>
      <c r="FF20" s="166">
        <f t="shared" si="101"/>
        <v>124586979.40772533</v>
      </c>
      <c r="FG20" s="166">
        <f t="shared" si="101"/>
        <v>126071743.0351471</v>
      </c>
      <c r="FH20" s="166">
        <f t="shared" si="101"/>
        <v>127555637.7591854</v>
      </c>
      <c r="FI20" s="166">
        <f t="shared" si="101"/>
        <v>129038664.08833405</v>
      </c>
      <c r="FJ20" s="166">
        <f t="shared" si="101"/>
        <v>130520822.53078926</v>
      </c>
      <c r="FK20" s="166">
        <f t="shared" si="101"/>
        <v>132002113.59444983</v>
      </c>
      <c r="FL20" s="166">
        <f t="shared" si="101"/>
        <v>133482537.78691736</v>
      </c>
      <c r="FM20" s="166">
        <f t="shared" si="101"/>
        <v>134962095.61549637</v>
      </c>
      <c r="FN20" s="166">
        <f t="shared" si="101"/>
        <v>136440787.5871945</v>
      </c>
      <c r="FO20" s="166">
        <f t="shared" si="101"/>
        <v>137918614.20872271</v>
      </c>
      <c r="FP20" s="166">
        <f t="shared" si="101"/>
        <v>139395575.98649541</v>
      </c>
      <c r="FQ20" s="166">
        <f t="shared" si="101"/>
        <v>140871673.42663062</v>
      </c>
      <c r="FR20" s="166">
        <f t="shared" si="101"/>
        <v>142346907.0349502</v>
      </c>
      <c r="FS20" s="166">
        <f t="shared" si="101"/>
        <v>143821277.31698</v>
      </c>
      <c r="FT20" s="166">
        <f t="shared" si="101"/>
        <v>145294784.77795005</v>
      </c>
      <c r="FU20" s="166">
        <f t="shared" si="101"/>
        <v>146767429.92279464</v>
      </c>
      <c r="FV20" s="166">
        <f t="shared" si="101"/>
        <v>148239213.25615266</v>
      </c>
      <c r="FW20" s="166">
        <f t="shared" si="101"/>
        <v>149710135.28236762</v>
      </c>
      <c r="FX20" s="166">
        <f t="shared" si="101"/>
        <v>151180196.50548786</v>
      </c>
      <c r="FY20" s="166">
        <f t="shared" si="101"/>
        <v>152649397.42926681</v>
      </c>
      <c r="FZ20" s="166">
        <f t="shared" si="101"/>
        <v>154117738.55716306</v>
      </c>
      <c r="GA20" s="166">
        <f t="shared" si="101"/>
        <v>155585220.39234057</v>
      </c>
      <c r="GB20" s="166">
        <f t="shared" si="101"/>
        <v>157051843.43766883</v>
      </c>
      <c r="GC20" s="166">
        <f t="shared" si="101"/>
        <v>158517608.19572309</v>
      </c>
      <c r="GD20" s="166">
        <f t="shared" si="101"/>
        <v>159982515.16878444</v>
      </c>
      <c r="GE20" s="166">
        <f t="shared" si="101"/>
        <v>161446564.85884005</v>
      </c>
      <c r="GF20" s="166">
        <f t="shared" si="101"/>
        <v>162909757.76758331</v>
      </c>
      <c r="GG20" s="166">
        <f t="shared" si="101"/>
        <v>164372094.39641401</v>
      </c>
      <c r="GH20" s="166">
        <f t="shared" si="101"/>
        <v>165833575.24643853</v>
      </c>
      <c r="GI20" s="166">
        <f t="shared" si="101"/>
        <v>167294200.81846997</v>
      </c>
      <c r="GJ20" s="166">
        <f t="shared" si="101"/>
        <v>168753971.61302838</v>
      </c>
      <c r="GK20" s="166">
        <f t="shared" si="101"/>
        <v>170212888.13034087</v>
      </c>
      <c r="GL20" s="166">
        <f t="shared" si="101"/>
        <v>171670950.87034184</v>
      </c>
      <c r="GM20" s="166">
        <f t="shared" si="101"/>
        <v>173128160.3326731</v>
      </c>
      <c r="GN20" s="166">
        <f t="shared" si="101"/>
        <v>174584517.01668409</v>
      </c>
      <c r="GO20" s="166">
        <f t="shared" ref="GO20:IZ20" si="102">GO19+GN20</f>
        <v>176040021.42143196</v>
      </c>
      <c r="GP20" s="166">
        <f t="shared" si="102"/>
        <v>177494674.04568186</v>
      </c>
      <c r="GQ20" s="166">
        <f t="shared" si="102"/>
        <v>178948475.38790709</v>
      </c>
      <c r="GR20" s="166">
        <f t="shared" si="102"/>
        <v>180401425.94628912</v>
      </c>
      <c r="GS20" s="166">
        <f t="shared" si="102"/>
        <v>181853526.21871799</v>
      </c>
      <c r="GT20" s="166">
        <f t="shared" si="102"/>
        <v>183304776.70279235</v>
      </c>
      <c r="GU20" s="166">
        <f t="shared" si="102"/>
        <v>184755177.89581957</v>
      </c>
      <c r="GV20" s="166">
        <f t="shared" si="102"/>
        <v>186204730.29481608</v>
      </c>
      <c r="GW20" s="166">
        <f t="shared" si="102"/>
        <v>187653434.39650738</v>
      </c>
      <c r="GX20" s="166">
        <f t="shared" si="102"/>
        <v>189101290.69732836</v>
      </c>
      <c r="GY20" s="166">
        <f t="shared" si="102"/>
        <v>190548299.6934233</v>
      </c>
      <c r="GZ20" s="166">
        <f t="shared" si="102"/>
        <v>191994461.8806462</v>
      </c>
      <c r="HA20" s="166">
        <f t="shared" si="102"/>
        <v>193439777.75456083</v>
      </c>
      <c r="HB20" s="166">
        <f t="shared" si="102"/>
        <v>194884247.81044099</v>
      </c>
      <c r="HC20" s="166">
        <f t="shared" si="102"/>
        <v>196327872.54327062</v>
      </c>
      <c r="HD20" s="166">
        <f t="shared" si="102"/>
        <v>197770652.44774398</v>
      </c>
      <c r="HE20" s="166">
        <f t="shared" si="102"/>
        <v>199212588.01826587</v>
      </c>
      <c r="HF20" s="166">
        <f t="shared" si="102"/>
        <v>200653679.7489517</v>
      </c>
      <c r="HG20" s="166">
        <f t="shared" si="102"/>
        <v>202093928.13362774</v>
      </c>
      <c r="HH20" s="166">
        <f t="shared" si="102"/>
        <v>203533333.66583127</v>
      </c>
      <c r="HI20" s="166">
        <f t="shared" si="102"/>
        <v>204971896.83881074</v>
      </c>
      <c r="HJ20" s="166">
        <f t="shared" si="102"/>
        <v>206409618.14552596</v>
      </c>
      <c r="HK20" s="166">
        <f t="shared" si="102"/>
        <v>207846498.07864824</v>
      </c>
      <c r="HL20" s="166">
        <f t="shared" si="102"/>
        <v>209282537.13056058</v>
      </c>
      <c r="HM20" s="166">
        <f t="shared" si="102"/>
        <v>210717735.79335782</v>
      </c>
      <c r="HN20" s="166">
        <f t="shared" si="102"/>
        <v>212152094.55884683</v>
      </c>
      <c r="HO20" s="166">
        <f t="shared" si="102"/>
        <v>213585613.91854665</v>
      </c>
      <c r="HP20" s="166">
        <f t="shared" si="102"/>
        <v>215018294.36368871</v>
      </c>
      <c r="HQ20" s="166">
        <f t="shared" si="102"/>
        <v>216450136.38521692</v>
      </c>
      <c r="HR20" s="166">
        <f t="shared" si="102"/>
        <v>217881140.47378793</v>
      </c>
      <c r="HS20" s="166">
        <f t="shared" si="102"/>
        <v>219311307.11977124</v>
      </c>
      <c r="HT20" s="166">
        <f t="shared" si="102"/>
        <v>220740636.81324935</v>
      </c>
      <c r="HU20" s="166">
        <f t="shared" si="102"/>
        <v>222169130.04401797</v>
      </c>
      <c r="HV20" s="166">
        <f t="shared" si="102"/>
        <v>223596787.30158618</v>
      </c>
      <c r="HW20" s="166">
        <f t="shared" si="102"/>
        <v>225023609.0751766</v>
      </c>
      <c r="HX20" s="166">
        <f t="shared" si="102"/>
        <v>226449595.85372555</v>
      </c>
      <c r="HY20" s="166">
        <f t="shared" si="102"/>
        <v>227874748.12588322</v>
      </c>
      <c r="HZ20" s="166">
        <f t="shared" si="102"/>
        <v>229299066.38001379</v>
      </c>
      <c r="IA20" s="166">
        <f t="shared" si="102"/>
        <v>230722551.10419571</v>
      </c>
      <c r="IB20" s="166">
        <f t="shared" si="102"/>
        <v>232145202.78622177</v>
      </c>
      <c r="IC20" s="166">
        <f t="shared" si="102"/>
        <v>233567021.91359931</v>
      </c>
      <c r="ID20" s="166">
        <f t="shared" si="102"/>
        <v>234988008.97355035</v>
      </c>
      <c r="IE20" s="166">
        <f t="shared" si="102"/>
        <v>236408164.45301178</v>
      </c>
      <c r="IF20" s="166">
        <f t="shared" si="102"/>
        <v>237827488.83863553</v>
      </c>
      <c r="IG20" s="166">
        <f t="shared" si="102"/>
        <v>239245982.61678877</v>
      </c>
      <c r="IH20" s="166">
        <f t="shared" si="102"/>
        <v>240663646.27355403</v>
      </c>
      <c r="II20" s="166">
        <f t="shared" si="102"/>
        <v>242080480.29472932</v>
      </c>
      <c r="IJ20" s="166">
        <f t="shared" si="102"/>
        <v>243496485.16582844</v>
      </c>
      <c r="IK20" s="166">
        <f t="shared" si="102"/>
        <v>244911661.37208098</v>
      </c>
      <c r="IL20" s="166">
        <f t="shared" si="102"/>
        <v>246326009.39843264</v>
      </c>
      <c r="IM20" s="166">
        <f t="shared" si="102"/>
        <v>247739529.7295453</v>
      </c>
      <c r="IN20" s="166">
        <f t="shared" si="102"/>
        <v>249152222.84979719</v>
      </c>
      <c r="IO20" s="166">
        <f t="shared" si="102"/>
        <v>250564089.24328306</v>
      </c>
      <c r="IP20" s="166">
        <f t="shared" si="102"/>
        <v>251975129.39381441</v>
      </c>
      <c r="IQ20" s="166">
        <f t="shared" si="102"/>
        <v>253385343.78491962</v>
      </c>
      <c r="IR20" s="166">
        <f t="shared" si="102"/>
        <v>254794732.89984402</v>
      </c>
      <c r="IS20" s="166">
        <f t="shared" si="102"/>
        <v>256203297.2215502</v>
      </c>
      <c r="IT20" s="166">
        <f t="shared" si="102"/>
        <v>257611037.23271808</v>
      </c>
      <c r="IU20" s="166">
        <f t="shared" si="102"/>
        <v>259017953.41574514</v>
      </c>
      <c r="IV20" s="166">
        <f t="shared" si="102"/>
        <v>260424046.25274655</v>
      </c>
      <c r="IW20" s="166">
        <f t="shared" si="102"/>
        <v>261829316.22555533</v>
      </c>
      <c r="IX20" s="166">
        <f t="shared" si="102"/>
        <v>263233763.81572255</v>
      </c>
      <c r="IY20" s="166">
        <f t="shared" si="102"/>
        <v>264637389.50451744</v>
      </c>
      <c r="IZ20" s="166">
        <f t="shared" si="102"/>
        <v>266040193.77292755</v>
      </c>
      <c r="JA20" s="166">
        <f t="shared" ref="JA20:LL20" si="103">JA19+IZ20</f>
        <v>267442177.10165903</v>
      </c>
      <c r="JB20" s="166">
        <f t="shared" si="103"/>
        <v>268843339.97113669</v>
      </c>
      <c r="JC20" s="166">
        <f t="shared" si="103"/>
        <v>270243682.86150414</v>
      </c>
      <c r="JD20" s="166">
        <f t="shared" si="103"/>
        <v>271643206.25262403</v>
      </c>
      <c r="JE20" s="166">
        <f t="shared" si="103"/>
        <v>273041910.62407827</v>
      </c>
      <c r="JF20" s="166">
        <f t="shared" si="103"/>
        <v>274439796.45516801</v>
      </c>
      <c r="JG20" s="166">
        <f t="shared" si="103"/>
        <v>275836864.2249139</v>
      </c>
      <c r="JH20" s="166">
        <f t="shared" si="103"/>
        <v>277233114.41205633</v>
      </c>
      <c r="JI20" s="166">
        <f t="shared" si="103"/>
        <v>278628547.49505544</v>
      </c>
      <c r="JJ20" s="166">
        <f t="shared" si="103"/>
        <v>280023163.95209146</v>
      </c>
      <c r="JK20" s="166">
        <f t="shared" si="103"/>
        <v>281416964.26106477</v>
      </c>
      <c r="JL20" s="166">
        <f t="shared" si="103"/>
        <v>282809948.89959604</v>
      </c>
      <c r="JM20" s="166">
        <f t="shared" si="103"/>
        <v>284202118.34502637</v>
      </c>
      <c r="JN20" s="166">
        <f t="shared" si="103"/>
        <v>285593473.07441765</v>
      </c>
      <c r="JO20" s="166">
        <f t="shared" si="103"/>
        <v>286984013.56455255</v>
      </c>
      <c r="JP20" s="166">
        <f t="shared" si="103"/>
        <v>288373740.29193461</v>
      </c>
      <c r="JQ20" s="166">
        <f t="shared" si="103"/>
        <v>289762653.73278868</v>
      </c>
      <c r="JR20" s="166">
        <f t="shared" si="103"/>
        <v>291150754.36306077</v>
      </c>
      <c r="JS20" s="166">
        <f t="shared" si="103"/>
        <v>292538042.65841842</v>
      </c>
      <c r="JT20" s="166">
        <f t="shared" si="103"/>
        <v>293924519.09425086</v>
      </c>
      <c r="JU20" s="166">
        <f t="shared" si="103"/>
        <v>295310184.14566898</v>
      </c>
      <c r="JV20" s="166">
        <f t="shared" si="103"/>
        <v>296695038.28750575</v>
      </c>
      <c r="JW20" s="166">
        <f t="shared" si="103"/>
        <v>298079081.99431622</v>
      </c>
      <c r="JX20" s="166">
        <f t="shared" si="103"/>
        <v>299462315.74037772</v>
      </c>
      <c r="JY20" s="166">
        <f t="shared" si="103"/>
        <v>300844739.99969006</v>
      </c>
      <c r="JZ20" s="166">
        <f t="shared" si="103"/>
        <v>302226355.24597561</v>
      </c>
      <c r="KA20" s="166">
        <f t="shared" si="103"/>
        <v>303607161.95267957</v>
      </c>
      <c r="KB20" s="166">
        <f t="shared" si="103"/>
        <v>304987160.59296995</v>
      </c>
      <c r="KC20" s="166">
        <f t="shared" si="103"/>
        <v>306366351.63973802</v>
      </c>
      <c r="KD20" s="166">
        <f t="shared" si="103"/>
        <v>307744735.56559819</v>
      </c>
      <c r="KE20" s="166">
        <f t="shared" si="103"/>
        <v>309122312.84288836</v>
      </c>
      <c r="KF20" s="166">
        <f t="shared" si="103"/>
        <v>310499083.94366992</v>
      </c>
      <c r="KG20" s="166">
        <f t="shared" si="103"/>
        <v>311875049.33972812</v>
      </c>
      <c r="KH20" s="166">
        <f t="shared" si="103"/>
        <v>313250209.50257206</v>
      </c>
      <c r="KI20" s="166">
        <f t="shared" si="103"/>
        <v>314624564.90343487</v>
      </c>
      <c r="KJ20" s="166">
        <f t="shared" si="103"/>
        <v>315998116.01327395</v>
      </c>
      <c r="KK20" s="166">
        <f t="shared" si="103"/>
        <v>317370863.30277115</v>
      </c>
      <c r="KL20" s="166">
        <f t="shared" si="103"/>
        <v>318742807.2423327</v>
      </c>
      <c r="KM20" s="166">
        <f t="shared" si="103"/>
        <v>320113948.30208969</v>
      </c>
      <c r="KN20" s="166">
        <f t="shared" si="103"/>
        <v>321484286.95189804</v>
      </c>
      <c r="KO20" s="166">
        <f t="shared" si="103"/>
        <v>322853823.66133875</v>
      </c>
      <c r="KP20" s="166">
        <f t="shared" si="103"/>
        <v>324222558.89971793</v>
      </c>
      <c r="KQ20" s="166">
        <f t="shared" si="103"/>
        <v>325590493.13606703</v>
      </c>
      <c r="KR20" s="166">
        <f t="shared" si="103"/>
        <v>326957626.83914316</v>
      </c>
      <c r="KS20" s="166">
        <f t="shared" si="103"/>
        <v>328323960.47742897</v>
      </c>
      <c r="KT20" s="166">
        <f t="shared" si="103"/>
        <v>329689494.51913297</v>
      </c>
      <c r="KU20" s="166">
        <f t="shared" si="103"/>
        <v>331054229.43218976</v>
      </c>
      <c r="KV20" s="166">
        <f t="shared" si="103"/>
        <v>332418165.68426001</v>
      </c>
      <c r="KW20" s="166">
        <f t="shared" si="103"/>
        <v>333781303.74273068</v>
      </c>
      <c r="KX20" s="166">
        <f t="shared" si="103"/>
        <v>335143644.07471532</v>
      </c>
      <c r="KY20" s="166">
        <f t="shared" si="103"/>
        <v>336505187.14705402</v>
      </c>
      <c r="KZ20" s="166">
        <f t="shared" si="103"/>
        <v>337865933.42631376</v>
      </c>
      <c r="LA20" s="166">
        <f t="shared" si="103"/>
        <v>339225883.37878835</v>
      </c>
      <c r="LB20" s="166">
        <f t="shared" si="103"/>
        <v>340585037.47049886</v>
      </c>
      <c r="LC20" s="166">
        <f t="shared" si="103"/>
        <v>341943396.16719353</v>
      </c>
      <c r="LD20" s="166">
        <f t="shared" si="103"/>
        <v>343300959.93434811</v>
      </c>
      <c r="LE20" s="166">
        <f t="shared" si="103"/>
        <v>344657729.23716593</v>
      </c>
      <c r="LF20" s="166">
        <f t="shared" si="103"/>
        <v>346013704.54057801</v>
      </c>
      <c r="LG20" s="166">
        <f t="shared" si="103"/>
        <v>347368886.30924338</v>
      </c>
      <c r="LH20" s="166">
        <f t="shared" si="103"/>
        <v>348723275.00754911</v>
      </c>
      <c r="LI20" s="166">
        <f t="shared" si="103"/>
        <v>350076871.09961051</v>
      </c>
      <c r="LJ20" s="166">
        <f t="shared" si="103"/>
        <v>351429675.04927123</v>
      </c>
      <c r="LK20" s="166">
        <f t="shared" si="103"/>
        <v>352781687.32010359</v>
      </c>
      <c r="LL20" s="166">
        <f t="shared" si="103"/>
        <v>354132908.37540847</v>
      </c>
      <c r="LM20" s="166">
        <f t="shared" ref="LM20:NX20" si="104">LM19+LL20</f>
        <v>355483338.67821574</v>
      </c>
      <c r="LN20" s="166">
        <f t="shared" si="104"/>
        <v>356832978.6912843</v>
      </c>
      <c r="LO20" s="166">
        <f t="shared" si="104"/>
        <v>358181828.87710214</v>
      </c>
      <c r="LP20" s="166">
        <f t="shared" si="104"/>
        <v>359529889.69788665</v>
      </c>
      <c r="LQ20" s="166">
        <f t="shared" si="104"/>
        <v>360877161.61558473</v>
      </c>
      <c r="LR20" s="166">
        <f t="shared" si="104"/>
        <v>362223645.09187293</v>
      </c>
      <c r="LS20" s="166">
        <f t="shared" si="104"/>
        <v>363569340.58815765</v>
      </c>
      <c r="LT20" s="166">
        <f t="shared" si="104"/>
        <v>364914248.56557524</v>
      </c>
      <c r="LU20" s="166">
        <f t="shared" si="104"/>
        <v>366258369.48499221</v>
      </c>
      <c r="LV20" s="166">
        <f t="shared" si="104"/>
        <v>367601703.80700535</v>
      </c>
      <c r="LW20" s="166">
        <f t="shared" si="104"/>
        <v>368944251.99194187</v>
      </c>
      <c r="LX20" s="166">
        <f t="shared" si="104"/>
        <v>370286014.49985963</v>
      </c>
      <c r="LY20" s="166">
        <f t="shared" si="104"/>
        <v>371626991.79054725</v>
      </c>
      <c r="LZ20" s="166">
        <f t="shared" si="104"/>
        <v>372967184.3235243</v>
      </c>
      <c r="MA20" s="166">
        <f t="shared" si="104"/>
        <v>374306592.55804139</v>
      </c>
      <c r="MB20" s="166">
        <f t="shared" si="104"/>
        <v>375645216.95308042</v>
      </c>
      <c r="MC20" s="166">
        <f t="shared" si="104"/>
        <v>376983057.9673546</v>
      </c>
      <c r="MD20" s="166">
        <f t="shared" si="104"/>
        <v>378320116.05930877</v>
      </c>
      <c r="ME20" s="166">
        <f t="shared" si="104"/>
        <v>379656391.68711948</v>
      </c>
      <c r="MF20" s="166">
        <f t="shared" si="104"/>
        <v>380991885.30869514</v>
      </c>
      <c r="MG20" s="166">
        <f t="shared" si="104"/>
        <v>382326597.3816762</v>
      </c>
      <c r="MH20" s="166">
        <f t="shared" si="104"/>
        <v>383660528.36343521</v>
      </c>
      <c r="MI20" s="166">
        <f t="shared" si="104"/>
        <v>384993678.71107715</v>
      </c>
      <c r="MJ20" s="166">
        <f t="shared" si="104"/>
        <v>386326048.88143951</v>
      </c>
      <c r="MK20" s="166">
        <f t="shared" si="104"/>
        <v>387657639.33109236</v>
      </c>
      <c r="ML20" s="166">
        <f t="shared" si="104"/>
        <v>388988450.51633859</v>
      </c>
      <c r="MM20" s="166">
        <f t="shared" si="104"/>
        <v>390318482.89321405</v>
      </c>
      <c r="MN20" s="166">
        <f t="shared" si="104"/>
        <v>391647736.9174878</v>
      </c>
      <c r="MO20" s="166">
        <f t="shared" si="104"/>
        <v>392976213.04466206</v>
      </c>
      <c r="MP20" s="166">
        <f t="shared" si="104"/>
        <v>394303911.7299726</v>
      </c>
      <c r="MQ20" s="166">
        <f t="shared" si="104"/>
        <v>395630833.42838866</v>
      </c>
      <c r="MR20" s="166">
        <f t="shared" si="104"/>
        <v>396956978.59461331</v>
      </c>
      <c r="MS20" s="166">
        <f t="shared" si="104"/>
        <v>398282347.68308347</v>
      </c>
      <c r="MT20" s="166">
        <f t="shared" si="104"/>
        <v>399606941.1479702</v>
      </c>
      <c r="MU20" s="166">
        <f t="shared" si="104"/>
        <v>400930759.44317865</v>
      </c>
      <c r="MV20" s="166">
        <f t="shared" si="104"/>
        <v>402253803.02234846</v>
      </c>
      <c r="MW20" s="166">
        <f t="shared" si="104"/>
        <v>403576072.33885372</v>
      </c>
      <c r="MX20" s="166">
        <f t="shared" si="104"/>
        <v>404897567.8458032</v>
      </c>
      <c r="MY20" s="166">
        <f t="shared" si="104"/>
        <v>406218289.99604052</v>
      </c>
      <c r="MZ20" s="166">
        <f t="shared" si="104"/>
        <v>407538239.24214435</v>
      </c>
      <c r="NA20" s="166">
        <f t="shared" si="104"/>
        <v>408857416.03642839</v>
      </c>
      <c r="NB20" s="166">
        <f t="shared" si="104"/>
        <v>410175820.83094174</v>
      </c>
      <c r="NC20" s="166">
        <f t="shared" si="104"/>
        <v>411493454.07746887</v>
      </c>
      <c r="ND20" s="166">
        <f t="shared" si="104"/>
        <v>412810316.22752994</v>
      </c>
      <c r="NE20" s="166">
        <f t="shared" si="104"/>
        <v>414126407.73238081</v>
      </c>
      <c r="NF20" s="166">
        <f t="shared" si="104"/>
        <v>415441729.04301333</v>
      </c>
      <c r="NG20" s="166">
        <f t="shared" si="104"/>
        <v>416756280.61015534</v>
      </c>
      <c r="NH20" s="166">
        <f t="shared" si="104"/>
        <v>418070062.88427097</v>
      </c>
      <c r="NI20" s="166">
        <f t="shared" si="104"/>
        <v>419383076.3155607</v>
      </c>
      <c r="NJ20" s="166">
        <f t="shared" si="104"/>
        <v>420695321.35396153</v>
      </c>
      <c r="NK20" s="166">
        <f t="shared" si="104"/>
        <v>422006798.44914722</v>
      </c>
      <c r="NL20" s="166">
        <f t="shared" si="104"/>
        <v>423317508.05052835</v>
      </c>
      <c r="NM20" s="166">
        <f t="shared" si="104"/>
        <v>424627450.60725242</v>
      </c>
      <c r="NN20" s="166">
        <f t="shared" si="104"/>
        <v>425936626.56820416</v>
      </c>
      <c r="NO20" s="166">
        <f t="shared" si="104"/>
        <v>427245036.38200563</v>
      </c>
      <c r="NP20" s="166">
        <f t="shared" si="104"/>
        <v>428552680.49701625</v>
      </c>
      <c r="NQ20" s="166">
        <f t="shared" si="104"/>
        <v>429859559.36133319</v>
      </c>
      <c r="NR20" s="166">
        <f t="shared" si="104"/>
        <v>431165673.42279124</v>
      </c>
      <c r="NS20" s="166">
        <f t="shared" si="104"/>
        <v>432471023.12896323</v>
      </c>
      <c r="NT20" s="166">
        <f t="shared" si="104"/>
        <v>433775608.92716002</v>
      </c>
      <c r="NU20" s="166">
        <f t="shared" si="104"/>
        <v>435079431.2644307</v>
      </c>
      <c r="NV20" s="166">
        <f t="shared" si="104"/>
        <v>436382490.58756274</v>
      </c>
      <c r="NW20" s="166">
        <f t="shared" si="104"/>
        <v>437684787.34308213</v>
      </c>
      <c r="NX20" s="166">
        <f t="shared" si="104"/>
        <v>438986321.97725356</v>
      </c>
      <c r="NY20" s="166">
        <f t="shared" ref="NY20:QJ20" si="105">NY19+NX20</f>
        <v>440287094.93608057</v>
      </c>
      <c r="NZ20" s="166">
        <f t="shared" si="105"/>
        <v>441587106.66530567</v>
      </c>
      <c r="OA20" s="166">
        <f t="shared" si="105"/>
        <v>442886357.61041051</v>
      </c>
      <c r="OB20" s="166">
        <f t="shared" si="105"/>
        <v>444184848.21661609</v>
      </c>
      <c r="OC20" s="166">
        <f t="shared" si="105"/>
        <v>445482578.92888284</v>
      </c>
      <c r="OD20" s="166">
        <f t="shared" si="105"/>
        <v>446779550.19191068</v>
      </c>
      <c r="OE20" s="166">
        <f t="shared" si="105"/>
        <v>448075762.45013952</v>
      </c>
      <c r="OF20" s="166">
        <f t="shared" si="105"/>
        <v>449371216.14774895</v>
      </c>
      <c r="OG20" s="166">
        <f t="shared" si="105"/>
        <v>450665911.72865874</v>
      </c>
      <c r="OH20" s="166">
        <f t="shared" si="105"/>
        <v>451959849.63652885</v>
      </c>
      <c r="OI20" s="166">
        <f t="shared" si="105"/>
        <v>453253030.31475961</v>
      </c>
      <c r="OJ20" s="166">
        <f t="shared" si="105"/>
        <v>454545454.20649183</v>
      </c>
      <c r="OK20" s="166">
        <f t="shared" si="105"/>
        <v>455837121.75460702</v>
      </c>
      <c r="OL20" s="166">
        <f t="shared" si="105"/>
        <v>457128033.40172756</v>
      </c>
      <c r="OM20" s="166">
        <f t="shared" si="105"/>
        <v>458418189.5902167</v>
      </c>
      <c r="ON20" s="166">
        <f t="shared" si="105"/>
        <v>459707590.76217884</v>
      </c>
      <c r="OO20" s="166">
        <f t="shared" si="105"/>
        <v>460996237.3594597</v>
      </c>
      <c r="OP20" s="166">
        <f t="shared" si="105"/>
        <v>462284129.82364637</v>
      </c>
      <c r="OQ20" s="166">
        <f t="shared" si="105"/>
        <v>463571268.59606755</v>
      </c>
      <c r="OR20" s="166">
        <f t="shared" si="105"/>
        <v>464857654.11779374</v>
      </c>
      <c r="OS20" s="166">
        <f t="shared" si="105"/>
        <v>466143286.82963717</v>
      </c>
      <c r="OT20" s="166">
        <f t="shared" si="105"/>
        <v>467428167.17215222</v>
      </c>
      <c r="OU20" s="166">
        <f t="shared" si="105"/>
        <v>468712295.58563536</v>
      </c>
      <c r="OV20" s="166">
        <f t="shared" si="105"/>
        <v>469995672.51012546</v>
      </c>
      <c r="OW20" s="166">
        <f t="shared" si="105"/>
        <v>471278298.38540387</v>
      </c>
      <c r="OX20" s="166">
        <f t="shared" si="105"/>
        <v>472560173.65099454</v>
      </c>
      <c r="OY20" s="166">
        <f t="shared" si="105"/>
        <v>473841298.7461642</v>
      </c>
      <c r="OZ20" s="166">
        <f t="shared" si="105"/>
        <v>475121674.10992259</v>
      </c>
      <c r="PA20" s="166">
        <f t="shared" si="105"/>
        <v>476401300.18102247</v>
      </c>
      <c r="PB20" s="166">
        <f t="shared" si="105"/>
        <v>477680177.39795983</v>
      </c>
      <c r="PC20" s="166">
        <f t="shared" si="105"/>
        <v>478958306.19897407</v>
      </c>
      <c r="PD20" s="166">
        <f t="shared" si="105"/>
        <v>480235687.02204818</v>
      </c>
      <c r="PE20" s="166">
        <f t="shared" si="105"/>
        <v>481512320.30490869</v>
      </c>
      <c r="PF20" s="166">
        <f t="shared" si="105"/>
        <v>482788206.48502612</v>
      </c>
      <c r="PG20" s="166">
        <f t="shared" si="105"/>
        <v>484063345.99961489</v>
      </c>
      <c r="PH20" s="166">
        <f t="shared" si="105"/>
        <v>485337739.28563356</v>
      </c>
      <c r="PI20" s="166">
        <f t="shared" si="105"/>
        <v>486611386.77978504</v>
      </c>
      <c r="PJ20" s="166">
        <f t="shared" si="105"/>
        <v>487884288.91851658</v>
      </c>
      <c r="PK20" s="166">
        <f t="shared" si="105"/>
        <v>489156446.1380201</v>
      </c>
      <c r="PL20" s="166">
        <f t="shared" si="105"/>
        <v>490427858.87423217</v>
      </c>
      <c r="PM20" s="166">
        <f t="shared" si="105"/>
        <v>491698527.56283438</v>
      </c>
      <c r="PN20" s="166">
        <f t="shared" si="105"/>
        <v>492968452.6392532</v>
      </c>
      <c r="PO20" s="166">
        <f t="shared" si="105"/>
        <v>494237634.53866035</v>
      </c>
      <c r="PP20" s="166">
        <f t="shared" si="105"/>
        <v>495506073.69597292</v>
      </c>
      <c r="PQ20" s="166">
        <f t="shared" si="105"/>
        <v>496773770.54585344</v>
      </c>
      <c r="PR20" s="166">
        <f t="shared" si="105"/>
        <v>498040725.52271003</v>
      </c>
      <c r="PS20" s="166">
        <f t="shared" si="105"/>
        <v>499306939.06069666</v>
      </c>
      <c r="PT20" s="166">
        <f t="shared" si="105"/>
        <v>500572411.59371322</v>
      </c>
      <c r="PU20" s="166">
        <f t="shared" si="105"/>
        <v>501837143.55540562</v>
      </c>
      <c r="PV20" s="166">
        <f t="shared" si="105"/>
        <v>503101135.37916601</v>
      </c>
      <c r="PW20" s="166">
        <f t="shared" si="105"/>
        <v>504364387.498133</v>
      </c>
      <c r="PX20" s="166">
        <f t="shared" si="105"/>
        <v>505626900.3451916</v>
      </c>
      <c r="PY20" s="166">
        <f t="shared" si="105"/>
        <v>506888674.35297358</v>
      </c>
      <c r="PZ20" s="166">
        <f t="shared" si="105"/>
        <v>508149709.95385748</v>
      </c>
      <c r="QA20" s="166">
        <f t="shared" si="105"/>
        <v>509410007.57996881</v>
      </c>
      <c r="QB20" s="166">
        <f t="shared" si="105"/>
        <v>510669567.66318017</v>
      </c>
      <c r="QC20" s="166">
        <f t="shared" si="105"/>
        <v>511928390.63511151</v>
      </c>
      <c r="QD20" s="166">
        <f t="shared" si="105"/>
        <v>513186476.9271301</v>
      </c>
      <c r="QE20" s="166">
        <f t="shared" si="105"/>
        <v>514443826.97035086</v>
      </c>
      <c r="QF20" s="166">
        <f t="shared" si="105"/>
        <v>515700441.19563627</v>
      </c>
      <c r="QG20" s="166">
        <f t="shared" si="105"/>
        <v>516956320.03359681</v>
      </c>
      <c r="QH20" s="166">
        <f t="shared" si="105"/>
        <v>518211463.9145909</v>
      </c>
      <c r="QI20" s="166">
        <f t="shared" si="105"/>
        <v>519465873.2687251</v>
      </c>
      <c r="QJ20" s="166">
        <f t="shared" si="105"/>
        <v>520719548.52585429</v>
      </c>
      <c r="QK20" s="166">
        <f t="shared" ref="QK20:SV20" si="106">QK19+QJ20</f>
        <v>521972490.11558181</v>
      </c>
      <c r="QL20" s="166">
        <f t="shared" si="106"/>
        <v>523224698.46725953</v>
      </c>
      <c r="QM20" s="166">
        <f t="shared" si="106"/>
        <v>524476174.00998807</v>
      </c>
      <c r="QN20" s="166">
        <f t="shared" si="106"/>
        <v>525726917.17261696</v>
      </c>
      <c r="QO20" s="166">
        <f t="shared" si="106"/>
        <v>526976928.38374478</v>
      </c>
      <c r="QP20" s="166">
        <f t="shared" si="106"/>
        <v>528226208.07171923</v>
      </c>
      <c r="QQ20" s="166">
        <f t="shared" si="106"/>
        <v>529474756.66463739</v>
      </c>
      <c r="QR20" s="166">
        <f t="shared" si="106"/>
        <v>530722574.5903458</v>
      </c>
      <c r="QS20" s="166">
        <f t="shared" si="106"/>
        <v>531969662.27644062</v>
      </c>
      <c r="QT20" s="166">
        <f t="shared" si="106"/>
        <v>533216020.15026778</v>
      </c>
      <c r="QU20" s="166">
        <f t="shared" si="106"/>
        <v>534461648.63892305</v>
      </c>
      <c r="QV20" s="166">
        <f t="shared" si="106"/>
        <v>535706548.16925234</v>
      </c>
      <c r="QW20" s="166">
        <f t="shared" si="106"/>
        <v>536950719.16785169</v>
      </c>
      <c r="QX20" s="166">
        <f t="shared" si="106"/>
        <v>538194162.06106758</v>
      </c>
      <c r="QY20" s="166">
        <f t="shared" si="106"/>
        <v>539436877.274997</v>
      </c>
      <c r="QZ20" s="166">
        <f t="shared" si="106"/>
        <v>540678865.23548746</v>
      </c>
      <c r="RA20" s="166">
        <f t="shared" si="106"/>
        <v>541920126.36813736</v>
      </c>
      <c r="RB20" s="166">
        <f t="shared" si="106"/>
        <v>543160661.09829605</v>
      </c>
      <c r="RC20" s="166">
        <f t="shared" si="106"/>
        <v>544400469.85106385</v>
      </c>
      <c r="RD20" s="166">
        <f t="shared" si="106"/>
        <v>545639553.0512923</v>
      </c>
      <c r="RE20" s="166">
        <f t="shared" si="106"/>
        <v>546877911.12358451</v>
      </c>
      <c r="RF20" s="166">
        <f t="shared" si="106"/>
        <v>548115544.49229491</v>
      </c>
      <c r="RG20" s="166">
        <f t="shared" si="106"/>
        <v>549352453.58152962</v>
      </c>
      <c r="RH20" s="166">
        <f t="shared" si="106"/>
        <v>550588638.81514657</v>
      </c>
      <c r="RI20" s="166">
        <f t="shared" si="106"/>
        <v>551824100.61675572</v>
      </c>
      <c r="RJ20" s="166">
        <f t="shared" si="106"/>
        <v>553058839.40971911</v>
      </c>
      <c r="RK20" s="166">
        <f t="shared" si="106"/>
        <v>554292855.61715102</v>
      </c>
      <c r="RL20" s="166">
        <f t="shared" si="106"/>
        <v>555526149.66191804</v>
      </c>
      <c r="RM20" s="166">
        <f t="shared" si="106"/>
        <v>556758721.9666394</v>
      </c>
      <c r="RN20" s="166">
        <f t="shared" si="106"/>
        <v>557990572.95368695</v>
      </c>
      <c r="RO20" s="166">
        <f t="shared" si="106"/>
        <v>559221703.04518533</v>
      </c>
      <c r="RP20" s="166">
        <f t="shared" si="106"/>
        <v>560452112.66301215</v>
      </c>
      <c r="RQ20" s="166">
        <f t="shared" si="106"/>
        <v>561681802.22879827</v>
      </c>
      <c r="RR20" s="166">
        <f t="shared" si="106"/>
        <v>562910772.16392767</v>
      </c>
      <c r="RS20" s="166">
        <f t="shared" si="106"/>
        <v>564139022.88953769</v>
      </c>
      <c r="RT20" s="166">
        <f t="shared" si="106"/>
        <v>565366554.82651937</v>
      </c>
      <c r="RU20" s="166">
        <f t="shared" si="106"/>
        <v>566593368.39551735</v>
      </c>
      <c r="RV20" s="166">
        <f t="shared" si="106"/>
        <v>567819464.0169301</v>
      </c>
      <c r="RW20" s="166">
        <f t="shared" si="106"/>
        <v>569044842.11091006</v>
      </c>
      <c r="RX20" s="166">
        <f t="shared" si="106"/>
        <v>570269503.09736371</v>
      </c>
      <c r="RY20" s="166">
        <f t="shared" si="106"/>
        <v>571493447.39595199</v>
      </c>
      <c r="RZ20" s="166">
        <f t="shared" si="106"/>
        <v>572716675.42609024</v>
      </c>
      <c r="SA20" s="166">
        <f t="shared" si="106"/>
        <v>573939187.60694814</v>
      </c>
      <c r="SB20" s="166">
        <f t="shared" si="106"/>
        <v>575160984.35745025</v>
      </c>
      <c r="SC20" s="166">
        <f t="shared" si="106"/>
        <v>576382066.09627581</v>
      </c>
      <c r="SD20" s="166">
        <f t="shared" si="106"/>
        <v>577602433.24185932</v>
      </c>
      <c r="SE20" s="166">
        <f t="shared" si="106"/>
        <v>578822086.21239007</v>
      </c>
      <c r="SF20" s="166">
        <f t="shared" si="106"/>
        <v>580041025.42581284</v>
      </c>
      <c r="SG20" s="166">
        <f t="shared" si="106"/>
        <v>581259251.29982781</v>
      </c>
      <c r="SH20" s="166">
        <f t="shared" si="106"/>
        <v>582476764.25189066</v>
      </c>
      <c r="SI20" s="166">
        <f t="shared" si="106"/>
        <v>583693564.69921267</v>
      </c>
      <c r="SJ20" s="166">
        <f t="shared" si="106"/>
        <v>584909653.05876124</v>
      </c>
      <c r="SK20" s="166">
        <f t="shared" si="106"/>
        <v>586125029.7472595</v>
      </c>
      <c r="SL20" s="166">
        <f t="shared" si="106"/>
        <v>587339695.1811868</v>
      </c>
      <c r="SM20" s="166">
        <f t="shared" si="106"/>
        <v>588553649.7767787</v>
      </c>
      <c r="SN20" s="166">
        <f t="shared" si="106"/>
        <v>589766893.95002723</v>
      </c>
      <c r="SO20" s="166">
        <f t="shared" si="106"/>
        <v>590979428.1166811</v>
      </c>
      <c r="SP20" s="166">
        <f t="shared" si="106"/>
        <v>592191252.69224548</v>
      </c>
      <c r="SQ20" s="166">
        <f t="shared" si="106"/>
        <v>593402368.09198248</v>
      </c>
      <c r="SR20" s="166">
        <f t="shared" si="106"/>
        <v>594612774.73091137</v>
      </c>
      <c r="SS20" s="166">
        <f t="shared" si="106"/>
        <v>595822473.02380824</v>
      </c>
      <c r="ST20" s="166">
        <f t="shared" si="106"/>
        <v>597031463.38520658</v>
      </c>
      <c r="SU20" s="166">
        <f t="shared" si="106"/>
        <v>598239746.22939742</v>
      </c>
      <c r="SV20" s="166">
        <f t="shared" si="106"/>
        <v>599447321.97042906</v>
      </c>
      <c r="SW20" s="166">
        <f t="shared" ref="SW20:TU20" si="107">SW19+SV20</f>
        <v>600654191.02210784</v>
      </c>
      <c r="SX20" s="166">
        <f t="shared" si="107"/>
        <v>601860353.79799759</v>
      </c>
      <c r="SY20" s="166">
        <f t="shared" si="107"/>
        <v>603065810.7114203</v>
      </c>
      <c r="SZ20" s="166">
        <f t="shared" si="107"/>
        <v>604270562.17545617</v>
      </c>
      <c r="TA20" s="166">
        <f t="shared" si="107"/>
        <v>605474608.60294342</v>
      </c>
      <c r="TB20" s="166">
        <f t="shared" si="107"/>
        <v>606677950.40647888</v>
      </c>
      <c r="TC20" s="166">
        <f t="shared" si="107"/>
        <v>607880587.99841774</v>
      </c>
      <c r="TD20" s="166">
        <f t="shared" si="107"/>
        <v>609082521.79087412</v>
      </c>
      <c r="TE20" s="166">
        <f t="shared" si="107"/>
        <v>610283752.19572067</v>
      </c>
      <c r="TF20" s="166">
        <f t="shared" si="107"/>
        <v>611484279.6245892</v>
      </c>
      <c r="TG20" s="166">
        <f t="shared" si="107"/>
        <v>612684104.48887062</v>
      </c>
      <c r="TH20" s="166">
        <f t="shared" si="107"/>
        <v>613883227.19971514</v>
      </c>
      <c r="TI20" s="166">
        <f t="shared" si="107"/>
        <v>615081648.16803205</v>
      </c>
      <c r="TJ20" s="166">
        <f t="shared" si="107"/>
        <v>616279367.80449057</v>
      </c>
      <c r="TK20" s="166">
        <f t="shared" si="107"/>
        <v>617476386.51951933</v>
      </c>
      <c r="TL20" s="166">
        <f t="shared" si="107"/>
        <v>618672704.72330689</v>
      </c>
      <c r="TM20" s="166">
        <f t="shared" si="107"/>
        <v>619868322.82580173</v>
      </c>
      <c r="TN20" s="166">
        <f t="shared" si="107"/>
        <v>621063241.23671246</v>
      </c>
      <c r="TO20" s="166">
        <f t="shared" si="107"/>
        <v>622257460.36550784</v>
      </c>
      <c r="TP20" s="166">
        <f t="shared" si="107"/>
        <v>623450980.62141693</v>
      </c>
      <c r="TQ20" s="166">
        <f t="shared" si="107"/>
        <v>624643802.41342962</v>
      </c>
      <c r="TR20" s="166">
        <f t="shared" si="107"/>
        <v>625835926.15029609</v>
      </c>
      <c r="TS20" s="166">
        <f t="shared" si="107"/>
        <v>627027352.24052763</v>
      </c>
      <c r="TT20" s="166">
        <f t="shared" si="107"/>
        <v>628218081.09239614</v>
      </c>
      <c r="TU20" s="168">
        <f t="shared" si="107"/>
        <v>629408113.11393487</v>
      </c>
    </row>
    <row r="21" spans="1:541" ht="15.75" thickBot="1" x14ac:dyDescent="0.3">
      <c r="A21" s="69"/>
      <c r="B21" s="116"/>
      <c r="C21" s="114"/>
      <c r="D21" s="114"/>
      <c r="E21" s="114"/>
      <c r="F21" s="116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5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5"/>
      <c r="CV21" s="114"/>
      <c r="CW21" s="114"/>
      <c r="CX21" s="114"/>
      <c r="CY21" s="114"/>
      <c r="CZ21" s="114"/>
      <c r="DA21" s="114"/>
      <c r="DB21" s="114"/>
      <c r="DC21" s="114"/>
      <c r="DD21" s="114"/>
      <c r="DE21" s="114"/>
      <c r="DF21" s="114"/>
      <c r="DG21" s="114"/>
      <c r="DH21" s="114"/>
      <c r="DI21" s="114"/>
      <c r="DJ21" s="114"/>
      <c r="DK21" s="114"/>
      <c r="DL21" s="114"/>
      <c r="DM21" s="114"/>
      <c r="DN21" s="114"/>
      <c r="DO21" s="114"/>
      <c r="DP21" s="114"/>
      <c r="DQ21" s="114"/>
      <c r="DR21" s="114"/>
      <c r="DS21" s="114"/>
      <c r="DT21" s="114"/>
      <c r="DU21" s="114"/>
      <c r="DV21" s="114"/>
      <c r="DW21" s="114"/>
      <c r="DX21" s="114"/>
      <c r="DY21" s="114"/>
      <c r="DZ21" s="114"/>
      <c r="EA21" s="114"/>
      <c r="EB21" s="114"/>
      <c r="EC21" s="114"/>
      <c r="ED21" s="114"/>
      <c r="EE21" s="114"/>
      <c r="EF21" s="114"/>
      <c r="EG21" s="114"/>
      <c r="EH21" s="114"/>
      <c r="EI21" s="114"/>
      <c r="EJ21" s="114"/>
      <c r="EK21" s="114"/>
      <c r="EL21" s="114"/>
      <c r="EM21" s="114"/>
      <c r="EN21" s="114"/>
      <c r="EO21" s="114"/>
      <c r="EP21" s="114"/>
      <c r="EQ21" s="114"/>
      <c r="ER21" s="114"/>
      <c r="ES21" s="114"/>
      <c r="ET21" s="114"/>
      <c r="EU21" s="114"/>
      <c r="EV21" s="114"/>
      <c r="EW21" s="114"/>
      <c r="EX21" s="114"/>
      <c r="EY21" s="114"/>
      <c r="EZ21" s="114"/>
      <c r="FA21" s="114"/>
      <c r="FB21" s="114"/>
      <c r="FC21" s="114"/>
      <c r="FD21" s="114"/>
      <c r="FE21" s="114"/>
      <c r="FF21" s="114"/>
      <c r="FG21" s="114"/>
      <c r="FH21" s="114"/>
      <c r="FI21" s="114"/>
      <c r="FJ21" s="114"/>
      <c r="FK21" s="114"/>
      <c r="FL21" s="114"/>
      <c r="FM21" s="114"/>
      <c r="FN21" s="114"/>
      <c r="FO21" s="114"/>
      <c r="FP21" s="114"/>
      <c r="FQ21" s="114"/>
      <c r="FR21" s="114"/>
      <c r="FS21" s="114"/>
      <c r="FT21" s="114"/>
      <c r="FU21" s="114"/>
      <c r="FV21" s="114"/>
      <c r="FW21" s="114"/>
      <c r="FX21" s="114"/>
      <c r="FY21" s="114"/>
      <c r="FZ21" s="114"/>
      <c r="GA21" s="114"/>
      <c r="GB21" s="114"/>
      <c r="GC21" s="114"/>
      <c r="GD21" s="114"/>
      <c r="GE21" s="114"/>
      <c r="GF21" s="114"/>
      <c r="GG21" s="114"/>
      <c r="GH21" s="114"/>
      <c r="GI21" s="114"/>
      <c r="GJ21" s="114"/>
      <c r="GK21" s="114"/>
      <c r="GL21" s="114"/>
      <c r="GM21" s="114"/>
      <c r="GN21" s="114"/>
      <c r="GO21" s="114"/>
      <c r="GP21" s="114"/>
      <c r="GQ21" s="114"/>
      <c r="GR21" s="114"/>
      <c r="GS21" s="114"/>
      <c r="GT21" s="114"/>
      <c r="GU21" s="114"/>
      <c r="GV21" s="114"/>
      <c r="GW21" s="114"/>
      <c r="GX21" s="114"/>
      <c r="GY21" s="115"/>
      <c r="GZ21" s="114"/>
      <c r="HA21" s="114"/>
      <c r="HB21" s="114"/>
      <c r="HC21" s="114"/>
      <c r="HD21" s="114"/>
      <c r="HE21" s="114"/>
      <c r="HF21" s="114"/>
      <c r="HG21" s="114"/>
      <c r="HH21" s="114"/>
      <c r="HI21" s="114"/>
      <c r="HJ21" s="114"/>
      <c r="HK21" s="114"/>
      <c r="HL21" s="114"/>
      <c r="HM21" s="114"/>
      <c r="HN21" s="114"/>
      <c r="HO21" s="114"/>
      <c r="HP21" s="114"/>
      <c r="HQ21" s="114"/>
      <c r="HR21" s="114"/>
      <c r="HS21" s="114"/>
      <c r="HT21" s="114"/>
      <c r="HU21" s="114"/>
      <c r="HV21" s="114"/>
      <c r="HW21" s="114"/>
      <c r="HX21" s="115"/>
      <c r="HY21" s="114"/>
      <c r="HZ21" s="114"/>
      <c r="IA21" s="114"/>
      <c r="IB21" s="114"/>
      <c r="IC21" s="114"/>
      <c r="ID21" s="114"/>
      <c r="IE21" s="114"/>
      <c r="IF21" s="114"/>
      <c r="IG21" s="114"/>
      <c r="IH21" s="114"/>
      <c r="II21" s="114"/>
      <c r="IJ21" s="114"/>
      <c r="IK21" s="114"/>
      <c r="IL21" s="114"/>
      <c r="IM21" s="114"/>
      <c r="IN21" s="114"/>
      <c r="IO21" s="114"/>
      <c r="IP21" s="114"/>
      <c r="IQ21" s="114"/>
      <c r="IR21" s="114"/>
      <c r="IS21" s="114"/>
      <c r="IT21" s="114"/>
      <c r="IU21" s="114"/>
      <c r="IV21" s="114"/>
      <c r="IW21" s="114"/>
      <c r="IX21" s="114"/>
      <c r="IY21" s="114"/>
      <c r="IZ21" s="114"/>
      <c r="JA21" s="114"/>
      <c r="JB21" s="114"/>
      <c r="JC21" s="114"/>
      <c r="JD21" s="114"/>
      <c r="JE21" s="114"/>
      <c r="JF21" s="114"/>
      <c r="JG21" s="114"/>
      <c r="JH21" s="114"/>
      <c r="JI21" s="114"/>
      <c r="JJ21" s="114"/>
      <c r="JK21" s="114"/>
      <c r="JL21" s="114"/>
      <c r="JM21" s="114"/>
      <c r="JN21" s="114"/>
      <c r="JO21" s="114"/>
      <c r="JP21" s="114"/>
      <c r="JQ21" s="114"/>
      <c r="JR21" s="114"/>
      <c r="JS21" s="114"/>
      <c r="JT21" s="114"/>
      <c r="JU21" s="114"/>
      <c r="JV21" s="114"/>
      <c r="JW21" s="114"/>
      <c r="JX21" s="114"/>
      <c r="JY21" s="114"/>
      <c r="JZ21" s="114"/>
      <c r="KA21" s="114"/>
      <c r="KB21" s="114"/>
      <c r="KC21" s="114"/>
      <c r="KD21" s="114"/>
      <c r="KE21" s="114"/>
      <c r="KF21" s="114"/>
      <c r="KG21" s="114"/>
      <c r="KH21" s="114"/>
      <c r="KI21" s="114"/>
      <c r="KJ21" s="114"/>
      <c r="KK21" s="114"/>
      <c r="KL21" s="114"/>
      <c r="KM21" s="114"/>
      <c r="KN21" s="114"/>
      <c r="KO21" s="116"/>
      <c r="KP21" s="114"/>
      <c r="KQ21" s="114"/>
      <c r="KR21" s="114"/>
      <c r="KS21" s="114"/>
      <c r="KT21" s="114"/>
      <c r="KU21" s="114"/>
      <c r="KV21" s="116"/>
      <c r="KW21" s="116"/>
      <c r="KX21" s="117"/>
      <c r="KY21" s="116"/>
      <c r="KZ21" s="116"/>
      <c r="LA21" s="116"/>
      <c r="LB21" s="116"/>
      <c r="LC21" s="116"/>
      <c r="LD21" s="116"/>
      <c r="LE21" s="116"/>
      <c r="LF21" s="116"/>
      <c r="LG21" s="116"/>
      <c r="LH21" s="116"/>
      <c r="LI21" s="116"/>
      <c r="LJ21" s="116"/>
      <c r="LK21" s="116"/>
      <c r="LL21" s="116"/>
      <c r="LM21" s="116"/>
      <c r="LN21" s="116"/>
      <c r="LO21" s="116"/>
      <c r="LP21" s="116"/>
      <c r="LQ21" s="116"/>
      <c r="LR21" s="116"/>
      <c r="LS21" s="116"/>
      <c r="LT21" s="116"/>
      <c r="LU21" s="116"/>
      <c r="LV21" s="116"/>
      <c r="LW21" s="116"/>
      <c r="LX21" s="116"/>
      <c r="LY21" s="116"/>
      <c r="LZ21" s="116"/>
      <c r="MA21" s="116"/>
      <c r="MB21" s="116"/>
      <c r="MC21" s="116"/>
      <c r="MD21" s="116"/>
      <c r="ME21" s="116"/>
      <c r="MF21" s="116"/>
      <c r="MG21" s="116"/>
      <c r="MH21" s="116"/>
      <c r="MI21" s="116"/>
      <c r="MJ21" s="116"/>
      <c r="MK21" s="116"/>
      <c r="ML21" s="116"/>
      <c r="MM21" s="116"/>
      <c r="MN21" s="116"/>
      <c r="MO21" s="116"/>
      <c r="MP21" s="116"/>
      <c r="MQ21" s="116"/>
      <c r="MR21" s="116"/>
      <c r="MS21" s="116"/>
      <c r="MT21" s="116"/>
      <c r="MU21" s="116"/>
      <c r="MV21" s="116"/>
      <c r="MW21" s="118"/>
      <c r="MX21" s="116"/>
      <c r="MY21" s="118"/>
      <c r="MZ21" s="116"/>
      <c r="NA21" s="118"/>
      <c r="NB21" s="116"/>
      <c r="NC21" s="118"/>
      <c r="ND21" s="116"/>
      <c r="NE21" s="118"/>
      <c r="NF21" s="116"/>
      <c r="NG21" s="118"/>
      <c r="NH21" s="116"/>
      <c r="NI21" s="118"/>
      <c r="NJ21" s="116"/>
      <c r="NK21" s="118"/>
      <c r="NL21" s="116"/>
      <c r="NM21" s="118"/>
      <c r="NN21" s="116"/>
      <c r="NO21" s="118"/>
      <c r="NP21" s="116"/>
      <c r="NQ21" s="118"/>
      <c r="NR21" s="116"/>
      <c r="NS21" s="118"/>
      <c r="NT21" s="116"/>
      <c r="NU21" s="118"/>
      <c r="NV21" s="116"/>
      <c r="NW21" s="118"/>
      <c r="NX21" s="116"/>
      <c r="NY21" s="118"/>
      <c r="NZ21" s="116"/>
      <c r="OA21" s="118"/>
      <c r="OB21" s="116"/>
      <c r="OC21" s="118"/>
      <c r="OD21" s="116"/>
      <c r="OE21" s="118"/>
      <c r="OF21" s="116"/>
      <c r="OG21" s="118"/>
      <c r="OH21" s="116"/>
      <c r="OI21" s="118"/>
      <c r="OJ21" s="116"/>
      <c r="OK21" s="118"/>
      <c r="OL21" s="116"/>
      <c r="OM21" s="118"/>
      <c r="ON21" s="116"/>
      <c r="OO21" s="118"/>
      <c r="OP21" s="116"/>
      <c r="OQ21" s="118"/>
      <c r="OR21" s="116"/>
      <c r="OS21" s="118"/>
      <c r="OT21" s="116"/>
      <c r="OU21" s="118"/>
      <c r="OV21" s="116"/>
      <c r="OW21" s="118"/>
      <c r="OX21" s="116"/>
      <c r="OY21" s="118"/>
      <c r="OZ21" s="116"/>
      <c r="PA21" s="118"/>
      <c r="PB21" s="116"/>
      <c r="PC21" s="118"/>
      <c r="PD21" s="116"/>
      <c r="PE21" s="118"/>
      <c r="PF21" s="116"/>
      <c r="PG21" s="118"/>
      <c r="PH21" s="116"/>
      <c r="PI21" s="118"/>
      <c r="PJ21" s="116"/>
      <c r="PK21" s="118"/>
      <c r="PL21" s="116"/>
      <c r="PM21" s="118"/>
      <c r="PN21" s="116"/>
      <c r="PO21" s="118"/>
      <c r="PP21" s="116"/>
      <c r="PQ21" s="118"/>
      <c r="PR21" s="116"/>
      <c r="PS21" s="118"/>
      <c r="PT21" s="116"/>
      <c r="PU21" s="118"/>
      <c r="PV21" s="116"/>
      <c r="PW21" s="118"/>
      <c r="PX21" s="116"/>
      <c r="PY21" s="118"/>
      <c r="PZ21" s="116"/>
      <c r="QA21" s="118"/>
      <c r="QB21" s="116"/>
      <c r="QC21" s="118"/>
      <c r="QD21" s="116"/>
      <c r="QE21" s="118"/>
      <c r="QF21" s="116"/>
      <c r="QG21" s="118"/>
      <c r="QH21" s="116"/>
      <c r="QI21" s="118"/>
      <c r="QJ21" s="116"/>
      <c r="QK21" s="118"/>
      <c r="QL21" s="116"/>
      <c r="QM21" s="118"/>
      <c r="QN21" s="116"/>
      <c r="QO21" s="118"/>
      <c r="QP21" s="116"/>
      <c r="QQ21" s="118"/>
      <c r="QR21" s="116"/>
      <c r="QS21" s="118"/>
      <c r="QT21" s="116"/>
      <c r="QU21" s="118"/>
      <c r="QV21" s="116"/>
      <c r="QW21" s="118"/>
      <c r="QX21" s="116"/>
      <c r="QY21" s="118"/>
      <c r="QZ21" s="116"/>
      <c r="RA21" s="118"/>
      <c r="RB21" s="116"/>
      <c r="RC21" s="118"/>
      <c r="RD21" s="116"/>
      <c r="RE21" s="118"/>
      <c r="RF21" s="116"/>
      <c r="RG21" s="118"/>
      <c r="RH21" s="116"/>
      <c r="RI21" s="118"/>
      <c r="RJ21" s="116"/>
      <c r="RK21" s="118"/>
      <c r="RL21" s="116"/>
      <c r="RM21" s="118"/>
      <c r="RN21" s="116"/>
      <c r="RO21" s="118"/>
      <c r="RP21" s="116"/>
      <c r="RQ21" s="118"/>
      <c r="RR21" s="116"/>
      <c r="RS21" s="118"/>
      <c r="RT21" s="116"/>
      <c r="RU21" s="118"/>
      <c r="RV21" s="116"/>
      <c r="RW21" s="118"/>
      <c r="RX21" s="116"/>
      <c r="RY21" s="118"/>
      <c r="RZ21" s="116"/>
      <c r="SA21" s="118"/>
      <c r="SB21" s="116"/>
      <c r="SC21" s="118"/>
      <c r="SD21" s="116"/>
      <c r="SE21" s="118"/>
      <c r="SF21" s="116"/>
      <c r="SG21" s="118"/>
      <c r="SH21" s="116"/>
      <c r="SI21" s="118"/>
      <c r="SJ21" s="116"/>
      <c r="SK21" s="118"/>
      <c r="SL21" s="116"/>
      <c r="SM21" s="118"/>
      <c r="SN21" s="116"/>
      <c r="SO21" s="118"/>
      <c r="SP21" s="116"/>
      <c r="SQ21" s="118"/>
      <c r="SR21" s="116"/>
      <c r="SS21" s="118"/>
      <c r="ST21" s="116"/>
      <c r="SU21" s="118"/>
      <c r="SV21" s="116"/>
      <c r="SW21" s="118"/>
      <c r="SX21" s="116"/>
      <c r="SY21" s="118"/>
      <c r="SZ21" s="116"/>
      <c r="TA21" s="118"/>
      <c r="TB21" s="116"/>
      <c r="TC21" s="118"/>
      <c r="TD21" s="116"/>
      <c r="TE21" s="118"/>
      <c r="TF21" s="116"/>
      <c r="TG21" s="118"/>
      <c r="TH21" s="116"/>
      <c r="TI21" s="118"/>
      <c r="TJ21" s="116"/>
      <c r="TK21" s="118"/>
      <c r="TL21" s="116"/>
      <c r="TM21" s="118"/>
      <c r="TN21" s="116"/>
      <c r="TO21" s="118"/>
      <c r="TP21" s="116"/>
      <c r="TQ21" s="118"/>
      <c r="TR21" s="116"/>
      <c r="TS21" s="118"/>
      <c r="TT21" s="116"/>
      <c r="TU21" s="119"/>
    </row>
    <row r="22" spans="1:541" ht="15.75" thickBot="1" x14ac:dyDescent="0.3">
      <c r="A22" s="120" t="s">
        <v>0</v>
      </c>
      <c r="B22" s="121">
        <f t="shared" ref="B22:BM22" si="108">B5-B17</f>
        <v>-122686.65333109455</v>
      </c>
      <c r="C22" s="121">
        <f t="shared" si="108"/>
        <v>-219695.4340045873</v>
      </c>
      <c r="D22" s="121">
        <f t="shared" si="108"/>
        <v>-316026.7387205555</v>
      </c>
      <c r="E22" s="121">
        <f t="shared" si="108"/>
        <v>-411680.96394692233</v>
      </c>
      <c r="F22" s="121">
        <f t="shared" si="108"/>
        <v>-506658.50591959257</v>
      </c>
      <c r="G22" s="121">
        <f t="shared" si="108"/>
        <v>-600959.7606425886</v>
      </c>
      <c r="H22" s="121">
        <f t="shared" si="108"/>
        <v>-694585.12388818595</v>
      </c>
      <c r="I22" s="121">
        <f t="shared" si="108"/>
        <v>-787534.9911970488</v>
      </c>
      <c r="J22" s="121">
        <f t="shared" si="108"/>
        <v>-879809.75787836604</v>
      </c>
      <c r="K22" s="121">
        <f t="shared" si="108"/>
        <v>-971409.81900998601</v>
      </c>
      <c r="L22" s="121">
        <f t="shared" si="108"/>
        <v>-1062335.5694385525</v>
      </c>
      <c r="M22" s="121">
        <f t="shared" si="108"/>
        <v>-1152587.4037796396</v>
      </c>
      <c r="N22" s="121">
        <f t="shared" si="108"/>
        <v>-1242165.7164178875</v>
      </c>
      <c r="O22" s="121">
        <f t="shared" si="108"/>
        <v>-1331070.9015071369</v>
      </c>
      <c r="P22" s="121">
        <f t="shared" si="108"/>
        <v>-1419303.3529705643</v>
      </c>
      <c r="Q22" s="121">
        <f t="shared" si="108"/>
        <v>-1506863.4645008175</v>
      </c>
      <c r="R22" s="121">
        <f t="shared" si="108"/>
        <v>-1593751.6295601502</v>
      </c>
      <c r="S22" s="121">
        <f t="shared" si="108"/>
        <v>-1679968.2413805563</v>
      </c>
      <c r="T22" s="121">
        <f t="shared" si="108"/>
        <v>-1765513.6929639052</v>
      </c>
      <c r="U22" s="121">
        <f t="shared" si="108"/>
        <v>-1850388.3770820771</v>
      </c>
      <c r="V22" s="121">
        <f t="shared" si="108"/>
        <v>-1934592.6862770962</v>
      </c>
      <c r="W22" s="121">
        <f t="shared" si="108"/>
        <v>-2018127.0128612658</v>
      </c>
      <c r="X22" s="121">
        <f t="shared" si="108"/>
        <v>-2100991.748917303</v>
      </c>
      <c r="Y22" s="121">
        <f t="shared" si="108"/>
        <v>-2183187.2862984738</v>
      </c>
      <c r="Z22" s="121">
        <f t="shared" si="108"/>
        <v>-2264714.016628725</v>
      </c>
      <c r="AA22" s="121">
        <f t="shared" si="108"/>
        <v>-2345572.3313028202</v>
      </c>
      <c r="AB22" s="121">
        <f t="shared" si="108"/>
        <v>-2425762.6214864748</v>
      </c>
      <c r="AC22" s="121">
        <f t="shared" si="108"/>
        <v>-2505285.278116487</v>
      </c>
      <c r="AD22" s="121">
        <f t="shared" si="108"/>
        <v>-2584140.691900875</v>
      </c>
      <c r="AE22" s="121">
        <f t="shared" si="108"/>
        <v>-2662329.2533190092</v>
      </c>
      <c r="AF22" s="121">
        <f t="shared" si="108"/>
        <v>-2739851.3526217458</v>
      </c>
      <c r="AG22" s="121">
        <f t="shared" si="108"/>
        <v>-2816707.3798315614</v>
      </c>
      <c r="AH22" s="121">
        <f t="shared" si="108"/>
        <v>-2892897.7247426859</v>
      </c>
      <c r="AI22" s="121">
        <f t="shared" si="108"/>
        <v>-2968422.7769212374</v>
      </c>
      <c r="AJ22" s="121">
        <f t="shared" si="108"/>
        <v>-3043282.9257053533</v>
      </c>
      <c r="AK22" s="121">
        <f t="shared" si="108"/>
        <v>-3117478.5602053264</v>
      </c>
      <c r="AL22" s="121">
        <f t="shared" si="108"/>
        <v>-3191010.0693037366</v>
      </c>
      <c r="AM22" s="121">
        <f t="shared" si="108"/>
        <v>-3263877.8416555845</v>
      </c>
      <c r="AN22" s="121">
        <f t="shared" si="108"/>
        <v>-3336082.265688424</v>
      </c>
      <c r="AO22" s="121">
        <f t="shared" si="108"/>
        <v>-3407623.7296024971</v>
      </c>
      <c r="AP22" s="121">
        <f t="shared" si="108"/>
        <v>-3478502.621370865</v>
      </c>
      <c r="AQ22" s="121">
        <f t="shared" si="108"/>
        <v>-3548719.3287395434</v>
      </c>
      <c r="AR22" s="121">
        <f t="shared" si="108"/>
        <v>-3618274.2392276316</v>
      </c>
      <c r="AS22" s="121">
        <f t="shared" si="108"/>
        <v>-3687167.7401274489</v>
      </c>
      <c r="AT22" s="121">
        <f t="shared" si="108"/>
        <v>-3755400.2185046659</v>
      </c>
      <c r="AU22" s="121">
        <f t="shared" si="108"/>
        <v>-3822972.0611984376</v>
      </c>
      <c r="AV22" s="121">
        <f t="shared" si="108"/>
        <v>-3889883.6548215356</v>
      </c>
      <c r="AW22" s="121">
        <f t="shared" si="108"/>
        <v>-3956135.3857604796</v>
      </c>
      <c r="AX22" s="121">
        <f t="shared" si="108"/>
        <v>-4021727.6401756713</v>
      </c>
      <c r="AY22" s="121">
        <f t="shared" si="108"/>
        <v>-4086660.804001526</v>
      </c>
      <c r="AZ22" s="121">
        <f t="shared" si="108"/>
        <v>-4150935.2629466066</v>
      </c>
      <c r="BA22" s="121">
        <f t="shared" si="108"/>
        <v>-4214551.4024937516</v>
      </c>
      <c r="BB22" s="121">
        <f t="shared" si="108"/>
        <v>-4277509.6079002116</v>
      </c>
      <c r="BC22" s="121">
        <f t="shared" si="108"/>
        <v>-4339810.2641977789</v>
      </c>
      <c r="BD22" s="121">
        <f t="shared" si="108"/>
        <v>-4401453.7561929207</v>
      </c>
      <c r="BE22" s="121">
        <f t="shared" si="108"/>
        <v>-4462440.4684669105</v>
      </c>
      <c r="BF22" s="121">
        <f t="shared" si="108"/>
        <v>-4522770.7853759583</v>
      </c>
      <c r="BG22" s="121">
        <f t="shared" si="108"/>
        <v>-4582445.0910513448</v>
      </c>
      <c r="BH22" s="121">
        <f t="shared" si="108"/>
        <v>-4641463.7693995517</v>
      </c>
      <c r="BI22" s="121">
        <f t="shared" si="108"/>
        <v>-4699827.2041023932</v>
      </c>
      <c r="BJ22" s="121">
        <f t="shared" si="108"/>
        <v>-4757933.895966243</v>
      </c>
      <c r="BK22" s="121">
        <f t="shared" si="108"/>
        <v>-4815386.1108748801</v>
      </c>
      <c r="BL22" s="121">
        <f t="shared" si="108"/>
        <v>-4872184.2318369085</v>
      </c>
      <c r="BM22" s="121">
        <f t="shared" si="108"/>
        <v>-4928328.641636787</v>
      </c>
      <c r="BN22" s="121">
        <f t="shared" ref="BN22:DY22" si="109">BN5-BN17</f>
        <v>-4983819.7228349661</v>
      </c>
      <c r="BO22" s="121">
        <f t="shared" si="109"/>
        <v>-5038657.8577680141</v>
      </c>
      <c r="BP22" s="121">
        <f t="shared" si="109"/>
        <v>-5092843.4285487542</v>
      </c>
      <c r="BQ22" s="121">
        <f t="shared" si="109"/>
        <v>-5146376.8170663901</v>
      </c>
      <c r="BR22" s="121">
        <f t="shared" si="109"/>
        <v>-5199258.4049866376</v>
      </c>
      <c r="BS22" s="121">
        <f t="shared" si="109"/>
        <v>-5251488.5737518603</v>
      </c>
      <c r="BT22" s="121">
        <f t="shared" si="109"/>
        <v>-5303067.7045811936</v>
      </c>
      <c r="BU22" s="121">
        <f t="shared" si="109"/>
        <v>-5353996.1784706786</v>
      </c>
      <c r="BV22" s="121">
        <f t="shared" si="109"/>
        <v>-5404672.4935424887</v>
      </c>
      <c r="BW22" s="121">
        <f t="shared" si="109"/>
        <v>-5454698.9129977729</v>
      </c>
      <c r="BX22" s="121">
        <f t="shared" si="109"/>
        <v>-5504075.8171640746</v>
      </c>
      <c r="BY22" s="121">
        <f t="shared" si="109"/>
        <v>-5552803.5861463621</v>
      </c>
      <c r="BZ22" s="121">
        <f t="shared" si="109"/>
        <v>-5600882.5998271611</v>
      </c>
      <c r="CA22" s="121">
        <f t="shared" si="109"/>
        <v>-5648313.2378666848</v>
      </c>
      <c r="CB22" s="121">
        <f t="shared" si="109"/>
        <v>-5695095.8797029667</v>
      </c>
      <c r="CC22" s="121">
        <f t="shared" si="109"/>
        <v>-5741230.9045519866</v>
      </c>
      <c r="CD22" s="121">
        <f t="shared" si="109"/>
        <v>-5786718.6914077997</v>
      </c>
      <c r="CE22" s="121">
        <f t="shared" si="109"/>
        <v>-5831559.6190426731</v>
      </c>
      <c r="CF22" s="121">
        <f t="shared" si="109"/>
        <v>-5875754.0660072081</v>
      </c>
      <c r="CG22" s="121">
        <f t="shared" si="109"/>
        <v>-5919302.4106304757</v>
      </c>
      <c r="CH22" s="121">
        <f t="shared" si="109"/>
        <v>-5962603.1483692322</v>
      </c>
      <c r="CI22" s="121">
        <f t="shared" si="109"/>
        <v>-6005258.5397607796</v>
      </c>
      <c r="CJ22" s="121">
        <f t="shared" si="109"/>
        <v>-6047268.9624703676</v>
      </c>
      <c r="CK22" s="121">
        <f t="shared" si="109"/>
        <v>-6088634.793942228</v>
      </c>
      <c r="CL22" s="121">
        <f t="shared" si="109"/>
        <v>-6129356.4113997119</v>
      </c>
      <c r="CM22" s="121">
        <f t="shared" si="109"/>
        <v>-6169434.1918454096</v>
      </c>
      <c r="CN22" s="121">
        <f t="shared" si="109"/>
        <v>-6208868.5120612876</v>
      </c>
      <c r="CO22" s="121">
        <f t="shared" si="109"/>
        <v>-6247659.7486088136</v>
      </c>
      <c r="CP22" s="121">
        <f t="shared" si="109"/>
        <v>-6285808.2778290864</v>
      </c>
      <c r="CQ22" s="121">
        <f t="shared" si="109"/>
        <v>-6323314.4758429658</v>
      </c>
      <c r="CR22" s="121">
        <f t="shared" si="109"/>
        <v>-6360178.7185511999</v>
      </c>
      <c r="CS22" s="121">
        <f t="shared" si="109"/>
        <v>-6396401.3816345539</v>
      </c>
      <c r="CT22" s="121">
        <f t="shared" si="109"/>
        <v>-6432380.9579030331</v>
      </c>
      <c r="CU22" s="121">
        <f t="shared" si="109"/>
        <v>-6467719.705248734</v>
      </c>
      <c r="CV22" s="121">
        <f t="shared" si="109"/>
        <v>-6502417.9986932483</v>
      </c>
      <c r="CW22" s="121">
        <f t="shared" si="109"/>
        <v>-6536476.2130386997</v>
      </c>
      <c r="CX22" s="121">
        <f t="shared" si="109"/>
        <v>-6569894.7228678744</v>
      </c>
      <c r="CY22" s="121">
        <f t="shared" si="109"/>
        <v>-6602673.9025443466</v>
      </c>
      <c r="CZ22" s="121">
        <f t="shared" si="109"/>
        <v>-6634814.1262126081</v>
      </c>
      <c r="DA22" s="121">
        <f t="shared" si="109"/>
        <v>-6666315.7677981947</v>
      </c>
      <c r="DB22" s="121">
        <f t="shared" si="109"/>
        <v>-6697179.2010078197</v>
      </c>
      <c r="DC22" s="121">
        <f t="shared" si="109"/>
        <v>-6727404.7993294951</v>
      </c>
      <c r="DD22" s="121">
        <f t="shared" si="109"/>
        <v>-6756992.9360326659</v>
      </c>
      <c r="DE22" s="121">
        <f t="shared" si="109"/>
        <v>-6785943.9841683302</v>
      </c>
      <c r="DF22" s="121">
        <f t="shared" si="109"/>
        <v>-6814656.4339182694</v>
      </c>
      <c r="DG22" s="121">
        <f t="shared" si="109"/>
        <v>-6842732.5405478887</v>
      </c>
      <c r="DH22" s="121">
        <f t="shared" si="109"/>
        <v>-6870172.6764536314</v>
      </c>
      <c r="DI22" s="121">
        <f t="shared" si="109"/>
        <v>-6896977.2138140034</v>
      </c>
      <c r="DJ22" s="121">
        <f t="shared" si="109"/>
        <v>-6923146.5245897127</v>
      </c>
      <c r="DK22" s="121">
        <f t="shared" si="109"/>
        <v>-6948680.9805237884</v>
      </c>
      <c r="DL22" s="121">
        <f t="shared" si="109"/>
        <v>-6973580.9531417107</v>
      </c>
      <c r="DM22" s="121">
        <f t="shared" si="109"/>
        <v>-6997846.8137515383</v>
      </c>
      <c r="DN22" s="121">
        <f t="shared" si="109"/>
        <v>-7021478.9334440352</v>
      </c>
      <c r="DO22" s="121">
        <f t="shared" si="109"/>
        <v>-7044477.683092799</v>
      </c>
      <c r="DP22" s="121">
        <f t="shared" si="109"/>
        <v>-7066843.4333543861</v>
      </c>
      <c r="DQ22" s="121">
        <f t="shared" si="109"/>
        <v>-7088576.5546684405</v>
      </c>
      <c r="DR22" s="121">
        <f t="shared" si="109"/>
        <v>-7117575.5346069112</v>
      </c>
      <c r="DS22" s="121">
        <f t="shared" si="109"/>
        <v>-7145942.6258269055</v>
      </c>
      <c r="DT22" s="121">
        <f t="shared" si="109"/>
        <v>-7173678.1981180878</v>
      </c>
      <c r="DU22" s="121">
        <f t="shared" si="109"/>
        <v>-7200782.621053719</v>
      </c>
      <c r="DV22" s="121">
        <f t="shared" si="109"/>
        <v>-7227256.2639907794</v>
      </c>
      <c r="DW22" s="121">
        <f t="shared" si="109"/>
        <v>-7253099.4960700981</v>
      </c>
      <c r="DX22" s="121">
        <f t="shared" si="109"/>
        <v>-7278312.6862164754</v>
      </c>
      <c r="DY22" s="121">
        <f t="shared" si="109"/>
        <v>-7302896.2031388152</v>
      </c>
      <c r="DZ22" s="121">
        <f t="shared" ref="DZ22:GK22" si="110">DZ5-DZ17</f>
        <v>-7326850.4153302452</v>
      </c>
      <c r="EA22" s="121">
        <f t="shared" si="110"/>
        <v>-7350175.6910682479</v>
      </c>
      <c r="EB22" s="121">
        <f t="shared" si="110"/>
        <v>-7372872.398414785</v>
      </c>
      <c r="EC22" s="121">
        <f t="shared" si="110"/>
        <v>-7394940.9052164219</v>
      </c>
      <c r="ED22" s="121">
        <f t="shared" si="110"/>
        <v>-7416779.696453548</v>
      </c>
      <c r="EE22" s="121">
        <f t="shared" si="110"/>
        <v>-7437991.022193227</v>
      </c>
      <c r="EF22" s="121">
        <f t="shared" si="110"/>
        <v>-7458575.2496365961</v>
      </c>
      <c r="EG22" s="121">
        <f t="shared" si="110"/>
        <v>-7478532.7457699031</v>
      </c>
      <c r="EH22" s="121">
        <f t="shared" si="110"/>
        <v>-7497863.8773646289</v>
      </c>
      <c r="EI22" s="121">
        <f t="shared" si="110"/>
        <v>-7516569.0109776165</v>
      </c>
      <c r="EJ22" s="121">
        <f t="shared" si="110"/>
        <v>-7534648.5129511943</v>
      </c>
      <c r="EK22" s="121">
        <f t="shared" si="110"/>
        <v>-7552102.7494133022</v>
      </c>
      <c r="EL22" s="121">
        <f t="shared" si="110"/>
        <v>-7568932.0862776171</v>
      </c>
      <c r="EM22" s="121">
        <f t="shared" si="110"/>
        <v>-7585136.8892436791</v>
      </c>
      <c r="EN22" s="121">
        <f t="shared" si="110"/>
        <v>-7600717.5237970147</v>
      </c>
      <c r="EO22" s="121">
        <f t="shared" si="110"/>
        <v>-7615674.3552092649</v>
      </c>
      <c r="EP22" s="121">
        <f t="shared" si="110"/>
        <v>-7630405.8658873998</v>
      </c>
      <c r="EQ22" s="121">
        <f t="shared" si="110"/>
        <v>-7644514.3033265686</v>
      </c>
      <c r="ER22" s="121">
        <f t="shared" si="110"/>
        <v>-7658000.0321575021</v>
      </c>
      <c r="ES22" s="121">
        <f t="shared" si="110"/>
        <v>-7670863.4167975439</v>
      </c>
      <c r="ET22" s="121">
        <f t="shared" si="110"/>
        <v>-7683104.8214507755</v>
      </c>
      <c r="EU22" s="121">
        <f t="shared" si="110"/>
        <v>-7694724.6101081409</v>
      </c>
      <c r="EV22" s="121">
        <f t="shared" si="110"/>
        <v>-7705723.1465475718</v>
      </c>
      <c r="EW22" s="121">
        <f t="shared" si="110"/>
        <v>-7716100.7943341136</v>
      </c>
      <c r="EX22" s="121">
        <f t="shared" si="110"/>
        <v>-7725857.9168200465</v>
      </c>
      <c r="EY22" s="121">
        <f t="shared" si="110"/>
        <v>-7734994.8771450138</v>
      </c>
      <c r="EZ22" s="121">
        <f t="shared" si="110"/>
        <v>-7743512.038236144</v>
      </c>
      <c r="FA22" s="121">
        <f t="shared" si="110"/>
        <v>-7751409.7628081767</v>
      </c>
      <c r="FB22" s="121">
        <f t="shared" si="110"/>
        <v>-7759086.5307126781</v>
      </c>
      <c r="FC22" s="121">
        <f t="shared" si="110"/>
        <v>-7766144.5868908865</v>
      </c>
      <c r="FD22" s="121">
        <f t="shared" si="110"/>
        <v>-7674897.6400900232</v>
      </c>
      <c r="FE22" s="121">
        <f t="shared" si="110"/>
        <v>-7583710.5781652052</v>
      </c>
      <c r="FF22" s="121">
        <f t="shared" si="110"/>
        <v>-7492583.36607101</v>
      </c>
      <c r="FG22" s="121">
        <f t="shared" si="110"/>
        <v>-7401515.9687825218</v>
      </c>
      <c r="FH22" s="121">
        <f t="shared" si="110"/>
        <v>-7310508.3512953203</v>
      </c>
      <c r="FI22" s="121">
        <f t="shared" si="110"/>
        <v>-7219560.4786254745</v>
      </c>
      <c r="FJ22" s="121">
        <f t="shared" si="110"/>
        <v>-7128672.3158095237</v>
      </c>
      <c r="FK22" s="121">
        <f t="shared" si="110"/>
        <v>-7037843.8279044684</v>
      </c>
      <c r="FL22" s="121">
        <f t="shared" si="110"/>
        <v>-6947074.9799877573</v>
      </c>
      <c r="FM22" s="121">
        <f t="shared" si="110"/>
        <v>-6856365.7371572796</v>
      </c>
      <c r="FN22" s="121">
        <f t="shared" si="110"/>
        <v>-6766114.1818804387</v>
      </c>
      <c r="FO22" s="121">
        <f t="shared" si="110"/>
        <v>-6675922.1619468685</v>
      </c>
      <c r="FP22" s="121">
        <f t="shared" si="110"/>
        <v>-6585789.6425156966</v>
      </c>
      <c r="FQ22" s="121">
        <f t="shared" si="110"/>
        <v>-6495716.5887664389</v>
      </c>
      <c r="FR22" s="121">
        <f t="shared" si="110"/>
        <v>-6405702.9658989869</v>
      </c>
      <c r="FS22" s="121">
        <f t="shared" si="110"/>
        <v>-6315748.739133602</v>
      </c>
      <c r="FT22" s="121">
        <f t="shared" si="110"/>
        <v>-6225853.8737108968</v>
      </c>
      <c r="FU22" s="121">
        <f t="shared" si="110"/>
        <v>-6136018.3348918241</v>
      </c>
      <c r="FV22" s="121">
        <f t="shared" si="110"/>
        <v>-6046242.087957669</v>
      </c>
      <c r="FW22" s="121">
        <f t="shared" si="110"/>
        <v>-5956525.098210033</v>
      </c>
      <c r="FX22" s="121">
        <f t="shared" si="110"/>
        <v>-5866867.3309708238</v>
      </c>
      <c r="FY22" s="121">
        <f t="shared" si="110"/>
        <v>-5777268.7515822444</v>
      </c>
      <c r="FZ22" s="121">
        <f t="shared" si="110"/>
        <v>-5688127.4427558705</v>
      </c>
      <c r="GA22" s="121">
        <f t="shared" si="110"/>
        <v>-5599045.2525253631</v>
      </c>
      <c r="GB22" s="121">
        <f t="shared" si="110"/>
        <v>-5510022.146293737</v>
      </c>
      <c r="GC22" s="121">
        <f t="shared" si="110"/>
        <v>-5421058.089484252</v>
      </c>
      <c r="GD22" s="121">
        <f t="shared" si="110"/>
        <v>-5332153.047540402</v>
      </c>
      <c r="GE22" s="121">
        <f t="shared" si="110"/>
        <v>-5243306.9859259035</v>
      </c>
      <c r="GF22" s="121">
        <f t="shared" si="110"/>
        <v>-5154519.8701246846</v>
      </c>
      <c r="GG22" s="121">
        <f t="shared" si="110"/>
        <v>-5065791.6656408738</v>
      </c>
      <c r="GH22" s="121">
        <f t="shared" si="110"/>
        <v>-4977122.3379987869</v>
      </c>
      <c r="GI22" s="121">
        <f t="shared" si="110"/>
        <v>-4888511.8527429122</v>
      </c>
      <c r="GJ22" s="121">
        <f t="shared" si="110"/>
        <v>-4799960.1754379068</v>
      </c>
      <c r="GK22" s="121">
        <f t="shared" si="110"/>
        <v>-4711467.2716685757</v>
      </c>
      <c r="GL22" s="121">
        <f t="shared" ref="GL22:IW22" si="111">GL5-GL17</f>
        <v>-4623431.2243889589</v>
      </c>
      <c r="GM22" s="121">
        <f t="shared" si="111"/>
        <v>-4535453.8818750381</v>
      </c>
      <c r="GN22" s="121">
        <f t="shared" si="111"/>
        <v>-4447535.2097720057</v>
      </c>
      <c r="GO22" s="121">
        <f t="shared" si="111"/>
        <v>-4359675.1737451591</v>
      </c>
      <c r="GP22" s="121">
        <f t="shared" si="111"/>
        <v>-4271873.7394798864</v>
      </c>
      <c r="GQ22" s="121">
        <f t="shared" si="111"/>
        <v>-4184130.8726816606</v>
      </c>
      <c r="GR22" s="121">
        <f t="shared" si="111"/>
        <v>-4096446.5390760228</v>
      </c>
      <c r="GS22" s="121">
        <f t="shared" si="111"/>
        <v>-4008820.7044085711</v>
      </c>
      <c r="GT22" s="121">
        <f t="shared" si="111"/>
        <v>-3921253.3344449494</v>
      </c>
      <c r="GU22" s="121">
        <f t="shared" si="111"/>
        <v>-3833744.394970838</v>
      </c>
      <c r="GV22" s="121">
        <f t="shared" si="111"/>
        <v>-3746293.8517919388</v>
      </c>
      <c r="GW22" s="121">
        <f t="shared" si="111"/>
        <v>-3658901.6707339659</v>
      </c>
      <c r="GX22" s="121">
        <f t="shared" si="111"/>
        <v>-3571965.9349917229</v>
      </c>
      <c r="GY22" s="121">
        <f t="shared" si="111"/>
        <v>-3485088.4930818174</v>
      </c>
      <c r="GZ22" s="121">
        <f t="shared" si="111"/>
        <v>-3398269.3108899239</v>
      </c>
      <c r="HA22" s="121">
        <f t="shared" si="111"/>
        <v>-3311508.3543216828</v>
      </c>
      <c r="HB22" s="121">
        <f t="shared" si="111"/>
        <v>-3224805.5893026851</v>
      </c>
      <c r="HC22" s="121">
        <f t="shared" si="111"/>
        <v>-3138160.9817784652</v>
      </c>
      <c r="HD22" s="121">
        <f t="shared" si="111"/>
        <v>-3051574.4977144841</v>
      </c>
      <c r="HE22" s="121">
        <f t="shared" si="111"/>
        <v>-2965046.1030961219</v>
      </c>
      <c r="HF22" s="121">
        <f t="shared" si="111"/>
        <v>-2878575.763928663</v>
      </c>
      <c r="HG22" s="121">
        <f t="shared" si="111"/>
        <v>-2792163.4462372884</v>
      </c>
      <c r="HH22" s="121">
        <f t="shared" si="111"/>
        <v>-2705809.1160670593</v>
      </c>
      <c r="HI22" s="121">
        <f t="shared" si="111"/>
        <v>-2619512.7394829094</v>
      </c>
      <c r="HJ22" s="121">
        <f t="shared" si="111"/>
        <v>-2533672.399918722</v>
      </c>
      <c r="HK22" s="121">
        <f t="shared" si="111"/>
        <v>-2447889.9461300448</v>
      </c>
      <c r="HL22" s="121">
        <f t="shared" si="111"/>
        <v>-2361767.2268922627</v>
      </c>
      <c r="HM22" s="121">
        <f t="shared" si="111"/>
        <v>-2275702.3256987669</v>
      </c>
      <c r="HN22" s="121">
        <f t="shared" si="111"/>
        <v>-2189695.2087136693</v>
      </c>
      <c r="HO22" s="121">
        <f t="shared" si="111"/>
        <v>-2103745.8421208858</v>
      </c>
      <c r="HP22" s="121">
        <f t="shared" si="111"/>
        <v>-2017854.1921241209</v>
      </c>
      <c r="HQ22" s="121">
        <f t="shared" si="111"/>
        <v>-1932020.2249468546</v>
      </c>
      <c r="HR22" s="121">
        <f t="shared" si="111"/>
        <v>-1846243.9068323355</v>
      </c>
      <c r="HS22" s="121">
        <f t="shared" si="111"/>
        <v>-1760525.2040435672</v>
      </c>
      <c r="HT22" s="121">
        <f t="shared" si="111"/>
        <v>-1674864.0828632973</v>
      </c>
      <c r="HU22" s="121">
        <f t="shared" si="111"/>
        <v>-1589260.5095940027</v>
      </c>
      <c r="HV22" s="121">
        <f t="shared" si="111"/>
        <v>-1504112.5679069757</v>
      </c>
      <c r="HW22" s="121">
        <f t="shared" si="111"/>
        <v>-1419022.1067950297</v>
      </c>
      <c r="HX22" s="121">
        <f t="shared" si="111"/>
        <v>-1333590.9752706792</v>
      </c>
      <c r="HY22" s="121">
        <f t="shared" si="111"/>
        <v>-1248217.2570643052</v>
      </c>
      <c r="HZ22" s="121">
        <f t="shared" si="111"/>
        <v>-1162900.918576872</v>
      </c>
      <c r="IA22" s="121">
        <f t="shared" si="111"/>
        <v>-1077641.9262290057</v>
      </c>
      <c r="IB22" s="121">
        <f t="shared" si="111"/>
        <v>-992440.24646098539</v>
      </c>
      <c r="IC22" s="121">
        <f t="shared" si="111"/>
        <v>-907295.84573272802</v>
      </c>
      <c r="ID22" s="121">
        <f t="shared" si="111"/>
        <v>-822208.69052377902</v>
      </c>
      <c r="IE22" s="121">
        <f t="shared" si="111"/>
        <v>-737178.74733329937</v>
      </c>
      <c r="IF22" s="121">
        <f t="shared" si="111"/>
        <v>-652205.98268005811</v>
      </c>
      <c r="IG22" s="121">
        <f t="shared" si="111"/>
        <v>-567290.36310241744</v>
      </c>
      <c r="IH22" s="121">
        <f t="shared" si="111"/>
        <v>-482939.77327706851</v>
      </c>
      <c r="II22" s="121">
        <f t="shared" si="111"/>
        <v>-399153.88254110143</v>
      </c>
      <c r="IJ22" s="121">
        <f t="shared" si="111"/>
        <v>-315534.24307602271</v>
      </c>
      <c r="IK22" s="121">
        <f t="shared" si="111"/>
        <v>-232478.64195491374</v>
      </c>
      <c r="IL22" s="121">
        <f t="shared" si="111"/>
        <v>-149986.74909505248</v>
      </c>
      <c r="IM22" s="121">
        <f t="shared" si="111"/>
        <v>-68058.234606876969</v>
      </c>
      <c r="IN22" s="121">
        <f t="shared" si="111"/>
        <v>13307.23120611161</v>
      </c>
      <c r="IO22" s="121">
        <f t="shared" si="111"/>
        <v>94109.977847471833</v>
      </c>
      <c r="IP22" s="121">
        <f t="shared" si="111"/>
        <v>174350.33462793007</v>
      </c>
      <c r="IQ22" s="121">
        <f t="shared" si="111"/>
        <v>254028.63066549972</v>
      </c>
      <c r="IR22" s="121">
        <f t="shared" si="111"/>
        <v>333145.19488558918</v>
      </c>
      <c r="IS22" s="121">
        <f t="shared" si="111"/>
        <v>411700.35602111742</v>
      </c>
      <c r="IT22" s="121">
        <f t="shared" si="111"/>
        <v>489694.44261261821</v>
      </c>
      <c r="IU22" s="121">
        <f t="shared" si="111"/>
        <v>567127.7830083631</v>
      </c>
      <c r="IV22" s="121">
        <f t="shared" si="111"/>
        <v>644398.82271355763</v>
      </c>
      <c r="IW22" s="121">
        <f t="shared" si="111"/>
        <v>721109.77234318852</v>
      </c>
      <c r="IX22" s="121">
        <f t="shared" ref="IX22:LI22" si="112">IX5-IX17</f>
        <v>797260.95966940373</v>
      </c>
      <c r="IY22" s="121">
        <f t="shared" si="112"/>
        <v>872852.71227253228</v>
      </c>
      <c r="IZ22" s="121">
        <f t="shared" si="112"/>
        <v>947885.35754119977</v>
      </c>
      <c r="JA22" s="121">
        <f t="shared" si="112"/>
        <v>1022359.2226724401</v>
      </c>
      <c r="JB22" s="121">
        <f t="shared" si="112"/>
        <v>1096274.6346718073</v>
      </c>
      <c r="JC22" s="121">
        <f t="shared" si="112"/>
        <v>1169631.9203534871</v>
      </c>
      <c r="JD22" s="121">
        <f t="shared" si="112"/>
        <v>1242431.4063404091</v>
      </c>
      <c r="JE22" s="121">
        <f t="shared" si="112"/>
        <v>1314673.4190643579</v>
      </c>
      <c r="JF22" s="121">
        <f t="shared" si="112"/>
        <v>1386358.2847660892</v>
      </c>
      <c r="JG22" s="121">
        <f t="shared" si="112"/>
        <v>1457486.3294954337</v>
      </c>
      <c r="JH22" s="121">
        <f t="shared" si="112"/>
        <v>1528455.9964605123</v>
      </c>
      <c r="JI22" s="121">
        <f t="shared" si="112"/>
        <v>1598869.4939805567</v>
      </c>
      <c r="JJ22" s="121">
        <f t="shared" si="112"/>
        <v>1668727.1475333087</v>
      </c>
      <c r="JK22" s="121">
        <f t="shared" si="112"/>
        <v>1738029.2824060358</v>
      </c>
      <c r="JL22" s="121">
        <f t="shared" si="112"/>
        <v>1806776.2236956432</v>
      </c>
      <c r="JM22" s="121">
        <f t="shared" si="112"/>
        <v>1874968.2963087857</v>
      </c>
      <c r="JN22" s="121">
        <f t="shared" si="112"/>
        <v>1942605.8249619789</v>
      </c>
      <c r="JO22" s="121">
        <f t="shared" si="112"/>
        <v>2009689.1341817081</v>
      </c>
      <c r="JP22" s="121">
        <f t="shared" si="112"/>
        <v>2076218.5483045429</v>
      </c>
      <c r="JQ22" s="121">
        <f t="shared" si="112"/>
        <v>2142194.3914772458</v>
      </c>
      <c r="JR22" s="121">
        <f t="shared" si="112"/>
        <v>2207616.9876568839</v>
      </c>
      <c r="JS22" s="121">
        <f t="shared" si="112"/>
        <v>2272486.660610944</v>
      </c>
      <c r="JT22" s="121">
        <f t="shared" si="112"/>
        <v>2344701.8512665257</v>
      </c>
      <c r="JU22" s="121">
        <f t="shared" si="112"/>
        <v>2416364.765663188</v>
      </c>
      <c r="JV22" s="121">
        <f t="shared" si="112"/>
        <v>2487475.7270003296</v>
      </c>
      <c r="JW22" s="121">
        <f t="shared" si="112"/>
        <v>2558035.0582882091</v>
      </c>
      <c r="JX22" s="121">
        <f t="shared" si="112"/>
        <v>2628043.0823480487</v>
      </c>
      <c r="JY22" s="121">
        <f t="shared" si="112"/>
        <v>2697500.1218121573</v>
      </c>
      <c r="JZ22" s="121">
        <f t="shared" si="112"/>
        <v>2766406.499124039</v>
      </c>
      <c r="KA22" s="121">
        <f t="shared" si="112"/>
        <v>2834762.5365384892</v>
      </c>
      <c r="KB22" s="121">
        <f t="shared" si="112"/>
        <v>2902568.5561217219</v>
      </c>
      <c r="KC22" s="121">
        <f t="shared" si="112"/>
        <v>2969824.8797514737</v>
      </c>
      <c r="KD22" s="121">
        <f t="shared" si="112"/>
        <v>3036531.8291171156</v>
      </c>
      <c r="KE22" s="121">
        <f t="shared" si="112"/>
        <v>3102689.7257197574</v>
      </c>
      <c r="KF22" s="121">
        <f t="shared" si="112"/>
        <v>3168697.0082214549</v>
      </c>
      <c r="KG22" s="121">
        <f t="shared" si="112"/>
        <v>3234155.8803980462</v>
      </c>
      <c r="KH22" s="121">
        <f t="shared" si="112"/>
        <v>3299066.6631865315</v>
      </c>
      <c r="KI22" s="121">
        <f t="shared" si="112"/>
        <v>3363429.6773360968</v>
      </c>
      <c r="KJ22" s="121">
        <f t="shared" si="112"/>
        <v>3427245.2434082218</v>
      </c>
      <c r="KK22" s="121">
        <f t="shared" si="112"/>
        <v>3490513.6817767881</v>
      </c>
      <c r="KL22" s="121">
        <f t="shared" si="112"/>
        <v>3553235.3126281872</v>
      </c>
      <c r="KM22" s="121">
        <f t="shared" si="112"/>
        <v>3615410.4559614398</v>
      </c>
      <c r="KN22" s="121">
        <f t="shared" si="112"/>
        <v>3677039.4315882958</v>
      </c>
      <c r="KO22" s="121">
        <f t="shared" si="112"/>
        <v>3738122.5591333434</v>
      </c>
      <c r="KP22" s="121">
        <f t="shared" si="112"/>
        <v>3798660.1580341272</v>
      </c>
      <c r="KQ22" s="121">
        <f t="shared" si="112"/>
        <v>3858652.5475412533</v>
      </c>
      <c r="KR22" s="121">
        <f t="shared" si="112"/>
        <v>3918498.164067585</v>
      </c>
      <c r="KS22" s="121">
        <f t="shared" si="112"/>
        <v>3977799.2091410868</v>
      </c>
      <c r="KT22" s="121">
        <f t="shared" si="112"/>
        <v>4036556.0014522001</v>
      </c>
      <c r="KU22" s="121">
        <f t="shared" si="112"/>
        <v>4094768.8595048673</v>
      </c>
      <c r="KV22" s="121">
        <f t="shared" si="112"/>
        <v>4152438.1016166322</v>
      </c>
      <c r="KW22" s="121">
        <f t="shared" si="112"/>
        <v>4209564.0459187627</v>
      </c>
      <c r="KX22" s="121">
        <f t="shared" si="112"/>
        <v>4266147.0103563517</v>
      </c>
      <c r="KY22" s="121">
        <f t="shared" si="112"/>
        <v>4322187.3126884177</v>
      </c>
      <c r="KZ22" s="121">
        <f t="shared" si="112"/>
        <v>4377685.2704880312</v>
      </c>
      <c r="LA22" s="121">
        <f t="shared" si="112"/>
        <v>4432641.2011424117</v>
      </c>
      <c r="LB22" s="121">
        <f t="shared" si="112"/>
        <v>4487055.4218530394</v>
      </c>
      <c r="LC22" s="121">
        <f t="shared" si="112"/>
        <v>4540928.2496357635</v>
      </c>
      <c r="LD22" s="121">
        <f t="shared" si="112"/>
        <v>4594658.1186700016</v>
      </c>
      <c r="LE22" s="121">
        <f t="shared" si="112"/>
        <v>4647847.2282515801</v>
      </c>
      <c r="LF22" s="121">
        <f t="shared" si="112"/>
        <v>4700495.8948401064</v>
      </c>
      <c r="LG22" s="121">
        <f t="shared" si="112"/>
        <v>4752604.434709996</v>
      </c>
      <c r="LH22" s="121">
        <f t="shared" si="112"/>
        <v>4804173.1639505699</v>
      </c>
      <c r="LI22" s="121">
        <f t="shared" si="112"/>
        <v>4855202.3984661773</v>
      </c>
      <c r="LJ22" s="121">
        <f t="shared" ref="LJ22:NU22" si="113">LJ5-LJ17</f>
        <v>4905692.4539762922</v>
      </c>
      <c r="LK22" s="121">
        <f t="shared" si="113"/>
        <v>4955643.6460156254</v>
      </c>
      <c r="LL22" s="121">
        <f t="shared" si="113"/>
        <v>5005056.2899342328</v>
      </c>
      <c r="LM22" s="121">
        <f t="shared" si="113"/>
        <v>5053930.7008976229</v>
      </c>
      <c r="LN22" s="121">
        <f t="shared" si="113"/>
        <v>5102267.1938868649</v>
      </c>
      <c r="LO22" s="121">
        <f t="shared" si="113"/>
        <v>5150066.0836987011</v>
      </c>
      <c r="LP22" s="121">
        <f t="shared" si="113"/>
        <v>5197725.8022947349</v>
      </c>
      <c r="LQ22" s="121">
        <f t="shared" si="113"/>
        <v>5244848.5467542745</v>
      </c>
      <c r="LR22" s="121">
        <f t="shared" si="113"/>
        <v>5291434.6313217133</v>
      </c>
      <c r="LS22" s="121">
        <f t="shared" si="113"/>
        <v>5337484.3700575456</v>
      </c>
      <c r="LT22" s="121">
        <f t="shared" si="113"/>
        <v>5382998.076838471</v>
      </c>
      <c r="LU22" s="121">
        <f t="shared" si="113"/>
        <v>5427976.0653575025</v>
      </c>
      <c r="LV22" s="121">
        <f t="shared" si="113"/>
        <v>5472418.6491240822</v>
      </c>
      <c r="LW22" s="121">
        <f t="shared" si="113"/>
        <v>5516326.1414641738</v>
      </c>
      <c r="LX22" s="121">
        <f t="shared" si="113"/>
        <v>5559698.8555203862</v>
      </c>
      <c r="LY22" s="121">
        <f t="shared" si="113"/>
        <v>5602537.1042520665</v>
      </c>
      <c r="LZ22" s="121">
        <f t="shared" si="113"/>
        <v>5644841.2004354186</v>
      </c>
      <c r="MA22" s="121">
        <f t="shared" si="113"/>
        <v>5686611.4566636048</v>
      </c>
      <c r="MB22" s="121">
        <f t="shared" si="113"/>
        <v>5728246.3026959449</v>
      </c>
      <c r="MC22" s="121">
        <f t="shared" si="113"/>
        <v>5769347.9334107451</v>
      </c>
      <c r="MD22" s="121">
        <f t="shared" si="113"/>
        <v>5809916.660852693</v>
      </c>
      <c r="ME22" s="121">
        <f t="shared" si="113"/>
        <v>5849952.7968838513</v>
      </c>
      <c r="MF22" s="121">
        <f t="shared" si="113"/>
        <v>5889456.6531837881</v>
      </c>
      <c r="MG22" s="121">
        <f t="shared" si="113"/>
        <v>5928428.5412496664</v>
      </c>
      <c r="MH22" s="121">
        <f t="shared" si="113"/>
        <v>5966868.7723963559</v>
      </c>
      <c r="MI22" s="121">
        <f t="shared" si="113"/>
        <v>6004777.6577565446</v>
      </c>
      <c r="MJ22" s="121">
        <f t="shared" si="113"/>
        <v>6042155.5082808398</v>
      </c>
      <c r="MK22" s="121">
        <f t="shared" si="113"/>
        <v>6079002.6347378753</v>
      </c>
      <c r="ML22" s="121">
        <f t="shared" si="113"/>
        <v>6115319.3477144204</v>
      </c>
      <c r="MM22" s="121">
        <f t="shared" si="113"/>
        <v>6151105.9576154873</v>
      </c>
      <c r="MN22" s="121">
        <f t="shared" si="113"/>
        <v>6186760.8920135237</v>
      </c>
      <c r="MO22" s="121">
        <f t="shared" si="113"/>
        <v>6221886.3436012454</v>
      </c>
      <c r="MP22" s="121">
        <f t="shared" si="113"/>
        <v>6256482.6222390234</v>
      </c>
      <c r="MQ22" s="121">
        <f t="shared" si="113"/>
        <v>6290550.0376058891</v>
      </c>
      <c r="MR22" s="121">
        <f t="shared" si="113"/>
        <v>6324088.8991996497</v>
      </c>
      <c r="MS22" s="121">
        <f t="shared" si="113"/>
        <v>6357099.5163369924</v>
      </c>
      <c r="MT22" s="121">
        <f t="shared" si="113"/>
        <v>6389582.1981535815</v>
      </c>
      <c r="MU22" s="121">
        <f t="shared" si="113"/>
        <v>6421537.2536041737</v>
      </c>
      <c r="MV22" s="121">
        <f t="shared" si="113"/>
        <v>6452964.9914627224</v>
      </c>
      <c r="MW22" s="122">
        <f t="shared" si="113"/>
        <v>6483865.720322486</v>
      </c>
      <c r="MX22" s="123">
        <f t="shared" si="113"/>
        <v>6514239.7485961206</v>
      </c>
      <c r="MY22" s="122">
        <f t="shared" si="113"/>
        <v>6544087.3845158033</v>
      </c>
      <c r="MZ22" s="123">
        <f t="shared" si="113"/>
        <v>6573807.0534824207</v>
      </c>
      <c r="NA22" s="122">
        <f t="shared" si="113"/>
        <v>6603000.9460183941</v>
      </c>
      <c r="NB22" s="123">
        <f t="shared" si="113"/>
        <v>6631669.3698150739</v>
      </c>
      <c r="NC22" s="122">
        <f t="shared" si="113"/>
        <v>6659812.6323837377</v>
      </c>
      <c r="ND22" s="123">
        <f t="shared" si="113"/>
        <v>6687431.0410557091</v>
      </c>
      <c r="NE22" s="122">
        <f t="shared" si="113"/>
        <v>6714524.9029824547</v>
      </c>
      <c r="NF22" s="123">
        <f t="shared" si="113"/>
        <v>6741094.5251356922</v>
      </c>
      <c r="NG22" s="122">
        <f t="shared" si="113"/>
        <v>6767140.2143074945</v>
      </c>
      <c r="NH22" s="123">
        <f t="shared" si="113"/>
        <v>6792662.2771104015</v>
      </c>
      <c r="NI22" s="122">
        <f t="shared" si="113"/>
        <v>6817661.01997751</v>
      </c>
      <c r="NJ22" s="123">
        <f t="shared" si="113"/>
        <v>6842136.7491625957</v>
      </c>
      <c r="NK22" s="122">
        <f t="shared" si="113"/>
        <v>6866089.7707402073</v>
      </c>
      <c r="NL22" s="123">
        <f t="shared" si="113"/>
        <v>6889918.5079548657</v>
      </c>
      <c r="NM22" s="122">
        <f t="shared" si="113"/>
        <v>6913225.1491738968</v>
      </c>
      <c r="NN22" s="123">
        <f t="shared" si="113"/>
        <v>6936009.9999348074</v>
      </c>
      <c r="NO22" s="122">
        <f t="shared" si="113"/>
        <v>6958273.3655962981</v>
      </c>
      <c r="NP22" s="123">
        <f t="shared" si="113"/>
        <v>6980015.5513383746</v>
      </c>
      <c r="NQ22" s="122">
        <f t="shared" si="113"/>
        <v>7001236.862162441</v>
      </c>
      <c r="NR22" s="123">
        <f t="shared" si="113"/>
        <v>7021937.6028914154</v>
      </c>
      <c r="NS22" s="122">
        <f t="shared" si="113"/>
        <v>7042118.0781698264</v>
      </c>
      <c r="NT22" s="123">
        <f t="shared" si="113"/>
        <v>7061778.5924639218</v>
      </c>
      <c r="NU22" s="122">
        <f t="shared" si="113"/>
        <v>7080919.4500617683</v>
      </c>
      <c r="NV22" s="123">
        <f t="shared" ref="NV22:QG22" si="114">NV5-NV17</f>
        <v>7099540.9550733678</v>
      </c>
      <c r="NW22" s="122">
        <f t="shared" si="114"/>
        <v>7117643.4114307463</v>
      </c>
      <c r="NX22" s="123">
        <f t="shared" si="114"/>
        <v>7135625.2402371541</v>
      </c>
      <c r="NY22" s="122">
        <f t="shared" si="114"/>
        <v>7153088.6277199052</v>
      </c>
      <c r="NZ22" s="123">
        <f t="shared" si="114"/>
        <v>7170033.8772777431</v>
      </c>
      <c r="OA22" s="122">
        <f t="shared" si="114"/>
        <v>7186461.2921318561</v>
      </c>
      <c r="OB22" s="123">
        <f t="shared" si="114"/>
        <v>7202371.1753259897</v>
      </c>
      <c r="OC22" s="122">
        <f t="shared" si="114"/>
        <v>7217763.8297265396</v>
      </c>
      <c r="OD22" s="123">
        <f t="shared" si="114"/>
        <v>7232639.558022663</v>
      </c>
      <c r="OE22" s="122">
        <f t="shared" si="114"/>
        <v>7246998.6627263762</v>
      </c>
      <c r="OF22" s="123">
        <f t="shared" si="114"/>
        <v>7260841.4461726658</v>
      </c>
      <c r="OG22" s="122">
        <f t="shared" si="114"/>
        <v>7274168.210519582</v>
      </c>
      <c r="OH22" s="123">
        <f t="shared" si="114"/>
        <v>7286979.2577483505</v>
      </c>
      <c r="OI22" s="122">
        <f t="shared" si="114"/>
        <v>7299274.8896634765</v>
      </c>
      <c r="OJ22" s="123">
        <f t="shared" si="114"/>
        <v>7311563.3260115944</v>
      </c>
      <c r="OK22" s="122">
        <f t="shared" si="114"/>
        <v>7323844.5710036457</v>
      </c>
      <c r="OL22" s="123">
        <f t="shared" si="114"/>
        <v>7336118.6288481094</v>
      </c>
      <c r="OM22" s="122">
        <f t="shared" si="114"/>
        <v>7348385.5037509948</v>
      </c>
      <c r="ON22" s="123">
        <f t="shared" si="114"/>
        <v>7360645.1999158561</v>
      </c>
      <c r="OO22" s="122">
        <f t="shared" si="114"/>
        <v>7372897.7215437889</v>
      </c>
      <c r="OP22" s="123">
        <f t="shared" si="114"/>
        <v>7385143.0728334263</v>
      </c>
      <c r="OQ22" s="122">
        <f t="shared" si="114"/>
        <v>7397381.2579809427</v>
      </c>
      <c r="OR22" s="123">
        <f t="shared" si="114"/>
        <v>7409612.2811800614</v>
      </c>
      <c r="OS22" s="122">
        <f t="shared" si="114"/>
        <v>7421836.1466220506</v>
      </c>
      <c r="OT22" s="123">
        <f t="shared" si="114"/>
        <v>7434052.8584957235</v>
      </c>
      <c r="OU22" s="122">
        <f t="shared" si="114"/>
        <v>7446262.4209874459</v>
      </c>
      <c r="OV22" s="123">
        <f t="shared" si="114"/>
        <v>7458464.8382811286</v>
      </c>
      <c r="OW22" s="122">
        <f t="shared" si="114"/>
        <v>7470660.1145582348</v>
      </c>
      <c r="OX22" s="123">
        <f t="shared" si="114"/>
        <v>7482848.2539977841</v>
      </c>
      <c r="OY22" s="122">
        <f t="shared" si="114"/>
        <v>7495029.2607763484</v>
      </c>
      <c r="OZ22" s="123">
        <f t="shared" si="114"/>
        <v>7507203.1390680559</v>
      </c>
      <c r="PA22" s="122">
        <f t="shared" si="114"/>
        <v>7519369.8930445947</v>
      </c>
      <c r="PB22" s="123">
        <f t="shared" si="114"/>
        <v>7531529.5268752053</v>
      </c>
      <c r="PC22" s="122">
        <f t="shared" si="114"/>
        <v>7543682.0447266921</v>
      </c>
      <c r="PD22" s="123">
        <f t="shared" si="114"/>
        <v>7555827.4507634193</v>
      </c>
      <c r="PE22" s="122">
        <f t="shared" si="114"/>
        <v>7567965.7491473146</v>
      </c>
      <c r="PF22" s="123">
        <f t="shared" si="114"/>
        <v>7580096.9440378733</v>
      </c>
      <c r="PG22" s="122">
        <f t="shared" si="114"/>
        <v>7592221.0395921543</v>
      </c>
      <c r="PH22" s="123">
        <f t="shared" si="114"/>
        <v>7604338.0399647802</v>
      </c>
      <c r="PI22" s="122">
        <f t="shared" si="114"/>
        <v>7616447.9493079484</v>
      </c>
      <c r="PJ22" s="123">
        <f t="shared" si="114"/>
        <v>7628550.7717714235</v>
      </c>
      <c r="PK22" s="122">
        <f t="shared" si="114"/>
        <v>7640646.5115025379</v>
      </c>
      <c r="PL22" s="123">
        <f t="shared" si="114"/>
        <v>7652735.1726462059</v>
      </c>
      <c r="PM22" s="122">
        <f t="shared" si="114"/>
        <v>7664816.7593449056</v>
      </c>
      <c r="PN22" s="123">
        <f t="shared" si="114"/>
        <v>7676891.2757387012</v>
      </c>
      <c r="PO22" s="122">
        <f t="shared" si="114"/>
        <v>7688958.7259652242</v>
      </c>
      <c r="PP22" s="123">
        <f t="shared" si="114"/>
        <v>7701019.1141596921</v>
      </c>
      <c r="PQ22" s="122">
        <f t="shared" si="114"/>
        <v>7713072.4444549009</v>
      </c>
      <c r="PR22" s="123">
        <f t="shared" si="114"/>
        <v>7725118.7209812254</v>
      </c>
      <c r="PS22" s="122">
        <f t="shared" si="114"/>
        <v>7737157.9478666261</v>
      </c>
      <c r="PT22" s="123">
        <f t="shared" si="114"/>
        <v>7749190.129236646</v>
      </c>
      <c r="PU22" s="122">
        <f t="shared" si="114"/>
        <v>7761215.2692144103</v>
      </c>
      <c r="PV22" s="123">
        <f t="shared" si="114"/>
        <v>7773233.3719206415</v>
      </c>
      <c r="PW22" s="122">
        <f t="shared" si="114"/>
        <v>7785244.4414736405</v>
      </c>
      <c r="PX22" s="123">
        <f t="shared" si="114"/>
        <v>7797248.4819893017</v>
      </c>
      <c r="PY22" s="122">
        <f t="shared" si="114"/>
        <v>7809245.4975811131</v>
      </c>
      <c r="PZ22" s="123">
        <f t="shared" si="114"/>
        <v>7821235.4923601523</v>
      </c>
      <c r="QA22" s="122">
        <f t="shared" si="114"/>
        <v>7833218.4704350904</v>
      </c>
      <c r="QB22" s="123">
        <f t="shared" si="114"/>
        <v>7845194.4359121993</v>
      </c>
      <c r="QC22" s="122">
        <f t="shared" si="114"/>
        <v>7857163.3928953409</v>
      </c>
      <c r="QD22" s="123">
        <f t="shared" si="114"/>
        <v>7869125.3454859816</v>
      </c>
      <c r="QE22" s="122">
        <f t="shared" si="114"/>
        <v>7881080.2977831848</v>
      </c>
      <c r="QF22" s="123">
        <f t="shared" si="114"/>
        <v>7893028.2538836114</v>
      </c>
      <c r="QG22" s="122">
        <f t="shared" si="114"/>
        <v>7904969.2178815342</v>
      </c>
      <c r="QH22" s="123">
        <f t="shared" ref="QH22:SS22" si="115">QH5-QH17</f>
        <v>7916903.1938688196</v>
      </c>
      <c r="QI22" s="122">
        <f t="shared" si="115"/>
        <v>7928830.1859349459</v>
      </c>
      <c r="QJ22" s="123">
        <f t="shared" si="115"/>
        <v>7940750.1981669962</v>
      </c>
      <c r="QK22" s="122">
        <f t="shared" si="115"/>
        <v>7952663.2346496657</v>
      </c>
      <c r="QL22" s="123">
        <f t="shared" si="115"/>
        <v>7964569.2994652502</v>
      </c>
      <c r="QM22" s="122">
        <f t="shared" si="115"/>
        <v>7976468.3966936655</v>
      </c>
      <c r="QN22" s="123">
        <f t="shared" si="115"/>
        <v>7988360.5304124355</v>
      </c>
      <c r="QO22" s="122">
        <f t="shared" si="115"/>
        <v>8000245.7046966963</v>
      </c>
      <c r="QP22" s="123">
        <f t="shared" si="115"/>
        <v>8012123.9236192033</v>
      </c>
      <c r="QQ22" s="122">
        <f t="shared" si="115"/>
        <v>8023995.1912503242</v>
      </c>
      <c r="QR22" s="123">
        <f t="shared" si="115"/>
        <v>8035859.5116580501</v>
      </c>
      <c r="QS22" s="122">
        <f t="shared" si="115"/>
        <v>8047716.8889079876</v>
      </c>
      <c r="QT22" s="123">
        <f t="shared" si="115"/>
        <v>8059567.327063363</v>
      </c>
      <c r="QU22" s="122">
        <f t="shared" si="115"/>
        <v>8071410.8301850259</v>
      </c>
      <c r="QV22" s="123">
        <f t="shared" si="115"/>
        <v>8083247.4023314528</v>
      </c>
      <c r="QW22" s="122">
        <f t="shared" si="115"/>
        <v>8095077.0475587435</v>
      </c>
      <c r="QX22" s="123">
        <f t="shared" si="115"/>
        <v>8106899.7699206211</v>
      </c>
      <c r="QY22" s="122">
        <f t="shared" si="115"/>
        <v>8118715.5734684356</v>
      </c>
      <c r="QZ22" s="123">
        <f t="shared" si="115"/>
        <v>8130524.4622511715</v>
      </c>
      <c r="RA22" s="122">
        <f t="shared" si="115"/>
        <v>8142326.4403154403</v>
      </c>
      <c r="RB22" s="123">
        <f t="shared" si="115"/>
        <v>8154121.511705488</v>
      </c>
      <c r="RC22" s="122">
        <f t="shared" si="115"/>
        <v>8165909.6804631911</v>
      </c>
      <c r="RD22" s="123">
        <f t="shared" si="115"/>
        <v>8177690.9506280608</v>
      </c>
      <c r="RE22" s="122">
        <f t="shared" si="115"/>
        <v>8189465.3262372464</v>
      </c>
      <c r="RF22" s="123">
        <f t="shared" si="115"/>
        <v>8201232.8113255352</v>
      </c>
      <c r="RG22" s="122">
        <f t="shared" si="115"/>
        <v>8212993.4099253491</v>
      </c>
      <c r="RH22" s="123">
        <f t="shared" si="115"/>
        <v>8224747.1260667518</v>
      </c>
      <c r="RI22" s="122">
        <f t="shared" si="115"/>
        <v>8236493.963777449</v>
      </c>
      <c r="RJ22" s="123">
        <f t="shared" si="115"/>
        <v>8248233.9270827919</v>
      </c>
      <c r="RK22" s="122">
        <f t="shared" si="115"/>
        <v>8259967.0200057738</v>
      </c>
      <c r="RL22" s="123">
        <f t="shared" si="115"/>
        <v>8271693.2465670332</v>
      </c>
      <c r="RM22" s="122">
        <f t="shared" si="115"/>
        <v>8283412.6107848547</v>
      </c>
      <c r="RN22" s="123">
        <f t="shared" si="115"/>
        <v>8295125.116675172</v>
      </c>
      <c r="RO22" s="122">
        <f t="shared" si="115"/>
        <v>8306830.7682515718</v>
      </c>
      <c r="RP22" s="123">
        <f t="shared" si="115"/>
        <v>8318529.5695252903</v>
      </c>
      <c r="RQ22" s="122">
        <f t="shared" si="115"/>
        <v>8330221.5245052129</v>
      </c>
      <c r="RR22" s="123">
        <f t="shared" si="115"/>
        <v>8341906.6371978819</v>
      </c>
      <c r="RS22" s="122">
        <f t="shared" si="115"/>
        <v>8353584.9116074964</v>
      </c>
      <c r="RT22" s="123">
        <f t="shared" si="115"/>
        <v>8365256.3517359085</v>
      </c>
      <c r="RU22" s="122">
        <f t="shared" si="115"/>
        <v>8376920.9615826309</v>
      </c>
      <c r="RV22" s="123">
        <f t="shared" si="115"/>
        <v>8388578.7451448366</v>
      </c>
      <c r="RW22" s="122">
        <f t="shared" si="115"/>
        <v>8400229.7064173557</v>
      </c>
      <c r="RX22" s="123">
        <f t="shared" si="115"/>
        <v>8411873.849392686</v>
      </c>
      <c r="RY22" s="122">
        <f t="shared" si="115"/>
        <v>8423511.1780609824</v>
      </c>
      <c r="RZ22" s="123">
        <f t="shared" si="115"/>
        <v>8435141.6964100674</v>
      </c>
      <c r="SA22" s="122">
        <f t="shared" si="115"/>
        <v>8446765.4084254317</v>
      </c>
      <c r="SB22" s="123">
        <f t="shared" si="115"/>
        <v>8458382.318090234</v>
      </c>
      <c r="SC22" s="122">
        <f t="shared" si="115"/>
        <v>8469992.429385297</v>
      </c>
      <c r="SD22" s="123">
        <f t="shared" si="115"/>
        <v>8481595.7462891191</v>
      </c>
      <c r="SE22" s="122">
        <f t="shared" si="115"/>
        <v>8493192.2727778666</v>
      </c>
      <c r="SF22" s="123">
        <f t="shared" si="115"/>
        <v>8504782.012825381</v>
      </c>
      <c r="SG22" s="122">
        <f t="shared" si="115"/>
        <v>8516364.9704031758</v>
      </c>
      <c r="SH22" s="123">
        <f t="shared" si="115"/>
        <v>8527941.1494804472</v>
      </c>
      <c r="SI22" s="122">
        <f t="shared" si="115"/>
        <v>8539510.5540240593</v>
      </c>
      <c r="SJ22" s="123">
        <f t="shared" si="115"/>
        <v>8551073.1879985593</v>
      </c>
      <c r="SK22" s="122">
        <f t="shared" si="115"/>
        <v>8562629.0553661771</v>
      </c>
      <c r="SL22" s="123">
        <f t="shared" si="115"/>
        <v>8574178.160086818</v>
      </c>
      <c r="SM22" s="122">
        <f t="shared" si="115"/>
        <v>8585720.5061180741</v>
      </c>
      <c r="SN22" s="123">
        <f t="shared" si="115"/>
        <v>8597256.09741522</v>
      </c>
      <c r="SO22" s="122">
        <f t="shared" si="115"/>
        <v>8608784.9379312173</v>
      </c>
      <c r="SP22" s="123">
        <f t="shared" si="115"/>
        <v>8620307.0316167101</v>
      </c>
      <c r="SQ22" s="122">
        <f t="shared" si="115"/>
        <v>8631822.3824200369</v>
      </c>
      <c r="SR22" s="123">
        <f t="shared" si="115"/>
        <v>8643330.9942872189</v>
      </c>
      <c r="SS22" s="122">
        <f t="shared" si="115"/>
        <v>8654832.8711619712</v>
      </c>
      <c r="ST22" s="123">
        <f t="shared" ref="ST22:TU22" si="116">ST5-ST17</f>
        <v>8666328.0169856995</v>
      </c>
      <c r="SU22" s="122">
        <f t="shared" si="116"/>
        <v>8677816.4356975071</v>
      </c>
      <c r="SV22" s="123">
        <f t="shared" si="116"/>
        <v>8689298.1312341876</v>
      </c>
      <c r="SW22" s="122">
        <f t="shared" si="116"/>
        <v>8700773.1075302325</v>
      </c>
      <c r="SX22" s="123">
        <f t="shared" si="116"/>
        <v>8712241.368517831</v>
      </c>
      <c r="SY22" s="122">
        <f t="shared" si="116"/>
        <v>8723702.9181268699</v>
      </c>
      <c r="SZ22" s="123">
        <f t="shared" si="116"/>
        <v>8735157.7602849379</v>
      </c>
      <c r="TA22" s="122">
        <f t="shared" si="116"/>
        <v>8746605.8989173248</v>
      </c>
      <c r="TB22" s="123">
        <f t="shared" si="116"/>
        <v>8758047.3379470222</v>
      </c>
      <c r="TC22" s="122">
        <f t="shared" si="116"/>
        <v>8769482.0812947229</v>
      </c>
      <c r="TD22" s="123">
        <f t="shared" si="116"/>
        <v>8780910.1328788325</v>
      </c>
      <c r="TE22" s="122">
        <f t="shared" si="116"/>
        <v>8792331.496615462</v>
      </c>
      <c r="TF22" s="123">
        <f t="shared" si="116"/>
        <v>8803746.1764184237</v>
      </c>
      <c r="TG22" s="122">
        <f t="shared" si="116"/>
        <v>8815154.1761992499</v>
      </c>
      <c r="TH22" s="123">
        <f t="shared" si="116"/>
        <v>8826555.4998671748</v>
      </c>
      <c r="TI22" s="122">
        <f t="shared" si="116"/>
        <v>8837950.1513291486</v>
      </c>
      <c r="TJ22" s="123">
        <f t="shared" si="116"/>
        <v>8849338.1344898343</v>
      </c>
      <c r="TK22" s="122">
        <f t="shared" si="116"/>
        <v>8860719.4532516114</v>
      </c>
      <c r="TL22" s="123">
        <f t="shared" si="116"/>
        <v>8872094.1115145721</v>
      </c>
      <c r="TM22" s="122">
        <f t="shared" si="116"/>
        <v>8883462.1131765321</v>
      </c>
      <c r="TN22" s="123">
        <f t="shared" si="116"/>
        <v>8894823.4621330202</v>
      </c>
      <c r="TO22" s="122">
        <f t="shared" si="116"/>
        <v>8906178.1622772887</v>
      </c>
      <c r="TP22" s="123">
        <f t="shared" si="116"/>
        <v>8917526.2175003104</v>
      </c>
      <c r="TQ22" s="122">
        <f t="shared" si="116"/>
        <v>8928867.6316907816</v>
      </c>
      <c r="TR22" s="123">
        <f t="shared" si="116"/>
        <v>8940202.4087351225</v>
      </c>
      <c r="TS22" s="122">
        <f t="shared" si="116"/>
        <v>8951530.5525174811</v>
      </c>
      <c r="TT22" s="123">
        <f t="shared" si="116"/>
        <v>8962852.0669197291</v>
      </c>
      <c r="TU22" s="124">
        <f t="shared" si="116"/>
        <v>8974166.9558214694</v>
      </c>
    </row>
    <row r="23" spans="1:541" ht="15.75" thickBot="1" x14ac:dyDescent="0.3">
      <c r="AE23" s="3"/>
      <c r="CU23" s="21"/>
      <c r="GY23" s="3"/>
      <c r="HX23" s="3"/>
      <c r="KR23" s="6"/>
      <c r="KS23" s="6"/>
      <c r="KT23" s="6"/>
      <c r="KU23" s="6"/>
      <c r="KV23" s="6"/>
      <c r="KW23" s="6"/>
      <c r="KX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</row>
    <row r="24" spans="1:541" ht="15.75" thickTop="1" x14ac:dyDescent="0.25">
      <c r="A24" s="9" t="s">
        <v>13</v>
      </c>
      <c r="B24" s="11"/>
      <c r="D24" s="279" t="s">
        <v>64</v>
      </c>
      <c r="E24" s="280"/>
      <c r="F24" s="196">
        <f>M8</f>
        <v>7884.6368350166522</v>
      </c>
      <c r="G24" s="51" t="s">
        <v>71</v>
      </c>
      <c r="H24" s="34"/>
      <c r="I24" s="52">
        <v>45</v>
      </c>
      <c r="K24" s="132"/>
      <c r="GY24" s="3"/>
      <c r="HX24" s="3"/>
      <c r="KV24" s="6"/>
      <c r="KZ24" s="6"/>
      <c r="LB24" s="6"/>
      <c r="LD24" s="6"/>
      <c r="LE24" s="6"/>
      <c r="LF24" s="6"/>
      <c r="LG24" s="6"/>
      <c r="LH24" s="6"/>
      <c r="LI24" s="6"/>
      <c r="LJ24" s="6"/>
      <c r="LL24" s="6"/>
      <c r="LM24" s="6"/>
      <c r="LN24" s="6"/>
      <c r="LO24" s="6"/>
      <c r="LQ24" s="6"/>
      <c r="LR24" s="6"/>
      <c r="LS24" s="6"/>
      <c r="LU24" s="6"/>
      <c r="LV24" s="6"/>
      <c r="LW24" s="6"/>
      <c r="LX24" s="6"/>
      <c r="LY24" s="6"/>
      <c r="LZ24" s="6"/>
      <c r="MA24" s="6"/>
      <c r="MB24" s="6"/>
      <c r="MC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S24" s="6"/>
      <c r="MT24" s="6"/>
      <c r="MU24" s="6"/>
      <c r="MV24" s="6"/>
    </row>
    <row r="25" spans="1:541" x14ac:dyDescent="0.25">
      <c r="A25" s="20" t="s">
        <v>26</v>
      </c>
      <c r="B25" s="126">
        <v>180</v>
      </c>
      <c r="D25" s="281" t="s">
        <v>66</v>
      </c>
      <c r="E25" s="282"/>
      <c r="F25" s="32">
        <f>MW8</f>
        <v>4146910.5887571797</v>
      </c>
      <c r="G25" s="38" t="s">
        <v>27</v>
      </c>
      <c r="H25" s="39"/>
      <c r="I25" s="49">
        <f>CEILING(H57/B26,1)</f>
        <v>158</v>
      </c>
      <c r="J25" s="54"/>
      <c r="GY25" s="3"/>
      <c r="HX25" s="3"/>
      <c r="KZ25" s="6"/>
      <c r="LD25" s="6"/>
      <c r="LE25" s="6"/>
      <c r="LG25" s="6"/>
      <c r="LI25" s="6"/>
      <c r="LM25" s="6"/>
      <c r="LQ25" s="6"/>
      <c r="LR25" s="6"/>
      <c r="LS25" s="6"/>
      <c r="LU25" s="6"/>
      <c r="LV25" s="6"/>
      <c r="LY25" s="6"/>
      <c r="LZ25" s="6"/>
      <c r="MB25" s="6"/>
      <c r="MF25" s="6"/>
      <c r="MG25" s="6"/>
      <c r="MH25" s="6"/>
      <c r="MI25" s="6"/>
      <c r="ML25" s="6"/>
      <c r="MM25" s="6"/>
      <c r="MN25" s="6"/>
      <c r="MP25" s="6"/>
      <c r="MS25" s="6"/>
      <c r="MU25" s="6"/>
      <c r="MV25" s="6"/>
    </row>
    <row r="26" spans="1:541" s="1" customFormat="1" x14ac:dyDescent="0.25">
      <c r="A26" s="12" t="s">
        <v>10</v>
      </c>
      <c r="B26" s="16">
        <f>CEILING(B25/12,1)</f>
        <v>15</v>
      </c>
      <c r="C26" s="195"/>
      <c r="D26" s="1" t="s">
        <v>92</v>
      </c>
      <c r="E26" s="191"/>
      <c r="F26" s="189">
        <f>M10</f>
        <v>16072.825162606472</v>
      </c>
      <c r="G26" s="57" t="s">
        <v>69</v>
      </c>
      <c r="H26" s="8"/>
      <c r="I26" s="49">
        <f>MATCH(0,B22:TU22,1)+1</f>
        <v>247</v>
      </c>
      <c r="J26" s="30"/>
      <c r="K26" s="132"/>
      <c r="GY26" s="15"/>
      <c r="LG26" s="7"/>
      <c r="MH26" s="7"/>
      <c r="MI26" s="7"/>
      <c r="ML26" s="7"/>
      <c r="MM26" s="7"/>
      <c r="MN26" s="7"/>
      <c r="MP26" s="7"/>
      <c r="MS26" s="7"/>
      <c r="MU26" s="7"/>
      <c r="MV26" s="7"/>
    </row>
    <row r="27" spans="1:541" x14ac:dyDescent="0.25">
      <c r="A27" s="13" t="s">
        <v>25</v>
      </c>
      <c r="B27" s="17">
        <f>CEILING(B26/30,1)</f>
        <v>1</v>
      </c>
      <c r="C27" s="37"/>
      <c r="D27" s="190" t="s">
        <v>93</v>
      </c>
      <c r="E27" s="192"/>
      <c r="F27" s="32">
        <f>MW10</f>
        <v>8453473.5400929898</v>
      </c>
      <c r="G27" s="31" t="s">
        <v>72</v>
      </c>
      <c r="H27" s="193"/>
      <c r="I27" s="32">
        <f>TU8</f>
        <v>6467427.9468440395</v>
      </c>
      <c r="MI27" s="6"/>
      <c r="MN27" s="6"/>
      <c r="MP27" s="6"/>
      <c r="MV27" s="6"/>
    </row>
    <row r="28" spans="1:541" x14ac:dyDescent="0.25">
      <c r="D28" s="31" t="s">
        <v>17</v>
      </c>
      <c r="E28" s="8"/>
      <c r="F28" s="32">
        <f>M17</f>
        <v>1205379.0750527647</v>
      </c>
      <c r="G28" s="1" t="s">
        <v>94</v>
      </c>
      <c r="H28" s="191"/>
      <c r="I28" s="189">
        <f>TU10</f>
        <v>13183846.106865114</v>
      </c>
      <c r="J28" s="54"/>
      <c r="K28" s="132"/>
      <c r="MP28" s="6"/>
    </row>
    <row r="29" spans="1:541" x14ac:dyDescent="0.25">
      <c r="A29" s="9" t="s">
        <v>24</v>
      </c>
      <c r="B29" s="11"/>
      <c r="D29" s="31" t="s">
        <v>39</v>
      </c>
      <c r="E29" s="8"/>
      <c r="F29" s="44">
        <f>MW17</f>
        <v>17678475.010215316</v>
      </c>
      <c r="G29" s="31" t="s">
        <v>76</v>
      </c>
      <c r="H29" s="39"/>
      <c r="I29" s="32">
        <f>TU17</f>
        <v>17695195.938877176</v>
      </c>
    </row>
    <row r="30" spans="1:541" x14ac:dyDescent="0.25">
      <c r="A30" s="12" t="s">
        <v>59</v>
      </c>
      <c r="B30" s="16">
        <f>((B80*B57+B79*C57+B78*D57+B77*E57+B76*F57+B75*G57)/H57)</f>
        <v>0.94511118615449541</v>
      </c>
      <c r="D30" s="31" t="s">
        <v>18</v>
      </c>
      <c r="E30" s="8"/>
      <c r="F30" s="45">
        <f>M5</f>
        <v>52791.671273125045</v>
      </c>
      <c r="G30" s="30" t="s">
        <v>75</v>
      </c>
      <c r="H30" s="8"/>
      <c r="I30" s="32">
        <f>TU5</f>
        <v>26669362.894698646</v>
      </c>
    </row>
    <row r="31" spans="1:541" x14ac:dyDescent="0.25">
      <c r="A31" s="12" t="s">
        <v>48</v>
      </c>
      <c r="B31" s="27">
        <f>((C41*H51+C42*H52+C43*H53+C42*H54+C44*H55+C44*H56+C40*H50+C40*H49+C39*H48)/H57)*B30</f>
        <v>45.217972664611899</v>
      </c>
      <c r="D31" s="33" t="s">
        <v>38</v>
      </c>
      <c r="E31" s="8"/>
      <c r="F31" s="46">
        <f>MW5</f>
        <v>24162340.730537802</v>
      </c>
      <c r="G31" s="57" t="s">
        <v>74</v>
      </c>
      <c r="H31" s="56"/>
      <c r="I31" s="32">
        <f>TU22</f>
        <v>8974166.9558214694</v>
      </c>
    </row>
    <row r="32" spans="1:541" x14ac:dyDescent="0.25">
      <c r="A32" s="12" t="s">
        <v>47</v>
      </c>
      <c r="B32" s="27">
        <f>(((E41*H51+E42*H52+E43*H53+E42*H54+E44*H55+E44*H56+E40*H50+E40*H49+E39*H48)/H57)/12)*B30</f>
        <v>38.96883985356655</v>
      </c>
      <c r="D32" s="30" t="s">
        <v>65</v>
      </c>
      <c r="E32" s="35"/>
      <c r="F32" s="47">
        <f>M22</f>
        <v>-1152587.4037796396</v>
      </c>
      <c r="G32" s="57" t="s">
        <v>73</v>
      </c>
      <c r="H32" s="56"/>
      <c r="I32" s="55">
        <f>(I30/I24)/I29</f>
        <v>3.3492282923468258E-2</v>
      </c>
      <c r="J32" s="54"/>
    </row>
    <row r="33" spans="1:15" x14ac:dyDescent="0.25">
      <c r="A33" s="12" t="s">
        <v>23</v>
      </c>
      <c r="B33" s="27">
        <f>($I$45/$H$57)+$B$70</f>
        <v>6557.6615280709157</v>
      </c>
      <c r="D33" s="31" t="s">
        <v>67</v>
      </c>
      <c r="E33" s="36"/>
      <c r="F33" s="45">
        <f>MW22</f>
        <v>6483865.720322486</v>
      </c>
      <c r="G33" s="57" t="s">
        <v>84</v>
      </c>
      <c r="H33" s="56"/>
      <c r="I33" s="169">
        <f>TU20</f>
        <v>629408113.11393487</v>
      </c>
    </row>
    <row r="34" spans="1:15" ht="15.75" thickBot="1" x14ac:dyDescent="0.3">
      <c r="A34" s="12" t="s">
        <v>63</v>
      </c>
      <c r="B34" s="27">
        <f>($F$41*$H$41+$F$42*$H$42+$F$43*$H$43+$F$44*$H$44)/$H$57/12</f>
        <v>6.7534761502743779</v>
      </c>
      <c r="C34" s="37"/>
      <c r="D34" s="41" t="s">
        <v>77</v>
      </c>
      <c r="E34" s="39"/>
      <c r="F34" s="194">
        <f>(F31/(I24-15))/F29</f>
        <v>4.5558870729471582E-2</v>
      </c>
      <c r="G34" s="58" t="s">
        <v>96</v>
      </c>
      <c r="H34" s="50"/>
      <c r="I34" s="170">
        <f>I33*B72</f>
        <v>327292218.81924617</v>
      </c>
    </row>
    <row r="35" spans="1:15" ht="15.75" thickTop="1" x14ac:dyDescent="0.25">
      <c r="A35" s="12" t="s">
        <v>95</v>
      </c>
      <c r="B35" s="180">
        <f>($F$39*$H$39+$F$40*$H$40)/$H$57/12</f>
        <v>13.766955114675673</v>
      </c>
      <c r="C35" s="145"/>
      <c r="D35" s="7"/>
      <c r="E35" s="144"/>
      <c r="F35" s="7"/>
      <c r="G35" s="7"/>
      <c r="H35" s="7"/>
      <c r="I35" s="181"/>
    </row>
    <row r="36" spans="1:15" x14ac:dyDescent="0.25">
      <c r="A36" s="13" t="s">
        <v>87</v>
      </c>
      <c r="B36" s="162">
        <f>((I51*H51+I52*H52+I53*H53+I54*H54+I55*H55+I56*H56+I50*H50+I49*H49+I48*H48)/H57)*B30*B71*30</f>
        <v>657.24623693386548</v>
      </c>
      <c r="C36" s="145"/>
      <c r="D36" s="7"/>
      <c r="E36" s="7"/>
      <c r="F36" s="7"/>
      <c r="G36" s="7"/>
      <c r="H36" s="7"/>
      <c r="I36" s="7"/>
    </row>
    <row r="37" spans="1:15" x14ac:dyDescent="0.25">
      <c r="A37" s="146"/>
      <c r="B37" s="146"/>
      <c r="D37" s="6"/>
      <c r="E37" s="6"/>
      <c r="G37" s="6"/>
      <c r="J37" s="5"/>
    </row>
    <row r="38" spans="1:15" x14ac:dyDescent="0.25">
      <c r="A38" s="147" t="s">
        <v>81</v>
      </c>
      <c r="B38" s="148" t="s">
        <v>44</v>
      </c>
      <c r="C38" s="148" t="s">
        <v>43</v>
      </c>
      <c r="D38" s="149" t="s">
        <v>42</v>
      </c>
      <c r="E38" s="149" t="s">
        <v>41</v>
      </c>
      <c r="F38" s="149" t="s">
        <v>22</v>
      </c>
      <c r="G38" s="149" t="s">
        <v>70</v>
      </c>
      <c r="H38" s="148" t="s">
        <v>16</v>
      </c>
      <c r="I38" s="154" t="s">
        <v>21</v>
      </c>
    </row>
    <row r="39" spans="1:15" x14ac:dyDescent="0.25">
      <c r="A39" s="150">
        <v>7</v>
      </c>
      <c r="B39" s="133">
        <f t="shared" ref="B39:B44" si="117">(E39+D39)</f>
        <v>927.28</v>
      </c>
      <c r="C39" s="133">
        <f t="shared" ref="C39:C44" si="118">(E39+D39)/12</f>
        <v>77.273333333333326</v>
      </c>
      <c r="D39" s="134">
        <v>131.9</v>
      </c>
      <c r="E39" s="134">
        <v>795.38</v>
      </c>
      <c r="F39" s="134">
        <v>409.35</v>
      </c>
      <c r="G39" s="134">
        <v>8038.14</v>
      </c>
      <c r="H39" s="155">
        <f>H48</f>
        <v>524</v>
      </c>
      <c r="I39" s="156">
        <f>(G39+J48)*H48</f>
        <v>4369185.3599999994</v>
      </c>
      <c r="M39" s="3"/>
      <c r="N39" s="3"/>
      <c r="O39" s="3"/>
    </row>
    <row r="40" spans="1:15" x14ac:dyDescent="0.25">
      <c r="A40" s="150">
        <v>5</v>
      </c>
      <c r="B40" s="133">
        <f t="shared" si="117"/>
        <v>665.54</v>
      </c>
      <c r="C40" s="133">
        <f t="shared" si="118"/>
        <v>55.461666666666666</v>
      </c>
      <c r="D40" s="134">
        <v>94.67</v>
      </c>
      <c r="E40" s="134">
        <v>570.87</v>
      </c>
      <c r="F40" s="134">
        <v>293.8</v>
      </c>
      <c r="G40" s="134">
        <v>6938.89</v>
      </c>
      <c r="H40" s="155">
        <f>H50+H49</f>
        <v>602</v>
      </c>
      <c r="I40" s="156">
        <f>((G40+J50)*H50)+((G40+J49)*H49)</f>
        <v>4357811.78</v>
      </c>
      <c r="M40" s="3"/>
      <c r="N40" s="3"/>
      <c r="O40" s="3"/>
    </row>
    <row r="41" spans="1:15" x14ac:dyDescent="0.25">
      <c r="A41" s="150">
        <v>4</v>
      </c>
      <c r="B41" s="133">
        <f t="shared" si="117"/>
        <v>572.9</v>
      </c>
      <c r="C41" s="133">
        <f t="shared" si="118"/>
        <v>47.741666666666667</v>
      </c>
      <c r="D41" s="134">
        <v>74.84</v>
      </c>
      <c r="E41" s="134">
        <v>498.06</v>
      </c>
      <c r="F41" s="134">
        <v>232.25</v>
      </c>
      <c r="G41" s="134">
        <v>6547.05</v>
      </c>
      <c r="H41" s="155">
        <f>H51</f>
        <v>4</v>
      </c>
      <c r="I41" s="156">
        <f>(G41+J51)*H51</f>
        <v>27388.2</v>
      </c>
      <c r="M41" s="3"/>
      <c r="N41" s="3"/>
      <c r="O41" s="3"/>
    </row>
    <row r="42" spans="1:15" x14ac:dyDescent="0.25">
      <c r="A42" s="150">
        <v>3</v>
      </c>
      <c r="B42" s="133">
        <f t="shared" si="117"/>
        <v>429.67</v>
      </c>
      <c r="C42" s="133">
        <f t="shared" si="118"/>
        <v>35.805833333333332</v>
      </c>
      <c r="D42" s="134">
        <v>56.13</v>
      </c>
      <c r="E42" s="134">
        <v>373.54</v>
      </c>
      <c r="F42" s="134">
        <v>174.19</v>
      </c>
      <c r="G42" s="134">
        <v>5626.72</v>
      </c>
      <c r="H42" s="155">
        <f>H54+H52</f>
        <v>424</v>
      </c>
      <c r="I42" s="156">
        <f>((G42+J52)*H52)+((G42+J54)*H54)</f>
        <v>2512929.2799999998</v>
      </c>
      <c r="M42" s="3"/>
      <c r="N42" s="3"/>
      <c r="O42" s="3"/>
    </row>
    <row r="43" spans="1:15" x14ac:dyDescent="0.25">
      <c r="A43" s="150">
        <v>2.5</v>
      </c>
      <c r="B43" s="133">
        <f t="shared" si="117"/>
        <v>358.04999999999995</v>
      </c>
      <c r="C43" s="133">
        <f t="shared" si="118"/>
        <v>29.837499999999995</v>
      </c>
      <c r="D43" s="134">
        <v>46.77</v>
      </c>
      <c r="E43" s="134">
        <v>311.27999999999997</v>
      </c>
      <c r="F43" s="134">
        <v>145.16</v>
      </c>
      <c r="G43" s="134">
        <v>5096.4799999999996</v>
      </c>
      <c r="H43" s="155">
        <f>H53</f>
        <v>777</v>
      </c>
      <c r="I43" s="156">
        <f>(G43+J53)*H53</f>
        <v>3991044.9599999995</v>
      </c>
      <c r="M43" s="4"/>
      <c r="N43" s="4"/>
      <c r="O43" s="3"/>
    </row>
    <row r="44" spans="1:15" x14ac:dyDescent="0.25">
      <c r="A44" s="151">
        <v>2</v>
      </c>
      <c r="B44" s="152">
        <f t="shared" si="117"/>
        <v>286.45</v>
      </c>
      <c r="C44" s="152">
        <f t="shared" si="118"/>
        <v>23.870833333333334</v>
      </c>
      <c r="D44" s="153">
        <v>37.42</v>
      </c>
      <c r="E44" s="153">
        <v>249.03</v>
      </c>
      <c r="F44" s="153">
        <v>116.13</v>
      </c>
      <c r="G44" s="153">
        <v>4430.41</v>
      </c>
      <c r="H44" s="157">
        <f>H55+H56</f>
        <v>38</v>
      </c>
      <c r="I44" s="156">
        <f>((G44+J55)*H55)+((G44+J56)*H56)</f>
        <v>170135.58</v>
      </c>
    </row>
    <row r="45" spans="1:15" ht="15.75" thickBot="1" x14ac:dyDescent="0.3">
      <c r="A45" s="135"/>
      <c r="B45" s="136"/>
      <c r="C45" s="136"/>
      <c r="D45" s="136"/>
      <c r="E45" s="136"/>
      <c r="F45" s="137"/>
      <c r="G45" s="137"/>
      <c r="H45" s="172" t="s">
        <v>20</v>
      </c>
      <c r="I45" s="173">
        <f>SUM(I39:I44)</f>
        <v>15428495.159999998</v>
      </c>
    </row>
    <row r="46" spans="1:15" x14ac:dyDescent="0.25">
      <c r="A46" s="14"/>
      <c r="B46" s="14"/>
      <c r="C46" s="14"/>
      <c r="D46" s="14"/>
      <c r="E46" s="14"/>
      <c r="F46" s="2"/>
      <c r="I46" s="5"/>
    </row>
    <row r="47" spans="1:15" x14ac:dyDescent="0.25">
      <c r="A47" s="9" t="s">
        <v>9</v>
      </c>
      <c r="B47" s="125" t="s">
        <v>57</v>
      </c>
      <c r="C47" s="125" t="s">
        <v>56</v>
      </c>
      <c r="D47" s="125" t="s">
        <v>55</v>
      </c>
      <c r="E47" s="125" t="s">
        <v>54</v>
      </c>
      <c r="F47" s="125" t="s">
        <v>53</v>
      </c>
      <c r="G47" s="125" t="s">
        <v>52</v>
      </c>
      <c r="H47" s="10" t="s">
        <v>58</v>
      </c>
      <c r="I47" s="10" t="s">
        <v>81</v>
      </c>
      <c r="J47" s="10" t="s">
        <v>30</v>
      </c>
      <c r="K47" s="11" t="s">
        <v>31</v>
      </c>
    </row>
    <row r="48" spans="1:15" x14ac:dyDescent="0.25">
      <c r="A48" s="12" t="s">
        <v>78</v>
      </c>
      <c r="B48" s="127">
        <v>75</v>
      </c>
      <c r="C48" s="127">
        <v>63</v>
      </c>
      <c r="D48" s="127">
        <v>92</v>
      </c>
      <c r="E48" s="127">
        <v>108</v>
      </c>
      <c r="F48" s="127">
        <v>76</v>
      </c>
      <c r="G48" s="127">
        <v>110</v>
      </c>
      <c r="H48" s="22">
        <f>SUM(B48:G48)</f>
        <v>524</v>
      </c>
      <c r="I48" s="22">
        <v>7</v>
      </c>
      <c r="J48" s="23">
        <f>$B$62</f>
        <v>300</v>
      </c>
      <c r="K48" s="25">
        <f t="shared" ref="K48:K50" si="119">$B$65</f>
        <v>120</v>
      </c>
    </row>
    <row r="49" spans="1:11" x14ac:dyDescent="0.25">
      <c r="A49" s="12" t="s">
        <v>79</v>
      </c>
      <c r="B49" s="127">
        <v>116</v>
      </c>
      <c r="C49" s="127">
        <v>63</v>
      </c>
      <c r="D49" s="127">
        <v>102</v>
      </c>
      <c r="E49" s="127">
        <v>106</v>
      </c>
      <c r="F49" s="127">
        <v>58</v>
      </c>
      <c r="G49" s="127">
        <v>119</v>
      </c>
      <c r="H49" s="22">
        <f t="shared" ref="H49:H50" si="120">SUM(B49:G49)</f>
        <v>564</v>
      </c>
      <c r="I49" s="22">
        <v>5</v>
      </c>
      <c r="J49" s="23">
        <f>$B$62</f>
        <v>300</v>
      </c>
      <c r="K49" s="25">
        <f t="shared" si="119"/>
        <v>120</v>
      </c>
    </row>
    <row r="50" spans="1:11" x14ac:dyDescent="0.25">
      <c r="A50" s="12" t="s">
        <v>80</v>
      </c>
      <c r="B50" s="127">
        <v>6</v>
      </c>
      <c r="C50" s="127">
        <v>4</v>
      </c>
      <c r="D50" s="127">
        <v>3</v>
      </c>
      <c r="E50" s="127">
        <v>6</v>
      </c>
      <c r="F50" s="127">
        <v>2</v>
      </c>
      <c r="G50" s="127">
        <v>17</v>
      </c>
      <c r="H50" s="22">
        <f t="shared" si="120"/>
        <v>38</v>
      </c>
      <c r="I50" s="22">
        <v>5</v>
      </c>
      <c r="J50" s="23">
        <f>$B$62</f>
        <v>300</v>
      </c>
      <c r="K50" s="25">
        <f t="shared" si="119"/>
        <v>120</v>
      </c>
    </row>
    <row r="51" spans="1:11" x14ac:dyDescent="0.25">
      <c r="A51" s="12" t="s">
        <v>5</v>
      </c>
      <c r="B51" s="127">
        <v>0</v>
      </c>
      <c r="C51" s="127">
        <v>0</v>
      </c>
      <c r="D51" s="127">
        <v>0</v>
      </c>
      <c r="E51" s="127">
        <v>0</v>
      </c>
      <c r="F51" s="127">
        <v>3</v>
      </c>
      <c r="G51" s="127">
        <v>1</v>
      </c>
      <c r="H51" s="22">
        <f>SUM(B51:G51)</f>
        <v>4</v>
      </c>
      <c r="I51" s="22">
        <v>4</v>
      </c>
      <c r="J51" s="23">
        <f>$B$62</f>
        <v>300</v>
      </c>
      <c r="K51" s="25">
        <f>$B$65</f>
        <v>120</v>
      </c>
    </row>
    <row r="52" spans="1:11" x14ac:dyDescent="0.25">
      <c r="A52" s="12" t="s">
        <v>6</v>
      </c>
      <c r="B52" s="127">
        <v>0</v>
      </c>
      <c r="C52" s="127">
        <v>0</v>
      </c>
      <c r="D52" s="127">
        <v>0</v>
      </c>
      <c r="E52" s="127">
        <v>0</v>
      </c>
      <c r="F52" s="127">
        <v>288</v>
      </c>
      <c r="G52" s="127">
        <v>130</v>
      </c>
      <c r="H52" s="22">
        <f t="shared" ref="H52:H56" si="121">SUM(B52:G52)</f>
        <v>418</v>
      </c>
      <c r="I52" s="22">
        <v>3</v>
      </c>
      <c r="J52" s="23">
        <f>$B$62</f>
        <v>300</v>
      </c>
      <c r="K52" s="25">
        <f>$B$65</f>
        <v>120</v>
      </c>
    </row>
    <row r="53" spans="1:11" x14ac:dyDescent="0.25">
      <c r="A53" s="12" t="s">
        <v>29</v>
      </c>
      <c r="B53" s="127">
        <v>0</v>
      </c>
      <c r="C53" s="127">
        <v>0</v>
      </c>
      <c r="D53" s="127">
        <v>0</v>
      </c>
      <c r="E53" s="127">
        <v>0</v>
      </c>
      <c r="F53" s="127">
        <v>542</v>
      </c>
      <c r="G53" s="127">
        <v>235</v>
      </c>
      <c r="H53" s="22">
        <f t="shared" si="121"/>
        <v>777</v>
      </c>
      <c r="I53" s="22">
        <v>2.5</v>
      </c>
      <c r="J53" s="23">
        <f>$B$63/$B67</f>
        <v>40</v>
      </c>
      <c r="K53" s="25">
        <f>$B$66/$B67</f>
        <v>14</v>
      </c>
    </row>
    <row r="54" spans="1:11" x14ac:dyDescent="0.25">
      <c r="A54" s="12" t="s">
        <v>7</v>
      </c>
      <c r="B54" s="127">
        <v>0</v>
      </c>
      <c r="C54" s="127">
        <v>0</v>
      </c>
      <c r="D54" s="127">
        <v>0</v>
      </c>
      <c r="E54" s="127">
        <v>0</v>
      </c>
      <c r="F54" s="127">
        <v>6</v>
      </c>
      <c r="G54" s="127">
        <v>0</v>
      </c>
      <c r="H54" s="22">
        <f t="shared" si="121"/>
        <v>6</v>
      </c>
      <c r="I54" s="22">
        <v>3</v>
      </c>
      <c r="J54" s="23">
        <f>$B$62</f>
        <v>300</v>
      </c>
      <c r="K54" s="25">
        <f>$B$65</f>
        <v>120</v>
      </c>
    </row>
    <row r="55" spans="1:11" x14ac:dyDescent="0.25">
      <c r="A55" s="12" t="s">
        <v>8</v>
      </c>
      <c r="B55" s="127">
        <v>0</v>
      </c>
      <c r="C55" s="127">
        <v>0</v>
      </c>
      <c r="D55" s="127">
        <v>0</v>
      </c>
      <c r="E55" s="127">
        <v>0</v>
      </c>
      <c r="F55" s="127">
        <v>1</v>
      </c>
      <c r="G55" s="127">
        <v>0</v>
      </c>
      <c r="H55" s="22">
        <f t="shared" si="121"/>
        <v>1</v>
      </c>
      <c r="I55" s="22">
        <v>2</v>
      </c>
      <c r="J55" s="23">
        <f>$B$62</f>
        <v>300</v>
      </c>
      <c r="K55" s="25">
        <f>$B$65</f>
        <v>120</v>
      </c>
    </row>
    <row r="56" spans="1:11" x14ac:dyDescent="0.25">
      <c r="A56" s="12" t="s">
        <v>28</v>
      </c>
      <c r="B56" s="127">
        <v>0</v>
      </c>
      <c r="C56" s="127">
        <v>0</v>
      </c>
      <c r="D56" s="127">
        <v>0</v>
      </c>
      <c r="E56" s="127">
        <v>0</v>
      </c>
      <c r="F56" s="127">
        <v>25</v>
      </c>
      <c r="G56" s="127">
        <v>12</v>
      </c>
      <c r="H56" s="22">
        <f t="shared" si="121"/>
        <v>37</v>
      </c>
      <c r="I56" s="22">
        <v>2</v>
      </c>
      <c r="J56" s="23">
        <f>$B$63/$B67</f>
        <v>40</v>
      </c>
      <c r="K56" s="25">
        <f>$B$66/$B67</f>
        <v>14</v>
      </c>
    </row>
    <row r="57" spans="1:11" x14ac:dyDescent="0.25">
      <c r="A57" s="28" t="s">
        <v>20</v>
      </c>
      <c r="B57" s="26">
        <f>SUM(B48:B56)</f>
        <v>197</v>
      </c>
      <c r="C57" s="26">
        <f t="shared" ref="C57:H57" si="122">SUM(C48:C56)</f>
        <v>130</v>
      </c>
      <c r="D57" s="26">
        <f t="shared" si="122"/>
        <v>197</v>
      </c>
      <c r="E57" s="26">
        <f t="shared" si="122"/>
        <v>220</v>
      </c>
      <c r="F57" s="26">
        <f t="shared" si="122"/>
        <v>1001</v>
      </c>
      <c r="G57" s="26">
        <f t="shared" si="122"/>
        <v>624</v>
      </c>
      <c r="H57" s="26">
        <f t="shared" si="122"/>
        <v>2369</v>
      </c>
      <c r="I57" s="29"/>
      <c r="J57" s="29"/>
      <c r="K57" s="17"/>
    </row>
    <row r="59" spans="1:11" x14ac:dyDescent="0.25">
      <c r="A59" s="18" t="s">
        <v>50</v>
      </c>
      <c r="B59" s="128">
        <v>500</v>
      </c>
    </row>
    <row r="60" spans="1:11" x14ac:dyDescent="0.25">
      <c r="A60" s="19" t="s">
        <v>49</v>
      </c>
      <c r="B60" s="129">
        <v>1000</v>
      </c>
    </row>
    <row r="61" spans="1:11" x14ac:dyDescent="0.25">
      <c r="A61" s="24" t="s">
        <v>37</v>
      </c>
      <c r="B61" s="25">
        <f>(H51*K51+H52*K52+H53*K53+H54*K54+H55*K55+H56*K56)/H57</f>
        <v>26.541156606162939</v>
      </c>
    </row>
    <row r="62" spans="1:11" x14ac:dyDescent="0.25">
      <c r="A62" s="19" t="s">
        <v>34</v>
      </c>
      <c r="B62" s="129">
        <v>300</v>
      </c>
    </row>
    <row r="63" spans="1:11" x14ac:dyDescent="0.25">
      <c r="A63" s="19" t="s">
        <v>35</v>
      </c>
      <c r="B63" s="129">
        <v>200</v>
      </c>
      <c r="D63" s="5"/>
    </row>
    <row r="64" spans="1:11" x14ac:dyDescent="0.25">
      <c r="A64" s="19" t="s">
        <v>68</v>
      </c>
      <c r="B64" s="130">
        <v>5</v>
      </c>
      <c r="D64" s="5"/>
    </row>
    <row r="65" spans="1:2" x14ac:dyDescent="0.25">
      <c r="A65" s="19" t="s">
        <v>32</v>
      </c>
      <c r="B65" s="129">
        <v>120</v>
      </c>
    </row>
    <row r="66" spans="1:2" x14ac:dyDescent="0.25">
      <c r="A66" s="19" t="s">
        <v>33</v>
      </c>
      <c r="B66" s="129">
        <v>70</v>
      </c>
    </row>
    <row r="67" spans="1:2" x14ac:dyDescent="0.25">
      <c r="A67" s="19" t="s">
        <v>36</v>
      </c>
      <c r="B67" s="130">
        <v>5</v>
      </c>
    </row>
    <row r="68" spans="1:2" x14ac:dyDescent="0.25">
      <c r="A68" s="24" t="s">
        <v>45</v>
      </c>
      <c r="B68" s="277">
        <v>0.99299999999999999</v>
      </c>
    </row>
    <row r="69" spans="1:2" x14ac:dyDescent="0.25">
      <c r="A69" s="24" t="s">
        <v>46</v>
      </c>
      <c r="B69" s="16">
        <f>B68^(1/12)</f>
        <v>0.99941478672604389</v>
      </c>
    </row>
    <row r="70" spans="1:2" x14ac:dyDescent="0.25">
      <c r="A70" s="19" t="s">
        <v>60</v>
      </c>
      <c r="B70" s="129">
        <v>45</v>
      </c>
    </row>
    <row r="71" spans="1:2" x14ac:dyDescent="0.25">
      <c r="A71" s="19" t="s">
        <v>88</v>
      </c>
      <c r="B71" s="171">
        <v>5.5</v>
      </c>
    </row>
    <row r="72" spans="1:2" x14ac:dyDescent="0.25">
      <c r="A72" s="274" t="s">
        <v>89</v>
      </c>
      <c r="B72" s="278">
        <v>0.52</v>
      </c>
    </row>
    <row r="74" spans="1:2" x14ac:dyDescent="0.25">
      <c r="A74" s="159" t="s">
        <v>51</v>
      </c>
      <c r="B74" s="11"/>
    </row>
    <row r="75" spans="1:2" x14ac:dyDescent="0.25">
      <c r="A75" s="160" t="s">
        <v>52</v>
      </c>
      <c r="B75" s="16">
        <v>0.97889999999999999</v>
      </c>
    </row>
    <row r="76" spans="1:2" x14ac:dyDescent="0.25">
      <c r="A76" s="160" t="s">
        <v>53</v>
      </c>
      <c r="B76" s="16">
        <v>0.96779999999999999</v>
      </c>
    </row>
    <row r="77" spans="1:2" x14ac:dyDescent="0.25">
      <c r="A77" s="160" t="s">
        <v>54</v>
      </c>
      <c r="B77" s="16">
        <v>0.95250000000000001</v>
      </c>
    </row>
    <row r="78" spans="1:2" x14ac:dyDescent="0.25">
      <c r="A78" s="160" t="s">
        <v>55</v>
      </c>
      <c r="B78" s="16">
        <v>0.92220000000000002</v>
      </c>
    </row>
    <row r="79" spans="1:2" x14ac:dyDescent="0.25">
      <c r="A79" s="160" t="s">
        <v>56</v>
      </c>
      <c r="B79" s="16">
        <v>0.85670000000000002</v>
      </c>
    </row>
    <row r="80" spans="1:2" x14ac:dyDescent="0.25">
      <c r="A80" s="161" t="s">
        <v>57</v>
      </c>
      <c r="B80" s="17">
        <v>0.79579999999999995</v>
      </c>
    </row>
  </sheetData>
  <sheetProtection sheet="1" objects="1" scenarios="1"/>
  <mergeCells count="2">
    <mergeCell ref="D24:E24"/>
    <mergeCell ref="D25:E25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U223"/>
  <sheetViews>
    <sheetView zoomScaleNormal="100" workbookViewId="0">
      <selection activeCell="N48" sqref="N48"/>
    </sheetView>
  </sheetViews>
  <sheetFormatPr defaultRowHeight="15" x14ac:dyDescent="0.25"/>
  <cols>
    <col min="2" max="2" width="34.42578125" bestFit="1" customWidth="1"/>
    <col min="3" max="3" width="20.85546875" bestFit="1" customWidth="1"/>
    <col min="4" max="4" width="34.42578125" bestFit="1" customWidth="1"/>
    <col min="5" max="5" width="18" bestFit="1" customWidth="1"/>
    <col min="7" max="7" width="49" bestFit="1" customWidth="1"/>
    <col min="8" max="8" width="18.85546875" bestFit="1" customWidth="1"/>
    <col min="9" max="9" width="34.42578125" bestFit="1" customWidth="1"/>
    <col min="10" max="10" width="18.85546875" bestFit="1" customWidth="1"/>
    <col min="11" max="11" width="26" bestFit="1" customWidth="1"/>
    <col min="12" max="12" width="18.85546875" style="6" bestFit="1" customWidth="1"/>
    <col min="13" max="14" width="21.28515625" bestFit="1" customWidth="1"/>
    <col min="15" max="15" width="18.85546875" bestFit="1" customWidth="1"/>
    <col min="16" max="16" width="49" bestFit="1" customWidth="1"/>
    <col min="17" max="17" width="18.85546875" bestFit="1" customWidth="1"/>
    <col min="18" max="18" width="28.28515625" bestFit="1" customWidth="1"/>
    <col min="19" max="19" width="18.85546875" bestFit="1" customWidth="1"/>
    <col min="20" max="20" width="26" bestFit="1" customWidth="1"/>
    <col min="21" max="21" width="18.85546875" bestFit="1" customWidth="1"/>
    <col min="22" max="22" width="21.28515625" bestFit="1" customWidth="1"/>
    <col min="23" max="23" width="18.85546875" bestFit="1" customWidth="1"/>
  </cols>
  <sheetData>
    <row r="1" spans="1:4" x14ac:dyDescent="0.25">
      <c r="A1" t="s">
        <v>125</v>
      </c>
      <c r="B1" t="s">
        <v>27</v>
      </c>
      <c r="C1" t="s">
        <v>69</v>
      </c>
    </row>
    <row r="2" spans="1:4" x14ac:dyDescent="0.25">
      <c r="A2">
        <v>16</v>
      </c>
      <c r="B2">
        <v>36</v>
      </c>
      <c r="C2">
        <v>198</v>
      </c>
      <c r="D2">
        <v>234</v>
      </c>
    </row>
    <row r="3" spans="1:4" x14ac:dyDescent="0.25">
      <c r="A3">
        <v>15</v>
      </c>
      <c r="B3">
        <v>38</v>
      </c>
      <c r="C3">
        <v>157</v>
      </c>
      <c r="D3">
        <v>195</v>
      </c>
    </row>
    <row r="4" spans="1:4" x14ac:dyDescent="0.25">
      <c r="A4">
        <v>14</v>
      </c>
      <c r="B4">
        <v>76</v>
      </c>
      <c r="C4">
        <v>138</v>
      </c>
      <c r="D4">
        <v>214</v>
      </c>
    </row>
    <row r="5" spans="1:4" x14ac:dyDescent="0.25">
      <c r="A5">
        <v>13</v>
      </c>
      <c r="B5">
        <v>159</v>
      </c>
      <c r="C5">
        <v>123</v>
      </c>
      <c r="D5">
        <v>282</v>
      </c>
    </row>
    <row r="6" spans="1:4" x14ac:dyDescent="0.25">
      <c r="A6">
        <v>12</v>
      </c>
      <c r="B6">
        <v>317</v>
      </c>
      <c r="C6">
        <v>0</v>
      </c>
      <c r="D6">
        <v>0</v>
      </c>
    </row>
    <row r="7" spans="1:4" x14ac:dyDescent="0.25">
      <c r="A7">
        <v>11</v>
      </c>
      <c r="B7">
        <v>121</v>
      </c>
      <c r="C7">
        <v>207</v>
      </c>
      <c r="D7">
        <v>328</v>
      </c>
    </row>
    <row r="8" spans="1:4" x14ac:dyDescent="0.25">
      <c r="A8">
        <v>10</v>
      </c>
      <c r="B8">
        <v>242</v>
      </c>
      <c r="C8">
        <v>160</v>
      </c>
      <c r="D8">
        <v>402</v>
      </c>
    </row>
    <row r="9" spans="1:4" x14ac:dyDescent="0.25">
      <c r="A9">
        <v>9</v>
      </c>
      <c r="B9">
        <v>79</v>
      </c>
      <c r="C9">
        <v>131</v>
      </c>
      <c r="D9">
        <v>210</v>
      </c>
    </row>
    <row r="10" spans="1:4" x14ac:dyDescent="0.25">
      <c r="A10">
        <v>8</v>
      </c>
      <c r="B10">
        <v>158</v>
      </c>
      <c r="C10">
        <v>89</v>
      </c>
      <c r="D10">
        <v>247</v>
      </c>
    </row>
    <row r="11" spans="1:4" x14ac:dyDescent="0.25">
      <c r="A11">
        <v>7</v>
      </c>
      <c r="B11">
        <v>42</v>
      </c>
      <c r="C11">
        <v>214</v>
      </c>
      <c r="D11">
        <v>256</v>
      </c>
    </row>
    <row r="12" spans="1:4" x14ac:dyDescent="0.25">
      <c r="A12">
        <v>6</v>
      </c>
      <c r="B12">
        <v>83</v>
      </c>
      <c r="C12">
        <v>200</v>
      </c>
      <c r="D12">
        <v>283</v>
      </c>
    </row>
    <row r="13" spans="1:4" x14ac:dyDescent="0.25">
      <c r="A13">
        <v>5</v>
      </c>
      <c r="B13">
        <v>216</v>
      </c>
      <c r="C13">
        <v>127</v>
      </c>
      <c r="D13">
        <v>343</v>
      </c>
    </row>
    <row r="14" spans="1:4" x14ac:dyDescent="0.25">
      <c r="A14">
        <v>4</v>
      </c>
      <c r="B14">
        <v>431</v>
      </c>
      <c r="C14">
        <v>0</v>
      </c>
      <c r="D14">
        <v>0</v>
      </c>
    </row>
    <row r="15" spans="1:4" x14ac:dyDescent="0.25">
      <c r="A15">
        <v>3</v>
      </c>
      <c r="B15">
        <v>178</v>
      </c>
      <c r="C15">
        <v>244</v>
      </c>
      <c r="D15">
        <v>422</v>
      </c>
    </row>
    <row r="16" spans="1:4" x14ac:dyDescent="0.25">
      <c r="A16">
        <v>2</v>
      </c>
      <c r="B16">
        <v>356</v>
      </c>
      <c r="C16">
        <v>0</v>
      </c>
      <c r="D16">
        <v>0</v>
      </c>
    </row>
    <row r="30" spans="1:23" ht="15.75" thickBot="1" x14ac:dyDescent="0.3">
      <c r="Q30" s="3"/>
    </row>
    <row r="31" spans="1:23" ht="15" customHeight="1" thickTop="1" thickBot="1" x14ac:dyDescent="0.3">
      <c r="A31" s="197"/>
      <c r="B31" s="285" t="s">
        <v>97</v>
      </c>
      <c r="C31" s="287"/>
      <c r="D31" s="290" t="s">
        <v>98</v>
      </c>
      <c r="E31" s="291"/>
      <c r="G31" s="292"/>
      <c r="H31" s="293"/>
      <c r="I31" s="309"/>
      <c r="J31" s="309"/>
      <c r="K31" s="292"/>
      <c r="L31" s="292"/>
      <c r="M31" s="217"/>
      <c r="N31" s="216"/>
      <c r="P31" s="218"/>
      <c r="Q31" s="3"/>
    </row>
    <row r="32" spans="1:23" ht="15" customHeight="1" thickTop="1" thickBot="1" x14ac:dyDescent="0.3">
      <c r="A32" s="197"/>
      <c r="B32" s="285" t="s">
        <v>109</v>
      </c>
      <c r="C32" s="287"/>
      <c r="D32" s="288" t="s">
        <v>111</v>
      </c>
      <c r="E32" s="289"/>
      <c r="G32" s="221" t="s">
        <v>107</v>
      </c>
      <c r="H32" s="262" t="s">
        <v>102</v>
      </c>
      <c r="I32" s="262" t="s">
        <v>103</v>
      </c>
      <c r="J32" s="263" t="s">
        <v>104</v>
      </c>
      <c r="K32" s="294" t="s">
        <v>99</v>
      </c>
      <c r="L32" s="264" t="s">
        <v>105</v>
      </c>
      <c r="M32" s="264" t="s">
        <v>100</v>
      </c>
      <c r="N32" s="264" t="s">
        <v>101</v>
      </c>
      <c r="O32" s="219"/>
      <c r="P32" s="221" t="s">
        <v>133</v>
      </c>
      <c r="Q32" s="262" t="s">
        <v>102</v>
      </c>
      <c r="R32" s="262" t="s">
        <v>103</v>
      </c>
      <c r="S32" s="263" t="s">
        <v>104</v>
      </c>
      <c r="T32" s="294" t="s">
        <v>99</v>
      </c>
      <c r="U32" s="264" t="s">
        <v>105</v>
      </c>
      <c r="V32" s="264" t="s">
        <v>100</v>
      </c>
      <c r="W32" s="264" t="s">
        <v>101</v>
      </c>
    </row>
    <row r="33" spans="1:23" ht="15" customHeight="1" thickTop="1" x14ac:dyDescent="0.25">
      <c r="A33" s="6"/>
      <c r="B33" s="231" t="s">
        <v>72</v>
      </c>
      <c r="C33" s="222">
        <v>22440000</v>
      </c>
      <c r="D33" s="225" t="s">
        <v>72</v>
      </c>
      <c r="E33" s="222">
        <v>27420000</v>
      </c>
      <c r="G33" s="265" t="s">
        <v>72</v>
      </c>
      <c r="H33" s="235">
        <v>22436399.329999998</v>
      </c>
      <c r="I33" s="237">
        <v>20222202.460000001</v>
      </c>
      <c r="J33" s="236">
        <v>6934339.6900000004</v>
      </c>
      <c r="K33" s="295">
        <v>6467427.9468440395</v>
      </c>
      <c r="L33" s="237">
        <v>17419410.794318449</v>
      </c>
      <c r="M33" s="237">
        <v>15971799.191314874</v>
      </c>
      <c r="N33" s="237">
        <v>0</v>
      </c>
      <c r="O33" s="219"/>
      <c r="P33" s="265" t="s">
        <v>72</v>
      </c>
      <c r="Q33" s="235">
        <v>27423790.58624788</v>
      </c>
      <c r="R33" s="237">
        <v>26442851.33447253</v>
      </c>
      <c r="S33" s="236">
        <v>7266242.791413255</v>
      </c>
      <c r="T33" s="295">
        <v>6467427.9468440395</v>
      </c>
      <c r="U33" s="237">
        <v>19643386.703586943</v>
      </c>
      <c r="V33" s="237">
        <v>18998450.122799061</v>
      </c>
      <c r="W33" s="237">
        <v>0</v>
      </c>
    </row>
    <row r="34" spans="1:23" ht="15" customHeight="1" x14ac:dyDescent="0.25">
      <c r="B34" s="31" t="s">
        <v>94</v>
      </c>
      <c r="C34" s="222">
        <v>0</v>
      </c>
      <c r="D34" s="31" t="s">
        <v>94</v>
      </c>
      <c r="E34" s="222">
        <v>0</v>
      </c>
      <c r="G34" s="266" t="s">
        <v>94</v>
      </c>
      <c r="H34" s="238">
        <v>0</v>
      </c>
      <c r="I34" s="240">
        <v>9535729.4399999995</v>
      </c>
      <c r="J34" s="239">
        <v>0</v>
      </c>
      <c r="K34" s="296">
        <v>13183846.106865114</v>
      </c>
      <c r="L34" s="240"/>
      <c r="M34" s="240">
        <v>11126526.798935546</v>
      </c>
      <c r="N34" s="241">
        <v>14375315.960000001</v>
      </c>
      <c r="O34" s="220"/>
      <c r="P34" s="266" t="s">
        <v>94</v>
      </c>
      <c r="Q34" s="238">
        <v>0</v>
      </c>
      <c r="R34" s="240">
        <v>12469060.998535937</v>
      </c>
      <c r="S34" s="239">
        <v>0</v>
      </c>
      <c r="T34" s="296">
        <v>13183846.106865114</v>
      </c>
      <c r="U34" s="240">
        <v>0</v>
      </c>
      <c r="V34" s="240">
        <v>13235000.133517385</v>
      </c>
      <c r="W34" s="241">
        <v>14375315.957235511</v>
      </c>
    </row>
    <row r="35" spans="1:23" ht="15" customHeight="1" x14ac:dyDescent="0.25">
      <c r="B35" s="31" t="s">
        <v>76</v>
      </c>
      <c r="C35" s="223">
        <v>34140000</v>
      </c>
      <c r="D35" s="31" t="s">
        <v>76</v>
      </c>
      <c r="E35" s="223">
        <v>36350000</v>
      </c>
      <c r="G35" s="266" t="s">
        <v>76</v>
      </c>
      <c r="H35" s="242">
        <v>34144597.439999998</v>
      </c>
      <c r="I35" s="297">
        <v>43004526.920000002</v>
      </c>
      <c r="J35" s="243">
        <v>8360463.3200000003</v>
      </c>
      <c r="K35" s="298">
        <v>17695195.938877176</v>
      </c>
      <c r="L35" s="244">
        <v>23833676.256203379</v>
      </c>
      <c r="M35" s="244">
        <v>32656544.392391931</v>
      </c>
      <c r="N35" s="244">
        <v>12103803.32</v>
      </c>
      <c r="O35" s="220"/>
      <c r="P35" s="266" t="s">
        <v>76</v>
      </c>
      <c r="Q35" s="242">
        <v>36350666.918043777</v>
      </c>
      <c r="R35" s="297">
        <v>45045741.349589936</v>
      </c>
      <c r="S35" s="243">
        <v>8460890.5914721955</v>
      </c>
      <c r="T35" s="298">
        <v>17695195.938877176</v>
      </c>
      <c r="U35" s="244">
        <v>24584663.46261391</v>
      </c>
      <c r="V35" s="244">
        <v>34029126.07009472</v>
      </c>
      <c r="W35" s="244">
        <v>12103803.32</v>
      </c>
    </row>
    <row r="36" spans="1:23" ht="15" customHeight="1" x14ac:dyDescent="0.25">
      <c r="A36" s="197"/>
      <c r="B36" s="33" t="s">
        <v>75</v>
      </c>
      <c r="C36" s="222">
        <v>24870000</v>
      </c>
      <c r="D36" s="33" t="s">
        <v>75</v>
      </c>
      <c r="E36" s="222">
        <v>38270000</v>
      </c>
      <c r="G36" s="265" t="s">
        <v>75</v>
      </c>
      <c r="H36" s="238">
        <v>24868908.140000001</v>
      </c>
      <c r="I36" s="240">
        <v>29534484.57</v>
      </c>
      <c r="J36" s="239">
        <v>9644465.5999999996</v>
      </c>
      <c r="K36" s="296">
        <v>26669362.894698646</v>
      </c>
      <c r="L36" s="240">
        <v>26448524.760786578</v>
      </c>
      <c r="M36" s="241">
        <v>32191545.189878963</v>
      </c>
      <c r="N36" s="240">
        <v>17411784.539999999</v>
      </c>
      <c r="O36" s="220"/>
      <c r="P36" s="265" t="s">
        <v>75</v>
      </c>
      <c r="Q36" s="238">
        <v>38270570.733938456</v>
      </c>
      <c r="R36" s="241">
        <v>54714734.806235939</v>
      </c>
      <c r="S36" s="239">
        <v>9838377.802696228</v>
      </c>
      <c r="T36" s="296">
        <v>26669362.894698646</v>
      </c>
      <c r="U36" s="240">
        <v>27377102.671409648</v>
      </c>
      <c r="V36" s="312">
        <v>44440305.522370994</v>
      </c>
      <c r="W36" s="240">
        <v>17411784.539999999</v>
      </c>
    </row>
    <row r="37" spans="1:23" ht="15" customHeight="1" x14ac:dyDescent="0.25">
      <c r="B37" s="31" t="s">
        <v>74</v>
      </c>
      <c r="C37" s="222">
        <v>-9280000</v>
      </c>
      <c r="D37" s="31" t="s">
        <v>74</v>
      </c>
      <c r="E37" s="222">
        <v>1920000</v>
      </c>
      <c r="G37" s="266" t="s">
        <v>74</v>
      </c>
      <c r="H37" s="245">
        <v>-9275689.3000000007</v>
      </c>
      <c r="I37" s="310">
        <v>-13470042.35</v>
      </c>
      <c r="J37" s="239">
        <v>1283999.28</v>
      </c>
      <c r="K37" s="299">
        <v>8974166.9558214694</v>
      </c>
      <c r="L37" s="240">
        <v>2614848.5045831986</v>
      </c>
      <c r="M37" s="310">
        <v>-464999.20251296833</v>
      </c>
      <c r="N37" s="240">
        <v>5307981.21</v>
      </c>
      <c r="O37" s="220"/>
      <c r="P37" s="266" t="s">
        <v>74</v>
      </c>
      <c r="Q37" s="238">
        <v>1919903.8158946782</v>
      </c>
      <c r="R37" s="240">
        <v>9668993.4566460028</v>
      </c>
      <c r="S37" s="239">
        <v>1377487.2112240326</v>
      </c>
      <c r="T37" s="313">
        <v>8974166.9558214694</v>
      </c>
      <c r="U37" s="240">
        <v>2792439.2087957375</v>
      </c>
      <c r="V37" s="241">
        <v>10411179.452276275</v>
      </c>
      <c r="W37" s="240">
        <v>5307981.21</v>
      </c>
    </row>
    <row r="38" spans="1:23" ht="15" customHeight="1" x14ac:dyDescent="0.25">
      <c r="B38" s="57" t="s">
        <v>73</v>
      </c>
      <c r="C38" s="201">
        <v>1.6199999999999999E-2</v>
      </c>
      <c r="D38" s="57" t="s">
        <v>73</v>
      </c>
      <c r="E38" s="201">
        <v>2.3400000000000001E-2</v>
      </c>
      <c r="G38" s="267" t="s">
        <v>73</v>
      </c>
      <c r="H38" s="246">
        <v>1.6199999999999999E-2</v>
      </c>
      <c r="I38" s="248">
        <v>1.5299999999999999E-2</v>
      </c>
      <c r="J38" s="247">
        <v>2.5600000000000001E-2</v>
      </c>
      <c r="K38" s="300">
        <v>3.3492282923468258E-2</v>
      </c>
      <c r="L38" s="248">
        <v>2.4660274326381734E-2</v>
      </c>
      <c r="M38" s="248">
        <v>2.1905798185213377E-2</v>
      </c>
      <c r="N38" s="248">
        <v>3.2000000000000001E-2</v>
      </c>
      <c r="O38" s="220"/>
      <c r="P38" s="267" t="s">
        <v>73</v>
      </c>
      <c r="Q38" s="246">
        <v>2.3395915385494726E-2</v>
      </c>
      <c r="R38" s="248">
        <v>2.6992185260265464E-2</v>
      </c>
      <c r="S38" s="247">
        <v>2.5840142414564921E-2</v>
      </c>
      <c r="T38" s="300">
        <v>3.3492282923468258E-2</v>
      </c>
      <c r="U38" s="248">
        <v>2.47E-2</v>
      </c>
      <c r="V38" s="248">
        <v>2.9021090430220053E-2</v>
      </c>
      <c r="W38" s="248">
        <v>3.2000000000000001E-2</v>
      </c>
    </row>
    <row r="39" spans="1:23" ht="15" customHeight="1" x14ac:dyDescent="0.25">
      <c r="B39" s="31" t="s">
        <v>84</v>
      </c>
      <c r="C39" s="226">
        <v>695940000</v>
      </c>
      <c r="D39" s="31" t="s">
        <v>84</v>
      </c>
      <c r="E39" s="226">
        <v>850650000</v>
      </c>
      <c r="G39" s="266" t="s">
        <v>84</v>
      </c>
      <c r="H39" s="301">
        <v>695944297.45000005</v>
      </c>
      <c r="I39" s="302">
        <v>921497488.10000002</v>
      </c>
      <c r="J39" s="251">
        <v>229648117.44999999</v>
      </c>
      <c r="K39" s="303">
        <v>629408113.11393487</v>
      </c>
      <c r="L39" s="252">
        <v>563044762.6243943</v>
      </c>
      <c r="M39" s="252">
        <v>865682341.71482706</v>
      </c>
      <c r="N39" s="252">
        <v>5012617.28</v>
      </c>
      <c r="O39" s="220"/>
      <c r="P39" s="266" t="s">
        <v>84</v>
      </c>
      <c r="Q39" s="301">
        <v>850645880.97402775</v>
      </c>
      <c r="R39" s="302">
        <v>1204963758.7980857</v>
      </c>
      <c r="S39" s="251">
        <v>240639924.27357504</v>
      </c>
      <c r="T39" s="303">
        <v>629408113.11393487</v>
      </c>
      <c r="U39" s="252">
        <v>634929971.75700676</v>
      </c>
      <c r="V39" s="252">
        <v>1029728873.6387582</v>
      </c>
      <c r="W39" s="252">
        <v>5012617.28</v>
      </c>
    </row>
    <row r="40" spans="1:23" ht="15" customHeight="1" x14ac:dyDescent="0.25">
      <c r="B40" s="199" t="s">
        <v>96</v>
      </c>
      <c r="C40" s="226">
        <v>361890000</v>
      </c>
      <c r="D40" s="31" t="s">
        <v>96</v>
      </c>
      <c r="E40" s="226">
        <v>442340000</v>
      </c>
      <c r="G40" s="267" t="s">
        <v>96</v>
      </c>
      <c r="H40" s="301">
        <v>361891034.67000002</v>
      </c>
      <c r="I40" s="304">
        <v>479178693.81</v>
      </c>
      <c r="J40" s="253">
        <v>119417021.06999999</v>
      </c>
      <c r="K40" s="305">
        <v>327292218.81924617</v>
      </c>
      <c r="L40" s="254">
        <v>292783276.56468505</v>
      </c>
      <c r="M40" s="254">
        <v>450154817.69171011</v>
      </c>
      <c r="N40" s="254">
        <v>3989040.83</v>
      </c>
      <c r="O40" s="220"/>
      <c r="P40" s="267" t="s">
        <v>96</v>
      </c>
      <c r="Q40" s="301">
        <v>442335858.10649443</v>
      </c>
      <c r="R40" s="304">
        <v>626581154.57500458</v>
      </c>
      <c r="S40" s="253">
        <v>125132760.62225902</v>
      </c>
      <c r="T40" s="305">
        <v>327292218.81924617</v>
      </c>
      <c r="U40" s="254">
        <v>330163585.31364352</v>
      </c>
      <c r="V40" s="254">
        <v>535459014.29215425</v>
      </c>
      <c r="W40" s="254">
        <v>3989040.83</v>
      </c>
    </row>
    <row r="41" spans="1:23" ht="15" customHeight="1" x14ac:dyDescent="0.25">
      <c r="B41" s="203" t="s">
        <v>27</v>
      </c>
      <c r="C41" s="208">
        <v>356</v>
      </c>
      <c r="D41" s="203" t="s">
        <v>27</v>
      </c>
      <c r="E41" s="208">
        <v>178</v>
      </c>
      <c r="G41" s="266" t="s">
        <v>27</v>
      </c>
      <c r="H41" s="255">
        <v>356</v>
      </c>
      <c r="I41" s="256">
        <v>431</v>
      </c>
      <c r="J41" s="251">
        <v>83</v>
      </c>
      <c r="K41" s="306">
        <v>158</v>
      </c>
      <c r="L41" s="256">
        <v>242</v>
      </c>
      <c r="M41" s="256">
        <v>317</v>
      </c>
      <c r="N41" s="257">
        <v>76</v>
      </c>
      <c r="O41" s="220"/>
      <c r="P41" s="266" t="s">
        <v>27</v>
      </c>
      <c r="Q41" s="255">
        <v>178</v>
      </c>
      <c r="R41" s="256">
        <v>216</v>
      </c>
      <c r="S41" s="251">
        <v>42</v>
      </c>
      <c r="T41" s="306">
        <v>79</v>
      </c>
      <c r="U41" s="256">
        <v>121</v>
      </c>
      <c r="V41" s="256">
        <v>159</v>
      </c>
      <c r="W41" s="257">
        <v>76</v>
      </c>
    </row>
    <row r="42" spans="1:23" ht="15" customHeight="1" thickBot="1" x14ac:dyDescent="0.3">
      <c r="B42" s="31" t="s">
        <v>69</v>
      </c>
      <c r="C42" s="208">
        <v>0</v>
      </c>
      <c r="D42" s="31" t="s">
        <v>69</v>
      </c>
      <c r="E42" s="211">
        <v>422</v>
      </c>
      <c r="G42" s="268" t="s">
        <v>69</v>
      </c>
      <c r="H42" s="307">
        <v>541</v>
      </c>
      <c r="I42" s="260">
        <v>541</v>
      </c>
      <c r="J42" s="259">
        <v>283</v>
      </c>
      <c r="K42" s="311">
        <v>247</v>
      </c>
      <c r="L42" s="260">
        <v>402</v>
      </c>
      <c r="M42" s="260">
        <v>541</v>
      </c>
      <c r="N42" s="261">
        <v>214</v>
      </c>
      <c r="O42" s="220"/>
      <c r="P42" s="268" t="s">
        <v>69</v>
      </c>
      <c r="Q42" s="307">
        <v>422</v>
      </c>
      <c r="R42" s="260">
        <v>343</v>
      </c>
      <c r="S42" s="259">
        <v>256</v>
      </c>
      <c r="T42" s="308">
        <v>210</v>
      </c>
      <c r="U42" s="260">
        <v>328</v>
      </c>
      <c r="V42" s="260">
        <v>282</v>
      </c>
      <c r="W42" s="260">
        <v>214</v>
      </c>
    </row>
    <row r="43" spans="1:23" ht="15" customHeight="1" thickBot="1" x14ac:dyDescent="0.3">
      <c r="B43" s="232" t="s">
        <v>124</v>
      </c>
      <c r="C43" s="210">
        <v>5337</v>
      </c>
      <c r="D43" s="232" t="s">
        <v>124</v>
      </c>
      <c r="E43" s="210">
        <v>5337</v>
      </c>
      <c r="P43" s="220"/>
    </row>
    <row r="44" spans="1:23" ht="15" customHeight="1" thickTop="1" thickBot="1" x14ac:dyDescent="0.3">
      <c r="B44" s="285" t="s">
        <v>110</v>
      </c>
      <c r="C44" s="287"/>
      <c r="D44" s="288" t="s">
        <v>112</v>
      </c>
      <c r="E44" s="289"/>
      <c r="G44" s="221" t="s">
        <v>108</v>
      </c>
      <c r="H44" s="262" t="s">
        <v>102</v>
      </c>
      <c r="I44" s="263" t="s">
        <v>104</v>
      </c>
      <c r="J44" s="264" t="s">
        <v>106</v>
      </c>
      <c r="K44" s="264" t="s">
        <v>101</v>
      </c>
      <c r="L44"/>
    </row>
    <row r="45" spans="1:23" ht="15" customHeight="1" thickTop="1" x14ac:dyDescent="0.25">
      <c r="B45" s="198" t="s">
        <v>72</v>
      </c>
      <c r="C45" s="222">
        <v>20220000</v>
      </c>
      <c r="D45" s="198" t="s">
        <v>72</v>
      </c>
      <c r="E45" s="222">
        <v>26440000</v>
      </c>
      <c r="G45" s="265" t="s">
        <v>72</v>
      </c>
      <c r="H45" s="235">
        <v>22436399.329999998</v>
      </c>
      <c r="I45" s="236">
        <v>6934339.6900000004</v>
      </c>
      <c r="J45" s="237">
        <v>19643386.699999999</v>
      </c>
      <c r="K45" s="237">
        <v>0</v>
      </c>
      <c r="L45"/>
    </row>
    <row r="46" spans="1:23" ht="15" customHeight="1" x14ac:dyDescent="0.25">
      <c r="B46" s="31" t="s">
        <v>94</v>
      </c>
      <c r="C46" s="222">
        <v>9540000</v>
      </c>
      <c r="D46" s="31" t="s">
        <v>94</v>
      </c>
      <c r="E46" s="222">
        <v>12470000</v>
      </c>
      <c r="G46" s="266" t="s">
        <v>94</v>
      </c>
      <c r="H46" s="238">
        <v>0</v>
      </c>
      <c r="I46" s="239">
        <v>0</v>
      </c>
      <c r="J46" s="240">
        <v>0</v>
      </c>
      <c r="K46" s="241">
        <v>14375315.960000001</v>
      </c>
      <c r="L46"/>
    </row>
    <row r="47" spans="1:23" ht="15" customHeight="1" x14ac:dyDescent="0.25">
      <c r="B47" s="31" t="s">
        <v>76</v>
      </c>
      <c r="C47" s="223">
        <v>43000000</v>
      </c>
      <c r="D47" s="31" t="s">
        <v>76</v>
      </c>
      <c r="E47" s="223">
        <v>45050000</v>
      </c>
      <c r="G47" s="266" t="s">
        <v>76</v>
      </c>
      <c r="H47" s="242">
        <v>34144597.439999998</v>
      </c>
      <c r="I47" s="243">
        <v>8360463.3200000003</v>
      </c>
      <c r="J47" s="244">
        <v>24584663.460000001</v>
      </c>
      <c r="K47" s="244">
        <v>12103803.32</v>
      </c>
      <c r="L47"/>
    </row>
    <row r="48" spans="1:23" ht="15" customHeight="1" x14ac:dyDescent="0.25">
      <c r="B48" s="33" t="s">
        <v>75</v>
      </c>
      <c r="C48" s="222">
        <v>29530000</v>
      </c>
      <c r="D48" s="33" t="s">
        <v>75</v>
      </c>
      <c r="E48" s="222">
        <v>54710000</v>
      </c>
      <c r="G48" s="265" t="s">
        <v>75</v>
      </c>
      <c r="H48" s="238">
        <v>24868908.140000001</v>
      </c>
      <c r="I48" s="239">
        <v>9644465.5999999996</v>
      </c>
      <c r="J48" s="241">
        <v>27377102.670000002</v>
      </c>
      <c r="K48" s="240">
        <v>17411784.539999999</v>
      </c>
      <c r="L48"/>
    </row>
    <row r="49" spans="2:12" ht="15" customHeight="1" x14ac:dyDescent="0.25">
      <c r="B49" s="31" t="s">
        <v>74</v>
      </c>
      <c r="C49" s="222">
        <v>-13470042.35</v>
      </c>
      <c r="D49" s="31" t="s">
        <v>74</v>
      </c>
      <c r="E49" s="222">
        <v>9670000</v>
      </c>
      <c r="G49" s="266" t="s">
        <v>74</v>
      </c>
      <c r="H49" s="245">
        <v>-9275689.3000000007</v>
      </c>
      <c r="I49" s="239">
        <v>1283999.28</v>
      </c>
      <c r="J49" s="240">
        <v>2792439.21</v>
      </c>
      <c r="K49" s="241">
        <v>5307981.21</v>
      </c>
      <c r="L49"/>
    </row>
    <row r="50" spans="2:12" ht="15" customHeight="1" x14ac:dyDescent="0.25">
      <c r="B50" s="57" t="s">
        <v>73</v>
      </c>
      <c r="C50" s="212">
        <v>1.5299999999999999E-2</v>
      </c>
      <c r="D50" s="57" t="s">
        <v>73</v>
      </c>
      <c r="E50" s="212">
        <v>2.7E-2</v>
      </c>
      <c r="G50" s="267" t="s">
        <v>73</v>
      </c>
      <c r="H50" s="246">
        <v>1.6199999999999999E-2</v>
      </c>
      <c r="I50" s="247">
        <v>2.5600000000000001E-2</v>
      </c>
      <c r="J50" s="248">
        <v>2.47E-2</v>
      </c>
      <c r="K50" s="249">
        <v>3.2000000000000001E-2</v>
      </c>
      <c r="L50"/>
    </row>
    <row r="51" spans="2:12" ht="15" customHeight="1" x14ac:dyDescent="0.25">
      <c r="B51" s="31" t="s">
        <v>84</v>
      </c>
      <c r="C51" s="226">
        <v>921500000</v>
      </c>
      <c r="D51" s="31" t="s">
        <v>84</v>
      </c>
      <c r="E51" s="226">
        <v>1204960000</v>
      </c>
      <c r="G51" s="266" t="s">
        <v>84</v>
      </c>
      <c r="H51" s="250">
        <v>695944297.45000005</v>
      </c>
      <c r="I51" s="251">
        <v>229648117.44999999</v>
      </c>
      <c r="J51" s="252">
        <v>634929971.75999999</v>
      </c>
      <c r="K51" s="252">
        <v>5012617.28</v>
      </c>
      <c r="L51"/>
    </row>
    <row r="52" spans="2:12" ht="15" customHeight="1" x14ac:dyDescent="0.25">
      <c r="B52" s="199" t="s">
        <v>96</v>
      </c>
      <c r="C52" s="226">
        <v>479180000</v>
      </c>
      <c r="D52" s="199" t="s">
        <v>96</v>
      </c>
      <c r="E52" s="226">
        <v>626580000</v>
      </c>
      <c r="G52" s="267" t="s">
        <v>96</v>
      </c>
      <c r="H52" s="250">
        <v>361891034.67000002</v>
      </c>
      <c r="I52" s="253">
        <v>119417021.06999999</v>
      </c>
      <c r="J52" s="254">
        <v>330163585.31</v>
      </c>
      <c r="K52" s="254">
        <v>3989040.83</v>
      </c>
      <c r="L52"/>
    </row>
    <row r="53" spans="2:12" ht="15" customHeight="1" x14ac:dyDescent="0.25">
      <c r="B53" s="199" t="s">
        <v>27</v>
      </c>
      <c r="C53" s="211">
        <v>431</v>
      </c>
      <c r="D53" s="199" t="s">
        <v>27</v>
      </c>
      <c r="E53" s="211">
        <v>216</v>
      </c>
      <c r="G53" s="266" t="s">
        <v>27</v>
      </c>
      <c r="H53" s="255">
        <v>356</v>
      </c>
      <c r="I53" s="251">
        <v>83</v>
      </c>
      <c r="J53" s="256">
        <v>121</v>
      </c>
      <c r="K53" s="257">
        <v>76</v>
      </c>
      <c r="L53"/>
    </row>
    <row r="54" spans="2:12" ht="15" customHeight="1" thickBot="1" x14ac:dyDescent="0.3">
      <c r="B54" s="31" t="s">
        <v>69</v>
      </c>
      <c r="C54" s="208">
        <v>0</v>
      </c>
      <c r="D54" s="31" t="s">
        <v>69</v>
      </c>
      <c r="E54" s="211">
        <v>343</v>
      </c>
      <c r="F54" s="229"/>
      <c r="G54" s="268" t="s">
        <v>69</v>
      </c>
      <c r="H54" s="258">
        <v>541</v>
      </c>
      <c r="I54" s="259">
        <v>283</v>
      </c>
      <c r="J54" s="260">
        <v>328</v>
      </c>
      <c r="K54" s="261">
        <v>214</v>
      </c>
      <c r="L54"/>
    </row>
    <row r="55" spans="2:12" ht="15" customHeight="1" thickBot="1" x14ac:dyDescent="0.3">
      <c r="B55" s="232" t="s">
        <v>124</v>
      </c>
      <c r="C55" s="210">
        <v>6463</v>
      </c>
      <c r="D55" s="232" t="s">
        <v>124</v>
      </c>
      <c r="E55" s="210">
        <v>6463</v>
      </c>
      <c r="L55"/>
    </row>
    <row r="56" spans="2:12" ht="15" customHeight="1" thickTop="1" thickBot="1" x14ac:dyDescent="0.3">
      <c r="B56" s="227"/>
      <c r="C56" s="228"/>
      <c r="D56" s="227"/>
      <c r="E56" s="228"/>
      <c r="L56"/>
    </row>
    <row r="57" spans="2:12" ht="15" customHeight="1" thickTop="1" thickBot="1" x14ac:dyDescent="0.4">
      <c r="B57" s="285" t="s">
        <v>97</v>
      </c>
      <c r="C57" s="286"/>
      <c r="D57" s="290" t="s">
        <v>98</v>
      </c>
      <c r="E57" s="289"/>
      <c r="G57" s="234" t="s">
        <v>123</v>
      </c>
    </row>
    <row r="58" spans="2:12" ht="15" customHeight="1" thickTop="1" thickBot="1" x14ac:dyDescent="0.3">
      <c r="B58" s="285" t="s">
        <v>114</v>
      </c>
      <c r="C58" s="287"/>
      <c r="D58" s="288" t="s">
        <v>113</v>
      </c>
      <c r="E58" s="289"/>
    </row>
    <row r="59" spans="2:12" ht="15" customHeight="1" thickTop="1" thickBot="1" x14ac:dyDescent="0.3">
      <c r="B59" s="198" t="s">
        <v>72</v>
      </c>
      <c r="C59" s="222">
        <v>6930000</v>
      </c>
      <c r="D59" s="198" t="s">
        <v>72</v>
      </c>
      <c r="E59" s="222">
        <v>7270000</v>
      </c>
      <c r="G59" s="285" t="s">
        <v>97</v>
      </c>
      <c r="H59" s="287"/>
      <c r="I59" s="290" t="s">
        <v>98</v>
      </c>
      <c r="J59" s="291"/>
    </row>
    <row r="60" spans="2:12" ht="15" customHeight="1" thickTop="1" thickBot="1" x14ac:dyDescent="0.3">
      <c r="B60" s="31" t="s">
        <v>94</v>
      </c>
      <c r="C60" s="222">
        <v>0</v>
      </c>
      <c r="D60" s="31" t="s">
        <v>94</v>
      </c>
      <c r="E60" s="222">
        <v>0</v>
      </c>
      <c r="G60" s="285" t="s">
        <v>109</v>
      </c>
      <c r="H60" s="287"/>
      <c r="I60" s="288" t="s">
        <v>111</v>
      </c>
      <c r="J60" s="289"/>
    </row>
    <row r="61" spans="2:12" ht="15" customHeight="1" thickTop="1" x14ac:dyDescent="0.25">
      <c r="B61" s="31" t="s">
        <v>76</v>
      </c>
      <c r="C61" s="223">
        <v>8360000</v>
      </c>
      <c r="D61" s="31" t="s">
        <v>76</v>
      </c>
      <c r="E61" s="223">
        <v>8460000</v>
      </c>
      <c r="G61" s="224" t="s">
        <v>72</v>
      </c>
      <c r="H61" s="32">
        <v>22436399.328872755</v>
      </c>
      <c r="I61" s="225" t="s">
        <v>72</v>
      </c>
      <c r="J61" s="32">
        <v>27423790.58624788</v>
      </c>
    </row>
    <row r="62" spans="2:12" ht="15" customHeight="1" x14ac:dyDescent="0.25">
      <c r="B62" s="31" t="s">
        <v>75</v>
      </c>
      <c r="C62" s="222">
        <v>9640000</v>
      </c>
      <c r="D62" s="33" t="s">
        <v>75</v>
      </c>
      <c r="E62" s="222">
        <v>9840000</v>
      </c>
      <c r="G62" s="31" t="s">
        <v>94</v>
      </c>
      <c r="H62" s="32">
        <v>0</v>
      </c>
      <c r="I62" s="31" t="s">
        <v>94</v>
      </c>
      <c r="J62" s="32">
        <v>0</v>
      </c>
    </row>
    <row r="63" spans="2:12" ht="15" customHeight="1" x14ac:dyDescent="0.25">
      <c r="B63" s="31" t="s">
        <v>74</v>
      </c>
      <c r="C63" s="222">
        <v>1280000</v>
      </c>
      <c r="D63" s="31" t="s">
        <v>74</v>
      </c>
      <c r="E63" s="222">
        <v>1380000</v>
      </c>
      <c r="G63" s="31" t="s">
        <v>76</v>
      </c>
      <c r="H63" s="200">
        <v>34144597.439999998</v>
      </c>
      <c r="I63" s="31" t="s">
        <v>76</v>
      </c>
      <c r="J63" s="200">
        <v>36350666.920000002</v>
      </c>
    </row>
    <row r="64" spans="2:12" ht="15" customHeight="1" x14ac:dyDescent="0.25">
      <c r="B64" s="57" t="s">
        <v>73</v>
      </c>
      <c r="C64" s="201">
        <v>2.5600000000000001E-2</v>
      </c>
      <c r="D64" s="57" t="s">
        <v>73</v>
      </c>
      <c r="E64" s="201">
        <v>2.58E-2</v>
      </c>
      <c r="G64" s="33" t="s">
        <v>75</v>
      </c>
      <c r="H64" s="32">
        <v>24868908.140000001</v>
      </c>
      <c r="I64" s="33" t="s">
        <v>75</v>
      </c>
      <c r="J64" s="32">
        <v>38270570.729999997</v>
      </c>
    </row>
    <row r="65" spans="2:10" ht="15" customHeight="1" x14ac:dyDescent="0.25">
      <c r="B65" s="31" t="s">
        <v>84</v>
      </c>
      <c r="C65" s="226">
        <v>229650000</v>
      </c>
      <c r="D65" s="31" t="s">
        <v>84</v>
      </c>
      <c r="E65" s="226">
        <v>240640000</v>
      </c>
      <c r="G65" s="31" t="s">
        <v>74</v>
      </c>
      <c r="H65" s="32">
        <v>-9275689.3000000007</v>
      </c>
      <c r="I65" s="31" t="s">
        <v>74</v>
      </c>
      <c r="J65" s="32">
        <v>1919903.82</v>
      </c>
    </row>
    <row r="66" spans="2:10" ht="15" customHeight="1" x14ac:dyDescent="0.25">
      <c r="B66" s="57" t="s">
        <v>96</v>
      </c>
      <c r="C66" s="226">
        <v>119420000</v>
      </c>
      <c r="D66" s="57" t="s">
        <v>96</v>
      </c>
      <c r="E66" s="226">
        <v>125130000</v>
      </c>
      <c r="G66" s="57" t="s">
        <v>73</v>
      </c>
      <c r="H66" s="201">
        <v>1.6199999999999999E-2</v>
      </c>
      <c r="I66" s="57" t="s">
        <v>73</v>
      </c>
      <c r="J66" s="201">
        <v>2.3400000000000001E-2</v>
      </c>
    </row>
    <row r="67" spans="2:10" ht="15" customHeight="1" x14ac:dyDescent="0.25">
      <c r="B67" s="199" t="s">
        <v>27</v>
      </c>
      <c r="C67" s="211">
        <v>83</v>
      </c>
      <c r="D67" s="31" t="s">
        <v>27</v>
      </c>
      <c r="E67" s="213">
        <v>42</v>
      </c>
      <c r="G67" s="31" t="s">
        <v>84</v>
      </c>
      <c r="H67" s="202">
        <v>695944297.45000005</v>
      </c>
      <c r="I67" s="31" t="s">
        <v>84</v>
      </c>
      <c r="J67" s="202">
        <v>850645880.97000003</v>
      </c>
    </row>
    <row r="68" spans="2:10" ht="15" customHeight="1" x14ac:dyDescent="0.25">
      <c r="B68" s="31" t="s">
        <v>69</v>
      </c>
      <c r="C68" s="208">
        <v>283</v>
      </c>
      <c r="D68" s="31" t="s">
        <v>69</v>
      </c>
      <c r="E68" s="211">
        <v>256</v>
      </c>
      <c r="G68" s="199" t="s">
        <v>96</v>
      </c>
      <c r="H68" s="202">
        <v>361891034.67000002</v>
      </c>
      <c r="I68" s="31" t="s">
        <v>96</v>
      </c>
      <c r="J68" s="204">
        <v>442335858.11000001</v>
      </c>
    </row>
    <row r="69" spans="2:10" ht="15" customHeight="1" thickBot="1" x14ac:dyDescent="0.3">
      <c r="B69" s="232" t="s">
        <v>124</v>
      </c>
      <c r="C69" s="210">
        <v>1243</v>
      </c>
      <c r="D69" s="232" t="s">
        <v>124</v>
      </c>
      <c r="E69" s="210">
        <v>1243</v>
      </c>
      <c r="G69" s="203" t="s">
        <v>27</v>
      </c>
      <c r="H69" s="208">
        <v>356</v>
      </c>
      <c r="I69" s="203" t="s">
        <v>27</v>
      </c>
      <c r="J69" s="208">
        <v>178</v>
      </c>
    </row>
    <row r="70" spans="2:10" ht="15" customHeight="1" thickTop="1" thickBot="1" x14ac:dyDescent="0.3">
      <c r="B70" s="285" t="s">
        <v>115</v>
      </c>
      <c r="C70" s="287"/>
      <c r="D70" s="288" t="s">
        <v>116</v>
      </c>
      <c r="E70" s="289"/>
      <c r="G70" s="41" t="s">
        <v>69</v>
      </c>
      <c r="H70" s="209">
        <v>541</v>
      </c>
      <c r="I70" s="58" t="s">
        <v>69</v>
      </c>
      <c r="J70" s="210">
        <v>422</v>
      </c>
    </row>
    <row r="71" spans="2:10" ht="15" customHeight="1" thickTop="1" thickBot="1" x14ac:dyDescent="0.3">
      <c r="B71" s="198" t="s">
        <v>72</v>
      </c>
      <c r="C71" s="222">
        <v>6470000</v>
      </c>
      <c r="D71" s="198" t="s">
        <v>72</v>
      </c>
      <c r="E71" s="222">
        <v>6950000</v>
      </c>
      <c r="G71" s="285" t="s">
        <v>110</v>
      </c>
      <c r="H71" s="287"/>
      <c r="I71" s="288" t="s">
        <v>112</v>
      </c>
      <c r="J71" s="289"/>
    </row>
    <row r="72" spans="2:10" ht="15" customHeight="1" thickTop="1" x14ac:dyDescent="0.25">
      <c r="B72" s="31" t="s">
        <v>94</v>
      </c>
      <c r="C72" s="222">
        <v>13180000</v>
      </c>
      <c r="D72" s="31" t="s">
        <v>94</v>
      </c>
      <c r="E72" s="222">
        <v>14170000</v>
      </c>
      <c r="G72" s="198" t="s">
        <v>72</v>
      </c>
      <c r="H72" s="196">
        <v>20222202.460000001</v>
      </c>
      <c r="I72" s="198" t="s">
        <v>72</v>
      </c>
      <c r="J72" s="196">
        <v>26442851.329999998</v>
      </c>
    </row>
    <row r="73" spans="2:10" ht="15" customHeight="1" x14ac:dyDescent="0.25">
      <c r="B73" s="31" t="s">
        <v>76</v>
      </c>
      <c r="C73" s="223">
        <v>17700000</v>
      </c>
      <c r="D73" s="31" t="s">
        <v>76</v>
      </c>
      <c r="E73" s="223">
        <v>17700000</v>
      </c>
      <c r="G73" s="31" t="s">
        <v>94</v>
      </c>
      <c r="H73" s="32">
        <v>9535729.4399999995</v>
      </c>
      <c r="I73" s="31" t="s">
        <v>94</v>
      </c>
      <c r="J73" s="32">
        <v>12469061</v>
      </c>
    </row>
    <row r="74" spans="2:10" ht="15" customHeight="1" x14ac:dyDescent="0.25">
      <c r="B74" s="33" t="s">
        <v>75</v>
      </c>
      <c r="C74" s="222">
        <v>26670000</v>
      </c>
      <c r="D74" s="33" t="s">
        <v>75</v>
      </c>
      <c r="E74" s="222">
        <v>27120000</v>
      </c>
      <c r="G74" s="31" t="s">
        <v>76</v>
      </c>
      <c r="H74" s="200">
        <v>43004526.920000002</v>
      </c>
      <c r="I74" s="31" t="s">
        <v>76</v>
      </c>
      <c r="J74" s="200">
        <v>45045741.350000001</v>
      </c>
    </row>
    <row r="75" spans="2:10" ht="15" customHeight="1" x14ac:dyDescent="0.25">
      <c r="B75" s="31" t="s">
        <v>74</v>
      </c>
      <c r="C75" s="222">
        <v>8970000</v>
      </c>
      <c r="D75" s="31" t="s">
        <v>74</v>
      </c>
      <c r="E75" s="222">
        <v>9420000</v>
      </c>
      <c r="G75" s="33" t="s">
        <v>75</v>
      </c>
      <c r="H75" s="32">
        <v>29534484.57</v>
      </c>
      <c r="I75" s="33" t="s">
        <v>75</v>
      </c>
      <c r="J75" s="32">
        <v>54714734.810000002</v>
      </c>
    </row>
    <row r="76" spans="2:10" ht="15" customHeight="1" x14ac:dyDescent="0.25">
      <c r="B76" s="57" t="s">
        <v>73</v>
      </c>
      <c r="C76" s="212">
        <v>3.3500000000000002E-2</v>
      </c>
      <c r="D76" s="57" t="s">
        <v>73</v>
      </c>
      <c r="E76" s="212">
        <v>3.4099999999999998E-2</v>
      </c>
      <c r="G76" s="31" t="s">
        <v>74</v>
      </c>
      <c r="H76" s="32">
        <v>-13470042.35</v>
      </c>
      <c r="I76" s="31" t="s">
        <v>74</v>
      </c>
      <c r="J76" s="32">
        <v>9668993.4600000009</v>
      </c>
    </row>
    <row r="77" spans="2:10" ht="15" customHeight="1" x14ac:dyDescent="0.25">
      <c r="B77" s="31" t="s">
        <v>84</v>
      </c>
      <c r="C77" s="226">
        <v>629410000</v>
      </c>
      <c r="D77" s="31" t="s">
        <v>84</v>
      </c>
      <c r="E77" s="226">
        <v>676390000</v>
      </c>
      <c r="G77" s="57" t="s">
        <v>73</v>
      </c>
      <c r="H77" s="212">
        <v>1.5299999999999999E-2</v>
      </c>
      <c r="I77" s="57" t="s">
        <v>73</v>
      </c>
      <c r="J77" s="212">
        <v>2.7E-2</v>
      </c>
    </row>
    <row r="78" spans="2:10" ht="15" customHeight="1" x14ac:dyDescent="0.25">
      <c r="B78" s="199" t="s">
        <v>96</v>
      </c>
      <c r="C78" s="226">
        <v>327290000</v>
      </c>
      <c r="D78" s="199" t="s">
        <v>96</v>
      </c>
      <c r="E78" s="226">
        <v>351720000</v>
      </c>
      <c r="G78" s="31" t="s">
        <v>84</v>
      </c>
      <c r="H78" s="204">
        <v>921497488.10000002</v>
      </c>
      <c r="I78" s="31" t="s">
        <v>84</v>
      </c>
      <c r="J78" s="204">
        <v>1204963758.8</v>
      </c>
    </row>
    <row r="79" spans="2:10" ht="15" customHeight="1" x14ac:dyDescent="0.25">
      <c r="B79" s="199" t="s">
        <v>27</v>
      </c>
      <c r="C79" s="211">
        <v>158</v>
      </c>
      <c r="D79" s="199" t="s">
        <v>27</v>
      </c>
      <c r="E79" s="211">
        <v>79</v>
      </c>
      <c r="G79" s="199" t="s">
        <v>96</v>
      </c>
      <c r="H79" s="207">
        <v>479178693.81</v>
      </c>
      <c r="I79" s="199" t="s">
        <v>96</v>
      </c>
      <c r="J79" s="207">
        <v>626581154.79999995</v>
      </c>
    </row>
    <row r="80" spans="2:10" ht="15" customHeight="1" x14ac:dyDescent="0.25">
      <c r="B80" s="31" t="s">
        <v>69</v>
      </c>
      <c r="C80" s="208">
        <v>247</v>
      </c>
      <c r="D80" s="31" t="s">
        <v>69</v>
      </c>
      <c r="E80" s="211">
        <v>210</v>
      </c>
      <c r="G80" s="199" t="s">
        <v>27</v>
      </c>
      <c r="H80" s="211">
        <v>431</v>
      </c>
      <c r="I80" s="199" t="s">
        <v>27</v>
      </c>
      <c r="J80" s="211">
        <v>216</v>
      </c>
    </row>
    <row r="81" spans="2:10" ht="15" customHeight="1" thickBot="1" x14ac:dyDescent="0.3">
      <c r="B81" s="232" t="s">
        <v>124</v>
      </c>
      <c r="C81" s="210">
        <v>2369</v>
      </c>
      <c r="D81" s="232" t="s">
        <v>124</v>
      </c>
      <c r="E81" s="210">
        <v>2369</v>
      </c>
      <c r="G81" s="199" t="s">
        <v>69</v>
      </c>
      <c r="H81" s="211">
        <v>541</v>
      </c>
      <c r="I81" s="199" t="s">
        <v>69</v>
      </c>
      <c r="J81" s="211">
        <v>343</v>
      </c>
    </row>
    <row r="82" spans="2:10" ht="15" customHeight="1" thickTop="1" thickBot="1" x14ac:dyDescent="0.3">
      <c r="B82" s="227"/>
      <c r="C82" s="228"/>
      <c r="D82" s="227"/>
      <c r="E82" s="228"/>
      <c r="G82" s="285" t="s">
        <v>114</v>
      </c>
      <c r="H82" s="287"/>
      <c r="I82" s="288" t="s">
        <v>113</v>
      </c>
      <c r="J82" s="289"/>
    </row>
    <row r="83" spans="2:10" ht="15" customHeight="1" thickTop="1" thickBot="1" x14ac:dyDescent="0.3">
      <c r="B83" s="285" t="s">
        <v>97</v>
      </c>
      <c r="C83" s="286"/>
      <c r="D83" s="290" t="s">
        <v>98</v>
      </c>
      <c r="E83" s="289"/>
      <c r="G83" s="198" t="s">
        <v>72</v>
      </c>
      <c r="H83" s="196">
        <v>6934339.6900000004</v>
      </c>
      <c r="I83" s="198" t="s">
        <v>72</v>
      </c>
      <c r="J83" s="196">
        <v>7266242.79</v>
      </c>
    </row>
    <row r="84" spans="2:10" ht="15" customHeight="1" thickTop="1" thickBot="1" x14ac:dyDescent="0.3">
      <c r="B84" s="285" t="s">
        <v>117</v>
      </c>
      <c r="C84" s="287"/>
      <c r="D84" s="288" t="s">
        <v>118</v>
      </c>
      <c r="E84" s="289"/>
      <c r="G84" s="31" t="s">
        <v>94</v>
      </c>
      <c r="H84" s="32">
        <v>0</v>
      </c>
      <c r="I84" s="31" t="s">
        <v>94</v>
      </c>
      <c r="J84" s="32">
        <v>0</v>
      </c>
    </row>
    <row r="85" spans="2:10" ht="15" customHeight="1" thickTop="1" x14ac:dyDescent="0.25">
      <c r="B85" s="198" t="s">
        <v>72</v>
      </c>
      <c r="C85" s="222">
        <v>17420000</v>
      </c>
      <c r="D85" s="198" t="s">
        <v>72</v>
      </c>
      <c r="E85" s="222">
        <v>19640000</v>
      </c>
      <c r="G85" s="31" t="s">
        <v>76</v>
      </c>
      <c r="H85" s="200">
        <v>8360463.3200000003</v>
      </c>
      <c r="I85" s="31" t="s">
        <v>76</v>
      </c>
      <c r="J85" s="200">
        <v>8460890.5899999999</v>
      </c>
    </row>
    <row r="86" spans="2:10" ht="15" customHeight="1" x14ac:dyDescent="0.25">
      <c r="B86" s="31" t="s">
        <v>94</v>
      </c>
      <c r="C86" s="222">
        <v>0</v>
      </c>
      <c r="D86" s="31" t="s">
        <v>94</v>
      </c>
      <c r="E86" s="222">
        <v>0</v>
      </c>
      <c r="G86" s="31" t="s">
        <v>75</v>
      </c>
      <c r="H86" s="32">
        <v>9644465.5999999996</v>
      </c>
      <c r="I86" s="33" t="s">
        <v>75</v>
      </c>
      <c r="J86" s="32">
        <v>9838377.8000000007</v>
      </c>
    </row>
    <row r="87" spans="2:10" ht="15" customHeight="1" x14ac:dyDescent="0.25">
      <c r="B87" s="31" t="s">
        <v>76</v>
      </c>
      <c r="C87" s="223">
        <v>23830000</v>
      </c>
      <c r="D87" s="31" t="s">
        <v>76</v>
      </c>
      <c r="E87" s="223">
        <v>24580000</v>
      </c>
      <c r="G87" s="31" t="s">
        <v>74</v>
      </c>
      <c r="H87" s="32">
        <v>1283999.28</v>
      </c>
      <c r="I87" s="31" t="s">
        <v>74</v>
      </c>
      <c r="J87" s="32">
        <v>1377487.21</v>
      </c>
    </row>
    <row r="88" spans="2:10" ht="15" customHeight="1" x14ac:dyDescent="0.25">
      <c r="B88" s="33" t="s">
        <v>75</v>
      </c>
      <c r="C88" s="222">
        <v>26450000</v>
      </c>
      <c r="D88" s="33" t="s">
        <v>75</v>
      </c>
      <c r="E88" s="222">
        <v>27380000</v>
      </c>
      <c r="G88" s="57" t="s">
        <v>73</v>
      </c>
      <c r="H88" s="201">
        <v>2.5600000000000001E-2</v>
      </c>
      <c r="I88" s="57" t="s">
        <v>73</v>
      </c>
      <c r="J88" s="201">
        <v>2.58E-2</v>
      </c>
    </row>
    <row r="89" spans="2:10" ht="15" customHeight="1" x14ac:dyDescent="0.25">
      <c r="B89" s="31" t="s">
        <v>74</v>
      </c>
      <c r="C89" s="222">
        <v>2610000</v>
      </c>
      <c r="D89" s="31" t="s">
        <v>74</v>
      </c>
      <c r="E89" s="222">
        <v>2790000</v>
      </c>
      <c r="G89" s="31" t="s">
        <v>84</v>
      </c>
      <c r="H89" s="202">
        <v>229648117.44999999</v>
      </c>
      <c r="I89" s="31" t="s">
        <v>84</v>
      </c>
      <c r="J89" s="202">
        <v>240639924.27000001</v>
      </c>
    </row>
    <row r="90" spans="2:10" ht="15" customHeight="1" x14ac:dyDescent="0.25">
      <c r="B90" s="57" t="s">
        <v>73</v>
      </c>
      <c r="C90" s="212">
        <v>2.47E-2</v>
      </c>
      <c r="D90" s="57" t="s">
        <v>73</v>
      </c>
      <c r="E90" s="212">
        <v>2.47E-2</v>
      </c>
      <c r="G90" s="57" t="s">
        <v>96</v>
      </c>
      <c r="H90" s="204">
        <v>119417021.06999999</v>
      </c>
      <c r="I90" s="57" t="s">
        <v>96</v>
      </c>
      <c r="J90" s="202">
        <v>125132760.62</v>
      </c>
    </row>
    <row r="91" spans="2:10" ht="15" customHeight="1" x14ac:dyDescent="0.25">
      <c r="B91" s="31" t="s">
        <v>84</v>
      </c>
      <c r="C91" s="226">
        <v>563040000</v>
      </c>
      <c r="D91" s="31" t="s">
        <v>84</v>
      </c>
      <c r="E91" s="226">
        <v>634930000</v>
      </c>
      <c r="G91" s="199" t="s">
        <v>27</v>
      </c>
      <c r="H91" s="211">
        <v>83</v>
      </c>
      <c r="I91" s="31" t="s">
        <v>27</v>
      </c>
      <c r="J91" s="213">
        <v>42</v>
      </c>
    </row>
    <row r="92" spans="2:10" ht="15" customHeight="1" thickBot="1" x14ac:dyDescent="0.3">
      <c r="B92" s="199" t="s">
        <v>96</v>
      </c>
      <c r="C92" s="226">
        <v>292780000</v>
      </c>
      <c r="D92" s="199" t="s">
        <v>96</v>
      </c>
      <c r="E92" s="226">
        <v>330160000</v>
      </c>
      <c r="G92" s="41" t="s">
        <v>69</v>
      </c>
      <c r="H92" s="210">
        <v>283</v>
      </c>
      <c r="I92" s="58" t="s">
        <v>69</v>
      </c>
      <c r="J92" s="214">
        <v>256</v>
      </c>
    </row>
    <row r="93" spans="2:10" ht="15" customHeight="1" thickTop="1" thickBot="1" x14ac:dyDescent="0.3">
      <c r="B93" s="199" t="s">
        <v>27</v>
      </c>
      <c r="C93" s="233">
        <v>242</v>
      </c>
      <c r="D93" s="199" t="s">
        <v>27</v>
      </c>
      <c r="E93" s="211">
        <v>121</v>
      </c>
      <c r="G93" s="285" t="s">
        <v>115</v>
      </c>
      <c r="H93" s="287"/>
      <c r="I93" s="288" t="s">
        <v>116</v>
      </c>
      <c r="J93" s="289"/>
    </row>
    <row r="94" spans="2:10" ht="15" customHeight="1" thickTop="1" x14ac:dyDescent="0.25">
      <c r="B94" s="31" t="s">
        <v>69</v>
      </c>
      <c r="C94" s="233">
        <v>402</v>
      </c>
      <c r="D94" s="31" t="s">
        <v>69</v>
      </c>
      <c r="E94" s="211">
        <v>328</v>
      </c>
      <c r="G94" s="198" t="s">
        <v>72</v>
      </c>
      <c r="H94" s="196">
        <v>6467427.9500000002</v>
      </c>
      <c r="I94" s="198" t="s">
        <v>72</v>
      </c>
      <c r="J94" s="196">
        <v>6950209.3099999996</v>
      </c>
    </row>
    <row r="95" spans="2:10" ht="15" customHeight="1" thickBot="1" x14ac:dyDescent="0.3">
      <c r="B95" s="232" t="s">
        <v>124</v>
      </c>
      <c r="C95" s="210">
        <v>3619</v>
      </c>
      <c r="D95" s="232" t="s">
        <v>124</v>
      </c>
      <c r="E95" s="210">
        <v>3619</v>
      </c>
      <c r="G95" s="31" t="s">
        <v>94</v>
      </c>
      <c r="H95" s="32">
        <v>13183846.109999999</v>
      </c>
      <c r="I95" s="31" t="s">
        <v>94</v>
      </c>
      <c r="J95" s="32">
        <v>14167995.48</v>
      </c>
    </row>
    <row r="96" spans="2:10" ht="15" customHeight="1" thickTop="1" thickBot="1" x14ac:dyDescent="0.3">
      <c r="B96" s="285" t="s">
        <v>119</v>
      </c>
      <c r="C96" s="287"/>
      <c r="D96" s="288" t="s">
        <v>120</v>
      </c>
      <c r="E96" s="289"/>
      <c r="G96" s="31" t="s">
        <v>76</v>
      </c>
      <c r="H96" s="200">
        <v>17695195.940000001</v>
      </c>
      <c r="I96" s="31" t="s">
        <v>76</v>
      </c>
      <c r="J96" s="200">
        <v>17695195.940000001</v>
      </c>
    </row>
    <row r="97" spans="2:10" ht="15" customHeight="1" thickTop="1" x14ac:dyDescent="0.25">
      <c r="B97" s="198" t="s">
        <v>72</v>
      </c>
      <c r="C97" s="222">
        <v>15970000</v>
      </c>
      <c r="D97" s="198" t="s">
        <v>72</v>
      </c>
      <c r="E97" s="222">
        <v>19000000</v>
      </c>
      <c r="G97" s="33" t="s">
        <v>75</v>
      </c>
      <c r="H97" s="32">
        <v>26669362.890000001</v>
      </c>
      <c r="I97" s="33" t="s">
        <v>75</v>
      </c>
      <c r="J97" s="32">
        <v>27116090.59</v>
      </c>
    </row>
    <row r="98" spans="2:10" ht="15" customHeight="1" x14ac:dyDescent="0.25">
      <c r="B98" s="31" t="s">
        <v>94</v>
      </c>
      <c r="C98" s="222">
        <v>11130000</v>
      </c>
      <c r="D98" s="31" t="s">
        <v>94</v>
      </c>
      <c r="E98" s="222">
        <v>13240000</v>
      </c>
      <c r="G98" s="31" t="s">
        <v>74</v>
      </c>
      <c r="H98" s="32">
        <v>8974166.9600000009</v>
      </c>
      <c r="I98" s="31" t="s">
        <v>74</v>
      </c>
      <c r="J98" s="32">
        <v>9420894.6500000004</v>
      </c>
    </row>
    <row r="99" spans="2:10" ht="15" customHeight="1" x14ac:dyDescent="0.25">
      <c r="B99" s="31" t="s">
        <v>76</v>
      </c>
      <c r="C99" s="223">
        <v>32660000</v>
      </c>
      <c r="D99" s="31" t="s">
        <v>76</v>
      </c>
      <c r="E99" s="223">
        <v>34030000</v>
      </c>
      <c r="G99" s="57" t="s">
        <v>73</v>
      </c>
      <c r="H99" s="212">
        <v>3.3500000000000002E-2</v>
      </c>
      <c r="I99" s="57" t="s">
        <v>73</v>
      </c>
      <c r="J99" s="212">
        <v>3.4099999999999998E-2</v>
      </c>
    </row>
    <row r="100" spans="2:10" ht="15" customHeight="1" x14ac:dyDescent="0.25">
      <c r="B100" s="33" t="s">
        <v>75</v>
      </c>
      <c r="C100" s="222">
        <v>32190000</v>
      </c>
      <c r="D100" s="33" t="s">
        <v>75</v>
      </c>
      <c r="E100" s="222">
        <v>44440000</v>
      </c>
      <c r="G100" s="31" t="s">
        <v>84</v>
      </c>
      <c r="H100" s="204">
        <v>629408113.11000001</v>
      </c>
      <c r="I100" s="31" t="s">
        <v>84</v>
      </c>
      <c r="J100" s="204">
        <v>676392247.74000001</v>
      </c>
    </row>
    <row r="101" spans="2:10" ht="15" customHeight="1" x14ac:dyDescent="0.25">
      <c r="B101" s="31" t="s">
        <v>74</v>
      </c>
      <c r="C101" s="222">
        <v>-460000</v>
      </c>
      <c r="D101" s="31" t="s">
        <v>74</v>
      </c>
      <c r="E101" s="222">
        <v>10410000</v>
      </c>
      <c r="G101" s="199" t="s">
        <v>96</v>
      </c>
      <c r="H101" s="207">
        <v>327292218.81999999</v>
      </c>
      <c r="I101" s="199" t="s">
        <v>96</v>
      </c>
      <c r="J101" s="207">
        <v>351723968.81999999</v>
      </c>
    </row>
    <row r="102" spans="2:10" ht="15" customHeight="1" x14ac:dyDescent="0.25">
      <c r="B102" s="57" t="s">
        <v>73</v>
      </c>
      <c r="C102" s="212">
        <v>2.1899999999999999E-2</v>
      </c>
      <c r="D102" s="57" t="s">
        <v>73</v>
      </c>
      <c r="E102" s="212">
        <v>2.9000000000000001E-2</v>
      </c>
      <c r="G102" s="199" t="s">
        <v>27</v>
      </c>
      <c r="H102" s="211">
        <v>158</v>
      </c>
      <c r="I102" s="199" t="s">
        <v>27</v>
      </c>
      <c r="J102" s="211">
        <v>79</v>
      </c>
    </row>
    <row r="103" spans="2:10" ht="15" customHeight="1" thickBot="1" x14ac:dyDescent="0.3">
      <c r="B103" s="31" t="s">
        <v>84</v>
      </c>
      <c r="C103" s="226">
        <v>865680000</v>
      </c>
      <c r="D103" s="31" t="s">
        <v>84</v>
      </c>
      <c r="E103" s="226">
        <v>1029730000</v>
      </c>
      <c r="G103" s="199" t="s">
        <v>69</v>
      </c>
      <c r="H103" s="211">
        <v>247</v>
      </c>
      <c r="I103" s="199" t="s">
        <v>69</v>
      </c>
      <c r="J103" s="211">
        <v>210</v>
      </c>
    </row>
    <row r="104" spans="2:10" ht="15" customHeight="1" thickTop="1" thickBot="1" x14ac:dyDescent="0.3">
      <c r="B104" s="199" t="s">
        <v>96</v>
      </c>
      <c r="C104" s="226">
        <v>450150000</v>
      </c>
      <c r="D104" s="199" t="s">
        <v>96</v>
      </c>
      <c r="E104" s="226">
        <v>535460000</v>
      </c>
      <c r="G104" s="285" t="s">
        <v>117</v>
      </c>
      <c r="H104" s="287"/>
      <c r="I104" s="288" t="s">
        <v>118</v>
      </c>
      <c r="J104" s="289"/>
    </row>
    <row r="105" spans="2:10" ht="15" customHeight="1" thickTop="1" x14ac:dyDescent="0.25">
      <c r="B105" s="199" t="s">
        <v>27</v>
      </c>
      <c r="C105" s="211">
        <v>317</v>
      </c>
      <c r="D105" s="199" t="s">
        <v>27</v>
      </c>
      <c r="E105" s="211">
        <v>159</v>
      </c>
      <c r="G105" s="198" t="s">
        <v>72</v>
      </c>
      <c r="H105" s="196">
        <v>17419410.789999999</v>
      </c>
      <c r="I105" s="198" t="s">
        <v>72</v>
      </c>
      <c r="J105" s="196">
        <v>19643386.699999999</v>
      </c>
    </row>
    <row r="106" spans="2:10" ht="15" customHeight="1" x14ac:dyDescent="0.25">
      <c r="B106" s="31" t="s">
        <v>69</v>
      </c>
      <c r="C106" s="208">
        <v>0</v>
      </c>
      <c r="D106" s="31" t="s">
        <v>69</v>
      </c>
      <c r="E106" s="211">
        <v>282</v>
      </c>
      <c r="G106" s="31" t="s">
        <v>94</v>
      </c>
      <c r="H106" s="32">
        <v>0</v>
      </c>
      <c r="I106" s="31" t="s">
        <v>94</v>
      </c>
      <c r="J106" s="32">
        <v>0</v>
      </c>
    </row>
    <row r="107" spans="2:10" ht="15" customHeight="1" thickBot="1" x14ac:dyDescent="0.3">
      <c r="B107" s="232" t="s">
        <v>124</v>
      </c>
      <c r="C107" s="210">
        <v>4745</v>
      </c>
      <c r="D107" s="232" t="s">
        <v>124</v>
      </c>
      <c r="E107" s="210">
        <v>4745</v>
      </c>
      <c r="G107" s="31" t="s">
        <v>76</v>
      </c>
      <c r="H107" s="200">
        <v>23833676.260000002</v>
      </c>
      <c r="I107" s="31" t="s">
        <v>76</v>
      </c>
      <c r="J107" s="200">
        <v>24584663.460000001</v>
      </c>
    </row>
    <row r="108" spans="2:10" ht="15" customHeight="1" thickTop="1" thickBot="1" x14ac:dyDescent="0.3">
      <c r="B108" s="227"/>
      <c r="C108" s="228"/>
      <c r="D108" s="227"/>
      <c r="E108" s="230"/>
      <c r="G108" s="33" t="s">
        <v>75</v>
      </c>
      <c r="H108" s="32">
        <v>26448524.760000002</v>
      </c>
      <c r="I108" s="33" t="s">
        <v>75</v>
      </c>
      <c r="J108" s="32">
        <v>27377102.670000002</v>
      </c>
    </row>
    <row r="109" spans="2:10" ht="15" customHeight="1" thickTop="1" thickBot="1" x14ac:dyDescent="0.3">
      <c r="B109" s="285" t="s">
        <v>97</v>
      </c>
      <c r="C109" s="286"/>
      <c r="D109" s="290" t="s">
        <v>98</v>
      </c>
      <c r="E109" s="289"/>
      <c r="G109" s="31" t="s">
        <v>74</v>
      </c>
      <c r="H109" s="32">
        <v>2614848.5</v>
      </c>
      <c r="I109" s="31" t="s">
        <v>74</v>
      </c>
      <c r="J109" s="32">
        <v>2792439.21</v>
      </c>
    </row>
    <row r="110" spans="2:10" ht="15" customHeight="1" thickTop="1" thickBot="1" x14ac:dyDescent="0.3">
      <c r="B110" s="285" t="s">
        <v>121</v>
      </c>
      <c r="C110" s="287"/>
      <c r="D110" s="288" t="s">
        <v>122</v>
      </c>
      <c r="E110" s="289"/>
      <c r="G110" s="57" t="s">
        <v>73</v>
      </c>
      <c r="H110" s="212">
        <v>2.47E-2</v>
      </c>
      <c r="I110" s="57" t="s">
        <v>73</v>
      </c>
      <c r="J110" s="212">
        <v>2.47E-2</v>
      </c>
    </row>
    <row r="111" spans="2:10" ht="15.75" thickTop="1" x14ac:dyDescent="0.25">
      <c r="B111" s="198" t="s">
        <v>72</v>
      </c>
      <c r="C111" s="222">
        <v>0</v>
      </c>
      <c r="D111" s="198" t="s">
        <v>72</v>
      </c>
      <c r="E111" s="222">
        <v>0</v>
      </c>
      <c r="G111" s="31" t="s">
        <v>84</v>
      </c>
      <c r="H111" s="205">
        <v>563044762.62</v>
      </c>
      <c r="I111" s="31" t="s">
        <v>84</v>
      </c>
      <c r="J111" s="204">
        <v>634929971.75999999</v>
      </c>
    </row>
    <row r="112" spans="2:10" x14ac:dyDescent="0.25">
      <c r="B112" s="31" t="s">
        <v>94</v>
      </c>
      <c r="C112" s="222">
        <v>14380000</v>
      </c>
      <c r="D112" s="31" t="s">
        <v>94</v>
      </c>
      <c r="E112" s="222">
        <v>14840000</v>
      </c>
      <c r="G112" s="199" t="s">
        <v>96</v>
      </c>
      <c r="H112" s="206">
        <v>292783276.56</v>
      </c>
      <c r="I112" s="199" t="s">
        <v>96</v>
      </c>
      <c r="J112" s="207">
        <v>330163585.31</v>
      </c>
    </row>
    <row r="113" spans="2:10" x14ac:dyDescent="0.25">
      <c r="B113" s="31" t="s">
        <v>76</v>
      </c>
      <c r="C113" s="223">
        <v>12100000</v>
      </c>
      <c r="D113" s="31" t="s">
        <v>76</v>
      </c>
      <c r="E113" s="223">
        <v>12100000</v>
      </c>
      <c r="G113" s="199" t="s">
        <v>27</v>
      </c>
      <c r="H113" s="215">
        <v>242</v>
      </c>
      <c r="I113" s="199" t="s">
        <v>27</v>
      </c>
      <c r="J113" s="211">
        <v>121</v>
      </c>
    </row>
    <row r="114" spans="2:10" ht="15.75" thickBot="1" x14ac:dyDescent="0.3">
      <c r="B114" s="33" t="s">
        <v>75</v>
      </c>
      <c r="C114" s="222">
        <v>17410000</v>
      </c>
      <c r="D114" s="33" t="s">
        <v>75</v>
      </c>
      <c r="E114" s="222">
        <v>17550000</v>
      </c>
      <c r="G114" s="199" t="s">
        <v>69</v>
      </c>
      <c r="H114" s="215">
        <v>402</v>
      </c>
      <c r="I114" s="199" t="s">
        <v>69</v>
      </c>
      <c r="J114" s="211">
        <v>328</v>
      </c>
    </row>
    <row r="115" spans="2:10" ht="16.5" thickTop="1" thickBot="1" x14ac:dyDescent="0.3">
      <c r="B115" s="31" t="s">
        <v>74</v>
      </c>
      <c r="C115" s="222">
        <v>5310000</v>
      </c>
      <c r="D115" s="31" t="s">
        <v>74</v>
      </c>
      <c r="E115" s="222">
        <v>5450000</v>
      </c>
      <c r="G115" s="285" t="s">
        <v>119</v>
      </c>
      <c r="H115" s="287"/>
      <c r="I115" s="288" t="s">
        <v>120</v>
      </c>
      <c r="J115" s="289"/>
    </row>
    <row r="116" spans="2:10" ht="15.75" thickTop="1" x14ac:dyDescent="0.25">
      <c r="B116" s="57" t="s">
        <v>73</v>
      </c>
      <c r="C116" s="212">
        <v>3.2000000000000001E-2</v>
      </c>
      <c r="D116" s="57" t="s">
        <v>73</v>
      </c>
      <c r="E116" s="212">
        <v>3.2199999999999999E-2</v>
      </c>
      <c r="G116" s="198" t="s">
        <v>72</v>
      </c>
      <c r="H116" s="196">
        <v>15971799.189999999</v>
      </c>
      <c r="I116" s="198" t="s">
        <v>72</v>
      </c>
      <c r="J116" s="196">
        <v>18998450.120000001</v>
      </c>
    </row>
    <row r="117" spans="2:10" x14ac:dyDescent="0.25">
      <c r="B117" s="31" t="s">
        <v>84</v>
      </c>
      <c r="C117" s="226">
        <v>5010000</v>
      </c>
      <c r="D117" s="31" t="s">
        <v>84</v>
      </c>
      <c r="E117" s="226">
        <v>10030000</v>
      </c>
      <c r="G117" s="31" t="s">
        <v>94</v>
      </c>
      <c r="H117" s="32">
        <v>11126526.800000001</v>
      </c>
      <c r="I117" s="31" t="s">
        <v>94</v>
      </c>
      <c r="J117" s="32">
        <v>13235000.130000001</v>
      </c>
    </row>
    <row r="118" spans="2:10" x14ac:dyDescent="0.25">
      <c r="B118" s="199" t="s">
        <v>96</v>
      </c>
      <c r="C118" s="226">
        <v>3990000</v>
      </c>
      <c r="D118" s="199" t="s">
        <v>96</v>
      </c>
      <c r="E118" s="226">
        <v>7980000</v>
      </c>
      <c r="G118" s="31" t="s">
        <v>76</v>
      </c>
      <c r="H118" s="200">
        <v>32656544.390000001</v>
      </c>
      <c r="I118" s="31" t="s">
        <v>76</v>
      </c>
      <c r="J118" s="200">
        <v>34029126.07</v>
      </c>
    </row>
    <row r="119" spans="2:10" x14ac:dyDescent="0.25">
      <c r="B119" s="31" t="s">
        <v>27</v>
      </c>
      <c r="C119" s="208">
        <v>76</v>
      </c>
      <c r="D119" s="31" t="s">
        <v>27</v>
      </c>
      <c r="E119" s="211">
        <v>38</v>
      </c>
      <c r="G119" s="33" t="s">
        <v>75</v>
      </c>
      <c r="H119" s="32">
        <v>32191545.190000001</v>
      </c>
      <c r="I119" s="33" t="s">
        <v>75</v>
      </c>
      <c r="J119" s="32">
        <v>44440305.520000003</v>
      </c>
    </row>
    <row r="120" spans="2:10" x14ac:dyDescent="0.25">
      <c r="B120" s="31" t="s">
        <v>69</v>
      </c>
      <c r="C120" s="208">
        <v>214</v>
      </c>
      <c r="D120" s="31" t="s">
        <v>69</v>
      </c>
      <c r="E120" s="211">
        <v>195</v>
      </c>
      <c r="G120" s="31" t="s">
        <v>74</v>
      </c>
      <c r="H120" s="32">
        <v>-464999.2</v>
      </c>
      <c r="I120" s="31" t="s">
        <v>74</v>
      </c>
      <c r="J120" s="32">
        <v>10411179.449999999</v>
      </c>
    </row>
    <row r="121" spans="2:10" ht="15.75" thickBot="1" x14ac:dyDescent="0.3">
      <c r="B121" s="232" t="s">
        <v>124</v>
      </c>
      <c r="C121" s="210">
        <v>1126</v>
      </c>
      <c r="D121" s="232" t="s">
        <v>124</v>
      </c>
      <c r="E121" s="210">
        <v>1126</v>
      </c>
      <c r="G121" s="57" t="s">
        <v>73</v>
      </c>
      <c r="H121" s="212">
        <v>2.1899999999999999E-2</v>
      </c>
      <c r="I121" s="57" t="s">
        <v>73</v>
      </c>
      <c r="J121" s="212">
        <v>2.9000000000000001E-2</v>
      </c>
    </row>
    <row r="122" spans="2:10" ht="16.5" thickTop="1" thickBot="1" x14ac:dyDescent="0.3">
      <c r="G122" s="31" t="s">
        <v>84</v>
      </c>
      <c r="H122" s="204">
        <v>865682341.71000004</v>
      </c>
      <c r="I122" s="31" t="s">
        <v>84</v>
      </c>
      <c r="J122" s="204">
        <v>1029728873.64</v>
      </c>
    </row>
    <row r="123" spans="2:10" ht="16.5" thickTop="1" thickBot="1" x14ac:dyDescent="0.3">
      <c r="B123" s="285" t="s">
        <v>131</v>
      </c>
      <c r="C123" s="286"/>
      <c r="G123" s="199" t="s">
        <v>96</v>
      </c>
      <c r="H123" s="207">
        <v>450154817.69</v>
      </c>
      <c r="I123" s="199" t="s">
        <v>96</v>
      </c>
      <c r="J123" s="207">
        <v>535459014.29000002</v>
      </c>
    </row>
    <row r="124" spans="2:10" ht="16.5" thickTop="1" thickBot="1" x14ac:dyDescent="0.3">
      <c r="B124" s="285" t="s">
        <v>132</v>
      </c>
      <c r="C124" s="287"/>
      <c r="G124" s="199" t="s">
        <v>27</v>
      </c>
      <c r="H124" s="211">
        <v>317</v>
      </c>
      <c r="I124" s="199" t="s">
        <v>27</v>
      </c>
      <c r="J124" s="211">
        <v>159</v>
      </c>
    </row>
    <row r="125" spans="2:10" ht="16.5" thickTop="1" thickBot="1" x14ac:dyDescent="0.3">
      <c r="B125" s="198" t="s">
        <v>72</v>
      </c>
      <c r="C125" s="222">
        <v>31920000</v>
      </c>
      <c r="G125" s="199" t="s">
        <v>69</v>
      </c>
      <c r="H125" s="211">
        <v>541</v>
      </c>
      <c r="I125" s="199" t="s">
        <v>69</v>
      </c>
      <c r="J125" s="211">
        <v>282</v>
      </c>
    </row>
    <row r="126" spans="2:10" ht="16.5" thickTop="1" thickBot="1" x14ac:dyDescent="0.3">
      <c r="B126" s="31" t="s">
        <v>94</v>
      </c>
      <c r="C126" s="222">
        <v>15050000</v>
      </c>
      <c r="G126" s="285" t="s">
        <v>121</v>
      </c>
      <c r="H126" s="287"/>
      <c r="I126" s="288" t="s">
        <v>122</v>
      </c>
      <c r="J126" s="289"/>
    </row>
    <row r="127" spans="2:10" ht="15.75" thickTop="1" x14ac:dyDescent="0.25">
      <c r="B127" s="31" t="s">
        <v>76</v>
      </c>
      <c r="C127" s="223">
        <v>46810000</v>
      </c>
      <c r="G127" s="198" t="s">
        <v>72</v>
      </c>
      <c r="H127" s="196">
        <v>0</v>
      </c>
      <c r="I127" s="198" t="s">
        <v>72</v>
      </c>
      <c r="J127" s="196">
        <v>0</v>
      </c>
    </row>
    <row r="128" spans="2:10" x14ac:dyDescent="0.25">
      <c r="B128" s="33" t="s">
        <v>75</v>
      </c>
      <c r="C128" s="222">
        <v>58040000</v>
      </c>
      <c r="G128" s="31" t="s">
        <v>94</v>
      </c>
      <c r="H128" s="32">
        <v>14375315.960000001</v>
      </c>
      <c r="I128" s="31" t="s">
        <v>94</v>
      </c>
      <c r="J128" s="32">
        <v>14842962.59</v>
      </c>
    </row>
    <row r="129" spans="1:541" x14ac:dyDescent="0.25">
      <c r="B129" s="31" t="s">
        <v>74</v>
      </c>
      <c r="C129" s="222">
        <v>11230000</v>
      </c>
      <c r="G129" s="31" t="s">
        <v>76</v>
      </c>
      <c r="H129" s="200">
        <v>12103803.32</v>
      </c>
      <c r="I129" s="31" t="s">
        <v>76</v>
      </c>
      <c r="J129" s="200">
        <v>12103803.32</v>
      </c>
    </row>
    <row r="130" spans="1:541" x14ac:dyDescent="0.25">
      <c r="B130" s="57" t="s">
        <v>73</v>
      </c>
      <c r="C130" s="212">
        <v>2.7555167204568153E-2</v>
      </c>
      <c r="G130" s="33" t="s">
        <v>75</v>
      </c>
      <c r="H130" s="32">
        <v>17411784.539999999</v>
      </c>
      <c r="I130" s="33" t="s">
        <v>75</v>
      </c>
      <c r="J130" s="32">
        <v>17549863.829999998</v>
      </c>
    </row>
    <row r="131" spans="1:541" x14ac:dyDescent="0.25">
      <c r="B131" s="31" t="s">
        <v>84</v>
      </c>
      <c r="C131" s="226">
        <v>1454440000</v>
      </c>
      <c r="G131" s="31" t="s">
        <v>74</v>
      </c>
      <c r="H131" s="32">
        <v>5307981.21</v>
      </c>
      <c r="I131" s="31" t="s">
        <v>74</v>
      </c>
      <c r="J131" s="32">
        <v>5446060.5099999998</v>
      </c>
    </row>
    <row r="132" spans="1:541" x14ac:dyDescent="0.25">
      <c r="B132" s="199" t="s">
        <v>96</v>
      </c>
      <c r="C132" s="226">
        <v>756310000</v>
      </c>
      <c r="G132" s="57" t="s">
        <v>73</v>
      </c>
      <c r="H132" s="212">
        <v>3.2000000000000001E-2</v>
      </c>
      <c r="I132" s="57" t="s">
        <v>73</v>
      </c>
      <c r="J132" s="212">
        <v>3.2199999999999999E-2</v>
      </c>
    </row>
    <row r="133" spans="1:541" x14ac:dyDescent="0.25">
      <c r="B133" s="31" t="s">
        <v>27</v>
      </c>
      <c r="C133" s="208">
        <v>36</v>
      </c>
      <c r="G133" s="31" t="s">
        <v>84</v>
      </c>
      <c r="H133" s="204">
        <v>5012617.28</v>
      </c>
      <c r="I133" s="31" t="s">
        <v>84</v>
      </c>
      <c r="J133" s="204">
        <v>10025234.57</v>
      </c>
    </row>
    <row r="134" spans="1:541" x14ac:dyDescent="0.25">
      <c r="B134" s="31" t="s">
        <v>69</v>
      </c>
      <c r="C134" s="208">
        <v>234</v>
      </c>
      <c r="G134" s="199" t="s">
        <v>96</v>
      </c>
      <c r="H134" s="207">
        <v>3989040.83</v>
      </c>
      <c r="I134" s="199" t="s">
        <v>96</v>
      </c>
      <c r="J134" s="207">
        <v>7978081.6699999999</v>
      </c>
    </row>
    <row r="135" spans="1:541" ht="15.75" thickBot="1" x14ac:dyDescent="0.3">
      <c r="B135" s="232" t="s">
        <v>124</v>
      </c>
      <c r="C135" s="210">
        <v>6463</v>
      </c>
      <c r="G135" s="199" t="s">
        <v>27</v>
      </c>
      <c r="H135" s="211">
        <v>76</v>
      </c>
      <c r="I135" s="199" t="s">
        <v>27</v>
      </c>
      <c r="J135" s="211">
        <v>38</v>
      </c>
    </row>
    <row r="136" spans="1:541" ht="16.5" thickTop="1" thickBot="1" x14ac:dyDescent="0.3">
      <c r="G136" s="58" t="s">
        <v>69</v>
      </c>
      <c r="H136" s="210">
        <v>214</v>
      </c>
      <c r="I136" s="41" t="s">
        <v>69</v>
      </c>
      <c r="J136" s="210">
        <v>195</v>
      </c>
    </row>
    <row r="137" spans="1:541" ht="15.75" thickTop="1" x14ac:dyDescent="0.25"/>
    <row r="138" spans="1:541" x14ac:dyDescent="0.25">
      <c r="B138" t="s">
        <v>126</v>
      </c>
    </row>
    <row r="139" spans="1:541" x14ac:dyDescent="0.25">
      <c r="A139" t="s">
        <v>125</v>
      </c>
      <c r="B139">
        <v>0</v>
      </c>
      <c r="C139">
        <v>8.3333333333333329E-2</v>
      </c>
      <c r="D139">
        <v>0.16666666666666666</v>
      </c>
      <c r="E139">
        <v>0.25</v>
      </c>
      <c r="F139">
        <v>0.33333333333333331</v>
      </c>
      <c r="G139">
        <v>0.41666666666666669</v>
      </c>
      <c r="H139">
        <v>0.5</v>
      </c>
      <c r="I139">
        <v>0.58333333333333337</v>
      </c>
      <c r="J139">
        <v>0.66666666666666663</v>
      </c>
      <c r="K139">
        <v>0.75</v>
      </c>
      <c r="L139">
        <v>0.83333333333333337</v>
      </c>
      <c r="M139">
        <v>0.91666666666666663</v>
      </c>
      <c r="N139">
        <v>1</v>
      </c>
      <c r="O139">
        <v>1.0833333333333333</v>
      </c>
      <c r="P139">
        <v>1.1666666666666667</v>
      </c>
      <c r="Q139">
        <v>1.25</v>
      </c>
      <c r="R139">
        <v>1.3333333333333333</v>
      </c>
      <c r="S139">
        <v>1.4166666666666667</v>
      </c>
      <c r="T139">
        <v>1.5</v>
      </c>
      <c r="U139">
        <v>1.5833333333333333</v>
      </c>
      <c r="V139">
        <v>1.6666666666666667</v>
      </c>
      <c r="W139">
        <v>1.75</v>
      </c>
      <c r="X139">
        <v>1.8333333333333333</v>
      </c>
      <c r="Y139">
        <v>1.9166666666666667</v>
      </c>
      <c r="Z139">
        <v>2</v>
      </c>
      <c r="AA139">
        <v>2.0833333333333335</v>
      </c>
      <c r="AB139">
        <v>2.1666666666666665</v>
      </c>
      <c r="AC139">
        <v>2.25</v>
      </c>
      <c r="AD139">
        <v>2.3333333333333335</v>
      </c>
      <c r="AE139">
        <v>2.4166666666666665</v>
      </c>
      <c r="AF139">
        <v>2.5</v>
      </c>
      <c r="AG139">
        <v>2.5833333333333335</v>
      </c>
      <c r="AH139">
        <v>2.6666666666666665</v>
      </c>
      <c r="AI139">
        <v>2.75</v>
      </c>
      <c r="AJ139">
        <v>2.8333333333333335</v>
      </c>
      <c r="AK139">
        <v>2.9166666666666665</v>
      </c>
      <c r="AL139">
        <v>3</v>
      </c>
      <c r="AM139">
        <v>3.0833333333333335</v>
      </c>
      <c r="AN139">
        <v>3.1666666666666665</v>
      </c>
      <c r="AO139">
        <v>3.25</v>
      </c>
      <c r="AP139">
        <v>3.3333333333333335</v>
      </c>
      <c r="AQ139">
        <v>3.4166666666666665</v>
      </c>
      <c r="AR139">
        <v>3.5</v>
      </c>
      <c r="AS139">
        <v>3.5833333333333335</v>
      </c>
      <c r="AT139">
        <v>3.6666666666666665</v>
      </c>
      <c r="AU139">
        <v>3.75</v>
      </c>
      <c r="AV139">
        <v>3.8333333333333335</v>
      </c>
      <c r="AW139">
        <v>3.9166666666666665</v>
      </c>
      <c r="AX139">
        <v>4</v>
      </c>
      <c r="AY139">
        <v>4.083333333333333</v>
      </c>
      <c r="AZ139">
        <v>4.166666666666667</v>
      </c>
      <c r="BA139">
        <v>4.25</v>
      </c>
      <c r="BB139">
        <v>4.333333333333333</v>
      </c>
      <c r="BC139">
        <v>4.416666666666667</v>
      </c>
      <c r="BD139">
        <v>4.5</v>
      </c>
      <c r="BE139">
        <v>4.583333333333333</v>
      </c>
      <c r="BF139">
        <v>4.666666666666667</v>
      </c>
      <c r="BG139">
        <v>4.75</v>
      </c>
      <c r="BH139">
        <v>4.833333333333333</v>
      </c>
      <c r="BI139">
        <v>4.916666666666667</v>
      </c>
      <c r="BJ139">
        <v>5</v>
      </c>
      <c r="BK139">
        <v>5.083333333333333</v>
      </c>
      <c r="BL139">
        <v>5.166666666666667</v>
      </c>
      <c r="BM139">
        <v>5.25</v>
      </c>
      <c r="BN139">
        <v>5.333333333333333</v>
      </c>
      <c r="BO139">
        <v>5.416666666666667</v>
      </c>
      <c r="BP139">
        <v>5.5</v>
      </c>
      <c r="BQ139">
        <v>5.583333333333333</v>
      </c>
      <c r="BR139">
        <v>5.666666666666667</v>
      </c>
      <c r="BS139">
        <v>5.75</v>
      </c>
      <c r="BT139">
        <v>5.833333333333333</v>
      </c>
      <c r="BU139">
        <v>5.916666666666667</v>
      </c>
      <c r="BV139">
        <v>6</v>
      </c>
      <c r="BW139">
        <v>6.083333333333333</v>
      </c>
      <c r="BX139">
        <v>6.166666666666667</v>
      </c>
      <c r="BY139">
        <v>6.25</v>
      </c>
      <c r="BZ139">
        <v>6.333333333333333</v>
      </c>
      <c r="CA139">
        <v>6.416666666666667</v>
      </c>
      <c r="CB139">
        <v>6.5</v>
      </c>
      <c r="CC139">
        <v>6.583333333333333</v>
      </c>
      <c r="CD139">
        <v>6.666666666666667</v>
      </c>
      <c r="CE139">
        <v>6.75</v>
      </c>
      <c r="CF139">
        <v>6.833333333333333</v>
      </c>
      <c r="CG139">
        <v>6.916666666666667</v>
      </c>
      <c r="CH139">
        <v>7</v>
      </c>
      <c r="CI139">
        <v>7.083333333333333</v>
      </c>
      <c r="CJ139">
        <v>7.166666666666667</v>
      </c>
      <c r="CK139">
        <v>7.25</v>
      </c>
      <c r="CL139">
        <v>7.333333333333333</v>
      </c>
      <c r="CM139">
        <v>7.416666666666667</v>
      </c>
      <c r="CN139">
        <v>7.5</v>
      </c>
      <c r="CO139">
        <v>7.583333333333333</v>
      </c>
      <c r="CP139">
        <v>7.666666666666667</v>
      </c>
      <c r="CQ139">
        <v>7.75</v>
      </c>
      <c r="CR139">
        <v>7.833333333333333</v>
      </c>
      <c r="CS139">
        <v>7.916666666666667</v>
      </c>
      <c r="CT139">
        <v>8</v>
      </c>
      <c r="CU139">
        <v>8.0833333333333339</v>
      </c>
      <c r="CV139">
        <v>8.1666666666666661</v>
      </c>
      <c r="CW139">
        <v>8.25</v>
      </c>
      <c r="CX139">
        <v>8.3333333333333339</v>
      </c>
      <c r="CY139">
        <v>8.4166666666666661</v>
      </c>
      <c r="CZ139">
        <v>8.5</v>
      </c>
      <c r="DA139">
        <v>8.5833333333333339</v>
      </c>
      <c r="DB139">
        <v>8.6666666666666661</v>
      </c>
      <c r="DC139">
        <v>8.75</v>
      </c>
      <c r="DD139">
        <v>8.8333333333333339</v>
      </c>
      <c r="DE139">
        <v>8.9166666666666661</v>
      </c>
      <c r="DF139">
        <v>9</v>
      </c>
      <c r="DG139">
        <v>9.0833333333333339</v>
      </c>
      <c r="DH139">
        <v>9.1666666666666661</v>
      </c>
      <c r="DI139">
        <v>9.25</v>
      </c>
      <c r="DJ139">
        <v>9.3333333333333339</v>
      </c>
      <c r="DK139">
        <v>9.4166666666666661</v>
      </c>
      <c r="DL139">
        <v>9.5</v>
      </c>
      <c r="DM139">
        <v>9.5833333333333339</v>
      </c>
      <c r="DN139">
        <v>9.6666666666666661</v>
      </c>
      <c r="DO139">
        <v>9.75</v>
      </c>
      <c r="DP139">
        <v>9.8333333333333339</v>
      </c>
      <c r="DQ139">
        <v>9.9166666666666661</v>
      </c>
      <c r="DR139">
        <v>10</v>
      </c>
      <c r="DS139">
        <v>10.083333333333334</v>
      </c>
      <c r="DT139">
        <v>10.166666666666666</v>
      </c>
      <c r="DU139">
        <v>10.25</v>
      </c>
      <c r="DV139">
        <v>10.333333333333334</v>
      </c>
      <c r="DW139">
        <v>10.416666666666666</v>
      </c>
      <c r="DX139">
        <v>10.5</v>
      </c>
      <c r="DY139">
        <v>10.583333333333334</v>
      </c>
      <c r="DZ139">
        <v>10.666666666666666</v>
      </c>
      <c r="EA139">
        <v>10.75</v>
      </c>
      <c r="EB139">
        <v>10.833333333333334</v>
      </c>
      <c r="EC139">
        <v>10.916666666666666</v>
      </c>
      <c r="ED139">
        <v>11</v>
      </c>
      <c r="EE139">
        <v>11.083333333333334</v>
      </c>
      <c r="EF139">
        <v>11.166666666666666</v>
      </c>
      <c r="EG139">
        <v>11.25</v>
      </c>
      <c r="EH139">
        <v>11.333333333333334</v>
      </c>
      <c r="EI139">
        <v>11.416666666666666</v>
      </c>
      <c r="EJ139">
        <v>11.5</v>
      </c>
      <c r="EK139">
        <v>11.583333333333334</v>
      </c>
      <c r="EL139">
        <v>11.666666666666666</v>
      </c>
      <c r="EM139">
        <v>11.75</v>
      </c>
      <c r="EN139">
        <v>11.833333333333334</v>
      </c>
      <c r="EO139">
        <v>11.916666666666666</v>
      </c>
      <c r="EP139">
        <v>12</v>
      </c>
      <c r="EQ139">
        <v>12.083333333333334</v>
      </c>
      <c r="ER139">
        <v>12.166666666666666</v>
      </c>
      <c r="ES139">
        <v>12.25</v>
      </c>
      <c r="ET139">
        <v>12.333333333333334</v>
      </c>
      <c r="EU139">
        <v>12.416666666666666</v>
      </c>
      <c r="EV139">
        <v>12.5</v>
      </c>
      <c r="EW139">
        <v>12.583333333333334</v>
      </c>
      <c r="EX139">
        <v>12.666666666666666</v>
      </c>
      <c r="EY139">
        <v>12.75</v>
      </c>
      <c r="EZ139">
        <v>12.833333333333334</v>
      </c>
      <c r="FA139">
        <v>12.916666666666666</v>
      </c>
      <c r="FB139">
        <v>13</v>
      </c>
      <c r="FC139">
        <v>13.083333333333334</v>
      </c>
      <c r="FD139">
        <v>13.166666666666666</v>
      </c>
      <c r="FE139">
        <v>13.25</v>
      </c>
      <c r="FF139">
        <v>13.333333333333334</v>
      </c>
      <c r="FG139">
        <v>13.416666666666666</v>
      </c>
      <c r="FH139">
        <v>13.5</v>
      </c>
      <c r="FI139">
        <v>13.583333333333334</v>
      </c>
      <c r="FJ139">
        <v>13.666666666666666</v>
      </c>
      <c r="FK139">
        <v>13.75</v>
      </c>
      <c r="FL139">
        <v>13.833333333333334</v>
      </c>
      <c r="FM139">
        <v>13.916666666666666</v>
      </c>
      <c r="FN139">
        <v>14</v>
      </c>
      <c r="FO139">
        <v>14.083333333333334</v>
      </c>
      <c r="FP139">
        <v>14.166666666666666</v>
      </c>
      <c r="FQ139">
        <v>14.25</v>
      </c>
      <c r="FR139">
        <v>14.333333333333334</v>
      </c>
      <c r="FS139">
        <v>14.416666666666666</v>
      </c>
      <c r="FT139">
        <v>14.5</v>
      </c>
      <c r="FU139">
        <v>14.583333333333334</v>
      </c>
      <c r="FV139">
        <v>14.666666666666666</v>
      </c>
      <c r="FW139">
        <v>14.75</v>
      </c>
      <c r="FX139">
        <v>14.833333333333334</v>
      </c>
      <c r="FY139">
        <v>14.916666666666666</v>
      </c>
      <c r="FZ139">
        <v>15</v>
      </c>
      <c r="GA139">
        <v>15.083333333333334</v>
      </c>
      <c r="GB139">
        <v>15.166666666666666</v>
      </c>
      <c r="GC139">
        <v>15.25</v>
      </c>
      <c r="GD139">
        <v>15.333333333333334</v>
      </c>
      <c r="GE139">
        <v>15.416666666666666</v>
      </c>
      <c r="GF139">
        <v>15.5</v>
      </c>
      <c r="GG139">
        <v>15.583333333333334</v>
      </c>
      <c r="GH139">
        <v>15.666666666666666</v>
      </c>
      <c r="GI139">
        <v>15.75</v>
      </c>
      <c r="GJ139">
        <v>15.833333333333334</v>
      </c>
      <c r="GK139">
        <v>15.916666666666666</v>
      </c>
      <c r="GL139">
        <v>16</v>
      </c>
      <c r="GM139">
        <v>16.083333333333332</v>
      </c>
      <c r="GN139">
        <v>16.166666666666668</v>
      </c>
      <c r="GO139">
        <v>16.25</v>
      </c>
      <c r="GP139">
        <v>16.333333333333332</v>
      </c>
      <c r="GQ139">
        <v>16.416666666666668</v>
      </c>
      <c r="GR139">
        <v>16.5</v>
      </c>
      <c r="GS139">
        <v>16.583333333333332</v>
      </c>
      <c r="GT139">
        <v>16.666666666666668</v>
      </c>
      <c r="GU139">
        <v>16.75</v>
      </c>
      <c r="GV139">
        <v>16.833333333333332</v>
      </c>
      <c r="GW139">
        <v>16.916666666666668</v>
      </c>
      <c r="GX139">
        <v>17</v>
      </c>
      <c r="GY139">
        <v>17.083333333333332</v>
      </c>
      <c r="GZ139">
        <v>17.166666666666668</v>
      </c>
      <c r="HA139">
        <v>17.25</v>
      </c>
      <c r="HB139">
        <v>17.333333333333332</v>
      </c>
      <c r="HC139">
        <v>17.416666666666668</v>
      </c>
      <c r="HD139">
        <v>17.5</v>
      </c>
      <c r="HE139">
        <v>17.583333333333332</v>
      </c>
      <c r="HF139">
        <v>17.666666666666668</v>
      </c>
      <c r="HG139">
        <v>17.75</v>
      </c>
      <c r="HH139">
        <v>17.833333333333332</v>
      </c>
      <c r="HI139">
        <v>17.916666666666668</v>
      </c>
      <c r="HJ139">
        <v>18</v>
      </c>
      <c r="HK139">
        <v>18.083333333333332</v>
      </c>
      <c r="HL139">
        <v>18.166666666666668</v>
      </c>
      <c r="HM139">
        <v>18.25</v>
      </c>
      <c r="HN139">
        <v>18.333333333333332</v>
      </c>
      <c r="HO139">
        <v>18.416666666666668</v>
      </c>
      <c r="HP139">
        <v>18.5</v>
      </c>
      <c r="HQ139">
        <v>18.583333333333332</v>
      </c>
      <c r="HR139">
        <v>18.666666666666668</v>
      </c>
      <c r="HS139">
        <v>18.75</v>
      </c>
      <c r="HT139">
        <v>18.833333333333332</v>
      </c>
      <c r="HU139">
        <v>18.916666666666668</v>
      </c>
      <c r="HV139">
        <v>19</v>
      </c>
      <c r="HW139">
        <v>19.083333333333332</v>
      </c>
      <c r="HX139">
        <v>19.166666666666668</v>
      </c>
      <c r="HY139">
        <v>19.25</v>
      </c>
      <c r="HZ139">
        <v>19.333333333333332</v>
      </c>
      <c r="IA139">
        <v>19.416666666666668</v>
      </c>
      <c r="IB139">
        <v>19.5</v>
      </c>
      <c r="IC139">
        <v>19.583333333333332</v>
      </c>
      <c r="ID139">
        <v>19.666666666666668</v>
      </c>
      <c r="IE139">
        <v>19.75</v>
      </c>
      <c r="IF139">
        <v>19.833333333333332</v>
      </c>
      <c r="IG139">
        <v>19.916666666666668</v>
      </c>
      <c r="IH139">
        <v>20</v>
      </c>
      <c r="II139">
        <v>20.083333333333332</v>
      </c>
      <c r="IJ139">
        <v>20.166666666666668</v>
      </c>
      <c r="IK139">
        <v>20.25</v>
      </c>
      <c r="IL139">
        <v>20.333333333333332</v>
      </c>
      <c r="IM139">
        <v>20.416666666666668</v>
      </c>
      <c r="IN139">
        <v>20.5</v>
      </c>
      <c r="IO139">
        <v>20.583333333333332</v>
      </c>
      <c r="IP139">
        <v>20.666666666666668</v>
      </c>
      <c r="IQ139">
        <v>20.75</v>
      </c>
      <c r="IR139">
        <v>20.833333333333332</v>
      </c>
      <c r="IS139">
        <v>20.916666666666668</v>
      </c>
      <c r="IT139">
        <v>21</v>
      </c>
      <c r="IU139">
        <v>21.083333333333332</v>
      </c>
      <c r="IV139">
        <v>21.166666666666668</v>
      </c>
      <c r="IW139">
        <v>21.25</v>
      </c>
      <c r="IX139">
        <v>21.333333333333332</v>
      </c>
      <c r="IY139">
        <v>21.416666666666668</v>
      </c>
      <c r="IZ139">
        <v>21.5</v>
      </c>
      <c r="JA139">
        <v>21.583333333333332</v>
      </c>
      <c r="JB139">
        <v>21.666666666666668</v>
      </c>
      <c r="JC139">
        <v>21.75</v>
      </c>
      <c r="JD139">
        <v>21.833333333333332</v>
      </c>
      <c r="JE139">
        <v>21.916666666666668</v>
      </c>
      <c r="JF139">
        <v>22</v>
      </c>
      <c r="JG139">
        <v>22.083333333333332</v>
      </c>
      <c r="JH139">
        <v>22.166666666666668</v>
      </c>
      <c r="JI139">
        <v>22.25</v>
      </c>
      <c r="JJ139">
        <v>22.333333333333332</v>
      </c>
      <c r="JK139">
        <v>22.416666666666668</v>
      </c>
      <c r="JL139">
        <v>22.5</v>
      </c>
      <c r="JM139">
        <v>22.583333333333332</v>
      </c>
      <c r="JN139">
        <v>22.666666666666668</v>
      </c>
      <c r="JO139">
        <v>22.75</v>
      </c>
      <c r="JP139">
        <v>22.833333333333332</v>
      </c>
      <c r="JQ139">
        <v>22.916666666666668</v>
      </c>
      <c r="JR139">
        <v>23</v>
      </c>
      <c r="JS139">
        <v>23.083333333333332</v>
      </c>
      <c r="JT139">
        <v>23.166666666666668</v>
      </c>
      <c r="JU139">
        <v>23.25</v>
      </c>
      <c r="JV139">
        <v>23.333333333333332</v>
      </c>
      <c r="JW139">
        <v>23.416666666666668</v>
      </c>
      <c r="JX139">
        <v>23.5</v>
      </c>
      <c r="JY139">
        <v>23.583333333333332</v>
      </c>
      <c r="JZ139">
        <v>23.666666666666668</v>
      </c>
      <c r="KA139">
        <v>23.75</v>
      </c>
      <c r="KB139">
        <v>23.833333333333332</v>
      </c>
      <c r="KC139">
        <v>23.916666666666668</v>
      </c>
      <c r="KD139">
        <v>24</v>
      </c>
      <c r="KE139">
        <v>24.083333333333332</v>
      </c>
      <c r="KF139">
        <v>24.166666666666668</v>
      </c>
      <c r="KG139">
        <v>24.25</v>
      </c>
      <c r="KH139">
        <v>24.333333333333332</v>
      </c>
      <c r="KI139">
        <v>24.416666666666668</v>
      </c>
      <c r="KJ139">
        <v>24.5</v>
      </c>
      <c r="KK139">
        <v>24.583333333333332</v>
      </c>
      <c r="KL139">
        <v>24.666666666666668</v>
      </c>
      <c r="KM139">
        <v>24.75</v>
      </c>
      <c r="KN139">
        <v>24.833333333333332</v>
      </c>
      <c r="KO139">
        <v>24.916666666666668</v>
      </c>
      <c r="KP139">
        <v>25</v>
      </c>
      <c r="KQ139">
        <v>25.083333333333332</v>
      </c>
      <c r="KR139">
        <v>25.166666666666668</v>
      </c>
      <c r="KS139">
        <v>25.25</v>
      </c>
      <c r="KT139">
        <v>25.333333333333332</v>
      </c>
      <c r="KU139">
        <v>25.416666666666668</v>
      </c>
      <c r="KV139">
        <v>25.5</v>
      </c>
      <c r="KW139">
        <v>25.583333333333332</v>
      </c>
      <c r="KX139">
        <v>25.666666666666668</v>
      </c>
      <c r="KY139">
        <v>25.75</v>
      </c>
      <c r="KZ139">
        <v>25.833333333333332</v>
      </c>
      <c r="LA139">
        <v>25.916666666666668</v>
      </c>
      <c r="LB139">
        <v>26</v>
      </c>
      <c r="LC139">
        <v>26.083333333333332</v>
      </c>
      <c r="LD139">
        <v>26.166666666666668</v>
      </c>
      <c r="LE139">
        <v>26.25</v>
      </c>
      <c r="LF139">
        <v>26.333333333333332</v>
      </c>
      <c r="LG139">
        <v>26.416666666666668</v>
      </c>
      <c r="LH139">
        <v>26.5</v>
      </c>
      <c r="LI139">
        <v>26.583333333333332</v>
      </c>
      <c r="LJ139">
        <v>26.666666666666668</v>
      </c>
      <c r="LK139">
        <v>26.75</v>
      </c>
      <c r="LL139">
        <v>26.833333333333332</v>
      </c>
      <c r="LM139">
        <v>26.916666666666668</v>
      </c>
      <c r="LN139">
        <v>27</v>
      </c>
      <c r="LO139">
        <v>27.083333333333332</v>
      </c>
      <c r="LP139">
        <v>27.166666666666668</v>
      </c>
      <c r="LQ139">
        <v>27.25</v>
      </c>
      <c r="LR139">
        <v>27.333333333333332</v>
      </c>
      <c r="LS139">
        <v>27.416666666666668</v>
      </c>
      <c r="LT139">
        <v>27.5</v>
      </c>
      <c r="LU139">
        <v>27.583333333333332</v>
      </c>
      <c r="LV139">
        <v>27.666666666666668</v>
      </c>
      <c r="LW139">
        <v>27.75</v>
      </c>
      <c r="LX139">
        <v>27.833333333333332</v>
      </c>
      <c r="LY139">
        <v>27.916666666666668</v>
      </c>
      <c r="LZ139">
        <v>28</v>
      </c>
      <c r="MA139">
        <v>28.083333333333332</v>
      </c>
      <c r="MB139">
        <v>28.166666666666668</v>
      </c>
      <c r="MC139">
        <v>28.25</v>
      </c>
      <c r="MD139">
        <v>28.333333333333332</v>
      </c>
      <c r="ME139">
        <v>28.416666666666668</v>
      </c>
      <c r="MF139">
        <v>28.5</v>
      </c>
      <c r="MG139">
        <v>28.583333333333332</v>
      </c>
      <c r="MH139">
        <v>28.666666666666668</v>
      </c>
      <c r="MI139">
        <v>28.75</v>
      </c>
      <c r="MJ139">
        <v>28.833333333333332</v>
      </c>
      <c r="MK139">
        <v>28.916666666666668</v>
      </c>
      <c r="ML139">
        <v>29</v>
      </c>
      <c r="MM139">
        <v>29.083333333333332</v>
      </c>
      <c r="MN139">
        <v>29.166666666666668</v>
      </c>
      <c r="MO139">
        <v>29.25</v>
      </c>
      <c r="MP139">
        <v>29.333333333333332</v>
      </c>
      <c r="MQ139">
        <v>29.416666666666668</v>
      </c>
      <c r="MR139">
        <v>29.5</v>
      </c>
      <c r="MS139">
        <v>29.583333333333332</v>
      </c>
      <c r="MT139">
        <v>29.666666666666668</v>
      </c>
      <c r="MU139">
        <v>29.75</v>
      </c>
      <c r="MV139">
        <v>29.833333333333332</v>
      </c>
      <c r="MW139">
        <v>29.916666666666668</v>
      </c>
      <c r="MX139">
        <v>30</v>
      </c>
      <c r="MY139">
        <v>30.083333333333332</v>
      </c>
      <c r="MZ139">
        <v>30.166666666666668</v>
      </c>
      <c r="NA139">
        <v>30.25</v>
      </c>
      <c r="NB139">
        <v>30.333333333333332</v>
      </c>
      <c r="NC139">
        <v>30.416666666666668</v>
      </c>
      <c r="ND139">
        <v>30.5</v>
      </c>
      <c r="NE139">
        <v>30.583333333333332</v>
      </c>
      <c r="NF139">
        <v>30.666666666666668</v>
      </c>
      <c r="NG139">
        <v>30.75</v>
      </c>
      <c r="NH139">
        <v>30.833333333333332</v>
      </c>
      <c r="NI139">
        <v>30.916666666666668</v>
      </c>
      <c r="NJ139">
        <v>31</v>
      </c>
      <c r="NK139">
        <v>31.083333333333332</v>
      </c>
      <c r="NL139">
        <v>31.166666666666668</v>
      </c>
      <c r="NM139">
        <v>31.25</v>
      </c>
      <c r="NN139">
        <v>31.333333333333332</v>
      </c>
      <c r="NO139">
        <v>31.416666666666668</v>
      </c>
      <c r="NP139">
        <v>31.5</v>
      </c>
      <c r="NQ139">
        <v>31.583333333333332</v>
      </c>
      <c r="NR139">
        <v>31.666666666666668</v>
      </c>
      <c r="NS139">
        <v>31.75</v>
      </c>
      <c r="NT139">
        <v>31.833333333333332</v>
      </c>
      <c r="NU139">
        <v>31.916666666666668</v>
      </c>
      <c r="NV139">
        <v>32</v>
      </c>
      <c r="NW139">
        <v>32.083333333333336</v>
      </c>
      <c r="NX139">
        <v>32.166666666666664</v>
      </c>
      <c r="NY139">
        <v>32.25</v>
      </c>
      <c r="NZ139">
        <v>32.333333333333336</v>
      </c>
      <c r="OA139">
        <v>32.416666666666664</v>
      </c>
      <c r="OB139">
        <v>32.5</v>
      </c>
      <c r="OC139">
        <v>32.583333333333336</v>
      </c>
      <c r="OD139">
        <v>32.666666666666664</v>
      </c>
      <c r="OE139">
        <v>32.75</v>
      </c>
      <c r="OF139">
        <v>32.833333333333336</v>
      </c>
      <c r="OG139">
        <v>32.916666666666664</v>
      </c>
      <c r="OH139">
        <v>33</v>
      </c>
      <c r="OI139">
        <v>33.083333333333336</v>
      </c>
      <c r="OJ139">
        <v>33.166666666666664</v>
      </c>
      <c r="OK139">
        <v>33.25</v>
      </c>
      <c r="OL139">
        <v>33.333333333333336</v>
      </c>
      <c r="OM139">
        <v>33.416666666666664</v>
      </c>
      <c r="ON139">
        <v>33.5</v>
      </c>
      <c r="OO139">
        <v>33.583333333333336</v>
      </c>
      <c r="OP139">
        <v>33.666666666666664</v>
      </c>
      <c r="OQ139">
        <v>33.75</v>
      </c>
      <c r="OR139">
        <v>33.833333333333336</v>
      </c>
      <c r="OS139">
        <v>33.916666666666664</v>
      </c>
      <c r="OT139">
        <v>34</v>
      </c>
      <c r="OU139">
        <v>34.083333333333336</v>
      </c>
      <c r="OV139">
        <v>34.166666666666664</v>
      </c>
      <c r="OW139">
        <v>34.25</v>
      </c>
      <c r="OX139">
        <v>34.333333333333336</v>
      </c>
      <c r="OY139">
        <v>34.416666666666664</v>
      </c>
      <c r="OZ139">
        <v>34.5</v>
      </c>
      <c r="PA139">
        <v>34.583333333333336</v>
      </c>
      <c r="PB139">
        <v>34.666666666666664</v>
      </c>
      <c r="PC139">
        <v>34.75</v>
      </c>
      <c r="PD139">
        <v>34.833333333333336</v>
      </c>
      <c r="PE139">
        <v>34.916666666666664</v>
      </c>
      <c r="PF139">
        <v>35</v>
      </c>
      <c r="PG139">
        <v>35.083333333333336</v>
      </c>
      <c r="PH139">
        <v>35.166666666666664</v>
      </c>
      <c r="PI139">
        <v>35.25</v>
      </c>
      <c r="PJ139">
        <v>35.333333333333336</v>
      </c>
      <c r="PK139">
        <v>35.416666666666664</v>
      </c>
      <c r="PL139">
        <v>35.5</v>
      </c>
      <c r="PM139">
        <v>35.583333333333336</v>
      </c>
      <c r="PN139">
        <v>35.666666666666664</v>
      </c>
      <c r="PO139">
        <v>35.75</v>
      </c>
      <c r="PP139">
        <v>35.833333333333336</v>
      </c>
      <c r="PQ139">
        <v>35.916666666666664</v>
      </c>
      <c r="PR139">
        <v>36</v>
      </c>
      <c r="PS139">
        <v>36.083333333333336</v>
      </c>
      <c r="PT139">
        <v>36.166666666666664</v>
      </c>
      <c r="PU139">
        <v>36.25</v>
      </c>
      <c r="PV139">
        <v>36.333333333333336</v>
      </c>
      <c r="PW139">
        <v>36.416666666666664</v>
      </c>
      <c r="PX139">
        <v>36.5</v>
      </c>
      <c r="PY139">
        <v>36.583333333333336</v>
      </c>
      <c r="PZ139">
        <v>36.666666666666664</v>
      </c>
      <c r="QA139">
        <v>36.75</v>
      </c>
      <c r="QB139">
        <v>36.833333333333336</v>
      </c>
      <c r="QC139">
        <v>36.916666666666664</v>
      </c>
      <c r="QD139">
        <v>37</v>
      </c>
      <c r="QE139">
        <v>37.083333333333336</v>
      </c>
      <c r="QF139">
        <v>37.166666666666664</v>
      </c>
      <c r="QG139">
        <v>37.25</v>
      </c>
      <c r="QH139">
        <v>37.333333333333336</v>
      </c>
      <c r="QI139">
        <v>37.416666666666664</v>
      </c>
      <c r="QJ139">
        <v>37.5</v>
      </c>
      <c r="QK139">
        <v>37.583333333333336</v>
      </c>
      <c r="QL139">
        <v>37.666666666666664</v>
      </c>
      <c r="QM139">
        <v>37.75</v>
      </c>
      <c r="QN139">
        <v>37.833333333333336</v>
      </c>
      <c r="QO139">
        <v>37.916666666666664</v>
      </c>
      <c r="QP139">
        <v>38</v>
      </c>
      <c r="QQ139">
        <v>38.083333333333336</v>
      </c>
      <c r="QR139">
        <v>38.166666666666664</v>
      </c>
      <c r="QS139">
        <v>38.25</v>
      </c>
      <c r="QT139">
        <v>38.333333333333336</v>
      </c>
      <c r="QU139">
        <v>38.416666666666664</v>
      </c>
      <c r="QV139">
        <v>38.5</v>
      </c>
      <c r="QW139">
        <v>38.583333333333336</v>
      </c>
      <c r="QX139">
        <v>38.666666666666664</v>
      </c>
      <c r="QY139">
        <v>38.75</v>
      </c>
      <c r="QZ139">
        <v>38.833333333333336</v>
      </c>
      <c r="RA139">
        <v>38.916666666666664</v>
      </c>
      <c r="RB139">
        <v>39</v>
      </c>
      <c r="RC139">
        <v>39.083333333333336</v>
      </c>
      <c r="RD139">
        <v>39.166666666666664</v>
      </c>
      <c r="RE139">
        <v>39.25</v>
      </c>
      <c r="RF139">
        <v>39.333333333333336</v>
      </c>
      <c r="RG139">
        <v>39.416666666666664</v>
      </c>
      <c r="RH139">
        <v>39.5</v>
      </c>
      <c r="RI139">
        <v>39.583333333333336</v>
      </c>
      <c r="RJ139">
        <v>39.666666666666664</v>
      </c>
      <c r="RK139">
        <v>39.75</v>
      </c>
      <c r="RL139">
        <v>39.833333333333336</v>
      </c>
      <c r="RM139">
        <v>39.916666666666664</v>
      </c>
      <c r="RN139">
        <v>40</v>
      </c>
      <c r="RO139">
        <v>40.083333333333336</v>
      </c>
      <c r="RP139">
        <v>40.166666666666664</v>
      </c>
      <c r="RQ139">
        <v>40.25</v>
      </c>
      <c r="RR139">
        <v>40.333333333333336</v>
      </c>
      <c r="RS139">
        <v>40.416666666666664</v>
      </c>
      <c r="RT139">
        <v>40.5</v>
      </c>
      <c r="RU139">
        <v>40.583333333333336</v>
      </c>
      <c r="RV139">
        <v>40.666666666666664</v>
      </c>
      <c r="RW139">
        <v>40.75</v>
      </c>
      <c r="RX139">
        <v>40.833333333333336</v>
      </c>
      <c r="RY139">
        <v>40.916666666666664</v>
      </c>
      <c r="RZ139">
        <v>41</v>
      </c>
      <c r="SA139">
        <v>41.083333333333336</v>
      </c>
      <c r="SB139">
        <v>41.166666666666664</v>
      </c>
      <c r="SC139">
        <v>41.25</v>
      </c>
      <c r="SD139">
        <v>41.333333333333336</v>
      </c>
      <c r="SE139">
        <v>41.416666666666664</v>
      </c>
      <c r="SF139">
        <v>41.5</v>
      </c>
      <c r="SG139">
        <v>41.583333333333336</v>
      </c>
      <c r="SH139">
        <v>41.666666666666664</v>
      </c>
      <c r="SI139">
        <v>41.75</v>
      </c>
      <c r="SJ139">
        <v>41.833333333333336</v>
      </c>
      <c r="SK139">
        <v>41.916666666666664</v>
      </c>
      <c r="SL139">
        <v>42</v>
      </c>
      <c r="SM139">
        <v>42.083333333333336</v>
      </c>
      <c r="SN139">
        <v>42.166666666666664</v>
      </c>
      <c r="SO139">
        <v>42.25</v>
      </c>
      <c r="SP139">
        <v>42.333333333333336</v>
      </c>
      <c r="SQ139">
        <v>42.416666666666664</v>
      </c>
      <c r="SR139">
        <v>42.5</v>
      </c>
      <c r="SS139">
        <v>42.583333333333336</v>
      </c>
      <c r="ST139">
        <v>42.666666666666664</v>
      </c>
      <c r="SU139">
        <v>42.75</v>
      </c>
      <c r="SV139">
        <v>42.833333333333336</v>
      </c>
      <c r="SW139">
        <v>42.916666666666664</v>
      </c>
      <c r="SX139">
        <v>43</v>
      </c>
      <c r="SY139">
        <v>43.083333333333336</v>
      </c>
      <c r="SZ139">
        <v>43.166666666666664</v>
      </c>
      <c r="TA139">
        <v>43.25</v>
      </c>
      <c r="TB139">
        <v>43.333333333333336</v>
      </c>
      <c r="TC139">
        <v>43.416666666666664</v>
      </c>
      <c r="TD139">
        <v>43.5</v>
      </c>
      <c r="TE139">
        <v>43.583333333333336</v>
      </c>
      <c r="TF139">
        <v>43.666666666666664</v>
      </c>
      <c r="TG139">
        <v>43.75</v>
      </c>
      <c r="TH139">
        <v>43.833333333333336</v>
      </c>
      <c r="TI139">
        <v>43.916666666666664</v>
      </c>
      <c r="TJ139">
        <v>44</v>
      </c>
      <c r="TK139">
        <v>44.083333333333336</v>
      </c>
      <c r="TL139">
        <v>44.166666666666664</v>
      </c>
      <c r="TM139">
        <v>44.25</v>
      </c>
      <c r="TN139">
        <v>44.333333333333336</v>
      </c>
      <c r="TO139">
        <v>44.416666666666664</v>
      </c>
      <c r="TP139">
        <v>44.5</v>
      </c>
      <c r="TQ139">
        <v>44.583333333333336</v>
      </c>
      <c r="TR139">
        <v>44.666666666666664</v>
      </c>
      <c r="TS139">
        <v>44.75</v>
      </c>
      <c r="TT139">
        <v>44.833333333333336</v>
      </c>
      <c r="TU139">
        <v>44.916666666666664</v>
      </c>
    </row>
    <row r="140" spans="1:541" ht="15.75" thickBot="1" x14ac:dyDescent="0.3">
      <c r="A140">
        <v>2</v>
      </c>
      <c r="B140">
        <v>-106567.75421396109</v>
      </c>
      <c r="C140">
        <v>-187699.61332973145</v>
      </c>
      <c r="D140">
        <v>-268395.83243890858</v>
      </c>
      <c r="E140">
        <v>-348656.66648380703</v>
      </c>
      <c r="F140">
        <v>-428482.37025754567</v>
      </c>
      <c r="G140">
        <v>-507873.19840413512</v>
      </c>
      <c r="H140">
        <v>-586829.4054185648</v>
      </c>
      <c r="I140">
        <v>-665351.2456468906</v>
      </c>
      <c r="J140">
        <v>-743438.97328632139</v>
      </c>
      <c r="K140">
        <v>-821092.84238530661</v>
      </c>
      <c r="L140" s="6">
        <v>-898313.1068436231</v>
      </c>
      <c r="M140">
        <v>-975100.0204124623</v>
      </c>
      <c r="N140">
        <v>-1051453.8366945169</v>
      </c>
      <c r="O140">
        <v>-1127374.809144068</v>
      </c>
      <c r="P140">
        <v>-1202863.1910670723</v>
      </c>
      <c r="Q140">
        <v>-1277919.2356212477</v>
      </c>
      <c r="R140">
        <v>-1352543.1958161616</v>
      </c>
      <c r="S140">
        <v>-1426735.3245133162</v>
      </c>
      <c r="T140">
        <v>-1500495.8744262361</v>
      </c>
      <c r="U140">
        <v>-1573825.0981205548</v>
      </c>
      <c r="V140">
        <v>-1646723.2480141008</v>
      </c>
      <c r="W140">
        <v>-1719190.5763769844</v>
      </c>
      <c r="X140">
        <v>-1791227.3353316837</v>
      </c>
      <c r="Y140">
        <v>-1862833.7768531323</v>
      </c>
      <c r="Z140">
        <v>-1934010.1527688038</v>
      </c>
      <c r="AA140">
        <v>-2004756.7147587994</v>
      </c>
      <c r="AB140">
        <v>-2075073.7143559335</v>
      </c>
      <c r="AC140">
        <v>-2144961.4029458207</v>
      </c>
      <c r="AD140">
        <v>-2214420.0317669609</v>
      </c>
      <c r="AE140">
        <v>-2283449.8519108263</v>
      </c>
      <c r="AF140">
        <v>-2352051.1143219471</v>
      </c>
      <c r="AG140">
        <v>-2420224.0697979964</v>
      </c>
      <c r="AH140">
        <v>-2487968.9689898784</v>
      </c>
      <c r="AI140">
        <v>-2555286.062401813</v>
      </c>
      <c r="AJ140">
        <v>-2622175.6003914205</v>
      </c>
      <c r="AK140">
        <v>-2688637.8331698095</v>
      </c>
      <c r="AL140">
        <v>-2754673.0108016627</v>
      </c>
      <c r="AM140">
        <v>-2820281.3832053193</v>
      </c>
      <c r="AN140">
        <v>-2885463.2001528647</v>
      </c>
      <c r="AO140">
        <v>-2950218.7112702136</v>
      </c>
      <c r="AP140">
        <v>-3014548.1660371972</v>
      </c>
      <c r="AQ140">
        <v>-3078451.8137876466</v>
      </c>
      <c r="AR140">
        <v>-3141929.9037094805</v>
      </c>
      <c r="AS140">
        <v>-3204982.6848447891</v>
      </c>
      <c r="AT140">
        <v>-3267610.4060899192</v>
      </c>
      <c r="AU140">
        <v>-3329813.3161955611</v>
      </c>
      <c r="AV140">
        <v>-3391591.6637668326</v>
      </c>
      <c r="AW140">
        <v>-3452945.6972633642</v>
      </c>
      <c r="AX140">
        <v>-3513875.6649993854</v>
      </c>
      <c r="AY140">
        <v>-3574381.8151438078</v>
      </c>
      <c r="AZ140">
        <v>-3634464.3957203119</v>
      </c>
      <c r="BA140">
        <v>-3694123.654607431</v>
      </c>
      <c r="BB140">
        <v>-3753359.8395386375</v>
      </c>
      <c r="BC140">
        <v>-3812173.1981024258</v>
      </c>
      <c r="BD140">
        <v>-3870563.9777423982</v>
      </c>
      <c r="BE140">
        <v>-3928532.4257573513</v>
      </c>
      <c r="BF140">
        <v>-3986078.7893013572</v>
      </c>
      <c r="BG140">
        <v>-4043203.3153838511</v>
      </c>
      <c r="BH140">
        <v>-4099906.2508697156</v>
      </c>
      <c r="BI140">
        <v>-4156187.8424793631</v>
      </c>
      <c r="BJ140">
        <v>-4212883.9691665638</v>
      </c>
      <c r="BK140">
        <v>-4269159.2449853066</v>
      </c>
      <c r="BL140">
        <v>-4325013.916223106</v>
      </c>
      <c r="BM140">
        <v>-4380448.2290233467</v>
      </c>
      <c r="BN140">
        <v>-4435462.4293853659</v>
      </c>
      <c r="BO140">
        <v>-4490056.7631645389</v>
      </c>
      <c r="BP140">
        <v>-4544231.4760723626</v>
      </c>
      <c r="BQ140">
        <v>-4597986.8136765417</v>
      </c>
      <c r="BR140">
        <v>-4651323.021401071</v>
      </c>
      <c r="BS140">
        <v>-4704240.3445263188</v>
      </c>
      <c r="BT140">
        <v>-4756739.0281891134</v>
      </c>
      <c r="BU140">
        <v>-4808819.3173828246</v>
      </c>
      <c r="BV140">
        <v>-4861317.0893351901</v>
      </c>
      <c r="BW140">
        <v>-4913396.956375177</v>
      </c>
      <c r="BX140">
        <v>-4965059.1630662875</v>
      </c>
      <c r="BY140">
        <v>-5016303.953828902</v>
      </c>
      <c r="BZ140">
        <v>-5067131.5729403617</v>
      </c>
      <c r="CA140">
        <v>-5117542.2645350555</v>
      </c>
      <c r="CB140">
        <v>-5167536.2726045009</v>
      </c>
      <c r="CC140">
        <v>-5217113.8409974258</v>
      </c>
      <c r="CD140">
        <v>-5266275.2134198584</v>
      </c>
      <c r="CE140">
        <v>-5315020.6334352046</v>
      </c>
      <c r="CF140">
        <v>-5363350.3444643356</v>
      </c>
      <c r="CG140">
        <v>-5411264.5897856662</v>
      </c>
      <c r="CH140">
        <v>-5459599.2449129857</v>
      </c>
      <c r="CI140">
        <v>-5507518.9204623131</v>
      </c>
      <c r="CJ140">
        <v>-5555023.8592852065</v>
      </c>
      <c r="CK140">
        <v>-5602114.3040911034</v>
      </c>
      <c r="CL140">
        <v>-5648790.4974474031</v>
      </c>
      <c r="CM140">
        <v>-5695052.681779555</v>
      </c>
      <c r="CN140">
        <v>-5740901.0993711343</v>
      </c>
      <c r="CO140">
        <v>-5786335.9923639297</v>
      </c>
      <c r="CP140">
        <v>-5831357.6027580258</v>
      </c>
      <c r="CQ140">
        <v>-5875966.1724118851</v>
      </c>
      <c r="CR140">
        <v>-5920161.9430424329</v>
      </c>
      <c r="CS140">
        <v>-5963945.1562251346</v>
      </c>
      <c r="CT140">
        <v>-6008151.6857718267</v>
      </c>
      <c r="CU140">
        <v>-6051946.1405975726</v>
      </c>
      <c r="CV140">
        <v>-6095328.7618539687</v>
      </c>
      <c r="CW140">
        <v>-6138299.7905514883</v>
      </c>
      <c r="CX140">
        <v>-6180859.4675595583</v>
      </c>
      <c r="CY140">
        <v>-6223008.0336066494</v>
      </c>
      <c r="CZ140">
        <v>-6264745.7292803507</v>
      </c>
      <c r="DA140">
        <v>-6306072.7950274609</v>
      </c>
      <c r="DB140">
        <v>-6346989.4711540621</v>
      </c>
      <c r="DC140">
        <v>-6387495.9978256086</v>
      </c>
      <c r="DD140">
        <v>-6427592.6150670052</v>
      </c>
      <c r="DE140">
        <v>-6467279.5627626926</v>
      </c>
      <c r="DF140">
        <v>-6507392.713034465</v>
      </c>
      <c r="DG140">
        <v>-6547096.6731083393</v>
      </c>
      <c r="DH140">
        <v>-6586391.6824478488</v>
      </c>
      <c r="DI140">
        <v>-6625277.9803763926</v>
      </c>
      <c r="DJ140">
        <v>-6663755.8060773145</v>
      </c>
      <c r="DK140">
        <v>-6701825.3985939827</v>
      </c>
      <c r="DL140">
        <v>-6739486.9968298767</v>
      </c>
      <c r="DM140">
        <v>-6776740.8395486651</v>
      </c>
      <c r="DN140">
        <v>-6813587.1653742883</v>
      </c>
      <c r="DO140">
        <v>-6850026.2127910415</v>
      </c>
      <c r="DP140">
        <v>-6886058.2201436562</v>
      </c>
      <c r="DQ140">
        <v>-6921683.4256373812</v>
      </c>
      <c r="DR140">
        <v>-6965237.6997158043</v>
      </c>
      <c r="DS140">
        <v>-7008385.6479277126</v>
      </c>
      <c r="DT140">
        <v>-7051127.5080603976</v>
      </c>
      <c r="DU140">
        <v>-7093463.5177619942</v>
      </c>
      <c r="DV140">
        <v>-7135393.9145415621</v>
      </c>
      <c r="DW140">
        <v>-7176918.9357691668</v>
      </c>
      <c r="DX140">
        <v>-7218038.8186759613</v>
      </c>
      <c r="DY140">
        <v>-7258753.8003542693</v>
      </c>
      <c r="DZ140">
        <v>-7299064.117757665</v>
      </c>
      <c r="EA140">
        <v>-7338970.0077010533</v>
      </c>
      <c r="EB140">
        <v>-7378471.7068607518</v>
      </c>
      <c r="EC140">
        <v>-7417569.451774573</v>
      </c>
      <c r="ED140">
        <v>-7457099.1112196427</v>
      </c>
      <c r="EE140">
        <v>-7496225.2890792666</v>
      </c>
      <c r="EF140">
        <v>-7534948.2214762215</v>
      </c>
      <c r="EG140">
        <v>-7573268.1443951055</v>
      </c>
      <c r="EH140">
        <v>-7611185.2936824132</v>
      </c>
      <c r="EI140">
        <v>-7648699.9050466232</v>
      </c>
      <c r="EJ140">
        <v>-7685812.2140582679</v>
      </c>
      <c r="EK140">
        <v>-7722522.456150027</v>
      </c>
      <c r="EL140">
        <v>-7758830.8666167967</v>
      </c>
      <c r="EM140">
        <v>-7794737.680615779</v>
      </c>
      <c r="EN140">
        <v>-7830243.1331665581</v>
      </c>
      <c r="EO140">
        <v>-7865347.4591511805</v>
      </c>
      <c r="EP140">
        <v>-7900886.5256919777</v>
      </c>
      <c r="EQ140">
        <v>-7936024.9350184249</v>
      </c>
      <c r="ER140">
        <v>-7970762.9216004414</v>
      </c>
      <c r="ES140">
        <v>-8005100.7197707333</v>
      </c>
      <c r="ET140">
        <v>-8039038.5637248708</v>
      </c>
      <c r="EU140">
        <v>-8072576.6875213711</v>
      </c>
      <c r="EV140">
        <v>-8105715.325081775</v>
      </c>
      <c r="EW140">
        <v>-8138454.710190732</v>
      </c>
      <c r="EX140">
        <v>-8170795.0764960749</v>
      </c>
      <c r="EY140">
        <v>-8202736.657508905</v>
      </c>
      <c r="EZ140">
        <v>-8234279.6866036691</v>
      </c>
      <c r="FA140">
        <v>-8265424.3970182398</v>
      </c>
      <c r="FB140">
        <v>-8297006.6542317355</v>
      </c>
      <c r="FC140">
        <v>-8328191.0588313816</v>
      </c>
      <c r="FD140">
        <v>-8358977.8436458092</v>
      </c>
      <c r="FE140">
        <v>-8389367.2413673941</v>
      </c>
      <c r="FF140">
        <v>-8419359.4845523387</v>
      </c>
      <c r="FG140">
        <v>-8448954.8056207467</v>
      </c>
      <c r="FH140">
        <v>-8478153.4368567131</v>
      </c>
      <c r="FI140">
        <v>-8506955.6104083918</v>
      </c>
      <c r="FJ140">
        <v>-8535361.5582880825</v>
      </c>
      <c r="FK140">
        <v>-8563371.5123723075</v>
      </c>
      <c r="FL140">
        <v>-8590985.7044018917</v>
      </c>
      <c r="FM140">
        <v>-8618204.3659820445</v>
      </c>
      <c r="FN140">
        <v>-8645863.3609601744</v>
      </c>
      <c r="FO140">
        <v>-8673127.2882927526</v>
      </c>
      <c r="FP140">
        <v>-8699996.3791786078</v>
      </c>
      <c r="FQ140">
        <v>-8726470.86468127</v>
      </c>
      <c r="FR140">
        <v>-8752550.9757290483</v>
      </c>
      <c r="FS140">
        <v>-8778236.9431151077</v>
      </c>
      <c r="FT140">
        <v>-8803528.9974975511</v>
      </c>
      <c r="FU140">
        <v>-8828427.3693994954</v>
      </c>
      <c r="FV140">
        <v>-8852932.2892091572</v>
      </c>
      <c r="FW140">
        <v>-8877043.9871799238</v>
      </c>
      <c r="FX140">
        <v>-8900762.6934304312</v>
      </c>
      <c r="FY140">
        <v>-8924088.6379446499</v>
      </c>
      <c r="FZ140">
        <v>-8947857.6829497069</v>
      </c>
      <c r="GA140">
        <v>-8971234.4257827289</v>
      </c>
      <c r="GB140">
        <v>-8994219.0960241575</v>
      </c>
      <c r="GC140">
        <v>-9016811.923120074</v>
      </c>
      <c r="GD140">
        <v>-9039013.1363822892</v>
      </c>
      <c r="GE140">
        <v>-9060822.9649884198</v>
      </c>
      <c r="GF140">
        <v>-9082241.6379819587</v>
      </c>
      <c r="GG140">
        <v>-9103269.384272363</v>
      </c>
      <c r="GH140">
        <v>-9123906.4326351322</v>
      </c>
      <c r="GI140">
        <v>-9144153.0117118731</v>
      </c>
      <c r="GJ140">
        <v>-9164009.3500103988</v>
      </c>
      <c r="GK140">
        <v>-9183475.6759047955</v>
      </c>
      <c r="GL140">
        <v>-9203387.8500132337</v>
      </c>
      <c r="GM140">
        <v>-9222910.4680648409</v>
      </c>
      <c r="GN140">
        <v>-9242043.7580329962</v>
      </c>
      <c r="GO140">
        <v>-9260787.9477576576</v>
      </c>
      <c r="GP140">
        <v>-9279143.2649454568</v>
      </c>
      <c r="GQ140">
        <v>-9297109.9371697605</v>
      </c>
      <c r="GR140">
        <v>-9314688.191870762</v>
      </c>
      <c r="GS140">
        <v>-9331878.256355552</v>
      </c>
      <c r="GT140">
        <v>-9348680.3577981964</v>
      </c>
      <c r="GU140">
        <v>-9365094.7232398186</v>
      </c>
      <c r="GV140">
        <v>-9381121.5795886721</v>
      </c>
      <c r="GW140">
        <v>-9396761.1536202226</v>
      </c>
      <c r="GX140">
        <v>-9412849.3043549638</v>
      </c>
      <c r="GY140">
        <v>-9428550.6259252727</v>
      </c>
      <c r="GZ140">
        <v>-9443865.3447087109</v>
      </c>
      <c r="HA140">
        <v>-9458793.6869503614</v>
      </c>
      <c r="HB140">
        <v>-9473335.8787629064</v>
      </c>
      <c r="HC140">
        <v>-9487492.1461267024</v>
      </c>
      <c r="HD140">
        <v>-9501262.7148898579</v>
      </c>
      <c r="HE140">
        <v>-9514647.8107683156</v>
      </c>
      <c r="HF140">
        <v>-9527647.659345923</v>
      </c>
      <c r="HG140">
        <v>-9540262.4860745147</v>
      </c>
      <c r="HH140">
        <v>-9552492.5162739884</v>
      </c>
      <c r="HI140">
        <v>-9564337.9751323797</v>
      </c>
      <c r="HJ140">
        <v>-9576634.7200836819</v>
      </c>
      <c r="HK140">
        <v>-9588547.3436747044</v>
      </c>
      <c r="HL140">
        <v>-9600076.0706983637</v>
      </c>
      <c r="HM140">
        <v>-9611221.1258160286</v>
      </c>
      <c r="HN140">
        <v>-9621982.7335575912</v>
      </c>
      <c r="HO140">
        <v>-9632361.1183215454</v>
      </c>
      <c r="HP140">
        <v>-9642356.5043750647</v>
      </c>
      <c r="HQ140">
        <v>-9651969.1158540789</v>
      </c>
      <c r="HR140">
        <v>-9661199.1767633483</v>
      </c>
      <c r="HS140">
        <v>-9670046.9109765459</v>
      </c>
      <c r="HT140">
        <v>-9678512.5422363281</v>
      </c>
      <c r="HU140">
        <v>-9686596.2941544168</v>
      </c>
      <c r="HV140">
        <v>-9695134.0225894097</v>
      </c>
      <c r="HW140">
        <v>-9703290.3185136449</v>
      </c>
      <c r="HX140">
        <v>-9711065.4051464889</v>
      </c>
      <c r="HY140">
        <v>-9718459.5055766795</v>
      </c>
      <c r="HZ140">
        <v>-9725472.8427624013</v>
      </c>
      <c r="IA140">
        <v>-9732105.6395313572</v>
      </c>
      <c r="IB140">
        <v>-9738358.1185808517</v>
      </c>
      <c r="IC140">
        <v>-9744230.5024778619</v>
      </c>
      <c r="ID140">
        <v>-9749723.0136591159</v>
      </c>
      <c r="IE140">
        <v>-9754835.8744311705</v>
      </c>
      <c r="IF140">
        <v>-9759569.3069704846</v>
      </c>
      <c r="IG140">
        <v>-9763923.5333234966</v>
      </c>
      <c r="IH140">
        <v>-9767828.7712159883</v>
      </c>
      <c r="II140">
        <v>-9772120.4267565496</v>
      </c>
      <c r="IJ140">
        <v>-9776798.2738084421</v>
      </c>
      <c r="IK140">
        <v>-9781862.0863672681</v>
      </c>
      <c r="IL140">
        <v>-9787311.6385608893</v>
      </c>
      <c r="IM140">
        <v>-9793146.7046493497</v>
      </c>
      <c r="IN140">
        <v>-9799367.0590248015</v>
      </c>
      <c r="IO140">
        <v>-9805972.4762114268</v>
      </c>
      <c r="IP140">
        <v>-9812962.7308653556</v>
      </c>
      <c r="IQ140">
        <v>-9820337.5977745932</v>
      </c>
      <c r="IR140">
        <v>-9828096.8518589437</v>
      </c>
      <c r="IS140">
        <v>-9836240.2681699283</v>
      </c>
      <c r="IT140">
        <v>-9843931.9895129744</v>
      </c>
      <c r="IU140">
        <v>-9852007.4235805515</v>
      </c>
      <c r="IV140">
        <v>-9860466.3458188809</v>
      </c>
      <c r="IW140">
        <v>-9869308.5318055954</v>
      </c>
      <c r="IX140">
        <v>-9878533.7572496608</v>
      </c>
      <c r="IY140">
        <v>-9888141.7979913037</v>
      </c>
      <c r="IZ140">
        <v>-9898132.4300019294</v>
      </c>
      <c r="JA140">
        <v>-9908505.4293840472</v>
      </c>
      <c r="JB140">
        <v>-9919260.5723711979</v>
      </c>
      <c r="JC140">
        <v>-9930397.6353278719</v>
      </c>
      <c r="JD140">
        <v>-9941916.3947494309</v>
      </c>
      <c r="JE140">
        <v>-9953816.6272620391</v>
      </c>
      <c r="JF140">
        <v>-9965262.4772448391</v>
      </c>
      <c r="JG140">
        <v>-9977089.3539630994</v>
      </c>
      <c r="JH140">
        <v>-9989297.0344349165</v>
      </c>
      <c r="JI140">
        <v>-10001885.29580888</v>
      </c>
      <c r="JJ140">
        <v>-10014853.915363993</v>
      </c>
      <c r="JK140">
        <v>-10028202.670509601</v>
      </c>
      <c r="JL140">
        <v>-10041931.338785307</v>
      </c>
      <c r="JM140">
        <v>-10056039.697860908</v>
      </c>
      <c r="JN140">
        <v>-10070527.525536304</v>
      </c>
      <c r="JO140">
        <v>-10085394.599741437</v>
      </c>
      <c r="JP140">
        <v>-10100640.698536202</v>
      </c>
      <c r="JQ140">
        <v>-10116265.600110378</v>
      </c>
      <c r="JR140">
        <v>-10131433.45040581</v>
      </c>
      <c r="JS140">
        <v>-10146979.660249555</v>
      </c>
      <c r="JT140">
        <v>-10162904.008220583</v>
      </c>
      <c r="JU140">
        <v>-10179206.273027441</v>
      </c>
      <c r="JV140">
        <v>-10195886.233508181</v>
      </c>
      <c r="JW140">
        <v>-10212943.66863028</v>
      </c>
      <c r="JX140">
        <v>-10230378.357490569</v>
      </c>
      <c r="JY140">
        <v>-10248190.079315152</v>
      </c>
      <c r="JZ140">
        <v>-10266378.613459334</v>
      </c>
      <c r="KA140">
        <v>-10284943.739407543</v>
      </c>
      <c r="KB140">
        <v>-10303885.236773256</v>
      </c>
      <c r="KC140">
        <v>-10323202.885298925</v>
      </c>
      <c r="KD140">
        <v>-10342060.832478156</v>
      </c>
      <c r="KE140">
        <v>-10361294.490688862</v>
      </c>
      <c r="KF140">
        <v>-10380903.640059959</v>
      </c>
      <c r="KG140">
        <v>-10400888.060849037</v>
      </c>
      <c r="KH140">
        <v>-10421247.533442279</v>
      </c>
      <c r="KI140">
        <v>-10441981.838354392</v>
      </c>
      <c r="KJ140">
        <v>-10463090.756228525</v>
      </c>
      <c r="KK140">
        <v>-10484574.067836203</v>
      </c>
      <c r="KL140">
        <v>-10506431.554077242</v>
      </c>
      <c r="KM140">
        <v>-10528662.995979682</v>
      </c>
      <c r="KN140">
        <v>-10551268.174699705</v>
      </c>
      <c r="KO140">
        <v>-10574246.871521562</v>
      </c>
      <c r="KP140">
        <v>-10596763.235479765</v>
      </c>
      <c r="KQ140">
        <v>-10619652.680492219</v>
      </c>
      <c r="KR140">
        <v>-10642914.988226943</v>
      </c>
      <c r="KS140">
        <v>-10666549.940479722</v>
      </c>
      <c r="KT140">
        <v>-10690557.319174036</v>
      </c>
      <c r="KU140">
        <v>-10714936.906360988</v>
      </c>
      <c r="KV140">
        <v>-10739688.484219227</v>
      </c>
      <c r="KW140">
        <v>-10764811.835054874</v>
      </c>
      <c r="KX140">
        <v>-10790306.741301451</v>
      </c>
      <c r="KY140">
        <v>-10816172.985519797</v>
      </c>
      <c r="KZ140">
        <v>-10842410.350398</v>
      </c>
      <c r="LA140">
        <v>-10869018.618751328</v>
      </c>
      <c r="LB140">
        <v>-10895161.941144403</v>
      </c>
      <c r="LC140">
        <v>-10921675.733024351</v>
      </c>
      <c r="LD140">
        <v>-10948559.777587511</v>
      </c>
      <c r="LE140">
        <v>-10975813.858157098</v>
      </c>
      <c r="LF140">
        <v>-11003437.758183129</v>
      </c>
      <c r="LG140">
        <v>-11031431.261242352</v>
      </c>
      <c r="LH140">
        <v>-11059794.151038162</v>
      </c>
      <c r="LI140">
        <v>-11088526.211400542</v>
      </c>
      <c r="LJ140">
        <v>-11117627.226285972</v>
      </c>
      <c r="LK140">
        <v>-11147096.97977737</v>
      </c>
      <c r="LL140">
        <v>-11176935.256084006</v>
      </c>
      <c r="LM140">
        <v>-11207141.839541439</v>
      </c>
      <c r="LN140">
        <v>-11236880.882233698</v>
      </c>
      <c r="LO140">
        <v>-11266987.80112642</v>
      </c>
      <c r="LP140">
        <v>-11297462.380933575</v>
      </c>
      <c r="LQ140">
        <v>-11328304.406495113</v>
      </c>
      <c r="LR140">
        <v>-11359513.662776899</v>
      </c>
      <c r="LS140">
        <v>-11391089.934870642</v>
      </c>
      <c r="LT140">
        <v>-11423033.007993817</v>
      </c>
      <c r="LU140">
        <v>-11455342.667489596</v>
      </c>
      <c r="LV140">
        <v>-11488018.698826764</v>
      </c>
      <c r="LW140">
        <v>-11521060.887599658</v>
      </c>
      <c r="LX140">
        <v>-11554469.019528084</v>
      </c>
      <c r="LY140">
        <v>-11588242.880457252</v>
      </c>
      <c r="LZ140">
        <v>-11621546.623979956</v>
      </c>
      <c r="MA140">
        <v>-11655215.668569721</v>
      </c>
      <c r="MB140">
        <v>-11689249.800447516</v>
      </c>
      <c r="MC140">
        <v>-11723648.805959411</v>
      </c>
      <c r="MD140">
        <v>-11758412.471576516</v>
      </c>
      <c r="ME140">
        <v>-11793540.583894894</v>
      </c>
      <c r="MF140">
        <v>-11829032.929635499</v>
      </c>
      <c r="MG140">
        <v>-11864889.295644097</v>
      </c>
      <c r="MH140">
        <v>-11901109.468891196</v>
      </c>
      <c r="MI140">
        <v>-11937693.23647197</v>
      </c>
      <c r="MJ140">
        <v>-11974640.385606188</v>
      </c>
      <c r="MK140">
        <v>-12011950.703638144</v>
      </c>
      <c r="ML140">
        <v>-12048788.345658835</v>
      </c>
      <c r="MM140">
        <v>-12085988.731639121</v>
      </c>
      <c r="MN140">
        <v>-12123551.649296418</v>
      </c>
      <c r="MO140">
        <v>-12161476.886472378</v>
      </c>
      <c r="MP140">
        <v>-12199764.231132809</v>
      </c>
      <c r="MQ140">
        <v>-12238413.471367605</v>
      </c>
      <c r="MR140">
        <v>-12277424.395390674</v>
      </c>
      <c r="MS140">
        <v>-12316796.791539859</v>
      </c>
      <c r="MT140">
        <v>-12274526.543723751</v>
      </c>
      <c r="MU140">
        <v>-12232617.345080983</v>
      </c>
      <c r="MV140">
        <v>-12191068.984320786</v>
      </c>
      <c r="MW140">
        <v>-12149881.25027604</v>
      </c>
      <c r="MX140">
        <v>-12108218.299525466</v>
      </c>
      <c r="MY140">
        <v>-12066915.553526767</v>
      </c>
      <c r="MZ140">
        <v>-12025972.801483344</v>
      </c>
      <c r="NA140">
        <v>-11985389.832721952</v>
      </c>
      <c r="NB140">
        <v>-11945166.43669264</v>
      </c>
      <c r="NC140">
        <v>-11905302.402968675</v>
      </c>
      <c r="ND140">
        <v>-11865797.521246463</v>
      </c>
      <c r="NE140">
        <v>-11826651.581345484</v>
      </c>
      <c r="NF140">
        <v>-11787864.373208221</v>
      </c>
      <c r="NG140">
        <v>-11749435.686900083</v>
      </c>
      <c r="NH140">
        <v>-11711365.312609337</v>
      </c>
      <c r="NI140">
        <v>-11673653.040647037</v>
      </c>
      <c r="NJ140">
        <v>-11635463.029069204</v>
      </c>
      <c r="NK140">
        <v>-11597630.700809985</v>
      </c>
      <c r="NL140">
        <v>-11560155.846548352</v>
      </c>
      <c r="NM140">
        <v>-11523038.257085778</v>
      </c>
      <c r="NN140">
        <v>-11486277.723346159</v>
      </c>
      <c r="NO140">
        <v>-11449874.036375746</v>
      </c>
      <c r="NP140">
        <v>-11413826.987343077</v>
      </c>
      <c r="NQ140">
        <v>-11378136.367538892</v>
      </c>
      <c r="NR140">
        <v>-11342801.968376078</v>
      </c>
      <c r="NS140">
        <v>-11307823.581389584</v>
      </c>
      <c r="NT140">
        <v>-11273200.998236362</v>
      </c>
      <c r="NU140">
        <v>-11238934.010695286</v>
      </c>
      <c r="NV140">
        <v>-11204186.77828934</v>
      </c>
      <c r="NW140">
        <v>-11169794.725418776</v>
      </c>
      <c r="NX140">
        <v>-11135757.644227818</v>
      </c>
      <c r="NY140">
        <v>-11102075.326982323</v>
      </c>
      <c r="NZ140">
        <v>-11068747.566069722</v>
      </c>
      <c r="OA140">
        <v>-11035774.153998945</v>
      </c>
      <c r="OB140">
        <v>-11003154.883400343</v>
      </c>
      <c r="OC140">
        <v>-10970889.547025628</v>
      </c>
      <c r="OD140">
        <v>-10938977.937747795</v>
      </c>
      <c r="OE140">
        <v>-10907419.848561049</v>
      </c>
      <c r="OF140">
        <v>-10876215.07258074</v>
      </c>
      <c r="OG140">
        <v>-10845363.403043292</v>
      </c>
      <c r="OH140">
        <v>-10814029.000928387</v>
      </c>
      <c r="OI140">
        <v>-10783047.292092118</v>
      </c>
      <c r="OJ140">
        <v>-10752418.070133697</v>
      </c>
      <c r="OK140">
        <v>-10722141.128773123</v>
      </c>
      <c r="OL140">
        <v>-10692216.261851113</v>
      </c>
      <c r="OM140">
        <v>-10662643.263329033</v>
      </c>
      <c r="ON140">
        <v>-10633421.927288827</v>
      </c>
      <c r="OO140">
        <v>-10604552.047932938</v>
      </c>
      <c r="OP140">
        <v>-10576033.419584252</v>
      </c>
      <c r="OQ140">
        <v>-10547865.836686015</v>
      </c>
      <c r="OR140">
        <v>-10520049.093801774</v>
      </c>
      <c r="OS140">
        <v>-10492582.985615291</v>
      </c>
      <c r="OT140">
        <v>-10464631.674552742</v>
      </c>
      <c r="OU140">
        <v>-10437030.587915879</v>
      </c>
      <c r="OV140">
        <v>-10409779.52074872</v>
      </c>
      <c r="OW140">
        <v>-10382878.26821522</v>
      </c>
      <c r="OX140">
        <v>-10356326.625599217</v>
      </c>
      <c r="OY140">
        <v>-10330124.388304342</v>
      </c>
      <c r="OZ140">
        <v>-10304271.351853967</v>
      </c>
      <c r="PA140">
        <v>-10278767.31189112</v>
      </c>
      <c r="PB140">
        <v>-10253612.064178426</v>
      </c>
      <c r="PC140">
        <v>-10228805.404598027</v>
      </c>
      <c r="PD140">
        <v>-10204347.129151527</v>
      </c>
      <c r="PE140">
        <v>-10180237.033959899</v>
      </c>
      <c r="PF140">
        <v>-10156474.91526344</v>
      </c>
      <c r="PG140">
        <v>-10133060.569421686</v>
      </c>
      <c r="PH140">
        <v>-10109993.792913347</v>
      </c>
      <c r="PI140">
        <v>-10087274.382336233</v>
      </c>
      <c r="PJ140">
        <v>-10064902.134407192</v>
      </c>
      <c r="PK140">
        <v>-10042876.845962033</v>
      </c>
      <c r="PL140">
        <v>-10021198.31395546</v>
      </c>
      <c r="PM140">
        <v>-9999866.3354610018</v>
      </c>
      <c r="PN140">
        <v>-9978880.7076709457</v>
      </c>
      <c r="PO140">
        <v>-9958241.227896262</v>
      </c>
      <c r="PP140">
        <v>-9937947.6935665347</v>
      </c>
      <c r="PQ140">
        <v>-9917999.9022298977</v>
      </c>
      <c r="PR140">
        <v>-9898397.651552964</v>
      </c>
      <c r="PS140">
        <v>-9879140.7393207513</v>
      </c>
      <c r="PT140">
        <v>-9860228.9634366184</v>
      </c>
      <c r="PU140">
        <v>-9841662.121922195</v>
      </c>
      <c r="PV140">
        <v>-9823440.0129173063</v>
      </c>
      <c r="PW140">
        <v>-9805562.4346799143</v>
      </c>
      <c r="PX140">
        <v>-9788029.185586039</v>
      </c>
      <c r="PY140">
        <v>-9770840.0641296953</v>
      </c>
      <c r="PZ140">
        <v>-9753994.8689228185</v>
      </c>
      <c r="QA140">
        <v>-9737493.3986952081</v>
      </c>
      <c r="QB140">
        <v>-9721335.4522944391</v>
      </c>
      <c r="QC140">
        <v>-9705520.8286858089</v>
      </c>
      <c r="QD140">
        <v>-9690049.3269522637</v>
      </c>
      <c r="QE140">
        <v>-9674920.7462943271</v>
      </c>
      <c r="QF140">
        <v>-9660134.8860300332</v>
      </c>
      <c r="QG140">
        <v>-9645691.5455948599</v>
      </c>
      <c r="QH140">
        <v>-9631590.5245416574</v>
      </c>
      <c r="QI140">
        <v>-9617831.6225405745</v>
      </c>
      <c r="QJ140">
        <v>-9604414.6393790059</v>
      </c>
      <c r="QK140">
        <v>-9591339.3749615066</v>
      </c>
      <c r="QL140">
        <v>-9578605.6293097287</v>
      </c>
      <c r="QM140">
        <v>-9566213.202562362</v>
      </c>
      <c r="QN140">
        <v>-9554161.8949750476</v>
      </c>
      <c r="QO140">
        <v>-9542451.5069203302</v>
      </c>
      <c r="QP140">
        <v>-9531081.8388875723</v>
      </c>
      <c r="QQ140">
        <v>-9520052.6914828904</v>
      </c>
      <c r="QR140">
        <v>-9509363.8654290996</v>
      </c>
      <c r="QS140">
        <v>-9499015.1615656242</v>
      </c>
      <c r="QT140">
        <v>-9489006.3808484413</v>
      </c>
      <c r="QU140">
        <v>-9479337.3243500181</v>
      </c>
      <c r="QV140">
        <v>-9470007.7932592295</v>
      </c>
      <c r="QW140">
        <v>-9461017.5888813026</v>
      </c>
      <c r="QX140">
        <v>-9452366.5126377381</v>
      </c>
      <c r="QY140">
        <v>-9444054.366066251</v>
      </c>
      <c r="QZ140">
        <v>-9436080.9508206993</v>
      </c>
      <c r="RA140">
        <v>-9428446.0686710142</v>
      </c>
      <c r="RB140">
        <v>-9421149.5215031356</v>
      </c>
      <c r="RC140">
        <v>-9414191.1113189384</v>
      </c>
      <c r="RD140">
        <v>-9407570.6402361728</v>
      </c>
      <c r="RE140">
        <v>-9401287.9104883894</v>
      </c>
      <c r="RF140">
        <v>-9395342.72442488</v>
      </c>
      <c r="RG140">
        <v>-9389734.8845105954</v>
      </c>
      <c r="RH140">
        <v>-9384464.1933260933</v>
      </c>
      <c r="RI140">
        <v>-9379530.4535674602</v>
      </c>
      <c r="RJ140">
        <v>-9367433.4680462517</v>
      </c>
      <c r="RK140">
        <v>-9355673.0396894142</v>
      </c>
      <c r="RL140">
        <v>-9344248.9715392329</v>
      </c>
      <c r="RM140">
        <v>-9333161.0667532459</v>
      </c>
      <c r="RN140">
        <v>-9322409.1286041923</v>
      </c>
      <c r="RO140">
        <v>-9311992.9604799338</v>
      </c>
      <c r="RP140">
        <v>-9301912.3658833988</v>
      </c>
      <c r="RQ140">
        <v>-9292167.1484325007</v>
      </c>
      <c r="RR140">
        <v>-9282757.1118600853</v>
      </c>
      <c r="RS140">
        <v>-9273682.0600138493</v>
      </c>
      <c r="RT140">
        <v>-9264941.7968562879</v>
      </c>
      <c r="RU140">
        <v>-9256536.1264646165</v>
      </c>
      <c r="RV140">
        <v>-9248464.853030704</v>
      </c>
      <c r="RW140">
        <v>-9240727.7808610164</v>
      </c>
      <c r="RX140">
        <v>-9233324.7143765353</v>
      </c>
      <c r="RY140">
        <v>-9226255.4581127018</v>
      </c>
      <c r="RZ140">
        <v>-9219519.816719342</v>
      </c>
      <c r="SA140">
        <v>-9213117.5949606039</v>
      </c>
      <c r="SB140">
        <v>-9207048.5977148935</v>
      </c>
      <c r="SC140">
        <v>-9201312.6299748011</v>
      </c>
      <c r="SD140">
        <v>-9195909.496847041</v>
      </c>
      <c r="SE140">
        <v>-9190839.0035523809</v>
      </c>
      <c r="SF140">
        <v>-9186100.9554255717</v>
      </c>
      <c r="SG140">
        <v>-9181695.1579152904</v>
      </c>
      <c r="SH140">
        <v>-9177621.416584067</v>
      </c>
      <c r="SI140">
        <v>-9173879.5371082164</v>
      </c>
      <c r="SJ140">
        <v>-9170469.3252777755</v>
      </c>
      <c r="SK140">
        <v>-9167390.5869964361</v>
      </c>
      <c r="SL140">
        <v>-9164643.1282814778</v>
      </c>
      <c r="SM140">
        <v>-9162226.7552637011</v>
      </c>
      <c r="SN140">
        <v>-9160141.27418736</v>
      </c>
      <c r="SO140">
        <v>-9158386.491410099</v>
      </c>
      <c r="SP140">
        <v>-9156962.2134028822</v>
      </c>
      <c r="SQ140">
        <v>-9155868.2467499338</v>
      </c>
      <c r="SR140">
        <v>-9155104.3981486633</v>
      </c>
      <c r="SS140">
        <v>-9154670.4744096063</v>
      </c>
      <c r="ST140">
        <v>-9154566.2824563533</v>
      </c>
      <c r="SU140">
        <v>-9154791.629325483</v>
      </c>
      <c r="SV140">
        <v>-9155346.3221665062</v>
      </c>
      <c r="SW140">
        <v>-9156230.1682417877</v>
      </c>
      <c r="SX140">
        <v>-9157442.9749264866</v>
      </c>
      <c r="SY140">
        <v>-9158984.5497084856</v>
      </c>
      <c r="SZ140">
        <v>-9160854.7001883313</v>
      </c>
      <c r="TA140">
        <v>-9163053.2340791635</v>
      </c>
      <c r="TB140">
        <v>-9165579.9592066482</v>
      </c>
      <c r="TC140">
        <v>-9168434.6835089214</v>
      </c>
      <c r="TD140">
        <v>-9171617.2150365114</v>
      </c>
      <c r="TE140">
        <v>-9175127.3619522788</v>
      </c>
      <c r="TF140">
        <v>-9178964.9325313456</v>
      </c>
      <c r="TG140">
        <v>-9183129.7351610437</v>
      </c>
      <c r="TH140">
        <v>-9187621.5783408284</v>
      </c>
      <c r="TI140">
        <v>-9192440.2706822343</v>
      </c>
      <c r="TJ140">
        <v>-9197585.6209087893</v>
      </c>
      <c r="TK140">
        <v>-9203057.4378559627</v>
      </c>
      <c r="TL140">
        <v>-9208855.5304710977</v>
      </c>
      <c r="TM140">
        <v>-9214979.7078133412</v>
      </c>
      <c r="TN140">
        <v>-9221429.7790535837</v>
      </c>
      <c r="TO140">
        <v>-9228205.553474389</v>
      </c>
      <c r="TP140">
        <v>-9235306.840469934</v>
      </c>
      <c r="TQ140">
        <v>-9242733.4495459385</v>
      </c>
      <c r="TR140">
        <v>-9250485.1903196052</v>
      </c>
      <c r="TS140">
        <v>-9258561.8725195453</v>
      </c>
      <c r="TT140">
        <v>-9266963.3059857227</v>
      </c>
      <c r="TU140">
        <v>-9275689.300669387</v>
      </c>
    </row>
    <row r="141" spans="1:541" ht="15.75" thickBot="1" x14ac:dyDescent="0.3">
      <c r="A141">
        <v>3</v>
      </c>
      <c r="B141" s="269">
        <v>-188135.50842792218</v>
      </c>
      <c r="C141" s="269">
        <v>-350399.2266594629</v>
      </c>
      <c r="D141" s="269">
        <v>-511791.66487781715</v>
      </c>
      <c r="E141" s="269">
        <v>-672313.33296761406</v>
      </c>
      <c r="F141" s="269">
        <v>-831964.74051509134</v>
      </c>
      <c r="G141" s="269">
        <v>-990746.39680827025</v>
      </c>
      <c r="H141" s="269">
        <v>-1148658.8108371296</v>
      </c>
      <c r="I141" s="269">
        <v>-1305702.4912937812</v>
      </c>
      <c r="J141" s="269">
        <v>-1461877.9465726428</v>
      </c>
      <c r="K141" s="269">
        <v>-1617185.6847706132</v>
      </c>
      <c r="L141" s="269">
        <v>-1771626.2136872462</v>
      </c>
      <c r="M141" s="269">
        <v>-1925200.0408249246</v>
      </c>
      <c r="N141" s="269">
        <v>-2077907.6733890339</v>
      </c>
      <c r="O141" s="269">
        <v>-2229749.6182881361</v>
      </c>
      <c r="P141" s="269">
        <v>-2380726.3821341447</v>
      </c>
      <c r="Q141" s="269">
        <v>-2530838.4712424953</v>
      </c>
      <c r="R141" s="269">
        <v>-2680086.3916323232</v>
      </c>
      <c r="S141" s="269">
        <v>-2828470.6490266323</v>
      </c>
      <c r="T141" s="269">
        <v>-2975991.7488524723</v>
      </c>
      <c r="U141" s="269">
        <v>-3122650.1962411096</v>
      </c>
      <c r="V141" s="269">
        <v>-3268446.4960282017</v>
      </c>
      <c r="W141" s="269">
        <v>-3413381.1527539687</v>
      </c>
      <c r="X141" s="269">
        <v>-3557454.6706633675</v>
      </c>
      <c r="Y141" s="269">
        <v>-3700667.5537062646</v>
      </c>
      <c r="Z141" s="269">
        <v>-3843020.3055376075</v>
      </c>
      <c r="AA141" s="269">
        <v>-3984513.4295175988</v>
      </c>
      <c r="AB141" s="269">
        <v>-4125147.428711867</v>
      </c>
      <c r="AC141" s="269">
        <v>-4264922.8058916414</v>
      </c>
      <c r="AD141" s="269">
        <v>-4403840.0635339217</v>
      </c>
      <c r="AE141" s="269">
        <v>-4541899.7038216526</v>
      </c>
      <c r="AF141" s="269">
        <v>-4679102.2286438942</v>
      </c>
      <c r="AG141" s="269">
        <v>-4815448.1395959929</v>
      </c>
      <c r="AH141" s="269">
        <v>-4950937.9379797569</v>
      </c>
      <c r="AI141" s="269">
        <v>-5085572.124803626</v>
      </c>
      <c r="AJ141" s="269">
        <v>-5219351.2007828411</v>
      </c>
      <c r="AK141" s="269">
        <v>-5352275.6663396191</v>
      </c>
      <c r="AL141" s="269">
        <v>-5484346.0216033254</v>
      </c>
      <c r="AM141" s="269">
        <v>-5615562.7664106386</v>
      </c>
      <c r="AN141" s="269">
        <v>-5745926.4003057294</v>
      </c>
      <c r="AO141" s="269">
        <v>-5875437.4225404272</v>
      </c>
      <c r="AP141" s="269">
        <v>-6004096.3320743944</v>
      </c>
      <c r="AQ141" s="269">
        <v>-6131903.6275752932</v>
      </c>
      <c r="AR141" s="269">
        <v>-6258859.8074189611</v>
      </c>
      <c r="AS141" s="269">
        <v>-6384965.3696895782</v>
      </c>
      <c r="AT141" s="269">
        <v>-6510220.8121798383</v>
      </c>
      <c r="AU141" s="269">
        <v>-6634626.6323911222</v>
      </c>
      <c r="AV141" s="269">
        <v>-6758183.3275336651</v>
      </c>
      <c r="AW141" s="269">
        <v>-6880891.3945267284</v>
      </c>
      <c r="AX141" s="269">
        <v>-7002751.3299987707</v>
      </c>
      <c r="AY141" s="269">
        <v>-7123763.6302876156</v>
      </c>
      <c r="AZ141" s="269">
        <v>-7243928.7914406238</v>
      </c>
      <c r="BA141" s="269">
        <v>-7363247.3092148621</v>
      </c>
      <c r="BB141" s="269">
        <v>-7481719.6790772751</v>
      </c>
      <c r="BC141" s="269">
        <v>-7599346.3962048516</v>
      </c>
      <c r="BD141" s="269">
        <v>-7716127.9554847963</v>
      </c>
      <c r="BE141" s="269">
        <v>-7832064.8515147027</v>
      </c>
      <c r="BF141" s="269">
        <v>-7947157.5786027145</v>
      </c>
      <c r="BG141" s="269">
        <v>-8061406.6307677021</v>
      </c>
      <c r="BH141" s="269">
        <v>-8174812.5017394312</v>
      </c>
      <c r="BI141" s="269">
        <v>-8287375.6849587262</v>
      </c>
      <c r="BJ141" s="269">
        <v>-8400767.9383331276</v>
      </c>
      <c r="BK141" s="269">
        <v>-8513318.4899706133</v>
      </c>
      <c r="BL141" s="269">
        <v>-8625027.8324462119</v>
      </c>
      <c r="BM141" s="269">
        <v>-8735896.4580466934</v>
      </c>
      <c r="BN141" s="269">
        <v>-8845924.8587707318</v>
      </c>
      <c r="BO141" s="269">
        <v>-8955113.5263290778</v>
      </c>
      <c r="BP141" s="269">
        <v>-9063462.9521447252</v>
      </c>
      <c r="BQ141" s="269">
        <v>-9170973.6273530833</v>
      </c>
      <c r="BR141" s="269">
        <v>-9277646.042802142</v>
      </c>
      <c r="BS141" s="269">
        <v>-9383480.6890526377</v>
      </c>
      <c r="BT141" s="269">
        <v>-9488478.0563782267</v>
      </c>
      <c r="BU141" s="269">
        <v>-9592638.6347656492</v>
      </c>
      <c r="BV141" s="269">
        <v>-9697634.1786703803</v>
      </c>
      <c r="BW141" s="269">
        <v>-9801793.912750354</v>
      </c>
      <c r="BX141" s="269">
        <v>-9905118.326132575</v>
      </c>
      <c r="BY141" s="269">
        <v>-10007607.907657804</v>
      </c>
      <c r="BZ141" s="269">
        <v>-10109263.145880723</v>
      </c>
      <c r="CA141" s="269">
        <v>-10210084.529070111</v>
      </c>
      <c r="CB141" s="269">
        <v>-10310072.545209002</v>
      </c>
      <c r="CC141" s="269">
        <v>-10409227.681994852</v>
      </c>
      <c r="CD141" s="269">
        <v>-10507550.426839717</v>
      </c>
      <c r="CE141" s="269">
        <v>-10605041.266870409</v>
      </c>
      <c r="CF141" s="269">
        <v>-10701700.688928671</v>
      </c>
      <c r="CG141" s="269">
        <v>-10797529.179571332</v>
      </c>
      <c r="CH141" s="269">
        <v>-10894198.489825971</v>
      </c>
      <c r="CI141" s="269">
        <v>-10990037.840924626</v>
      </c>
      <c r="CJ141" s="269">
        <v>-11085047.718570413</v>
      </c>
      <c r="CK141" s="269">
        <v>-11179228.608182207</v>
      </c>
      <c r="CL141" s="269">
        <v>-11272580.994894806</v>
      </c>
      <c r="CM141" s="269">
        <v>-11365105.36355911</v>
      </c>
      <c r="CN141" s="269">
        <v>-11456802.198742269</v>
      </c>
      <c r="CO141" s="269">
        <v>-11547671.984727859</v>
      </c>
      <c r="CP141" s="269">
        <v>-11637715.205516052</v>
      </c>
      <c r="CQ141" s="269">
        <v>-11726932.34482377</v>
      </c>
      <c r="CR141" s="269">
        <v>-11815323.886084866</v>
      </c>
      <c r="CS141" s="269">
        <v>-11902890.312450269</v>
      </c>
      <c r="CT141" s="269">
        <v>-11991303.371543653</v>
      </c>
      <c r="CU141" s="269">
        <v>-12078892.281195145</v>
      </c>
      <c r="CV141" s="269">
        <v>-12165657.523707937</v>
      </c>
      <c r="CW141" s="269">
        <v>-12251599.581102977</v>
      </c>
      <c r="CX141" s="269">
        <v>-12336718.935119117</v>
      </c>
      <c r="CY141" s="269">
        <v>-12421016.067213299</v>
      </c>
      <c r="CZ141" s="269">
        <v>-12504491.458560701</v>
      </c>
      <c r="DA141" s="269">
        <v>-12587145.590054922</v>
      </c>
      <c r="DB141" s="269">
        <v>-12668978.942308124</v>
      </c>
      <c r="DC141" s="269">
        <v>-12749991.995651217</v>
      </c>
      <c r="DD141" s="269">
        <v>-12830185.23013401</v>
      </c>
      <c r="DE141" s="269">
        <v>-12909559.125525385</v>
      </c>
      <c r="DF141" s="269">
        <v>-12989785.42606893</v>
      </c>
      <c r="DG141" s="269">
        <v>-13069193.346216679</v>
      </c>
      <c r="DH141" s="269">
        <v>-13147783.364895698</v>
      </c>
      <c r="DI141" s="269">
        <v>-13225555.960752785</v>
      </c>
      <c r="DJ141" s="269">
        <v>-13302511.612154629</v>
      </c>
      <c r="DK141" s="269">
        <v>-13378650.797187965</v>
      </c>
      <c r="DL141" s="269">
        <v>-13453973.993659753</v>
      </c>
      <c r="DM141" s="269">
        <v>-13528481.67909733</v>
      </c>
      <c r="DN141" s="269">
        <v>-13602174.330748577</v>
      </c>
      <c r="DO141" s="269">
        <v>-13675052.425582083</v>
      </c>
      <c r="DP141" s="269">
        <v>-13747116.440287312</v>
      </c>
      <c r="DQ141" s="269">
        <v>-13818366.851274762</v>
      </c>
      <c r="DR141" s="269">
        <v>-13905475.399431609</v>
      </c>
      <c r="DS141" s="269">
        <v>-13991771.295855425</v>
      </c>
      <c r="DT141" s="269">
        <v>-14077255.016120795</v>
      </c>
      <c r="DU141" s="269">
        <v>-14161927.035523988</v>
      </c>
      <c r="DV141" s="269">
        <v>-14245787.829083124</v>
      </c>
      <c r="DW141" s="269">
        <v>-14328837.871538334</v>
      </c>
      <c r="DX141" s="269">
        <v>-14411077.637351923</v>
      </c>
      <c r="DY141" s="269">
        <v>-14492507.600708539</v>
      </c>
      <c r="DZ141" s="269">
        <v>-14573128.23551533</v>
      </c>
      <c r="EA141" s="269">
        <v>-14652940.015402107</v>
      </c>
      <c r="EB141" s="269">
        <v>-14731943.413721504</v>
      </c>
      <c r="EC141" s="269">
        <v>-14810138.903549146</v>
      </c>
      <c r="ED141" s="269">
        <v>-14889198.222439285</v>
      </c>
      <c r="EE141" s="269">
        <v>-14967450.578158533</v>
      </c>
      <c r="EF141" s="269">
        <v>-15044896.442952443</v>
      </c>
      <c r="EG141" s="269">
        <v>-15121536.288790211</v>
      </c>
      <c r="EH141" s="269">
        <v>-15197370.587364826</v>
      </c>
      <c r="EI141" s="269">
        <v>-15272399.810093246</v>
      </c>
      <c r="EJ141" s="269">
        <v>-15346624.428116536</v>
      </c>
      <c r="EK141" s="269">
        <v>-15420044.912300054</v>
      </c>
      <c r="EL141" s="269">
        <v>-15492661.733233593</v>
      </c>
      <c r="EM141" s="269">
        <v>-15564475.361231558</v>
      </c>
      <c r="EN141" s="269">
        <v>-15635486.266333116</v>
      </c>
      <c r="EO141" s="269">
        <v>-15705694.918302361</v>
      </c>
      <c r="EP141" s="269">
        <v>-15776773.051383955</v>
      </c>
      <c r="EQ141" s="269">
        <v>-15847049.87003685</v>
      </c>
      <c r="ER141" s="269">
        <v>-15916525.843200883</v>
      </c>
      <c r="ES141" s="269">
        <v>-15985201.439541467</v>
      </c>
      <c r="ET141" s="269">
        <v>-16053077.127449742</v>
      </c>
      <c r="EU141" s="269">
        <v>-16120153.375042742</v>
      </c>
      <c r="EV141" s="269">
        <v>-16186430.65016355</v>
      </c>
      <c r="EW141" s="269">
        <v>-16251909.420381464</v>
      </c>
      <c r="EX141" s="269">
        <v>-16316590.15299215</v>
      </c>
      <c r="EY141" s="269">
        <v>-16380473.31501781</v>
      </c>
      <c r="EZ141" s="269">
        <v>-16443559.373207338</v>
      </c>
      <c r="FA141" s="269">
        <v>-16505848.79403648</v>
      </c>
      <c r="FB141" s="269">
        <v>-16569013.308463471</v>
      </c>
      <c r="FC141" s="269">
        <v>-16631382.117662763</v>
      </c>
      <c r="FD141" s="269">
        <v>-16692955.687291618</v>
      </c>
      <c r="FE141" s="269">
        <v>-16753734.482734788</v>
      </c>
      <c r="FF141" s="269">
        <v>-16813718.969104677</v>
      </c>
      <c r="FG141" s="269">
        <v>-16872909.611241493</v>
      </c>
      <c r="FH141" s="269">
        <v>-16931306.873713426</v>
      </c>
      <c r="FI141" s="269">
        <v>-16988911.220816784</v>
      </c>
      <c r="FJ141" s="269">
        <v>-17045723.116576165</v>
      </c>
      <c r="FK141" s="269">
        <v>-17101743.024744615</v>
      </c>
      <c r="FL141" s="269">
        <v>-17156971.408803783</v>
      </c>
      <c r="FM141" s="269">
        <v>-17211408.731964089</v>
      </c>
      <c r="FN141" s="269">
        <v>-17266726.721920349</v>
      </c>
      <c r="FO141" s="269">
        <v>-17321254.576585505</v>
      </c>
      <c r="FP141" s="269">
        <v>-17374992.758357216</v>
      </c>
      <c r="FQ141" s="269">
        <v>-17427941.72936254</v>
      </c>
      <c r="FR141" s="269">
        <v>-17480101.951458097</v>
      </c>
      <c r="FS141" s="269">
        <v>-17531473.886230215</v>
      </c>
      <c r="FT141" s="269">
        <v>-17582057.994995102</v>
      </c>
      <c r="FU141" s="269">
        <v>-17631854.738798991</v>
      </c>
      <c r="FV141" s="269">
        <v>-17680864.578418314</v>
      </c>
      <c r="FW141" s="269">
        <v>-17729087.974359848</v>
      </c>
      <c r="FX141" s="269">
        <v>-17613389.878432937</v>
      </c>
      <c r="FY141" s="269">
        <v>-17497778.049229842</v>
      </c>
      <c r="FZ141" s="269">
        <v>-17383923.701021604</v>
      </c>
      <c r="GA141" s="269">
        <v>-17270155.518597852</v>
      </c>
      <c r="GB141" s="269">
        <v>-17156473.451533228</v>
      </c>
      <c r="GC141" s="269">
        <v>-17042877.449431885</v>
      </c>
      <c r="GD141" s="269">
        <v>-16929367.461927459</v>
      </c>
      <c r="GE141" s="269">
        <v>-16815943.43868307</v>
      </c>
      <c r="GF141" s="269">
        <v>-16702605.329391286</v>
      </c>
      <c r="GG141" s="269">
        <v>-16589353.083774127</v>
      </c>
      <c r="GH141" s="269">
        <v>-16476186.651583029</v>
      </c>
      <c r="GI141" s="269">
        <v>-16363105.982598836</v>
      </c>
      <c r="GJ141" s="269">
        <v>-16250111.02663178</v>
      </c>
      <c r="GK141" s="269">
        <v>-16137201.733521467</v>
      </c>
      <c r="GL141" s="269">
        <v>-16026049.317892337</v>
      </c>
      <c r="GM141" s="269">
        <v>-15914982.464887206</v>
      </c>
      <c r="GN141" s="269">
        <v>-15804001.124433689</v>
      </c>
      <c r="GO141" s="269">
        <v>-15693105.246488705</v>
      </c>
      <c r="GP141" s="269">
        <v>-15582294.781038463</v>
      </c>
      <c r="GQ141" s="269">
        <v>-15471569.678098435</v>
      </c>
      <c r="GR141" s="269">
        <v>-15360929.887713347</v>
      </c>
      <c r="GS141" s="269">
        <v>-15250375.35995716</v>
      </c>
      <c r="GT141" s="269">
        <v>-15139906.044933051</v>
      </c>
      <c r="GU141" s="269">
        <v>-15029521.892773401</v>
      </c>
      <c r="GV141" s="269">
        <v>-14919222.853639767</v>
      </c>
      <c r="GW141" s="269">
        <v>-14809008.877722878</v>
      </c>
      <c r="GX141" s="269">
        <v>-14700551.179998092</v>
      </c>
      <c r="GY141" s="269">
        <v>-14592178.445958935</v>
      </c>
      <c r="GZ141" s="269">
        <v>-14483890.625883531</v>
      </c>
      <c r="HA141" s="269">
        <v>-14375687.670079105</v>
      </c>
      <c r="HB141" s="269">
        <v>-14267569.528881952</v>
      </c>
      <c r="HC141" s="269">
        <v>-14159536.152657446</v>
      </c>
      <c r="HD141" s="269">
        <v>-14051587.491799995</v>
      </c>
      <c r="HE141" s="269">
        <v>-13943723.496733043</v>
      </c>
      <c r="HF141" s="269">
        <v>-13835944.117909044</v>
      </c>
      <c r="HG141" s="269">
        <v>-13728249.305809449</v>
      </c>
      <c r="HH141" s="269">
        <v>-13620639.010944691</v>
      </c>
      <c r="HI141" s="269">
        <v>-13513113.183854163</v>
      </c>
      <c r="HJ141" s="269">
        <v>-13407343.039861679</v>
      </c>
      <c r="HK141" s="269">
        <v>-13301657.264809027</v>
      </c>
      <c r="HL141" s="269">
        <v>-13196055.80932238</v>
      </c>
      <c r="HM141" s="269">
        <v>-13090538.624056812</v>
      </c>
      <c r="HN141" s="269">
        <v>-12985105.65969627</v>
      </c>
      <c r="HO141" s="269">
        <v>-12879756.866953563</v>
      </c>
      <c r="HP141" s="269">
        <v>-12774492.196570341</v>
      </c>
      <c r="HQ141" s="269">
        <v>-12669311.599317085</v>
      </c>
      <c r="HR141" s="269">
        <v>-12564215.025993083</v>
      </c>
      <c r="HS141" s="269">
        <v>-12459202.427426416</v>
      </c>
      <c r="HT141" s="269">
        <v>-12354273.75447394</v>
      </c>
      <c r="HU141" s="269">
        <v>-12249428.958021272</v>
      </c>
      <c r="HV141" s="269">
        <v>-12146339.253738251</v>
      </c>
      <c r="HW141" s="269">
        <v>-12043333.327812482</v>
      </c>
      <c r="HX141" s="269">
        <v>-11940411.131215759</v>
      </c>
      <c r="HY141" s="269">
        <v>-11837572.614948567</v>
      </c>
      <c r="HZ141" s="269">
        <v>-11734817.730040066</v>
      </c>
      <c r="IA141" s="269">
        <v>-11632146.427548073</v>
      </c>
      <c r="IB141" s="269">
        <v>-11529558.65855905</v>
      </c>
      <c r="IC141" s="269">
        <v>-11427054.374188084</v>
      </c>
      <c r="ID141" s="269">
        <v>-11324633.525578868</v>
      </c>
      <c r="IE141" s="269">
        <v>-11222296.063903682</v>
      </c>
      <c r="IF141" s="269">
        <v>-11118370.675607912</v>
      </c>
      <c r="IG141" s="269">
        <v>-11014528.576676451</v>
      </c>
      <c r="IH141" s="269">
        <v>-10911428.674063001</v>
      </c>
      <c r="II141" s="269">
        <v>-10809070.533424426</v>
      </c>
      <c r="IJ141" s="269">
        <v>-10707453.720671769</v>
      </c>
      <c r="IK141" s="269">
        <v>-10606577.801970113</v>
      </c>
      <c r="IL141" s="269">
        <v>-10506442.343738426</v>
      </c>
      <c r="IM141" s="269">
        <v>-10407046.912649408</v>
      </c>
      <c r="IN141" s="269">
        <v>-10308391.075629357</v>
      </c>
      <c r="IO141" s="269">
        <v>-10210474.399858005</v>
      </c>
      <c r="IP141" s="269">
        <v>-10113296.452768378</v>
      </c>
      <c r="IQ141" s="269">
        <v>-10016856.802046642</v>
      </c>
      <c r="IR141" s="269">
        <v>-9919483.7508764863</v>
      </c>
      <c r="IS141" s="269">
        <v>-9822848.1322054006</v>
      </c>
      <c r="IT141" s="269">
        <v>-9726949.5144781023</v>
      </c>
      <c r="IU141" s="269">
        <v>-9631787.466391854</v>
      </c>
      <c r="IV141" s="269">
        <v>-9537361.5568963215</v>
      </c>
      <c r="IW141" s="269">
        <v>-9443671.3551934361</v>
      </c>
      <c r="IX141" s="269">
        <v>-9350716.4307372272</v>
      </c>
      <c r="IY141" s="269">
        <v>-9258496.3532336913</v>
      </c>
      <c r="IZ141" s="269">
        <v>-9167010.6926406361</v>
      </c>
      <c r="JA141" s="269">
        <v>-9076259.0191675387</v>
      </c>
      <c r="JB141" s="269">
        <v>-8986240.9032753929</v>
      </c>
      <c r="JC141" s="269">
        <v>-8896955.9156765677</v>
      </c>
      <c r="JD141" s="269">
        <v>-8806732.3625791706</v>
      </c>
      <c r="JE141" s="269">
        <v>-8717241.0799533539</v>
      </c>
      <c r="JF141" s="269">
        <v>-8628481.639264714</v>
      </c>
      <c r="JG141" s="269">
        <v>-8540453.6122296378</v>
      </c>
      <c r="JH141" s="269">
        <v>-8453156.570815146</v>
      </c>
      <c r="JI141" s="269">
        <v>-8366590.0872387476</v>
      </c>
      <c r="JJ141" s="269">
        <v>-8280753.7339683026</v>
      </c>
      <c r="JK141" s="269">
        <v>-8195647.0837218612</v>
      </c>
      <c r="JL141" s="269">
        <v>-8111269.7094675265</v>
      </c>
      <c r="JM141" s="269">
        <v>-8027621.1844233125</v>
      </c>
      <c r="JN141" s="269">
        <v>-7944701.0820569806</v>
      </c>
      <c r="JO141" s="269">
        <v>-7862508.9760859162</v>
      </c>
      <c r="JP141" s="269">
        <v>-7779373.1757214814</v>
      </c>
      <c r="JQ141" s="269">
        <v>-7696964.5199353248</v>
      </c>
      <c r="JR141" s="269">
        <v>-7615282.5831927881</v>
      </c>
      <c r="JS141" s="269">
        <v>-7534326.9402082376</v>
      </c>
      <c r="JT141" s="269">
        <v>-7454097.1659449264</v>
      </c>
      <c r="JU141" s="269">
        <v>-7374592.8356148452</v>
      </c>
      <c r="JV141" s="269">
        <v>-7295813.524678573</v>
      </c>
      <c r="JW141" s="269">
        <v>-7217758.8088451363</v>
      </c>
      <c r="JX141" s="269">
        <v>-7140428.2640718631</v>
      </c>
      <c r="JY141" s="269">
        <v>-7063821.4665642381</v>
      </c>
      <c r="JZ141" s="269">
        <v>-6987937.9927757531</v>
      </c>
      <c r="KA141" s="269">
        <v>-6912777.4194077663</v>
      </c>
      <c r="KB141" s="269">
        <v>-6836668.0586538762</v>
      </c>
      <c r="KC141" s="269">
        <v>-6761280.7524662167</v>
      </c>
      <c r="KD141" s="269">
        <v>-6686615.0782888681</v>
      </c>
      <c r="KE141" s="269">
        <v>-6612670.6138132028</v>
      </c>
      <c r="KF141" s="269">
        <v>-6539446.9369777292</v>
      </c>
      <c r="KG141" s="269">
        <v>-6466943.6259679496</v>
      </c>
      <c r="KH141" s="269">
        <v>-6395160.2592162229</v>
      </c>
      <c r="KI141" s="269">
        <v>-6324096.4154016115</v>
      </c>
      <c r="KJ141" s="269">
        <v>-6253751.6734497435</v>
      </c>
      <c r="KK141" s="269">
        <v>-6184125.6125326641</v>
      </c>
      <c r="KL141" s="269">
        <v>-6115217.8120686896</v>
      </c>
      <c r="KM141" s="269">
        <v>-6047027.8517222703</v>
      </c>
      <c r="KN141" s="269">
        <v>-5962884.0466483608</v>
      </c>
      <c r="KO141" s="269">
        <v>-5879457.2417587191</v>
      </c>
      <c r="KP141" s="269">
        <v>-5796747.0174553171</v>
      </c>
      <c r="KQ141" s="269">
        <v>-5714752.9543856829</v>
      </c>
      <c r="KR141" s="269">
        <v>-5633474.6334427595</v>
      </c>
      <c r="KS141" s="269">
        <v>-5552911.6357647516</v>
      </c>
      <c r="KT141" s="269">
        <v>-5473063.5427349918</v>
      </c>
      <c r="KU141" s="269">
        <v>-5393929.9359817877</v>
      </c>
      <c r="KV141" s="269">
        <v>-5315510.3973782882</v>
      </c>
      <c r="KW141" s="269">
        <v>-5237804.5090423301</v>
      </c>
      <c r="KX141" s="269">
        <v>-5160811.8533363082</v>
      </c>
      <c r="KY141" s="269">
        <v>-5084532.0128670186</v>
      </c>
      <c r="KZ141" s="269">
        <v>-5007293.3057300411</v>
      </c>
      <c r="LA141" s="269">
        <v>-4930766.5797760412</v>
      </c>
      <c r="LB141" s="269">
        <v>-4854951.4183441773</v>
      </c>
      <c r="LC141" s="269">
        <v>-4779847.4050174467</v>
      </c>
      <c r="LD141" s="269">
        <v>-4705454.1236225404</v>
      </c>
      <c r="LE141" s="269">
        <v>-4631771.1582296938</v>
      </c>
      <c r="LF141" s="269">
        <v>-4558798.0931525566</v>
      </c>
      <c r="LG141" s="269">
        <v>-4486534.5129480399</v>
      </c>
      <c r="LH141" s="269">
        <v>-4414980.0024161786</v>
      </c>
      <c r="LI141" s="269">
        <v>-4344134.1465999894</v>
      </c>
      <c r="LJ141" s="269">
        <v>-4273996.5307853259</v>
      </c>
      <c r="LK141" s="269">
        <v>-4204566.740500737</v>
      </c>
      <c r="LL141" s="269">
        <v>-4134173.0967618451</v>
      </c>
      <c r="LM141" s="269">
        <v>-4064486.4503376484</v>
      </c>
      <c r="LN141" s="269">
        <v>-3995506.3874839358</v>
      </c>
      <c r="LO141" s="269">
        <v>-3927232.4946986213</v>
      </c>
      <c r="LP141" s="269">
        <v>-3859664.3587216064</v>
      </c>
      <c r="LQ141" s="269">
        <v>-3792801.5665346384</v>
      </c>
      <c r="LR141" s="269">
        <v>-3726643.7053611688</v>
      </c>
      <c r="LS141" s="269">
        <v>-3661190.362666212</v>
      </c>
      <c r="LT141" s="269">
        <v>-3596441.1261562034</v>
      </c>
      <c r="LU141" s="269">
        <v>-3532395.5837788545</v>
      </c>
      <c r="LV141" s="269">
        <v>-3469053.3237230182</v>
      </c>
      <c r="LW141" s="269">
        <v>-3406413.9344185479</v>
      </c>
      <c r="LX141" s="269">
        <v>-3342805.7397806607</v>
      </c>
      <c r="LY141" s="269">
        <v>-3279899.5934762657</v>
      </c>
      <c r="LZ141" s="269">
        <v>-3217695.0846573599</v>
      </c>
      <c r="MA141" s="269">
        <v>-3156191.8027163744</v>
      </c>
      <c r="MB141" s="269">
        <v>-3095389.337286029</v>
      </c>
      <c r="MC141" s="269">
        <v>-3035287.2782392018</v>
      </c>
      <c r="MD141" s="269">
        <v>-2975885.2156887762</v>
      </c>
      <c r="ME141" s="269">
        <v>-2917182.7399875149</v>
      </c>
      <c r="MF141" s="269">
        <v>-2859179.4417279065</v>
      </c>
      <c r="MG141" s="269">
        <v>-2801874.9117420316</v>
      </c>
      <c r="MH141" s="269">
        <v>-2745268.7411014177</v>
      </c>
      <c r="MI141" s="269">
        <v>-2689360.5211169086</v>
      </c>
      <c r="MJ141" s="269">
        <v>-2632478.5785830356</v>
      </c>
      <c r="MK141" s="269">
        <v>-2576293.7700443231</v>
      </c>
      <c r="ML141" s="269">
        <v>-2520805.6875286996</v>
      </c>
      <c r="MM141" s="269">
        <v>-2466013.9233028516</v>
      </c>
      <c r="MN141" s="269">
        <v>-2411918.0698720664</v>
      </c>
      <c r="MO141" s="269">
        <v>-2358517.7199801132</v>
      </c>
      <c r="MP141" s="269">
        <v>-2305812.4666090906</v>
      </c>
      <c r="MQ141" s="269">
        <v>-2253801.902979292</v>
      </c>
      <c r="MR141" s="269">
        <v>-2202485.6225490496</v>
      </c>
      <c r="MS141" s="269">
        <v>-2151863.2190146223</v>
      </c>
      <c r="MT141" s="269">
        <v>-2101934.2863100469</v>
      </c>
      <c r="MU141" s="269">
        <v>-2052698.4186069816</v>
      </c>
      <c r="MV141" s="269">
        <v>-2002483.9455591068</v>
      </c>
      <c r="MW141" s="270">
        <v>-1952961.7265684232</v>
      </c>
      <c r="MX141" s="271">
        <v>-1904131.3565186709</v>
      </c>
      <c r="MY141" s="270">
        <v>-1855992.4305306673</v>
      </c>
      <c r="MZ141" s="271">
        <v>-1808544.5439621657</v>
      </c>
      <c r="NA141" s="270">
        <v>-1761787.2924077213</v>
      </c>
      <c r="NB141" s="271">
        <v>-1715720.2716985568</v>
      </c>
      <c r="NC141" s="270">
        <v>-1670343.0779024288</v>
      </c>
      <c r="ND141" s="271">
        <v>-1625655.3073234633</v>
      </c>
      <c r="NE141" s="270">
        <v>-1581656.5565020442</v>
      </c>
      <c r="NF141" s="271">
        <v>-1538346.4222146571</v>
      </c>
      <c r="NG141" s="270">
        <v>-1495724.501473777</v>
      </c>
      <c r="NH141" s="271">
        <v>-1452119.12677221</v>
      </c>
      <c r="NI141" s="270">
        <v>-1409201.1603494361</v>
      </c>
      <c r="NJ141" s="271">
        <v>-1366970.1999250054</v>
      </c>
      <c r="NK141" s="270">
        <v>-1325425.8434538916</v>
      </c>
      <c r="NL141" s="271">
        <v>-1284567.6891263425</v>
      </c>
      <c r="NM141" s="270">
        <v>-1244395.3353677541</v>
      </c>
      <c r="NN141" s="271">
        <v>-1204908.3808385283</v>
      </c>
      <c r="NO141" s="270">
        <v>-1166106.4244339466</v>
      </c>
      <c r="NP141" s="271">
        <v>-1127989.0652840063</v>
      </c>
      <c r="NQ141" s="270">
        <v>-1090555.9027533084</v>
      </c>
      <c r="NR141" s="271">
        <v>-1053806.5364409089</v>
      </c>
      <c r="NS141" s="270">
        <v>-1017740.5661801845</v>
      </c>
      <c r="NT141" s="271">
        <v>-980686.3272832185</v>
      </c>
      <c r="NU141" s="270">
        <v>-944314.68480709195</v>
      </c>
      <c r="NV141" s="271">
        <v>-908625.2392873168</v>
      </c>
      <c r="NW141" s="270">
        <v>-873617.59149318188</v>
      </c>
      <c r="NX141" s="271">
        <v>-839291.34242761135</v>
      </c>
      <c r="NY141" s="270">
        <v>-805646.09332701564</v>
      </c>
      <c r="NZ141" s="271">
        <v>-772681.44566117972</v>
      </c>
      <c r="OA141" s="270">
        <v>-740397.0011331141</v>
      </c>
      <c r="OB141" s="271">
        <v>-708792.36167890579</v>
      </c>
      <c r="OC141" s="270">
        <v>-677867.12946760654</v>
      </c>
      <c r="OD141" s="271">
        <v>-647620.90690108389</v>
      </c>
      <c r="OE141" s="270">
        <v>-618053.29661387205</v>
      </c>
      <c r="OF141" s="271">
        <v>-587492.63671758026</v>
      </c>
      <c r="OG141" s="270">
        <v>-557609.79506718367</v>
      </c>
      <c r="OH141" s="271">
        <v>-528404.37499444932</v>
      </c>
      <c r="OI141" s="270">
        <v>-499875.9800632745</v>
      </c>
      <c r="OJ141" s="271">
        <v>-472024.21406956017</v>
      </c>
      <c r="OK141" s="270">
        <v>-444848.68104106933</v>
      </c>
      <c r="OL141" s="271">
        <v>-418348.98523729295</v>
      </c>
      <c r="OM141" s="270">
        <v>-392524.73114931583</v>
      </c>
      <c r="ON141" s="271">
        <v>-367375.52349969</v>
      </c>
      <c r="OO141" s="270">
        <v>-342900.96724227071</v>
      </c>
      <c r="OP141" s="271">
        <v>-319100.66756210476</v>
      </c>
      <c r="OQ141" s="270">
        <v>-295974.2298753038</v>
      </c>
      <c r="OR141" s="271">
        <v>-271849.99507339299</v>
      </c>
      <c r="OS141" s="270">
        <v>-248398.83378965408</v>
      </c>
      <c r="OT141" s="271">
        <v>-225620.35213253647</v>
      </c>
      <c r="OU141" s="270">
        <v>-203514.15644098818</v>
      </c>
      <c r="OV141" s="271">
        <v>-182079.85328433663</v>
      </c>
      <c r="OW141" s="270">
        <v>-161317.04946215451</v>
      </c>
      <c r="OX141" s="271">
        <v>-141225.35200411081</v>
      </c>
      <c r="OY141" s="270">
        <v>-121804.36816985905</v>
      </c>
      <c r="OZ141" s="271">
        <v>-103053.70544888824</v>
      </c>
      <c r="PA141" s="270">
        <v>-84972.971560373902</v>
      </c>
      <c r="PB141" s="271">
        <v>-67561.774453081191</v>
      </c>
      <c r="PC141" s="270">
        <v>-50819.722305193543</v>
      </c>
      <c r="PD141" s="271">
        <v>-34087.467828452587</v>
      </c>
      <c r="PE141" s="270">
        <v>-17365.005289137363</v>
      </c>
      <c r="PF141" s="271">
        <v>-652.32895687222481</v>
      </c>
      <c r="PG141" s="270">
        <v>16050.566895358264</v>
      </c>
      <c r="PH141" s="271">
        <v>32743.687991224229</v>
      </c>
      <c r="PI141" s="270">
        <v>49427.040051043034</v>
      </c>
      <c r="PJ141" s="271">
        <v>66100.62879177928</v>
      </c>
      <c r="PK141" s="270">
        <v>82764.45992705971</v>
      </c>
      <c r="PL141" s="271">
        <v>99418.539167165756</v>
      </c>
      <c r="PM141" s="270">
        <v>116062.87221903354</v>
      </c>
      <c r="PN141" s="271">
        <v>132697.46478626132</v>
      </c>
      <c r="PO141" s="270">
        <v>149322.32256911695</v>
      </c>
      <c r="PP141" s="271">
        <v>165937.45126451552</v>
      </c>
      <c r="PQ141" s="270">
        <v>182542.85656605661</v>
      </c>
      <c r="PR141" s="271">
        <v>199138.54416399449</v>
      </c>
      <c r="PS141" s="270">
        <v>215724.51974526048</v>
      </c>
      <c r="PT141" s="271">
        <v>232300.78899345547</v>
      </c>
      <c r="PU141" s="270">
        <v>248867.35758884996</v>
      </c>
      <c r="PV141" s="271">
        <v>265424.23120839894</v>
      </c>
      <c r="PW141" s="270">
        <v>281971.41552573442</v>
      </c>
      <c r="PX141" s="271">
        <v>298508.91621115804</v>
      </c>
      <c r="PY141" s="270">
        <v>315036.73893166333</v>
      </c>
      <c r="PZ141" s="271">
        <v>331554.88935092092</v>
      </c>
      <c r="QA141" s="270">
        <v>348063.37312929332</v>
      </c>
      <c r="QB141" s="271">
        <v>364562.19592382759</v>
      </c>
      <c r="QC141" s="270">
        <v>381051.36338825524</v>
      </c>
      <c r="QD141" s="271">
        <v>397530.88117300719</v>
      </c>
      <c r="QE141" s="270">
        <v>414000.7549252063</v>
      </c>
      <c r="QF141" s="271">
        <v>430460.99028865993</v>
      </c>
      <c r="QG141" s="270">
        <v>446911.59290388972</v>
      </c>
      <c r="QH141" s="271">
        <v>463352.5684081018</v>
      </c>
      <c r="QI141" s="270">
        <v>479783.92243521661</v>
      </c>
      <c r="QJ141" s="271">
        <v>496205.66061584651</v>
      </c>
      <c r="QK141" s="270">
        <v>512617.78857731074</v>
      </c>
      <c r="QL141" s="271">
        <v>529020.31194363534</v>
      </c>
      <c r="QM141" s="270">
        <v>545413.23633556068</v>
      </c>
      <c r="QN141" s="271">
        <v>561796.56737053394</v>
      </c>
      <c r="QO141" s="270">
        <v>578170.31066270918</v>
      </c>
      <c r="QP141" s="271">
        <v>594534.47182296962</v>
      </c>
      <c r="QQ141" s="270">
        <v>610889.05645889789</v>
      </c>
      <c r="QR141" s="271">
        <v>627234.07017481327</v>
      </c>
      <c r="QS141" s="270">
        <v>643569.51857173443</v>
      </c>
      <c r="QT141" s="271">
        <v>659895.40724741668</v>
      </c>
      <c r="QU141" s="270">
        <v>676211.74179633707</v>
      </c>
      <c r="QV141" s="271">
        <v>692518.52780970186</v>
      </c>
      <c r="QW141" s="270">
        <v>708815.7708754316</v>
      </c>
      <c r="QX141" s="271">
        <v>725103.47657819092</v>
      </c>
      <c r="QY141" s="270">
        <v>741381.65049937367</v>
      </c>
      <c r="QZ141" s="271">
        <v>757650.29821710289</v>
      </c>
      <c r="RA141" s="270">
        <v>773909.42530623823</v>
      </c>
      <c r="RB141" s="271">
        <v>790159.03733837605</v>
      </c>
      <c r="RC141" s="270">
        <v>806399.13988185674</v>
      </c>
      <c r="RD141" s="271">
        <v>822629.73850175738</v>
      </c>
      <c r="RE141" s="270">
        <v>838850.83875989914</v>
      </c>
      <c r="RF141" s="271">
        <v>855062.44621485472</v>
      </c>
      <c r="RG141" s="270">
        <v>871264.56642193347</v>
      </c>
      <c r="RH141" s="271">
        <v>887457.20493320376</v>
      </c>
      <c r="RI141" s="270">
        <v>903640.36729747802</v>
      </c>
      <c r="RJ141" s="271">
        <v>919814.05906032026</v>
      </c>
      <c r="RK141" s="270">
        <v>935978.28576405346</v>
      </c>
      <c r="RL141" s="271">
        <v>952133.05294775218</v>
      </c>
      <c r="RM141" s="270">
        <v>968278.36614725739</v>
      </c>
      <c r="RN141" s="271">
        <v>984414.23089516908</v>
      </c>
      <c r="RO141" s="270">
        <v>1000540.6527208462</v>
      </c>
      <c r="RP141" s="271">
        <v>1016657.6371504068</v>
      </c>
      <c r="RQ141" s="270">
        <v>1032765.1897067428</v>
      </c>
      <c r="RR141" s="271">
        <v>1048863.3159095123</v>
      </c>
      <c r="RS141" s="270">
        <v>1064952.0212751403</v>
      </c>
      <c r="RT141" s="271">
        <v>1081031.3113168329</v>
      </c>
      <c r="RU141" s="270">
        <v>1097101.1915445551</v>
      </c>
      <c r="RV141" s="271">
        <v>1113161.6674650535</v>
      </c>
      <c r="RW141" s="270">
        <v>1129212.7445818633</v>
      </c>
      <c r="RX141" s="271">
        <v>1145254.4283952788</v>
      </c>
      <c r="RY141" s="270">
        <v>1161286.7244023904</v>
      </c>
      <c r="RZ141" s="271">
        <v>1177309.6380970702</v>
      </c>
      <c r="SA141" s="270">
        <v>1193323.1749699637</v>
      </c>
      <c r="SB141" s="271">
        <v>1209327.3405085206</v>
      </c>
      <c r="SC141" s="270">
        <v>1225322.1401969641</v>
      </c>
      <c r="SD141" s="271">
        <v>1241307.579516314</v>
      </c>
      <c r="SE141" s="270">
        <v>1257283.6639443859</v>
      </c>
      <c r="SF141" s="271">
        <v>1273250.3989557847</v>
      </c>
      <c r="SG141" s="270">
        <v>1289207.7900219113</v>
      </c>
      <c r="SH141" s="271">
        <v>1305155.8426109701</v>
      </c>
      <c r="SI141" s="270">
        <v>1321094.5621879622</v>
      </c>
      <c r="SJ141" s="271">
        <v>1337023.9542146847</v>
      </c>
      <c r="SK141" s="270">
        <v>1352944.0241497457</v>
      </c>
      <c r="SL141" s="271">
        <v>1368854.7774485573</v>
      </c>
      <c r="SM141" s="270">
        <v>1384756.2195633426</v>
      </c>
      <c r="SN141" s="271">
        <v>1400648.3559431285</v>
      </c>
      <c r="SO141" s="270">
        <v>1416531.1920337528</v>
      </c>
      <c r="SP141" s="271">
        <v>1432404.7332778648</v>
      </c>
      <c r="SQ141" s="270">
        <v>1448268.9851149395</v>
      </c>
      <c r="SR141" s="271">
        <v>1464123.9529812559</v>
      </c>
      <c r="SS141" s="270">
        <v>1479969.642309919</v>
      </c>
      <c r="ST141" s="271">
        <v>1495806.0585308522</v>
      </c>
      <c r="SU141" s="270">
        <v>1511633.2070708051</v>
      </c>
      <c r="SV141" s="271">
        <v>1527451.0933533385</v>
      </c>
      <c r="SW141" s="270">
        <v>1543259.7227988541</v>
      </c>
      <c r="SX141" s="271">
        <v>1559059.1008245796</v>
      </c>
      <c r="SY141" s="270">
        <v>1574849.2328445613</v>
      </c>
      <c r="SZ141" s="271">
        <v>1590630.1242696866</v>
      </c>
      <c r="TA141" s="270">
        <v>1606401.7805076763</v>
      </c>
      <c r="TB141" s="271">
        <v>1622164.2069630846</v>
      </c>
      <c r="TC141" s="270">
        <v>1637917.4090372995</v>
      </c>
      <c r="TD141" s="271">
        <v>1653661.3921285495</v>
      </c>
      <c r="TE141" s="270">
        <v>1669396.161631912</v>
      </c>
      <c r="TF141" s="271">
        <v>1685121.7229392976</v>
      </c>
      <c r="TG141" s="270">
        <v>1700838.0814394653</v>
      </c>
      <c r="TH141" s="271">
        <v>1716545.2425180227</v>
      </c>
      <c r="TI141" s="270">
        <v>1732243.2115574181</v>
      </c>
      <c r="TJ141" s="271">
        <v>1747931.9939369634</v>
      </c>
      <c r="TK141" s="270">
        <v>1763611.5950328037</v>
      </c>
      <c r="TL141" s="271">
        <v>1779282.0202179551</v>
      </c>
      <c r="TM141" s="270">
        <v>1794943.2748622745</v>
      </c>
      <c r="TN141" s="271">
        <v>1810595.3643324897</v>
      </c>
      <c r="TO141" s="270">
        <v>1826238.2939921841</v>
      </c>
      <c r="TP141" s="271">
        <v>1841872.0692017972</v>
      </c>
      <c r="TQ141" s="270">
        <v>1857496.6953186393</v>
      </c>
      <c r="TR141" s="271">
        <v>1873112.1776968762</v>
      </c>
      <c r="TS141" s="270">
        <v>1888718.5216875449</v>
      </c>
      <c r="TT141" s="271">
        <v>1904315.7326385528</v>
      </c>
      <c r="TU141" s="272">
        <v>1919903.8158946782</v>
      </c>
    </row>
    <row r="142" spans="1:541" x14ac:dyDescent="0.25">
      <c r="A142">
        <v>4</v>
      </c>
      <c r="B142">
        <v>-112572.30209639366</v>
      </c>
      <c r="C142">
        <v>-199628.10990141044</v>
      </c>
      <c r="D142">
        <v>-286167.72567436559</v>
      </c>
      <c r="E142">
        <v>-372191.45149768819</v>
      </c>
      <c r="F142">
        <v>-457699.58927702461</v>
      </c>
      <c r="G142">
        <v>-542692.44074134226</v>
      </c>
      <c r="H142">
        <v>-627170.30744303227</v>
      </c>
      <c r="I142">
        <v>-711133.49075801391</v>
      </c>
      <c r="J142">
        <v>-794582.29188583675</v>
      </c>
      <c r="K142">
        <v>-877517.01184978476</v>
      </c>
      <c r="L142" s="6">
        <v>-959937.95149697887</v>
      </c>
      <c r="M142">
        <v>-1041845.4114984802</v>
      </c>
      <c r="N142">
        <v>-1123239.6923493934</v>
      </c>
      <c r="O142">
        <v>-1204121.0943689696</v>
      </c>
      <c r="P142">
        <v>-1284489.9177007084</v>
      </c>
      <c r="Q142">
        <v>-1364346.4623124618</v>
      </c>
      <c r="R142">
        <v>-1443691.0279965373</v>
      </c>
      <c r="S142">
        <v>-1522523.914369799</v>
      </c>
      <c r="T142">
        <v>-1600845.4208737717</v>
      </c>
      <c r="U142">
        <v>-1678655.8467747427</v>
      </c>
      <c r="V142">
        <v>-1755955.491163865</v>
      </c>
      <c r="W142">
        <v>-1832744.6529572597</v>
      </c>
      <c r="X142">
        <v>-1909023.6308961178</v>
      </c>
      <c r="Y142">
        <v>-1984792.7235468032</v>
      </c>
      <c r="Z142">
        <v>-2060052.2293009546</v>
      </c>
      <c r="AA142">
        <v>-2134802.446375588</v>
      </c>
      <c r="AB142">
        <v>-2209043.672813199</v>
      </c>
      <c r="AC142">
        <v>-2282776.2064818647</v>
      </c>
      <c r="AD142">
        <v>-2356000.3450753461</v>
      </c>
      <c r="AE142">
        <v>-2428716.3861131896</v>
      </c>
      <c r="AF142">
        <v>-2500924.6269408287</v>
      </c>
      <c r="AG142">
        <v>-2572625.3647296876</v>
      </c>
      <c r="AH142">
        <v>-2643818.8964772802</v>
      </c>
      <c r="AI142">
        <v>-2714505.5190073159</v>
      </c>
      <c r="AJ142">
        <v>-2784685.5289697964</v>
      </c>
      <c r="AK142">
        <v>-2854359.2228411213</v>
      </c>
      <c r="AL142">
        <v>-2923526.8969241874</v>
      </c>
      <c r="AM142">
        <v>-2992188.8473484931</v>
      </c>
      <c r="AN142">
        <v>-3060345.3700702353</v>
      </c>
      <c r="AO142">
        <v>-3127996.7608724148</v>
      </c>
      <c r="AP142">
        <v>-3195143.3153649364</v>
      </c>
      <c r="AQ142">
        <v>-3261785.328984709</v>
      </c>
      <c r="AR142">
        <v>-3327923.096995749</v>
      </c>
      <c r="AS142">
        <v>-3393556.9144892804</v>
      </c>
      <c r="AT142">
        <v>-3458687.0763838347</v>
      </c>
      <c r="AU142">
        <v>-3523313.877425354</v>
      </c>
      <c r="AV142">
        <v>-3587437.6121872915</v>
      </c>
      <c r="AW142">
        <v>-3651058.5750707118</v>
      </c>
      <c r="AX142">
        <v>-3714177.0603043917</v>
      </c>
      <c r="AY142">
        <v>-3776793.3619449213</v>
      </c>
      <c r="AZ142">
        <v>-3838907.7738768058</v>
      </c>
      <c r="BA142">
        <v>-3900520.5898125647</v>
      </c>
      <c r="BB142">
        <v>-3961632.1032928326</v>
      </c>
      <c r="BC142">
        <v>-4022242.6076864614</v>
      </c>
      <c r="BD142">
        <v>-4082352.3961906186</v>
      </c>
      <c r="BE142">
        <v>-4141961.7618308896</v>
      </c>
      <c r="BF142">
        <v>-4201070.9974613767</v>
      </c>
      <c r="BG142">
        <v>-4259680.3957647998</v>
      </c>
      <c r="BH142">
        <v>-4317790.2492525978</v>
      </c>
      <c r="BI142">
        <v>-4375400.850265028</v>
      </c>
      <c r="BJ142">
        <v>-4433202.537389338</v>
      </c>
      <c r="BK142">
        <v>-4490505.5562056508</v>
      </c>
      <c r="BL142">
        <v>-4547310.198541278</v>
      </c>
      <c r="BM142">
        <v>-4603616.756052752</v>
      </c>
      <c r="BN142">
        <v>-4659425.5202259244</v>
      </c>
      <c r="BO142">
        <v>-4714736.782376064</v>
      </c>
      <c r="BP142">
        <v>-4769550.8336479589</v>
      </c>
      <c r="BQ142">
        <v>-4823867.965016013</v>
      </c>
      <c r="BR142">
        <v>-4877688.4672843534</v>
      </c>
      <c r="BS142">
        <v>-4931012.6310869185</v>
      </c>
      <c r="BT142">
        <v>-4983840.7468875684</v>
      </c>
      <c r="BU142">
        <v>-5036173.1049801782</v>
      </c>
      <c r="BV142">
        <v>-5088700.0419068113</v>
      </c>
      <c r="BW142">
        <v>-5140731.8012036029</v>
      </c>
      <c r="BX142">
        <v>-5192268.6726550739</v>
      </c>
      <c r="BY142">
        <v>-5243310.9458761625</v>
      </c>
      <c r="BZ142">
        <v>-5293858.9103123154</v>
      </c>
      <c r="CA142">
        <v>-5343912.8552395981</v>
      </c>
      <c r="CB142">
        <v>-5393473.0697647827</v>
      </c>
      <c r="CC142">
        <v>-5442539.8428254547</v>
      </c>
      <c r="CD142">
        <v>-5491113.4631901095</v>
      </c>
      <c r="CE142">
        <v>-5539194.2194582503</v>
      </c>
      <c r="CF142">
        <v>-5586782.4000604898</v>
      </c>
      <c r="CG142">
        <v>-5633878.2932586446</v>
      </c>
      <c r="CH142">
        <v>-5681172.2335639102</v>
      </c>
      <c r="CI142">
        <v>-5727974.462482743</v>
      </c>
      <c r="CJ142">
        <v>-5774285.2677711733</v>
      </c>
      <c r="CK142">
        <v>-5820104.9370168336</v>
      </c>
      <c r="CL142">
        <v>-5865433.7576390523</v>
      </c>
      <c r="CM142">
        <v>-5910272.0168889631</v>
      </c>
      <c r="CN142">
        <v>-5954620.0018495899</v>
      </c>
      <c r="CO142">
        <v>-5998477.9994359575</v>
      </c>
      <c r="CP142">
        <v>-6041846.2963951789</v>
      </c>
      <c r="CQ142">
        <v>-6084725.1793065611</v>
      </c>
      <c r="CR142">
        <v>-6127114.9345817044</v>
      </c>
      <c r="CS142">
        <v>-6169015.8484645933</v>
      </c>
      <c r="CT142">
        <v>-6211118.2534497678</v>
      </c>
      <c r="CU142">
        <v>-6252732.3890282148</v>
      </c>
      <c r="CV142">
        <v>-6293858.5409416724</v>
      </c>
      <c r="CW142">
        <v>-6334496.9947646577</v>
      </c>
      <c r="CX142">
        <v>-6374648.0359045677</v>
      </c>
      <c r="CY142">
        <v>-6414311.9496017732</v>
      </c>
      <c r="CZ142">
        <v>-6453489.0209297221</v>
      </c>
      <c r="DA142">
        <v>-6492179.53479503</v>
      </c>
      <c r="DB142">
        <v>-6530383.7759375824</v>
      </c>
      <c r="DC142">
        <v>-6568102.0289306315</v>
      </c>
      <c r="DD142">
        <v>-6605334.5781808933</v>
      </c>
      <c r="DE142">
        <v>-6642081.7079286464</v>
      </c>
      <c r="DF142">
        <v>-6679033.7486658972</v>
      </c>
      <c r="DG142">
        <v>-6715500.9378822688</v>
      </c>
      <c r="DH142">
        <v>-6751483.5593193043</v>
      </c>
      <c r="DI142">
        <v>-6786981.8965525012</v>
      </c>
      <c r="DJ142">
        <v>-6821996.2329914048</v>
      </c>
      <c r="DK142">
        <v>-6856526.8518797047</v>
      </c>
      <c r="DL142">
        <v>-6890574.0362953302</v>
      </c>
      <c r="DM142">
        <v>-6924138.069150554</v>
      </c>
      <c r="DN142">
        <v>-6957219.2331920816</v>
      </c>
      <c r="DO142">
        <v>-6989817.8110011518</v>
      </c>
      <c r="DP142">
        <v>-7021934.0849936353</v>
      </c>
      <c r="DQ142">
        <v>-7053568.3374201264</v>
      </c>
      <c r="DR142">
        <v>-7092910.8967841174</v>
      </c>
      <c r="DS142">
        <v>-7131771.9985878728</v>
      </c>
      <c r="DT142">
        <v>-7170151.9245867487</v>
      </c>
      <c r="DU142">
        <v>-7208050.9563712142</v>
      </c>
      <c r="DV142">
        <v>-7245469.3753669448</v>
      </c>
      <c r="DW142">
        <v>-7282407.4628349254</v>
      </c>
      <c r="DX142">
        <v>-7318865.4998715417</v>
      </c>
      <c r="DY142">
        <v>-7354843.7674086783</v>
      </c>
      <c r="DZ142">
        <v>-7390342.546213815</v>
      </c>
      <c r="EA142">
        <v>-7425362.1168901222</v>
      </c>
      <c r="EB142">
        <v>-7459902.7598765576</v>
      </c>
      <c r="EC142">
        <v>-7493964.7554479633</v>
      </c>
      <c r="ED142">
        <v>-7528238.4301332301</v>
      </c>
      <c r="EE142">
        <v>-7562034.0174611835</v>
      </c>
      <c r="EF142">
        <v>-7595351.7972148918</v>
      </c>
      <c r="EG142">
        <v>-7628192.0490136892</v>
      </c>
      <c r="EH142">
        <v>-7660555.0523132738</v>
      </c>
      <c r="EI142">
        <v>-7692441.0864058025</v>
      </c>
      <c r="EJ142">
        <v>-7723850.4304199871</v>
      </c>
      <c r="EK142">
        <v>-7754783.3633211879</v>
      </c>
      <c r="EL142">
        <v>-7785240.1639115131</v>
      </c>
      <c r="EM142">
        <v>-7815221.1108299103</v>
      </c>
      <c r="EN142">
        <v>-7844726.4825522648</v>
      </c>
      <c r="EO142">
        <v>-7873756.5573914945</v>
      </c>
      <c r="EP142">
        <v>-7903001.6599157173</v>
      </c>
      <c r="EQ142">
        <v>-7931772.0216941275</v>
      </c>
      <c r="ER142">
        <v>-7960067.9205513122</v>
      </c>
      <c r="ES142">
        <v>-7987889.6341492711</v>
      </c>
      <c r="ET142">
        <v>-8015237.4399875114</v>
      </c>
      <c r="EU142">
        <v>-8042111.6154031456</v>
      </c>
      <c r="EV142">
        <v>-8068512.4375709826</v>
      </c>
      <c r="EW142">
        <v>-8094440.1835036278</v>
      </c>
      <c r="EX142">
        <v>-8119895.1300515728</v>
      </c>
      <c r="EY142">
        <v>-8144877.5539032938</v>
      </c>
      <c r="EZ142">
        <v>-8169387.7315853443</v>
      </c>
      <c r="FA142">
        <v>-8193425.9394624522</v>
      </c>
      <c r="FB142">
        <v>-8217682.5001556845</v>
      </c>
      <c r="FC142">
        <v>-8241467.6432883255</v>
      </c>
      <c r="FD142">
        <v>-8264781.6447401894</v>
      </c>
      <c r="FE142">
        <v>-8287624.7802296411</v>
      </c>
      <c r="FF142">
        <v>-8309997.3253136929</v>
      </c>
      <c r="FG142">
        <v>-8331899.5553880967</v>
      </c>
      <c r="FH142">
        <v>-8353331.7456874382</v>
      </c>
      <c r="FI142">
        <v>-8374294.1712852335</v>
      </c>
      <c r="FJ142">
        <v>-8394787.1070940215</v>
      </c>
      <c r="FK142">
        <v>-8414810.827865459</v>
      </c>
      <c r="FL142">
        <v>-8434365.6081904136</v>
      </c>
      <c r="FM142">
        <v>-8453451.7224990614</v>
      </c>
      <c r="FN142">
        <v>-8472759.4914790466</v>
      </c>
      <c r="FO142">
        <v>-8491599.1428213641</v>
      </c>
      <c r="FP142">
        <v>-8509970.950474672</v>
      </c>
      <c r="FQ142">
        <v>-8527875.1882273033</v>
      </c>
      <c r="FR142">
        <v>-8545312.1297073718</v>
      </c>
      <c r="FS142">
        <v>-8562282.0483828597</v>
      </c>
      <c r="FT142">
        <v>-8578785.2175617106</v>
      </c>
      <c r="FU142">
        <v>-8594821.9103919286</v>
      </c>
      <c r="FV142">
        <v>-8610392.3998616599</v>
      </c>
      <c r="FW142">
        <v>-8625496.9587993044</v>
      </c>
      <c r="FX142">
        <v>-8640135.859873591</v>
      </c>
      <c r="FY142">
        <v>-8654309.3755936828</v>
      </c>
      <c r="FZ142">
        <v>-8668707.8247273397</v>
      </c>
      <c r="GA142">
        <v>-8682641.4330467936</v>
      </c>
      <c r="GB142">
        <v>-8696110.4725830592</v>
      </c>
      <c r="GC142">
        <v>-8709115.2152079549</v>
      </c>
      <c r="GD142">
        <v>-8721655.9326341953</v>
      </c>
      <c r="GE142">
        <v>-8733732.8964154869</v>
      </c>
      <c r="GF142">
        <v>-8745346.3779466189</v>
      </c>
      <c r="GG142">
        <v>-8756496.6484635565</v>
      </c>
      <c r="GH142">
        <v>-8767183.9790435322</v>
      </c>
      <c r="GI142">
        <v>-8777408.6406051442</v>
      </c>
      <c r="GJ142">
        <v>-8787170.9039084427</v>
      </c>
      <c r="GK142">
        <v>-8796471.0395550262</v>
      </c>
      <c r="GL142">
        <v>-8805999.3644062039</v>
      </c>
      <c r="GM142">
        <v>-8815066.1023288779</v>
      </c>
      <c r="GN142">
        <v>-8823671.5234498456</v>
      </c>
      <c r="GO142">
        <v>-8831815.8977378234</v>
      </c>
      <c r="GP142">
        <v>-8839499.4950035363</v>
      </c>
      <c r="GQ142">
        <v>-8846722.5848998167</v>
      </c>
      <c r="GR142">
        <v>-8853485.4369216878</v>
      </c>
      <c r="GS142">
        <v>-8859788.320406463</v>
      </c>
      <c r="GT142">
        <v>-8865631.5045338366</v>
      </c>
      <c r="GU142">
        <v>-8871015.2583259735</v>
      </c>
      <c r="GV142">
        <v>-8875939.850647606</v>
      </c>
      <c r="GW142">
        <v>-8880405.5502061192</v>
      </c>
      <c r="GX142">
        <v>-8885102.671969723</v>
      </c>
      <c r="GY142">
        <v>-8889341.437913321</v>
      </c>
      <c r="GZ142">
        <v>-8893122.1162728257</v>
      </c>
      <c r="HA142">
        <v>-8896444.9751271699</v>
      </c>
      <c r="HB142">
        <v>-8899310.2823984064</v>
      </c>
      <c r="HC142">
        <v>-8901718.3058517948</v>
      </c>
      <c r="HD142">
        <v>-8903669.3130958956</v>
      </c>
      <c r="HE142">
        <v>-8905163.5715826601</v>
      </c>
      <c r="HF142">
        <v>-8906201.3486075252</v>
      </c>
      <c r="HG142">
        <v>-8906782.9113095012</v>
      </c>
      <c r="HH142">
        <v>-8906908.5266712643</v>
      </c>
      <c r="HI142">
        <v>-8906578.4615192525</v>
      </c>
      <c r="HJ142">
        <v>-8906483.0289418232</v>
      </c>
      <c r="HK142">
        <v>-8905932.4490351304</v>
      </c>
      <c r="HL142">
        <v>-8904926.9881574325</v>
      </c>
      <c r="HM142">
        <v>-8903466.9125111103</v>
      </c>
      <c r="HN142">
        <v>-8901552.4881427623</v>
      </c>
      <c r="HO142">
        <v>-8899183.9809432905</v>
      </c>
      <c r="HP142">
        <v>-8896361.656647997</v>
      </c>
      <c r="HQ142">
        <v>-8893085.7808366679</v>
      </c>
      <c r="HR142">
        <v>-8889356.6189336721</v>
      </c>
      <c r="HS142">
        <v>-8885174.436208047</v>
      </c>
      <c r="HT142">
        <v>-8880539.4977735914</v>
      </c>
      <c r="HU142">
        <v>-8875452.0685889572</v>
      </c>
      <c r="HV142">
        <v>-8870602.4598758072</v>
      </c>
      <c r="HW142">
        <v>-8865300.8898646981</v>
      </c>
      <c r="HX142">
        <v>-8859547.6230493803</v>
      </c>
      <c r="HY142">
        <v>-8853342.9237688184</v>
      </c>
      <c r="HZ142">
        <v>-8846687.0562072843</v>
      </c>
      <c r="IA142">
        <v>-8839580.2843944449</v>
      </c>
      <c r="IB142">
        <v>-8832022.8722054549</v>
      </c>
      <c r="IC142">
        <v>-8824015.0833610408</v>
      </c>
      <c r="ID142">
        <v>-8815557.1814276017</v>
      </c>
      <c r="IE142">
        <v>-8806649.4298172928</v>
      </c>
      <c r="IF142">
        <v>-8797292.091788115</v>
      </c>
      <c r="IG142">
        <v>-8787485.4304440096</v>
      </c>
      <c r="IH142">
        <v>-8777445.2827797122</v>
      </c>
      <c r="II142">
        <v>-8767861.428028265</v>
      </c>
      <c r="IJ142">
        <v>-8758733.5991609972</v>
      </c>
      <c r="IK142">
        <v>-8750061.5293055084</v>
      </c>
      <c r="IL142">
        <v>-8741844.9517455772</v>
      </c>
      <c r="IM142">
        <v>-8734083.5999210645</v>
      </c>
      <c r="IN142">
        <v>-8726777.2074278276</v>
      </c>
      <c r="IO142">
        <v>-8719925.5080176257</v>
      </c>
      <c r="IP142">
        <v>-8713528.2355980314</v>
      </c>
      <c r="IQ142">
        <v>-8707585.1242323387</v>
      </c>
      <c r="IR142">
        <v>-8702095.9081394691</v>
      </c>
      <c r="IS142">
        <v>-8697060.3216938861</v>
      </c>
      <c r="IT142">
        <v>-8691788.053007422</v>
      </c>
      <c r="IU142">
        <v>-8686968.8831834178</v>
      </c>
      <c r="IV142">
        <v>-8682602.5470624045</v>
      </c>
      <c r="IW142">
        <v>-8678688.7796400879</v>
      </c>
      <c r="IX142">
        <v>-8675227.3160672598</v>
      </c>
      <c r="IY142">
        <v>-8672217.8916497007</v>
      </c>
      <c r="IZ142">
        <v>-8669660.2418481</v>
      </c>
      <c r="JA142">
        <v>-8667554.1022779532</v>
      </c>
      <c r="JB142">
        <v>-8665899.2087094802</v>
      </c>
      <c r="JC142">
        <v>-8664695.2970675305</v>
      </c>
      <c r="JD142">
        <v>-8663942.1034314968</v>
      </c>
      <c r="JE142">
        <v>-8663639.3640352152</v>
      </c>
      <c r="JF142">
        <v>-8663096.7688488178</v>
      </c>
      <c r="JG142">
        <v>-8663004.1008328423</v>
      </c>
      <c r="JH142">
        <v>-8663361.0966839381</v>
      </c>
      <c r="JI142">
        <v>-8664167.4932528399</v>
      </c>
      <c r="JJ142">
        <v>-8665423.0275442824</v>
      </c>
      <c r="JK142">
        <v>-8667127.4367169067</v>
      </c>
      <c r="JL142">
        <v>-8669280.4580831751</v>
      </c>
      <c r="JM142">
        <v>-8671881.8291092813</v>
      </c>
      <c r="JN142">
        <v>-8674931.2874150462</v>
      </c>
      <c r="JO142">
        <v>-8678428.5707738511</v>
      </c>
      <c r="JP142">
        <v>-8682373.4171125293</v>
      </c>
      <c r="JQ142">
        <v>-8686765.5645112842</v>
      </c>
      <c r="JR142">
        <v>-8690914.7047855258</v>
      </c>
      <c r="JS142">
        <v>-8695510.6227399968</v>
      </c>
      <c r="JT142">
        <v>-8700553.0569144674</v>
      </c>
      <c r="JU142">
        <v>-8706041.7460017204</v>
      </c>
      <c r="JV142">
        <v>-8711976.4288474545</v>
      </c>
      <c r="JW142">
        <v>-8718356.8444502056</v>
      </c>
      <c r="JX142">
        <v>-8725182.7319612466</v>
      </c>
      <c r="JY142">
        <v>-8732453.8306845017</v>
      </c>
      <c r="JZ142">
        <v>-8740169.8800764605</v>
      </c>
      <c r="KA142">
        <v>-8748330.619746089</v>
      </c>
      <c r="KB142">
        <v>-8756935.7894547284</v>
      </c>
      <c r="KC142">
        <v>-8765985.1291160248</v>
      </c>
      <c r="KD142">
        <v>-8774788.3323777504</v>
      </c>
      <c r="KE142">
        <v>-8784035.1858759448</v>
      </c>
      <c r="KF142">
        <v>-8793725.4299805984</v>
      </c>
      <c r="KG142">
        <v>-8803858.8052136451</v>
      </c>
      <c r="KH142">
        <v>-8814435.0522488654</v>
      </c>
      <c r="KI142">
        <v>-8825453.9119118005</v>
      </c>
      <c r="KJ142">
        <v>-8836915.125179667</v>
      </c>
      <c r="KK142">
        <v>-8848818.4331812635</v>
      </c>
      <c r="KL142">
        <v>-8861163.5771968849</v>
      </c>
      <c r="KM142">
        <v>-8873950.2986582294</v>
      </c>
      <c r="KN142">
        <v>-8887178.3391483128</v>
      </c>
      <c r="KO142">
        <v>-8900847.4404013827</v>
      </c>
      <c r="KP142">
        <v>-8914267.2978847586</v>
      </c>
      <c r="KQ142">
        <v>-8928127.7000529468</v>
      </c>
      <c r="KR142">
        <v>-8942428.3890933506</v>
      </c>
      <c r="KS142">
        <v>-8957169.1073442474</v>
      </c>
      <c r="KT142">
        <v>-8972349.5972947031</v>
      </c>
      <c r="KU142">
        <v>-8987969.6015844792</v>
      </c>
      <c r="KV142">
        <v>-9004028.8630039506</v>
      </c>
      <c r="KW142">
        <v>-9020527.1244940162</v>
      </c>
      <c r="KX142">
        <v>-9037464.1291460097</v>
      </c>
      <c r="KY142">
        <v>-9054839.6202016063</v>
      </c>
      <c r="KZ142">
        <v>-9072653.3410527408</v>
      </c>
      <c r="LA142">
        <v>-9090905.0352415219</v>
      </c>
      <c r="LB142">
        <v>-9108904.4000420682</v>
      </c>
      <c r="LC142">
        <v>-9127341.2257146314</v>
      </c>
      <c r="LD142">
        <v>-9146215.2562513053</v>
      </c>
      <c r="LE142">
        <v>-9165526.2357940003</v>
      </c>
      <c r="LF142">
        <v>-9185273.9086343572</v>
      </c>
      <c r="LG142">
        <v>-9205458.0192136578</v>
      </c>
      <c r="LH142">
        <v>-9226078.312122751</v>
      </c>
      <c r="LI142">
        <v>-9247134.5321019441</v>
      </c>
      <c r="LJ142">
        <v>-9268626.4240409285</v>
      </c>
      <c r="LK142">
        <v>-9290553.7329786904</v>
      </c>
      <c r="LL142">
        <v>-9312916.2041034214</v>
      </c>
      <c r="LM142">
        <v>-9335713.5827524364</v>
      </c>
      <c r="LN142">
        <v>-9358255.5679940023</v>
      </c>
      <c r="LO142">
        <v>-9381231.9518814832</v>
      </c>
      <c r="LP142">
        <v>-9404642.4801990241</v>
      </c>
      <c r="LQ142">
        <v>-9428486.8988795429</v>
      </c>
      <c r="LR142">
        <v>-9452764.9540046416</v>
      </c>
      <c r="LS142">
        <v>-9477476.3918045126</v>
      </c>
      <c r="LT142">
        <v>-9502620.9586578645</v>
      </c>
      <c r="LU142">
        <v>-9528198.4010918252</v>
      </c>
      <c r="LV142">
        <v>-9554208.4657818601</v>
      </c>
      <c r="LW142">
        <v>-9580650.8995516822</v>
      </c>
      <c r="LX142">
        <v>-9607525.4493731633</v>
      </c>
      <c r="LY142">
        <v>-9634831.8623662591</v>
      </c>
      <c r="LZ142">
        <v>-9661879.8393808343</v>
      </c>
      <c r="MA142">
        <v>-9689359.1742508039</v>
      </c>
      <c r="MB142">
        <v>-9717269.6145398244</v>
      </c>
      <c r="MC142">
        <v>-9745610.9079592824</v>
      </c>
      <c r="MD142">
        <v>-9774382.802368205</v>
      </c>
      <c r="ME142">
        <v>-9803585.0457731783</v>
      </c>
      <c r="MF142">
        <v>-9833217.3863282539</v>
      </c>
      <c r="MG142">
        <v>-9863279.5723348781</v>
      </c>
      <c r="MH142">
        <v>-9893771.3522417843</v>
      </c>
      <c r="MI142">
        <v>-9924692.474644918</v>
      </c>
      <c r="MJ142">
        <v>-9956042.6882873513</v>
      </c>
      <c r="MK142">
        <v>-9987821.7420591973</v>
      </c>
      <c r="ML142">
        <v>-10019339.338579446</v>
      </c>
      <c r="MM142">
        <v>-10051285.273450103</v>
      </c>
      <c r="MN142">
        <v>-10083659.296001874</v>
      </c>
      <c r="MO142">
        <v>-10116461.155712169</v>
      </c>
      <c r="MP142">
        <v>-10149690.602205005</v>
      </c>
      <c r="MQ142">
        <v>-10183347.385250919</v>
      </c>
      <c r="MR142">
        <v>-10217431.254766889</v>
      </c>
      <c r="MS142">
        <v>-10251941.960816242</v>
      </c>
      <c r="MT142">
        <v>-10286879.253608573</v>
      </c>
      <c r="MU142">
        <v>-10322242.88349966</v>
      </c>
      <c r="MV142">
        <v>-10358032.600991372</v>
      </c>
      <c r="MW142">
        <v>-10394248.156731591</v>
      </c>
      <c r="MX142">
        <v>-10430199.255096048</v>
      </c>
      <c r="MY142">
        <v>-10466575.693442456</v>
      </c>
      <c r="MZ142">
        <v>-10503377.222856216</v>
      </c>
      <c r="NA142">
        <v>-10540603.59456839</v>
      </c>
      <c r="NB142">
        <v>-10578254.559955627</v>
      </c>
      <c r="NC142">
        <v>-10616329.870540068</v>
      </c>
      <c r="ND142">
        <v>-10654829.277989276</v>
      </c>
      <c r="NE142">
        <v>-10693752.534116134</v>
      </c>
      <c r="NF142">
        <v>-10733099.390878771</v>
      </c>
      <c r="NG142">
        <v>-10772869.600380469</v>
      </c>
      <c r="NH142">
        <v>-10813062.914869588</v>
      </c>
      <c r="NI142">
        <v>-10853679.086739473</v>
      </c>
      <c r="NJ142">
        <v>-10894027.822110292</v>
      </c>
      <c r="NK142">
        <v>-10934798.920083191</v>
      </c>
      <c r="NL142">
        <v>-10975992.133485969</v>
      </c>
      <c r="NM142">
        <v>-11017607.215291072</v>
      </c>
      <c r="NN142">
        <v>-11059643.918615509</v>
      </c>
      <c r="NO142">
        <v>-11102101.996720772</v>
      </c>
      <c r="NP142">
        <v>-11144981.20301275</v>
      </c>
      <c r="NQ142">
        <v>-11188281.291041635</v>
      </c>
      <c r="NR142">
        <v>-11232002.014501847</v>
      </c>
      <c r="NS142">
        <v>-11276143.127231948</v>
      </c>
      <c r="NT142">
        <v>-11320704.383214556</v>
      </c>
      <c r="NU142">
        <v>-11365685.536576264</v>
      </c>
      <c r="NV142">
        <v>-11410396.295169484</v>
      </c>
      <c r="NW142">
        <v>-11455526.459826566</v>
      </c>
      <c r="NX142">
        <v>-11501075.785105519</v>
      </c>
      <c r="NY142">
        <v>-11547044.025707982</v>
      </c>
      <c r="NZ142">
        <v>-11593430.936479144</v>
      </c>
      <c r="OA142">
        <v>-11640236.272407666</v>
      </c>
      <c r="OB142">
        <v>-11687459.788625594</v>
      </c>
      <c r="OC142">
        <v>-11735101.240408272</v>
      </c>
      <c r="OD142">
        <v>-11783160.383174255</v>
      </c>
      <c r="OE142">
        <v>-11831636.972485241</v>
      </c>
      <c r="OF142">
        <v>-11880530.764045969</v>
      </c>
      <c r="OG142">
        <v>-11929841.513704143</v>
      </c>
      <c r="OH142">
        <v>-11978878.931032278</v>
      </c>
      <c r="OI142">
        <v>-12028332.818581831</v>
      </c>
      <c r="OJ142">
        <v>-12078202.9326289</v>
      </c>
      <c r="OK142">
        <v>-12128489.029592212</v>
      </c>
      <c r="OL142">
        <v>-12179190.866033047</v>
      </c>
      <c r="OM142">
        <v>-12230308.19865514</v>
      </c>
      <c r="ON142">
        <v>-12281840.784304611</v>
      </c>
      <c r="OO142">
        <v>-12333788.37996988</v>
      </c>
      <c r="OP142">
        <v>-12386150.742781572</v>
      </c>
      <c r="OQ142">
        <v>-12438927.630012449</v>
      </c>
      <c r="OR142">
        <v>-12492118.799077321</v>
      </c>
      <c r="OS142">
        <v>-12545724.007532954</v>
      </c>
      <c r="OT142">
        <v>-12599052.966659937</v>
      </c>
      <c r="OU142">
        <v>-12652795.480716787</v>
      </c>
      <c r="OV142">
        <v>-12706951.30768567</v>
      </c>
      <c r="OW142">
        <v>-12761520.205690384</v>
      </c>
      <c r="OX142">
        <v>-12816501.932996273</v>
      </c>
      <c r="OY142">
        <v>-12871896.248010155</v>
      </c>
      <c r="OZ142">
        <v>-12927702.909280222</v>
      </c>
      <c r="PA142">
        <v>-12983921.675495975</v>
      </c>
      <c r="PB142">
        <v>-13040552.305488128</v>
      </c>
      <c r="PC142">
        <v>-13097594.558228534</v>
      </c>
      <c r="PD142">
        <v>-13155048.192830093</v>
      </c>
      <c r="PE142">
        <v>-13212912.968546681</v>
      </c>
      <c r="PF142">
        <v>-13271188.644773059</v>
      </c>
      <c r="PG142">
        <v>-13329874.981044795</v>
      </c>
      <c r="PH142">
        <v>-13388971.737038184</v>
      </c>
      <c r="PI142">
        <v>-13448478.67257015</v>
      </c>
      <c r="PJ142">
        <v>-13508395.547598187</v>
      </c>
      <c r="PK142">
        <v>-13568722.122220259</v>
      </c>
      <c r="PL142">
        <v>-13629458.156674724</v>
      </c>
      <c r="PM142">
        <v>-13690603.411340252</v>
      </c>
      <c r="PN142">
        <v>-13752157.646735746</v>
      </c>
      <c r="PO142">
        <v>-13814120.623520255</v>
      </c>
      <c r="PP142">
        <v>-13876492.102492891</v>
      </c>
      <c r="PQ142">
        <v>-13851182.745768674</v>
      </c>
      <c r="PR142">
        <v>-13826281.413250677</v>
      </c>
      <c r="PS142">
        <v>-13801787.866157722</v>
      </c>
      <c r="PT142">
        <v>-13777701.865848366</v>
      </c>
      <c r="PU142">
        <v>-13754023.17382082</v>
      </c>
      <c r="PV142">
        <v>-13730751.551712871</v>
      </c>
      <c r="PW142">
        <v>-13707886.761301797</v>
      </c>
      <c r="PX142">
        <v>-13685428.564504292</v>
      </c>
      <c r="PY142">
        <v>-13663376.723376375</v>
      </c>
      <c r="PZ142">
        <v>-13641731.000113312</v>
      </c>
      <c r="QA142">
        <v>-13620491.15704954</v>
      </c>
      <c r="QB142">
        <v>-13599656.956658576</v>
      </c>
      <c r="QC142">
        <v>-13579228.161552947</v>
      </c>
      <c r="QD142">
        <v>-13559204.534484096</v>
      </c>
      <c r="QE142">
        <v>-13539585.838342313</v>
      </c>
      <c r="QF142">
        <v>-13520371.83615664</v>
      </c>
      <c r="QG142">
        <v>-13501562.291094806</v>
      </c>
      <c r="QH142">
        <v>-13483156.96646313</v>
      </c>
      <c r="QI142">
        <v>-13465155.625706453</v>
      </c>
      <c r="QJ142">
        <v>-13447558.032408047</v>
      </c>
      <c r="QK142">
        <v>-13430363.950289544</v>
      </c>
      <c r="QL142">
        <v>-13413573.143210839</v>
      </c>
      <c r="QM142">
        <v>-13397185.37517003</v>
      </c>
      <c r="QN142">
        <v>-13381200.410303321</v>
      </c>
      <c r="QO142">
        <v>-13365618.012884948</v>
      </c>
      <c r="QP142">
        <v>-13350437.9473271</v>
      </c>
      <c r="QQ142">
        <v>-13335659.978179827</v>
      </c>
      <c r="QR142">
        <v>-13321283.870130971</v>
      </c>
      <c r="QS142">
        <v>-13307309.388006087</v>
      </c>
      <c r="QT142">
        <v>-13293736.296768352</v>
      </c>
      <c r="QU142">
        <v>-13280564.361518491</v>
      </c>
      <c r="QV142">
        <v>-13267793.347494692</v>
      </c>
      <c r="QW142">
        <v>-13255423.020072535</v>
      </c>
      <c r="QX142">
        <v>-13243453.1447649</v>
      </c>
      <c r="QY142">
        <v>-13231883.487221897</v>
      </c>
      <c r="QZ142">
        <v>-13220713.813230775</v>
      </c>
      <c r="RA142">
        <v>-13209943.888715848</v>
      </c>
      <c r="RB142">
        <v>-13199573.479738422</v>
      </c>
      <c r="RC142">
        <v>-13189602.352496698</v>
      </c>
      <c r="RD142">
        <v>-13180030.273325704</v>
      </c>
      <c r="RE142">
        <v>-13170857.008697212</v>
      </c>
      <c r="RF142">
        <v>-13162082.325219657</v>
      </c>
      <c r="RG142">
        <v>-13153705.98963806</v>
      </c>
      <c r="RH142">
        <v>-13145727.768833946</v>
      </c>
      <c r="RI142">
        <v>-13138147.429825261</v>
      </c>
      <c r="RJ142">
        <v>-13130964.7397663</v>
      </c>
      <c r="RK142">
        <v>-13124179.465947613</v>
      </c>
      <c r="RL142">
        <v>-13117791.375795946</v>
      </c>
      <c r="RM142">
        <v>-13111800.236874145</v>
      </c>
      <c r="RN142">
        <v>-13106205.816881079</v>
      </c>
      <c r="RO142">
        <v>-13101007.883651566</v>
      </c>
      <c r="RP142">
        <v>-13096206.205156285</v>
      </c>
      <c r="RQ142">
        <v>-13091800.54950171</v>
      </c>
      <c r="RR142">
        <v>-13087790.684930019</v>
      </c>
      <c r="RS142">
        <v>-13084176.379819013</v>
      </c>
      <c r="RT142">
        <v>-13080957.402682047</v>
      </c>
      <c r="RU142">
        <v>-13078133.522167943</v>
      </c>
      <c r="RV142">
        <v>-13075704.507060912</v>
      </c>
      <c r="RW142">
        <v>-13073670.126280475</v>
      </c>
      <c r="RX142">
        <v>-13072030.148881387</v>
      </c>
      <c r="RY142">
        <v>-13070784.344053555</v>
      </c>
      <c r="RZ142">
        <v>-13069932.481121957</v>
      </c>
      <c r="SA142">
        <v>-13069474.329546567</v>
      </c>
      <c r="SB142">
        <v>-13069409.658922274</v>
      </c>
      <c r="SC142">
        <v>-13069738.238978799</v>
      </c>
      <c r="SD142">
        <v>-13070459.839580629</v>
      </c>
      <c r="SE142">
        <v>-13071574.23072692</v>
      </c>
      <c r="SF142">
        <v>-13073081.182551432</v>
      </c>
      <c r="SG142">
        <v>-13074980.465322446</v>
      </c>
      <c r="SH142">
        <v>-13077271.849442683</v>
      </c>
      <c r="SI142">
        <v>-13079955.105449229</v>
      </c>
      <c r="SJ142">
        <v>-13083030.004013456</v>
      </c>
      <c r="SK142">
        <v>-13086496.315940939</v>
      </c>
      <c r="SL142">
        <v>-13090353.812171381</v>
      </c>
      <c r="SM142">
        <v>-13094602.263778538</v>
      </c>
      <c r="SN142">
        <v>-13099241.441970132</v>
      </c>
      <c r="SO142">
        <v>-13104271.11808778</v>
      </c>
      <c r="SP142">
        <v>-13109691.063606914</v>
      </c>
      <c r="SQ142">
        <v>-13115501.050136697</v>
      </c>
      <c r="SR142">
        <v>-13121700.849419955</v>
      </c>
      <c r="SS142">
        <v>-13128290.233333088</v>
      </c>
      <c r="ST142">
        <v>-13135268.973886002</v>
      </c>
      <c r="SU142">
        <v>-13142636.843222018</v>
      </c>
      <c r="SV142">
        <v>-13150393.613617811</v>
      </c>
      <c r="SW142">
        <v>-13158539.057483319</v>
      </c>
      <c r="SX142">
        <v>-13167072.947361667</v>
      </c>
      <c r="SY142">
        <v>-13175995.055929091</v>
      </c>
      <c r="SZ142">
        <v>-13185305.155994862</v>
      </c>
      <c r="TA142">
        <v>-13195003.020501208</v>
      </c>
      <c r="TB142">
        <v>-13205088.422523227</v>
      </c>
      <c r="TC142">
        <v>-13215561.135268819</v>
      </c>
      <c r="TD142">
        <v>-13226420.932078611</v>
      </c>
      <c r="TE142">
        <v>-13237667.586425871</v>
      </c>
      <c r="TF142">
        <v>-13249300.871916432</v>
      </c>
      <c r="TG142">
        <v>-13261320.562288616</v>
      </c>
      <c r="TH142">
        <v>-13273726.431413159</v>
      </c>
      <c r="TI142">
        <v>-13286518.253293127</v>
      </c>
      <c r="TJ142">
        <v>-13299695.802063845</v>
      </c>
      <c r="TK142">
        <v>-13313258.851992816</v>
      </c>
      <c r="TL142">
        <v>-13327207.177479647</v>
      </c>
      <c r="TM142">
        <v>-13341540.553055964</v>
      </c>
      <c r="TN142">
        <v>-13356258.753385346</v>
      </c>
      <c r="TO142">
        <v>-13371361.55326324</v>
      </c>
      <c r="TP142">
        <v>-13386848.727616884</v>
      </c>
      <c r="TQ142">
        <v>-13402720.05150523</v>
      </c>
      <c r="TR142">
        <v>-13418975.300118875</v>
      </c>
      <c r="TS142">
        <v>-13435614.248779971</v>
      </c>
      <c r="TT142">
        <v>-13452636.672942158</v>
      </c>
      <c r="TU142">
        <v>-13470042.348190483</v>
      </c>
    </row>
    <row r="143" spans="1:541" x14ac:dyDescent="0.25">
      <c r="A143">
        <v>5</v>
      </c>
      <c r="B143">
        <v>-200144.60419278732</v>
      </c>
      <c r="C143">
        <v>-374256.21980282088</v>
      </c>
      <c r="D143">
        <v>-547335.45134873118</v>
      </c>
      <c r="E143">
        <v>-719382.90299537638</v>
      </c>
      <c r="F143">
        <v>-890399.17855404923</v>
      </c>
      <c r="G143">
        <v>-1060384.8814826845</v>
      </c>
      <c r="H143">
        <v>-1229340.6148860645</v>
      </c>
      <c r="I143">
        <v>-1397266.9815160278</v>
      </c>
      <c r="J143">
        <v>-1564164.5837716735</v>
      </c>
      <c r="K143">
        <v>-1730034.0236995695</v>
      </c>
      <c r="L143" s="6">
        <v>-1894875.9029939577</v>
      </c>
      <c r="M143">
        <v>-2058690.8229969605</v>
      </c>
      <c r="N143">
        <v>-2221479.3846987868</v>
      </c>
      <c r="O143">
        <v>-2383242.1887379391</v>
      </c>
      <c r="P143">
        <v>-2543979.8354014168</v>
      </c>
      <c r="Q143">
        <v>-2703692.9246249236</v>
      </c>
      <c r="R143">
        <v>-2862382.0559930746</v>
      </c>
      <c r="S143">
        <v>-3020047.8287395979</v>
      </c>
      <c r="T143">
        <v>-3176690.8417475433</v>
      </c>
      <c r="U143">
        <v>-3332311.6935494854</v>
      </c>
      <c r="V143">
        <v>-3486910.9823277299</v>
      </c>
      <c r="W143">
        <v>-3640489.3059145194</v>
      </c>
      <c r="X143">
        <v>-3793047.2617922355</v>
      </c>
      <c r="Y143">
        <v>-3944585.4470936065</v>
      </c>
      <c r="Z143">
        <v>-4095104.4586019092</v>
      </c>
      <c r="AA143">
        <v>-4244604.8927511759</v>
      </c>
      <c r="AB143">
        <v>-4393087.345626398</v>
      </c>
      <c r="AC143">
        <v>-4540552.4129637294</v>
      </c>
      <c r="AD143">
        <v>-4687000.6901506921</v>
      </c>
      <c r="AE143">
        <v>-4832432.7722263793</v>
      </c>
      <c r="AF143">
        <v>-4976849.2538816575</v>
      </c>
      <c r="AG143">
        <v>-5120250.7294593751</v>
      </c>
      <c r="AH143">
        <v>-5262637.7929545604</v>
      </c>
      <c r="AI143">
        <v>-5404011.0380146317</v>
      </c>
      <c r="AJ143">
        <v>-5544371.0579395927</v>
      </c>
      <c r="AK143">
        <v>-5683718.4456822425</v>
      </c>
      <c r="AL143">
        <v>-5822053.7938483749</v>
      </c>
      <c r="AM143">
        <v>-5959377.6946969861</v>
      </c>
      <c r="AN143">
        <v>-6095690.7401404707</v>
      </c>
      <c r="AO143">
        <v>-6230993.5217448296</v>
      </c>
      <c r="AP143">
        <v>-6365286.6307298727</v>
      </c>
      <c r="AQ143">
        <v>-6498570.657969418</v>
      </c>
      <c r="AR143">
        <v>-6630846.1939914981</v>
      </c>
      <c r="AS143">
        <v>-6762113.8289785609</v>
      </c>
      <c r="AT143">
        <v>-6892374.1527676694</v>
      </c>
      <c r="AU143">
        <v>-7021627.7548507079</v>
      </c>
      <c r="AV143">
        <v>-7149875.224374583</v>
      </c>
      <c r="AW143">
        <v>-7277117.1501414236</v>
      </c>
      <c r="AX143">
        <v>-7403354.1206087833</v>
      </c>
      <c r="AY143">
        <v>-7528586.7238898426</v>
      </c>
      <c r="AZ143">
        <v>-7652815.5477536116</v>
      </c>
      <c r="BA143">
        <v>-7776041.1796251293</v>
      </c>
      <c r="BB143">
        <v>-7898264.2065856652</v>
      </c>
      <c r="BC143">
        <v>-8019485.2153729228</v>
      </c>
      <c r="BD143">
        <v>-8139704.7923812373</v>
      </c>
      <c r="BE143">
        <v>-8258923.5236617792</v>
      </c>
      <c r="BF143">
        <v>-8377141.9949227525</v>
      </c>
      <c r="BG143">
        <v>-8494360.7915295996</v>
      </c>
      <c r="BH143">
        <v>-8610580.4985051956</v>
      </c>
      <c r="BI143">
        <v>-8725801.7005300559</v>
      </c>
      <c r="BJ143">
        <v>-8841405.074778676</v>
      </c>
      <c r="BK143">
        <v>-8956011.1124113016</v>
      </c>
      <c r="BL143">
        <v>-9069620.397082556</v>
      </c>
      <c r="BM143">
        <v>-9182233.5121055041</v>
      </c>
      <c r="BN143">
        <v>-9293851.0404518489</v>
      </c>
      <c r="BO143">
        <v>-9404473.564752128</v>
      </c>
      <c r="BP143">
        <v>-9514101.6672959179</v>
      </c>
      <c r="BQ143">
        <v>-9622735.930032026</v>
      </c>
      <c r="BR143">
        <v>-9730376.9345687069</v>
      </c>
      <c r="BS143">
        <v>-9837025.2621738371</v>
      </c>
      <c r="BT143">
        <v>-9942681.4937751368</v>
      </c>
      <c r="BU143">
        <v>-10047346.209960356</v>
      </c>
      <c r="BV143">
        <v>-10152400.083813623</v>
      </c>
      <c r="BW143">
        <v>-10256463.602407206</v>
      </c>
      <c r="BX143">
        <v>-10359537.345310148</v>
      </c>
      <c r="BY143">
        <v>-10461621.891752325</v>
      </c>
      <c r="BZ143">
        <v>-10562717.820624631</v>
      </c>
      <c r="CA143">
        <v>-10662825.710479196</v>
      </c>
      <c r="CB143">
        <v>-10761946.139529565</v>
      </c>
      <c r="CC143">
        <v>-10860079.685650909</v>
      </c>
      <c r="CD143">
        <v>-10957226.926380219</v>
      </c>
      <c r="CE143">
        <v>-11053388.438916501</v>
      </c>
      <c r="CF143">
        <v>-11148564.80012098</v>
      </c>
      <c r="CG143">
        <v>-11242756.586517289</v>
      </c>
      <c r="CH143">
        <v>-11337344.46712782</v>
      </c>
      <c r="CI143">
        <v>-11430948.924965486</v>
      </c>
      <c r="CJ143">
        <v>-11523570.535542347</v>
      </c>
      <c r="CK143">
        <v>-11615209.874033667</v>
      </c>
      <c r="CL143">
        <v>-11705867.515278105</v>
      </c>
      <c r="CM143">
        <v>-11795544.033777926</v>
      </c>
      <c r="CN143">
        <v>-11884240.00369918</v>
      </c>
      <c r="CO143">
        <v>-11971955.998871915</v>
      </c>
      <c r="CP143">
        <v>-12058692.592790358</v>
      </c>
      <c r="CQ143">
        <v>-12144450.358613122</v>
      </c>
      <c r="CR143">
        <v>-12229229.869163409</v>
      </c>
      <c r="CS143">
        <v>-12313031.696929187</v>
      </c>
      <c r="CT143">
        <v>-12397236.506899536</v>
      </c>
      <c r="CU143">
        <v>-12480464.77805643</v>
      </c>
      <c r="CV143">
        <v>-12562717.081883345</v>
      </c>
      <c r="CW143">
        <v>-12643993.989529315</v>
      </c>
      <c r="CX143">
        <v>-12724296.071809135</v>
      </c>
      <c r="CY143">
        <v>-12803623.899203546</v>
      </c>
      <c r="CZ143">
        <v>-12881978.041859444</v>
      </c>
      <c r="DA143">
        <v>-12959359.06959006</v>
      </c>
      <c r="DB143">
        <v>-13035767.551875165</v>
      </c>
      <c r="DC143">
        <v>-13111204.057861263</v>
      </c>
      <c r="DD143">
        <v>-13185669.156361787</v>
      </c>
      <c r="DE143">
        <v>-13259163.415857293</v>
      </c>
      <c r="DF143">
        <v>-13333067.497331794</v>
      </c>
      <c r="DG143">
        <v>-13406001.875764538</v>
      </c>
      <c r="DH143">
        <v>-13477967.118638609</v>
      </c>
      <c r="DI143">
        <v>-13548963.793105002</v>
      </c>
      <c r="DJ143">
        <v>-13618992.46598281</v>
      </c>
      <c r="DK143">
        <v>-13688053.703759409</v>
      </c>
      <c r="DL143">
        <v>-13756148.07259066</v>
      </c>
      <c r="DM143">
        <v>-13823276.138301108</v>
      </c>
      <c r="DN143">
        <v>-13889438.466384163</v>
      </c>
      <c r="DO143">
        <v>-13954635.622002304</v>
      </c>
      <c r="DP143">
        <v>-14018868.169987271</v>
      </c>
      <c r="DQ143">
        <v>-14082136.674840253</v>
      </c>
      <c r="DR143">
        <v>-14160821.793568235</v>
      </c>
      <c r="DS143">
        <v>-14238543.997175746</v>
      </c>
      <c r="DT143">
        <v>-14315303.849173497</v>
      </c>
      <c r="DU143">
        <v>-14391101.912742428</v>
      </c>
      <c r="DV143">
        <v>-14465938.75073389</v>
      </c>
      <c r="DW143">
        <v>-14539814.925669851</v>
      </c>
      <c r="DX143">
        <v>-14612730.999743083</v>
      </c>
      <c r="DY143">
        <v>-14684687.534817357</v>
      </c>
      <c r="DZ143">
        <v>-14755685.09242763</v>
      </c>
      <c r="EA143">
        <v>-14825724.233780244</v>
      </c>
      <c r="EB143">
        <v>-14894805.519753115</v>
      </c>
      <c r="EC143">
        <v>-14962929.510895927</v>
      </c>
      <c r="ED143">
        <v>-15031476.86026646</v>
      </c>
      <c r="EE143">
        <v>-15099068.034922367</v>
      </c>
      <c r="EF143">
        <v>-15165703.594429784</v>
      </c>
      <c r="EG143">
        <v>-15231384.098027378</v>
      </c>
      <c r="EH143">
        <v>-15296110.104626548</v>
      </c>
      <c r="EI143">
        <v>-15359882.172811605</v>
      </c>
      <c r="EJ143">
        <v>-15422700.860839974</v>
      </c>
      <c r="EK143">
        <v>-15484566.726642376</v>
      </c>
      <c r="EL143">
        <v>-15545480.327823026</v>
      </c>
      <c r="EM143">
        <v>-15605442.221659821</v>
      </c>
      <c r="EN143">
        <v>-15664452.96510453</v>
      </c>
      <c r="EO143">
        <v>-15722513.114782989</v>
      </c>
      <c r="EP143">
        <v>-15781003.319831435</v>
      </c>
      <c r="EQ143">
        <v>-15838544.043388255</v>
      </c>
      <c r="ER143">
        <v>-15895135.841102624</v>
      </c>
      <c r="ES143">
        <v>-15950779.268298542</v>
      </c>
      <c r="ET143">
        <v>-16005474.879975023</v>
      </c>
      <c r="EU143">
        <v>-16059223.230806291</v>
      </c>
      <c r="EV143">
        <v>-16112024.875141965</v>
      </c>
      <c r="EW143">
        <v>-16163880.367007256</v>
      </c>
      <c r="EX143">
        <v>-16214790.260103146</v>
      </c>
      <c r="EY143">
        <v>-16264755.107806588</v>
      </c>
      <c r="EZ143">
        <v>-16313775.463170689</v>
      </c>
      <c r="FA143">
        <v>-16361851.878924904</v>
      </c>
      <c r="FB143">
        <v>-16410365.000311369</v>
      </c>
      <c r="FC143">
        <v>-16457935.286576651</v>
      </c>
      <c r="FD143">
        <v>-16504563.289480379</v>
      </c>
      <c r="FE143">
        <v>-16550249.560459282</v>
      </c>
      <c r="FF143">
        <v>-16594994.650627386</v>
      </c>
      <c r="FG143">
        <v>-16638799.110776193</v>
      </c>
      <c r="FH143">
        <v>-16681663.491374876</v>
      </c>
      <c r="FI143">
        <v>-16723588.342570467</v>
      </c>
      <c r="FJ143">
        <v>-16764574.214188043</v>
      </c>
      <c r="FK143">
        <v>-16804621.655730918</v>
      </c>
      <c r="FL143">
        <v>-16843731.216380827</v>
      </c>
      <c r="FM143">
        <v>-16881903.444998123</v>
      </c>
      <c r="FN143">
        <v>-16920518.982958093</v>
      </c>
      <c r="FO143">
        <v>-16958198.285642728</v>
      </c>
      <c r="FP143">
        <v>-16994941.900949344</v>
      </c>
      <c r="FQ143">
        <v>-17030750.376454607</v>
      </c>
      <c r="FR143">
        <v>-17065624.259414744</v>
      </c>
      <c r="FS143">
        <v>-17099564.096765719</v>
      </c>
      <c r="FT143">
        <v>-17132570.435123421</v>
      </c>
      <c r="FU143">
        <v>-17164643.820783857</v>
      </c>
      <c r="FV143">
        <v>-17195784.79972332</v>
      </c>
      <c r="FW143">
        <v>-17225993.917598609</v>
      </c>
      <c r="FX143">
        <v>-17255271.719747182</v>
      </c>
      <c r="FY143">
        <v>-17283618.751187366</v>
      </c>
      <c r="FZ143">
        <v>-17312415.649454679</v>
      </c>
      <c r="GA143">
        <v>-17340282.866093587</v>
      </c>
      <c r="GB143">
        <v>-17367220.945166118</v>
      </c>
      <c r="GC143">
        <v>-17393230.43041591</v>
      </c>
      <c r="GD143">
        <v>-17418311.865268391</v>
      </c>
      <c r="GE143">
        <v>-17442465.792830974</v>
      </c>
      <c r="GF143">
        <v>-17465692.755893238</v>
      </c>
      <c r="GG143">
        <v>-17487993.296927113</v>
      </c>
      <c r="GH143">
        <v>-17509367.958087064</v>
      </c>
      <c r="GI143">
        <v>-17529817.281210288</v>
      </c>
      <c r="GJ143">
        <v>-17549341.807816885</v>
      </c>
      <c r="GK143">
        <v>-17567942.079110052</v>
      </c>
      <c r="GL143">
        <v>-17586998.728812408</v>
      </c>
      <c r="GM143">
        <v>-17605132.204657756</v>
      </c>
      <c r="GN143">
        <v>-17622343.046899691</v>
      </c>
      <c r="GO143">
        <v>-17638631.795475647</v>
      </c>
      <c r="GP143">
        <v>-17653998.990007073</v>
      </c>
      <c r="GQ143">
        <v>-17668445.169799633</v>
      </c>
      <c r="GR143">
        <v>-17681970.873843376</v>
      </c>
      <c r="GS143">
        <v>-17694576.640812926</v>
      </c>
      <c r="GT143">
        <v>-17706263.009067673</v>
      </c>
      <c r="GU143">
        <v>-17717030.516651947</v>
      </c>
      <c r="GV143">
        <v>-17726879.701295212</v>
      </c>
      <c r="GW143">
        <v>-17735811.100412238</v>
      </c>
      <c r="GX143">
        <v>-17745205.343939446</v>
      </c>
      <c r="GY143">
        <v>-17753682.875826642</v>
      </c>
      <c r="GZ143">
        <v>-17761244.232545651</v>
      </c>
      <c r="HA143">
        <v>-17767889.95025434</v>
      </c>
      <c r="HB143">
        <v>-17773620.564796813</v>
      </c>
      <c r="HC143">
        <v>-17778436.61170359</v>
      </c>
      <c r="HD143">
        <v>-17782338.626191791</v>
      </c>
      <c r="HE143">
        <v>-17785327.14316532</v>
      </c>
      <c r="HF143">
        <v>-17787402.69721505</v>
      </c>
      <c r="HG143">
        <v>-17788565.822619002</v>
      </c>
      <c r="HH143">
        <v>-17788817.053342529</v>
      </c>
      <c r="HI143">
        <v>-17788156.923038505</v>
      </c>
      <c r="HJ143">
        <v>-17612821.45369086</v>
      </c>
      <c r="HK143">
        <v>-17437608.678267438</v>
      </c>
      <c r="HL143">
        <v>-17262518.524966128</v>
      </c>
      <c r="HM143">
        <v>-17087550.922026839</v>
      </c>
      <c r="HN143">
        <v>-16912705.797731467</v>
      </c>
      <c r="HO143">
        <v>-16737983.080403887</v>
      </c>
      <c r="HP143">
        <v>-16563382.698409915</v>
      </c>
      <c r="HQ143">
        <v>-16388904.580157291</v>
      </c>
      <c r="HR143">
        <v>-16214548.654095653</v>
      </c>
      <c r="HS143">
        <v>-16040314.848716505</v>
      </c>
      <c r="HT143">
        <v>-15866203.092553206</v>
      </c>
      <c r="HU143">
        <v>-15692213.314180933</v>
      </c>
      <c r="HV143">
        <v>-15519725.535052802</v>
      </c>
      <c r="HW143">
        <v>-15347359.59099143</v>
      </c>
      <c r="HX143">
        <v>-15175115.410697315</v>
      </c>
      <c r="HY143">
        <v>-15002992.922912683</v>
      </c>
      <c r="HZ143">
        <v>-14830992.056421462</v>
      </c>
      <c r="IA143">
        <v>-14659112.740049258</v>
      </c>
      <c r="IB143">
        <v>-14487354.902663328</v>
      </c>
      <c r="IC143">
        <v>-14315718.473172557</v>
      </c>
      <c r="ID143">
        <v>-14144203.380527433</v>
      </c>
      <c r="IE143">
        <v>-13972809.553720023</v>
      </c>
      <c r="IF143">
        <v>-13801536.92178395</v>
      </c>
      <c r="IG143">
        <v>-13630385.413794365</v>
      </c>
      <c r="IH143">
        <v>-13458752.513502102</v>
      </c>
      <c r="II143">
        <v>-13288017.787811819</v>
      </c>
      <c r="IJ143">
        <v>-13118180.711099818</v>
      </c>
      <c r="IK143">
        <v>-12949240.758050002</v>
      </c>
      <c r="IL143">
        <v>-12781197.403653696</v>
      </c>
      <c r="IM143">
        <v>-12614050.123209465</v>
      </c>
      <c r="IN143">
        <v>-12447798.392322939</v>
      </c>
      <c r="IO143">
        <v>-12282441.686906628</v>
      </c>
      <c r="IP143">
        <v>-12117979.483179748</v>
      </c>
      <c r="IQ143">
        <v>-11954411.257668037</v>
      </c>
      <c r="IR143">
        <v>-11791736.487203572</v>
      </c>
      <c r="IS143">
        <v>-11629954.648924604</v>
      </c>
      <c r="IT143">
        <v>-11467685.127439223</v>
      </c>
      <c r="IU143">
        <v>-11306307.493333612</v>
      </c>
      <c r="IV143">
        <v>-11145821.224663433</v>
      </c>
      <c r="IW143">
        <v>-10986225.799789805</v>
      </c>
      <c r="IX143">
        <v>-10827520.697379109</v>
      </c>
      <c r="IY143">
        <v>-10669705.396402825</v>
      </c>
      <c r="IZ143">
        <v>-10512779.376137342</v>
      </c>
      <c r="JA143">
        <v>-10356742.116163783</v>
      </c>
      <c r="JB143">
        <v>-10201593.096367829</v>
      </c>
      <c r="JC143">
        <v>-10047331.796939533</v>
      </c>
      <c r="JD143">
        <v>-9893957.6983731575</v>
      </c>
      <c r="JE143">
        <v>-9741470.2814669795</v>
      </c>
      <c r="JF143">
        <v>-9588488.934486974</v>
      </c>
      <c r="JG143">
        <v>-9436393.2316750772</v>
      </c>
      <c r="JH143">
        <v>-9285182.6547405683</v>
      </c>
      <c r="JI143">
        <v>-9134856.6856960282</v>
      </c>
      <c r="JJ143">
        <v>-8985414.8068571836</v>
      </c>
      <c r="JK143">
        <v>-8836856.5008427128</v>
      </c>
      <c r="JL143">
        <v>-8689181.2505740672</v>
      </c>
      <c r="JM143">
        <v>-8542388.539275296</v>
      </c>
      <c r="JN143">
        <v>-8396477.8504728898</v>
      </c>
      <c r="JO143">
        <v>-8251448.6679955721</v>
      </c>
      <c r="JP143">
        <v>-8107300.4759741351</v>
      </c>
      <c r="JQ143">
        <v>-7964032.7588412762</v>
      </c>
      <c r="JR143">
        <v>-7820264.9084952623</v>
      </c>
      <c r="JS143">
        <v>-7677376.5028081834</v>
      </c>
      <c r="JT143">
        <v>-7535367.0271173492</v>
      </c>
      <c r="JU143">
        <v>-7394235.9670612514</v>
      </c>
      <c r="JV143">
        <v>-7253982.8085794076</v>
      </c>
      <c r="JW143">
        <v>-7114607.0379121676</v>
      </c>
      <c r="JX143">
        <v>-6976108.1416005343</v>
      </c>
      <c r="JY143">
        <v>-6838485.6064859927</v>
      </c>
      <c r="JZ143">
        <v>-6701738.9197103307</v>
      </c>
      <c r="KA143">
        <v>-6565867.568715483</v>
      </c>
      <c r="KB143">
        <v>-6430871.0412433296</v>
      </c>
      <c r="KC143">
        <v>-6296748.8253355324</v>
      </c>
      <c r="KD143">
        <v>-6162120.3164972216</v>
      </c>
      <c r="KE143">
        <v>-6028365.0962052271</v>
      </c>
      <c r="KF143">
        <v>-5895482.6533995047</v>
      </c>
      <c r="KG143">
        <v>-5763472.4773190841</v>
      </c>
      <c r="KH143">
        <v>-5632334.0575018972</v>
      </c>
      <c r="KI143">
        <v>-5502066.8837846071</v>
      </c>
      <c r="KJ143">
        <v>-5372670.4463024288</v>
      </c>
      <c r="KK143">
        <v>-5244144.2354889661</v>
      </c>
      <c r="KL143">
        <v>-5116487.742076017</v>
      </c>
      <c r="KM143">
        <v>-4989700.4570934102</v>
      </c>
      <c r="KN143">
        <v>-4863781.8718688414</v>
      </c>
      <c r="KO143">
        <v>-4738731.478027679</v>
      </c>
      <c r="KP143">
        <v>-4613168.6746566519</v>
      </c>
      <c r="KQ143">
        <v>-4488473.0468121171</v>
      </c>
      <c r="KR143">
        <v>-4364644.087011449</v>
      </c>
      <c r="KS143">
        <v>-4241681.2880690098</v>
      </c>
      <c r="KT143">
        <v>-4119584.1430959553</v>
      </c>
      <c r="KU143">
        <v>-3998352.1455001011</v>
      </c>
      <c r="KV143">
        <v>-3877984.7889857143</v>
      </c>
      <c r="KW143">
        <v>-3758481.5675533637</v>
      </c>
      <c r="KX143">
        <v>-3639841.9754997194</v>
      </c>
      <c r="KY143">
        <v>-3522065.5074174106</v>
      </c>
      <c r="KZ143">
        <v>-3405151.6581948325</v>
      </c>
      <c r="LA143">
        <v>-3289099.9230159745</v>
      </c>
      <c r="LB143">
        <v>-3172529.7045241147</v>
      </c>
      <c r="LC143">
        <v>-3056820.5913300663</v>
      </c>
      <c r="LD143">
        <v>-2941972.0795035809</v>
      </c>
      <c r="LE143">
        <v>-2827983.6654093042</v>
      </c>
      <c r="LF143">
        <v>-2714854.8457066342</v>
      </c>
      <c r="LG143">
        <v>-2602585.1173495278</v>
      </c>
      <c r="LH143">
        <v>-2491173.9775863141</v>
      </c>
      <c r="LI143">
        <v>-2380620.9239595607</v>
      </c>
      <c r="LJ143">
        <v>-2270925.4543058649</v>
      </c>
      <c r="LK143">
        <v>-2162087.0667557046</v>
      </c>
      <c r="LL143">
        <v>-2054105.2597332522</v>
      </c>
      <c r="LM143">
        <v>-1946979.5319562182</v>
      </c>
      <c r="LN143">
        <v>-1839329.2895995155</v>
      </c>
      <c r="LO143">
        <v>-1732534.1248035356</v>
      </c>
      <c r="LP143">
        <v>-1626593.5371655449</v>
      </c>
      <c r="LQ143">
        <v>-1521507.0265756398</v>
      </c>
      <c r="LR143">
        <v>-1417274.0932166055</v>
      </c>
      <c r="LS143">
        <v>-1313894.2375637069</v>
      </c>
      <c r="LT143">
        <v>-1211366.9603845477</v>
      </c>
      <c r="LU143">
        <v>-1109691.7627388909</v>
      </c>
      <c r="LV143">
        <v>-1008868.1459784806</v>
      </c>
      <c r="LW143">
        <v>-908895.61174688488</v>
      </c>
      <c r="LX143">
        <v>-809773.66197930276</v>
      </c>
      <c r="LY143">
        <v>-711501.79890242219</v>
      </c>
      <c r="LZ143">
        <v>-597699.43219808489</v>
      </c>
      <c r="MA143">
        <v>-484746.15751154721</v>
      </c>
      <c r="MB143">
        <v>-372641.47794288397</v>
      </c>
      <c r="MC143">
        <v>-261384.89688298106</v>
      </c>
      <c r="MD143">
        <v>-150975.91801332682</v>
      </c>
      <c r="ME143">
        <v>-41414.045305863023</v>
      </c>
      <c r="MF143">
        <v>67301.2169771716</v>
      </c>
      <c r="MG143">
        <v>175170.3642834425</v>
      </c>
      <c r="MH143">
        <v>282193.89177066088</v>
      </c>
      <c r="MI143">
        <v>388372.29430676997</v>
      </c>
      <c r="MJ143">
        <v>493706.06647010893</v>
      </c>
      <c r="MK143">
        <v>598195.70254958421</v>
      </c>
      <c r="ML143">
        <v>703221.78938098252</v>
      </c>
      <c r="MM143">
        <v>807404.7278387025</v>
      </c>
      <c r="MN143">
        <v>910745.01134436578</v>
      </c>
      <c r="MO143">
        <v>1013243.1330308393</v>
      </c>
      <c r="MP143">
        <v>1114899.5857423991</v>
      </c>
      <c r="MQ143">
        <v>1215714.8620348945</v>
      </c>
      <c r="MR143">
        <v>1315689.4541759342</v>
      </c>
      <c r="MS143">
        <v>1414823.85414505</v>
      </c>
      <c r="MT143">
        <v>1513118.5536338463</v>
      </c>
      <c r="MU143">
        <v>1610574.0440461934</v>
      </c>
      <c r="MV143">
        <v>1707190.8164983764</v>
      </c>
      <c r="MW143">
        <v>1802969.3618192822</v>
      </c>
      <c r="MX143">
        <v>1899290.263386704</v>
      </c>
      <c r="MY143">
        <v>1994773.9186190665</v>
      </c>
      <c r="MZ143">
        <v>2089420.8174840435</v>
      </c>
      <c r="NA143">
        <v>2183231.4496625587</v>
      </c>
      <c r="NB143">
        <v>2276206.3045489788</v>
      </c>
      <c r="NC143">
        <v>2368345.8712512776</v>
      </c>
      <c r="ND143">
        <v>2459650.6385911778</v>
      </c>
      <c r="NE143">
        <v>2550121.0951043516</v>
      </c>
      <c r="NF143">
        <v>2639757.7290405706</v>
      </c>
      <c r="NG143">
        <v>2728561.028363876</v>
      </c>
      <c r="NH143">
        <v>2816531.4807527438</v>
      </c>
      <c r="NI143">
        <v>2903669.573600255</v>
      </c>
      <c r="NJ143">
        <v>2991355.8868504018</v>
      </c>
      <c r="NK143">
        <v>3078210.814489834</v>
      </c>
      <c r="NL143">
        <v>3164234.8430564478</v>
      </c>
      <c r="NM143">
        <v>3249428.4588034078</v>
      </c>
      <c r="NN143">
        <v>3333792.1476993188</v>
      </c>
      <c r="NO143">
        <v>3417326.3954283893</v>
      </c>
      <c r="NP143">
        <v>3500031.6873906031</v>
      </c>
      <c r="NQ143">
        <v>3581908.5087018833</v>
      </c>
      <c r="NR143">
        <v>3662957.3441942409</v>
      </c>
      <c r="NS143">
        <v>3743178.6784159765</v>
      </c>
      <c r="NT143">
        <v>3822572.995631814</v>
      </c>
      <c r="NU143">
        <v>3901140.7798230872</v>
      </c>
      <c r="NV143">
        <v>3980262.6075240299</v>
      </c>
      <c r="NW143">
        <v>4058558.8693135306</v>
      </c>
      <c r="NX143">
        <v>4136030.0483237207</v>
      </c>
      <c r="NY143">
        <v>4212676.6274039969</v>
      </c>
      <c r="NZ143">
        <v>4288499.0891211852</v>
      </c>
      <c r="OA143">
        <v>4363497.915759705</v>
      </c>
      <c r="OB143">
        <v>4437673.5893217325</v>
      </c>
      <c r="OC143">
        <v>4511026.59152738</v>
      </c>
      <c r="OD143">
        <v>4583557.4038148373</v>
      </c>
      <c r="OE143">
        <v>4655266.5073405653</v>
      </c>
      <c r="OF143">
        <v>4726154.3829794377</v>
      </c>
      <c r="OG143">
        <v>4796221.5113249123</v>
      </c>
      <c r="OH143">
        <v>4866848.4655253515</v>
      </c>
      <c r="OI143">
        <v>4936655.6327757314</v>
      </c>
      <c r="OJ143">
        <v>5005643.4928262606</v>
      </c>
      <c r="OK143">
        <v>5073812.5251463801</v>
      </c>
      <c r="OL143">
        <v>5141163.2089249492</v>
      </c>
      <c r="OM143">
        <v>5207696.0230704024</v>
      </c>
      <c r="ON143">
        <v>5273411.4462108985</v>
      </c>
      <c r="OO143">
        <v>5338309.9566945061</v>
      </c>
      <c r="OP143">
        <v>5402392.0325893611</v>
      </c>
      <c r="OQ143">
        <v>5465658.1516838148</v>
      </c>
      <c r="OR143">
        <v>5528108.7914866209</v>
      </c>
      <c r="OS143">
        <v>5589744.4292270839</v>
      </c>
      <c r="OT143">
        <v>5651945.6346913725</v>
      </c>
      <c r="OU143">
        <v>5713332.791714251</v>
      </c>
      <c r="OV143">
        <v>5773906.3766876757</v>
      </c>
      <c r="OW143">
        <v>5833666.8657248095</v>
      </c>
      <c r="OX143">
        <v>5892614.7346601859</v>
      </c>
      <c r="OY143">
        <v>5950750.4590498731</v>
      </c>
      <c r="OZ143">
        <v>6008074.5141716376</v>
      </c>
      <c r="PA143">
        <v>6064587.3750251159</v>
      </c>
      <c r="PB143">
        <v>6120289.5163319558</v>
      </c>
      <c r="PC143">
        <v>6175181.4125360027</v>
      </c>
      <c r="PD143">
        <v>6229263.5378034413</v>
      </c>
      <c r="PE143">
        <v>6282536.3660229743</v>
      </c>
      <c r="PF143">
        <v>6335000.3708059788</v>
      </c>
      <c r="PG143">
        <v>6386656.025486663</v>
      </c>
      <c r="PH143">
        <v>6437503.8031222373</v>
      </c>
      <c r="PI143">
        <v>6487544.176493071</v>
      </c>
      <c r="PJ143">
        <v>6536777.6181028634</v>
      </c>
      <c r="PK143">
        <v>6585204.6001787856</v>
      </c>
      <c r="PL143">
        <v>6632825.5946716666</v>
      </c>
      <c r="PM143">
        <v>6679641.073256135</v>
      </c>
      <c r="PN143">
        <v>6725651.5073307902</v>
      </c>
      <c r="PO143">
        <v>6770857.3680183738</v>
      </c>
      <c r="PP143">
        <v>6815259.1261659041</v>
      </c>
      <c r="PQ143">
        <v>6858857.2523448616</v>
      </c>
      <c r="PR143">
        <v>6901652.2168513462</v>
      </c>
      <c r="PS143">
        <v>6943644.4897062257</v>
      </c>
      <c r="PT143">
        <v>6984834.5406553149</v>
      </c>
      <c r="PU143">
        <v>7025222.8391695172</v>
      </c>
      <c r="PV143">
        <v>7064809.854445003</v>
      </c>
      <c r="PW143">
        <v>7103596.0554033592</v>
      </c>
      <c r="PX143">
        <v>7141581.910691753</v>
      </c>
      <c r="PY143">
        <v>7178767.8886830956</v>
      </c>
      <c r="PZ143">
        <v>7215154.4574761912</v>
      </c>
      <c r="QA143">
        <v>7250742.0848959237</v>
      </c>
      <c r="QB143">
        <v>7285531.2384933829</v>
      </c>
      <c r="QC143">
        <v>7319522.385546051</v>
      </c>
      <c r="QD143">
        <v>7352715.9930579513</v>
      </c>
      <c r="QE143">
        <v>7385112.5277598128</v>
      </c>
      <c r="QF143">
        <v>7416712.4561092183</v>
      </c>
      <c r="QG143">
        <v>7447516.244290784</v>
      </c>
      <c r="QH143">
        <v>7477524.3582163081</v>
      </c>
      <c r="QI143">
        <v>7506737.2635249197</v>
      </c>
      <c r="QJ143">
        <v>7535155.4255832583</v>
      </c>
      <c r="QK143">
        <v>7562779.3094856218</v>
      </c>
      <c r="QL143">
        <v>7589609.3800541312</v>
      </c>
      <c r="QM143">
        <v>7615646.1018388867</v>
      </c>
      <c r="QN143">
        <v>7640889.939118132</v>
      </c>
      <c r="QO143">
        <v>7665341.3558983952</v>
      </c>
      <c r="QP143">
        <v>7689778.4633849934</v>
      </c>
      <c r="QQ143">
        <v>7714201.2699519172</v>
      </c>
      <c r="QR143">
        <v>7738609.7839682475</v>
      </c>
      <c r="QS143">
        <v>7763004.0137981772</v>
      </c>
      <c r="QT143">
        <v>7787383.9678010046</v>
      </c>
      <c r="QU143">
        <v>7811749.6543311328</v>
      </c>
      <c r="QV143">
        <v>7836101.0817380697</v>
      </c>
      <c r="QW143">
        <v>7860438.2583664507</v>
      </c>
      <c r="QX143">
        <v>7884761.1925560161</v>
      </c>
      <c r="QY143">
        <v>7909069.8926416337</v>
      </c>
      <c r="QZ143">
        <v>7933364.366953291</v>
      </c>
      <c r="RA143">
        <v>7957644.6238160953</v>
      </c>
      <c r="RB143">
        <v>7981910.6715502888</v>
      </c>
      <c r="RC143">
        <v>8006162.518471241</v>
      </c>
      <c r="RD143">
        <v>8030400.1728894562</v>
      </c>
      <c r="RE143">
        <v>8054623.6431105807</v>
      </c>
      <c r="RF143">
        <v>8078832.9374353886</v>
      </c>
      <c r="RG143">
        <v>8103028.0641598031</v>
      </c>
      <c r="RH143">
        <v>8127209.03157489</v>
      </c>
      <c r="RI143">
        <v>8151375.8479668722</v>
      </c>
      <c r="RJ143">
        <v>8175528.5216171145</v>
      </c>
      <c r="RK143">
        <v>8199667.0608021319</v>
      </c>
      <c r="RL143">
        <v>8223791.4737936035</v>
      </c>
      <c r="RM143">
        <v>8247901.7688583657</v>
      </c>
      <c r="RN143">
        <v>8271997.9542584196</v>
      </c>
      <c r="RO143">
        <v>8296080.0382509232</v>
      </c>
      <c r="RP143">
        <v>8320148.029088214</v>
      </c>
      <c r="RQ143">
        <v>8344201.9350177869</v>
      </c>
      <c r="RR143">
        <v>8368241.7642823234</v>
      </c>
      <c r="RS143">
        <v>8392267.5251196697</v>
      </c>
      <c r="RT143">
        <v>8416279.2257628515</v>
      </c>
      <c r="RU143">
        <v>8440276.8744400889</v>
      </c>
      <c r="RV143">
        <v>8464260.4793747813</v>
      </c>
      <c r="RW143">
        <v>8488230.0487855077</v>
      </c>
      <c r="RX143">
        <v>8512185.5908860415</v>
      </c>
      <c r="RY143">
        <v>8536127.1138853505</v>
      </c>
      <c r="RZ143">
        <v>8560054.6259876043</v>
      </c>
      <c r="SA143">
        <v>8583968.1353921592</v>
      </c>
      <c r="SB143">
        <v>8607867.6502935886</v>
      </c>
      <c r="SC143">
        <v>8631753.1788816527</v>
      </c>
      <c r="SD143">
        <v>8655624.7293413356</v>
      </c>
      <c r="SE143">
        <v>8679482.3098528162</v>
      </c>
      <c r="SF143">
        <v>8703325.9285914972</v>
      </c>
      <c r="SG143">
        <v>8727155.5937279984</v>
      </c>
      <c r="SH143">
        <v>8750971.3134281412</v>
      </c>
      <c r="SI143">
        <v>8774773.095852986</v>
      </c>
      <c r="SJ143">
        <v>8798560.9491588175</v>
      </c>
      <c r="SK143">
        <v>8822334.8814971372</v>
      </c>
      <c r="SL143">
        <v>8846094.9010146782</v>
      </c>
      <c r="SM143">
        <v>8869841.015853405</v>
      </c>
      <c r="SN143">
        <v>8893573.2341505215</v>
      </c>
      <c r="SO143">
        <v>8917291.5640384704</v>
      </c>
      <c r="SP143">
        <v>8940996.0136449337</v>
      </c>
      <c r="SQ143">
        <v>8964686.5910928324</v>
      </c>
      <c r="SR143">
        <v>8988363.3045003414</v>
      </c>
      <c r="SS143">
        <v>9012026.1619808823</v>
      </c>
      <c r="ST143">
        <v>9035675.1716431305</v>
      </c>
      <c r="SU143">
        <v>9059310.341591008</v>
      </c>
      <c r="SV143">
        <v>9082931.6799236983</v>
      </c>
      <c r="SW143">
        <v>9106539.1947356462</v>
      </c>
      <c r="SX143">
        <v>9130132.8941165581</v>
      </c>
      <c r="SY143">
        <v>9153712.7861514166</v>
      </c>
      <c r="SZ143">
        <v>9177278.8789204583</v>
      </c>
      <c r="TA143">
        <v>9200831.1804991961</v>
      </c>
      <c r="TB143">
        <v>9224369.6989584118</v>
      </c>
      <c r="TC143">
        <v>9247894.4423641786</v>
      </c>
      <c r="TD143">
        <v>9271405.4187778383</v>
      </c>
      <c r="TE143">
        <v>9294902.6362560168</v>
      </c>
      <c r="TF143">
        <v>9318386.1028506234</v>
      </c>
      <c r="TG143">
        <v>9341855.8266088665</v>
      </c>
      <c r="TH143">
        <v>9365311.8155732229</v>
      </c>
      <c r="TI143">
        <v>9388754.077781491</v>
      </c>
      <c r="TJ143">
        <v>9412182.6212667376</v>
      </c>
      <c r="TK143">
        <v>9435597.4540573508</v>
      </c>
      <c r="TL143">
        <v>9458998.5841770023</v>
      </c>
      <c r="TM143">
        <v>9482386.0196446851</v>
      </c>
      <c r="TN143">
        <v>9505759.7684746906</v>
      </c>
      <c r="TO143">
        <v>9529119.8386766165</v>
      </c>
      <c r="TP143">
        <v>9552466.2382553816</v>
      </c>
      <c r="TQ143">
        <v>9575798.9752112105</v>
      </c>
      <c r="TR143">
        <v>9599118.0575396568</v>
      </c>
      <c r="TS143">
        <v>9622423.4932315871</v>
      </c>
      <c r="TT143">
        <v>9645715.290273197</v>
      </c>
      <c r="TU143">
        <v>9668993.4566460028</v>
      </c>
    </row>
    <row r="144" spans="1:541" x14ac:dyDescent="0.25">
      <c r="A144">
        <v>6</v>
      </c>
      <c r="B144">
        <v>-106083.3515354197</v>
      </c>
      <c r="C144">
        <v>-186704.47225137067</v>
      </c>
      <c r="D144">
        <v>-266863.63265146414</v>
      </c>
      <c r="E144">
        <v>-346561.10308100889</v>
      </c>
      <c r="F144">
        <v>-425797.15372710425</v>
      </c>
      <c r="G144">
        <v>-504572.05461873231</v>
      </c>
      <c r="H144">
        <v>-582886.07562685071</v>
      </c>
      <c r="I144">
        <v>-660739.48646448483</v>
      </c>
      <c r="J144">
        <v>-738132.5566868207</v>
      </c>
      <c r="K144">
        <v>-815065.55569129682</v>
      </c>
      <c r="L144" s="6">
        <v>-891538.75271769695</v>
      </c>
      <c r="M144">
        <v>-967552.41684824205</v>
      </c>
      <c r="N144">
        <v>-1043106.8170076825</v>
      </c>
      <c r="O144">
        <v>-1118202.2219633907</v>
      </c>
      <c r="P144">
        <v>-1192838.9003254522</v>
      </c>
      <c r="Q144">
        <v>-1267017.1205467589</v>
      </c>
      <c r="R144">
        <v>-1340737.1509231003</v>
      </c>
      <c r="S144">
        <v>-1413999.2595932556</v>
      </c>
      <c r="T144">
        <v>-1486803.714539086</v>
      </c>
      <c r="U144">
        <v>-1559150.7835856255</v>
      </c>
      <c r="V144">
        <v>-1631040.7344011737</v>
      </c>
      <c r="W144">
        <v>-1702473.8344973873</v>
      </c>
      <c r="X144">
        <v>-1773450.3512293715</v>
      </c>
      <c r="Y144">
        <v>-1843970.5517957716</v>
      </c>
      <c r="Z144">
        <v>-1914034.7032388647</v>
      </c>
      <c r="AA144">
        <v>-1983643.0724446517</v>
      </c>
      <c r="AB144">
        <v>-2052795.9261429477</v>
      </c>
      <c r="AC144">
        <v>-2121493.5309074745</v>
      </c>
      <c r="AD144">
        <v>-2189736.1531559504</v>
      </c>
      <c r="AE144">
        <v>-2257524.059150184</v>
      </c>
      <c r="AF144">
        <v>-2324857.5149961622</v>
      </c>
      <c r="AG144">
        <v>-2391736.7866441449</v>
      </c>
      <c r="AH144">
        <v>-2458162.1398887536</v>
      </c>
      <c r="AI144">
        <v>-2524133.8403690625</v>
      </c>
      <c r="AJ144">
        <v>-2589652.153568692</v>
      </c>
      <c r="AK144">
        <v>-2654717.3448158964</v>
      </c>
      <c r="AL144">
        <v>-2719329.6792836571</v>
      </c>
      <c r="AM144">
        <v>-2783489.4219897725</v>
      </c>
      <c r="AN144">
        <v>-2847196.8377969493</v>
      </c>
      <c r="AO144">
        <v>-2910452.1914128931</v>
      </c>
      <c r="AP144">
        <v>-2973255.7473903983</v>
      </c>
      <c r="AQ144">
        <v>-3035607.7701274408</v>
      </c>
      <c r="AR144">
        <v>-3097508.5238672663</v>
      </c>
      <c r="AS144">
        <v>-3158958.272698482</v>
      </c>
      <c r="AT144">
        <v>-3219957.2805551472</v>
      </c>
      <c r="AU144">
        <v>-3280505.8112168629</v>
      </c>
      <c r="AV144">
        <v>-3340604.1283088634</v>
      </c>
      <c r="AW144">
        <v>-3400252.4953021063</v>
      </c>
      <c r="AX144">
        <v>-3459451.1755133611</v>
      </c>
      <c r="AY144">
        <v>-3518200.4321053028</v>
      </c>
      <c r="AZ144">
        <v>-3576500.528086598</v>
      </c>
      <c r="BA144">
        <v>-3634351.7263119989</v>
      </c>
      <c r="BB144">
        <v>-3691754.2894824306</v>
      </c>
      <c r="BC144">
        <v>-3748708.4801450819</v>
      </c>
      <c r="BD144">
        <v>-3805214.5606934968</v>
      </c>
      <c r="BE144">
        <v>-3861272.7933676625</v>
      </c>
      <c r="BF144">
        <v>-3916883.4402540992</v>
      </c>
      <c r="BG144">
        <v>-3972046.7632859512</v>
      </c>
      <c r="BH144">
        <v>-4026763.0242430763</v>
      </c>
      <c r="BI144">
        <v>-4081032.4847521344</v>
      </c>
      <c r="BJ144">
        <v>-4135614.1673486261</v>
      </c>
      <c r="BK144">
        <v>-4189749.572291139</v>
      </c>
      <c r="BL144">
        <v>-4243438.9607472811</v>
      </c>
      <c r="BM144">
        <v>-4296682.5937318187</v>
      </c>
      <c r="BN144">
        <v>-4349480.7321067732</v>
      </c>
      <c r="BO144">
        <v>-4401833.6365815019</v>
      </c>
      <c r="BP144">
        <v>-4453741.5677127931</v>
      </c>
      <c r="BQ144">
        <v>-4505204.7859049551</v>
      </c>
      <c r="BR144">
        <v>-4556223.551409903</v>
      </c>
      <c r="BS144">
        <v>-4606798.124327248</v>
      </c>
      <c r="BT144">
        <v>-4656928.7646043878</v>
      </c>
      <c r="BU144">
        <v>-4706615.732036599</v>
      </c>
      <c r="BV144">
        <v>-4756618.0473290645</v>
      </c>
      <c r="BW144">
        <v>-4806177.2089111283</v>
      </c>
      <c r="BX144">
        <v>-4855293.4761222266</v>
      </c>
      <c r="BY144">
        <v>-4903967.1081500221</v>
      </c>
      <c r="BZ144">
        <v>-4952198.3640305009</v>
      </c>
      <c r="CA144">
        <v>-4999987.5026480556</v>
      </c>
      <c r="CB144">
        <v>-5047334.7827355778</v>
      </c>
      <c r="CC144">
        <v>-5094240.4628745439</v>
      </c>
      <c r="CD144">
        <v>-5140704.801495106</v>
      </c>
      <c r="CE144">
        <v>-5186728.0568761788</v>
      </c>
      <c r="CF144">
        <v>-5232310.4871455282</v>
      </c>
      <c r="CG144">
        <v>-5196368.998744444</v>
      </c>
      <c r="CH144">
        <v>-5161208.1929154936</v>
      </c>
      <c r="CI144">
        <v>-5126069.2957679741</v>
      </c>
      <c r="CJ144">
        <v>-5090952.294480633</v>
      </c>
      <c r="CK144">
        <v>-5055857.1762397215</v>
      </c>
      <c r="CL144">
        <v>-5020783.9282389926</v>
      </c>
      <c r="CM144">
        <v>-4985732.537679689</v>
      </c>
      <c r="CN144">
        <v>-4950702.9917705478</v>
      </c>
      <c r="CO144">
        <v>-4915695.2777277883</v>
      </c>
      <c r="CP144">
        <v>-4880709.382775113</v>
      </c>
      <c r="CQ144">
        <v>-4845745.2941437019</v>
      </c>
      <c r="CR144">
        <v>-4810802.9990722043</v>
      </c>
      <c r="CS144">
        <v>-4775882.4848067407</v>
      </c>
      <c r="CT144">
        <v>-4741742.4996628417</v>
      </c>
      <c r="CU144">
        <v>-4707624.2698396016</v>
      </c>
      <c r="CV144">
        <v>-4673527.7826055195</v>
      </c>
      <c r="CW144">
        <v>-4639453.0252365433</v>
      </c>
      <c r="CX144">
        <v>-4605399.9850160666</v>
      </c>
      <c r="CY144">
        <v>-4571368.6492349263</v>
      </c>
      <c r="CZ144">
        <v>-4537359.0051913969</v>
      </c>
      <c r="DA144">
        <v>-4503371.0401911847</v>
      </c>
      <c r="DB144">
        <v>-4469404.7415474262</v>
      </c>
      <c r="DC144">
        <v>-4435460.0965806814</v>
      </c>
      <c r="DD144">
        <v>-4401537.0926189329</v>
      </c>
      <c r="DE144">
        <v>-4367635.716997575</v>
      </c>
      <c r="DF144">
        <v>-4334514.7181213647</v>
      </c>
      <c r="DG144">
        <v>-4301415.3222785685</v>
      </c>
      <c r="DH144">
        <v>-4268337.5168268066</v>
      </c>
      <c r="DI144">
        <v>-4235281.2891310938</v>
      </c>
      <c r="DJ144">
        <v>-4202246.6265638415</v>
      </c>
      <c r="DK144">
        <v>-4169233.5165048512</v>
      </c>
      <c r="DL144">
        <v>-4136241.9463413074</v>
      </c>
      <c r="DM144">
        <v>-4103271.9034677781</v>
      </c>
      <c r="DN144">
        <v>-4070323.3752862071</v>
      </c>
      <c r="DO144">
        <v>-4037396.3492059116</v>
      </c>
      <c r="DP144">
        <v>-4004490.8126435764</v>
      </c>
      <c r="DQ144">
        <v>-3971606.75302325</v>
      </c>
      <c r="DR144">
        <v>-3947002.9188382877</v>
      </c>
      <c r="DS144">
        <v>-3922420.5364655065</v>
      </c>
      <c r="DT144">
        <v>-3897859.5933510214</v>
      </c>
      <c r="DU144">
        <v>-3873320.076948294</v>
      </c>
      <c r="DV144">
        <v>-3848801.9747181279</v>
      </c>
      <c r="DW144">
        <v>-3824305.2741286648</v>
      </c>
      <c r="DX144">
        <v>-3799829.9626553808</v>
      </c>
      <c r="DY144">
        <v>-3775376.0277810814</v>
      </c>
      <c r="DZ144">
        <v>-3750943.4569958965</v>
      </c>
      <c r="EA144">
        <v>-3726532.237797278</v>
      </c>
      <c r="EB144">
        <v>-3702142.3576899939</v>
      </c>
      <c r="EC144">
        <v>-3677773.8041861248</v>
      </c>
      <c r="ED144">
        <v>-3654185.3258670061</v>
      </c>
      <c r="EE144">
        <v>-3630618.1491973833</v>
      </c>
      <c r="EF144">
        <v>-3607072.2617112482</v>
      </c>
      <c r="EG144">
        <v>-3583547.6509498884</v>
      </c>
      <c r="EH144">
        <v>-3560044.304461882</v>
      </c>
      <c r="EI144">
        <v>-3536562.2098030937</v>
      </c>
      <c r="EJ144">
        <v>-3513101.3545366712</v>
      </c>
      <c r="EK144">
        <v>-3489661.7262330404</v>
      </c>
      <c r="EL144">
        <v>-3466243.3124699006</v>
      </c>
      <c r="EM144">
        <v>-3442846.1008322211</v>
      </c>
      <c r="EN144">
        <v>-3419470.0789122367</v>
      </c>
      <c r="EO144">
        <v>-3395356.4732474964</v>
      </c>
      <c r="EP144">
        <v>-3372022.793568647</v>
      </c>
      <c r="EQ144">
        <v>-3348710.266427747</v>
      </c>
      <c r="ER144">
        <v>-3325418.8794460502</v>
      </c>
      <c r="ES144">
        <v>-3302148.6202520551</v>
      </c>
      <c r="ET144">
        <v>-3278899.4764815001</v>
      </c>
      <c r="EU144">
        <v>-3255671.4357773587</v>
      </c>
      <c r="EV144">
        <v>-3232464.4857898369</v>
      </c>
      <c r="EW144">
        <v>-3209278.6141763665</v>
      </c>
      <c r="EX144">
        <v>-3186113.8086016038</v>
      </c>
      <c r="EY144">
        <v>-3162970.0567374234</v>
      </c>
      <c r="EZ144">
        <v>-3139847.3462629141</v>
      </c>
      <c r="FA144">
        <v>-3115986.9038024284</v>
      </c>
      <c r="FB144">
        <v>-3092906.2391733658</v>
      </c>
      <c r="FC144">
        <v>-3069846.5790144876</v>
      </c>
      <c r="FD144">
        <v>-3046807.9110336984</v>
      </c>
      <c r="FE144">
        <v>-3023790.2229460971</v>
      </c>
      <c r="FF144">
        <v>-3000793.5024739718</v>
      </c>
      <c r="FG144">
        <v>-2977817.7373467945</v>
      </c>
      <c r="FH144">
        <v>-2954862.9153012205</v>
      </c>
      <c r="FI144">
        <v>-2931929.0240810802</v>
      </c>
      <c r="FJ144">
        <v>-2909016.0514373761</v>
      </c>
      <c r="FK144">
        <v>-2886123.9851282807</v>
      </c>
      <c r="FL144">
        <v>-2863252.8129191287</v>
      </c>
      <c r="FM144">
        <v>-2839643.7615204686</v>
      </c>
      <c r="FN144">
        <v>-2816814.3408358451</v>
      </c>
      <c r="FO144">
        <v>-2794005.7775901146</v>
      </c>
      <c r="FP144">
        <v>-2771218.0595772257</v>
      </c>
      <c r="FQ144">
        <v>-2748451.1745982729</v>
      </c>
      <c r="FR144">
        <v>-2725705.1104614874</v>
      </c>
      <c r="FS144">
        <v>-2702979.8549822364</v>
      </c>
      <c r="FT144">
        <v>-2680275.395983017</v>
      </c>
      <c r="FU144">
        <v>-2657591.7212934531</v>
      </c>
      <c r="FV144">
        <v>-2634928.8187502902</v>
      </c>
      <c r="FW144">
        <v>-2612286.6761973938</v>
      </c>
      <c r="FX144">
        <v>-2589665.281485741</v>
      </c>
      <c r="FY144">
        <v>-2566305.8614114728</v>
      </c>
      <c r="FZ144">
        <v>-2543725.9259636775</v>
      </c>
      <c r="GA144">
        <v>-2521166.7019527024</v>
      </c>
      <c r="GB144">
        <v>-2498628.1772579392</v>
      </c>
      <c r="GC144">
        <v>-2476110.3397658747</v>
      </c>
      <c r="GD144">
        <v>-2453613.1773700817</v>
      </c>
      <c r="GE144">
        <v>-2431136.6779712206</v>
      </c>
      <c r="GF144">
        <v>-2408680.8294770308</v>
      </c>
      <c r="GG144">
        <v>-2386245.6198023288</v>
      </c>
      <c r="GH144">
        <v>-2363831.0368690034</v>
      </c>
      <c r="GI144">
        <v>-2341437.0686060125</v>
      </c>
      <c r="GJ144">
        <v>-2319063.7029493768</v>
      </c>
      <c r="GK144">
        <v>-2295952.1667802306</v>
      </c>
      <c r="GL144">
        <v>-2273619.9701726045</v>
      </c>
      <c r="GM144">
        <v>-2251308.3400217416</v>
      </c>
      <c r="GN144">
        <v>-2229017.2642918779</v>
      </c>
      <c r="GO144">
        <v>-2206746.7309542932</v>
      </c>
      <c r="GP144">
        <v>-2184496.7279873062</v>
      </c>
      <c r="GQ144">
        <v>-2162267.2433762727</v>
      </c>
      <c r="GR144">
        <v>-2140058.2651135782</v>
      </c>
      <c r="GS144">
        <v>-2117869.7811986348</v>
      </c>
      <c r="GT144">
        <v>-2095701.7796378788</v>
      </c>
      <c r="GU144">
        <v>-2073554.2484447639</v>
      </c>
      <c r="GV144">
        <v>-2051427.1756397597</v>
      </c>
      <c r="GW144">
        <v>-2021061.7881883988</v>
      </c>
      <c r="GX144">
        <v>-1991475.5962490616</v>
      </c>
      <c r="GY144">
        <v>-1961909.8268012898</v>
      </c>
      <c r="GZ144">
        <v>-1932364.4678935697</v>
      </c>
      <c r="HA144">
        <v>-1902839.507581383</v>
      </c>
      <c r="HB144">
        <v>-1873334.9339272007</v>
      </c>
      <c r="HC144">
        <v>-1843850.73500048</v>
      </c>
      <c r="HD144">
        <v>-1814386.8988776589</v>
      </c>
      <c r="HE144">
        <v>-1784943.413642155</v>
      </c>
      <c r="HF144">
        <v>-1755520.2673843596</v>
      </c>
      <c r="HG144">
        <v>-1726117.4482016321</v>
      </c>
      <c r="HH144">
        <v>-1696734.9441982983</v>
      </c>
      <c r="HI144">
        <v>-1666613.9824236995</v>
      </c>
      <c r="HJ144">
        <v>-1637272.0731199728</v>
      </c>
      <c r="HK144">
        <v>-1607950.443350371</v>
      </c>
      <c r="HL144">
        <v>-1578649.081247041</v>
      </c>
      <c r="HM144">
        <v>-1549367.9749490749</v>
      </c>
      <c r="HN144">
        <v>-1520107.1126025068</v>
      </c>
      <c r="HO144">
        <v>-1490866.4823603081</v>
      </c>
      <c r="HP144">
        <v>-1461646.0723823821</v>
      </c>
      <c r="HQ144">
        <v>-1432445.8708355622</v>
      </c>
      <c r="HR144">
        <v>-1403265.8658936061</v>
      </c>
      <c r="HS144">
        <v>-1374106.045737193</v>
      </c>
      <c r="HT144">
        <v>-1344966.3985539181</v>
      </c>
      <c r="HU144">
        <v>-1315088.1514763432</v>
      </c>
      <c r="HV144">
        <v>-1285988.8148297779</v>
      </c>
      <c r="HW144">
        <v>-1256909.6157605983</v>
      </c>
      <c r="HX144">
        <v>-1227850.5424840264</v>
      </c>
      <c r="HY144">
        <v>-1198811.5832221815</v>
      </c>
      <c r="HZ144">
        <v>-1169792.7262040749</v>
      </c>
      <c r="IA144">
        <v>-1140793.9596656067</v>
      </c>
      <c r="IB144">
        <v>-1111815.2718495624</v>
      </c>
      <c r="IC144">
        <v>-1082856.6510056062</v>
      </c>
      <c r="ID144">
        <v>-1053918.0853902791</v>
      </c>
      <c r="IE144">
        <v>-1024999.5632669963</v>
      </c>
      <c r="IF144">
        <v>-996101.07290603966</v>
      </c>
      <c r="IG144">
        <v>-966463.84152260888</v>
      </c>
      <c r="IH144">
        <v>-937196.0027805334</v>
      </c>
      <c r="II144">
        <v>-908297.34050633479</v>
      </c>
      <c r="IJ144">
        <v>-879767.63865304459</v>
      </c>
      <c r="IK144">
        <v>-851606.68130012602</v>
      </c>
      <c r="IL144">
        <v>-823814.25265340414</v>
      </c>
      <c r="IM144">
        <v>-796390.13704498671</v>
      </c>
      <c r="IN144">
        <v>-769334.11893319618</v>
      </c>
      <c r="IO144">
        <v>-742645.98290249053</v>
      </c>
      <c r="IP144">
        <v>-716325.51366339251</v>
      </c>
      <c r="IQ144">
        <v>-690372.49605241604</v>
      </c>
      <c r="IR144">
        <v>-664786.71503198985</v>
      </c>
      <c r="IS144">
        <v>-638809.19462844077</v>
      </c>
      <c r="IT144">
        <v>-613198.48111775611</v>
      </c>
      <c r="IU144">
        <v>-587954.35983967409</v>
      </c>
      <c r="IV144">
        <v>-563076.61625955347</v>
      </c>
      <c r="IW144">
        <v>-538565.03596830275</v>
      </c>
      <c r="IX144">
        <v>-514419.40468230471</v>
      </c>
      <c r="IY144">
        <v>-490639.50824334379</v>
      </c>
      <c r="IZ144">
        <v>-467225.13261853252</v>
      </c>
      <c r="JA144">
        <v>-444176.06390023883</v>
      </c>
      <c r="JB144">
        <v>-421492.08830601163</v>
      </c>
      <c r="JC144">
        <v>-399172.99217850901</v>
      </c>
      <c r="JD144">
        <v>-377218.56198542286</v>
      </c>
      <c r="JE144">
        <v>-354869.82325746119</v>
      </c>
      <c r="JF144">
        <v>-332885.32377411518</v>
      </c>
      <c r="JG144">
        <v>-311264.85037774313</v>
      </c>
      <c r="JH144">
        <v>-290008.19003544655</v>
      </c>
      <c r="JI144">
        <v>-269115.1298389975</v>
      </c>
      <c r="JJ144">
        <v>-248585.45700476412</v>
      </c>
      <c r="JK144">
        <v>-228418.95887363888</v>
      </c>
      <c r="JL144">
        <v>-208615.42291096412</v>
      </c>
      <c r="JM144">
        <v>-189174.6367064612</v>
      </c>
      <c r="JN144">
        <v>-170096.387974157</v>
      </c>
      <c r="JO144">
        <v>-151380.4645523103</v>
      </c>
      <c r="JP144">
        <v>-133026.65440333914</v>
      </c>
      <c r="JQ144">
        <v>-114275.98455180321</v>
      </c>
      <c r="JR144">
        <v>-95887.004270169884</v>
      </c>
      <c r="JS144">
        <v>-77859.501892901957</v>
      </c>
      <c r="JT144">
        <v>-60193.265878331847</v>
      </c>
      <c r="JU144">
        <v>-42888.084808588028</v>
      </c>
      <c r="JV144">
        <v>-25943.747389524244</v>
      </c>
      <c r="JW144">
        <v>-9360.0424506468698</v>
      </c>
      <c r="JX144">
        <v>6863.2410549586639</v>
      </c>
      <c r="JY144">
        <v>22726.314050699584</v>
      </c>
      <c r="JZ144">
        <v>38229.387336548418</v>
      </c>
      <c r="KA144">
        <v>53372.671589112841</v>
      </c>
      <c r="KB144">
        <v>68156.377361712046</v>
      </c>
      <c r="KC144">
        <v>83339.476146391593</v>
      </c>
      <c r="KD144">
        <v>98163.417188157327</v>
      </c>
      <c r="KE144">
        <v>112628.41067088861</v>
      </c>
      <c r="KF144">
        <v>126734.6666554613</v>
      </c>
      <c r="KG144">
        <v>140482.39507982042</v>
      </c>
      <c r="KH144">
        <v>153871.80575905461</v>
      </c>
      <c r="KI144">
        <v>166903.10838546325</v>
      </c>
      <c r="KJ144">
        <v>179576.51252863463</v>
      </c>
      <c r="KK144">
        <v>191892.22763550933</v>
      </c>
      <c r="KL144">
        <v>203850.46303046029</v>
      </c>
      <c r="KM144">
        <v>215451.42791535985</v>
      </c>
      <c r="KN144">
        <v>226695.33136965428</v>
      </c>
      <c r="KO144">
        <v>238341.14341237769</v>
      </c>
      <c r="KP144">
        <v>249630.31181638781</v>
      </c>
      <c r="KQ144">
        <v>260563.04529427737</v>
      </c>
      <c r="KR144">
        <v>271139.55243649613</v>
      </c>
      <c r="KS144">
        <v>281360.04171142355</v>
      </c>
      <c r="KT144">
        <v>291224.7214654414</v>
      </c>
      <c r="KU144">
        <v>300733.79992300272</v>
      </c>
      <c r="KV144">
        <v>309887.48518670816</v>
      </c>
      <c r="KW144">
        <v>318685.98523737304</v>
      </c>
      <c r="KX144">
        <v>327129.50793409813</v>
      </c>
      <c r="KY144">
        <v>335218.26101434231</v>
      </c>
      <c r="KZ144">
        <v>342952.45209399331</v>
      </c>
      <c r="LA144">
        <v>351091.04972938914</v>
      </c>
      <c r="LB144">
        <v>358875.50023154262</v>
      </c>
      <c r="LC144">
        <v>366306.01085205842</v>
      </c>
      <c r="LD144">
        <v>373382.7887212513</v>
      </c>
      <c r="LE144">
        <v>380106.04084822442</v>
      </c>
      <c r="LF144">
        <v>386475.97412093449</v>
      </c>
      <c r="LG144">
        <v>392492.79530626442</v>
      </c>
      <c r="LH144">
        <v>398156.71105009597</v>
      </c>
      <c r="LI144">
        <v>403467.92787737679</v>
      </c>
      <c r="LJ144">
        <v>408426.65219219495</v>
      </c>
      <c r="LK144">
        <v>413033.09027784783</v>
      </c>
      <c r="LL144">
        <v>417287.44829691295</v>
      </c>
      <c r="LM144">
        <v>421539.31660919357</v>
      </c>
      <c r="LN144">
        <v>425788.69667169917</v>
      </c>
      <c r="LO144">
        <v>430035.58994058613</v>
      </c>
      <c r="LP144">
        <v>434279.99787115771</v>
      </c>
      <c r="LQ144">
        <v>438521.92191786971</v>
      </c>
      <c r="LR144">
        <v>442761.36353432108</v>
      </c>
      <c r="LS144">
        <v>446998.32417326514</v>
      </c>
      <c r="LT144">
        <v>451232.80528660212</v>
      </c>
      <c r="LU144">
        <v>455464.80832538288</v>
      </c>
      <c r="LV144">
        <v>459694.33473981079</v>
      </c>
      <c r="LW144">
        <v>463921.38597923797</v>
      </c>
      <c r="LX144">
        <v>468145.96349216904</v>
      </c>
      <c r="LY144">
        <v>472368.06872626301</v>
      </c>
      <c r="LZ144">
        <v>476587.70312833134</v>
      </c>
      <c r="MA144">
        <v>480804.86814433616</v>
      </c>
      <c r="MB144">
        <v>485019.56521939393</v>
      </c>
      <c r="MC144">
        <v>489231.79579777736</v>
      </c>
      <c r="MD144">
        <v>493441.56132291351</v>
      </c>
      <c r="ME144">
        <v>497648.86323738564</v>
      </c>
      <c r="MF144">
        <v>501853.70298292954</v>
      </c>
      <c r="MG144">
        <v>506056.08200043906</v>
      </c>
      <c r="MH144">
        <v>510256.00172996614</v>
      </c>
      <c r="MI144">
        <v>514453.4636107171</v>
      </c>
      <c r="MJ144">
        <v>518648.46908105817</v>
      </c>
      <c r="MK144">
        <v>522841.01957851369</v>
      </c>
      <c r="ML144">
        <v>527031.11653976608</v>
      </c>
      <c r="MM144">
        <v>531218.76140065771</v>
      </c>
      <c r="MN144">
        <v>535403.95559619088</v>
      </c>
      <c r="MO144">
        <v>539586.70056052599</v>
      </c>
      <c r="MP144">
        <v>543766.99772698712</v>
      </c>
      <c r="MQ144">
        <v>547944.84852805641</v>
      </c>
      <c r="MR144">
        <v>552120.25439538155</v>
      </c>
      <c r="MS144">
        <v>556293.21675976831</v>
      </c>
      <c r="MT144">
        <v>560463.73705118801</v>
      </c>
      <c r="MU144">
        <v>564631.81669877376</v>
      </c>
      <c r="MV144">
        <v>568797.45713082235</v>
      </c>
      <c r="MW144">
        <v>572960.65977479611</v>
      </c>
      <c r="MX144">
        <v>577121.42605732102</v>
      </c>
      <c r="MY144">
        <v>581279.75740418676</v>
      </c>
      <c r="MZ144">
        <v>585435.6552403504</v>
      </c>
      <c r="NA144">
        <v>589589.1209899364</v>
      </c>
      <c r="NB144">
        <v>593740.1560762329</v>
      </c>
      <c r="NC144">
        <v>597888.76192169543</v>
      </c>
      <c r="ND144">
        <v>602034.93994794879</v>
      </c>
      <c r="NE144">
        <v>606178.69157578517</v>
      </c>
      <c r="NF144">
        <v>610320.01822516415</v>
      </c>
      <c r="NG144">
        <v>614458.92131521646</v>
      </c>
      <c r="NH144">
        <v>618595.40226424206</v>
      </c>
      <c r="NI144">
        <v>622729.46248970833</v>
      </c>
      <c r="NJ144">
        <v>626861.10340825561</v>
      </c>
      <c r="NK144">
        <v>630990.32643569354</v>
      </c>
      <c r="NL144">
        <v>635117.1329870047</v>
      </c>
      <c r="NM144">
        <v>639241.52447634283</v>
      </c>
      <c r="NN144">
        <v>643363.50231703464</v>
      </c>
      <c r="NO144">
        <v>647483.06792157982</v>
      </c>
      <c r="NP144">
        <v>651600.22270164918</v>
      </c>
      <c r="NQ144">
        <v>655714.96806809027</v>
      </c>
      <c r="NR144">
        <v>659827.30543092359</v>
      </c>
      <c r="NS144">
        <v>663937.23619934637</v>
      </c>
      <c r="NT144">
        <v>668044.76178172883</v>
      </c>
      <c r="NU144">
        <v>672149.88358561601</v>
      </c>
      <c r="NV144">
        <v>676252.60301773343</v>
      </c>
      <c r="NW144">
        <v>680352.92148397956</v>
      </c>
      <c r="NX144">
        <v>684450.84038943145</v>
      </c>
      <c r="NY144">
        <v>688546.36113834474</v>
      </c>
      <c r="NZ144">
        <v>692639.48513415176</v>
      </c>
      <c r="OA144">
        <v>696730.21377946343</v>
      </c>
      <c r="OB144">
        <v>700818.54847607296</v>
      </c>
      <c r="OC144">
        <v>704904.4906249484</v>
      </c>
      <c r="OD144">
        <v>708988.04162624199</v>
      </c>
      <c r="OE144">
        <v>713069.20287928451</v>
      </c>
      <c r="OF144">
        <v>717147.97578258906</v>
      </c>
      <c r="OG144">
        <v>721224.36173384916</v>
      </c>
      <c r="OH144">
        <v>725298.36212994065</v>
      </c>
      <c r="OI144">
        <v>729369.97836692352</v>
      </c>
      <c r="OJ144">
        <v>733439.21184003819</v>
      </c>
      <c r="OK144">
        <v>737506.06394370925</v>
      </c>
      <c r="OL144">
        <v>741570.53607154544</v>
      </c>
      <c r="OM144">
        <v>745632.62961634155</v>
      </c>
      <c r="ON144">
        <v>749692.34597007465</v>
      </c>
      <c r="OO144">
        <v>753749.68652390968</v>
      </c>
      <c r="OP144">
        <v>757804.65266819391</v>
      </c>
      <c r="OQ144">
        <v>761857.24579246622</v>
      </c>
      <c r="OR144">
        <v>765907.46728544775</v>
      </c>
      <c r="OS144">
        <v>769955.31853504945</v>
      </c>
      <c r="OT144">
        <v>774000.80092836823</v>
      </c>
      <c r="OU144">
        <v>778043.91585169081</v>
      </c>
      <c r="OV144">
        <v>782084.66469049361</v>
      </c>
      <c r="OW144">
        <v>786123.0488294391</v>
      </c>
      <c r="OX144">
        <v>790159.06965237949</v>
      </c>
      <c r="OY144">
        <v>794192.72854236048</v>
      </c>
      <c r="OZ144">
        <v>798224.02688161749</v>
      </c>
      <c r="PA144">
        <v>802252.96605157573</v>
      </c>
      <c r="PB144">
        <v>806279.54743285012</v>
      </c>
      <c r="PC144">
        <v>810303.77240525279</v>
      </c>
      <c r="PD144">
        <v>814325.64234778378</v>
      </c>
      <c r="PE144">
        <v>818345.15863863844</v>
      </c>
      <c r="PF144">
        <v>822362.32265520375</v>
      </c>
      <c r="PG144">
        <v>826377.13577406388</v>
      </c>
      <c r="PH144">
        <v>830389.59937099461</v>
      </c>
      <c r="PI144">
        <v>834399.71482096706</v>
      </c>
      <c r="PJ144">
        <v>838407.48349814769</v>
      </c>
      <c r="PK144">
        <v>842412.90677590016</v>
      </c>
      <c r="PL144">
        <v>846415.98602678161</v>
      </c>
      <c r="PM144">
        <v>850416.72262255009</v>
      </c>
      <c r="PN144">
        <v>854415.11793415714</v>
      </c>
      <c r="PO144">
        <v>858411.17333175335</v>
      </c>
      <c r="PP144">
        <v>862404.89018468652</v>
      </c>
      <c r="PQ144">
        <v>866396.26986150537</v>
      </c>
      <c r="PR144">
        <v>870385.31372995581</v>
      </c>
      <c r="PS144">
        <v>874372.02315698285</v>
      </c>
      <c r="PT144">
        <v>878356.39950873423</v>
      </c>
      <c r="PU144">
        <v>882338.44415055681</v>
      </c>
      <c r="PV144">
        <v>886318.15844699647</v>
      </c>
      <c r="PW144">
        <v>890295.54376180377</v>
      </c>
      <c r="PX144">
        <v>894270.60145793017</v>
      </c>
      <c r="PY144">
        <v>898243.33289752807</v>
      </c>
      <c r="PZ144">
        <v>902213.73944195267</v>
      </c>
      <c r="QA144">
        <v>906181.82245176565</v>
      </c>
      <c r="QB144">
        <v>910147.58328672778</v>
      </c>
      <c r="QC144">
        <v>914111.02330580819</v>
      </c>
      <c r="QD144">
        <v>918072.14386717882</v>
      </c>
      <c r="QE144">
        <v>922030.9463282181</v>
      </c>
      <c r="QF144">
        <v>925987.43204550724</v>
      </c>
      <c r="QG144">
        <v>929941.60237483773</v>
      </c>
      <c r="QH144">
        <v>933893.45867120381</v>
      </c>
      <c r="QI144">
        <v>937843.00228880811</v>
      </c>
      <c r="QJ144">
        <v>941790.23458106164</v>
      </c>
      <c r="QK144">
        <v>945735.1569005819</v>
      </c>
      <c r="QL144">
        <v>949677.77059919666</v>
      </c>
      <c r="QM144">
        <v>953618.07702794019</v>
      </c>
      <c r="QN144">
        <v>957556.07753705885</v>
      </c>
      <c r="QO144">
        <v>961491.77347600553</v>
      </c>
      <c r="QP144">
        <v>965425.16619344708</v>
      </c>
      <c r="QQ144">
        <v>969356.25703725871</v>
      </c>
      <c r="QR144">
        <v>973285.04735452775</v>
      </c>
      <c r="QS144">
        <v>977211.53849155176</v>
      </c>
      <c r="QT144">
        <v>981135.73179384228</v>
      </c>
      <c r="QU144">
        <v>985057.62860612292</v>
      </c>
      <c r="QV144">
        <v>988977.23027232941</v>
      </c>
      <c r="QW144">
        <v>992894.53813561331</v>
      </c>
      <c r="QX144">
        <v>996809.55353833642</v>
      </c>
      <c r="QY144">
        <v>1000722.2778220782</v>
      </c>
      <c r="QZ144">
        <v>1004632.7123276321</v>
      </c>
      <c r="RA144">
        <v>1008540.8583950074</v>
      </c>
      <c r="RB144">
        <v>1012446.7173634274</v>
      </c>
      <c r="RC144">
        <v>1016350.2905713329</v>
      </c>
      <c r="RD144">
        <v>1020251.5793563807</v>
      </c>
      <c r="RE144">
        <v>1024150.5850554453</v>
      </c>
      <c r="RF144">
        <v>1028047.3090046206</v>
      </c>
      <c r="RG144">
        <v>1031941.7525392147</v>
      </c>
      <c r="RH144">
        <v>1035833.9169937586</v>
      </c>
      <c r="RI144">
        <v>1039723.8037019996</v>
      </c>
      <c r="RJ144">
        <v>1043611.4139969042</v>
      </c>
      <c r="RK144">
        <v>1047496.7492106603</v>
      </c>
      <c r="RL144">
        <v>1051379.8106746757</v>
      </c>
      <c r="RM144">
        <v>1055260.5997195793</v>
      </c>
      <c r="RN144">
        <v>1059139.1176752197</v>
      </c>
      <c r="RO144">
        <v>1063015.3658706686</v>
      </c>
      <c r="RP144">
        <v>1066889.3456342211</v>
      </c>
      <c r="RQ144">
        <v>1070761.058293392</v>
      </c>
      <c r="RR144">
        <v>1074630.5051749228</v>
      </c>
      <c r="RS144">
        <v>1078497.6876047747</v>
      </c>
      <c r="RT144">
        <v>1082362.606908136</v>
      </c>
      <c r="RU144">
        <v>1086225.2644094182</v>
      </c>
      <c r="RV144">
        <v>1090085.6614322579</v>
      </c>
      <c r="RW144">
        <v>1093943.7992995167</v>
      </c>
      <c r="RX144">
        <v>1097799.6793332836</v>
      </c>
      <c r="RY144">
        <v>1101653.3028548723</v>
      </c>
      <c r="RZ144">
        <v>1105504.6711848238</v>
      </c>
      <c r="SA144">
        <v>1109353.7856429061</v>
      </c>
      <c r="SB144">
        <v>1113200.6475481139</v>
      </c>
      <c r="SC144">
        <v>1117045.2582186712</v>
      </c>
      <c r="SD144">
        <v>1120887.6189720305</v>
      </c>
      <c r="SE144">
        <v>1124727.7311248733</v>
      </c>
      <c r="SF144">
        <v>1128565.5959931118</v>
      </c>
      <c r="SG144">
        <v>1132401.2148918854</v>
      </c>
      <c r="SH144">
        <v>1136234.5891355658</v>
      </c>
      <c r="SI144">
        <v>1140065.7200377556</v>
      </c>
      <c r="SJ144">
        <v>1143894.6089112861</v>
      </c>
      <c r="SK144">
        <v>1147721.2570682233</v>
      </c>
      <c r="SL144">
        <v>1151545.6658198638</v>
      </c>
      <c r="SM144">
        <v>1155367.8364767386</v>
      </c>
      <c r="SN144">
        <v>1159187.7703486094</v>
      </c>
      <c r="SO144">
        <v>1163005.4687444726</v>
      </c>
      <c r="SP144">
        <v>1166820.9329725588</v>
      </c>
      <c r="SQ144">
        <v>1170634.1643403331</v>
      </c>
      <c r="SR144">
        <v>1174445.1641544932</v>
      </c>
      <c r="SS144">
        <v>1178253.9337209752</v>
      </c>
      <c r="ST144">
        <v>1182060.4743449492</v>
      </c>
      <c r="SU144">
        <v>1185864.7873308221</v>
      </c>
      <c r="SV144">
        <v>1189666.8739822386</v>
      </c>
      <c r="SW144">
        <v>1193466.735602078</v>
      </c>
      <c r="SX144">
        <v>1197264.3734924579</v>
      </c>
      <c r="SY144">
        <v>1201059.7889547339</v>
      </c>
      <c r="SZ144">
        <v>1204852.9832895016</v>
      </c>
      <c r="TA144">
        <v>1208643.9577965951</v>
      </c>
      <c r="TB144">
        <v>1212432.7137750844</v>
      </c>
      <c r="TC144">
        <v>1216219.2525232835</v>
      </c>
      <c r="TD144">
        <v>1220003.5753387446</v>
      </c>
      <c r="TE144">
        <v>1223785.6835182616</v>
      </c>
      <c r="TF144">
        <v>1227565.5783578688</v>
      </c>
      <c r="TG144">
        <v>1231343.2611528421</v>
      </c>
      <c r="TH144">
        <v>1235118.7331976974</v>
      </c>
      <c r="TI144">
        <v>1238891.9957861966</v>
      </c>
      <c r="TJ144">
        <v>1242663.050211343</v>
      </c>
      <c r="TK144">
        <v>1246431.8977653841</v>
      </c>
      <c r="TL144">
        <v>1250198.539739809</v>
      </c>
      <c r="TM144">
        <v>1253962.9774253527</v>
      </c>
      <c r="TN144">
        <v>1257725.2121119937</v>
      </c>
      <c r="TO144">
        <v>1261485.2450889563</v>
      </c>
      <c r="TP144">
        <v>1265243.0776447104</v>
      </c>
      <c r="TQ144">
        <v>1268998.7110669715</v>
      </c>
      <c r="TR144">
        <v>1272752.1466427008</v>
      </c>
      <c r="TS144">
        <v>1276503.3856581086</v>
      </c>
      <c r="TT144">
        <v>1280252.4293986512</v>
      </c>
      <c r="TU144">
        <v>1283999.2791490322</v>
      </c>
    </row>
    <row r="145" spans="1:541" x14ac:dyDescent="0.25">
      <c r="A145">
        <v>7</v>
      </c>
      <c r="B145">
        <v>-187166.7030708394</v>
      </c>
      <c r="C145">
        <v>-348408.94450274133</v>
      </c>
      <c r="D145">
        <v>-508727.26530292822</v>
      </c>
      <c r="E145">
        <v>-668122.20616201777</v>
      </c>
      <c r="F145">
        <v>-826594.30745420849</v>
      </c>
      <c r="G145">
        <v>-984144.10923746461</v>
      </c>
      <c r="H145">
        <v>-1140772.1512537014</v>
      </c>
      <c r="I145">
        <v>-1296478.9729289697</v>
      </c>
      <c r="J145">
        <v>-1451265.1133736414</v>
      </c>
      <c r="K145">
        <v>-1605131.1113825936</v>
      </c>
      <c r="L145" s="6">
        <v>-1758077.5054353939</v>
      </c>
      <c r="M145">
        <v>-1910104.8336964841</v>
      </c>
      <c r="N145">
        <v>-2061213.634015365</v>
      </c>
      <c r="O145">
        <v>-2211404.4439267814</v>
      </c>
      <c r="P145">
        <v>-2360677.8006509044</v>
      </c>
      <c r="Q145">
        <v>-2509034.2410935177</v>
      </c>
      <c r="R145">
        <v>-2656474.3018462006</v>
      </c>
      <c r="S145">
        <v>-2802998.5191865112</v>
      </c>
      <c r="T145">
        <v>-2948607.429078172</v>
      </c>
      <c r="U145">
        <v>-3093301.5671712509</v>
      </c>
      <c r="V145">
        <v>-3237081.4688023473</v>
      </c>
      <c r="W145">
        <v>-3379947.6689947746</v>
      </c>
      <c r="X145">
        <v>-3521900.702458743</v>
      </c>
      <c r="Y145">
        <v>-3662941.1035915432</v>
      </c>
      <c r="Z145">
        <v>-3803069.4064777293</v>
      </c>
      <c r="AA145">
        <v>-3942286.1448893035</v>
      </c>
      <c r="AB145">
        <v>-4080591.8522858955</v>
      </c>
      <c r="AC145">
        <v>-4217987.0618149489</v>
      </c>
      <c r="AD145">
        <v>-4354472.3063119007</v>
      </c>
      <c r="AE145">
        <v>-4490048.1183003681</v>
      </c>
      <c r="AF145">
        <v>-4624715.0299923243</v>
      </c>
      <c r="AG145">
        <v>-4758473.5732882898</v>
      </c>
      <c r="AH145">
        <v>-4891324.2797775073</v>
      </c>
      <c r="AI145">
        <v>-5023267.680738125</v>
      </c>
      <c r="AJ145">
        <v>-5154304.3071373841</v>
      </c>
      <c r="AK145">
        <v>-5284434.6896317927</v>
      </c>
      <c r="AL145">
        <v>-5413659.3585673142</v>
      </c>
      <c r="AM145">
        <v>-5541978.8439795449</v>
      </c>
      <c r="AN145">
        <v>-5669393.6755938986</v>
      </c>
      <c r="AO145">
        <v>-5795904.3828257862</v>
      </c>
      <c r="AP145">
        <v>-5921511.4947807966</v>
      </c>
      <c r="AQ145">
        <v>-6046215.5402548816</v>
      </c>
      <c r="AR145">
        <v>-6007850.3446636926</v>
      </c>
      <c r="AS145">
        <v>-5969507.600894222</v>
      </c>
      <c r="AT145">
        <v>-5931187.2958073653</v>
      </c>
      <c r="AU145">
        <v>-5892889.416271707</v>
      </c>
      <c r="AV145">
        <v>-5854613.949163517</v>
      </c>
      <c r="AW145">
        <v>-5816360.8813667456</v>
      </c>
      <c r="AX145">
        <v>-5778130.1997730192</v>
      </c>
      <c r="AY145">
        <v>-5739921.8912816327</v>
      </c>
      <c r="AZ145">
        <v>-5701735.9427995514</v>
      </c>
      <c r="BA145">
        <v>-5663572.3412414007</v>
      </c>
      <c r="BB145">
        <v>-5625431.0735294633</v>
      </c>
      <c r="BC145">
        <v>-5587312.1265936773</v>
      </c>
      <c r="BD145">
        <v>-5549215.4873716263</v>
      </c>
      <c r="BE145">
        <v>-5511141.1428085417</v>
      </c>
      <c r="BF145">
        <v>-5473089.0798572926</v>
      </c>
      <c r="BG145">
        <v>-5435059.2854783833</v>
      </c>
      <c r="BH145">
        <v>-5397051.7466399511</v>
      </c>
      <c r="BI145">
        <v>-5359066.4503177572</v>
      </c>
      <c r="BJ145">
        <v>-5322620.9056190811</v>
      </c>
      <c r="BK145">
        <v>-5286197.5774110276</v>
      </c>
      <c r="BL145">
        <v>-5249796.4526922153</v>
      </c>
      <c r="BM145">
        <v>-5213417.5184688652</v>
      </c>
      <c r="BN145">
        <v>-5177060.7617548052</v>
      </c>
      <c r="BO145">
        <v>-5140726.169571463</v>
      </c>
      <c r="BP145">
        <v>-5104413.7289478602</v>
      </c>
      <c r="BQ145">
        <v>-5068123.4269206105</v>
      </c>
      <c r="BR145">
        <v>-5031855.2505339142</v>
      </c>
      <c r="BS145">
        <v>-4995609.1868395507</v>
      </c>
      <c r="BT145">
        <v>-4959385.2228968814</v>
      </c>
      <c r="BU145">
        <v>-4923183.3457728364</v>
      </c>
      <c r="BV145">
        <v>-4888521.0646658111</v>
      </c>
      <c r="BW145">
        <v>-4853880.8445339762</v>
      </c>
      <c r="BX145">
        <v>-4819262.6724669561</v>
      </c>
      <c r="BY145">
        <v>-4784666.5355619304</v>
      </c>
      <c r="BZ145">
        <v>-4750092.4209236298</v>
      </c>
      <c r="CA145">
        <v>-4715540.3156643314</v>
      </c>
      <c r="CB145">
        <v>-4681010.2069038553</v>
      </c>
      <c r="CC145">
        <v>-4646502.0817695577</v>
      </c>
      <c r="CD145">
        <v>-4612015.9273963291</v>
      </c>
      <c r="CE145">
        <v>-4577551.7309265872</v>
      </c>
      <c r="CF145">
        <v>-4543109.4795102775</v>
      </c>
      <c r="CG145">
        <v>-4508689.1603048611</v>
      </c>
      <c r="CH145">
        <v>-4475808.2825992135</v>
      </c>
      <c r="CI145">
        <v>-4442949.31144193</v>
      </c>
      <c r="CJ145">
        <v>-4410112.2340130061</v>
      </c>
      <c r="CK145">
        <v>-4377297.0374999437</v>
      </c>
      <c r="CL145">
        <v>-4344503.7090977402</v>
      </c>
      <c r="CM145">
        <v>-4311732.2360088853</v>
      </c>
      <c r="CN145">
        <v>-4278982.6054433603</v>
      </c>
      <c r="CO145">
        <v>-4246254.8046186315</v>
      </c>
      <c r="CP145">
        <v>-4213548.8207596429</v>
      </c>
      <c r="CQ145">
        <v>-4180864.6410988187</v>
      </c>
      <c r="CR145">
        <v>-4148202.2528760512</v>
      </c>
      <c r="CS145">
        <v>-4115561.6433387022</v>
      </c>
      <c r="CT145">
        <v>-4084460.3218654892</v>
      </c>
      <c r="CU145">
        <v>-4053380.7535948018</v>
      </c>
      <c r="CV145">
        <v>-4022322.9257963765</v>
      </c>
      <c r="CW145">
        <v>-3991286.825747401</v>
      </c>
      <c r="CX145">
        <v>-3960272.4407325075</v>
      </c>
      <c r="CY145">
        <v>-3929279.7580437702</v>
      </c>
      <c r="CZ145">
        <v>-3896791.2428568057</v>
      </c>
      <c r="DA145">
        <v>-3864324.4046024512</v>
      </c>
      <c r="DB145">
        <v>-3831879.2305950779</v>
      </c>
      <c r="DC145">
        <v>-3799455.7081564805</v>
      </c>
      <c r="DD145">
        <v>-3767053.8246158739</v>
      </c>
      <c r="DE145">
        <v>-3734673.5673098876</v>
      </c>
      <c r="DF145">
        <v>-3703832.445706456</v>
      </c>
      <c r="DG145">
        <v>-3673012.9250331321</v>
      </c>
      <c r="DH145">
        <v>-3642214.992648765</v>
      </c>
      <c r="DI145">
        <v>-3611438.6359196012</v>
      </c>
      <c r="DJ145">
        <v>-3580683.842219281</v>
      </c>
      <c r="DK145">
        <v>-3549950.5989288338</v>
      </c>
      <c r="DL145">
        <v>-3517721.3713127798</v>
      </c>
      <c r="DM145">
        <v>-3485513.6688908073</v>
      </c>
      <c r="DN145">
        <v>-3453327.4790660874</v>
      </c>
      <c r="DO145">
        <v>-3421162.7892491622</v>
      </c>
      <c r="DP145">
        <v>-3389019.5868579419</v>
      </c>
      <c r="DQ145">
        <v>-3356897.8593176994</v>
      </c>
      <c r="DR145">
        <v>-3341315.1161849611</v>
      </c>
      <c r="DS145">
        <v>-3325753.8227758193</v>
      </c>
      <c r="DT145">
        <v>-3310213.966537612</v>
      </c>
      <c r="DU145">
        <v>-3294695.5349250217</v>
      </c>
      <c r="DV145">
        <v>-3279198.515400073</v>
      </c>
      <c r="DW145">
        <v>-3263722.8954321281</v>
      </c>
      <c r="DX145">
        <v>-3246751.1403739885</v>
      </c>
      <c r="DY145">
        <v>-3229800.759833572</v>
      </c>
      <c r="DZ145">
        <v>-3212871.7413022267</v>
      </c>
      <c r="EA145">
        <v>-3195964.0722786216</v>
      </c>
      <c r="EB145">
        <v>-3179077.7402687413</v>
      </c>
      <c r="EC145">
        <v>-3162212.7327858824</v>
      </c>
      <c r="ED145">
        <v>-3146886.5594745418</v>
      </c>
      <c r="EE145">
        <v>-3131581.685738733</v>
      </c>
      <c r="EF145">
        <v>-3116298.0991136618</v>
      </c>
      <c r="EG145">
        <v>-3101035.7871418288</v>
      </c>
      <c r="EH145">
        <v>-3085794.7373730233</v>
      </c>
      <c r="EI145">
        <v>-3070574.9373643231</v>
      </c>
      <c r="EJ145">
        <v>-3053858.8525561923</v>
      </c>
      <c r="EK145">
        <v>-3037163.9926441601</v>
      </c>
      <c r="EL145">
        <v>-3020490.3452071361</v>
      </c>
      <c r="EM145">
        <v>-3003837.8978312984</v>
      </c>
      <c r="EN145">
        <v>-2987206.6381100891</v>
      </c>
      <c r="EO145">
        <v>-2970596.553644212</v>
      </c>
      <c r="EP145">
        <v>-2955525.1541655203</v>
      </c>
      <c r="EQ145">
        <v>-2940474.9051653314</v>
      </c>
      <c r="ER145">
        <v>-2925445.7942661047</v>
      </c>
      <c r="ES145">
        <v>-2910437.8090975434</v>
      </c>
      <c r="ET145">
        <v>-2895450.9372965889</v>
      </c>
      <c r="EU145">
        <v>-2880485.1665074183</v>
      </c>
      <c r="EV145">
        <v>-2864022.9622575464</v>
      </c>
      <c r="EW145">
        <v>-2847581.8343294999</v>
      </c>
      <c r="EX145">
        <v>-2831161.7703891369</v>
      </c>
      <c r="EY145">
        <v>-2814762.7581095314</v>
      </c>
      <c r="EZ145">
        <v>-2798384.7851709723</v>
      </c>
      <c r="FA145">
        <v>-2782027.8392609581</v>
      </c>
      <c r="FB145">
        <v>-2767209.4301980864</v>
      </c>
      <c r="FC145">
        <v>-2752412.0235603675</v>
      </c>
      <c r="FD145">
        <v>-2737635.6070569046</v>
      </c>
      <c r="FE145">
        <v>-2722880.1684039924</v>
      </c>
      <c r="FF145">
        <v>-2708145.6953251138</v>
      </c>
      <c r="FG145">
        <v>-2693432.1755509367</v>
      </c>
      <c r="FH145">
        <v>-2662222.0746954149</v>
      </c>
      <c r="FI145">
        <v>-2631032.9026274672</v>
      </c>
      <c r="FJ145">
        <v>-2599864.6470992882</v>
      </c>
      <c r="FK145">
        <v>-2568717.2958702417</v>
      </c>
      <c r="FL145">
        <v>-2537590.8367068544</v>
      </c>
      <c r="FM145">
        <v>-2506485.257382812</v>
      </c>
      <c r="FN145">
        <v>-2476918.0678028492</v>
      </c>
      <c r="FO145">
        <v>-2447371.7336310642</v>
      </c>
      <c r="FP145">
        <v>-2417846.2426625947</v>
      </c>
      <c r="FQ145">
        <v>-2388341.5826997217</v>
      </c>
      <c r="FR145">
        <v>-2358857.741551864</v>
      </c>
      <c r="FS145">
        <v>-2329394.7070355751</v>
      </c>
      <c r="FT145">
        <v>-2298434.9448506441</v>
      </c>
      <c r="FU145">
        <v>-2267495.9649517732</v>
      </c>
      <c r="FV145">
        <v>-2236577.7551768934</v>
      </c>
      <c r="FW145">
        <v>-2205680.3033710523</v>
      </c>
      <c r="FX145">
        <v>-2174803.5973864105</v>
      </c>
      <c r="FY145">
        <v>-2143947.6250822376</v>
      </c>
      <c r="FZ145">
        <v>-2114629.8964488031</v>
      </c>
      <c r="GA145">
        <v>-2085332.8772356892</v>
      </c>
      <c r="GB145">
        <v>-2056056.5553234676</v>
      </c>
      <c r="GC145">
        <v>-2026800.9185998039</v>
      </c>
      <c r="GD145">
        <v>-1997565.9549594503</v>
      </c>
      <c r="GE145">
        <v>-1968351.6523042442</v>
      </c>
      <c r="GF145">
        <v>-1937640.4764192095</v>
      </c>
      <c r="GG145">
        <v>-1906949.9373442326</v>
      </c>
      <c r="GH145">
        <v>-1876280.0230023786</v>
      </c>
      <c r="GI145">
        <v>-1845630.7213237798</v>
      </c>
      <c r="GJ145">
        <v>-1815002.0202456322</v>
      </c>
      <c r="GK145">
        <v>-1784393.9077121904</v>
      </c>
      <c r="GL145">
        <v>-1755323.8937986596</v>
      </c>
      <c r="GM145">
        <v>-1726274.4443395063</v>
      </c>
      <c r="GN145">
        <v>-1697245.5473001394</v>
      </c>
      <c r="GO145">
        <v>-1668237.1906530103</v>
      </c>
      <c r="GP145">
        <v>-1639249.3623776082</v>
      </c>
      <c r="GQ145">
        <v>-1610282.0504604578</v>
      </c>
      <c r="GR145">
        <v>-1579817.7207712196</v>
      </c>
      <c r="GS145">
        <v>-1549373.8834343692</v>
      </c>
      <c r="GT145">
        <v>-1518950.52645751</v>
      </c>
      <c r="GU145">
        <v>-1488547.6378552634</v>
      </c>
      <c r="GV145">
        <v>-1458165.2056492642</v>
      </c>
      <c r="GW145">
        <v>-1427803.2178681586</v>
      </c>
      <c r="GX145">
        <v>-1398979.1846714914</v>
      </c>
      <c r="GY145">
        <v>-1370175.5719780214</v>
      </c>
      <c r="GZ145">
        <v>-1341392.3678373992</v>
      </c>
      <c r="HA145">
        <v>-1312629.5603062687</v>
      </c>
      <c r="HB145">
        <v>-1283887.1374482634</v>
      </c>
      <c r="HC145">
        <v>-1255165.0873340024</v>
      </c>
      <c r="HD145">
        <v>-1224945.8759171907</v>
      </c>
      <c r="HE145">
        <v>-1194747.0134063</v>
      </c>
      <c r="HF145">
        <v>-1164568.4878928801</v>
      </c>
      <c r="HG145">
        <v>-1134410.2874754509</v>
      </c>
      <c r="HH145">
        <v>-1104272.4002594957</v>
      </c>
      <c r="HI145">
        <v>-1074154.8143574595</v>
      </c>
      <c r="HJ145">
        <v>-1045575.0400126381</v>
      </c>
      <c r="HK145">
        <v>-1017015.543227491</v>
      </c>
      <c r="HL145">
        <v>-988476.31213532202</v>
      </c>
      <c r="HM145">
        <v>-959957.33487637807</v>
      </c>
      <c r="HN145">
        <v>-931458.59959784802</v>
      </c>
      <c r="HO145">
        <v>-902980.09445385542</v>
      </c>
      <c r="HP145">
        <v>-873004.28548156377</v>
      </c>
      <c r="HQ145">
        <v>-843048.68297285121</v>
      </c>
      <c r="HR145">
        <v>-813113.27510262746</v>
      </c>
      <c r="HS145">
        <v>-783198.05005272198</v>
      </c>
      <c r="HT145">
        <v>-753302.99601188023</v>
      </c>
      <c r="HU145">
        <v>-723428.10117575992</v>
      </c>
      <c r="HV145">
        <v>-695090.87587082107</v>
      </c>
      <c r="HW145">
        <v>-666773.78618263919</v>
      </c>
      <c r="HX145">
        <v>-638476.82032758463</v>
      </c>
      <c r="HY145">
        <v>-610199.96652892232</v>
      </c>
      <c r="HZ145">
        <v>-581943.21301681083</v>
      </c>
      <c r="IA145">
        <v>-553706.54802829493</v>
      </c>
      <c r="IB145">
        <v>-523972.43768341094</v>
      </c>
      <c r="IC145">
        <v>-494258.39235686138</v>
      </c>
      <c r="ID145">
        <v>-464564.40030633099</v>
      </c>
      <c r="IE145">
        <v>-434890.44979637675</v>
      </c>
      <c r="IF145">
        <v>-405236.5290984232</v>
      </c>
      <c r="IG145">
        <v>-375602.6264907578</v>
      </c>
      <c r="IH145">
        <v>-346687.49889427703</v>
      </c>
      <c r="II145">
        <v>-318490.72567230463</v>
      </c>
      <c r="IJ145">
        <v>-291011.88643432409</v>
      </c>
      <c r="IK145">
        <v>-264250.56103583891</v>
      </c>
      <c r="IL145">
        <v>-238206.3295782255</v>
      </c>
      <c r="IM145">
        <v>-212878.77240859065</v>
      </c>
      <c r="IN145">
        <v>-186749.9479957344</v>
      </c>
      <c r="IO145">
        <v>-161336.95930168778</v>
      </c>
      <c r="IP145">
        <v>-136639.38740988541</v>
      </c>
      <c r="IQ145">
        <v>-112656.81364891771</v>
      </c>
      <c r="IR145">
        <v>-89388.819592388347</v>
      </c>
      <c r="IS145">
        <v>-66834.98705876898</v>
      </c>
      <c r="IT145">
        <v>-44994.898111255839</v>
      </c>
      <c r="IU145">
        <v>-23868.135057628155</v>
      </c>
      <c r="IV145">
        <v>-3454.2804501056671</v>
      </c>
      <c r="IW145">
        <v>16247.082914797589</v>
      </c>
      <c r="IX145">
        <v>35236.371996415779</v>
      </c>
      <c r="IY145">
        <v>53514.003510070965</v>
      </c>
      <c r="IZ145">
        <v>72597.916051112115</v>
      </c>
      <c r="JA145">
        <v>90971.003723375499</v>
      </c>
      <c r="JB145">
        <v>108633.68251101114</v>
      </c>
      <c r="JC145">
        <v>125586.36815472692</v>
      </c>
      <c r="JD145">
        <v>141829.47615193576</v>
      </c>
      <c r="JE145">
        <v>157363.42175689526</v>
      </c>
      <c r="JF145">
        <v>172188.61998085119</v>
      </c>
      <c r="JG145">
        <v>186305.48559217714</v>
      </c>
      <c r="JH145">
        <v>199714.43311652169</v>
      </c>
      <c r="JI145">
        <v>212415.87683694623</v>
      </c>
      <c r="JJ145">
        <v>224410.23079406843</v>
      </c>
      <c r="JK145">
        <v>235697.90878620371</v>
      </c>
      <c r="JL145">
        <v>247796.84649340063</v>
      </c>
      <c r="JM145">
        <v>259189.93510590121</v>
      </c>
      <c r="JN145">
        <v>269877.58769596554</v>
      </c>
      <c r="JO145">
        <v>279860.21709411778</v>
      </c>
      <c r="JP145">
        <v>289138.23588928767</v>
      </c>
      <c r="JQ145">
        <v>297712.05642895401</v>
      </c>
      <c r="JR145">
        <v>305582.09081928432</v>
      </c>
      <c r="JS145">
        <v>312748.75092527457</v>
      </c>
      <c r="JT145">
        <v>319212.44837089069</v>
      </c>
      <c r="JU145">
        <v>324973.59453921393</v>
      </c>
      <c r="JV145">
        <v>330032.60057257861</v>
      </c>
      <c r="JW145">
        <v>334389.87737271003</v>
      </c>
      <c r="JX145">
        <v>338744.60423661955</v>
      </c>
      <c r="JY145">
        <v>343096.78265656531</v>
      </c>
      <c r="JZ145">
        <v>347446.41412392817</v>
      </c>
      <c r="KA145">
        <v>351793.50012921914</v>
      </c>
      <c r="KB145">
        <v>356138.0421620775</v>
      </c>
      <c r="KC145">
        <v>360480.04171126895</v>
      </c>
      <c r="KD145">
        <v>364819.50026468933</v>
      </c>
      <c r="KE145">
        <v>369156.41930936091</v>
      </c>
      <c r="KF145">
        <v>373490.80033143982</v>
      </c>
      <c r="KG145">
        <v>377822.64481621049</v>
      </c>
      <c r="KH145">
        <v>382151.95424808748</v>
      </c>
      <c r="KI145">
        <v>386478.73011061922</v>
      </c>
      <c r="KJ145">
        <v>390802.97388648242</v>
      </c>
      <c r="KK145">
        <v>395124.68705748767</v>
      </c>
      <c r="KL145">
        <v>399443.87110457942</v>
      </c>
      <c r="KM145">
        <v>403760.52750783414</v>
      </c>
      <c r="KN145">
        <v>408074.65774646215</v>
      </c>
      <c r="KO145">
        <v>412386.26329880953</v>
      </c>
      <c r="KP145">
        <v>416695.34564235434</v>
      </c>
      <c r="KQ145">
        <v>421001.90625371411</v>
      </c>
      <c r="KR145">
        <v>425305.94660863839</v>
      </c>
      <c r="KS145">
        <v>429607.46818201616</v>
      </c>
      <c r="KT145">
        <v>433906.4724478703</v>
      </c>
      <c r="KU145">
        <v>438202.96087936312</v>
      </c>
      <c r="KV145">
        <v>442496.93494879454</v>
      </c>
      <c r="KW145">
        <v>446788.39612760209</v>
      </c>
      <c r="KX145">
        <v>451077.34588636458</v>
      </c>
      <c r="KY145">
        <v>455363.78569479659</v>
      </c>
      <c r="KZ145">
        <v>459647.71702175401</v>
      </c>
      <c r="LA145">
        <v>463929.14133523405</v>
      </c>
      <c r="LB145">
        <v>468208.06010237522</v>
      </c>
      <c r="LC145">
        <v>472484.47478945553</v>
      </c>
      <c r="LD145">
        <v>476758.38686189614</v>
      </c>
      <c r="LE145">
        <v>481029.79778425954</v>
      </c>
      <c r="LF145">
        <v>485298.70902025327</v>
      </c>
      <c r="LG145">
        <v>489565.12203272618</v>
      </c>
      <c r="LH145">
        <v>493829.03828367218</v>
      </c>
      <c r="LI145">
        <v>498090.45923422836</v>
      </c>
      <c r="LJ145">
        <v>502349.3863446787</v>
      </c>
      <c r="LK145">
        <v>506605.82107445225</v>
      </c>
      <c r="LL145">
        <v>510859.76488212124</v>
      </c>
      <c r="LM145">
        <v>515111.21922540665</v>
      </c>
      <c r="LN145">
        <v>519360.18556117825</v>
      </c>
      <c r="LO145">
        <v>523606.665345449</v>
      </c>
      <c r="LP145">
        <v>527850.66003338248</v>
      </c>
      <c r="LQ145">
        <v>532092.17107928917</v>
      </c>
      <c r="LR145">
        <v>536331.1999366302</v>
      </c>
      <c r="LS145">
        <v>540567.74805801548</v>
      </c>
      <c r="LT145">
        <v>544801.81689520553</v>
      </c>
      <c r="LU145">
        <v>549033.40789910778</v>
      </c>
      <c r="LV145">
        <v>553262.52251978591</v>
      </c>
      <c r="LW145">
        <v>557489.16220645048</v>
      </c>
      <c r="LX145">
        <v>561713.32840746641</v>
      </c>
      <c r="LY145">
        <v>565935.02257034928</v>
      </c>
      <c r="LZ145">
        <v>570154.24614176899</v>
      </c>
      <c r="MA145">
        <v>574371.00056754984</v>
      </c>
      <c r="MB145">
        <v>578585.28729266673</v>
      </c>
      <c r="MC145">
        <v>582797.10776125267</v>
      </c>
      <c r="MD145">
        <v>587006.46341659315</v>
      </c>
      <c r="ME145">
        <v>591213.35570112988</v>
      </c>
      <c r="MF145">
        <v>595417.78605645895</v>
      </c>
      <c r="MG145">
        <v>599619.75592333451</v>
      </c>
      <c r="MH145">
        <v>603819.26674166694</v>
      </c>
      <c r="MI145">
        <v>608016.31995052472</v>
      </c>
      <c r="MJ145">
        <v>612210.91698813252</v>
      </c>
      <c r="MK145">
        <v>616403.05929187499</v>
      </c>
      <c r="ML145">
        <v>620592.74829829484</v>
      </c>
      <c r="MM145">
        <v>624779.98544309475</v>
      </c>
      <c r="MN145">
        <v>628964.77216113731</v>
      </c>
      <c r="MO145">
        <v>633147.10988644324</v>
      </c>
      <c r="MP145">
        <v>637327.00005219691</v>
      </c>
      <c r="MQ145">
        <v>641504.44409074076</v>
      </c>
      <c r="MR145">
        <v>645679.44343358278</v>
      </c>
      <c r="MS145">
        <v>649851.99951139092</v>
      </c>
      <c r="MT145">
        <v>654022.11375399493</v>
      </c>
      <c r="MU145">
        <v>658189.78759039007</v>
      </c>
      <c r="MV145">
        <v>662355.02244873531</v>
      </c>
      <c r="MW145">
        <v>666517.81975635141</v>
      </c>
      <c r="MX145">
        <v>670678.18093972653</v>
      </c>
      <c r="MY145">
        <v>674836.10742451251</v>
      </c>
      <c r="MZ145">
        <v>678991.60063552856</v>
      </c>
      <c r="NA145">
        <v>683144.66199675761</v>
      </c>
      <c r="NB145">
        <v>687295.29293134995</v>
      </c>
      <c r="NC145">
        <v>691443.49486162513</v>
      </c>
      <c r="ND145">
        <v>695589.26920906641</v>
      </c>
      <c r="NE145">
        <v>699732.61739432998</v>
      </c>
      <c r="NF145">
        <v>703873.54083723575</v>
      </c>
      <c r="NG145">
        <v>708012.04095677659</v>
      </c>
      <c r="NH145">
        <v>712148.11917111278</v>
      </c>
      <c r="NI145">
        <v>716281.77689757571</v>
      </c>
      <c r="NJ145">
        <v>720413.0155526679</v>
      </c>
      <c r="NK145">
        <v>724541.83655206114</v>
      </c>
      <c r="NL145">
        <v>728668.24131060019</v>
      </c>
      <c r="NM145">
        <v>732792.23124230094</v>
      </c>
      <c r="NN145">
        <v>736913.80776035227</v>
      </c>
      <c r="NO145">
        <v>741032.97227711417</v>
      </c>
      <c r="NP145">
        <v>745149.72620412335</v>
      </c>
      <c r="NQ145">
        <v>749264.0709520895</v>
      </c>
      <c r="NR145">
        <v>753376.00793089531</v>
      </c>
      <c r="NS145">
        <v>757485.53854960017</v>
      </c>
      <c r="NT145">
        <v>761592.66421643645</v>
      </c>
      <c r="NU145">
        <v>765697.38633881509</v>
      </c>
      <c r="NV145">
        <v>769799.70632332191</v>
      </c>
      <c r="NW145">
        <v>773899.6255757194</v>
      </c>
      <c r="NX145">
        <v>777997.14550094865</v>
      </c>
      <c r="NY145">
        <v>782092.26750312746</v>
      </c>
      <c r="NZ145">
        <v>786184.99298555218</v>
      </c>
      <c r="OA145">
        <v>790275.32335069776</v>
      </c>
      <c r="OB145">
        <v>794363.26000021771</v>
      </c>
      <c r="OC145">
        <v>798448.80433494784</v>
      </c>
      <c r="OD145">
        <v>802531.95775490254</v>
      </c>
      <c r="OE145">
        <v>806612.72165927477</v>
      </c>
      <c r="OF145">
        <v>810691.09744644351</v>
      </c>
      <c r="OG145">
        <v>814767.08651396446</v>
      </c>
      <c r="OH145">
        <v>818840.69025857933</v>
      </c>
      <c r="OI145">
        <v>822911.91007621028</v>
      </c>
      <c r="OJ145">
        <v>826980.74736196175</v>
      </c>
      <c r="OK145">
        <v>831047.20351012424</v>
      </c>
      <c r="OL145">
        <v>835111.2799141705</v>
      </c>
      <c r="OM145">
        <v>839172.97796675935</v>
      </c>
      <c r="ON145">
        <v>843232.29905973375</v>
      </c>
      <c r="OO145">
        <v>847289.24458412081</v>
      </c>
      <c r="OP145">
        <v>851343.81593013555</v>
      </c>
      <c r="OQ145">
        <v>855396.014487179</v>
      </c>
      <c r="OR145">
        <v>859445.84164383635</v>
      </c>
      <c r="OS145">
        <v>863493.29878788441</v>
      </c>
      <c r="OT145">
        <v>867538.38730628602</v>
      </c>
      <c r="OU145">
        <v>871581.10858519375</v>
      </c>
      <c r="OV145">
        <v>875621.46400994621</v>
      </c>
      <c r="OW145">
        <v>879659.45496507175</v>
      </c>
      <c r="OX145">
        <v>883695.08283429034</v>
      </c>
      <c r="OY145">
        <v>887728.34900051169</v>
      </c>
      <c r="OZ145">
        <v>891759.25484583527</v>
      </c>
      <c r="PA145">
        <v>895787.80175155215</v>
      </c>
      <c r="PB145">
        <v>899813.99109814502</v>
      </c>
      <c r="PC145">
        <v>903837.82426528819</v>
      </c>
      <c r="PD145">
        <v>907859.30263184942</v>
      </c>
      <c r="PE145">
        <v>911878.42757588997</v>
      </c>
      <c r="PF145">
        <v>915895.20047466457</v>
      </c>
      <c r="PG145">
        <v>919909.62270461954</v>
      </c>
      <c r="PH145">
        <v>923921.69564139843</v>
      </c>
      <c r="PI145">
        <v>927931.42065983824</v>
      </c>
      <c r="PJ145">
        <v>931938.7991339732</v>
      </c>
      <c r="PK145">
        <v>935943.83243703097</v>
      </c>
      <c r="PL145">
        <v>939946.52194143645</v>
      </c>
      <c r="PM145">
        <v>943946.8690188136</v>
      </c>
      <c r="PN145">
        <v>947944.87503997982</v>
      </c>
      <c r="PO145">
        <v>951940.54137495346</v>
      </c>
      <c r="PP145">
        <v>955933.86939295009</v>
      </c>
      <c r="PQ145">
        <v>959924.86046238244</v>
      </c>
      <c r="PR145">
        <v>963913.51595086418</v>
      </c>
      <c r="PS145">
        <v>967899.83722520992</v>
      </c>
      <c r="PT145">
        <v>971883.82565143146</v>
      </c>
      <c r="PU145">
        <v>975865.48259474151</v>
      </c>
      <c r="PV145">
        <v>979844.80941955745</v>
      </c>
      <c r="PW145">
        <v>983821.80748949386</v>
      </c>
      <c r="PX145">
        <v>987796.4781673681</v>
      </c>
      <c r="PY145">
        <v>991768.82281520218</v>
      </c>
      <c r="PZ145">
        <v>995738.84279422089</v>
      </c>
      <c r="QA145">
        <v>999706.53946484998</v>
      </c>
      <c r="QB145">
        <v>1003671.9141867198</v>
      </c>
      <c r="QC145">
        <v>1007634.9683186654</v>
      </c>
      <c r="QD145">
        <v>1011595.7032187283</v>
      </c>
      <c r="QE145">
        <v>1015554.1202441528</v>
      </c>
      <c r="QF145">
        <v>1019510.2207513899</v>
      </c>
      <c r="QG145">
        <v>1023464.0060960967</v>
      </c>
      <c r="QH145">
        <v>1027415.4776331391</v>
      </c>
      <c r="QI145">
        <v>1031364.6367165856</v>
      </c>
      <c r="QJ145">
        <v>1035311.4846997149</v>
      </c>
      <c r="QK145">
        <v>1039256.0229350142</v>
      </c>
      <c r="QL145">
        <v>1043198.252774179</v>
      </c>
      <c r="QM145">
        <v>1047138.1755681131</v>
      </c>
      <c r="QN145">
        <v>1051075.7926669288</v>
      </c>
      <c r="QO145">
        <v>1055011.1054199524</v>
      </c>
      <c r="QP145">
        <v>1058944.1151757147</v>
      </c>
      <c r="QQ145">
        <v>1062874.8232819606</v>
      </c>
      <c r="QR145">
        <v>1066803.2310856469</v>
      </c>
      <c r="QS145">
        <v>1070729.3399329409</v>
      </c>
      <c r="QT145">
        <v>1074653.1511692237</v>
      </c>
      <c r="QU145">
        <v>1078574.6661390867</v>
      </c>
      <c r="QV145">
        <v>1082493.8861863352</v>
      </c>
      <c r="QW145">
        <v>1086410.8126539886</v>
      </c>
      <c r="QX145">
        <v>1090325.4468842801</v>
      </c>
      <c r="QY145">
        <v>1094237.7902186569</v>
      </c>
      <c r="QZ145">
        <v>1098147.8439977821</v>
      </c>
      <c r="RA145">
        <v>1102055.6095615327</v>
      </c>
      <c r="RB145">
        <v>1105961.0882490054</v>
      </c>
      <c r="RC145">
        <v>1109864.2813985087</v>
      </c>
      <c r="RD145">
        <v>1113765.1903475691</v>
      </c>
      <c r="RE145">
        <v>1117663.8164329324</v>
      </c>
      <c r="RF145">
        <v>1121560.1609905604</v>
      </c>
      <c r="RG145">
        <v>1125454.2253556345</v>
      </c>
      <c r="RH145">
        <v>1129346.0108625516</v>
      </c>
      <c r="RI145">
        <v>1133235.5188449305</v>
      </c>
      <c r="RJ145">
        <v>1137122.750635609</v>
      </c>
      <c r="RK145">
        <v>1141007.707566645</v>
      </c>
      <c r="RL145">
        <v>1144890.3909693155</v>
      </c>
      <c r="RM145">
        <v>1148770.8021741211</v>
      </c>
      <c r="RN145">
        <v>1152648.9425107818</v>
      </c>
      <c r="RO145">
        <v>1156524.813308239</v>
      </c>
      <c r="RP145">
        <v>1160398.4158946574</v>
      </c>
      <c r="RQ145">
        <v>1164269.7515974231</v>
      </c>
      <c r="RR145">
        <v>1168138.8217431474</v>
      </c>
      <c r="RS145">
        <v>1172005.6276576649</v>
      </c>
      <c r="RT145">
        <v>1175870.1706660334</v>
      </c>
      <c r="RU145">
        <v>1179732.4520925358</v>
      </c>
      <c r="RV145">
        <v>1183592.4732606802</v>
      </c>
      <c r="RW145">
        <v>1187450.235493198</v>
      </c>
      <c r="RX145">
        <v>1191305.7401120495</v>
      </c>
      <c r="RY145">
        <v>1195158.9884384219</v>
      </c>
      <c r="RZ145">
        <v>1199009.9817927256</v>
      </c>
      <c r="SA145">
        <v>1202858.7214946002</v>
      </c>
      <c r="SB145">
        <v>1206705.2088629138</v>
      </c>
      <c r="SC145">
        <v>1210549.4452157598</v>
      </c>
      <c r="SD145">
        <v>1214391.4318704642</v>
      </c>
      <c r="SE145">
        <v>1218231.1701435801</v>
      </c>
      <c r="SF145">
        <v>1222068.661350891</v>
      </c>
      <c r="SG145">
        <v>1225903.9068074077</v>
      </c>
      <c r="SH145">
        <v>1229736.9078273755</v>
      </c>
      <c r="SI145">
        <v>1233567.6657242663</v>
      </c>
      <c r="SJ145">
        <v>1237396.1818107869</v>
      </c>
      <c r="SK145">
        <v>1241222.4573988747</v>
      </c>
      <c r="SL145">
        <v>1245046.4937996976</v>
      </c>
      <c r="SM145">
        <v>1248868.2923236582</v>
      </c>
      <c r="SN145">
        <v>1252687.8542803936</v>
      </c>
      <c r="SO145">
        <v>1256505.1809787713</v>
      </c>
      <c r="SP145">
        <v>1260320.2737268936</v>
      </c>
      <c r="SQ145">
        <v>1264133.1338320971</v>
      </c>
      <c r="SR145">
        <v>1267943.7626009565</v>
      </c>
      <c r="SS145">
        <v>1271752.1613392774</v>
      </c>
      <c r="ST145">
        <v>1275558.3313521054</v>
      </c>
      <c r="SU145">
        <v>1279362.2739437185</v>
      </c>
      <c r="SV145">
        <v>1283163.9904176332</v>
      </c>
      <c r="SW145">
        <v>1286963.4820766039</v>
      </c>
      <c r="SX145">
        <v>1290760.7502226215</v>
      </c>
      <c r="SY145">
        <v>1294555.7961569149</v>
      </c>
      <c r="SZ145">
        <v>1298348.6211799532</v>
      </c>
      <c r="TA145">
        <v>1302139.2265914418</v>
      </c>
      <c r="TB145">
        <v>1305927.613690326</v>
      </c>
      <c r="TC145">
        <v>1309713.7837747931</v>
      </c>
      <c r="TD145">
        <v>1313497.7381422706</v>
      </c>
      <c r="TE145">
        <v>1317279.4780894239</v>
      </c>
      <c r="TF145">
        <v>1321059.0049121603</v>
      </c>
      <c r="TG145">
        <v>1324836.3199056312</v>
      </c>
      <c r="TH145">
        <v>1328611.4243642278</v>
      </c>
      <c r="TI145">
        <v>1332384.319581585</v>
      </c>
      <c r="TJ145">
        <v>1336155.0068505798</v>
      </c>
      <c r="TK145">
        <v>1339923.4874633327</v>
      </c>
      <c r="TL145">
        <v>1343689.7627112083</v>
      </c>
      <c r="TM145">
        <v>1347453.8338848166</v>
      </c>
      <c r="TN145">
        <v>1351215.7022740096</v>
      </c>
      <c r="TO145">
        <v>1354975.3691678867</v>
      </c>
      <c r="TP145">
        <v>1358732.8358547911</v>
      </c>
      <c r="TQ145">
        <v>1362488.1036223136</v>
      </c>
      <c r="TR145">
        <v>1366241.1737572923</v>
      </c>
      <c r="TS145">
        <v>1369992.0475458093</v>
      </c>
      <c r="TT145">
        <v>1373740.7262731958</v>
      </c>
      <c r="TU145">
        <v>1377487.2112240326</v>
      </c>
    </row>
    <row r="146" spans="1:541" x14ac:dyDescent="0.25">
      <c r="A146">
        <v>8</v>
      </c>
      <c r="B146">
        <v>-122686.65333109455</v>
      </c>
      <c r="C146">
        <v>-219695.4340045873</v>
      </c>
      <c r="D146">
        <v>-316026.7387205555</v>
      </c>
      <c r="E146">
        <v>-411680.96394692233</v>
      </c>
      <c r="F146">
        <v>-506658.50591959257</v>
      </c>
      <c r="G146">
        <v>-600959.7606425886</v>
      </c>
      <c r="H146">
        <v>-694585.12388818595</v>
      </c>
      <c r="I146">
        <v>-787534.9911970488</v>
      </c>
      <c r="J146">
        <v>-879809.75787836604</v>
      </c>
      <c r="K146">
        <v>-971409.81900998601</v>
      </c>
      <c r="L146" s="6">
        <v>-1062335.5694385525</v>
      </c>
      <c r="M146">
        <v>-1152587.4037796396</v>
      </c>
      <c r="N146">
        <v>-1242165.7164178875</v>
      </c>
      <c r="O146">
        <v>-1331070.9015071369</v>
      </c>
      <c r="P146">
        <v>-1419303.3529705643</v>
      </c>
      <c r="Q146">
        <v>-1506863.4645008175</v>
      </c>
      <c r="R146">
        <v>-1593751.6295601502</v>
      </c>
      <c r="S146">
        <v>-1679968.2413805563</v>
      </c>
      <c r="T146">
        <v>-1765513.6929639052</v>
      </c>
      <c r="U146">
        <v>-1850388.3770820771</v>
      </c>
      <c r="V146">
        <v>-1934592.6862770962</v>
      </c>
      <c r="W146">
        <v>-2018127.0128612658</v>
      </c>
      <c r="X146">
        <v>-2100991.748917303</v>
      </c>
      <c r="Y146">
        <v>-2183187.2862984738</v>
      </c>
      <c r="Z146">
        <v>-2264714.016628725</v>
      </c>
      <c r="AA146">
        <v>-2345572.3313028202</v>
      </c>
      <c r="AB146">
        <v>-2425762.6214864748</v>
      </c>
      <c r="AC146">
        <v>-2505285.278116487</v>
      </c>
      <c r="AD146">
        <v>-2584140.691900875</v>
      </c>
      <c r="AE146">
        <v>-2662329.2533190092</v>
      </c>
      <c r="AF146">
        <v>-2739851.3526217458</v>
      </c>
      <c r="AG146">
        <v>-2816707.3798315614</v>
      </c>
      <c r="AH146">
        <v>-2892897.7247426859</v>
      </c>
      <c r="AI146">
        <v>-2968422.7769212374</v>
      </c>
      <c r="AJ146">
        <v>-3043282.9257053533</v>
      </c>
      <c r="AK146">
        <v>-3117478.5602053264</v>
      </c>
      <c r="AL146">
        <v>-3191010.0693037366</v>
      </c>
      <c r="AM146">
        <v>-3263877.8416555845</v>
      </c>
      <c r="AN146">
        <v>-3336082.265688424</v>
      </c>
      <c r="AO146">
        <v>-3407623.7296024971</v>
      </c>
      <c r="AP146">
        <v>-3478502.621370865</v>
      </c>
      <c r="AQ146">
        <v>-3548719.3287395434</v>
      </c>
      <c r="AR146">
        <v>-3618274.2392276316</v>
      </c>
      <c r="AS146">
        <v>-3687167.7401274489</v>
      </c>
      <c r="AT146">
        <v>-3755400.2185046659</v>
      </c>
      <c r="AU146">
        <v>-3822972.0611984376</v>
      </c>
      <c r="AV146">
        <v>-3889883.6548215356</v>
      </c>
      <c r="AW146">
        <v>-3956135.3857604796</v>
      </c>
      <c r="AX146">
        <v>-4021727.6401756713</v>
      </c>
      <c r="AY146">
        <v>-4086660.804001526</v>
      </c>
      <c r="AZ146">
        <v>-4150935.2629466066</v>
      </c>
      <c r="BA146">
        <v>-4214551.4024937516</v>
      </c>
      <c r="BB146">
        <v>-4277509.6079002116</v>
      </c>
      <c r="BC146">
        <v>-4339810.2641977789</v>
      </c>
      <c r="BD146">
        <v>-4401453.7561929207</v>
      </c>
      <c r="BE146">
        <v>-4462440.4684669105</v>
      </c>
      <c r="BF146">
        <v>-4522770.7853759583</v>
      </c>
      <c r="BG146">
        <v>-4582445.0910513448</v>
      </c>
      <c r="BH146">
        <v>-4641463.7693995517</v>
      </c>
      <c r="BI146">
        <v>-4699827.2041023932</v>
      </c>
      <c r="BJ146">
        <v>-4757933.895966243</v>
      </c>
      <c r="BK146">
        <v>-4815386.1108748801</v>
      </c>
      <c r="BL146">
        <v>-4872184.2318369085</v>
      </c>
      <c r="BM146">
        <v>-4928328.641636787</v>
      </c>
      <c r="BN146">
        <v>-4983819.7228349661</v>
      </c>
      <c r="BO146">
        <v>-5038657.8577680141</v>
      </c>
      <c r="BP146">
        <v>-5092843.4285487542</v>
      </c>
      <c r="BQ146">
        <v>-5146376.8170663901</v>
      </c>
      <c r="BR146">
        <v>-5199258.4049866376</v>
      </c>
      <c r="BS146">
        <v>-5251488.5737518603</v>
      </c>
      <c r="BT146">
        <v>-5303067.7045811936</v>
      </c>
      <c r="BU146">
        <v>-5353996.1784706786</v>
      </c>
      <c r="BV146">
        <v>-5404672.4935424887</v>
      </c>
      <c r="BW146">
        <v>-5454698.9129977729</v>
      </c>
      <c r="BX146">
        <v>-5504075.8171640746</v>
      </c>
      <c r="BY146">
        <v>-5552803.5861463621</v>
      </c>
      <c r="BZ146">
        <v>-5600882.5998271611</v>
      </c>
      <c r="CA146">
        <v>-5648313.2378666848</v>
      </c>
      <c r="CB146">
        <v>-5695095.8797029667</v>
      </c>
      <c r="CC146">
        <v>-5741230.9045519866</v>
      </c>
      <c r="CD146">
        <v>-5786718.6914077997</v>
      </c>
      <c r="CE146">
        <v>-5831559.6190426731</v>
      </c>
      <c r="CF146">
        <v>-5875754.0660072081</v>
      </c>
      <c r="CG146">
        <v>-5919302.4106304757</v>
      </c>
      <c r="CH146">
        <v>-5962603.1483692322</v>
      </c>
      <c r="CI146">
        <v>-6005258.5397607796</v>
      </c>
      <c r="CJ146">
        <v>-6047268.9624703676</v>
      </c>
      <c r="CK146">
        <v>-6088634.793942228</v>
      </c>
      <c r="CL146">
        <v>-6129356.4113997119</v>
      </c>
      <c r="CM146">
        <v>-6169434.1918454096</v>
      </c>
      <c r="CN146">
        <v>-6208868.5120612876</v>
      </c>
      <c r="CO146">
        <v>-6247659.7486088136</v>
      </c>
      <c r="CP146">
        <v>-6285808.2778290864</v>
      </c>
      <c r="CQ146">
        <v>-6323314.4758429658</v>
      </c>
      <c r="CR146">
        <v>-6360178.7185511999</v>
      </c>
      <c r="CS146">
        <v>-6396401.3816345539</v>
      </c>
      <c r="CT146">
        <v>-6432380.9579030331</v>
      </c>
      <c r="CU146">
        <v>-6467719.705248734</v>
      </c>
      <c r="CV146">
        <v>-6502417.9986932483</v>
      </c>
      <c r="CW146">
        <v>-6536476.2130386997</v>
      </c>
      <c r="CX146">
        <v>-6569894.7228678744</v>
      </c>
      <c r="CY146">
        <v>-6602673.9025443466</v>
      </c>
      <c r="CZ146">
        <v>-6634814.1262126081</v>
      </c>
      <c r="DA146">
        <v>-6666315.7677981947</v>
      </c>
      <c r="DB146">
        <v>-6697179.2010078197</v>
      </c>
      <c r="DC146">
        <v>-6727404.7993294951</v>
      </c>
      <c r="DD146">
        <v>-6756992.9360326659</v>
      </c>
      <c r="DE146">
        <v>-6785943.9841683302</v>
      </c>
      <c r="DF146">
        <v>-6814656.4339182694</v>
      </c>
      <c r="DG146">
        <v>-6842732.5405478887</v>
      </c>
      <c r="DH146">
        <v>-6870172.6764536314</v>
      </c>
      <c r="DI146">
        <v>-6896977.2138140034</v>
      </c>
      <c r="DJ146">
        <v>-6923146.5245897127</v>
      </c>
      <c r="DK146">
        <v>-6948680.9805237884</v>
      </c>
      <c r="DL146">
        <v>-6973580.9531417107</v>
      </c>
      <c r="DM146">
        <v>-6997846.8137515383</v>
      </c>
      <c r="DN146">
        <v>-7021478.9334440352</v>
      </c>
      <c r="DO146">
        <v>-7044477.683092799</v>
      </c>
      <c r="DP146">
        <v>-7066843.4333543861</v>
      </c>
      <c r="DQ146">
        <v>-7088576.5546684405</v>
      </c>
      <c r="DR146">
        <v>-7117575.5346069112</v>
      </c>
      <c r="DS146">
        <v>-7145942.6258269055</v>
      </c>
      <c r="DT146">
        <v>-7173678.1981180878</v>
      </c>
      <c r="DU146">
        <v>-7200782.621053719</v>
      </c>
      <c r="DV146">
        <v>-7227256.2639907794</v>
      </c>
      <c r="DW146">
        <v>-7253099.4960700981</v>
      </c>
      <c r="DX146">
        <v>-7278312.6862164754</v>
      </c>
      <c r="DY146">
        <v>-7302896.2031388152</v>
      </c>
      <c r="DZ146">
        <v>-7326850.4153302452</v>
      </c>
      <c r="EA146">
        <v>-7350175.6910682479</v>
      </c>
      <c r="EB146">
        <v>-7372872.398414785</v>
      </c>
      <c r="EC146">
        <v>-7394940.9052164219</v>
      </c>
      <c r="ED146">
        <v>-7416779.696453548</v>
      </c>
      <c r="EE146">
        <v>-7437991.022193227</v>
      </c>
      <c r="EF146">
        <v>-7458575.2496365961</v>
      </c>
      <c r="EG146">
        <v>-7478532.7457699031</v>
      </c>
      <c r="EH146">
        <v>-7497863.8773646289</v>
      </c>
      <c r="EI146">
        <v>-7516569.0109776165</v>
      </c>
      <c r="EJ146">
        <v>-7534648.5129511943</v>
      </c>
      <c r="EK146">
        <v>-7552102.7494133022</v>
      </c>
      <c r="EL146">
        <v>-7568932.0862776171</v>
      </c>
      <c r="EM146">
        <v>-7585136.8892436791</v>
      </c>
      <c r="EN146">
        <v>-7600717.5237970147</v>
      </c>
      <c r="EO146">
        <v>-7615674.3552092649</v>
      </c>
      <c r="EP146">
        <v>-7630405.8658873998</v>
      </c>
      <c r="EQ146">
        <v>-7644514.3033265686</v>
      </c>
      <c r="ER146">
        <v>-7658000.0321575021</v>
      </c>
      <c r="ES146">
        <v>-7670863.4167975439</v>
      </c>
      <c r="ET146">
        <v>-7683104.8214507755</v>
      </c>
      <c r="EU146">
        <v>-7694724.6101081409</v>
      </c>
      <c r="EV146">
        <v>-7705723.1465475718</v>
      </c>
      <c r="EW146">
        <v>-7716100.7943341136</v>
      </c>
      <c r="EX146">
        <v>-7725857.9168200465</v>
      </c>
      <c r="EY146">
        <v>-7734994.8771450138</v>
      </c>
      <c r="EZ146">
        <v>-7743512.038236144</v>
      </c>
      <c r="FA146">
        <v>-7751409.7628081767</v>
      </c>
      <c r="FB146">
        <v>-7759086.5307126781</v>
      </c>
      <c r="FC146">
        <v>-7766144.5868908865</v>
      </c>
      <c r="FD146">
        <v>-7674897.6400900232</v>
      </c>
      <c r="FE146">
        <v>-7583710.5781652052</v>
      </c>
      <c r="FF146">
        <v>-7492583.36607101</v>
      </c>
      <c r="FG146">
        <v>-7401515.9687825218</v>
      </c>
      <c r="FH146">
        <v>-7310508.3512953203</v>
      </c>
      <c r="FI146">
        <v>-7219560.4786254745</v>
      </c>
      <c r="FJ146">
        <v>-7128672.3158095237</v>
      </c>
      <c r="FK146">
        <v>-7037843.8279044684</v>
      </c>
      <c r="FL146">
        <v>-6947074.9799877573</v>
      </c>
      <c r="FM146">
        <v>-6856365.7371572796</v>
      </c>
      <c r="FN146">
        <v>-6766114.1818804387</v>
      </c>
      <c r="FO146">
        <v>-6675922.1619468685</v>
      </c>
      <c r="FP146">
        <v>-6585789.6425156966</v>
      </c>
      <c r="FQ146">
        <v>-6495716.5887664389</v>
      </c>
      <c r="FR146">
        <v>-6405702.9658989869</v>
      </c>
      <c r="FS146">
        <v>-6315748.739133602</v>
      </c>
      <c r="FT146">
        <v>-6225853.8737108968</v>
      </c>
      <c r="FU146">
        <v>-6136018.3348918241</v>
      </c>
      <c r="FV146">
        <v>-6046242.087957669</v>
      </c>
      <c r="FW146">
        <v>-5956525.098210033</v>
      </c>
      <c r="FX146">
        <v>-5866867.3309708238</v>
      </c>
      <c r="FY146">
        <v>-5777268.7515822444</v>
      </c>
      <c r="FZ146">
        <v>-5688127.4427558705</v>
      </c>
      <c r="GA146">
        <v>-5599045.2525253631</v>
      </c>
      <c r="GB146">
        <v>-5510022.146293737</v>
      </c>
      <c r="GC146">
        <v>-5421058.089484252</v>
      </c>
      <c r="GD146">
        <v>-5332153.047540402</v>
      </c>
      <c r="GE146">
        <v>-5243306.9859259035</v>
      </c>
      <c r="GF146">
        <v>-5154519.8701246846</v>
      </c>
      <c r="GG146">
        <v>-5065791.6656408738</v>
      </c>
      <c r="GH146">
        <v>-4977122.3379987869</v>
      </c>
      <c r="GI146">
        <v>-4888511.8527429122</v>
      </c>
      <c r="GJ146">
        <v>-4799960.1754379068</v>
      </c>
      <c r="GK146">
        <v>-4711467.2716685757</v>
      </c>
      <c r="GL146">
        <v>-4623431.2243889589</v>
      </c>
      <c r="GM146">
        <v>-4535453.8818750381</v>
      </c>
      <c r="GN146">
        <v>-4447535.2097720057</v>
      </c>
      <c r="GO146">
        <v>-4359675.1737451591</v>
      </c>
      <c r="GP146">
        <v>-4271873.7394798864</v>
      </c>
      <c r="GQ146">
        <v>-4184130.8726816606</v>
      </c>
      <c r="GR146">
        <v>-4096446.5390760228</v>
      </c>
      <c r="GS146">
        <v>-4008820.7044085711</v>
      </c>
      <c r="GT146">
        <v>-3921253.3344449494</v>
      </c>
      <c r="GU146">
        <v>-3833744.394970838</v>
      </c>
      <c r="GV146">
        <v>-3746293.8517919388</v>
      </c>
      <c r="GW146">
        <v>-3658901.6707339659</v>
      </c>
      <c r="GX146">
        <v>-3571965.9349917229</v>
      </c>
      <c r="GY146">
        <v>-3485088.4930818174</v>
      </c>
      <c r="GZ146">
        <v>-3398269.3108899239</v>
      </c>
      <c r="HA146">
        <v>-3311508.3543216828</v>
      </c>
      <c r="HB146">
        <v>-3224805.5893026851</v>
      </c>
      <c r="HC146">
        <v>-3138160.9817784652</v>
      </c>
      <c r="HD146">
        <v>-3051574.4977144841</v>
      </c>
      <c r="HE146">
        <v>-2965046.1030961219</v>
      </c>
      <c r="HF146">
        <v>-2878575.763928663</v>
      </c>
      <c r="HG146">
        <v>-2792163.4462372884</v>
      </c>
      <c r="HH146">
        <v>-2705809.1160670593</v>
      </c>
      <c r="HI146">
        <v>-2619512.7394829094</v>
      </c>
      <c r="HJ146">
        <v>-2533672.399918722</v>
      </c>
      <c r="HK146">
        <v>-2447889.9461300448</v>
      </c>
      <c r="HL146">
        <v>-2361767.2268922627</v>
      </c>
      <c r="HM146">
        <v>-2275702.3256987669</v>
      </c>
      <c r="HN146">
        <v>-2189695.2087136693</v>
      </c>
      <c r="HO146">
        <v>-2103745.8421208858</v>
      </c>
      <c r="HP146">
        <v>-2017854.1921241209</v>
      </c>
      <c r="HQ146">
        <v>-1932020.2249468546</v>
      </c>
      <c r="HR146">
        <v>-1846243.9068323355</v>
      </c>
      <c r="HS146">
        <v>-1760525.2040435672</v>
      </c>
      <c r="HT146">
        <v>-1674864.0828632973</v>
      </c>
      <c r="HU146">
        <v>-1589260.5095940027</v>
      </c>
      <c r="HV146">
        <v>-1504112.5679069757</v>
      </c>
      <c r="HW146">
        <v>-1419022.1067950297</v>
      </c>
      <c r="HX146">
        <v>-1333590.9752706792</v>
      </c>
      <c r="HY146">
        <v>-1248217.2570643052</v>
      </c>
      <c r="HZ146">
        <v>-1162900.918576872</v>
      </c>
      <c r="IA146">
        <v>-1077641.9262290057</v>
      </c>
      <c r="IB146">
        <v>-992440.24646098539</v>
      </c>
      <c r="IC146">
        <v>-907295.84573272802</v>
      </c>
      <c r="ID146">
        <v>-822208.69052377902</v>
      </c>
      <c r="IE146">
        <v>-737178.74733329937</v>
      </c>
      <c r="IF146">
        <v>-652205.98268005811</v>
      </c>
      <c r="IG146">
        <v>-567290.36310241744</v>
      </c>
      <c r="IH146">
        <v>-482939.77327706851</v>
      </c>
      <c r="II146">
        <v>-399153.88254110143</v>
      </c>
      <c r="IJ146">
        <v>-315534.24307602271</v>
      </c>
      <c r="IK146">
        <v>-232478.64195491374</v>
      </c>
      <c r="IL146">
        <v>-149986.74909505248</v>
      </c>
      <c r="IM146">
        <v>-68058.234606876969</v>
      </c>
      <c r="IN146">
        <v>13307.23120611161</v>
      </c>
      <c r="IO146">
        <v>94109.977847471833</v>
      </c>
      <c r="IP146">
        <v>174350.33462793007</v>
      </c>
      <c r="IQ146">
        <v>254028.63066549972</v>
      </c>
      <c r="IR146">
        <v>333145.19488558918</v>
      </c>
      <c r="IS146">
        <v>411700.35602111742</v>
      </c>
      <c r="IT146">
        <v>489694.44261261821</v>
      </c>
      <c r="IU146">
        <v>567127.7830083631</v>
      </c>
      <c r="IV146">
        <v>644398.82271355763</v>
      </c>
      <c r="IW146">
        <v>721109.77234318852</v>
      </c>
      <c r="IX146">
        <v>797260.95966940373</v>
      </c>
      <c r="IY146">
        <v>872852.71227253228</v>
      </c>
      <c r="IZ146">
        <v>947885.35754119977</v>
      </c>
      <c r="JA146">
        <v>1022359.2226724401</v>
      </c>
      <c r="JB146">
        <v>1096274.6346718073</v>
      </c>
      <c r="JC146">
        <v>1169631.9203534871</v>
      </c>
      <c r="JD146">
        <v>1242431.4063404091</v>
      </c>
      <c r="JE146">
        <v>1314673.4190643579</v>
      </c>
      <c r="JF146">
        <v>1386358.2847660892</v>
      </c>
      <c r="JG146">
        <v>1457486.3294954337</v>
      </c>
      <c r="JH146">
        <v>1528455.9964605123</v>
      </c>
      <c r="JI146">
        <v>1598869.4939805567</v>
      </c>
      <c r="JJ146">
        <v>1668727.1475333087</v>
      </c>
      <c r="JK146">
        <v>1738029.2824060358</v>
      </c>
      <c r="JL146">
        <v>1806776.2236956432</v>
      </c>
      <c r="JM146">
        <v>1874968.2963087857</v>
      </c>
      <c r="JN146">
        <v>1942605.8249619789</v>
      </c>
      <c r="JO146">
        <v>2009689.1341817081</v>
      </c>
      <c r="JP146">
        <v>2076218.5483045429</v>
      </c>
      <c r="JQ146">
        <v>2142194.3914772458</v>
      </c>
      <c r="JR146">
        <v>2207616.9876568839</v>
      </c>
      <c r="JS146">
        <v>2272486.660610944</v>
      </c>
      <c r="JT146">
        <v>2344701.8512665257</v>
      </c>
      <c r="JU146">
        <v>2416364.765663188</v>
      </c>
      <c r="JV146">
        <v>2487475.7270003296</v>
      </c>
      <c r="JW146">
        <v>2558035.0582882091</v>
      </c>
      <c r="JX146">
        <v>2628043.0823480487</v>
      </c>
      <c r="JY146">
        <v>2697500.1218121573</v>
      </c>
      <c r="JZ146">
        <v>2766406.499124039</v>
      </c>
      <c r="KA146">
        <v>2834762.5365384892</v>
      </c>
      <c r="KB146">
        <v>2902568.5561217219</v>
      </c>
      <c r="KC146">
        <v>2969824.8797514737</v>
      </c>
      <c r="KD146">
        <v>3036531.8291171156</v>
      </c>
      <c r="KE146">
        <v>3102689.7257197574</v>
      </c>
      <c r="KF146">
        <v>3168697.0082214549</v>
      </c>
      <c r="KG146">
        <v>3234155.8803980462</v>
      </c>
      <c r="KH146">
        <v>3299066.6631865315</v>
      </c>
      <c r="KI146">
        <v>3363429.6773360968</v>
      </c>
      <c r="KJ146">
        <v>3427245.2434082218</v>
      </c>
      <c r="KK146">
        <v>3490513.6817767881</v>
      </c>
      <c r="KL146">
        <v>3553235.3126281872</v>
      </c>
      <c r="KM146">
        <v>3615410.4559614398</v>
      </c>
      <c r="KN146">
        <v>3677039.4315882958</v>
      </c>
      <c r="KO146">
        <v>3738122.5591333434</v>
      </c>
      <c r="KP146">
        <v>3798660.1580341272</v>
      </c>
      <c r="KQ146">
        <v>3858652.5475412533</v>
      </c>
      <c r="KR146">
        <v>3918498.164067585</v>
      </c>
      <c r="KS146">
        <v>3977799.2091410868</v>
      </c>
      <c r="KT146">
        <v>4036556.0014522001</v>
      </c>
      <c r="KU146">
        <v>4094768.8595048673</v>
      </c>
      <c r="KV146">
        <v>4152438.1016166322</v>
      </c>
      <c r="KW146">
        <v>4209564.0459187627</v>
      </c>
      <c r="KX146">
        <v>4266147.0103563517</v>
      </c>
      <c r="KY146">
        <v>4322187.3126884177</v>
      </c>
      <c r="KZ146">
        <v>4377685.2704880312</v>
      </c>
      <c r="LA146">
        <v>4432641.2011424117</v>
      </c>
      <c r="LB146">
        <v>4487055.4218530394</v>
      </c>
      <c r="LC146">
        <v>4540928.2496357635</v>
      </c>
      <c r="LD146">
        <v>4594658.1186700016</v>
      </c>
      <c r="LE146">
        <v>4647847.2282515801</v>
      </c>
      <c r="LF146">
        <v>4700495.8948401064</v>
      </c>
      <c r="LG146">
        <v>4752604.434709996</v>
      </c>
      <c r="LH146">
        <v>4804173.1639505699</v>
      </c>
      <c r="LI146">
        <v>4855202.3984661773</v>
      </c>
      <c r="LJ146">
        <v>4905692.4539762922</v>
      </c>
      <c r="LK146">
        <v>4955643.6460156254</v>
      </c>
      <c r="LL146">
        <v>5005056.2899342328</v>
      </c>
      <c r="LM146">
        <v>5053930.7008976229</v>
      </c>
      <c r="LN146">
        <v>5102267.1938868649</v>
      </c>
      <c r="LO146">
        <v>5150066.0836987011</v>
      </c>
      <c r="LP146">
        <v>5197725.8022947349</v>
      </c>
      <c r="LQ146">
        <v>5244848.5467542745</v>
      </c>
      <c r="LR146">
        <v>5291434.6313217133</v>
      </c>
      <c r="LS146">
        <v>5337484.3700575456</v>
      </c>
      <c r="LT146">
        <v>5382998.076838471</v>
      </c>
      <c r="LU146">
        <v>5427976.0653575025</v>
      </c>
      <c r="LV146">
        <v>5472418.6491240822</v>
      </c>
      <c r="LW146">
        <v>5516326.1414641738</v>
      </c>
      <c r="LX146">
        <v>5559698.8555203862</v>
      </c>
      <c r="LY146">
        <v>5602537.1042520665</v>
      </c>
      <c r="LZ146">
        <v>5644841.2004354186</v>
      </c>
      <c r="MA146">
        <v>5686611.4566636048</v>
      </c>
      <c r="MB146">
        <v>5728246.3026959449</v>
      </c>
      <c r="MC146">
        <v>5769347.9334107451</v>
      </c>
      <c r="MD146">
        <v>5809916.660852693</v>
      </c>
      <c r="ME146">
        <v>5849952.7968838513</v>
      </c>
      <c r="MF146">
        <v>5889456.6531837881</v>
      </c>
      <c r="MG146">
        <v>5928428.5412496664</v>
      </c>
      <c r="MH146">
        <v>5966868.7723963559</v>
      </c>
      <c r="MI146">
        <v>6004777.6577565446</v>
      </c>
      <c r="MJ146">
        <v>6042155.5082808398</v>
      </c>
      <c r="MK146">
        <v>6079002.6347378753</v>
      </c>
      <c r="ML146">
        <v>6115319.3477144204</v>
      </c>
      <c r="MM146">
        <v>6151105.9576154873</v>
      </c>
      <c r="MN146">
        <v>6186760.8920135237</v>
      </c>
      <c r="MO146">
        <v>6221886.3436012454</v>
      </c>
      <c r="MP146">
        <v>6256482.6222390234</v>
      </c>
      <c r="MQ146">
        <v>6290550.0376058891</v>
      </c>
      <c r="MR146">
        <v>6324088.8991996497</v>
      </c>
      <c r="MS146">
        <v>6357099.5163369924</v>
      </c>
      <c r="MT146">
        <v>6389582.1981535815</v>
      </c>
      <c r="MU146">
        <v>6421537.2536041737</v>
      </c>
      <c r="MV146">
        <v>6452964.9914627224</v>
      </c>
      <c r="MW146">
        <v>6483865.720322486</v>
      </c>
      <c r="MX146">
        <v>6514239.7485961206</v>
      </c>
      <c r="MY146">
        <v>6544087.3845158033</v>
      </c>
      <c r="MZ146">
        <v>6573807.0534824207</v>
      </c>
      <c r="NA146">
        <v>6603000.9460183941</v>
      </c>
      <c r="NB146">
        <v>6631669.3698150739</v>
      </c>
      <c r="NC146">
        <v>6659812.6323837377</v>
      </c>
      <c r="ND146">
        <v>6687431.0410557091</v>
      </c>
      <c r="NE146">
        <v>6714524.9029824547</v>
      </c>
      <c r="NF146">
        <v>6741094.5251356922</v>
      </c>
      <c r="NG146">
        <v>6767140.2143074945</v>
      </c>
      <c r="NH146">
        <v>6792662.2771104015</v>
      </c>
      <c r="NI146">
        <v>6817661.01997751</v>
      </c>
      <c r="NJ146">
        <v>6842136.7491625957</v>
      </c>
      <c r="NK146">
        <v>6866089.7707402073</v>
      </c>
      <c r="NL146">
        <v>6889918.5079548657</v>
      </c>
      <c r="NM146">
        <v>6913225.1491738968</v>
      </c>
      <c r="NN146">
        <v>6936009.9999348074</v>
      </c>
      <c r="NO146">
        <v>6958273.3655962981</v>
      </c>
      <c r="NP146">
        <v>6980015.5513383746</v>
      </c>
      <c r="NQ146">
        <v>7001236.862162441</v>
      </c>
      <c r="NR146">
        <v>7021937.6028914154</v>
      </c>
      <c r="NS146">
        <v>7042118.0781698264</v>
      </c>
      <c r="NT146">
        <v>7061778.5924639218</v>
      </c>
      <c r="NU146">
        <v>7080919.4500617683</v>
      </c>
      <c r="NV146">
        <v>7099540.9550733678</v>
      </c>
      <c r="NW146">
        <v>7117643.4114307463</v>
      </c>
      <c r="NX146">
        <v>7135625.2402371541</v>
      </c>
      <c r="NY146">
        <v>7153088.6277199052</v>
      </c>
      <c r="NZ146">
        <v>7170033.8772777431</v>
      </c>
      <c r="OA146">
        <v>7186461.2921318561</v>
      </c>
      <c r="OB146">
        <v>7202371.1753259897</v>
      </c>
      <c r="OC146">
        <v>7217763.8297265396</v>
      </c>
      <c r="OD146">
        <v>7232639.558022663</v>
      </c>
      <c r="OE146">
        <v>7246998.6627263762</v>
      </c>
      <c r="OF146">
        <v>7260841.4461726658</v>
      </c>
      <c r="OG146">
        <v>7274168.210519582</v>
      </c>
      <c r="OH146">
        <v>7286979.2577483505</v>
      </c>
      <c r="OI146">
        <v>7299274.8896634765</v>
      </c>
      <c r="OJ146">
        <v>7311563.3260115944</v>
      </c>
      <c r="OK146">
        <v>7323844.5710036457</v>
      </c>
      <c r="OL146">
        <v>7336118.6288481094</v>
      </c>
      <c r="OM146">
        <v>7348385.5037509948</v>
      </c>
      <c r="ON146">
        <v>7360645.1999158561</v>
      </c>
      <c r="OO146">
        <v>7372897.7215437889</v>
      </c>
      <c r="OP146">
        <v>7385143.0728334263</v>
      </c>
      <c r="OQ146">
        <v>7397381.2579809427</v>
      </c>
      <c r="OR146">
        <v>7409612.2811800614</v>
      </c>
      <c r="OS146">
        <v>7421836.1466220506</v>
      </c>
      <c r="OT146">
        <v>7434052.8584957235</v>
      </c>
      <c r="OU146">
        <v>7446262.4209874459</v>
      </c>
      <c r="OV146">
        <v>7458464.8382811286</v>
      </c>
      <c r="OW146">
        <v>7470660.1145582348</v>
      </c>
      <c r="OX146">
        <v>7482848.2539977841</v>
      </c>
      <c r="OY146">
        <v>7495029.2607763484</v>
      </c>
      <c r="OZ146">
        <v>7507203.1390680559</v>
      </c>
      <c r="PA146">
        <v>7519369.8930445947</v>
      </c>
      <c r="PB146">
        <v>7531529.5268752053</v>
      </c>
      <c r="PC146">
        <v>7543682.0447266921</v>
      </c>
      <c r="PD146">
        <v>7555827.4507634193</v>
      </c>
      <c r="PE146">
        <v>7567965.7491473146</v>
      </c>
      <c r="PF146">
        <v>7580096.9440378733</v>
      </c>
      <c r="PG146">
        <v>7592221.0395921543</v>
      </c>
      <c r="PH146">
        <v>7604338.0399647802</v>
      </c>
      <c r="PI146">
        <v>7616447.9493079484</v>
      </c>
      <c r="PJ146">
        <v>7628550.7717714235</v>
      </c>
      <c r="PK146">
        <v>7640646.5115025379</v>
      </c>
      <c r="PL146">
        <v>7652735.1726462059</v>
      </c>
      <c r="PM146">
        <v>7664816.7593449056</v>
      </c>
      <c r="PN146">
        <v>7676891.2757387012</v>
      </c>
      <c r="PO146">
        <v>7688958.7259652242</v>
      </c>
      <c r="PP146">
        <v>7701019.1141596921</v>
      </c>
      <c r="PQ146">
        <v>7713072.4444549009</v>
      </c>
      <c r="PR146">
        <v>7725118.7209812254</v>
      </c>
      <c r="PS146">
        <v>7737157.9478666261</v>
      </c>
      <c r="PT146">
        <v>7749190.129236646</v>
      </c>
      <c r="PU146">
        <v>7761215.2692144103</v>
      </c>
      <c r="PV146">
        <v>7773233.3719206415</v>
      </c>
      <c r="PW146">
        <v>7785244.4414736405</v>
      </c>
      <c r="PX146">
        <v>7797248.4819893017</v>
      </c>
      <c r="PY146">
        <v>7809245.4975811131</v>
      </c>
      <c r="PZ146">
        <v>7821235.4923601523</v>
      </c>
      <c r="QA146">
        <v>7833218.4704350904</v>
      </c>
      <c r="QB146">
        <v>7845194.4359121993</v>
      </c>
      <c r="QC146">
        <v>7857163.3928953409</v>
      </c>
      <c r="QD146">
        <v>7869125.3454859816</v>
      </c>
      <c r="QE146">
        <v>7881080.2977831848</v>
      </c>
      <c r="QF146">
        <v>7893028.2538836114</v>
      </c>
      <c r="QG146">
        <v>7904969.2178815342</v>
      </c>
      <c r="QH146">
        <v>7916903.1938688196</v>
      </c>
      <c r="QI146">
        <v>7928830.1859349459</v>
      </c>
      <c r="QJ146">
        <v>7940750.1981669962</v>
      </c>
      <c r="QK146">
        <v>7952663.2346496657</v>
      </c>
      <c r="QL146">
        <v>7964569.2994652502</v>
      </c>
      <c r="QM146">
        <v>7976468.3966936655</v>
      </c>
      <c r="QN146">
        <v>7988360.5304124355</v>
      </c>
      <c r="QO146">
        <v>8000245.7046966963</v>
      </c>
      <c r="QP146">
        <v>8012123.9236192033</v>
      </c>
      <c r="QQ146">
        <v>8023995.1912503242</v>
      </c>
      <c r="QR146">
        <v>8035859.5116580501</v>
      </c>
      <c r="QS146">
        <v>8047716.8889079876</v>
      </c>
      <c r="QT146">
        <v>8059567.327063363</v>
      </c>
      <c r="QU146">
        <v>8071410.8301850259</v>
      </c>
      <c r="QV146">
        <v>8083247.4023314528</v>
      </c>
      <c r="QW146">
        <v>8095077.0475587435</v>
      </c>
      <c r="QX146">
        <v>8106899.7699206211</v>
      </c>
      <c r="QY146">
        <v>8118715.5734684356</v>
      </c>
      <c r="QZ146">
        <v>8130524.4622511715</v>
      </c>
      <c r="RA146">
        <v>8142326.4403154403</v>
      </c>
      <c r="RB146">
        <v>8154121.511705488</v>
      </c>
      <c r="RC146">
        <v>8165909.6804631911</v>
      </c>
      <c r="RD146">
        <v>8177690.9506280608</v>
      </c>
      <c r="RE146">
        <v>8189465.3262372464</v>
      </c>
      <c r="RF146">
        <v>8201232.8113255352</v>
      </c>
      <c r="RG146">
        <v>8212993.4099253491</v>
      </c>
      <c r="RH146">
        <v>8224747.1260667518</v>
      </c>
      <c r="RI146">
        <v>8236493.963777449</v>
      </c>
      <c r="RJ146">
        <v>8248233.9270827919</v>
      </c>
      <c r="RK146">
        <v>8259967.0200057738</v>
      </c>
      <c r="RL146">
        <v>8271693.2465670332</v>
      </c>
      <c r="RM146">
        <v>8283412.6107848547</v>
      </c>
      <c r="RN146">
        <v>8295125.116675172</v>
      </c>
      <c r="RO146">
        <v>8306830.7682515718</v>
      </c>
      <c r="RP146">
        <v>8318529.5695252903</v>
      </c>
      <c r="RQ146">
        <v>8330221.5245052129</v>
      </c>
      <c r="RR146">
        <v>8341906.6371978819</v>
      </c>
      <c r="RS146">
        <v>8353584.9116074964</v>
      </c>
      <c r="RT146">
        <v>8365256.3517359085</v>
      </c>
      <c r="RU146">
        <v>8376920.9615826309</v>
      </c>
      <c r="RV146">
        <v>8388578.7451448366</v>
      </c>
      <c r="RW146">
        <v>8400229.7064173557</v>
      </c>
      <c r="RX146">
        <v>8411873.849392686</v>
      </c>
      <c r="RY146">
        <v>8423511.1780609824</v>
      </c>
      <c r="RZ146">
        <v>8435141.6964100674</v>
      </c>
      <c r="SA146">
        <v>8446765.4084254317</v>
      </c>
      <c r="SB146">
        <v>8458382.318090234</v>
      </c>
      <c r="SC146">
        <v>8469992.429385297</v>
      </c>
      <c r="SD146">
        <v>8481595.7462891191</v>
      </c>
      <c r="SE146">
        <v>8493192.2727778666</v>
      </c>
      <c r="SF146">
        <v>8504782.012825381</v>
      </c>
      <c r="SG146">
        <v>8516364.9704031758</v>
      </c>
      <c r="SH146">
        <v>8527941.1494804472</v>
      </c>
      <c r="SI146">
        <v>8539510.5540240593</v>
      </c>
      <c r="SJ146">
        <v>8551073.1879985593</v>
      </c>
      <c r="SK146">
        <v>8562629.0553661771</v>
      </c>
      <c r="SL146">
        <v>8574178.160086818</v>
      </c>
      <c r="SM146">
        <v>8585720.5061180741</v>
      </c>
      <c r="SN146">
        <v>8597256.09741522</v>
      </c>
      <c r="SO146">
        <v>8608784.9379312173</v>
      </c>
      <c r="SP146">
        <v>8620307.0316167101</v>
      </c>
      <c r="SQ146">
        <v>8631822.3824200369</v>
      </c>
      <c r="SR146">
        <v>8643330.9942872189</v>
      </c>
      <c r="SS146">
        <v>8654832.8711619712</v>
      </c>
      <c r="ST146">
        <v>8666328.0169856995</v>
      </c>
      <c r="SU146">
        <v>8677816.4356975071</v>
      </c>
      <c r="SV146">
        <v>8689298.1312341876</v>
      </c>
      <c r="SW146">
        <v>8700773.1075302325</v>
      </c>
      <c r="SX146">
        <v>8712241.368517831</v>
      </c>
      <c r="SY146">
        <v>8723702.9181268699</v>
      </c>
      <c r="SZ146">
        <v>8735157.7602849379</v>
      </c>
      <c r="TA146">
        <v>8746605.8989173248</v>
      </c>
      <c r="TB146">
        <v>8758047.3379470222</v>
      </c>
      <c r="TC146">
        <v>8769482.0812947229</v>
      </c>
      <c r="TD146">
        <v>8780910.1328788325</v>
      </c>
      <c r="TE146">
        <v>8792331.496615462</v>
      </c>
      <c r="TF146">
        <v>8803746.1764184237</v>
      </c>
      <c r="TG146">
        <v>8815154.1761992499</v>
      </c>
      <c r="TH146">
        <v>8826555.4998671748</v>
      </c>
      <c r="TI146">
        <v>8837950.1513291486</v>
      </c>
      <c r="TJ146">
        <v>8849338.1344898343</v>
      </c>
      <c r="TK146">
        <v>8860719.4532516114</v>
      </c>
      <c r="TL146">
        <v>8872094.1115145721</v>
      </c>
      <c r="TM146">
        <v>8883462.1131765321</v>
      </c>
      <c r="TN146">
        <v>8894823.4621330202</v>
      </c>
      <c r="TO146">
        <v>8906178.1622772887</v>
      </c>
      <c r="TP146">
        <v>8917526.2175003104</v>
      </c>
      <c r="TQ146">
        <v>8928867.6316907816</v>
      </c>
      <c r="TR146">
        <v>8940202.4087351225</v>
      </c>
      <c r="TS146">
        <v>8951530.5525174811</v>
      </c>
      <c r="TT146">
        <v>8962852.0669197291</v>
      </c>
      <c r="TU146">
        <v>8974166.9558214694</v>
      </c>
    </row>
    <row r="147" spans="1:541" x14ac:dyDescent="0.25">
      <c r="A147">
        <v>9</v>
      </c>
      <c r="B147">
        <v>-220373.3066621891</v>
      </c>
      <c r="C147">
        <v>-414390.86800917459</v>
      </c>
      <c r="D147">
        <v>-607053.477441111</v>
      </c>
      <c r="E147">
        <v>-798361.92789384467</v>
      </c>
      <c r="F147">
        <v>-988317.01183918514</v>
      </c>
      <c r="G147">
        <v>-1176919.5212851772</v>
      </c>
      <c r="H147">
        <v>-1364170.2477763719</v>
      </c>
      <c r="I147">
        <v>-1550069.9823940976</v>
      </c>
      <c r="J147">
        <v>-1734619.5157567321</v>
      </c>
      <c r="K147">
        <v>-1917819.638019972</v>
      </c>
      <c r="L147" s="6">
        <v>-2099671.138877105</v>
      </c>
      <c r="M147">
        <v>-2280174.8075592793</v>
      </c>
      <c r="N147">
        <v>-2459331.432835775</v>
      </c>
      <c r="O147">
        <v>-2637141.8030142738</v>
      </c>
      <c r="P147">
        <v>-2813606.7059411285</v>
      </c>
      <c r="Q147">
        <v>-2988726.9290016349</v>
      </c>
      <c r="R147">
        <v>-3162503.2591203004</v>
      </c>
      <c r="S147">
        <v>-3334936.4827611125</v>
      </c>
      <c r="T147">
        <v>-3506027.3859278103</v>
      </c>
      <c r="U147">
        <v>-3675776.7541641542</v>
      </c>
      <c r="V147">
        <v>-3844185.3725541923</v>
      </c>
      <c r="W147">
        <v>-4011254.0257225316</v>
      </c>
      <c r="X147">
        <v>-4176983.4978346066</v>
      </c>
      <c r="Y147">
        <v>-4341374.5725969477</v>
      </c>
      <c r="Z147">
        <v>-4504428.03325745</v>
      </c>
      <c r="AA147">
        <v>-4666144.6626056405</v>
      </c>
      <c r="AB147">
        <v>-4826525.2429729495</v>
      </c>
      <c r="AC147">
        <v>-4985570.5562329739</v>
      </c>
      <c r="AD147">
        <v>-5143281.3838017499</v>
      </c>
      <c r="AE147">
        <v>-5299658.5066380184</v>
      </c>
      <c r="AF147">
        <v>-5454702.7052434916</v>
      </c>
      <c r="AG147">
        <v>-5608414.7596631227</v>
      </c>
      <c r="AH147">
        <v>-5760795.4494853718</v>
      </c>
      <c r="AI147">
        <v>-5911845.5538424747</v>
      </c>
      <c r="AJ147">
        <v>-6061565.8514107065</v>
      </c>
      <c r="AK147">
        <v>-6209957.1204106528</v>
      </c>
      <c r="AL147">
        <v>-6357020.1386074731</v>
      </c>
      <c r="AM147">
        <v>-6502755.683311169</v>
      </c>
      <c r="AN147">
        <v>-6647164.531376848</v>
      </c>
      <c r="AO147">
        <v>-6790247.4592049941</v>
      </c>
      <c r="AP147">
        <v>-6932005.2427417301</v>
      </c>
      <c r="AQ147">
        <v>-7072438.6574790869</v>
      </c>
      <c r="AR147">
        <v>-7211548.4784552632</v>
      </c>
      <c r="AS147">
        <v>-7349335.4802548978</v>
      </c>
      <c r="AT147">
        <v>-7485800.4370093318</v>
      </c>
      <c r="AU147">
        <v>-7620944.1223968752</v>
      </c>
      <c r="AV147">
        <v>-7754767.3096430711</v>
      </c>
      <c r="AW147">
        <v>-7887270.7715209592</v>
      </c>
      <c r="AX147">
        <v>-8018455.2803513426</v>
      </c>
      <c r="AY147">
        <v>-8148321.608003052</v>
      </c>
      <c r="AZ147">
        <v>-8276870.5258932132</v>
      </c>
      <c r="BA147">
        <v>-8404102.8049875032</v>
      </c>
      <c r="BB147">
        <v>-8530019.2158004232</v>
      </c>
      <c r="BC147">
        <v>-8654620.5283955578</v>
      </c>
      <c r="BD147">
        <v>-8777907.5123858415</v>
      </c>
      <c r="BE147">
        <v>-8899880.9369338211</v>
      </c>
      <c r="BF147">
        <v>-9020541.5707519166</v>
      </c>
      <c r="BG147">
        <v>-9139890.1821026895</v>
      </c>
      <c r="BH147">
        <v>-9257927.5387991033</v>
      </c>
      <c r="BI147">
        <v>-9374654.4082047865</v>
      </c>
      <c r="BJ147">
        <v>-9490867.791932486</v>
      </c>
      <c r="BK147">
        <v>-9605772.2217497602</v>
      </c>
      <c r="BL147">
        <v>-9719368.463673817</v>
      </c>
      <c r="BM147">
        <v>-9831657.283273574</v>
      </c>
      <c r="BN147">
        <v>-9942639.4456699323</v>
      </c>
      <c r="BO147">
        <v>-10052315.715536028</v>
      </c>
      <c r="BP147">
        <v>-10160686.857097508</v>
      </c>
      <c r="BQ147">
        <v>-10267753.63413278</v>
      </c>
      <c r="BR147">
        <v>-10373516.809973275</v>
      </c>
      <c r="BS147">
        <v>-10477977.147503721</v>
      </c>
      <c r="BT147">
        <v>-10581135.409162387</v>
      </c>
      <c r="BU147">
        <v>-10682992.356941357</v>
      </c>
      <c r="BV147">
        <v>-10784344.987084977</v>
      </c>
      <c r="BW147">
        <v>-10884397.825995546</v>
      </c>
      <c r="BX147">
        <v>-10983151.634328149</v>
      </c>
      <c r="BY147">
        <v>-11080607.172292724</v>
      </c>
      <c r="BZ147">
        <v>-11176765.199654322</v>
      </c>
      <c r="CA147">
        <v>-11271626.47573337</v>
      </c>
      <c r="CB147">
        <v>-11365191.759405933</v>
      </c>
      <c r="CC147">
        <v>-11262088.502441783</v>
      </c>
      <c r="CD147">
        <v>-11159046.514806423</v>
      </c>
      <c r="CE147">
        <v>-11056065.760644231</v>
      </c>
      <c r="CF147">
        <v>-10953146.204120569</v>
      </c>
      <c r="CG147">
        <v>-10850287.809421759</v>
      </c>
      <c r="CH147">
        <v>-10748286.775453283</v>
      </c>
      <c r="CI147">
        <v>-10646346.831745185</v>
      </c>
      <c r="CJ147">
        <v>-10544467.942546634</v>
      </c>
      <c r="CK147">
        <v>-10442650.072127722</v>
      </c>
      <c r="CL147">
        <v>-10340893.18477945</v>
      </c>
      <c r="CM147">
        <v>-10239197.244813714</v>
      </c>
      <c r="CN147">
        <v>-10137562.216563296</v>
      </c>
      <c r="CO147">
        <v>-10035988.064381853</v>
      </c>
      <c r="CP147">
        <v>-9934474.7526439019</v>
      </c>
      <c r="CQ147">
        <v>-9833022.2457448058</v>
      </c>
      <c r="CR147">
        <v>-9731630.5081007667</v>
      </c>
      <c r="CS147">
        <v>-9630299.5041488111</v>
      </c>
      <c r="CT147">
        <v>-9529825.4330449589</v>
      </c>
      <c r="CU147">
        <v>-9429412.0245696642</v>
      </c>
      <c r="CV147">
        <v>-9329059.2432223484</v>
      </c>
      <c r="CW147">
        <v>-9228767.0535232164</v>
      </c>
      <c r="CX147">
        <v>-9128535.4200132266</v>
      </c>
      <c r="CY147">
        <v>-9028364.3072540946</v>
      </c>
      <c r="CZ147">
        <v>-8928253.6798282769</v>
      </c>
      <c r="DA147">
        <v>-8828203.5023389496</v>
      </c>
      <c r="DB147">
        <v>-8728213.7394100092</v>
      </c>
      <c r="DC147">
        <v>-8628284.3556860536</v>
      </c>
      <c r="DD147">
        <v>-8528415.315832369</v>
      </c>
      <c r="DE147">
        <v>-8428606.5845349208</v>
      </c>
      <c r="DF147">
        <v>-8329654.3611985315</v>
      </c>
      <c r="DG147">
        <v>-8230762.375852298</v>
      </c>
      <c r="DH147">
        <v>-8131930.5932441493</v>
      </c>
      <c r="DI147">
        <v>-8033158.9781426443</v>
      </c>
      <c r="DJ147">
        <v>-7934447.4953369601</v>
      </c>
      <c r="DK147">
        <v>-7835796.1096368786</v>
      </c>
      <c r="DL147">
        <v>-7737204.7858727751</v>
      </c>
      <c r="DM147">
        <v>-7638673.4888956081</v>
      </c>
      <c r="DN147">
        <v>-7540202.1835769052</v>
      </c>
      <c r="DO147">
        <v>-7441790.8348087519</v>
      </c>
      <c r="DP147">
        <v>-7343439.4075037781</v>
      </c>
      <c r="DQ147">
        <v>-7245147.866595149</v>
      </c>
      <c r="DR147">
        <v>-7162712.4117347337</v>
      </c>
      <c r="DS147">
        <v>-7080336.7731985431</v>
      </c>
      <c r="DT147">
        <v>-6998020.9159812722</v>
      </c>
      <c r="DU147">
        <v>-6915764.8050980978</v>
      </c>
      <c r="DV147">
        <v>-6833568.4055846725</v>
      </c>
      <c r="DW147">
        <v>-6751431.6824971121</v>
      </c>
      <c r="DX147">
        <v>-6669354.6009119786</v>
      </c>
      <c r="DY147">
        <v>-6587337.1259262729</v>
      </c>
      <c r="DZ147">
        <v>-6505379.2226574216</v>
      </c>
      <c r="EA147">
        <v>-6423480.8562432658</v>
      </c>
      <c r="EB147">
        <v>-6341641.9918420464</v>
      </c>
      <c r="EC147">
        <v>-6259862.5946323983</v>
      </c>
      <c r="ED147">
        <v>-6178938.8645115159</v>
      </c>
      <c r="EE147">
        <v>-6098074.5320005883</v>
      </c>
      <c r="EF147">
        <v>-6017269.5623393469</v>
      </c>
      <c r="EG147">
        <v>-5936523.9207878653</v>
      </c>
      <c r="EH147">
        <v>-5855837.5726265442</v>
      </c>
      <c r="EI147">
        <v>-5775210.4831561055</v>
      </c>
      <c r="EJ147">
        <v>-5694642.6176975761</v>
      </c>
      <c r="EK147">
        <v>-5613337.7068940941</v>
      </c>
      <c r="EL147">
        <v>-5532091.950805448</v>
      </c>
      <c r="EM147">
        <v>-5450905.3148135152</v>
      </c>
      <c r="EN147">
        <v>-5369777.7643204294</v>
      </c>
      <c r="EO147">
        <v>-5288709.2647485714</v>
      </c>
      <c r="EP147">
        <v>-5208496.0162387453</v>
      </c>
      <c r="EQ147">
        <v>-5128341.7495556064</v>
      </c>
      <c r="ER147">
        <v>-5048246.4301822055</v>
      </c>
      <c r="ES147">
        <v>-4968210.0236217938</v>
      </c>
      <c r="ET147">
        <v>-4888232.4953978136</v>
      </c>
      <c r="EU147">
        <v>-4808313.8110538796</v>
      </c>
      <c r="EV147">
        <v>-4728453.9361537714</v>
      </c>
      <c r="EW147">
        <v>-4647856.6015832368</v>
      </c>
      <c r="EX147">
        <v>-4567318.007644536</v>
      </c>
      <c r="EY147">
        <v>-4486838.119961869</v>
      </c>
      <c r="EZ147">
        <v>-4406416.9041795582</v>
      </c>
      <c r="FA147">
        <v>-4326054.3259620275</v>
      </c>
      <c r="FB147">
        <v>-4246546.585691981</v>
      </c>
      <c r="FC147">
        <v>-4167097.4143758342</v>
      </c>
      <c r="FD147">
        <v>-4087706.7777382582</v>
      </c>
      <c r="FE147">
        <v>-4008374.6415239815</v>
      </c>
      <c r="FF147">
        <v>-3929100.9714977797</v>
      </c>
      <c r="FG147">
        <v>-3849885.7334444635</v>
      </c>
      <c r="FH147">
        <v>-3770728.8931688666</v>
      </c>
      <c r="FI147">
        <v>-3690834.1817976497</v>
      </c>
      <c r="FJ147">
        <v>-3610997.7998738419</v>
      </c>
      <c r="FK147">
        <v>-3531219.7132622786</v>
      </c>
      <c r="FL147">
        <v>-3451499.8878477681</v>
      </c>
      <c r="FM147">
        <v>-3371838.2895350829</v>
      </c>
      <c r="FN147">
        <v>-3293031.1189471371</v>
      </c>
      <c r="FO147">
        <v>-3214282.1073304135</v>
      </c>
      <c r="FP147">
        <v>-3135591.2206495106</v>
      </c>
      <c r="FQ147">
        <v>-3056958.4248889443</v>
      </c>
      <c r="FR147">
        <v>-2978383.6860531364</v>
      </c>
      <c r="FS147">
        <v>-2899866.9701664038</v>
      </c>
      <c r="FT147">
        <v>-2821408.2432729471</v>
      </c>
      <c r="FU147">
        <v>-2742211.2367386539</v>
      </c>
      <c r="FV147">
        <v>-2663072.1513456386</v>
      </c>
      <c r="FW147">
        <v>-2583990.9531976804</v>
      </c>
      <c r="FX147">
        <v>-2504967.6084183957</v>
      </c>
      <c r="FY147">
        <v>-2426002.083151225</v>
      </c>
      <c r="FZ147">
        <v>-2347890.5782576073</v>
      </c>
      <c r="GA147">
        <v>-2269836.8252224121</v>
      </c>
      <c r="GB147">
        <v>-2191840.7902484871</v>
      </c>
      <c r="GC147">
        <v>-2113902.4395584557</v>
      </c>
      <c r="GD147">
        <v>-2036021.7393947095</v>
      </c>
      <c r="GE147">
        <v>-1958198.6560193952</v>
      </c>
      <c r="GF147">
        <v>-1880433.1557144038</v>
      </c>
      <c r="GG147">
        <v>-1801928.9700831752</v>
      </c>
      <c r="GH147">
        <v>-1723482.3001452349</v>
      </c>
      <c r="GI147">
        <v>-1645093.112241637</v>
      </c>
      <c r="GJ147">
        <v>-1566761.3727331311</v>
      </c>
      <c r="GK147">
        <v>-1488487.048000155</v>
      </c>
      <c r="GL147">
        <v>-1411066.3391410038</v>
      </c>
      <c r="GM147">
        <v>-1333702.9778772667</v>
      </c>
      <c r="GN147">
        <v>-1256396.9306483697</v>
      </c>
      <c r="GO147">
        <v>-1179148.1639133804</v>
      </c>
      <c r="GP147">
        <v>-1101956.644150991</v>
      </c>
      <c r="GQ147">
        <v>-1024822.3378595151</v>
      </c>
      <c r="GR147">
        <v>-947745.21155687049</v>
      </c>
      <c r="GS147">
        <v>-854928.9970823843</v>
      </c>
      <c r="GT147">
        <v>-762169.89569133334</v>
      </c>
      <c r="GU147">
        <v>-669467.8739603851</v>
      </c>
      <c r="GV147">
        <v>-576822.898485763</v>
      </c>
      <c r="GW147">
        <v>-484234.93588324264</v>
      </c>
      <c r="GX147">
        <v>-392500.18748631701</v>
      </c>
      <c r="GY147">
        <v>-300822.38525163755</v>
      </c>
      <c r="GZ147">
        <v>-209201.49585355446</v>
      </c>
      <c r="HA147">
        <v>-117637.48598591983</v>
      </c>
      <c r="HB147">
        <v>-26130.322362080216</v>
      </c>
      <c r="HC147">
        <v>65320.028285142034</v>
      </c>
      <c r="HD147">
        <v>156713.59920345619</v>
      </c>
      <c r="HE147">
        <v>248846.65831929818</v>
      </c>
      <c r="HF147">
        <v>340923.0041432865</v>
      </c>
      <c r="HG147">
        <v>432942.6698647961</v>
      </c>
      <c r="HH147">
        <v>524905.68865377083</v>
      </c>
      <c r="HI147">
        <v>616812.0936607495</v>
      </c>
      <c r="HJ147">
        <v>707865.68331868574</v>
      </c>
      <c r="HK147">
        <v>798862.72543751076</v>
      </c>
      <c r="HL147">
        <v>889803.25310959667</v>
      </c>
      <c r="HM147">
        <v>980687.29940794781</v>
      </c>
      <c r="HN147">
        <v>1071514.8973862119</v>
      </c>
      <c r="HO147">
        <v>1162286.080078695</v>
      </c>
      <c r="HP147">
        <v>1253000.8805003725</v>
      </c>
      <c r="HQ147">
        <v>1344455.5663450807</v>
      </c>
      <c r="HR147">
        <v>1435853.9358909801</v>
      </c>
      <c r="HS147">
        <v>1527196.022095114</v>
      </c>
      <c r="HT147">
        <v>1618481.8578952439</v>
      </c>
      <c r="HU147">
        <v>1709711.4762098528</v>
      </c>
      <c r="HV147">
        <v>1800088.6752399728</v>
      </c>
      <c r="HW147">
        <v>1890409.7225637548</v>
      </c>
      <c r="HX147">
        <v>1980674.651041925</v>
      </c>
      <c r="HY147">
        <v>2070883.4935159758</v>
      </c>
      <c r="HZ147">
        <v>2161036.2828081809</v>
      </c>
      <c r="IA147">
        <v>2251133.0517216064</v>
      </c>
      <c r="IB147">
        <v>2341173.8330401182</v>
      </c>
      <c r="IC147">
        <v>2431954.8942265883</v>
      </c>
      <c r="ID147">
        <v>2522680.0333283395</v>
      </c>
      <c r="IE147">
        <v>2613349.2830717228</v>
      </c>
      <c r="IF147">
        <v>2703962.6761639267</v>
      </c>
      <c r="IG147">
        <v>2794520.24529301</v>
      </c>
      <c r="IH147">
        <v>2884006.1868903898</v>
      </c>
      <c r="II147">
        <v>2972421.1280867271</v>
      </c>
      <c r="IJ147">
        <v>3059765.6956456713</v>
      </c>
      <c r="IK147">
        <v>3146040.5159640834</v>
      </c>
      <c r="IL147">
        <v>3231246.2150722481</v>
      </c>
      <c r="IM147">
        <v>3315383.4186340868</v>
      </c>
      <c r="IN147">
        <v>3398452.7519473806</v>
      </c>
      <c r="IO147">
        <v>3481251.074642159</v>
      </c>
      <c r="IP147">
        <v>3562982.7765863575</v>
      </c>
      <c r="IQ147">
        <v>3643648.4819806032</v>
      </c>
      <c r="IR147">
        <v>3723248.8146602251</v>
      </c>
      <c r="IS147">
        <v>3801784.3980954736</v>
      </c>
      <c r="IT147">
        <v>3879255.8553917445</v>
      </c>
      <c r="IU147">
        <v>3955663.8092897795</v>
      </c>
      <c r="IV147">
        <v>4031008.8821658827</v>
      </c>
      <c r="IW147">
        <v>4105291.6960321367</v>
      </c>
      <c r="IX147">
        <v>4178512.8725366145</v>
      </c>
      <c r="IY147">
        <v>4250673.0329635926</v>
      </c>
      <c r="IZ147">
        <v>4321772.7982337624</v>
      </c>
      <c r="JA147">
        <v>4392609.0236026309</v>
      </c>
      <c r="JB147">
        <v>4462386.0945661776</v>
      </c>
      <c r="JC147">
        <v>4531104.6309556179</v>
      </c>
      <c r="JD147">
        <v>4598765.2522394359</v>
      </c>
      <c r="JE147">
        <v>4665368.5775235966</v>
      </c>
      <c r="JF147">
        <v>4730915.2255517505</v>
      </c>
      <c r="JG147">
        <v>4795405.8147054538</v>
      </c>
      <c r="JH147">
        <v>4858840.9630043805</v>
      </c>
      <c r="JI147">
        <v>4921221.2881065272</v>
      </c>
      <c r="JJ147">
        <v>4982547.4073084295</v>
      </c>
      <c r="JK147">
        <v>5042819.937545374</v>
      </c>
      <c r="JL147">
        <v>5102039.495391611</v>
      </c>
      <c r="JM147">
        <v>5161002.9317587428</v>
      </c>
      <c r="JN147">
        <v>5218914.6278013885</v>
      </c>
      <c r="JO147">
        <v>5275775.1990119442</v>
      </c>
      <c r="JP147">
        <v>5331585.2605226189</v>
      </c>
      <c r="JQ147">
        <v>5386345.4271056317</v>
      </c>
      <c r="JR147">
        <v>5440056.3131734319</v>
      </c>
      <c r="JS147">
        <v>5492718.5327789038</v>
      </c>
      <c r="JT147">
        <v>5544332.6996155791</v>
      </c>
      <c r="JU147">
        <v>5594899.4270178527</v>
      </c>
      <c r="JV147">
        <v>5644419.3279611841</v>
      </c>
      <c r="JW147">
        <v>5692893.0150623135</v>
      </c>
      <c r="JX147">
        <v>5740321.1005794667</v>
      </c>
      <c r="JY147">
        <v>5787500.4311107583</v>
      </c>
      <c r="JZ147">
        <v>5833635.3834998347</v>
      </c>
      <c r="KA147">
        <v>5878726.5689306483</v>
      </c>
      <c r="KB147">
        <v>5922774.598229479</v>
      </c>
      <c r="KC147">
        <v>5965780.081865143</v>
      </c>
      <c r="KD147">
        <v>6007743.6299491972</v>
      </c>
      <c r="KE147">
        <v>6048665.8522361591</v>
      </c>
      <c r="KF147">
        <v>6088547.3581237085</v>
      </c>
      <c r="KG147">
        <v>6127388.7566528954</v>
      </c>
      <c r="KH147">
        <v>6165190.6565083526</v>
      </c>
      <c r="KI147">
        <v>6201953.6660185046</v>
      </c>
      <c r="KJ147">
        <v>6237678.3931557685</v>
      </c>
      <c r="KK147">
        <v>6273161.6802349612</v>
      </c>
      <c r="KL147">
        <v>6307607.8998189345</v>
      </c>
      <c r="KM147">
        <v>6341017.6588133536</v>
      </c>
      <c r="KN147">
        <v>6373391.5637687147</v>
      </c>
      <c r="KO147">
        <v>6404730.2208805494</v>
      </c>
      <c r="KP147">
        <v>6435034.2359896377</v>
      </c>
      <c r="KQ147">
        <v>6464304.2145822123</v>
      </c>
      <c r="KR147">
        <v>6492540.7617901713</v>
      </c>
      <c r="KS147">
        <v>6519744.4823912755</v>
      </c>
      <c r="KT147">
        <v>6545915.9808093682</v>
      </c>
      <c r="KU147">
        <v>6571055.861114569</v>
      </c>
      <c r="KV147">
        <v>6595164.7270234935</v>
      </c>
      <c r="KW147">
        <v>6619039.4165976383</v>
      </c>
      <c r="KX147">
        <v>6641884.2981490307</v>
      </c>
      <c r="KY147">
        <v>6663699.9743349925</v>
      </c>
      <c r="KZ147">
        <v>6684487.0474601686</v>
      </c>
      <c r="LA147">
        <v>6704246.1194767244</v>
      </c>
      <c r="LB147">
        <v>6722977.7919845544</v>
      </c>
      <c r="LC147">
        <v>6740682.6662314869</v>
      </c>
      <c r="LD147">
        <v>6757361.3431134932</v>
      </c>
      <c r="LE147">
        <v>6773014.4231748953</v>
      </c>
      <c r="LF147">
        <v>6787642.5066085644</v>
      </c>
      <c r="LG147">
        <v>6801246.193256136</v>
      </c>
      <c r="LH147">
        <v>6813826.0826082043</v>
      </c>
      <c r="LI147">
        <v>6826398.6100420393</v>
      </c>
      <c r="LJ147">
        <v>6838963.7798659317</v>
      </c>
      <c r="LK147">
        <v>6851521.5963856541</v>
      </c>
      <c r="LL147">
        <v>6864072.0639044568</v>
      </c>
      <c r="LM147">
        <v>6876615.1867230721</v>
      </c>
      <c r="LN147">
        <v>6889150.9691397175</v>
      </c>
      <c r="LO147">
        <v>6901679.4154500924</v>
      </c>
      <c r="LP147">
        <v>6914200.5299473852</v>
      </c>
      <c r="LQ147">
        <v>6926714.3169222698</v>
      </c>
      <c r="LR147">
        <v>6939220.7806629092</v>
      </c>
      <c r="LS147">
        <v>6951719.9254549593</v>
      </c>
      <c r="LT147">
        <v>6964211.7555815615</v>
      </c>
      <c r="LU147">
        <v>6976696.2753233574</v>
      </c>
      <c r="LV147">
        <v>6989173.4889584817</v>
      </c>
      <c r="LW147">
        <v>7001643.4007625654</v>
      </c>
      <c r="LX147">
        <v>7014106.0150087364</v>
      </c>
      <c r="LY147">
        <v>7026561.3359676227</v>
      </c>
      <c r="LZ147">
        <v>7039009.3679073527</v>
      </c>
      <c r="MA147">
        <v>7051450.1150935553</v>
      </c>
      <c r="MB147">
        <v>7063883.5817893669</v>
      </c>
      <c r="MC147">
        <v>7076309.7722554281</v>
      </c>
      <c r="MD147">
        <v>7088728.6907498837</v>
      </c>
      <c r="ME147">
        <v>7101140.3415283896</v>
      </c>
      <c r="MF147">
        <v>7113544.7288441062</v>
      </c>
      <c r="MG147">
        <v>7125941.8569477126</v>
      </c>
      <c r="MH147">
        <v>7138331.730087392</v>
      </c>
      <c r="MI147">
        <v>7150714.3525088467</v>
      </c>
      <c r="MJ147">
        <v>7163089.7284552939</v>
      </c>
      <c r="MK147">
        <v>7175457.8621674664</v>
      </c>
      <c r="ML147">
        <v>7187818.7578836195</v>
      </c>
      <c r="MM147">
        <v>7200172.41983952</v>
      </c>
      <c r="MN147">
        <v>7212518.8522684611</v>
      </c>
      <c r="MO147">
        <v>7224858.0594012588</v>
      </c>
      <c r="MP147">
        <v>7237190.0454662517</v>
      </c>
      <c r="MQ147">
        <v>7249514.8146893084</v>
      </c>
      <c r="MR147">
        <v>7261832.3712938167</v>
      </c>
      <c r="MS147">
        <v>7274142.7195006944</v>
      </c>
      <c r="MT147">
        <v>7286445.8635283969</v>
      </c>
      <c r="MU147">
        <v>7298741.8075929023</v>
      </c>
      <c r="MV147">
        <v>7311030.5559077263</v>
      </c>
      <c r="MW147">
        <v>7323312.1126839146</v>
      </c>
      <c r="MX147">
        <v>7335586.4821300544</v>
      </c>
      <c r="MY147">
        <v>7347853.6684522629</v>
      </c>
      <c r="MZ147">
        <v>7360113.6758542024</v>
      </c>
      <c r="NA147">
        <v>7372366.5085370727</v>
      </c>
      <c r="NB147">
        <v>7384612.1706996113</v>
      </c>
      <c r="NC147">
        <v>7396850.6665381044</v>
      </c>
      <c r="ND147">
        <v>7409082.0002463795</v>
      </c>
      <c r="NE147">
        <v>7421306.1760158092</v>
      </c>
      <c r="NF147">
        <v>7433523.1980353184</v>
      </c>
      <c r="NG147">
        <v>7445733.0704913735</v>
      </c>
      <c r="NH147">
        <v>7457935.7975679934</v>
      </c>
      <c r="NI147">
        <v>7470131.3834467493</v>
      </c>
      <c r="NJ147">
        <v>7482319.832306765</v>
      </c>
      <c r="NK147">
        <v>7494501.1483247206</v>
      </c>
      <c r="NL147">
        <v>7506675.3356748447</v>
      </c>
      <c r="NM147">
        <v>7518842.3985289335</v>
      </c>
      <c r="NN147">
        <v>7531002.3410563357</v>
      </c>
      <c r="NO147">
        <v>7543155.1674239598</v>
      </c>
      <c r="NP147">
        <v>7555300.8817962781</v>
      </c>
      <c r="NQ147">
        <v>7567439.4883353226</v>
      </c>
      <c r="NR147">
        <v>7579570.991200693</v>
      </c>
      <c r="NS147">
        <v>7591695.3945495561</v>
      </c>
      <c r="NT147">
        <v>7603812.7025366388</v>
      </c>
      <c r="NU147">
        <v>7615922.9193142429</v>
      </c>
      <c r="NV147">
        <v>7628026.0490322374</v>
      </c>
      <c r="NW147">
        <v>7640122.0958380662</v>
      </c>
      <c r="NX147">
        <v>7652211.0638767406</v>
      </c>
      <c r="NY147">
        <v>7664292.9572908506</v>
      </c>
      <c r="NZ147">
        <v>7676367.7802205607</v>
      </c>
      <c r="OA147">
        <v>7688435.5368036106</v>
      </c>
      <c r="OB147">
        <v>7700496.2311753221</v>
      </c>
      <c r="OC147">
        <v>7712549.8674685955</v>
      </c>
      <c r="OD147">
        <v>7724596.4498139098</v>
      </c>
      <c r="OE147">
        <v>7736635.98233933</v>
      </c>
      <c r="OF147">
        <v>7748668.4691705033</v>
      </c>
      <c r="OG147">
        <v>7760693.914430663</v>
      </c>
      <c r="OH147">
        <v>7772712.322240632</v>
      </c>
      <c r="OI147">
        <v>7784723.6967188194</v>
      </c>
      <c r="OJ147">
        <v>7796728.041981224</v>
      </c>
      <c r="OK147">
        <v>7808725.3621414341</v>
      </c>
      <c r="OL147">
        <v>7820715.6613106355</v>
      </c>
      <c r="OM147">
        <v>7832698.9435976036</v>
      </c>
      <c r="ON147">
        <v>7844675.2131087147</v>
      </c>
      <c r="OO147">
        <v>7856644.4739479348</v>
      </c>
      <c r="OP147">
        <v>7868606.730216831</v>
      </c>
      <c r="OQ147">
        <v>7880561.986014571</v>
      </c>
      <c r="OR147">
        <v>7892510.2454379275</v>
      </c>
      <c r="OS147">
        <v>7904451.5125812665</v>
      </c>
      <c r="OT147">
        <v>7916385.7915365659</v>
      </c>
      <c r="OU147">
        <v>7928313.0863934048</v>
      </c>
      <c r="OV147">
        <v>7940233.4012389705</v>
      </c>
      <c r="OW147">
        <v>7952146.7401580624</v>
      </c>
      <c r="OX147">
        <v>7964053.107233081</v>
      </c>
      <c r="OY147">
        <v>7975952.5065440424</v>
      </c>
      <c r="OZ147">
        <v>7987844.9421685748</v>
      </c>
      <c r="PA147">
        <v>7999730.4181819186</v>
      </c>
      <c r="PB147">
        <v>8011608.9386569336</v>
      </c>
      <c r="PC147">
        <v>8023480.5076640919</v>
      </c>
      <c r="PD147">
        <v>8035345.1292714849</v>
      </c>
      <c r="PE147">
        <v>8047202.80754482</v>
      </c>
      <c r="PF147">
        <v>8059053.5465474315</v>
      </c>
      <c r="PG147">
        <v>8070897.3503402732</v>
      </c>
      <c r="PH147">
        <v>8082734.2229819223</v>
      </c>
      <c r="PI147">
        <v>8094564.1685285792</v>
      </c>
      <c r="PJ147">
        <v>8106387.1910340711</v>
      </c>
      <c r="PK147">
        <v>8118203.2945498563</v>
      </c>
      <c r="PL147">
        <v>8130012.4831250161</v>
      </c>
      <c r="PM147">
        <v>8141814.7608062662</v>
      </c>
      <c r="PN147">
        <v>8153610.1316379569</v>
      </c>
      <c r="PO147">
        <v>8165398.5996620655</v>
      </c>
      <c r="PP147">
        <v>8177180.1689182073</v>
      </c>
      <c r="PQ147">
        <v>8188954.8434436321</v>
      </c>
      <c r="PR147">
        <v>8200722.627273228</v>
      </c>
      <c r="PS147">
        <v>8212483.5244395211</v>
      </c>
      <c r="PT147">
        <v>8224237.5389726795</v>
      </c>
      <c r="PU147">
        <v>8235984.6749005094</v>
      </c>
      <c r="PV147">
        <v>8247724.9362484626</v>
      </c>
      <c r="PW147">
        <v>8259458.3270396367</v>
      </c>
      <c r="PX147">
        <v>8271184.8512947708</v>
      </c>
      <c r="PY147">
        <v>8282904.5130322538</v>
      </c>
      <c r="PZ147">
        <v>8294617.31626812</v>
      </c>
      <c r="QA147">
        <v>8306323.2650160603</v>
      </c>
      <c r="QB147">
        <v>8318022.3632874079</v>
      </c>
      <c r="QC147">
        <v>8329714.6150911525</v>
      </c>
      <c r="QD147">
        <v>8341400.0244339406</v>
      </c>
      <c r="QE147">
        <v>8353078.5953200683</v>
      </c>
      <c r="QF147">
        <v>8364750.3317514919</v>
      </c>
      <c r="QG147">
        <v>8376415.2377278283</v>
      </c>
      <c r="QH147">
        <v>8388073.3172463477</v>
      </c>
      <c r="QI147">
        <v>8399724.5743019842</v>
      </c>
      <c r="QJ147">
        <v>8411369.0128873326</v>
      </c>
      <c r="QK147">
        <v>8423006.636992652</v>
      </c>
      <c r="QL147">
        <v>8434637.4506058693</v>
      </c>
      <c r="QM147">
        <v>8446261.4577125721</v>
      </c>
      <c r="QN147">
        <v>8457878.6622960195</v>
      </c>
      <c r="QO147">
        <v>8469489.0683371387</v>
      </c>
      <c r="QP147">
        <v>8481092.6798145249</v>
      </c>
      <c r="QQ147">
        <v>8492689.5007044487</v>
      </c>
      <c r="QR147">
        <v>8504279.5349808522</v>
      </c>
      <c r="QS147">
        <v>8515862.7866153531</v>
      </c>
      <c r="QT147">
        <v>8527439.2595772408</v>
      </c>
      <c r="QU147">
        <v>8539008.9578334875</v>
      </c>
      <c r="QV147">
        <v>8550571.8853487372</v>
      </c>
      <c r="QW147">
        <v>8562128.0460853204</v>
      </c>
      <c r="QX147">
        <v>8573677.444003243</v>
      </c>
      <c r="QY147">
        <v>8585220.0830601975</v>
      </c>
      <c r="QZ147">
        <v>8596755.9672115594</v>
      </c>
      <c r="RA147">
        <v>8608285.1004103906</v>
      </c>
      <c r="RB147">
        <v>8619807.4866074361</v>
      </c>
      <c r="RC147">
        <v>8631323.1297511309</v>
      </c>
      <c r="RD147">
        <v>8642832.0337876007</v>
      </c>
      <c r="RE147">
        <v>8654334.2026606612</v>
      </c>
      <c r="RF147">
        <v>8665829.6403118148</v>
      </c>
      <c r="RG147">
        <v>8677318.3506802656</v>
      </c>
      <c r="RH147">
        <v>8688800.3377029076</v>
      </c>
      <c r="RI147">
        <v>8700275.605314333</v>
      </c>
      <c r="RJ147">
        <v>8711744.1574468315</v>
      </c>
      <c r="RK147">
        <v>8723205.9980303906</v>
      </c>
      <c r="RL147">
        <v>8734661.1309926957</v>
      </c>
      <c r="RM147">
        <v>8746109.5602591336</v>
      </c>
      <c r="RN147">
        <v>8757551.2897528</v>
      </c>
      <c r="RO147">
        <v>8768986.3233944885</v>
      </c>
      <c r="RP147">
        <v>8780414.6651027016</v>
      </c>
      <c r="RQ147">
        <v>8791836.3187936507</v>
      </c>
      <c r="RR147">
        <v>8803251.2883812487</v>
      </c>
      <c r="RS147">
        <v>8814659.5777771212</v>
      </c>
      <c r="RT147">
        <v>8826061.1908906065</v>
      </c>
      <c r="RU147">
        <v>8837456.1316287518</v>
      </c>
      <c r="RV147">
        <v>8848844.4038963243</v>
      </c>
      <c r="RW147">
        <v>8860226.0115957968</v>
      </c>
      <c r="RX147">
        <v>8871600.9586273655</v>
      </c>
      <c r="RY147">
        <v>8882969.2488889396</v>
      </c>
      <c r="RZ147">
        <v>8894330.886276152</v>
      </c>
      <c r="SA147">
        <v>8905685.8746823519</v>
      </c>
      <c r="SB147">
        <v>8917034.2179986089</v>
      </c>
      <c r="SC147">
        <v>8928375.92011372</v>
      </c>
      <c r="SD147">
        <v>8939710.984914206</v>
      </c>
      <c r="SE147">
        <v>8951039.4162843078</v>
      </c>
      <c r="SF147">
        <v>8962361.2181059979</v>
      </c>
      <c r="SG147">
        <v>8973676.394258976</v>
      </c>
      <c r="SH147">
        <v>8984984.9486206733</v>
      </c>
      <c r="SI147">
        <v>8996286.8850662485</v>
      </c>
      <c r="SJ147">
        <v>9007582.2074685954</v>
      </c>
      <c r="SK147">
        <v>9018870.919698339</v>
      </c>
      <c r="SL147">
        <v>9030153.0256238393</v>
      </c>
      <c r="SM147">
        <v>9041428.5291111954</v>
      </c>
      <c r="SN147">
        <v>9052697.4340242371</v>
      </c>
      <c r="SO147">
        <v>9063959.7442245409</v>
      </c>
      <c r="SP147">
        <v>9075215.4635714218</v>
      </c>
      <c r="SQ147">
        <v>9086464.5959219337</v>
      </c>
      <c r="SR147">
        <v>9097707.1451308727</v>
      </c>
      <c r="SS147">
        <v>9108943.1150507815</v>
      </c>
      <c r="ST147">
        <v>9120172.5095319487</v>
      </c>
      <c r="SU147">
        <v>9131395.3324224055</v>
      </c>
      <c r="SV147">
        <v>9142611.5875679366</v>
      </c>
      <c r="SW147">
        <v>9153821.2788120732</v>
      </c>
      <c r="SX147">
        <v>9165024.409996096</v>
      </c>
      <c r="SY147">
        <v>9176220.9849590398</v>
      </c>
      <c r="SZ147">
        <v>9187411.0075376928</v>
      </c>
      <c r="TA147">
        <v>9198594.4815665968</v>
      </c>
      <c r="TB147">
        <v>9209771.4108780511</v>
      </c>
      <c r="TC147">
        <v>9220941.7993021086</v>
      </c>
      <c r="TD147">
        <v>9232105.6506665833</v>
      </c>
      <c r="TE147">
        <v>9243262.9687970541</v>
      </c>
      <c r="TF147">
        <v>9254413.7575168535</v>
      </c>
      <c r="TG147">
        <v>9265558.0206470788</v>
      </c>
      <c r="TH147">
        <v>9276695.762006592</v>
      </c>
      <c r="TI147">
        <v>9287826.9854120165</v>
      </c>
      <c r="TJ147">
        <v>9298951.6946777515</v>
      </c>
      <c r="TK147">
        <v>9310069.8936159536</v>
      </c>
      <c r="TL147">
        <v>9321181.5860365555</v>
      </c>
      <c r="TM147">
        <v>9332286.7757472582</v>
      </c>
      <c r="TN147">
        <v>9343385.4665535316</v>
      </c>
      <c r="TO147">
        <v>9354477.6622586213</v>
      </c>
      <c r="TP147">
        <v>9365563.3666635454</v>
      </c>
      <c r="TQ147">
        <v>9376642.5835671015</v>
      </c>
      <c r="TR147">
        <v>9387715.3167658597</v>
      </c>
      <c r="TS147">
        <v>9398781.5700541735</v>
      </c>
      <c r="TT147">
        <v>9409841.3472241685</v>
      </c>
      <c r="TU147">
        <v>9420894.6520657577</v>
      </c>
    </row>
    <row r="148" spans="1:541" x14ac:dyDescent="0.25">
      <c r="A148">
        <v>10</v>
      </c>
      <c r="B148">
        <v>-106419.83289723335</v>
      </c>
      <c r="C148">
        <v>-187386.24841510478</v>
      </c>
      <c r="D148">
        <v>-267899.51189948333</v>
      </c>
      <c r="E148">
        <v>-347959.88854095415</v>
      </c>
      <c r="F148">
        <v>-427567.6433749093</v>
      </c>
      <c r="G148">
        <v>-506723.04128163855</v>
      </c>
      <c r="H148">
        <v>-585426.34698642045</v>
      </c>
      <c r="I148">
        <v>-663677.82505961228</v>
      </c>
      <c r="J148">
        <v>-741477.73991674196</v>
      </c>
      <c r="K148">
        <v>-818826.35581859737</v>
      </c>
      <c r="L148" s="6">
        <v>-895723.93687131768</v>
      </c>
      <c r="M148">
        <v>-972170.74702648376</v>
      </c>
      <c r="N148">
        <v>-1048167.0500812081</v>
      </c>
      <c r="O148">
        <v>-1123713.1096782263</v>
      </c>
      <c r="P148">
        <v>-1198809.1893059858</v>
      </c>
      <c r="Q148">
        <v>-1273455.5522987379</v>
      </c>
      <c r="R148">
        <v>-1347652.4618366272</v>
      </c>
      <c r="S148">
        <v>-1421400.1809457811</v>
      </c>
      <c r="T148">
        <v>-1494698.9724984011</v>
      </c>
      <c r="U148">
        <v>-1567549.0992128523</v>
      </c>
      <c r="V148">
        <v>-1639950.8236537538</v>
      </c>
      <c r="W148">
        <v>-1711904.4082320679</v>
      </c>
      <c r="X148">
        <v>-1783410.1152051911</v>
      </c>
      <c r="Y148">
        <v>-1854468.2066770426</v>
      </c>
      <c r="Z148">
        <v>-1925078.9445981558</v>
      </c>
      <c r="AA148">
        <v>-1995242.5907657666</v>
      </c>
      <c r="AB148">
        <v>-2064959.4068239038</v>
      </c>
      <c r="AC148">
        <v>-2134229.6542634787</v>
      </c>
      <c r="AD148">
        <v>-2203053.5944223749</v>
      </c>
      <c r="AE148">
        <v>-2271431.4884855365</v>
      </c>
      <c r="AF148">
        <v>-2339363.5974850603</v>
      </c>
      <c r="AG148">
        <v>-2406850.1823002822</v>
      </c>
      <c r="AH148">
        <v>-2473891.5036578695</v>
      </c>
      <c r="AI148">
        <v>-2540487.8221319076</v>
      </c>
      <c r="AJ148">
        <v>-2606639.3981439909</v>
      </c>
      <c r="AK148">
        <v>-2672346.4919633111</v>
      </c>
      <c r="AL148">
        <v>-2737609.3637067485</v>
      </c>
      <c r="AM148">
        <v>-2802428.2733389582</v>
      </c>
      <c r="AN148">
        <v>-2866803.48067246</v>
      </c>
      <c r="AO148">
        <v>-2930735.2453677296</v>
      </c>
      <c r="AP148">
        <v>-2994223.8269332852</v>
      </c>
      <c r="AQ148">
        <v>-3057269.4847257766</v>
      </c>
      <c r="AR148">
        <v>-3119872.4779500756</v>
      </c>
      <c r="AS148">
        <v>-3182033.0656593628</v>
      </c>
      <c r="AT148">
        <v>-3243751.5067552184</v>
      </c>
      <c r="AU148">
        <v>-3305028.0599877099</v>
      </c>
      <c r="AV148">
        <v>-3365862.9839554802</v>
      </c>
      <c r="AW148">
        <v>-3426256.5371058374</v>
      </c>
      <c r="AX148">
        <v>-3486208.9777348423</v>
      </c>
      <c r="AY148">
        <v>-3545720.5639873981</v>
      </c>
      <c r="AZ148">
        <v>-3604791.5538573377</v>
      </c>
      <c r="BA148">
        <v>-3663422.2051875121</v>
      </c>
      <c r="BB148">
        <v>-3721612.7756698802</v>
      </c>
      <c r="BC148">
        <v>-3779363.5228455961</v>
      </c>
      <c r="BD148">
        <v>-3836674.7041050964</v>
      </c>
      <c r="BE148">
        <v>-3893546.5766881905</v>
      </c>
      <c r="BF148">
        <v>-3949979.3976841471</v>
      </c>
      <c r="BG148">
        <v>-4005973.4240317829</v>
      </c>
      <c r="BH148">
        <v>-4061528.9125195504</v>
      </c>
      <c r="BI148">
        <v>-4116646.1197856269</v>
      </c>
      <c r="BJ148">
        <v>-4172132.8154431735</v>
      </c>
      <c r="BK148">
        <v>-4227181.7427049056</v>
      </c>
      <c r="BL148">
        <v>-4281793.1577586997</v>
      </c>
      <c r="BM148">
        <v>-4335967.3166425079</v>
      </c>
      <c r="BN148">
        <v>-4389704.4752444439</v>
      </c>
      <c r="BO148">
        <v>-4443004.889302874</v>
      </c>
      <c r="BP148">
        <v>-4495868.814406503</v>
      </c>
      <c r="BQ148">
        <v>-4548296.5059944596</v>
      </c>
      <c r="BR148">
        <v>-4600288.2193563897</v>
      </c>
      <c r="BS148">
        <v>-4651844.2096325364</v>
      </c>
      <c r="BT148">
        <v>-4702964.731813834</v>
      </c>
      <c r="BU148">
        <v>-4753650.0407419922</v>
      </c>
      <c r="BV148">
        <v>-4804707.9042347567</v>
      </c>
      <c r="BW148">
        <v>-4855331.0637104781</v>
      </c>
      <c r="BX148">
        <v>-4905519.7735637166</v>
      </c>
      <c r="BY148">
        <v>-4955274.2880401583</v>
      </c>
      <c r="BZ148">
        <v>-5004594.8612367017</v>
      </c>
      <c r="CA148">
        <v>-5053481.7471015435</v>
      </c>
      <c r="CB148">
        <v>-5101935.1994342674</v>
      </c>
      <c r="CC148">
        <v>-5149955.4718859298</v>
      </c>
      <c r="CD148">
        <v>-5197542.8179591466</v>
      </c>
      <c r="CE148">
        <v>-5244697.4910081811</v>
      </c>
      <c r="CF148">
        <v>-5291419.7442390304</v>
      </c>
      <c r="CG148">
        <v>-5337709.8307095123</v>
      </c>
      <c r="CH148">
        <v>-5384375.5164545234</v>
      </c>
      <c r="CI148">
        <v>-5430609.5411106106</v>
      </c>
      <c r="CJ148">
        <v>-5476412.1572915725</v>
      </c>
      <c r="CK148">
        <v>-5521783.6174633754</v>
      </c>
      <c r="CL148">
        <v>-5566724.1739442386</v>
      </c>
      <c r="CM148">
        <v>-5611234.0789047228</v>
      </c>
      <c r="CN148">
        <v>-5655313.5843678135</v>
      </c>
      <c r="CO148">
        <v>-5698962.94220901</v>
      </c>
      <c r="CP148">
        <v>-5742182.4041564101</v>
      </c>
      <c r="CQ148">
        <v>-5784972.221790798</v>
      </c>
      <c r="CR148">
        <v>-5827332.6465457277</v>
      </c>
      <c r="CS148">
        <v>-5869263.9297076119</v>
      </c>
      <c r="CT148">
        <v>-5911573.835540982</v>
      </c>
      <c r="CU148">
        <v>-5953455.1019130489</v>
      </c>
      <c r="CV148">
        <v>-5994907.9796693176</v>
      </c>
      <c r="CW148">
        <v>-6035932.7195084905</v>
      </c>
      <c r="CX148">
        <v>-6076529.5719825607</v>
      </c>
      <c r="CY148">
        <v>-6116698.7874968946</v>
      </c>
      <c r="CZ148">
        <v>-6156440.6163103189</v>
      </c>
      <c r="DA148">
        <v>-6195755.3085352005</v>
      </c>
      <c r="DB148">
        <v>-6234643.1141375434</v>
      </c>
      <c r="DC148">
        <v>-6273104.2829370638</v>
      </c>
      <c r="DD148">
        <v>-6311139.0646072831</v>
      </c>
      <c r="DE148">
        <v>-6348747.708675608</v>
      </c>
      <c r="DF148">
        <v>-6386737.9776485935</v>
      </c>
      <c r="DG148">
        <v>-6424302.6076365057</v>
      </c>
      <c r="DH148">
        <v>-6461441.8477289295</v>
      </c>
      <c r="DI148">
        <v>-6498155.9468696788</v>
      </c>
      <c r="DJ148">
        <v>-6534445.15385688</v>
      </c>
      <c r="DK148">
        <v>-6570309.7173430631</v>
      </c>
      <c r="DL148">
        <v>-6605749.8858352415</v>
      </c>
      <c r="DM148">
        <v>-6640765.9076949973</v>
      </c>
      <c r="DN148">
        <v>-6675358.0311385728</v>
      </c>
      <c r="DO148">
        <v>-6709526.504236945</v>
      </c>
      <c r="DP148">
        <v>-6743271.5749159213</v>
      </c>
      <c r="DQ148">
        <v>-6776593.4909562171</v>
      </c>
      <c r="DR148">
        <v>-6817800.0131187178</v>
      </c>
      <c r="DS148">
        <v>-6858583.8757690415</v>
      </c>
      <c r="DT148">
        <v>-6898945.326253145</v>
      </c>
      <c r="DU148">
        <v>-6938884.6117722355</v>
      </c>
      <c r="DV148">
        <v>-6978401.979382853</v>
      </c>
      <c r="DW148">
        <v>-7017497.6759969592</v>
      </c>
      <c r="DX148">
        <v>-7056171.9483820181</v>
      </c>
      <c r="DY148">
        <v>-7094425.043161083</v>
      </c>
      <c r="DZ148">
        <v>-7132257.2068128791</v>
      </c>
      <c r="EA148">
        <v>-7169668.6856718902</v>
      </c>
      <c r="EB148">
        <v>-7206659.7259284398</v>
      </c>
      <c r="EC148">
        <v>-7243230.5736287795</v>
      </c>
      <c r="ED148">
        <v>-7280188.9878003439</v>
      </c>
      <c r="EE148">
        <v>-7316727.7010763157</v>
      </c>
      <c r="EF148">
        <v>-7352846.959071232</v>
      </c>
      <c r="EG148">
        <v>-7388547.0072558885</v>
      </c>
      <c r="EH148">
        <v>-7423828.090957433</v>
      </c>
      <c r="EI148">
        <v>-7458690.4553594412</v>
      </c>
      <c r="EJ148">
        <v>-7493134.3455020059</v>
      </c>
      <c r="EK148">
        <v>-7527160.0062818183</v>
      </c>
      <c r="EL148">
        <v>-7560767.6824522531</v>
      </c>
      <c r="EM148">
        <v>-7593957.6186234513</v>
      </c>
      <c r="EN148">
        <v>-7626730.0592624061</v>
      </c>
      <c r="EO148">
        <v>-7659085.2486930452</v>
      </c>
      <c r="EP148">
        <v>-7691830.9442214854</v>
      </c>
      <c r="EQ148">
        <v>-7724159.8767606029</v>
      </c>
      <c r="ER148">
        <v>-7756072.2902056314</v>
      </c>
      <c r="ES148">
        <v>-7787568.4283090727</v>
      </c>
      <c r="ET148">
        <v>-7818648.5346807837</v>
      </c>
      <c r="EU148">
        <v>-7849312.8527880553</v>
      </c>
      <c r="EV148">
        <v>-7879561.625955699</v>
      </c>
      <c r="EW148">
        <v>-7909395.09736613</v>
      </c>
      <c r="EX148">
        <v>-7938813.510059448</v>
      </c>
      <c r="EY148">
        <v>-7967817.1069335248</v>
      </c>
      <c r="EZ148">
        <v>-7996406.1307440838</v>
      </c>
      <c r="FA148">
        <v>-8024580.824104785</v>
      </c>
      <c r="FB148">
        <v>-8053148.9426124813</v>
      </c>
      <c r="FC148">
        <v>-8081303.2154717799</v>
      </c>
      <c r="FD148">
        <v>-8109043.8848706484</v>
      </c>
      <c r="FE148">
        <v>-8136371.1928553209</v>
      </c>
      <c r="FF148">
        <v>-8163285.3813303849</v>
      </c>
      <c r="FG148">
        <v>-8189786.6920588603</v>
      </c>
      <c r="FH148">
        <v>-8215875.3666622853</v>
      </c>
      <c r="FI148">
        <v>-8241551.6466207979</v>
      </c>
      <c r="FJ148">
        <v>-8266815.7732732184</v>
      </c>
      <c r="FK148">
        <v>-8291667.9878171319</v>
      </c>
      <c r="FL148">
        <v>-8316108.5313089723</v>
      </c>
      <c r="FM148">
        <v>-8340137.6446641041</v>
      </c>
      <c r="FN148">
        <v>-8364563.0817820756</v>
      </c>
      <c r="FO148">
        <v>-8388577.5701711886</v>
      </c>
      <c r="FP148">
        <v>-8412181.3503240943</v>
      </c>
      <c r="FQ148">
        <v>-8435374.6625927035</v>
      </c>
      <c r="FR148">
        <v>-8458157.7471882701</v>
      </c>
      <c r="FS148">
        <v>-8480530.844181478</v>
      </c>
      <c r="FT148">
        <v>-8502494.1935025081</v>
      </c>
      <c r="FU148">
        <v>-8524048.0349411406</v>
      </c>
      <c r="FV148">
        <v>-8545192.6081468239</v>
      </c>
      <c r="FW148">
        <v>-8565928.1526287589</v>
      </c>
      <c r="FX148">
        <v>-8586254.9077559859</v>
      </c>
      <c r="FY148">
        <v>-8606173.1127574611</v>
      </c>
      <c r="FZ148">
        <v>-8626490.5198473148</v>
      </c>
      <c r="GA148">
        <v>-8646399.854849413</v>
      </c>
      <c r="GB148">
        <v>-8665901.3565729558</v>
      </c>
      <c r="GC148">
        <v>-8684995.2636873908</v>
      </c>
      <c r="GD148">
        <v>-8703681.814722497</v>
      </c>
      <c r="GE148">
        <v>-8721961.2480684593</v>
      </c>
      <c r="GF148">
        <v>-8739833.8019759506</v>
      </c>
      <c r="GG148">
        <v>-8757299.7145562191</v>
      </c>
      <c r="GH148">
        <v>-8774359.2237811685</v>
      </c>
      <c r="GI148">
        <v>-8791012.56748344</v>
      </c>
      <c r="GJ148">
        <v>-8807259.9833564814</v>
      </c>
      <c r="GK148">
        <v>-8823101.7089546509</v>
      </c>
      <c r="GL148">
        <v>-8839345.4948184583</v>
      </c>
      <c r="GM148">
        <v>-8855184.065099122</v>
      </c>
      <c r="GN148">
        <v>-8870617.6569341831</v>
      </c>
      <c r="GO148">
        <v>-8885646.5073223989</v>
      </c>
      <c r="GP148">
        <v>-8900270.8531238418</v>
      </c>
      <c r="GQ148">
        <v>-8914490.9310599621</v>
      </c>
      <c r="GR148">
        <v>-8928306.9777136836</v>
      </c>
      <c r="GS148">
        <v>-8941719.2295294739</v>
      </c>
      <c r="GT148">
        <v>-8954727.9228134323</v>
      </c>
      <c r="GU148">
        <v>-8967333.2937333677</v>
      </c>
      <c r="GV148">
        <v>-8979535.5783188827</v>
      </c>
      <c r="GW148">
        <v>-8991335.01246145</v>
      </c>
      <c r="GX148">
        <v>-9003539.3450396694</v>
      </c>
      <c r="GY148">
        <v>-9015341.2985438295</v>
      </c>
      <c r="GZ148">
        <v>-9026741.1084515043</v>
      </c>
      <c r="HA148">
        <v>-9037739.0101024639</v>
      </c>
      <c r="HB148">
        <v>-9048335.2386987563</v>
      </c>
      <c r="HC148">
        <v>-9058530.0293047838</v>
      </c>
      <c r="HD148">
        <v>-9068323.6168473884</v>
      </c>
      <c r="HE148">
        <v>-9077716.2361159269</v>
      </c>
      <c r="HF148">
        <v>-9086708.1217623577</v>
      </c>
      <c r="HG148">
        <v>-9095299.508301314</v>
      </c>
      <c r="HH148">
        <v>-9103490.6301101893</v>
      </c>
      <c r="HI148">
        <v>-9111281.7214292176</v>
      </c>
      <c r="HJ148">
        <v>-9119480.529486727</v>
      </c>
      <c r="HK148">
        <v>-9127279.775123693</v>
      </c>
      <c r="HL148">
        <v>-9134679.6921693496</v>
      </c>
      <c r="HM148">
        <v>-9141680.5143160895</v>
      </c>
      <c r="HN148">
        <v>-9148282.4751195442</v>
      </c>
      <c r="HO148">
        <v>-9154485.8079986665</v>
      </c>
      <c r="HP148">
        <v>-9160290.7462358084</v>
      </c>
      <c r="HQ148">
        <v>-9165697.5229768045</v>
      </c>
      <c r="HR148">
        <v>-9170706.3712310456</v>
      </c>
      <c r="HS148">
        <v>-9175317.5238715652</v>
      </c>
      <c r="HT148">
        <v>-9179531.213635115</v>
      </c>
      <c r="HU148">
        <v>-9183347.6731222477</v>
      </c>
      <c r="HV148">
        <v>-9187574.6479225624</v>
      </c>
      <c r="HW148">
        <v>-9191404.857239278</v>
      </c>
      <c r="HX148">
        <v>-9194838.5332648233</v>
      </c>
      <c r="HY148">
        <v>-9197875.9080557451</v>
      </c>
      <c r="HZ148">
        <v>-9200517.213532785</v>
      </c>
      <c r="IA148">
        <v>-9202762.6814809628</v>
      </c>
      <c r="IB148">
        <v>-9204612.5435496531</v>
      </c>
      <c r="IC148">
        <v>-9206067.031252671</v>
      </c>
      <c r="ID148">
        <v>-9207126.3759683408</v>
      </c>
      <c r="IE148">
        <v>-9207790.8089395855</v>
      </c>
      <c r="IF148">
        <v>-9208060.5612739995</v>
      </c>
      <c r="IG148">
        <v>-9207935.8639439307</v>
      </c>
      <c r="IH148">
        <v>-9207405.8399724476</v>
      </c>
      <c r="II148">
        <v>-9207277.7671198528</v>
      </c>
      <c r="IJ148">
        <v>-9125677.894381173</v>
      </c>
      <c r="IK148">
        <v>-9044479.5024447776</v>
      </c>
      <c r="IL148">
        <v>-8963682.3563587721</v>
      </c>
      <c r="IM148">
        <v>-8883286.2213087603</v>
      </c>
      <c r="IN148">
        <v>-8803290.862617759</v>
      </c>
      <c r="IO148">
        <v>-8723696.0457461234</v>
      </c>
      <c r="IP148">
        <v>-8644501.5362914652</v>
      </c>
      <c r="IQ148">
        <v>-8565707.0999885686</v>
      </c>
      <c r="IR148">
        <v>-8487312.5027093161</v>
      </c>
      <c r="IS148">
        <v>-8409317.5104626026</v>
      </c>
      <c r="IT148">
        <v>-8330914.3762690853</v>
      </c>
      <c r="IU148">
        <v>-8252910.3795366231</v>
      </c>
      <c r="IV148">
        <v>-8175305.2866846751</v>
      </c>
      <c r="IW148">
        <v>-8098098.8642693963</v>
      </c>
      <c r="IX148">
        <v>-8021290.8789835554</v>
      </c>
      <c r="IY148">
        <v>-7944881.0976564549</v>
      </c>
      <c r="IZ148">
        <v>-7868869.2872538529</v>
      </c>
      <c r="JA148">
        <v>-7793255.2148778811</v>
      </c>
      <c r="JB148">
        <v>-7718038.6477669664</v>
      </c>
      <c r="JC148">
        <v>-7643219.3532957528</v>
      </c>
      <c r="JD148">
        <v>-7568797.0989750158</v>
      </c>
      <c r="JE148">
        <v>-7494771.6524515916</v>
      </c>
      <c r="JF148">
        <v>-7420335.2683831174</v>
      </c>
      <c r="JG148">
        <v>-7346295.2278134711</v>
      </c>
      <c r="JH148">
        <v>-7272651.2987971772</v>
      </c>
      <c r="JI148">
        <v>-7199403.2495244946</v>
      </c>
      <c r="JJ148">
        <v>-7126550.8483213447</v>
      </c>
      <c r="JK148">
        <v>-7054093.863649223</v>
      </c>
      <c r="JL148">
        <v>-6982032.0641051289</v>
      </c>
      <c r="JM148">
        <v>-6910365.2184214778</v>
      </c>
      <c r="JN148">
        <v>-6839093.0954660289</v>
      </c>
      <c r="JO148">
        <v>-6768215.4642418027</v>
      </c>
      <c r="JP148">
        <v>-6697732.0938870013</v>
      </c>
      <c r="JQ148">
        <v>-6627642.75367493</v>
      </c>
      <c r="JR148">
        <v>-6557139.6998887453</v>
      </c>
      <c r="JS148">
        <v>-6487030.2151968963</v>
      </c>
      <c r="JT148">
        <v>-6417314.0692775249</v>
      </c>
      <c r="JU148">
        <v>-6347991.0319435615</v>
      </c>
      <c r="JV148">
        <v>-6279060.8731426429</v>
      </c>
      <c r="JW148">
        <v>-6210523.3629570361</v>
      </c>
      <c r="JX148">
        <v>-6142378.2716035582</v>
      </c>
      <c r="JY148">
        <v>-6074625.3694335017</v>
      </c>
      <c r="JZ148">
        <v>-6007264.426932551</v>
      </c>
      <c r="KA148">
        <v>-5940295.2147207037</v>
      </c>
      <c r="KB148">
        <v>-5873717.5035521947</v>
      </c>
      <c r="KC148">
        <v>-5807531.0643154159</v>
      </c>
      <c r="KD148">
        <v>-5740928.1549076661</v>
      </c>
      <c r="KE148">
        <v>-5674716.0596105941</v>
      </c>
      <c r="KF148">
        <v>-5608894.5497145914</v>
      </c>
      <c r="KG148">
        <v>-5543463.3966438994</v>
      </c>
      <c r="KH148">
        <v>-5478422.3719565198</v>
      </c>
      <c r="KI148">
        <v>-5413771.2473441437</v>
      </c>
      <c r="KJ148">
        <v>-5349509.7946320735</v>
      </c>
      <c r="KK148">
        <v>-5285637.7857791409</v>
      </c>
      <c r="KL148">
        <v>-5222154.9928776287</v>
      </c>
      <c r="KM148">
        <v>-5159061.1881531961</v>
      </c>
      <c r="KN148">
        <v>-5096356.143964801</v>
      </c>
      <c r="KO148">
        <v>-5034039.6328046136</v>
      </c>
      <c r="KP148">
        <v>-4971303.914172776</v>
      </c>
      <c r="KQ148">
        <v>-4908956.273952838</v>
      </c>
      <c r="KR148">
        <v>-4846996.4850361645</v>
      </c>
      <c r="KS148">
        <v>-4785424.320447024</v>
      </c>
      <c r="KT148">
        <v>-4724239.5533425137</v>
      </c>
      <c r="KU148">
        <v>-4663441.957012482</v>
      </c>
      <c r="KV148">
        <v>-4603031.304879453</v>
      </c>
      <c r="KW148">
        <v>-4543007.3704985492</v>
      </c>
      <c r="KX148">
        <v>-4483369.9275574051</v>
      </c>
      <c r="KY148">
        <v>-4424118.7498761006</v>
      </c>
      <c r="KZ148">
        <v>-4365253.6114070788</v>
      </c>
      <c r="LA148">
        <v>-4306774.286235068</v>
      </c>
      <c r="LB148">
        <v>-4247873.0354518369</v>
      </c>
      <c r="LC148">
        <v>-4189357.1465316229</v>
      </c>
      <c r="LD148">
        <v>-4131226.3939555511</v>
      </c>
      <c r="LE148">
        <v>-4073480.5523367189</v>
      </c>
      <c r="LF148">
        <v>-4016119.3964201249</v>
      </c>
      <c r="LG148">
        <v>-3959142.7010825872</v>
      </c>
      <c r="LH148">
        <v>-3902550.2413326763</v>
      </c>
      <c r="LI148">
        <v>-3846341.7923106216</v>
      </c>
      <c r="LJ148">
        <v>-3790517.1292882487</v>
      </c>
      <c r="LK148">
        <v>-3735076.0276688971</v>
      </c>
      <c r="LL148">
        <v>-3680018.2629873455</v>
      </c>
      <c r="LM148">
        <v>-3625343.6109097265</v>
      </c>
      <c r="LN148">
        <v>-3570244.3341082819</v>
      </c>
      <c r="LO148">
        <v>-3515527.7216368169</v>
      </c>
      <c r="LP148">
        <v>-3461193.5495550819</v>
      </c>
      <c r="LQ148">
        <v>-3407241.5940538868</v>
      </c>
      <c r="LR148">
        <v>-3353671.6314550117</v>
      </c>
      <c r="LS148">
        <v>-3300483.438211143</v>
      </c>
      <c r="LT148">
        <v>-3247676.7909057848</v>
      </c>
      <c r="LU148">
        <v>-3195251.4662531875</v>
      </c>
      <c r="LV148">
        <v>-3143207.2410982773</v>
      </c>
      <c r="LW148">
        <v>-3091543.8924165666</v>
      </c>
      <c r="LX148">
        <v>-3040261.1973140873</v>
      </c>
      <c r="LY148">
        <v>-2989358.9330273159</v>
      </c>
      <c r="LZ148">
        <v>-2938029.3637979105</v>
      </c>
      <c r="MA148">
        <v>-2887079.7802481726</v>
      </c>
      <c r="MB148">
        <v>-2836509.9600054361</v>
      </c>
      <c r="MC148">
        <v>-2786319.6808271743</v>
      </c>
      <c r="MD148">
        <v>-2736508.7206009217</v>
      </c>
      <c r="ME148">
        <v>-2687076.8573441878</v>
      </c>
      <c r="MF148">
        <v>-2638023.8692043945</v>
      </c>
      <c r="MG148">
        <v>-2589349.5344587937</v>
      </c>
      <c r="MH148">
        <v>-2541053.6315143965</v>
      </c>
      <c r="MI148">
        <v>-2493135.9389078878</v>
      </c>
      <c r="MJ148">
        <v>-2445596.2353055552</v>
      </c>
      <c r="MK148">
        <v>-2398434.2995032184</v>
      </c>
      <c r="ML148">
        <v>-2350842.3973009735</v>
      </c>
      <c r="MM148">
        <v>-2303627.8208786398</v>
      </c>
      <c r="MN148">
        <v>-2256790.3494201601</v>
      </c>
      <c r="MO148">
        <v>-2210329.7622387037</v>
      </c>
      <c r="MP148">
        <v>-2164245.8387765884</v>
      </c>
      <c r="MQ148">
        <v>-2118538.358605206</v>
      </c>
      <c r="MR148">
        <v>-2073207.1014249474</v>
      </c>
      <c r="MS148">
        <v>-2028251.8470651247</v>
      </c>
      <c r="MT148">
        <v>-1983672.3754838929</v>
      </c>
      <c r="MU148">
        <v>-1939468.4667681828</v>
      </c>
      <c r="MV148">
        <v>-1895639.901133623</v>
      </c>
      <c r="MW148">
        <v>-1852186.4589244574</v>
      </c>
      <c r="MX148">
        <v>-1808300.4074883051</v>
      </c>
      <c r="MY148">
        <v>-1764789.0405516028</v>
      </c>
      <c r="MZ148">
        <v>-1714152.1388440095</v>
      </c>
      <c r="NA148">
        <v>-1663889.4832234979</v>
      </c>
      <c r="NB148">
        <v>-1614000.8546762951</v>
      </c>
      <c r="NC148">
        <v>-1564486.0343167894</v>
      </c>
      <c r="ND148">
        <v>-1515344.8033874668</v>
      </c>
      <c r="NE148">
        <v>-1466576.9432588369</v>
      </c>
      <c r="NF148">
        <v>-1418182.2354293503</v>
      </c>
      <c r="NG148">
        <v>-1370160.4615253285</v>
      </c>
      <c r="NH148">
        <v>-1322511.4033008851</v>
      </c>
      <c r="NI148">
        <v>-1275234.8426378593</v>
      </c>
      <c r="NJ148">
        <v>-1227523.0484205596</v>
      </c>
      <c r="NK148">
        <v>-1180183.3159112148</v>
      </c>
      <c r="NL148">
        <v>-1133215.4273743741</v>
      </c>
      <c r="NM148">
        <v>-1086619.1652020067</v>
      </c>
      <c r="NN148">
        <v>-1040394.3119134307</v>
      </c>
      <c r="NO148">
        <v>-994540.65015523881</v>
      </c>
      <c r="NP148">
        <v>-949057.96270122379</v>
      </c>
      <c r="NQ148">
        <v>-903946.03245229274</v>
      </c>
      <c r="NR148">
        <v>-859204.64243641123</v>
      </c>
      <c r="NS148">
        <v>-814833.57580851391</v>
      </c>
      <c r="NT148">
        <v>-770832.61585044116</v>
      </c>
      <c r="NU148">
        <v>-727201.54597085714</v>
      </c>
      <c r="NV148">
        <v>-683132.63658000156</v>
      </c>
      <c r="NW148">
        <v>-639433.18446514383</v>
      </c>
      <c r="NX148">
        <v>-596102.9734149836</v>
      </c>
      <c r="NY148">
        <v>-553141.78734474629</v>
      </c>
      <c r="NZ148">
        <v>-510549.41029611602</v>
      </c>
      <c r="OA148">
        <v>-468325.62643715739</v>
      </c>
      <c r="OB148">
        <v>-426470.22006224096</v>
      </c>
      <c r="OC148">
        <v>-384982.9755919762</v>
      </c>
      <c r="OD148">
        <v>-343863.67757312953</v>
      </c>
      <c r="OE148">
        <v>-303112.11067855358</v>
      </c>
      <c r="OF148">
        <v>-262728.05970711261</v>
      </c>
      <c r="OG148">
        <v>-222711.30958360806</v>
      </c>
      <c r="OH148">
        <v>-182254.13223354146</v>
      </c>
      <c r="OI148">
        <v>-142163.8259585388</v>
      </c>
      <c r="OJ148">
        <v>-102440.17606078088</v>
      </c>
      <c r="OK148">
        <v>-63082.967968083918</v>
      </c>
      <c r="OL148">
        <v>-24091.987233843654</v>
      </c>
      <c r="OM148">
        <v>14532.980463054031</v>
      </c>
      <c r="ON148">
        <v>52792.149318292737</v>
      </c>
      <c r="OO148">
        <v>90685.733402214944</v>
      </c>
      <c r="OP148">
        <v>128213.9466598779</v>
      </c>
      <c r="OQ148">
        <v>165377.002911143</v>
      </c>
      <c r="OR148">
        <v>202175.11585073546</v>
      </c>
      <c r="OS148">
        <v>238608.49904832244</v>
      </c>
      <c r="OT148">
        <v>275484.87907376885</v>
      </c>
      <c r="OU148">
        <v>311996.95612167567</v>
      </c>
      <c r="OV148">
        <v>348144.9433869794</v>
      </c>
      <c r="OW148">
        <v>383929.05393985659</v>
      </c>
      <c r="OX148">
        <v>419349.50072578713</v>
      </c>
      <c r="OY148">
        <v>454406.49656563252</v>
      </c>
      <c r="OZ148">
        <v>489100.25415571406</v>
      </c>
      <c r="PA148">
        <v>523430.98606787622</v>
      </c>
      <c r="PB148">
        <v>557398.90474956483</v>
      </c>
      <c r="PC148">
        <v>591004.22252389789</v>
      </c>
      <c r="PD148">
        <v>624247.15158974007</v>
      </c>
      <c r="PE148">
        <v>657127.90402177349</v>
      </c>
      <c r="PF148">
        <v>689646.69177057222</v>
      </c>
      <c r="PG148">
        <v>721803.72666267306</v>
      </c>
      <c r="PH148">
        <v>753599.22040065005</v>
      </c>
      <c r="PI148">
        <v>785033.38456318527</v>
      </c>
      <c r="PJ148">
        <v>816106.43060514331</v>
      </c>
      <c r="PK148">
        <v>846818.56985764205</v>
      </c>
      <c r="PL148">
        <v>877170.0135281235</v>
      </c>
      <c r="PM148">
        <v>907160.97270043194</v>
      </c>
      <c r="PN148">
        <v>936791.65833488107</v>
      </c>
      <c r="PO148">
        <v>966062.2812683247</v>
      </c>
      <c r="PP148">
        <v>994973.05221423879</v>
      </c>
      <c r="PQ148">
        <v>1023524.181762781</v>
      </c>
      <c r="PR148">
        <v>1051715.8803808689</v>
      </c>
      <c r="PS148">
        <v>1079548.3584122583</v>
      </c>
      <c r="PT148">
        <v>1107021.8260776028</v>
      </c>
      <c r="PU148">
        <v>1134136.4934745319</v>
      </c>
      <c r="PV148">
        <v>1160892.5705777295</v>
      </c>
      <c r="PW148">
        <v>1187290.2672389932</v>
      </c>
      <c r="PX148">
        <v>1213329.7931873128</v>
      </c>
      <c r="PY148">
        <v>1239011.3580289483</v>
      </c>
      <c r="PZ148">
        <v>1264335.171247486</v>
      </c>
      <c r="QA148">
        <v>1289301.4422039278</v>
      </c>
      <c r="QB148">
        <v>1313910.3801367506</v>
      </c>
      <c r="QC148">
        <v>1338162.1941619851</v>
      </c>
      <c r="QD148">
        <v>1362057.0932732783</v>
      </c>
      <c r="QE148">
        <v>1385595.2863419801</v>
      </c>
      <c r="QF148">
        <v>1408776.9821171984</v>
      </c>
      <c r="QG148">
        <v>1431602.3892258815</v>
      </c>
      <c r="QH148">
        <v>1454071.7161728889</v>
      </c>
      <c r="QI148">
        <v>1476185.1713410541</v>
      </c>
      <c r="QJ148">
        <v>1497942.9629912674</v>
      </c>
      <c r="QK148">
        <v>1519345.2992625423</v>
      </c>
      <c r="QL148">
        <v>1540392.3881720826</v>
      </c>
      <c r="QM148">
        <v>1561084.4376153611</v>
      </c>
      <c r="QN148">
        <v>1581421.6553661861</v>
      </c>
      <c r="QO148">
        <v>1601404.2490767762</v>
      </c>
      <c r="QP148">
        <v>1621032.4262778237</v>
      </c>
      <c r="QQ148">
        <v>1640306.3943785764</v>
      </c>
      <c r="QR148">
        <v>1659226.3606669009</v>
      </c>
      <c r="QS148">
        <v>1677792.5323093571</v>
      </c>
      <c r="QT148">
        <v>1696005.1163512655</v>
      </c>
      <c r="QU148">
        <v>1713864.3197167851</v>
      </c>
      <c r="QV148">
        <v>1731370.3492089808</v>
      </c>
      <c r="QW148">
        <v>1748523.4115098901</v>
      </c>
      <c r="QX148">
        <v>1765323.7131805979</v>
      </c>
      <c r="QY148">
        <v>1781771.460661307</v>
      </c>
      <c r="QZ148">
        <v>1797866.8602714092</v>
      </c>
      <c r="RA148">
        <v>1813610.1182095557</v>
      </c>
      <c r="RB148">
        <v>1829001.4405537285</v>
      </c>
      <c r="RC148">
        <v>1844041.0332613066</v>
      </c>
      <c r="RD148">
        <v>1858729.1021691449</v>
      </c>
      <c r="RE148">
        <v>1873065.8529936336</v>
      </c>
      <c r="RF148">
        <v>1887051.4913307801</v>
      </c>
      <c r="RG148">
        <v>1900686.2226562724</v>
      </c>
      <c r="RH148">
        <v>1913970.2523255534</v>
      </c>
      <c r="RI148">
        <v>1926903.7855738848</v>
      </c>
      <c r="RJ148">
        <v>1939487.0275164284</v>
      </c>
      <c r="RK148">
        <v>1951720.1831483021</v>
      </c>
      <c r="RL148">
        <v>1963603.4573446661</v>
      </c>
      <c r="RM148">
        <v>1975137.0548607782</v>
      </c>
      <c r="RN148">
        <v>1986321.1803320721</v>
      </c>
      <c r="RO148">
        <v>1997156.0382742286</v>
      </c>
      <c r="RP148">
        <v>2007984.5555136949</v>
      </c>
      <c r="RQ148">
        <v>2018806.7357611358</v>
      </c>
      <c r="RR148">
        <v>2029622.5827250443</v>
      </c>
      <c r="RS148">
        <v>2040432.1001117378</v>
      </c>
      <c r="RT148">
        <v>2051235.2916253731</v>
      </c>
      <c r="RU148">
        <v>2062032.1609679349</v>
      </c>
      <c r="RV148">
        <v>2072822.71183924</v>
      </c>
      <c r="RW148">
        <v>2083606.9479369409</v>
      </c>
      <c r="RX148">
        <v>2094384.8729565293</v>
      </c>
      <c r="RY148">
        <v>2105156.4905913286</v>
      </c>
      <c r="RZ148">
        <v>2115921.8045325056</v>
      </c>
      <c r="SA148">
        <v>2126680.8184690662</v>
      </c>
      <c r="SB148">
        <v>2137433.5360878557</v>
      </c>
      <c r="SC148">
        <v>2148179.9610735662</v>
      </c>
      <c r="SD148">
        <v>2158920.0971087255</v>
      </c>
      <c r="SE148">
        <v>2169653.9478737153</v>
      </c>
      <c r="SF148">
        <v>2180381.5170467533</v>
      </c>
      <c r="SG148">
        <v>2191102.808303915</v>
      </c>
      <c r="SH148">
        <v>2201817.8253191188</v>
      </c>
      <c r="SI148">
        <v>2212526.5717641339</v>
      </c>
      <c r="SJ148">
        <v>2223229.0513085835</v>
      </c>
      <c r="SK148">
        <v>2233925.2676199414</v>
      </c>
      <c r="SL148">
        <v>2244615.2243635319</v>
      </c>
      <c r="SM148">
        <v>2255298.9252025373</v>
      </c>
      <c r="SN148">
        <v>2265976.3737979978</v>
      </c>
      <c r="SO148">
        <v>2276647.5738088079</v>
      </c>
      <c r="SP148">
        <v>2287312.5288917236</v>
      </c>
      <c r="SQ148">
        <v>2297971.2427013554</v>
      </c>
      <c r="SR148">
        <v>2308623.7188901827</v>
      </c>
      <c r="SS148">
        <v>2319269.9611085467</v>
      </c>
      <c r="ST148">
        <v>2329909.9730046466</v>
      </c>
      <c r="SU148">
        <v>2340543.7582245469</v>
      </c>
      <c r="SV148">
        <v>2351171.320412185</v>
      </c>
      <c r="SW148">
        <v>2361792.6632093601</v>
      </c>
      <c r="SX148">
        <v>2372407.790255744</v>
      </c>
      <c r="SY148">
        <v>2383016.7051888779</v>
      </c>
      <c r="SZ148">
        <v>2393619.4116441682</v>
      </c>
      <c r="TA148">
        <v>2404215.9132549018</v>
      </c>
      <c r="TB148">
        <v>2414806.2136522345</v>
      </c>
      <c r="TC148">
        <v>2425390.316465199</v>
      </c>
      <c r="TD148">
        <v>2435968.2253207043</v>
      </c>
      <c r="TE148">
        <v>2446539.9438435398</v>
      </c>
      <c r="TF148">
        <v>2457105.4756563641</v>
      </c>
      <c r="TG148">
        <v>2467664.8243797272</v>
      </c>
      <c r="TH148">
        <v>2478217.9936320521</v>
      </c>
      <c r="TI148">
        <v>2488764.9870296493</v>
      </c>
      <c r="TJ148">
        <v>2499305.8081867099</v>
      </c>
      <c r="TK148">
        <v>2509840.4607153088</v>
      </c>
      <c r="TL148">
        <v>2520368.9482254125</v>
      </c>
      <c r="TM148">
        <v>2530891.2743248716</v>
      </c>
      <c r="TN148">
        <v>2541407.4426194243</v>
      </c>
      <c r="TO148">
        <v>2551917.4567127004</v>
      </c>
      <c r="TP148">
        <v>2562421.3202062175</v>
      </c>
      <c r="TQ148">
        <v>2572919.0366993919</v>
      </c>
      <c r="TR148">
        <v>2583410.609789528</v>
      </c>
      <c r="TS148">
        <v>2593896.0430718251</v>
      </c>
      <c r="TT148">
        <v>2604375.3401393853</v>
      </c>
      <c r="TU148">
        <v>2614848.5045831986</v>
      </c>
    </row>
    <row r="149" spans="1:541" x14ac:dyDescent="0.25">
      <c r="A149">
        <v>11</v>
      </c>
      <c r="B149">
        <v>-187839.66579446671</v>
      </c>
      <c r="C149">
        <v>-349772.49683020957</v>
      </c>
      <c r="D149">
        <v>-510799.02379896672</v>
      </c>
      <c r="E149">
        <v>-670919.77708190831</v>
      </c>
      <c r="F149">
        <v>-830135.2867498186</v>
      </c>
      <c r="G149">
        <v>-988446.0825632771</v>
      </c>
      <c r="H149">
        <v>-1145852.6939728409</v>
      </c>
      <c r="I149">
        <v>-1302355.6501192246</v>
      </c>
      <c r="J149">
        <v>-1457955.4798334839</v>
      </c>
      <c r="K149">
        <v>-1612652.7116371947</v>
      </c>
      <c r="L149" s="6">
        <v>-1766447.8737426354</v>
      </c>
      <c r="M149">
        <v>-1919341.4940529675</v>
      </c>
      <c r="N149">
        <v>-2071334.1001624162</v>
      </c>
      <c r="O149">
        <v>-2222426.2193564526</v>
      </c>
      <c r="P149">
        <v>-2372618.3786119716</v>
      </c>
      <c r="Q149">
        <v>-2521911.1045974758</v>
      </c>
      <c r="R149">
        <v>-2670304.9236732544</v>
      </c>
      <c r="S149">
        <v>-2817800.3618915621</v>
      </c>
      <c r="T149">
        <v>-2964397.9449968021</v>
      </c>
      <c r="U149">
        <v>-3110098.1984257046</v>
      </c>
      <c r="V149">
        <v>-3254901.6473075077</v>
      </c>
      <c r="W149">
        <v>-3398808.8164641359</v>
      </c>
      <c r="X149">
        <v>-3541820.2304103822</v>
      </c>
      <c r="Y149">
        <v>-3683936.4133540853</v>
      </c>
      <c r="Z149">
        <v>-3825157.8891963116</v>
      </c>
      <c r="AA149">
        <v>-3965485.1815315331</v>
      </c>
      <c r="AB149">
        <v>-4104918.8136478076</v>
      </c>
      <c r="AC149">
        <v>-4243459.3085269574</v>
      </c>
      <c r="AD149">
        <v>-4381107.1888447497</v>
      </c>
      <c r="AE149">
        <v>-4517862.9769710731</v>
      </c>
      <c r="AF149">
        <v>-4653727.1949701207</v>
      </c>
      <c r="AG149">
        <v>-4788700.3646005644</v>
      </c>
      <c r="AH149">
        <v>-4922783.0073157391</v>
      </c>
      <c r="AI149">
        <v>-5055975.6442638151</v>
      </c>
      <c r="AJ149">
        <v>-5188278.7962879818</v>
      </c>
      <c r="AK149">
        <v>-5319692.9839266222</v>
      </c>
      <c r="AL149">
        <v>-5450218.7274134969</v>
      </c>
      <c r="AM149">
        <v>-5579856.5466779163</v>
      </c>
      <c r="AN149">
        <v>-5708606.9613449201</v>
      </c>
      <c r="AO149">
        <v>-5836470.4907354591</v>
      </c>
      <c r="AP149">
        <v>-5963447.6538665704</v>
      </c>
      <c r="AQ149">
        <v>-6089538.9694515532</v>
      </c>
      <c r="AR149">
        <v>-6214744.9559001513</v>
      </c>
      <c r="AS149">
        <v>-6339066.1313187256</v>
      </c>
      <c r="AT149">
        <v>-6462503.0135104368</v>
      </c>
      <c r="AU149">
        <v>-6585056.1199754197</v>
      </c>
      <c r="AV149">
        <v>-6706725.9679109603</v>
      </c>
      <c r="AW149">
        <v>-6827513.0742116747</v>
      </c>
      <c r="AX149">
        <v>-6947417.9554696847</v>
      </c>
      <c r="AY149">
        <v>-7066441.1279747961</v>
      </c>
      <c r="AZ149">
        <v>-7184583.1077146754</v>
      </c>
      <c r="BA149">
        <v>-7301844.4103750242</v>
      </c>
      <c r="BB149">
        <v>-7418225.5513397604</v>
      </c>
      <c r="BC149">
        <v>-7533727.0456911922</v>
      </c>
      <c r="BD149">
        <v>-7648349.4082101928</v>
      </c>
      <c r="BE149">
        <v>-7762093.1533763809</v>
      </c>
      <c r="BF149">
        <v>-7874958.7953682942</v>
      </c>
      <c r="BG149">
        <v>-7986946.8480635658</v>
      </c>
      <c r="BH149">
        <v>-8098057.8250391008</v>
      </c>
      <c r="BI149">
        <v>-8208292.2395712538</v>
      </c>
      <c r="BJ149">
        <v>-8319265.630886347</v>
      </c>
      <c r="BK149">
        <v>-8429363.4854098111</v>
      </c>
      <c r="BL149">
        <v>-8538586.3155173995</v>
      </c>
      <c r="BM149">
        <v>-8646934.6332850158</v>
      </c>
      <c r="BN149">
        <v>-8754408.9504888877</v>
      </c>
      <c r="BO149">
        <v>-8861009.778605748</v>
      </c>
      <c r="BP149">
        <v>-8966737.628813006</v>
      </c>
      <c r="BQ149">
        <v>-9071593.0119889192</v>
      </c>
      <c r="BR149">
        <v>-9175576.4387127794</v>
      </c>
      <c r="BS149">
        <v>-9278688.4192650728</v>
      </c>
      <c r="BT149">
        <v>-9380929.4636276681</v>
      </c>
      <c r="BU149">
        <v>-9482300.0814839844</v>
      </c>
      <c r="BV149">
        <v>-9584415.8084695134</v>
      </c>
      <c r="BW149">
        <v>-9685662.1274209563</v>
      </c>
      <c r="BX149">
        <v>-9786039.5471274331</v>
      </c>
      <c r="BY149">
        <v>-9885548.5760803167</v>
      </c>
      <c r="BZ149">
        <v>-9984189.7224734034</v>
      </c>
      <c r="CA149">
        <v>-10081963.494203087</v>
      </c>
      <c r="CB149">
        <v>-10178870.398868535</v>
      </c>
      <c r="CC149">
        <v>-10274910.94377186</v>
      </c>
      <c r="CD149">
        <v>-10370085.635918293</v>
      </c>
      <c r="CE149">
        <v>-10464394.982016362</v>
      </c>
      <c r="CF149">
        <v>-10557839.488478061</v>
      </c>
      <c r="CG149">
        <v>-10650419.661419025</v>
      </c>
      <c r="CH149">
        <v>-10743751.032909047</v>
      </c>
      <c r="CI149">
        <v>-10836219.082221221</v>
      </c>
      <c r="CJ149">
        <v>-10927824.314583145</v>
      </c>
      <c r="CK149">
        <v>-11018567.234926751</v>
      </c>
      <c r="CL149">
        <v>-11108448.347888477</v>
      </c>
      <c r="CM149">
        <v>-11197468.157809446</v>
      </c>
      <c r="CN149">
        <v>-11285627.168735627</v>
      </c>
      <c r="CO149">
        <v>-11372925.88441802</v>
      </c>
      <c r="CP149">
        <v>-11459364.80831282</v>
      </c>
      <c r="CQ149">
        <v>-11544944.443581596</v>
      </c>
      <c r="CR149">
        <v>-11629665.293091455</v>
      </c>
      <c r="CS149">
        <v>-11713527.859415224</v>
      </c>
      <c r="CT149">
        <v>-11798147.671081964</v>
      </c>
      <c r="CU149">
        <v>-11881910.203826098</v>
      </c>
      <c r="CV149">
        <v>-11964815.959338635</v>
      </c>
      <c r="CW149">
        <v>-12046865.439016981</v>
      </c>
      <c r="CX149">
        <v>-12128059.143965121</v>
      </c>
      <c r="CY149">
        <v>-12208397.574993789</v>
      </c>
      <c r="CZ149">
        <v>-12287881.232620638</v>
      </c>
      <c r="DA149">
        <v>-12366510.617070401</v>
      </c>
      <c r="DB149">
        <v>-12444286.228275087</v>
      </c>
      <c r="DC149">
        <v>-12521208.565874128</v>
      </c>
      <c r="DD149">
        <v>-12597278.129214566</v>
      </c>
      <c r="DE149">
        <v>-12672495.417351216</v>
      </c>
      <c r="DF149">
        <v>-12748475.955297187</v>
      </c>
      <c r="DG149">
        <v>-12823605.215273011</v>
      </c>
      <c r="DH149">
        <v>-12897883.695457859</v>
      </c>
      <c r="DI149">
        <v>-12971311.893739358</v>
      </c>
      <c r="DJ149">
        <v>-13043890.30771376</v>
      </c>
      <c r="DK149">
        <v>-13115619.434686126</v>
      </c>
      <c r="DL149">
        <v>-13186499.771670483</v>
      </c>
      <c r="DM149">
        <v>-13256531.815389995</v>
      </c>
      <c r="DN149">
        <v>-13325716.062277146</v>
      </c>
      <c r="DO149">
        <v>-13394053.00847389</v>
      </c>
      <c r="DP149">
        <v>-13461543.149831843</v>
      </c>
      <c r="DQ149">
        <v>-13528186.981912434</v>
      </c>
      <c r="DR149">
        <v>-13610600.026237436</v>
      </c>
      <c r="DS149">
        <v>-13529328.085743615</v>
      </c>
      <c r="DT149">
        <v>-13448118.155676078</v>
      </c>
      <c r="DU149">
        <v>-13366970.199745502</v>
      </c>
      <c r="DV149">
        <v>-13285884.181683794</v>
      </c>
      <c r="DW149">
        <v>-13204860.065244097</v>
      </c>
      <c r="DX149">
        <v>-13123897.814200755</v>
      </c>
      <c r="DY149">
        <v>-13042997.392349321</v>
      </c>
      <c r="DZ149">
        <v>-12962158.763506528</v>
      </c>
      <c r="EA149">
        <v>-12881381.891510289</v>
      </c>
      <c r="EB149">
        <v>-12800666.740219679</v>
      </c>
      <c r="EC149">
        <v>-12720013.273514917</v>
      </c>
      <c r="ED149">
        <v>-12641036.481547713</v>
      </c>
      <c r="EE149">
        <v>-12562121.301990207</v>
      </c>
      <c r="EF149">
        <v>-12483267.698786002</v>
      </c>
      <c r="EG149">
        <v>-12404475.635899797</v>
      </c>
      <c r="EH149">
        <v>-12325745.077317379</v>
      </c>
      <c r="EI149">
        <v>-12247075.98704562</v>
      </c>
      <c r="EJ149">
        <v>-12168468.32911244</v>
      </c>
      <c r="EK149">
        <v>-12089922.067566823</v>
      </c>
      <c r="EL149">
        <v>-12011437.166478788</v>
      </c>
      <c r="EM149">
        <v>-11933013.589939382</v>
      </c>
      <c r="EN149">
        <v>-11854651.302060664</v>
      </c>
      <c r="EO149">
        <v>-11776350.266975695</v>
      </c>
      <c r="EP149">
        <v>-11699725.475088872</v>
      </c>
      <c r="EQ149">
        <v>-11623161.864324884</v>
      </c>
      <c r="ER149">
        <v>-11546659.398879724</v>
      </c>
      <c r="ES149">
        <v>-11470218.042970337</v>
      </c>
      <c r="ET149">
        <v>-11393837.760834612</v>
      </c>
      <c r="EU149">
        <v>-11317518.516731367</v>
      </c>
      <c r="EV149">
        <v>-11241260.274940334</v>
      </c>
      <c r="EW149">
        <v>-11165062.999762151</v>
      </c>
      <c r="EX149">
        <v>-11088926.655518347</v>
      </c>
      <c r="EY149">
        <v>-11012851.20655133</v>
      </c>
      <c r="EZ149">
        <v>-10936836.617224377</v>
      </c>
      <c r="FA149">
        <v>-10860882.851921616</v>
      </c>
      <c r="FB149">
        <v>-10786604.901298366</v>
      </c>
      <c r="FC149">
        <v>-10712387.70353009</v>
      </c>
      <c r="FD149">
        <v>-10638231.223063407</v>
      </c>
      <c r="FE149">
        <v>-10564135.42436575</v>
      </c>
      <c r="FF149">
        <v>-10490100.271925338</v>
      </c>
      <c r="FG149">
        <v>-10416125.730251178</v>
      </c>
      <c r="FH149">
        <v>-10342211.763873046</v>
      </c>
      <c r="FI149">
        <v>-10268358.337341474</v>
      </c>
      <c r="FJ149">
        <v>-10194565.415227741</v>
      </c>
      <c r="FK149">
        <v>-10120832.962123856</v>
      </c>
      <c r="FL149">
        <v>-10047160.942642555</v>
      </c>
      <c r="FM149">
        <v>-9973549.3214172777</v>
      </c>
      <c r="FN149">
        <v>-9901613.0893525071</v>
      </c>
      <c r="FO149">
        <v>-9829737.1848727241</v>
      </c>
      <c r="FP149">
        <v>-9757921.5726734232</v>
      </c>
      <c r="FQ149">
        <v>-9686166.2174707633</v>
      </c>
      <c r="FR149">
        <v>-9614471.0840015505</v>
      </c>
      <c r="FS149">
        <v>-9542836.1370232254</v>
      </c>
      <c r="FT149">
        <v>-9471261.3413138557</v>
      </c>
      <c r="FU149">
        <v>-9399746.6616721209</v>
      </c>
      <c r="FV149">
        <v>-9328292.0629172977</v>
      </c>
      <c r="FW149">
        <v>-9256897.5098892562</v>
      </c>
      <c r="FX149">
        <v>-9185562.9674484394</v>
      </c>
      <c r="FY149">
        <v>-9114288.4004758541</v>
      </c>
      <c r="FZ149">
        <v>-9044688.8001234084</v>
      </c>
      <c r="GA149">
        <v>-8973534.0788125079</v>
      </c>
      <c r="GB149">
        <v>-8902439.2277361266</v>
      </c>
      <c r="GC149">
        <v>-8831404.2118574101</v>
      </c>
      <c r="GD149">
        <v>-8760428.9961600062</v>
      </c>
      <c r="GE149">
        <v>-8689513.5456480533</v>
      </c>
      <c r="GF149">
        <v>-8618657.8253461737</v>
      </c>
      <c r="GG149">
        <v>-8547861.8002994545</v>
      </c>
      <c r="GH149">
        <v>-8477125.43557344</v>
      </c>
      <c r="GI149">
        <v>-8406448.6962541193</v>
      </c>
      <c r="GJ149">
        <v>-8335831.5474479124</v>
      </c>
      <c r="GK149">
        <v>-8265273.9542816598</v>
      </c>
      <c r="GL149">
        <v>-8196390.9081529584</v>
      </c>
      <c r="GM149">
        <v>-8125952.3217287585</v>
      </c>
      <c r="GN149">
        <v>-8055573.186447436</v>
      </c>
      <c r="GO149">
        <v>-7985253.4675173946</v>
      </c>
      <c r="GP149">
        <v>-7914993.1301673967</v>
      </c>
      <c r="GQ149">
        <v>-7844792.1396465525</v>
      </c>
      <c r="GR149">
        <v>-7774650.4612243101</v>
      </c>
      <c r="GS149">
        <v>-7704568.0601904411</v>
      </c>
      <c r="GT149">
        <v>-7634544.9018550329</v>
      </c>
      <c r="GU149">
        <v>-7564580.9515484702</v>
      </c>
      <c r="GV149">
        <v>-7494676.1746214312</v>
      </c>
      <c r="GW149">
        <v>-7424830.536444867</v>
      </c>
      <c r="GX149">
        <v>-7356659.0286603421</v>
      </c>
      <c r="GY149">
        <v>-7286931.5641786344</v>
      </c>
      <c r="GZ149">
        <v>-7217263.134681806</v>
      </c>
      <c r="HA149">
        <v>-7147653.7056217995</v>
      </c>
      <c r="HB149">
        <v>-7078103.2424707748</v>
      </c>
      <c r="HC149">
        <v>-7008611.7107210997</v>
      </c>
      <c r="HD149">
        <v>-6939179.0758853368</v>
      </c>
      <c r="HE149">
        <v>-6869805.3034962304</v>
      </c>
      <c r="HF149">
        <v>-6800490.3591066934</v>
      </c>
      <c r="HG149">
        <v>-6731234.2082898021</v>
      </c>
      <c r="HH149">
        <v>-6662036.8166387752</v>
      </c>
      <c r="HI149">
        <v>-6592898.1497669704</v>
      </c>
      <c r="HJ149">
        <v>-6525433.1995582152</v>
      </c>
      <c r="HK149">
        <v>-6456411.8791654035</v>
      </c>
      <c r="HL149">
        <v>-6387449.1805125773</v>
      </c>
      <c r="HM149">
        <v>-6318545.0692935139</v>
      </c>
      <c r="HN149">
        <v>-6249699.5112220719</v>
      </c>
      <c r="HO149">
        <v>-6180912.4720321707</v>
      </c>
      <c r="HP149">
        <v>-6112183.9174777828</v>
      </c>
      <c r="HQ149">
        <v>-6043513.8133329228</v>
      </c>
      <c r="HR149">
        <v>-5974902.125391636</v>
      </c>
      <c r="HS149">
        <v>-5906348.8194679879</v>
      </c>
      <c r="HT149">
        <v>-5837853.8613960445</v>
      </c>
      <c r="HU149">
        <v>-5769417.2170298658</v>
      </c>
      <c r="HV149">
        <v>-5702653.8784938492</v>
      </c>
      <c r="HW149">
        <v>-5634333.7591813132</v>
      </c>
      <c r="HX149">
        <v>-5566071.8512565792</v>
      </c>
      <c r="HY149">
        <v>-5497868.1206535734</v>
      </c>
      <c r="HZ149">
        <v>-5429722.5333261527</v>
      </c>
      <c r="IA149">
        <v>-5361635.055248104</v>
      </c>
      <c r="IB149">
        <v>-5293605.6524131186</v>
      </c>
      <c r="IC149">
        <v>-5225634.2908347994</v>
      </c>
      <c r="ID149">
        <v>-5157720.9365466274</v>
      </c>
      <c r="IE149">
        <v>-5089865.5556019694</v>
      </c>
      <c r="IF149">
        <v>-5022068.1140740514</v>
      </c>
      <c r="IG149">
        <v>-4954328.5780559592</v>
      </c>
      <c r="IH149">
        <v>-4887332.3585215285</v>
      </c>
      <c r="II149">
        <v>-4804463.9942217432</v>
      </c>
      <c r="IJ149">
        <v>-4722338.0766628422</v>
      </c>
      <c r="IK149">
        <v>-4640954.1713551357</v>
      </c>
      <c r="IL149">
        <v>-4560311.8440632038</v>
      </c>
      <c r="IM149">
        <v>-4480410.6608057506</v>
      </c>
      <c r="IN149">
        <v>-4401250.1878554486</v>
      </c>
      <c r="IO149">
        <v>-4322829.9917387925</v>
      </c>
      <c r="IP149">
        <v>-4245149.6392359547</v>
      </c>
      <c r="IQ149">
        <v>-4168208.6973806284</v>
      </c>
      <c r="IR149">
        <v>-4092006.7334598899</v>
      </c>
      <c r="IS149">
        <v>-4016543.315014042</v>
      </c>
      <c r="IT149">
        <v>-3941818.0098364726</v>
      </c>
      <c r="IU149">
        <v>-3866215.359723147</v>
      </c>
      <c r="IV149">
        <v>-3791349.95922352</v>
      </c>
      <c r="IW149">
        <v>-3717221.3768893294</v>
      </c>
      <c r="IX149">
        <v>-3643829.181524802</v>
      </c>
      <c r="IY149">
        <v>-3571172.9421865121</v>
      </c>
      <c r="IZ149">
        <v>-3499252.2281832211</v>
      </c>
      <c r="JA149">
        <v>-3428066.6090757437</v>
      </c>
      <c r="JB149">
        <v>-3357615.6546767838</v>
      </c>
      <c r="JC149">
        <v>-3287898.9350508079</v>
      </c>
      <c r="JD149">
        <v>-3218916.0205138773</v>
      </c>
      <c r="JE149">
        <v>-3150666.4816335142</v>
      </c>
      <c r="JF149">
        <v>-3083149.8892285489</v>
      </c>
      <c r="JG149">
        <v>-3014750.7881186306</v>
      </c>
      <c r="JH149">
        <v>-2947083.7758751139</v>
      </c>
      <c r="JI149">
        <v>-2880148.424069874</v>
      </c>
      <c r="JJ149">
        <v>-2813944.3045255132</v>
      </c>
      <c r="JK149">
        <v>-2748470.9893152043</v>
      </c>
      <c r="JL149">
        <v>-2683728.050762549</v>
      </c>
      <c r="JM149">
        <v>-2619715.0614414364</v>
      </c>
      <c r="JN149">
        <v>-2556431.5941758826</v>
      </c>
      <c r="JO149">
        <v>-2493877.2220399007</v>
      </c>
      <c r="JP149">
        <v>-2432051.5183573402</v>
      </c>
      <c r="JQ149">
        <v>-2370954.0567017496</v>
      </c>
      <c r="JR149">
        <v>-2310584.4108962305</v>
      </c>
      <c r="JS149">
        <v>-2249327.1287629418</v>
      </c>
      <c r="JT149">
        <v>-2188796.810873989</v>
      </c>
      <c r="JU149">
        <v>-2128993.0318002477</v>
      </c>
      <c r="JV149">
        <v>-2069915.3663615547</v>
      </c>
      <c r="JW149">
        <v>-2011563.3896265775</v>
      </c>
      <c r="JX149">
        <v>-1953936.6769126505</v>
      </c>
      <c r="JY149">
        <v>-1897034.8037856445</v>
      </c>
      <c r="JZ149">
        <v>-1840857.3460598104</v>
      </c>
      <c r="KA149">
        <v>-1785403.8797976375</v>
      </c>
      <c r="KB149">
        <v>-1730673.9813097157</v>
      </c>
      <c r="KC149">
        <v>-1676667.2271545753</v>
      </c>
      <c r="KD149">
        <v>-1623383.194138553</v>
      </c>
      <c r="KE149">
        <v>-1569206.4330652989</v>
      </c>
      <c r="KF149">
        <v>-1515751.5474866703</v>
      </c>
      <c r="KG149">
        <v>-1463018.1149515472</v>
      </c>
      <c r="KH149">
        <v>-1411005.7132560313</v>
      </c>
      <c r="KI149">
        <v>-1359713.9204433039</v>
      </c>
      <c r="KJ149">
        <v>-1309142.3148034811</v>
      </c>
      <c r="KK149">
        <v>-1259290.4748734683</v>
      </c>
      <c r="KL149">
        <v>-1210157.9794368185</v>
      </c>
      <c r="KM149">
        <v>-1161744.4075235873</v>
      </c>
      <c r="KN149">
        <v>-1114049.3384101838</v>
      </c>
      <c r="KO149">
        <v>-1067072.3516192324</v>
      </c>
      <c r="KP149">
        <v>-1020813.0269194283</v>
      </c>
      <c r="KQ149">
        <v>-973655.91807504371</v>
      </c>
      <c r="KR149">
        <v>-927215.63159682229</v>
      </c>
      <c r="KS149">
        <v>-881491.74799080193</v>
      </c>
      <c r="KT149">
        <v>-836483.84800850973</v>
      </c>
      <c r="KU149">
        <v>-792191.51264682412</v>
      </c>
      <c r="KV149">
        <v>-748614.32314783335</v>
      </c>
      <c r="KW149">
        <v>-705751.8609986864</v>
      </c>
      <c r="KX149">
        <v>-663603.70793144777</v>
      </c>
      <c r="KY149">
        <v>-622169.44592296332</v>
      </c>
      <c r="KZ149">
        <v>-581448.65719470754</v>
      </c>
      <c r="LA149">
        <v>-541440.92421264946</v>
      </c>
      <c r="LB149">
        <v>-502145.8296870999</v>
      </c>
      <c r="LC149">
        <v>-461947.93032222614</v>
      </c>
      <c r="LD149">
        <v>-422461.83556695282</v>
      </c>
      <c r="LE149">
        <v>-383687.12886377051</v>
      </c>
      <c r="LF149">
        <v>-345623.39389895275</v>
      </c>
      <c r="LG149">
        <v>-308270.21460239962</v>
      </c>
      <c r="LH149">
        <v>-271627.17514749989</v>
      </c>
      <c r="LI149">
        <v>-235693.85995099694</v>
      </c>
      <c r="LJ149">
        <v>-200469.85367282853</v>
      </c>
      <c r="LK149">
        <v>-165954.74121600389</v>
      </c>
      <c r="LL149">
        <v>-132148.10772644728</v>
      </c>
      <c r="LM149">
        <v>-99049.538592863828</v>
      </c>
      <c r="LN149">
        <v>-66658.619446590543</v>
      </c>
      <c r="LO149">
        <v>-33359.909911122173</v>
      </c>
      <c r="LP149">
        <v>-768.02235298603773</v>
      </c>
      <c r="LQ149">
        <v>31117.456869423389</v>
      </c>
      <c r="LR149">
        <v>62296.941155638546</v>
      </c>
      <c r="LS149">
        <v>92770.843663264066</v>
      </c>
      <c r="LT149">
        <v>122539.57730812579</v>
      </c>
      <c r="LU149">
        <v>151603.55476440489</v>
      </c>
      <c r="LV149">
        <v>179963.18846477568</v>
      </c>
      <c r="LW149">
        <v>207618.89060055465</v>
      </c>
      <c r="LX149">
        <v>234571.07312183455</v>
      </c>
      <c r="LY149">
        <v>260820.14773763344</v>
      </c>
      <c r="LZ149">
        <v>286366.52591603249</v>
      </c>
      <c r="MA149">
        <v>312825.64513466135</v>
      </c>
      <c r="MB149">
        <v>338582.89012979716</v>
      </c>
      <c r="MC149">
        <v>363638.6716475524</v>
      </c>
      <c r="MD149">
        <v>387993.4001936689</v>
      </c>
      <c r="ME149">
        <v>411647.48603364825</v>
      </c>
      <c r="MF149">
        <v>434601.33919290453</v>
      </c>
      <c r="MG149">
        <v>456855.3694568947</v>
      </c>
      <c r="MH149">
        <v>478409.98637126759</v>
      </c>
      <c r="MI149">
        <v>499265.59924200177</v>
      </c>
      <c r="MJ149">
        <v>519422.61713553965</v>
      </c>
      <c r="MK149">
        <v>538881.44887893274</v>
      </c>
      <c r="ML149">
        <v>557642.50305998698</v>
      </c>
      <c r="MM149">
        <v>577321.21427773684</v>
      </c>
      <c r="MN149">
        <v>596302.96439155936</v>
      </c>
      <c r="MO149">
        <v>614588.16127234697</v>
      </c>
      <c r="MP149">
        <v>632177.21255229414</v>
      </c>
      <c r="MQ149">
        <v>649070.52562504634</v>
      </c>
      <c r="MR149">
        <v>665268.50764584169</v>
      </c>
      <c r="MS149">
        <v>680771.56553163752</v>
      </c>
      <c r="MT149">
        <v>695580.10596126318</v>
      </c>
      <c r="MU149">
        <v>709694.53537555411</v>
      </c>
      <c r="MV149">
        <v>723115.25997748971</v>
      </c>
      <c r="MW149">
        <v>735842.68573233485</v>
      </c>
      <c r="MX149">
        <v>747877.21836777776</v>
      </c>
      <c r="MY149">
        <v>759904.70823497698</v>
      </c>
      <c r="MZ149">
        <v>771925.15945545211</v>
      </c>
      <c r="NA149">
        <v>783938.57614831254</v>
      </c>
      <c r="NB149">
        <v>795944.96243026108</v>
      </c>
      <c r="NC149">
        <v>807944.32241558284</v>
      </c>
      <c r="ND149">
        <v>819936.66021616384</v>
      </c>
      <c r="NE149">
        <v>831921.97994147986</v>
      </c>
      <c r="NF149">
        <v>843900.28569860011</v>
      </c>
      <c r="NG149">
        <v>855871.58159219101</v>
      </c>
      <c r="NH149">
        <v>867835.87172451615</v>
      </c>
      <c r="NI149">
        <v>879793.16019544378</v>
      </c>
      <c r="NJ149">
        <v>891743.45110243931</v>
      </c>
      <c r="NK149">
        <v>903686.74854056537</v>
      </c>
      <c r="NL149">
        <v>915623.05660249665</v>
      </c>
      <c r="NM149">
        <v>927552.37937850878</v>
      </c>
      <c r="NN149">
        <v>939474.72095648199</v>
      </c>
      <c r="NO149">
        <v>951390.08542190865</v>
      </c>
      <c r="NP149">
        <v>963298.47685788572</v>
      </c>
      <c r="NQ149">
        <v>975199.89934512228</v>
      </c>
      <c r="NR149">
        <v>987094.35696193948</v>
      </c>
      <c r="NS149">
        <v>998981.85378427431</v>
      </c>
      <c r="NT149">
        <v>1010862.3938856758</v>
      </c>
      <c r="NU149">
        <v>1022735.9813373089</v>
      </c>
      <c r="NV149">
        <v>1034602.6202079542</v>
      </c>
      <c r="NW149">
        <v>1046462.3145640157</v>
      </c>
      <c r="NX149">
        <v>1058315.0684695132</v>
      </c>
      <c r="NY149">
        <v>1070160.8859860934</v>
      </c>
      <c r="NZ149">
        <v>1081999.7711730227</v>
      </c>
      <c r="OA149">
        <v>1093831.7280871905</v>
      </c>
      <c r="OB149">
        <v>1105656.7607831173</v>
      </c>
      <c r="OC149">
        <v>1117474.8733129427</v>
      </c>
      <c r="OD149">
        <v>1129286.0697264448</v>
      </c>
      <c r="OE149">
        <v>1141090.3540710248</v>
      </c>
      <c r="OF149">
        <v>1152887.7303917147</v>
      </c>
      <c r="OG149">
        <v>1164678.2027311847</v>
      </c>
      <c r="OH149">
        <v>1176461.7751297355</v>
      </c>
      <c r="OI149">
        <v>1188238.4516253024</v>
      </c>
      <c r="OJ149">
        <v>1200008.2362534627</v>
      </c>
      <c r="OK149">
        <v>1211771.133047428</v>
      </c>
      <c r="OL149">
        <v>1223527.146038048</v>
      </c>
      <c r="OM149">
        <v>1235276.2792538181</v>
      </c>
      <c r="ON149">
        <v>1247018.5367208719</v>
      </c>
      <c r="OO149">
        <v>1258753.9224629886</v>
      </c>
      <c r="OP149">
        <v>1270482.4405015968</v>
      </c>
      <c r="OQ149">
        <v>1282204.094855763</v>
      </c>
      <c r="OR149">
        <v>1293918.8895422071</v>
      </c>
      <c r="OS149">
        <v>1305626.8285753019</v>
      </c>
      <c r="OT149">
        <v>1317327.9159670621</v>
      </c>
      <c r="OU149">
        <v>1329022.155727163</v>
      </c>
      <c r="OV149">
        <v>1340709.5518629253</v>
      </c>
      <c r="OW149">
        <v>1352390.1083793305</v>
      </c>
      <c r="OX149">
        <v>1364063.8292790167</v>
      </c>
      <c r="OY149">
        <v>1375730.7185622752</v>
      </c>
      <c r="OZ149">
        <v>1387390.7802270614</v>
      </c>
      <c r="PA149">
        <v>1399044.0182689838</v>
      </c>
      <c r="PB149">
        <v>1410690.436681319</v>
      </c>
      <c r="PC149">
        <v>1422330.0394550078</v>
      </c>
      <c r="PD149">
        <v>1433962.8305786476</v>
      </c>
      <c r="PE149">
        <v>1445588.8140385114</v>
      </c>
      <c r="PF149">
        <v>1457207.993818529</v>
      </c>
      <c r="PG149">
        <v>1468820.3739003092</v>
      </c>
      <c r="PH149">
        <v>1480425.9582631215</v>
      </c>
      <c r="PI149">
        <v>1492024.7508839145</v>
      </c>
      <c r="PJ149">
        <v>1503616.755737301</v>
      </c>
      <c r="PK149">
        <v>1515201.9767955765</v>
      </c>
      <c r="PL149">
        <v>1526780.4180287085</v>
      </c>
      <c r="PM149">
        <v>1538352.0834043398</v>
      </c>
      <c r="PN149">
        <v>1549916.9768877886</v>
      </c>
      <c r="PO149">
        <v>1561475.1024420597</v>
      </c>
      <c r="PP149">
        <v>1573026.4640278332</v>
      </c>
      <c r="PQ149">
        <v>1584571.065603476</v>
      </c>
      <c r="PR149">
        <v>1596108.9111250341</v>
      </c>
      <c r="PS149">
        <v>1607640.00454624</v>
      </c>
      <c r="PT149">
        <v>1619164.3498185128</v>
      </c>
      <c r="PU149">
        <v>1630681.9508909583</v>
      </c>
      <c r="PV149">
        <v>1642192.8117103726</v>
      </c>
      <c r="PW149">
        <v>1653696.936221242</v>
      </c>
      <c r="PX149">
        <v>1665194.3283657394</v>
      </c>
      <c r="PY149">
        <v>1676684.9920837395</v>
      </c>
      <c r="PZ149">
        <v>1688168.9313128069</v>
      </c>
      <c r="QA149">
        <v>1699646.1499881968</v>
      </c>
      <c r="QB149">
        <v>1711116.6520428732</v>
      </c>
      <c r="QC149">
        <v>1722580.4414074868</v>
      </c>
      <c r="QD149">
        <v>1734037.5220103934</v>
      </c>
      <c r="QE149">
        <v>1745487.8977776505</v>
      </c>
      <c r="QF149">
        <v>1756931.5726330169</v>
      </c>
      <c r="QG149">
        <v>1768368.5504979566</v>
      </c>
      <c r="QH149">
        <v>1779798.8352916352</v>
      </c>
      <c r="QI149">
        <v>1791222.4309309274</v>
      </c>
      <c r="QJ149">
        <v>1802639.3413304165</v>
      </c>
      <c r="QK149">
        <v>1814049.5704023913</v>
      </c>
      <c r="QL149">
        <v>1825453.122056853</v>
      </c>
      <c r="QM149">
        <v>1836850.0002015159</v>
      </c>
      <c r="QN149">
        <v>1848240.2087418064</v>
      </c>
      <c r="QO149">
        <v>1859623.7515808679</v>
      </c>
      <c r="QP149">
        <v>1871000.632619556</v>
      </c>
      <c r="QQ149">
        <v>1882370.855756443</v>
      </c>
      <c r="QR149">
        <v>1893734.4248878211</v>
      </c>
      <c r="QS149">
        <v>1905091.3439077064</v>
      </c>
      <c r="QT149">
        <v>1916441.6167078279</v>
      </c>
      <c r="QU149">
        <v>1927785.2471776456</v>
      </c>
      <c r="QV149">
        <v>1939122.239204336</v>
      </c>
      <c r="QW149">
        <v>1950452.5966728069</v>
      </c>
      <c r="QX149">
        <v>1961776.3234656863</v>
      </c>
      <c r="QY149">
        <v>1973093.4234633371</v>
      </c>
      <c r="QZ149">
        <v>1984403.9005438462</v>
      </c>
      <c r="RA149">
        <v>1995707.7585830353</v>
      </c>
      <c r="RB149">
        <v>2007005.0014544502</v>
      </c>
      <c r="RC149">
        <v>2018295.633029379</v>
      </c>
      <c r="RD149">
        <v>2029579.6571768373</v>
      </c>
      <c r="RE149">
        <v>2040857.0777635835</v>
      </c>
      <c r="RF149">
        <v>2052127.898654107</v>
      </c>
      <c r="RG149">
        <v>2063392.123710636</v>
      </c>
      <c r="RH149">
        <v>2074649.7567931414</v>
      </c>
      <c r="RI149">
        <v>2085900.8017593324</v>
      </c>
      <c r="RJ149">
        <v>2097145.2624646649</v>
      </c>
      <c r="RK149">
        <v>2108383.1427623332</v>
      </c>
      <c r="RL149">
        <v>2119614.4465032779</v>
      </c>
      <c r="RM149">
        <v>2130839.1775361896</v>
      </c>
      <c r="RN149">
        <v>2142057.339707505</v>
      </c>
      <c r="RO149">
        <v>2153268.9368614107</v>
      </c>
      <c r="RP149">
        <v>2164473.9728398398</v>
      </c>
      <c r="RQ149">
        <v>2175672.4514824785</v>
      </c>
      <c r="RR149">
        <v>2186864.3766267672</v>
      </c>
      <c r="RS149">
        <v>2198049.7521078996</v>
      </c>
      <c r="RT149">
        <v>2209228.581758827</v>
      </c>
      <c r="RU149">
        <v>2220400.8694102541</v>
      </c>
      <c r="RV149">
        <v>2231566.6188906468</v>
      </c>
      <c r="RW149">
        <v>2242725.8340262324</v>
      </c>
      <c r="RX149">
        <v>2253878.5186409913</v>
      </c>
      <c r="RY149">
        <v>2265024.6765566729</v>
      </c>
      <c r="RZ149">
        <v>2276164.3115927912</v>
      </c>
      <c r="SA149">
        <v>2287297.4275666177</v>
      </c>
      <c r="SB149">
        <v>2298424.0282931961</v>
      </c>
      <c r="SC149">
        <v>2309544.1175853349</v>
      </c>
      <c r="SD149">
        <v>2320657.6992536113</v>
      </c>
      <c r="SE149">
        <v>2331764.7771063745</v>
      </c>
      <c r="SF149">
        <v>2342865.3549497463</v>
      </c>
      <c r="SG149">
        <v>2353959.4365876131</v>
      </c>
      <c r="SH149">
        <v>2365047.0258216448</v>
      </c>
      <c r="SI149">
        <v>2376128.12645128</v>
      </c>
      <c r="SJ149">
        <v>2387202.7422737367</v>
      </c>
      <c r="SK149">
        <v>2398270.8770840093</v>
      </c>
      <c r="SL149">
        <v>2409332.5346748754</v>
      </c>
      <c r="SM149">
        <v>2420387.7188368849</v>
      </c>
      <c r="SN149">
        <v>2431436.4333583787</v>
      </c>
      <c r="SO149">
        <v>2442478.6820254736</v>
      </c>
      <c r="SP149">
        <v>2453514.4686220735</v>
      </c>
      <c r="SQ149">
        <v>2464543.7969298698</v>
      </c>
      <c r="SR149">
        <v>2475566.670728337</v>
      </c>
      <c r="SS149">
        <v>2486583.0937947407</v>
      </c>
      <c r="ST149">
        <v>2497593.0699041337</v>
      </c>
      <c r="SU149">
        <v>2508596.6028293595</v>
      </c>
      <c r="SV149">
        <v>2519593.6963410601</v>
      </c>
      <c r="SW149">
        <v>2530584.354207661</v>
      </c>
      <c r="SX149">
        <v>2541568.5801953897</v>
      </c>
      <c r="SY149">
        <v>2552546.3780682646</v>
      </c>
      <c r="SZ149">
        <v>2563517.7515881062</v>
      </c>
      <c r="TA149">
        <v>2574482.7045145296</v>
      </c>
      <c r="TB149">
        <v>2585441.240604952</v>
      </c>
      <c r="TC149">
        <v>2596393.3636145927</v>
      </c>
      <c r="TD149">
        <v>2607339.0772964694</v>
      </c>
      <c r="TE149">
        <v>2618278.3854014091</v>
      </c>
      <c r="TF149">
        <v>2629211.2916780375</v>
      </c>
      <c r="TG149">
        <v>2640137.7998727895</v>
      </c>
      <c r="TH149">
        <v>2651057.9137299061</v>
      </c>
      <c r="TI149">
        <v>2661971.6369914412</v>
      </c>
      <c r="TJ149">
        <v>2672878.9733972549</v>
      </c>
      <c r="TK149">
        <v>2683779.9266850203</v>
      </c>
      <c r="TL149">
        <v>2694674.5005902238</v>
      </c>
      <c r="TM149">
        <v>2705562.6988461651</v>
      </c>
      <c r="TN149">
        <v>2716444.5251839571</v>
      </c>
      <c r="TO149">
        <v>2727319.9833325297</v>
      </c>
      <c r="TP149">
        <v>2738189.0770186335</v>
      </c>
      <c r="TQ149">
        <v>2749051.8099668361</v>
      </c>
      <c r="TR149">
        <v>2759908.1858995259</v>
      </c>
      <c r="TS149">
        <v>2770758.2085369155</v>
      </c>
      <c r="TT149">
        <v>2781601.8815970346</v>
      </c>
      <c r="TU149">
        <v>2792439.2087957375</v>
      </c>
    </row>
    <row r="150" spans="1:541" x14ac:dyDescent="0.25">
      <c r="A150">
        <v>12</v>
      </c>
      <c r="B150">
        <v>-114629.97205755592</v>
      </c>
      <c r="C150">
        <v>-203697.35609468815</v>
      </c>
      <c r="D150">
        <v>-292202.48134537408</v>
      </c>
      <c r="E150">
        <v>-380145.6768509188</v>
      </c>
      <c r="F150">
        <v>-467527.2714600683</v>
      </c>
      <c r="G150">
        <v>-554347.59382912179</v>
      </c>
      <c r="H150">
        <v>-640606.97242204449</v>
      </c>
      <c r="I150">
        <v>-726305.73551058024</v>
      </c>
      <c r="J150">
        <v>-811444.21117436362</v>
      </c>
      <c r="K150">
        <v>-896022.72730103286</v>
      </c>
      <c r="L150" s="6">
        <v>-980041.61158634187</v>
      </c>
      <c r="M150">
        <v>-1063501.1915342731</v>
      </c>
      <c r="N150">
        <v>-1146401.7944571485</v>
      </c>
      <c r="O150">
        <v>-1228743.7474757433</v>
      </c>
      <c r="P150">
        <v>-1310527.3775193968</v>
      </c>
      <c r="Q150">
        <v>-1391753.0113261251</v>
      </c>
      <c r="R150">
        <v>-1472420.9754427331</v>
      </c>
      <c r="S150">
        <v>-1552531.5962249257</v>
      </c>
      <c r="T150">
        <v>-1632085.1998374204</v>
      </c>
      <c r="U150">
        <v>-1711082.1122540587</v>
      </c>
      <c r="V150">
        <v>-1789522.6592579179</v>
      </c>
      <c r="W150">
        <v>-1867407.1664414229</v>
      </c>
      <c r="X150">
        <v>-1944735.959206457</v>
      </c>
      <c r="Y150">
        <v>-2021509.3627644749</v>
      </c>
      <c r="Z150">
        <v>-2097727.7021366125</v>
      </c>
      <c r="AA150">
        <v>-2173391.3021537997</v>
      </c>
      <c r="AB150">
        <v>-2248500.4874568703</v>
      </c>
      <c r="AC150">
        <v>-2323055.5824966738</v>
      </c>
      <c r="AD150">
        <v>-2397056.9115341878</v>
      </c>
      <c r="AE150">
        <v>-2470504.7986406274</v>
      </c>
      <c r="AF150">
        <v>-2543399.5676975572</v>
      </c>
      <c r="AG150">
        <v>-2615741.5423970013</v>
      </c>
      <c r="AH150">
        <v>-2687531.0462415558</v>
      </c>
      <c r="AI150">
        <v>-2758768.4025444989</v>
      </c>
      <c r="AJ150">
        <v>-2829453.9344299003</v>
      </c>
      <c r="AK150">
        <v>-2899587.9648327343</v>
      </c>
      <c r="AL150">
        <v>-2969170.8164989897</v>
      </c>
      <c r="AM150">
        <v>-3038202.8119857786</v>
      </c>
      <c r="AN150">
        <v>-3106684.27366145</v>
      </c>
      <c r="AO150">
        <v>-3174615.5237056976</v>
      </c>
      <c r="AP150">
        <v>-3241996.8841096712</v>
      </c>
      <c r="AQ150">
        <v>-3308828.676676088</v>
      </c>
      <c r="AR150">
        <v>-3375111.2230193415</v>
      </c>
      <c r="AS150">
        <v>-3440844.8445656123</v>
      </c>
      <c r="AT150">
        <v>-3506029.8625529772</v>
      </c>
      <c r="AU150">
        <v>-3570666.5980315218</v>
      </c>
      <c r="AV150">
        <v>-3634755.3718634476</v>
      </c>
      <c r="AW150">
        <v>-3698296.5047231843</v>
      </c>
      <c r="AX150">
        <v>-3761290.3170974981</v>
      </c>
      <c r="AY150">
        <v>-3823737.1292856019</v>
      </c>
      <c r="AZ150">
        <v>-3885637.2613992658</v>
      </c>
      <c r="BA150">
        <v>-3946991.033362926</v>
      </c>
      <c r="BB150">
        <v>-4007798.7649137946</v>
      </c>
      <c r="BC150">
        <v>-4068060.7756019691</v>
      </c>
      <c r="BD150">
        <v>-4127777.3847905421</v>
      </c>
      <c r="BE150">
        <v>-4186948.911655711</v>
      </c>
      <c r="BF150">
        <v>-4245575.6751868874</v>
      </c>
      <c r="BG150">
        <v>-4303657.9941868037</v>
      </c>
      <c r="BH150">
        <v>-4361196.1872716295</v>
      </c>
      <c r="BI150">
        <v>-4418190.5728710704</v>
      </c>
      <c r="BJ150">
        <v>-4475257.3575319629</v>
      </c>
      <c r="BK150">
        <v>-4531780.9710079506</v>
      </c>
      <c r="BL150">
        <v>-4587761.7311700182</v>
      </c>
      <c r="BM150">
        <v>-4643199.9557031328</v>
      </c>
      <c r="BN150">
        <v>-4698095.9621063443</v>
      </c>
      <c r="BO150">
        <v>-4752450.0676929019</v>
      </c>
      <c r="BP150">
        <v>-4806262.5895903539</v>
      </c>
      <c r="BQ150">
        <v>-4859533.8447406664</v>
      </c>
      <c r="BR150">
        <v>-4912264.1499003246</v>
      </c>
      <c r="BS150">
        <v>-4964453.8216404421</v>
      </c>
      <c r="BT150">
        <v>-5016103.1763468729</v>
      </c>
      <c r="BU150">
        <v>-5067212.5302203177</v>
      </c>
      <c r="BV150">
        <v>-5118398.0875799088</v>
      </c>
      <c r="BW150">
        <v>-5169044.2759528877</v>
      </c>
      <c r="BX150">
        <v>-5219151.4109851457</v>
      </c>
      <c r="BY150">
        <v>-5268719.8081378518</v>
      </c>
      <c r="BZ150">
        <v>-5317749.7826875653</v>
      </c>
      <c r="CA150">
        <v>-5366241.6497263405</v>
      </c>
      <c r="CB150">
        <v>-5414195.7241618354</v>
      </c>
      <c r="CC150">
        <v>-5461612.3207174195</v>
      </c>
      <c r="CD150">
        <v>-5508491.7539322833</v>
      </c>
      <c r="CE150">
        <v>-5554834.3381615439</v>
      </c>
      <c r="CF150">
        <v>-5600640.3875763537</v>
      </c>
      <c r="CG150">
        <v>-5645910.2161640087</v>
      </c>
      <c r="CH150">
        <v>-5691260.0260315305</v>
      </c>
      <c r="CI150">
        <v>-5736074.2424953468</v>
      </c>
      <c r="CJ150">
        <v>-5780353.1789918272</v>
      </c>
      <c r="CK150">
        <v>-5824097.1487739123</v>
      </c>
      <c r="CL150">
        <v>-5867306.4649112262</v>
      </c>
      <c r="CM150">
        <v>-5909981.4402901791</v>
      </c>
      <c r="CN150">
        <v>-5952122.3876140732</v>
      </c>
      <c r="CO150">
        <v>-5993729.619403217</v>
      </c>
      <c r="CP150">
        <v>-6034803.4479950257</v>
      </c>
      <c r="CQ150">
        <v>-6075344.1855441304</v>
      </c>
      <c r="CR150">
        <v>-6115352.1440224852</v>
      </c>
      <c r="CS150">
        <v>-6154827.6352194753</v>
      </c>
      <c r="CT150">
        <v>-6194386.8590454971</v>
      </c>
      <c r="CU150">
        <v>-6233414.2386216391</v>
      </c>
      <c r="CV150">
        <v>-6271910.085190217</v>
      </c>
      <c r="CW150">
        <v>-6309874.7098114006</v>
      </c>
      <c r="CX150">
        <v>-6347308.4233633261</v>
      </c>
      <c r="CY150">
        <v>-6384211.5365421986</v>
      </c>
      <c r="CZ150">
        <v>-6420584.3598623984</v>
      </c>
      <c r="DA150">
        <v>-6456427.2036565915</v>
      </c>
      <c r="DB150">
        <v>-6491740.3780758288</v>
      </c>
      <c r="DC150">
        <v>-6526524.1930896621</v>
      </c>
      <c r="DD150">
        <v>-6560778.9584862413</v>
      </c>
      <c r="DE150">
        <v>-6594504.9838724248</v>
      </c>
      <c r="DF150">
        <v>-6628318.4669773616</v>
      </c>
      <c r="DG150">
        <v>-6661603.8287421688</v>
      </c>
      <c r="DH150">
        <v>-6694361.3782304628</v>
      </c>
      <c r="DI150">
        <v>-6726591.4243249949</v>
      </c>
      <c r="DJ150">
        <v>-6758294.2757277545</v>
      </c>
      <c r="DK150">
        <v>-6789470.2409600709</v>
      </c>
      <c r="DL150">
        <v>-6820119.6283627264</v>
      </c>
      <c r="DM150">
        <v>-6850242.7460960569</v>
      </c>
      <c r="DN150">
        <v>-6879839.9021400576</v>
      </c>
      <c r="DO150">
        <v>-6908911.4042944908</v>
      </c>
      <c r="DP150">
        <v>-6937457.5601789914</v>
      </c>
      <c r="DQ150">
        <v>-6965478.6772331679</v>
      </c>
      <c r="DR150">
        <v>-7001090.9510201924</v>
      </c>
      <c r="DS150">
        <v>-7036178.800316466</v>
      </c>
      <c r="DT150">
        <v>-7070742.5320221642</v>
      </c>
      <c r="DU150">
        <v>-7104782.4528578566</v>
      </c>
      <c r="DV150">
        <v>-7138298.8693646174</v>
      </c>
      <c r="DW150">
        <v>-7171292.0879041292</v>
      </c>
      <c r="DX150">
        <v>-7203762.4146587877</v>
      </c>
      <c r="DY150">
        <v>-7235710.1556318058</v>
      </c>
      <c r="DZ150">
        <v>-7267135.6166473199</v>
      </c>
      <c r="EA150">
        <v>-7298039.1033504941</v>
      </c>
      <c r="EB150">
        <v>-7328420.9212076236</v>
      </c>
      <c r="EC150">
        <v>-7358281.3755062427</v>
      </c>
      <c r="ED150">
        <v>-7388236.659658703</v>
      </c>
      <c r="EE150">
        <v>-7417671.190291849</v>
      </c>
      <c r="EF150">
        <v>-7446585.2721575527</v>
      </c>
      <c r="EG150">
        <v>-7474979.2098293407</v>
      </c>
      <c r="EH150">
        <v>-7502853.3077025004</v>
      </c>
      <c r="EI150">
        <v>-7530207.8699941821</v>
      </c>
      <c r="EJ150">
        <v>-7557043.2007435039</v>
      </c>
      <c r="EK150">
        <v>-7583359.6038116571</v>
      </c>
      <c r="EL150">
        <v>-7609157.3828820083</v>
      </c>
      <c r="EM150">
        <v>-7634436.8414602056</v>
      </c>
      <c r="EN150">
        <v>-7659198.2828742815</v>
      </c>
      <c r="EO150">
        <v>-7683442.0102747558</v>
      </c>
      <c r="EP150">
        <v>-7707784.2149382196</v>
      </c>
      <c r="EQ150">
        <v>-7731609.3113570036</v>
      </c>
      <c r="ER150">
        <v>-7754917.6021497175</v>
      </c>
      <c r="ES150">
        <v>-7777709.3897578735</v>
      </c>
      <c r="ET150">
        <v>-7799984.9764459906</v>
      </c>
      <c r="EU150">
        <v>-7821744.6643017</v>
      </c>
      <c r="EV150">
        <v>-7842988.7552358462</v>
      </c>
      <c r="EW150">
        <v>-7863717.5509825917</v>
      </c>
      <c r="EX150">
        <v>-7883931.3530995203</v>
      </c>
      <c r="EY150">
        <v>-7903630.4629677404</v>
      </c>
      <c r="EZ150">
        <v>-7922815.1817919873</v>
      </c>
      <c r="FA150">
        <v>-7941485.8106007287</v>
      </c>
      <c r="FB150">
        <v>-7960258.5385497427</v>
      </c>
      <c r="FC150">
        <v>-7978517.7780117895</v>
      </c>
      <c r="FD150">
        <v>-7996263.8294871487</v>
      </c>
      <c r="FE150">
        <v>-8013496.9933002414</v>
      </c>
      <c r="FF150">
        <v>-8030217.5695997365</v>
      </c>
      <c r="FG150">
        <v>-8046425.8583586505</v>
      </c>
      <c r="FH150">
        <v>-8062122.1593744522</v>
      </c>
      <c r="FI150">
        <v>-8077306.7722691651</v>
      </c>
      <c r="FJ150">
        <v>-8091979.9964894699</v>
      </c>
      <c r="FK150">
        <v>-8106142.1313068066</v>
      </c>
      <c r="FL150">
        <v>-8119793.4758174783</v>
      </c>
      <c r="FM150">
        <v>-8132934.3289427524</v>
      </c>
      <c r="FN150">
        <v>-8146180.8777324418</v>
      </c>
      <c r="FO150">
        <v>-8158917.5324545735</v>
      </c>
      <c r="FP150">
        <v>-8171144.5915059242</v>
      </c>
      <c r="FQ150">
        <v>-8182862.3531086445</v>
      </c>
      <c r="FR150">
        <v>-8194071.1153103616</v>
      </c>
      <c r="FS150">
        <v>-8204771.175984282</v>
      </c>
      <c r="FT150">
        <v>-8214962.8328292919</v>
      </c>
      <c r="FU150">
        <v>-8224646.3833700605</v>
      </c>
      <c r="FV150">
        <v>-8233822.1249571424</v>
      </c>
      <c r="FW150">
        <v>-8242490.3547670767</v>
      </c>
      <c r="FX150">
        <v>-8250651.3698024917</v>
      </c>
      <c r="FY150">
        <v>-8258305.4668922089</v>
      </c>
      <c r="FZ150">
        <v>-8266068.8309948128</v>
      </c>
      <c r="GA150">
        <v>-8273325.8702883329</v>
      </c>
      <c r="GB150">
        <v>-8280076.8810807671</v>
      </c>
      <c r="GC150">
        <v>-8286322.1595067121</v>
      </c>
      <c r="GD150">
        <v>-8292062.0015274603</v>
      </c>
      <c r="GE150">
        <v>-8297296.7029311061</v>
      </c>
      <c r="GF150">
        <v>-8302026.5593326446</v>
      </c>
      <c r="GG150">
        <v>-8306251.8661740702</v>
      </c>
      <c r="GH150">
        <v>-8309972.9187244847</v>
      </c>
      <c r="GI150">
        <v>-8313190.0120801926</v>
      </c>
      <c r="GJ150">
        <v>-8315903.4411648028</v>
      </c>
      <c r="GK150">
        <v>-8318113.5007293336</v>
      </c>
      <c r="GL150">
        <v>-8320436.3736557867</v>
      </c>
      <c r="GM150">
        <v>-8322256.4660468195</v>
      </c>
      <c r="GN150">
        <v>-8323574.0721362736</v>
      </c>
      <c r="GO150">
        <v>-8324389.4859858043</v>
      </c>
      <c r="GP150">
        <v>-8324703.0014849752</v>
      </c>
      <c r="GQ150">
        <v>-8324514.9123513624</v>
      </c>
      <c r="GR150">
        <v>-8323825.5121306572</v>
      </c>
      <c r="GS150">
        <v>-8322635.094196761</v>
      </c>
      <c r="GT150">
        <v>-8320943.9517518897</v>
      </c>
      <c r="GU150">
        <v>-8318752.3778266758</v>
      </c>
      <c r="GV150">
        <v>-8316060.665280262</v>
      </c>
      <c r="GW150">
        <v>-8312869.106800409</v>
      </c>
      <c r="GX150">
        <v>-8309793.8832070697</v>
      </c>
      <c r="GY150">
        <v>-8306219.3985420577</v>
      </c>
      <c r="GZ150">
        <v>-8302145.9449795783</v>
      </c>
      <c r="HA150">
        <v>-8297573.8145228531</v>
      </c>
      <c r="HB150">
        <v>-8292503.2990042213</v>
      </c>
      <c r="HC150">
        <v>-8286934.690085236</v>
      </c>
      <c r="HD150">
        <v>-8280868.2792567667</v>
      </c>
      <c r="HE150">
        <v>-8274304.3578391001</v>
      </c>
      <c r="HF150">
        <v>-8267243.216982035</v>
      </c>
      <c r="HG150">
        <v>-8259685.1476649884</v>
      </c>
      <c r="HH150">
        <v>-8251630.4406970907</v>
      </c>
      <c r="HI150">
        <v>-8243079.3867172878</v>
      </c>
      <c r="HJ150">
        <v>-8234648.1644979175</v>
      </c>
      <c r="HK150">
        <v>-8225721.176034376</v>
      </c>
      <c r="HL150">
        <v>-8216298.7114556488</v>
      </c>
      <c r="HM150">
        <v>-8206381.0607209373</v>
      </c>
      <c r="HN150">
        <v>-8195968.5136197526</v>
      </c>
      <c r="HO150">
        <v>-8185061.3597720172</v>
      </c>
      <c r="HP150">
        <v>-8173659.8886281643</v>
      </c>
      <c r="HQ150">
        <v>-8161764.3894692361</v>
      </c>
      <c r="HR150">
        <v>-8149375.1514069866</v>
      </c>
      <c r="HS150">
        <v>-8136492.4633839764</v>
      </c>
      <c r="HT150">
        <v>-8123116.6141736712</v>
      </c>
      <c r="HU150">
        <v>-8109247.8923805431</v>
      </c>
      <c r="HV150">
        <v>-8095502.4747436494</v>
      </c>
      <c r="HW150">
        <v>-8081264.7612262927</v>
      </c>
      <c r="HX150">
        <v>-8066535.0399265569</v>
      </c>
      <c r="HY150">
        <v>-8051313.5987739284</v>
      </c>
      <c r="HZ150">
        <v>-8035600.7255293913</v>
      </c>
      <c r="IA150">
        <v>-8019396.70778553</v>
      </c>
      <c r="IB150">
        <v>-8002701.8329666238</v>
      </c>
      <c r="IC150">
        <v>-7985516.3883287497</v>
      </c>
      <c r="ID150">
        <v>-7967840.6609598771</v>
      </c>
      <c r="IE150">
        <v>-7949674.9377799667</v>
      </c>
      <c r="IF150">
        <v>-7931019.5055410732</v>
      </c>
      <c r="IG150">
        <v>-7911874.6508274376</v>
      </c>
      <c r="IH150">
        <v>-7892610.7131905332</v>
      </c>
      <c r="II150">
        <v>-7873843.2901967317</v>
      </c>
      <c r="IJ150">
        <v>-7855572.0912790745</v>
      </c>
      <c r="IK150">
        <v>-7837796.8260406461</v>
      </c>
      <c r="IL150">
        <v>-7820517.2042544745</v>
      </c>
      <c r="IM150">
        <v>-7803732.9358634315</v>
      </c>
      <c r="IN150">
        <v>-7787443.7309801355</v>
      </c>
      <c r="IO150">
        <v>-7771649.2998868488</v>
      </c>
      <c r="IP150">
        <v>-7756349.3530353829</v>
      </c>
      <c r="IQ150">
        <v>-7741543.6010469943</v>
      </c>
      <c r="IR150">
        <v>-7727231.7547122911</v>
      </c>
      <c r="IS150">
        <v>-7713413.5249911286</v>
      </c>
      <c r="IT150">
        <v>-7699472.7347090356</v>
      </c>
      <c r="IU150">
        <v>-7686024.9834675454</v>
      </c>
      <c r="IV150">
        <v>-7673069.9827336669</v>
      </c>
      <c r="IW150">
        <v>-7660607.4441432618</v>
      </c>
      <c r="IX150">
        <v>-7648637.0795009471</v>
      </c>
      <c r="IY150">
        <v>-7637158.6007799953</v>
      </c>
      <c r="IZ150">
        <v>-7626171.7201222368</v>
      </c>
      <c r="JA150">
        <v>-7615676.1498379558</v>
      </c>
      <c r="JB150">
        <v>-7605671.6024058051</v>
      </c>
      <c r="JC150">
        <v>-7596157.79047269</v>
      </c>
      <c r="JD150">
        <v>-7587134.4268536866</v>
      </c>
      <c r="JE150">
        <v>-7578601.2245319262</v>
      </c>
      <c r="JF150">
        <v>-7569942.0083550364</v>
      </c>
      <c r="JG150">
        <v>-7561772.3799454644</v>
      </c>
      <c r="JH150">
        <v>-7554092.0527899526</v>
      </c>
      <c r="JI150">
        <v>-7546900.740542911</v>
      </c>
      <c r="JJ150">
        <v>-7540198.1570263207</v>
      </c>
      <c r="JK150">
        <v>-7533984.0162296444</v>
      </c>
      <c r="JL150">
        <v>-7528258.0323097184</v>
      </c>
      <c r="JM150">
        <v>-7523019.9195906594</v>
      </c>
      <c r="JN150">
        <v>-7518269.392563764</v>
      </c>
      <c r="JO150">
        <v>-7514006.1658874117</v>
      </c>
      <c r="JP150">
        <v>-7510229.9543869682</v>
      </c>
      <c r="JQ150">
        <v>-7506940.4730546921</v>
      </c>
      <c r="JR150">
        <v>-7503521.5487461463</v>
      </c>
      <c r="JS150">
        <v>-7500588.7850905471</v>
      </c>
      <c r="JT150">
        <v>-7498141.8975802287</v>
      </c>
      <c r="JU150">
        <v>-7496180.60187402</v>
      </c>
      <c r="JV150">
        <v>-7494704.6137971506</v>
      </c>
      <c r="JW150">
        <v>-7493713.6493411548</v>
      </c>
      <c r="JX150">
        <v>-7493207.4246637747</v>
      </c>
      <c r="JY150">
        <v>-7493185.6560888514</v>
      </c>
      <c r="JZ150">
        <v>-7493648.0601062477</v>
      </c>
      <c r="KA150">
        <v>-7494594.3533717357</v>
      </c>
      <c r="KB150">
        <v>-7496024.2527069002</v>
      </c>
      <c r="KC150">
        <v>-7497937.4750990532</v>
      </c>
      <c r="KD150">
        <v>-7499717.8493976481</v>
      </c>
      <c r="KE150">
        <v>-7501980.9812246189</v>
      </c>
      <c r="KF150">
        <v>-7504726.5880638547</v>
      </c>
      <c r="KG150">
        <v>-7507954.3875645697</v>
      </c>
      <c r="KH150">
        <v>-7511664.0975412205</v>
      </c>
      <c r="KI150">
        <v>-7515855.4359733984</v>
      </c>
      <c r="KJ150">
        <v>-7520528.12100574</v>
      </c>
      <c r="KK150">
        <v>-7525681.8709478229</v>
      </c>
      <c r="KL150">
        <v>-7531316.4042740799</v>
      </c>
      <c r="KM150">
        <v>-7537431.4396236874</v>
      </c>
      <c r="KN150">
        <v>-7544026.695800487</v>
      </c>
      <c r="KO150">
        <v>-7551101.8917728774</v>
      </c>
      <c r="KP150">
        <v>-7558040.8583702408</v>
      </c>
      <c r="KQ150">
        <v>-7565459.2031932808</v>
      </c>
      <c r="KR150">
        <v>-7573356.6457034983</v>
      </c>
      <c r="KS150">
        <v>-7581732.9055265673</v>
      </c>
      <c r="KT150">
        <v>-7590587.7024522386</v>
      </c>
      <c r="KU150">
        <v>-7599920.7564342469</v>
      </c>
      <c r="KV150">
        <v>-7609731.7875902168</v>
      </c>
      <c r="KW150">
        <v>-7620020.5162015632</v>
      </c>
      <c r="KX150">
        <v>-7630786.6627133898</v>
      </c>
      <c r="KY150">
        <v>-7642029.9477344081</v>
      </c>
      <c r="KZ150">
        <v>-7653750.0920368284</v>
      </c>
      <c r="LA150">
        <v>-7665946.8165562674</v>
      </c>
      <c r="LB150">
        <v>-7678003.9540881813</v>
      </c>
      <c r="LC150">
        <v>-7690537.114198193</v>
      </c>
      <c r="LD150">
        <v>-7703546.0183115713</v>
      </c>
      <c r="LE150">
        <v>-7717030.3880166076</v>
      </c>
      <c r="LF150">
        <v>-7730989.9450645298</v>
      </c>
      <c r="LG150">
        <v>-7655231.5218646564</v>
      </c>
      <c r="LH150">
        <v>-7579947.7299985252</v>
      </c>
      <c r="LI150">
        <v>-7505138.2917055823</v>
      </c>
      <c r="LJ150">
        <v>-7430802.929387819</v>
      </c>
      <c r="LK150">
        <v>-7356941.3656096794</v>
      </c>
      <c r="LL150">
        <v>-7283553.3230979703</v>
      </c>
      <c r="LM150">
        <v>-7210638.5247417651</v>
      </c>
      <c r="LN150">
        <v>-7137580.8052888215</v>
      </c>
      <c r="LO150">
        <v>-7064995.776255928</v>
      </c>
      <c r="LP150">
        <v>-6992883.161018379</v>
      </c>
      <c r="LQ150">
        <v>-6921242.6831133477</v>
      </c>
      <c r="LR150">
        <v>-6850074.0662398003</v>
      </c>
      <c r="LS150">
        <v>-6779377.0342583992</v>
      </c>
      <c r="LT150">
        <v>-6709151.3111914061</v>
      </c>
      <c r="LU150">
        <v>-6639396.6212225892</v>
      </c>
      <c r="LV150">
        <v>-6570112.6886971258</v>
      </c>
      <c r="LW150">
        <v>-6501299.2381215096</v>
      </c>
      <c r="LX150">
        <v>-6432955.9941634573</v>
      </c>
      <c r="LY150">
        <v>-6365082.6816518195</v>
      </c>
      <c r="LZ150">
        <v>-6297063.137272995</v>
      </c>
      <c r="MA150">
        <v>-6229512.9744812809</v>
      </c>
      <c r="MB150">
        <v>-6162431.918588344</v>
      </c>
      <c r="MC150">
        <v>-6095819.6950665973</v>
      </c>
      <c r="MD150">
        <v>-6029676.0295491144</v>
      </c>
      <c r="ME150">
        <v>-5964000.6478295326</v>
      </c>
      <c r="MF150">
        <v>-5898793.2758619599</v>
      </c>
      <c r="MG150">
        <v>-5834053.6397608742</v>
      </c>
      <c r="MH150">
        <v>-5769781.4658010378</v>
      </c>
      <c r="MI150">
        <v>-5705976.4804174006</v>
      </c>
      <c r="MJ150">
        <v>-5642638.4102050066</v>
      </c>
      <c r="MK150">
        <v>-5579766.9819189012</v>
      </c>
      <c r="ML150">
        <v>-5516746.0341705531</v>
      </c>
      <c r="MM150">
        <v>-5454191.182338208</v>
      </c>
      <c r="MN150">
        <v>-5392102.1536563486</v>
      </c>
      <c r="MO150">
        <v>-5330478.6755190827</v>
      </c>
      <c r="MP150">
        <v>-5269320.4754800498</v>
      </c>
      <c r="MQ150">
        <v>-5208627.281252332</v>
      </c>
      <c r="MR150">
        <v>-5148398.8207083568</v>
      </c>
      <c r="MS150">
        <v>-5088634.8218798041</v>
      </c>
      <c r="MT150">
        <v>-5029335.0129575133</v>
      </c>
      <c r="MU150">
        <v>-4970499.1222913861</v>
      </c>
      <c r="MV150">
        <v>-4912126.8783903047</v>
      </c>
      <c r="MW150">
        <v>-4854218.0099220276</v>
      </c>
      <c r="MX150">
        <v>-4796156.3574096225</v>
      </c>
      <c r="MY150">
        <v>-4738557.5381418057</v>
      </c>
      <c r="MZ150">
        <v>-4681421.2812624201</v>
      </c>
      <c r="NA150">
        <v>-4624747.3160738163</v>
      </c>
      <c r="NB150">
        <v>-4568535.3720367588</v>
      </c>
      <c r="NC150">
        <v>-4512785.1787703373</v>
      </c>
      <c r="ND150">
        <v>-4457496.4660518728</v>
      </c>
      <c r="NE150">
        <v>-4402668.9638168216</v>
      </c>
      <c r="NF150">
        <v>-4348302.4021586888</v>
      </c>
      <c r="NG150">
        <v>-4294396.5113289282</v>
      </c>
      <c r="NH150">
        <v>-4240951.0217368565</v>
      </c>
      <c r="NI150">
        <v>-4187965.6639495566</v>
      </c>
      <c r="NJ150">
        <v>-4134824.2803883143</v>
      </c>
      <c r="NK150">
        <v>-4082142.4902389497</v>
      </c>
      <c r="NL150">
        <v>-4029920.0245412961</v>
      </c>
      <c r="NM150">
        <v>-3978156.6144925877</v>
      </c>
      <c r="NN150">
        <v>-3926851.9914473668</v>
      </c>
      <c r="NO150">
        <v>-3876005.8869173862</v>
      </c>
      <c r="NP150">
        <v>-3825618.0325715281</v>
      </c>
      <c r="NQ150">
        <v>-3775688.1602356993</v>
      </c>
      <c r="NR150">
        <v>-3726216.0018927492</v>
      </c>
      <c r="NS150">
        <v>-3677201.2896823734</v>
      </c>
      <c r="NT150">
        <v>-3628643.7559010237</v>
      </c>
      <c r="NU150">
        <v>-3580543.1330018155</v>
      </c>
      <c r="NV150">
        <v>-3532283.2652909532</v>
      </c>
      <c r="NW150">
        <v>-3484479.7738380879</v>
      </c>
      <c r="NX150">
        <v>-3437132.3915657699</v>
      </c>
      <c r="NY150">
        <v>-3390240.8515528552</v>
      </c>
      <c r="NZ150">
        <v>-3343804.887034405</v>
      </c>
      <c r="OA150">
        <v>-3297824.2314015888</v>
      </c>
      <c r="OB150">
        <v>-3252298.618201606</v>
      </c>
      <c r="OC150">
        <v>-3207227.7811375819</v>
      </c>
      <c r="OD150">
        <v>-3162611.4540684856</v>
      </c>
      <c r="OE150">
        <v>-3118449.3710090369</v>
      </c>
      <c r="OF150">
        <v>-3074741.2661296092</v>
      </c>
      <c r="OG150">
        <v>-3031486.8737561479</v>
      </c>
      <c r="OH150">
        <v>-2988070.0400665924</v>
      </c>
      <c r="OI150">
        <v>-2945106.3880012259</v>
      </c>
      <c r="OJ150">
        <v>-2902595.6523521431</v>
      </c>
      <c r="OK150">
        <v>-2860537.5680666491</v>
      </c>
      <c r="OL150">
        <v>-2818931.8702471554</v>
      </c>
      <c r="OM150">
        <v>-2777778.2941510975</v>
      </c>
      <c r="ON150">
        <v>-2737076.5751908422</v>
      </c>
      <c r="OO150">
        <v>-2696826.4489335939</v>
      </c>
      <c r="OP150">
        <v>-2657027.6511013098</v>
      </c>
      <c r="OQ150">
        <v>-2617679.9175706059</v>
      </c>
      <c r="OR150">
        <v>-2578782.9843726642</v>
      </c>
      <c r="OS150">
        <v>-2540336.5876931436</v>
      </c>
      <c r="OT150">
        <v>-2501724.5755686201</v>
      </c>
      <c r="OU150">
        <v>-2463562.5727969147</v>
      </c>
      <c r="OV150">
        <v>-2425850.3160265796</v>
      </c>
      <c r="OW150">
        <v>-2388587.5420602895</v>
      </c>
      <c r="OX150">
        <v>-2351773.9878547378</v>
      </c>
      <c r="OY150">
        <v>-2315409.3905205578</v>
      </c>
      <c r="OZ150">
        <v>-2279493.4873222299</v>
      </c>
      <c r="PA150">
        <v>-2244026.0156779885</v>
      </c>
      <c r="PB150">
        <v>-2209006.7131597362</v>
      </c>
      <c r="PC150">
        <v>-2174435.3174929507</v>
      </c>
      <c r="PD150">
        <v>-2140311.566556599</v>
      </c>
      <c r="PE150">
        <v>-2106635.1983830407</v>
      </c>
      <c r="PF150">
        <v>-2073405.9511579461</v>
      </c>
      <c r="PG150">
        <v>-2040623.5632201992</v>
      </c>
      <c r="PH150">
        <v>-2008287.7730618156</v>
      </c>
      <c r="PI150">
        <v>-1976398.3193278462</v>
      </c>
      <c r="PJ150">
        <v>-1944954.9408162907</v>
      </c>
      <c r="PK150">
        <v>-1913957.3764780052</v>
      </c>
      <c r="PL150">
        <v>-1883405.3654166199</v>
      </c>
      <c r="PM150">
        <v>-1853298.6468884461</v>
      </c>
      <c r="PN150">
        <v>-1823636.960302379</v>
      </c>
      <c r="PO150">
        <v>-1794420.0452198163</v>
      </c>
      <c r="PP150">
        <v>-1765647.6413545758</v>
      </c>
      <c r="PQ150">
        <v>-1737319.4885727912</v>
      </c>
      <c r="PR150">
        <v>-1709435.3268928304</v>
      </c>
      <c r="PS150">
        <v>-1681994.8964852057</v>
      </c>
      <c r="PT150">
        <v>-1654997.9376724884</v>
      </c>
      <c r="PU150">
        <v>-1628444.1909292117</v>
      </c>
      <c r="PV150">
        <v>-1602333.3968817927</v>
      </c>
      <c r="PW150">
        <v>-1569165.2963084355</v>
      </c>
      <c r="PX150">
        <v>-1536439.630139038</v>
      </c>
      <c r="PY150">
        <v>-1504156.1394551173</v>
      </c>
      <c r="PZ150">
        <v>-1472314.5654897094</v>
      </c>
      <c r="QA150">
        <v>-1440914.6496272832</v>
      </c>
      <c r="QB150">
        <v>-1409956.1334036551</v>
      </c>
      <c r="QC150">
        <v>-1379438.7585058995</v>
      </c>
      <c r="QD150">
        <v>-1349362.2667722553</v>
      </c>
      <c r="QE150">
        <v>-1319726.400192041</v>
      </c>
      <c r="QF150">
        <v>-1290530.9009055682</v>
      </c>
      <c r="QG150">
        <v>-1261775.5112040527</v>
      </c>
      <c r="QH150">
        <v>-1233459.9735295251</v>
      </c>
      <c r="QI150">
        <v>-1205584.0304747373</v>
      </c>
      <c r="QJ150">
        <v>-1178147.4247830845</v>
      </c>
      <c r="QK150">
        <v>-1151149.8993485086</v>
      </c>
      <c r="QL150">
        <v>-1124591.1972154155</v>
      </c>
      <c r="QM150">
        <v>-1098471.061578583</v>
      </c>
      <c r="QN150">
        <v>-1072789.2357830778</v>
      </c>
      <c r="QO150">
        <v>-1047545.4633241631</v>
      </c>
      <c r="QP150">
        <v>-1022739.487847209</v>
      </c>
      <c r="QQ150">
        <v>-998371.053147614</v>
      </c>
      <c r="QR150">
        <v>-974439.90317070484</v>
      </c>
      <c r="QS150">
        <v>-950945.78201165795</v>
      </c>
      <c r="QT150">
        <v>-927888.43391540647</v>
      </c>
      <c r="QU150">
        <v>-905267.60327655822</v>
      </c>
      <c r="QV150">
        <v>-883083.03463930264</v>
      </c>
      <c r="QW150">
        <v>-861334.47269732505</v>
      </c>
      <c r="QX150">
        <v>-840021.66229372099</v>
      </c>
      <c r="QY150">
        <v>-819144.34842090309</v>
      </c>
      <c r="QZ150">
        <v>-798702.27622052282</v>
      </c>
      <c r="RA150">
        <v>-778695.1909833774</v>
      </c>
      <c r="RB150">
        <v>-759122.83814932033</v>
      </c>
      <c r="RC150">
        <v>-739984.96330717951</v>
      </c>
      <c r="RD150">
        <v>-721281.31219466776</v>
      </c>
      <c r="RE150">
        <v>-703011.63069828972</v>
      </c>
      <c r="RF150">
        <v>-685175.6648532711</v>
      </c>
      <c r="RG150">
        <v>-667773.1608434543</v>
      </c>
      <c r="RH150">
        <v>-650803.86500121653</v>
      </c>
      <c r="RI150">
        <v>-634267.52380739152</v>
      </c>
      <c r="RJ150">
        <v>-618163.88389116898</v>
      </c>
      <c r="RK150">
        <v>-602492.69203002006</v>
      </c>
      <c r="RL150">
        <v>-587253.69514960051</v>
      </c>
      <c r="RM150">
        <v>-572446.64032367244</v>
      </c>
      <c r="RN150">
        <v>-558071.27477401122</v>
      </c>
      <c r="RO150">
        <v>-544127.34587032348</v>
      </c>
      <c r="RP150">
        <v>-530614.60113015398</v>
      </c>
      <c r="RQ150">
        <v>-517532.78821881115</v>
      </c>
      <c r="RR150">
        <v>-504881.65494926646</v>
      </c>
      <c r="RS150">
        <v>-492660.94928207621</v>
      </c>
      <c r="RT150">
        <v>-480870.41932529211</v>
      </c>
      <c r="RU150">
        <v>-469509.81333437935</v>
      </c>
      <c r="RV150">
        <v>-458578.87971212715</v>
      </c>
      <c r="RW150">
        <v>-448077.36700856313</v>
      </c>
      <c r="RX150">
        <v>-438005.02392086387</v>
      </c>
      <c r="RY150">
        <v>-428361.59929327667</v>
      </c>
      <c r="RZ150">
        <v>-419146.842117019</v>
      </c>
      <c r="SA150">
        <v>-410360.50153021514</v>
      </c>
      <c r="SB150">
        <v>-402002.32681778446</v>
      </c>
      <c r="SC150">
        <v>-394072.06741137803</v>
      </c>
      <c r="SD150">
        <v>-386569.47288927436</v>
      </c>
      <c r="SE150">
        <v>-379494.29297630861</v>
      </c>
      <c r="SF150">
        <v>-372846.27754377946</v>
      </c>
      <c r="SG150">
        <v>-366625.17660936341</v>
      </c>
      <c r="SH150">
        <v>-360830.74033702537</v>
      </c>
      <c r="SI150">
        <v>-355462.71903694421</v>
      </c>
      <c r="SJ150">
        <v>-350520.86316541582</v>
      </c>
      <c r="SK150">
        <v>-346004.92332477868</v>
      </c>
      <c r="SL150">
        <v>-341914.6502633132</v>
      </c>
      <c r="SM150">
        <v>-338249.79487517104</v>
      </c>
      <c r="SN150">
        <v>-335010.10820028558</v>
      </c>
      <c r="SO150">
        <v>-332195.34142427891</v>
      </c>
      <c r="SP150">
        <v>-329805.24587838724</v>
      </c>
      <c r="SQ150">
        <v>-327839.57303937152</v>
      </c>
      <c r="SR150">
        <v>-326298.07452942804</v>
      </c>
      <c r="SS150">
        <v>-325180.50211611018</v>
      </c>
      <c r="ST150">
        <v>-324486.6077122353</v>
      </c>
      <c r="SU150">
        <v>-324216.14337581024</v>
      </c>
      <c r="SV150">
        <v>-324368.86130994186</v>
      </c>
      <c r="SW150">
        <v>-324944.51386274397</v>
      </c>
      <c r="SX150">
        <v>-325942.85352726653</v>
      </c>
      <c r="SY150">
        <v>-327363.63294139877</v>
      </c>
      <c r="SZ150">
        <v>-329206.6048877947</v>
      </c>
      <c r="TA150">
        <v>-331471.52229378</v>
      </c>
      <c r="TB150">
        <v>-334158.13823127002</v>
      </c>
      <c r="TC150">
        <v>-337266.20591668412</v>
      </c>
      <c r="TD150">
        <v>-340795.47871086746</v>
      </c>
      <c r="TE150">
        <v>-344745.71011899784</v>
      </c>
      <c r="TF150">
        <v>-349116.65379050747</v>
      </c>
      <c r="TG150">
        <v>-353908.06351899728</v>
      </c>
      <c r="TH150">
        <v>-359119.69324214756</v>
      </c>
      <c r="TI150">
        <v>-364751.29704163969</v>
      </c>
      <c r="TJ150">
        <v>-370802.6291430667</v>
      </c>
      <c r="TK150">
        <v>-377273.44391585886</v>
      </c>
      <c r="TL150">
        <v>-384163.49587318674</v>
      </c>
      <c r="TM150">
        <v>-391472.53967188671</v>
      </c>
      <c r="TN150">
        <v>-399200.33011237159</v>
      </c>
      <c r="TO150">
        <v>-407346.62213854492</v>
      </c>
      <c r="TP150">
        <v>-415911.17083772644</v>
      </c>
      <c r="TQ150">
        <v>-424893.73144055903</v>
      </c>
      <c r="TR150">
        <v>-434294.05932092667</v>
      </c>
      <c r="TS150">
        <v>-444111.90999587253</v>
      </c>
      <c r="TT150">
        <v>-454347.03912551701</v>
      </c>
      <c r="TU150">
        <v>-464999.20251296833</v>
      </c>
    </row>
    <row r="151" spans="1:541" x14ac:dyDescent="0.25">
      <c r="A151">
        <v>13</v>
      </c>
      <c r="B151">
        <v>-204259.94411511184</v>
      </c>
      <c r="C151">
        <v>-382394.7121893763</v>
      </c>
      <c r="D151">
        <v>-559404.96269074816</v>
      </c>
      <c r="E151">
        <v>-735291.35370183759</v>
      </c>
      <c r="F151">
        <v>-910054.54292013659</v>
      </c>
      <c r="G151">
        <v>-1083695.1876582436</v>
      </c>
      <c r="H151">
        <v>-1256213.944844089</v>
      </c>
      <c r="I151">
        <v>-1427611.4710211605</v>
      </c>
      <c r="J151">
        <v>-1597888.4223487272</v>
      </c>
      <c r="K151">
        <v>-1767045.4546020657</v>
      </c>
      <c r="L151" s="6">
        <v>-1935083.2231726837</v>
      </c>
      <c r="M151">
        <v>-2102002.3830685462</v>
      </c>
      <c r="N151">
        <v>-2267803.5889142971</v>
      </c>
      <c r="O151">
        <v>-2432487.4949514866</v>
      </c>
      <c r="P151">
        <v>-2596054.7550387937</v>
      </c>
      <c r="Q151">
        <v>-2758506.0226522502</v>
      </c>
      <c r="R151">
        <v>-2919841.9508854663</v>
      </c>
      <c r="S151">
        <v>-3080063.1924498514</v>
      </c>
      <c r="T151">
        <v>-3239170.3996748407</v>
      </c>
      <c r="U151">
        <v>-3397164.2245081174</v>
      </c>
      <c r="V151">
        <v>-3554045.3185158358</v>
      </c>
      <c r="W151">
        <v>-3709814.3328828458</v>
      </c>
      <c r="X151">
        <v>-3864471.9184129145</v>
      </c>
      <c r="Y151">
        <v>-4018018.7255289499</v>
      </c>
      <c r="Z151">
        <v>-4170455.4042732255</v>
      </c>
      <c r="AA151">
        <v>-4321782.6043075994</v>
      </c>
      <c r="AB151">
        <v>-4472000.9749137405</v>
      </c>
      <c r="AC151">
        <v>-4621111.1649933476</v>
      </c>
      <c r="AD151">
        <v>-4769113.8230683757</v>
      </c>
      <c r="AE151">
        <v>-4916009.5972812548</v>
      </c>
      <c r="AF151">
        <v>-5061799.1353951143</v>
      </c>
      <c r="AG151">
        <v>-5206483.0847940026</v>
      </c>
      <c r="AH151">
        <v>-5350062.0924831117</v>
      </c>
      <c r="AI151">
        <v>-5492536.8050889978</v>
      </c>
      <c r="AJ151">
        <v>-5633907.8688598005</v>
      </c>
      <c r="AK151">
        <v>-5774175.9296654686</v>
      </c>
      <c r="AL151">
        <v>-5913341.6329979794</v>
      </c>
      <c r="AM151">
        <v>-6051405.6239715572</v>
      </c>
      <c r="AN151">
        <v>-6188368.5473229</v>
      </c>
      <c r="AO151">
        <v>-6324231.0474113952</v>
      </c>
      <c r="AP151">
        <v>-6458993.7682193425</v>
      </c>
      <c r="AQ151">
        <v>-6592657.353352176</v>
      </c>
      <c r="AR151">
        <v>-6725222.4460386829</v>
      </c>
      <c r="AS151">
        <v>-6856689.6891312245</v>
      </c>
      <c r="AT151">
        <v>-6987059.7251059543</v>
      </c>
      <c r="AU151">
        <v>-7116333.1960630435</v>
      </c>
      <c r="AV151">
        <v>-7244510.7437268952</v>
      </c>
      <c r="AW151">
        <v>-7371593.0094463686</v>
      </c>
      <c r="AX151">
        <v>-7497580.6341949962</v>
      </c>
      <c r="AY151">
        <v>-7622474.2585712038</v>
      </c>
      <c r="AZ151">
        <v>-7746274.5227985317</v>
      </c>
      <c r="BA151">
        <v>-7868982.066725852</v>
      </c>
      <c r="BB151">
        <v>-7990597.5298275892</v>
      </c>
      <c r="BC151">
        <v>-8111121.5512039382</v>
      </c>
      <c r="BD151">
        <v>-8230554.7695810841</v>
      </c>
      <c r="BE151">
        <v>-8348897.823311422</v>
      </c>
      <c r="BF151">
        <v>-8466151.3503737748</v>
      </c>
      <c r="BG151">
        <v>-8582315.9883736074</v>
      </c>
      <c r="BH151">
        <v>-8697392.3745432589</v>
      </c>
      <c r="BI151">
        <v>-8811381.1457421407</v>
      </c>
      <c r="BJ151">
        <v>-8925514.7150639258</v>
      </c>
      <c r="BK151">
        <v>-9038561.9420159012</v>
      </c>
      <c r="BL151">
        <v>-9150523.4623400364</v>
      </c>
      <c r="BM151">
        <v>-9261399.9114062656</v>
      </c>
      <c r="BN151">
        <v>-9371191.9242126886</v>
      </c>
      <c r="BO151">
        <v>-9479900.1353858039</v>
      </c>
      <c r="BP151">
        <v>-9587525.1791807078</v>
      </c>
      <c r="BQ151">
        <v>-9694067.6894813329</v>
      </c>
      <c r="BR151">
        <v>-9799528.2998006493</v>
      </c>
      <c r="BS151">
        <v>-9903907.6432808843</v>
      </c>
      <c r="BT151">
        <v>-10007206.352693746</v>
      </c>
      <c r="BU151">
        <v>-10109425.060440635</v>
      </c>
      <c r="BV151">
        <v>-10211796.175159818</v>
      </c>
      <c r="BW151">
        <v>-10313088.551905775</v>
      </c>
      <c r="BX151">
        <v>-10413302.821970291</v>
      </c>
      <c r="BY151">
        <v>-10512439.616275704</v>
      </c>
      <c r="BZ151">
        <v>-10610499.565375131</v>
      </c>
      <c r="CA151">
        <v>-10707483.299452681</v>
      </c>
      <c r="CB151">
        <v>-10803391.448323671</v>
      </c>
      <c r="CC151">
        <v>-10898224.641434839</v>
      </c>
      <c r="CD151">
        <v>-10991983.507864567</v>
      </c>
      <c r="CE151">
        <v>-11084668.676323088</v>
      </c>
      <c r="CF151">
        <v>-11176280.775152707</v>
      </c>
      <c r="CG151">
        <v>-11266820.432328017</v>
      </c>
      <c r="CH151">
        <v>-11357520.052063061</v>
      </c>
      <c r="CI151">
        <v>-11447148.484990694</v>
      </c>
      <c r="CJ151">
        <v>-11535706.357983654</v>
      </c>
      <c r="CK151">
        <v>-11623194.297547825</v>
      </c>
      <c r="CL151">
        <v>-11709612.929822452</v>
      </c>
      <c r="CM151">
        <v>-11794962.880580358</v>
      </c>
      <c r="CN151">
        <v>-11879244.775228146</v>
      </c>
      <c r="CO151">
        <v>-11962459.238806434</v>
      </c>
      <c r="CP151">
        <v>-12044606.895990051</v>
      </c>
      <c r="CQ151">
        <v>-12125688.371088261</v>
      </c>
      <c r="CR151">
        <v>-12205704.28804497</v>
      </c>
      <c r="CS151">
        <v>-12284655.270438951</v>
      </c>
      <c r="CT151">
        <v>-12363773.718090994</v>
      </c>
      <c r="CU151">
        <v>-12441828.477243278</v>
      </c>
      <c r="CV151">
        <v>-12518820.170380434</v>
      </c>
      <c r="CW151">
        <v>-12594749.419622801</v>
      </c>
      <c r="CX151">
        <v>-12669616.846726652</v>
      </c>
      <c r="CY151">
        <v>-12743423.073084397</v>
      </c>
      <c r="CZ151">
        <v>-12816168.719724797</v>
      </c>
      <c r="DA151">
        <v>-12887854.407313183</v>
      </c>
      <c r="DB151">
        <v>-12958480.756151658</v>
      </c>
      <c r="DC151">
        <v>-13028048.386179324</v>
      </c>
      <c r="DD151">
        <v>-13096557.916972483</v>
      </c>
      <c r="DE151">
        <v>-13164009.96774485</v>
      </c>
      <c r="DF151">
        <v>-13231636.933954723</v>
      </c>
      <c r="DG151">
        <v>-13298207.657484338</v>
      </c>
      <c r="DH151">
        <v>-13363722.756460926</v>
      </c>
      <c r="DI151">
        <v>-13428182.84864999</v>
      </c>
      <c r="DJ151">
        <v>-13491588.551455509</v>
      </c>
      <c r="DK151">
        <v>-13553940.481920142</v>
      </c>
      <c r="DL151">
        <v>-13615239.256725453</v>
      </c>
      <c r="DM151">
        <v>-13675485.492192114</v>
      </c>
      <c r="DN151">
        <v>-13734679.804280115</v>
      </c>
      <c r="DO151">
        <v>-13792822.808588982</v>
      </c>
      <c r="DP151">
        <v>-13849915.120357983</v>
      </c>
      <c r="DQ151">
        <v>-13905957.354466336</v>
      </c>
      <c r="DR151">
        <v>-13977181.902040385</v>
      </c>
      <c r="DS151">
        <v>-14047357.600632932</v>
      </c>
      <c r="DT151">
        <v>-14116485.064044328</v>
      </c>
      <c r="DU151">
        <v>-14184564.905715713</v>
      </c>
      <c r="DV151">
        <v>-14251597.738729235</v>
      </c>
      <c r="DW151">
        <v>-14317584.175808258</v>
      </c>
      <c r="DX151">
        <v>-14382524.829317575</v>
      </c>
      <c r="DY151">
        <v>-14446420.311263612</v>
      </c>
      <c r="DZ151">
        <v>-14509271.23329464</v>
      </c>
      <c r="EA151">
        <v>-14571078.206700988</v>
      </c>
      <c r="EB151">
        <v>-14631841.842415247</v>
      </c>
      <c r="EC151">
        <v>-14691562.751012485</v>
      </c>
      <c r="ED151">
        <v>-14751473.319317406</v>
      </c>
      <c r="EE151">
        <v>-14810342.380583698</v>
      </c>
      <c r="EF151">
        <v>-14868170.544315105</v>
      </c>
      <c r="EG151">
        <v>-14924958.419658681</v>
      </c>
      <c r="EH151">
        <v>-14980706.615405001</v>
      </c>
      <c r="EI151">
        <v>-15035415.739988364</v>
      </c>
      <c r="EJ151">
        <v>-15089086.401487008</v>
      </c>
      <c r="EK151">
        <v>-15141719.207623314</v>
      </c>
      <c r="EL151">
        <v>-15193314.765764017</v>
      </c>
      <c r="EM151">
        <v>-15243873.682920411</v>
      </c>
      <c r="EN151">
        <v>-15293396.565748563</v>
      </c>
      <c r="EO151">
        <v>-15341884.020549512</v>
      </c>
      <c r="EP151">
        <v>-15390568.429876439</v>
      </c>
      <c r="EQ151">
        <v>-15438218.622714007</v>
      </c>
      <c r="ER151">
        <v>-15484835.204299435</v>
      </c>
      <c r="ES151">
        <v>-15530418.779515747</v>
      </c>
      <c r="ET151">
        <v>-15574969.952891981</v>
      </c>
      <c r="EU151">
        <v>-15618489.3286034</v>
      </c>
      <c r="EV151">
        <v>-15660977.510471692</v>
      </c>
      <c r="EW151">
        <v>-15702435.101965183</v>
      </c>
      <c r="EX151">
        <v>-15742862.706199041</v>
      </c>
      <c r="EY151">
        <v>-15782260.925935481</v>
      </c>
      <c r="EZ151">
        <v>-15820630.363583975</v>
      </c>
      <c r="FA151">
        <v>-15857971.621201457</v>
      </c>
      <c r="FB151">
        <v>-15895517.077099485</v>
      </c>
      <c r="FC151">
        <v>-15932035.556023579</v>
      </c>
      <c r="FD151">
        <v>-15967527.658974297</v>
      </c>
      <c r="FE151">
        <v>-15822734.042485371</v>
      </c>
      <c r="FF151">
        <v>-15678040.427010097</v>
      </c>
      <c r="FG151">
        <v>-15533446.754026553</v>
      </c>
      <c r="FH151">
        <v>-15388952.965047067</v>
      </c>
      <c r="FI151">
        <v>-15244559.001618193</v>
      </c>
      <c r="FJ151">
        <v>-15100264.805320695</v>
      </c>
      <c r="FK151">
        <v>-14956070.317769524</v>
      </c>
      <c r="FL151">
        <v>-14811975.480613796</v>
      </c>
      <c r="FM151">
        <v>-14667980.235536778</v>
      </c>
      <c r="FN151">
        <v>-14525316.300862819</v>
      </c>
      <c r="FO151">
        <v>-14382751.841736464</v>
      </c>
      <c r="FP151">
        <v>-14240286.799943302</v>
      </c>
      <c r="FQ151">
        <v>-14097921.117302991</v>
      </c>
      <c r="FR151">
        <v>-13955654.735669237</v>
      </c>
      <c r="FS151">
        <v>-13813487.59692977</v>
      </c>
      <c r="FT151">
        <v>-13671419.643006332</v>
      </c>
      <c r="FU151">
        <v>-13529450.815854654</v>
      </c>
      <c r="FV151">
        <v>-13387581.057464432</v>
      </c>
      <c r="FW151">
        <v>-13245810.309859309</v>
      </c>
      <c r="FX151">
        <v>-13104138.515096866</v>
      </c>
      <c r="FY151">
        <v>-12962565.615268581</v>
      </c>
      <c r="FZ151">
        <v>-12822323.329106782</v>
      </c>
      <c r="GA151">
        <v>-12682179.822163753</v>
      </c>
      <c r="GB151">
        <v>-12542135.036632586</v>
      </c>
      <c r="GC151">
        <v>-12402188.914740201</v>
      </c>
      <c r="GD151">
        <v>-12262341.398747325</v>
      </c>
      <c r="GE151">
        <v>-12122592.430948477</v>
      </c>
      <c r="GF151">
        <v>-11982941.953671947</v>
      </c>
      <c r="GG151">
        <v>-11843389.909279771</v>
      </c>
      <c r="GH151">
        <v>-11703936.240167722</v>
      </c>
      <c r="GI151">
        <v>-11564580.888765279</v>
      </c>
      <c r="GJ151">
        <v>-11425323.797535613</v>
      </c>
      <c r="GK151">
        <v>-11286164.908975568</v>
      </c>
      <c r="GL151">
        <v>-11148335.942222591</v>
      </c>
      <c r="GM151">
        <v>-11010605.063233852</v>
      </c>
      <c r="GN151">
        <v>-10872972.214607093</v>
      </c>
      <c r="GO151">
        <v>-10735437.338973645</v>
      </c>
      <c r="GP151">
        <v>-10598000.37899841</v>
      </c>
      <c r="GQ151">
        <v>-10460661.277379844</v>
      </c>
      <c r="GR151">
        <v>-10323419.97684994</v>
      </c>
      <c r="GS151">
        <v>-10186276.4201742</v>
      </c>
      <c r="GT151">
        <v>-10049230.550151624</v>
      </c>
      <c r="GU151">
        <v>-9912282.3096146882</v>
      </c>
      <c r="GV151">
        <v>-9775431.64142932</v>
      </c>
      <c r="GW151">
        <v>-9638678.4884948842</v>
      </c>
      <c r="GX151">
        <v>-9503254.5703511164</v>
      </c>
      <c r="GY151">
        <v>-9367928.0533572398</v>
      </c>
      <c r="GZ151">
        <v>-9232698.8805128075</v>
      </c>
      <c r="HA151">
        <v>-9097566.9948507287</v>
      </c>
      <c r="HB151">
        <v>-8962532.3394372575</v>
      </c>
      <c r="HC151">
        <v>-8827594.8573719598</v>
      </c>
      <c r="HD151">
        <v>-8692754.4917877018</v>
      </c>
      <c r="HE151">
        <v>-8558011.1858506314</v>
      </c>
      <c r="HF151">
        <v>-8423364.8827601522</v>
      </c>
      <c r="HG151">
        <v>-8288815.5257489122</v>
      </c>
      <c r="HH151">
        <v>-8154363.0580827817</v>
      </c>
      <c r="HI151">
        <v>-8020007.423060827</v>
      </c>
      <c r="HJ151">
        <v>-7886980.3406222537</v>
      </c>
      <c r="HK151">
        <v>-7754049.9775255211</v>
      </c>
      <c r="HL151">
        <v>-7621216.2771691866</v>
      </c>
      <c r="HM151">
        <v>-7487247.4063779786</v>
      </c>
      <c r="HN151">
        <v>-7353375.0852236338</v>
      </c>
      <c r="HO151">
        <v>-7219599.257204026</v>
      </c>
      <c r="HP151">
        <v>-7085919.865850091</v>
      </c>
      <c r="HQ151">
        <v>-6952336.8547258116</v>
      </c>
      <c r="HR151">
        <v>-6818850.1674281992</v>
      </c>
      <c r="HS151">
        <v>-6685459.747587271</v>
      </c>
      <c r="HT151">
        <v>-6552165.5388660356</v>
      </c>
      <c r="HU151">
        <v>-6418967.4849604666</v>
      </c>
      <c r="HV151">
        <v>-6287097.3062064424</v>
      </c>
      <c r="HW151">
        <v>-6155323.1697588675</v>
      </c>
      <c r="HX151">
        <v>-6023645.0194125101</v>
      </c>
      <c r="HY151">
        <v>-5890831.0223880708</v>
      </c>
      <c r="HZ151">
        <v>-5758112.8991530389</v>
      </c>
      <c r="IA151">
        <v>-5625490.5936008021</v>
      </c>
      <c r="IB151">
        <v>-5492964.0496575758</v>
      </c>
      <c r="IC151">
        <v>-5360533.2112823986</v>
      </c>
      <c r="ID151">
        <v>-5228198.0224671029</v>
      </c>
      <c r="IE151">
        <v>-5095958.4272362962</v>
      </c>
      <c r="IF151">
        <v>-4963814.3696473427</v>
      </c>
      <c r="IG151">
        <v>-4831765.7937903441</v>
      </c>
      <c r="IH151">
        <v>-4700658.6917705946</v>
      </c>
      <c r="II151">
        <v>-4570492.5126251094</v>
      </c>
      <c r="IJ151">
        <v>-4441266.7057133317</v>
      </c>
      <c r="IK151">
        <v>-4311748.9441099912</v>
      </c>
      <c r="IL151">
        <v>-4183170.454425782</v>
      </c>
      <c r="IM151">
        <v>-4055530.6869863123</v>
      </c>
      <c r="IN151">
        <v>-3928829.0924388617</v>
      </c>
      <c r="IO151">
        <v>-3803065.1217522025</v>
      </c>
      <c r="IP151">
        <v>-3678238.2262164056</v>
      </c>
      <c r="IQ151">
        <v>-3554347.8574426509</v>
      </c>
      <c r="IR151">
        <v>-3431393.4673630483</v>
      </c>
      <c r="IS151">
        <v>-3309374.5082304403</v>
      </c>
      <c r="IT151">
        <v>-3188290.4326182231</v>
      </c>
      <c r="IU151">
        <v>-3068140.6934201494</v>
      </c>
      <c r="IV151">
        <v>-2948924.7438501455</v>
      </c>
      <c r="IW151">
        <v>-2829410.2608351707</v>
      </c>
      <c r="IX151">
        <v>-2710828.474835895</v>
      </c>
      <c r="IY151">
        <v>-2593178.8400256447</v>
      </c>
      <c r="IZ151">
        <v>-2476460.8108971715</v>
      </c>
      <c r="JA151">
        <v>-2360673.8422624618</v>
      </c>
      <c r="JB151">
        <v>-2245817.3892525584</v>
      </c>
      <c r="JC151">
        <v>-2131890.9073173665</v>
      </c>
      <c r="JD151">
        <v>-2018893.8522254638</v>
      </c>
      <c r="JE151">
        <v>-1906825.6800639294</v>
      </c>
      <c r="JF151">
        <v>-1795685.847238142</v>
      </c>
      <c r="JG151">
        <v>-1685473.8104715981</v>
      </c>
      <c r="JH151">
        <v>-1576189.0268057287</v>
      </c>
      <c r="JI151">
        <v>-1466599.1769927554</v>
      </c>
      <c r="JJ151">
        <v>-1357935.4953163713</v>
      </c>
      <c r="JK151">
        <v>-1250197.4397706911</v>
      </c>
      <c r="JL151">
        <v>-1143384.4686670117</v>
      </c>
      <c r="JM151">
        <v>-1037496.0406336412</v>
      </c>
      <c r="JN151">
        <v>-932531.61461570114</v>
      </c>
      <c r="JO151">
        <v>-828490.64987494797</v>
      </c>
      <c r="JP151">
        <v>-725372.60598958656</v>
      </c>
      <c r="JQ151">
        <v>-623176.94285407662</v>
      </c>
      <c r="JR151">
        <v>-521903.120678965</v>
      </c>
      <c r="JS151">
        <v>-421550.59999068081</v>
      </c>
      <c r="JT151">
        <v>-322118.8416313678</v>
      </c>
      <c r="JU151">
        <v>-207375.53015173227</v>
      </c>
      <c r="JV151">
        <v>-93551.903631728142</v>
      </c>
      <c r="JW151">
        <v>19352.576140485704</v>
      </c>
      <c r="JX151">
        <v>131338.44706179202</v>
      </c>
      <c r="JY151">
        <v>242406.24671427906</v>
      </c>
      <c r="JZ151">
        <v>352556.51236544549</v>
      </c>
      <c r="KA151">
        <v>461789.78096836805</v>
      </c>
      <c r="KB151">
        <v>570106.58916188776</v>
      </c>
      <c r="KC151">
        <v>677507.47327080369</v>
      </c>
      <c r="KD151">
        <v>783992.96930604428</v>
      </c>
      <c r="KE151">
        <v>889563.61296486109</v>
      </c>
      <c r="KF151">
        <v>994219.93963101506</v>
      </c>
      <c r="KG151">
        <v>1099194.260981895</v>
      </c>
      <c r="KH151">
        <v>1203255.3351678625</v>
      </c>
      <c r="KI151">
        <v>1306403.6966332719</v>
      </c>
      <c r="KJ151">
        <v>1408639.8795097321</v>
      </c>
      <c r="KK151">
        <v>1509964.4176162556</v>
      </c>
      <c r="KL151">
        <v>1610377.8444594666</v>
      </c>
      <c r="KM151">
        <v>1709880.6932337657</v>
      </c>
      <c r="KN151">
        <v>1808473.4968215302</v>
      </c>
      <c r="KO151">
        <v>1906156.7877932787</v>
      </c>
      <c r="KP151">
        <v>2002931.098407872</v>
      </c>
      <c r="KQ151">
        <v>2098796.960612677</v>
      </c>
      <c r="KR151">
        <v>2193754.9060437679</v>
      </c>
      <c r="KS151">
        <v>2289037.2426330447</v>
      </c>
      <c r="KT151">
        <v>2383412.7247875556</v>
      </c>
      <c r="KU151">
        <v>2476881.8832105622</v>
      </c>
      <c r="KV151">
        <v>2569445.2482947335</v>
      </c>
      <c r="KW151">
        <v>2661103.3501223624</v>
      </c>
      <c r="KX151">
        <v>2751856.7184655219</v>
      </c>
      <c r="KY151">
        <v>2841705.8827862516</v>
      </c>
      <c r="KZ151">
        <v>2930651.372236751</v>
      </c>
      <c r="LA151">
        <v>3018693.7156595513</v>
      </c>
      <c r="LB151">
        <v>3105833.441587694</v>
      </c>
      <c r="LC151">
        <v>3192071.0782449171</v>
      </c>
      <c r="LD151">
        <v>3277407.1535458416</v>
      </c>
      <c r="LE151">
        <v>3363073.9717030898</v>
      </c>
      <c r="LF151">
        <v>3447840.2834066227</v>
      </c>
      <c r="LG151">
        <v>3531706.6156447679</v>
      </c>
      <c r="LH151">
        <v>3614673.4950974509</v>
      </c>
      <c r="LI151">
        <v>3696741.4481363818</v>
      </c>
      <c r="LJ151">
        <v>3777911.0008252338</v>
      </c>
      <c r="LK151">
        <v>3858182.678919822</v>
      </c>
      <c r="LL151">
        <v>3937557.0078682676</v>
      </c>
      <c r="LM151">
        <v>4016034.5128112063</v>
      </c>
      <c r="LN151">
        <v>4093615.7185819522</v>
      </c>
      <c r="LO151">
        <v>4170301.1497066766</v>
      </c>
      <c r="LP151">
        <v>4246091.3304045945</v>
      </c>
      <c r="LQ151">
        <v>4322218.5611950904</v>
      </c>
      <c r="LR151">
        <v>4397451.5890770406</v>
      </c>
      <c r="LS151">
        <v>4471790.9373498634</v>
      </c>
      <c r="LT151">
        <v>4545237.1290067285</v>
      </c>
      <c r="LU151">
        <v>4617790.686734736</v>
      </c>
      <c r="LV151">
        <v>4689452.1329151168</v>
      </c>
      <c r="LW151">
        <v>4760221.9896233901</v>
      </c>
      <c r="LX151">
        <v>4830100.7786295488</v>
      </c>
      <c r="LY151">
        <v>4899089.0213982388</v>
      </c>
      <c r="LZ151">
        <v>4967187.2390889376</v>
      </c>
      <c r="MA151">
        <v>5034395.9525561333</v>
      </c>
      <c r="MB151">
        <v>5100715.6823495105</v>
      </c>
      <c r="MC151">
        <v>5167378.7253210694</v>
      </c>
      <c r="MD151">
        <v>5233153.8248044476</v>
      </c>
      <c r="ME151">
        <v>5298041.5004359558</v>
      </c>
      <c r="MF151">
        <v>5362042.2715478167</v>
      </c>
      <c r="MG151">
        <v>5425156.6571683288</v>
      </c>
      <c r="MH151">
        <v>5487385.1760220453</v>
      </c>
      <c r="MI151">
        <v>5548728.3465299532</v>
      </c>
      <c r="MJ151">
        <v>5609186.686809659</v>
      </c>
      <c r="MK151">
        <v>5668760.7146755606</v>
      </c>
      <c r="ML151">
        <v>5727450.9476390183</v>
      </c>
      <c r="MM151">
        <v>5785257.9029085413</v>
      </c>
      <c r="MN151">
        <v>5842182.0973899662</v>
      </c>
      <c r="MO151">
        <v>5899455.8242935687</v>
      </c>
      <c r="MP151">
        <v>5955847.8233134076</v>
      </c>
      <c r="MQ151">
        <v>6011358.6104483455</v>
      </c>
      <c r="MR151">
        <v>6065988.7013952658</v>
      </c>
      <c r="MS151">
        <v>6119738.6115492806</v>
      </c>
      <c r="MT151">
        <v>6172608.8560038656</v>
      </c>
      <c r="MU151">
        <v>6224599.9495510682</v>
      </c>
      <c r="MV151">
        <v>6275712.4066816643</v>
      </c>
      <c r="MW151">
        <v>6325946.7415853515</v>
      </c>
      <c r="MX151">
        <v>6375303.4681509137</v>
      </c>
      <c r="MY151">
        <v>6423783.0999663994</v>
      </c>
      <c r="MZ151">
        <v>6471386.1503192931</v>
      </c>
      <c r="NA151">
        <v>6519344.9088036641</v>
      </c>
      <c r="NB151">
        <v>6566428.1114994586</v>
      </c>
      <c r="NC151">
        <v>6612636.2707935423</v>
      </c>
      <c r="ND151">
        <v>6657969.8987729326</v>
      </c>
      <c r="NE151">
        <v>6702429.5072249621</v>
      </c>
      <c r="NF151">
        <v>6746015.6076374575</v>
      </c>
      <c r="NG151">
        <v>6788728.7111989185</v>
      </c>
      <c r="NH151">
        <v>6830569.3287986964</v>
      </c>
      <c r="NI151">
        <v>6871537.9710271508</v>
      </c>
      <c r="NJ151">
        <v>6911635.1481758431</v>
      </c>
      <c r="NK151">
        <v>6950861.3702377155</v>
      </c>
      <c r="NL151">
        <v>6989217.1469072327</v>
      </c>
      <c r="NM151">
        <v>7027934.7641875595</v>
      </c>
      <c r="NN151">
        <v>7065782.954569824</v>
      </c>
      <c r="NO151">
        <v>7102762.2268541902</v>
      </c>
      <c r="NP151">
        <v>7138873.0895430669</v>
      </c>
      <c r="NQ151">
        <v>7174116.0508412719</v>
      </c>
      <c r="NR151">
        <v>7208491.6186562255</v>
      </c>
      <c r="NS151">
        <v>7242000.3005980998</v>
      </c>
      <c r="NT151">
        <v>7274642.6039800197</v>
      </c>
      <c r="NU151">
        <v>7306419.0358182192</v>
      </c>
      <c r="NV151">
        <v>7337330.1028322205</v>
      </c>
      <c r="NW151">
        <v>7367376.3114449978</v>
      </c>
      <c r="NX151">
        <v>7396558.1677831709</v>
      </c>
      <c r="NY151">
        <v>7426107.9542841241</v>
      </c>
      <c r="NZ151">
        <v>7454794.3998753056</v>
      </c>
      <c r="OA151">
        <v>7482618.0097952709</v>
      </c>
      <c r="OB151">
        <v>7509579.2889869139</v>
      </c>
      <c r="OC151">
        <v>7535678.7420976236</v>
      </c>
      <c r="OD151">
        <v>7560916.8734794632</v>
      </c>
      <c r="OE151">
        <v>7585294.1871893406</v>
      </c>
      <c r="OF151">
        <v>7608811.1869891807</v>
      </c>
      <c r="OG151">
        <v>7631468.3763461038</v>
      </c>
      <c r="OH151">
        <v>7653266.2584325969</v>
      </c>
      <c r="OI151">
        <v>7674205.3361266777</v>
      </c>
      <c r="OJ151">
        <v>7694286.1120120808</v>
      </c>
      <c r="OK151">
        <v>7714355.1363608837</v>
      </c>
      <c r="OL151">
        <v>7734412.4160502404</v>
      </c>
      <c r="OM151">
        <v>7754457.9579532817</v>
      </c>
      <c r="ON151">
        <v>7774491.7689391226</v>
      </c>
      <c r="OO151">
        <v>7794513.8558728397</v>
      </c>
      <c r="OP151">
        <v>7814524.2256155163</v>
      </c>
      <c r="OQ151">
        <v>7834522.8850241974</v>
      </c>
      <c r="OR151">
        <v>7854509.8409519345</v>
      </c>
      <c r="OS151">
        <v>7874485.1002477556</v>
      </c>
      <c r="OT151">
        <v>7894448.6697566882</v>
      </c>
      <c r="OU151">
        <v>7914400.5563197508</v>
      </c>
      <c r="OV151">
        <v>7934340.766773954</v>
      </c>
      <c r="OW151">
        <v>7954269.3079523146</v>
      </c>
      <c r="OX151">
        <v>7974186.1866838485</v>
      </c>
      <c r="OY151">
        <v>7994091.4097935706</v>
      </c>
      <c r="OZ151">
        <v>8013984.9841025099</v>
      </c>
      <c r="PA151">
        <v>8033866.9164276943</v>
      </c>
      <c r="PB151">
        <v>8053737.213582173</v>
      </c>
      <c r="PC151">
        <v>8073595.8823749945</v>
      </c>
      <c r="PD151">
        <v>8093442.9296112359</v>
      </c>
      <c r="PE151">
        <v>8113278.3620919883</v>
      </c>
      <c r="PF151">
        <v>8133102.1866143569</v>
      </c>
      <c r="PG151">
        <v>8152914.4099714756</v>
      </c>
      <c r="PH151">
        <v>8172715.0389524996</v>
      </c>
      <c r="PI151">
        <v>8192504.0803426132</v>
      </c>
      <c r="PJ151">
        <v>8212281.5409230217</v>
      </c>
      <c r="PK151">
        <v>8232047.4274709746</v>
      </c>
      <c r="PL151">
        <v>8251801.7467597499</v>
      </c>
      <c r="PM151">
        <v>8271544.5055586547</v>
      </c>
      <c r="PN151">
        <v>8291275.7106330469</v>
      </c>
      <c r="PO151">
        <v>8310995.3687443212</v>
      </c>
      <c r="PP151">
        <v>8330703.4866499081</v>
      </c>
      <c r="PQ151">
        <v>8350400.0711032972</v>
      </c>
      <c r="PR151">
        <v>8370085.1288540065</v>
      </c>
      <c r="PS151">
        <v>8389758.6666476279</v>
      </c>
      <c r="PT151">
        <v>8409420.691225782</v>
      </c>
      <c r="PU151">
        <v>8429071.2093261629</v>
      </c>
      <c r="PV151">
        <v>8448710.2276825085</v>
      </c>
      <c r="PW151">
        <v>8468337.7530246228</v>
      </c>
      <c r="PX151">
        <v>8487953.7920783758</v>
      </c>
      <c r="PY151">
        <v>8507558.3515656888</v>
      </c>
      <c r="PZ151">
        <v>8527151.4382045642</v>
      </c>
      <c r="QA151">
        <v>8546733.0587090626</v>
      </c>
      <c r="QB151">
        <v>8566303.2197893113</v>
      </c>
      <c r="QC151">
        <v>8585861.9281515256</v>
      </c>
      <c r="QD151">
        <v>8605409.190497987</v>
      </c>
      <c r="QE151">
        <v>8624945.0135270506</v>
      </c>
      <c r="QF151">
        <v>8644469.40393316</v>
      </c>
      <c r="QG151">
        <v>8663982.3684068397</v>
      </c>
      <c r="QH151">
        <v>8683483.9136346951</v>
      </c>
      <c r="QI151">
        <v>8702974.0462994203</v>
      </c>
      <c r="QJ151">
        <v>8722452.7730797976</v>
      </c>
      <c r="QK151">
        <v>8741920.1006507054</v>
      </c>
      <c r="QL151">
        <v>8761376.0356831104</v>
      </c>
      <c r="QM151">
        <v>8780820.5848440751</v>
      </c>
      <c r="QN151">
        <v>8800253.7547967657</v>
      </c>
      <c r="QO151">
        <v>8819675.552200444</v>
      </c>
      <c r="QP151">
        <v>8839085.9837104753</v>
      </c>
      <c r="QQ151">
        <v>8858485.0559783354</v>
      </c>
      <c r="QR151">
        <v>8877872.7756516039</v>
      </c>
      <c r="QS151">
        <v>8897249.1493739635</v>
      </c>
      <c r="QT151">
        <v>8916614.1837852225</v>
      </c>
      <c r="QU151">
        <v>8935967.8855212927</v>
      </c>
      <c r="QV151">
        <v>8955310.2612142041</v>
      </c>
      <c r="QW151">
        <v>8974641.3174921125</v>
      </c>
      <c r="QX151">
        <v>8993961.0609792843</v>
      </c>
      <c r="QY151">
        <v>9013269.4982961193</v>
      </c>
      <c r="QZ151">
        <v>9032566.6360591426</v>
      </c>
      <c r="RA151">
        <v>9051852.4808809906</v>
      </c>
      <c r="RB151">
        <v>9071127.0393704548</v>
      </c>
      <c r="RC151">
        <v>9090390.3181324378</v>
      </c>
      <c r="RD151">
        <v>9109642.3237679899</v>
      </c>
      <c r="RE151">
        <v>9128883.0628742948</v>
      </c>
      <c r="RF151">
        <v>9148112.5420446768</v>
      </c>
      <c r="RG151">
        <v>9167330.7678685933</v>
      </c>
      <c r="RH151">
        <v>9186537.7469316572</v>
      </c>
      <c r="RI151">
        <v>9205733.4858156219</v>
      </c>
      <c r="RJ151">
        <v>9224917.991098389</v>
      </c>
      <c r="RK151">
        <v>9244091.2693540081</v>
      </c>
      <c r="RL151">
        <v>9263253.3271526843</v>
      </c>
      <c r="RM151">
        <v>9282404.1710607857</v>
      </c>
      <c r="RN151">
        <v>9301543.8076408207</v>
      </c>
      <c r="RO151">
        <v>9320672.2434514686</v>
      </c>
      <c r="RP151">
        <v>9339789.4850475714</v>
      </c>
      <c r="RQ151">
        <v>9358895.5389801338</v>
      </c>
      <c r="RR151">
        <v>9377990.411796324</v>
      </c>
      <c r="RS151">
        <v>9397074.1100394726</v>
      </c>
      <c r="RT151">
        <v>9416146.6402490959</v>
      </c>
      <c r="RU151">
        <v>9435208.0089608729</v>
      </c>
      <c r="RV151">
        <v>9454258.2227066606</v>
      </c>
      <c r="RW151">
        <v>9473297.2880144939</v>
      </c>
      <c r="RX151">
        <v>9492325.2114085853</v>
      </c>
      <c r="RY151">
        <v>9511341.9994093254</v>
      </c>
      <c r="RZ151">
        <v>9530347.6585333049</v>
      </c>
      <c r="SA151">
        <v>9549342.1952932775</v>
      </c>
      <c r="SB151">
        <v>9568325.6161982119</v>
      </c>
      <c r="SC151">
        <v>9587297.9277532473</v>
      </c>
      <c r="SD151">
        <v>9606259.1364597231</v>
      </c>
      <c r="SE151">
        <v>9625209.2488151714</v>
      </c>
      <c r="SF151">
        <v>9644148.2713133246</v>
      </c>
      <c r="SG151">
        <v>9663076.2104441151</v>
      </c>
      <c r="SH151">
        <v>9681993.0726936832</v>
      </c>
      <c r="SI151">
        <v>9700898.8645443618</v>
      </c>
      <c r="SJ151">
        <v>9719793.5924746916</v>
      </c>
      <c r="SK151">
        <v>9738677.2629594281</v>
      </c>
      <c r="SL151">
        <v>9757549.8824695349</v>
      </c>
      <c r="SM151">
        <v>9776411.4574721903</v>
      </c>
      <c r="SN151">
        <v>9795261.9944307879</v>
      </c>
      <c r="SO151">
        <v>9814101.4998049363</v>
      </c>
      <c r="SP151">
        <v>9832929.980050467</v>
      </c>
      <c r="SQ151">
        <v>9851747.441619426</v>
      </c>
      <c r="SR151">
        <v>9870553.8909600973</v>
      </c>
      <c r="SS151">
        <v>9889349.3345169723</v>
      </c>
      <c r="ST151">
        <v>9908133.7787307873</v>
      </c>
      <c r="SU151">
        <v>9926907.2300385088</v>
      </c>
      <c r="SV151">
        <v>9945669.6948733255</v>
      </c>
      <c r="SW151">
        <v>9964421.1796646714</v>
      </c>
      <c r="SX151">
        <v>9983161.6908382103</v>
      </c>
      <c r="SY151">
        <v>10001891.234815851</v>
      </c>
      <c r="SZ151">
        <v>10020609.818015739</v>
      </c>
      <c r="TA151">
        <v>10039317.446852267</v>
      </c>
      <c r="TB151">
        <v>10058014.127736077</v>
      </c>
      <c r="TC151">
        <v>10076699.867074057</v>
      </c>
      <c r="TD151">
        <v>10095374.671269342</v>
      </c>
      <c r="TE151">
        <v>10114038.546721324</v>
      </c>
      <c r="TF151">
        <v>10132691.499825649</v>
      </c>
      <c r="TG151">
        <v>10151333.536974214</v>
      </c>
      <c r="TH151">
        <v>10169964.664555185</v>
      </c>
      <c r="TI151">
        <v>10188584.888952985</v>
      </c>
      <c r="TJ151">
        <v>10207194.216548309</v>
      </c>
      <c r="TK151">
        <v>10225792.653718106</v>
      </c>
      <c r="TL151">
        <v>10244380.206835598</v>
      </c>
      <c r="TM151">
        <v>10262956.882270269</v>
      </c>
      <c r="TN151">
        <v>10281522.686387889</v>
      </c>
      <c r="TO151">
        <v>10300077.625550501</v>
      </c>
      <c r="TP151">
        <v>10318621.706116416</v>
      </c>
      <c r="TQ151">
        <v>10337154.934440233</v>
      </c>
      <c r="TR151">
        <v>10355677.31687282</v>
      </c>
      <c r="TS151">
        <v>10374188.85976135</v>
      </c>
      <c r="TT151">
        <v>10392689.569449253</v>
      </c>
      <c r="TU151">
        <v>10411179.452276275</v>
      </c>
    </row>
    <row r="152" spans="1:541" x14ac:dyDescent="0.25">
      <c r="A152">
        <v>14</v>
      </c>
      <c r="B152">
        <v>-141029.78011491211</v>
      </c>
      <c r="C152">
        <v>-256158.24546842044</v>
      </c>
      <c r="D152">
        <v>-370385.92352188734</v>
      </c>
      <c r="E152">
        <v>-483713.34142799792</v>
      </c>
      <c r="F152">
        <v>-596141.02603094035</v>
      </c>
      <c r="G152">
        <v>-707669.5038665866</v>
      </c>
      <c r="H152">
        <v>-818299.30116267304</v>
      </c>
      <c r="I152">
        <v>-928030.9438389804</v>
      </c>
      <c r="J152">
        <v>-1036864.957507514</v>
      </c>
      <c r="K152">
        <v>-1144801.8674726849</v>
      </c>
      <c r="L152" s="6">
        <v>-1251842.1987314878</v>
      </c>
      <c r="M152">
        <v>-1357986.4759736832</v>
      </c>
      <c r="N152">
        <v>-1463235.2235819756</v>
      </c>
      <c r="O152">
        <v>-1567588.9656321942</v>
      </c>
      <c r="P152">
        <v>-1671048.2258934716</v>
      </c>
      <c r="Q152">
        <v>-1773613.527828424</v>
      </c>
      <c r="R152">
        <v>-1875285.3945933306</v>
      </c>
      <c r="S152">
        <v>-1976064.3490383117</v>
      </c>
      <c r="T152">
        <v>-2075950.9137075099</v>
      </c>
      <c r="U152">
        <v>-2174945.6108392677</v>
      </c>
      <c r="V152">
        <v>-2273048.9623663062</v>
      </c>
      <c r="W152">
        <v>-2370261.4899159051</v>
      </c>
      <c r="X152">
        <v>-2466583.7148100808</v>
      </c>
      <c r="Y152">
        <v>-2562016.1580657656</v>
      </c>
      <c r="Z152">
        <v>-2656559.3403949845</v>
      </c>
      <c r="AA152">
        <v>-2750213.7822050359</v>
      </c>
      <c r="AB152">
        <v>-2842980.0035986686</v>
      </c>
      <c r="AC152">
        <v>-2934858.5243742606</v>
      </c>
      <c r="AD152">
        <v>-3025849.8640259975</v>
      </c>
      <c r="AE152">
        <v>-3115954.5417440482</v>
      </c>
      <c r="AF152">
        <v>-3205173.0764147472</v>
      </c>
      <c r="AG152">
        <v>-3293505.986620767</v>
      </c>
      <c r="AH152">
        <v>-3380953.7906413008</v>
      </c>
      <c r="AI152">
        <v>-3467517.0064522373</v>
      </c>
      <c r="AJ152">
        <v>-3553196.1517263385</v>
      </c>
      <c r="AK152">
        <v>-3637991.743833418</v>
      </c>
      <c r="AL152">
        <v>-3721904.2998405173</v>
      </c>
      <c r="AM152">
        <v>-3804934.3365120837</v>
      </c>
      <c r="AN152">
        <v>-3887082.3703101464</v>
      </c>
      <c r="AO152">
        <v>-3968348.9173944946</v>
      </c>
      <c r="AP152">
        <v>-4048734.4936228539</v>
      </c>
      <c r="AQ152">
        <v>-4128239.6145510636</v>
      </c>
      <c r="AR152">
        <v>-4206864.7954332521</v>
      </c>
      <c r="AS152">
        <v>-4284610.5512220152</v>
      </c>
      <c r="AT152">
        <v>-4361477.3965685908</v>
      </c>
      <c r="AU152">
        <v>-4437465.8458230356</v>
      </c>
      <c r="AV152">
        <v>-4512576.4130344037</v>
      </c>
      <c r="AW152">
        <v>-4586809.6119509181</v>
      </c>
      <c r="AX152">
        <v>-4660165.9560201522</v>
      </c>
      <c r="AY152">
        <v>-4732645.9583892021</v>
      </c>
      <c r="AZ152">
        <v>-4804250.1319048628</v>
      </c>
      <c r="BA152">
        <v>-4874978.9891138058</v>
      </c>
      <c r="BB152">
        <v>-4944833.0422627516</v>
      </c>
      <c r="BC152">
        <v>-5013812.8032986484</v>
      </c>
      <c r="BD152">
        <v>-5081918.7838688465</v>
      </c>
      <c r="BE152">
        <v>-5149151.4953212729</v>
      </c>
      <c r="BF152">
        <v>-5215511.4487046069</v>
      </c>
      <c r="BG152">
        <v>-5280999.1547684558</v>
      </c>
      <c r="BH152">
        <v>-5345615.1239635283</v>
      </c>
      <c r="BI152">
        <v>-5409359.8664418124</v>
      </c>
      <c r="BJ152">
        <v>-5474033.8920567464</v>
      </c>
      <c r="BK152">
        <v>-5537837.7103633974</v>
      </c>
      <c r="BL152">
        <v>-5600771.830618633</v>
      </c>
      <c r="BM152">
        <v>-5662836.7617812976</v>
      </c>
      <c r="BN152">
        <v>-5724033.0125123858</v>
      </c>
      <c r="BO152">
        <v>-5784361.0911752153</v>
      </c>
      <c r="BP152">
        <v>-5843821.5058356076</v>
      </c>
      <c r="BQ152">
        <v>-5902414.7642620513</v>
      </c>
      <c r="BR152">
        <v>-5960141.3739258861</v>
      </c>
      <c r="BS152">
        <v>-6017001.8420014726</v>
      </c>
      <c r="BT152">
        <v>-6072996.6753663644</v>
      </c>
      <c r="BU152">
        <v>-6128126.3806014843</v>
      </c>
      <c r="BV152">
        <v>-6184191.4639912993</v>
      </c>
      <c r="BW152">
        <v>-6239392.431523988</v>
      </c>
      <c r="BX152">
        <v>-6293729.7888916228</v>
      </c>
      <c r="BY152">
        <v>-6347204.0414903332</v>
      </c>
      <c r="BZ152">
        <v>-6283785.9143055752</v>
      </c>
      <c r="CA152">
        <v>-6220407.0070184413</v>
      </c>
      <c r="CB152">
        <v>-6157067.2966769282</v>
      </c>
      <c r="CC152">
        <v>-6093766.7603424601</v>
      </c>
      <c r="CD152">
        <v>-6030505.3750898913</v>
      </c>
      <c r="CE152">
        <v>-5967283.1180074867</v>
      </c>
      <c r="CF152">
        <v>-5904099.9661969217</v>
      </c>
      <c r="CG152">
        <v>-5840955.8967732731</v>
      </c>
      <c r="CH152">
        <v>-5779650.8868650105</v>
      </c>
      <c r="CI152">
        <v>-5718384.9136139844</v>
      </c>
      <c r="CJ152">
        <v>-5657157.9541754257</v>
      </c>
      <c r="CK152">
        <v>-5595969.9857179336</v>
      </c>
      <c r="CL152">
        <v>-5534820.9854234699</v>
      </c>
      <c r="CM152">
        <v>-5473710.9304873459</v>
      </c>
      <c r="CN152">
        <v>-5412639.7981182225</v>
      </c>
      <c r="CO152">
        <v>-5351607.5655380972</v>
      </c>
      <c r="CP152">
        <v>-5290614.2099822955</v>
      </c>
      <c r="CQ152">
        <v>-5229659.7086994676</v>
      </c>
      <c r="CR152">
        <v>-5168744.0389515776</v>
      </c>
      <c r="CS152">
        <v>-5107867.1780138947</v>
      </c>
      <c r="CT152">
        <v>-5048829.1031749891</v>
      </c>
      <c r="CU152">
        <v>-4989829.7917367201</v>
      </c>
      <c r="CV152">
        <v>-4930869.2210142314</v>
      </c>
      <c r="CW152">
        <v>-4871947.3683359427</v>
      </c>
      <c r="CX152">
        <v>-4813064.2110435395</v>
      </c>
      <c r="CY152">
        <v>-4754219.7264919691</v>
      </c>
      <c r="CZ152">
        <v>-4695413.8920494299</v>
      </c>
      <c r="DA152">
        <v>-4636646.6850973647</v>
      </c>
      <c r="DB152">
        <v>-4577918.0830304539</v>
      </c>
      <c r="DC152">
        <v>-4519228.0632566055</v>
      </c>
      <c r="DD152">
        <v>-4460576.6031969506</v>
      </c>
      <c r="DE152">
        <v>-4401963.6802858319</v>
      </c>
      <c r="DF152">
        <v>-4345189.2719707983</v>
      </c>
      <c r="DG152">
        <v>-4288453.3557125973</v>
      </c>
      <c r="DH152">
        <v>-4231755.9089851659</v>
      </c>
      <c r="DI152">
        <v>-4175096.9092756249</v>
      </c>
      <c r="DJ152">
        <v>-4118476.3340842687</v>
      </c>
      <c r="DK152">
        <v>-4061894.1609245585</v>
      </c>
      <c r="DL152">
        <v>-4005350.3673231164</v>
      </c>
      <c r="DM152">
        <v>-3948844.9308197154</v>
      </c>
      <c r="DN152">
        <v>-3892377.8289672723</v>
      </c>
      <c r="DO152">
        <v>-3835949.0393318413</v>
      </c>
      <c r="DP152">
        <v>-3779558.5394926034</v>
      </c>
      <c r="DQ152">
        <v>-3723206.307041862</v>
      </c>
      <c r="DR152">
        <v>-3683692.3195850337</v>
      </c>
      <c r="DS152">
        <v>-3644216.5547406403</v>
      </c>
      <c r="DT152">
        <v>-3604778.9901403012</v>
      </c>
      <c r="DU152">
        <v>-3565379.603428727</v>
      </c>
      <c r="DV152">
        <v>-3526018.37226371</v>
      </c>
      <c r="DW152">
        <v>-3486695.2743161181</v>
      </c>
      <c r="DX152">
        <v>-3447410.2872698866</v>
      </c>
      <c r="DY152">
        <v>-3408163.3888220098</v>
      </c>
      <c r="DZ152">
        <v>-3368954.5566825345</v>
      </c>
      <c r="EA152">
        <v>-3329783.7685745517</v>
      </c>
      <c r="EB152">
        <v>-3290651.0022341888</v>
      </c>
      <c r="EC152">
        <v>-3251556.2354106028</v>
      </c>
      <c r="ED152">
        <v>-3214299.445865972</v>
      </c>
      <c r="EE152">
        <v>-3177080.6113754893</v>
      </c>
      <c r="EF152">
        <v>-3139899.7097273525</v>
      </c>
      <c r="EG152">
        <v>-3102756.7187227588</v>
      </c>
      <c r="EH152">
        <v>-3063851.6161758974</v>
      </c>
      <c r="EI152">
        <v>-3024984.3799139392</v>
      </c>
      <c r="EJ152">
        <v>-2986154.987777031</v>
      </c>
      <c r="EK152">
        <v>-2947363.4176182896</v>
      </c>
      <c r="EL152">
        <v>-2908609.6473037899</v>
      </c>
      <c r="EM152">
        <v>-2869893.6547125624</v>
      </c>
      <c r="EN152">
        <v>-2831215.4177365815</v>
      </c>
      <c r="EO152">
        <v>-2792574.914280761</v>
      </c>
      <c r="EP152">
        <v>-2755772.1222629426</v>
      </c>
      <c r="EQ152">
        <v>-2719007.0196138928</v>
      </c>
      <c r="ER152">
        <v>-2682279.5842772927</v>
      </c>
      <c r="ES152">
        <v>-2645589.7942097317</v>
      </c>
      <c r="ET152">
        <v>-2607137.627380698</v>
      </c>
      <c r="EU152">
        <v>-2568723.0617725728</v>
      </c>
      <c r="EV152">
        <v>-2530346.0753806233</v>
      </c>
      <c r="EW152">
        <v>-2492006.6462129923</v>
      </c>
      <c r="EX152">
        <v>-2453704.752290694</v>
      </c>
      <c r="EY152">
        <v>-2415440.3716476057</v>
      </c>
      <c r="EZ152">
        <v>-2377213.4823304573</v>
      </c>
      <c r="FA152">
        <v>-2339024.0623988276</v>
      </c>
      <c r="FB152">
        <v>-2302672.0899251346</v>
      </c>
      <c r="FC152">
        <v>-2266357.5429946287</v>
      </c>
      <c r="FD152">
        <v>-2230080.3997053849</v>
      </c>
      <c r="FE152">
        <v>-2193840.6381682968</v>
      </c>
      <c r="FF152">
        <v>-2155838.2365070665</v>
      </c>
      <c r="FG152">
        <v>-2117873.1728581982</v>
      </c>
      <c r="FH152">
        <v>-2079945.4253709922</v>
      </c>
      <c r="FI152">
        <v>-2042054.9722075351</v>
      </c>
      <c r="FJ152">
        <v>-2004201.791542694</v>
      </c>
      <c r="FK152">
        <v>-1966385.8615641072</v>
      </c>
      <c r="FL152">
        <v>-1928607.1604721788</v>
      </c>
      <c r="FM152">
        <v>-1890865.66648007</v>
      </c>
      <c r="FN152">
        <v>-1854961.3578136917</v>
      </c>
      <c r="FO152">
        <v>-1819094.2127116993</v>
      </c>
      <c r="FP152">
        <v>-1783264.209425481</v>
      </c>
      <c r="FQ152">
        <v>-1747471.3262191527</v>
      </c>
      <c r="FR152">
        <v>-1709915.5413695499</v>
      </c>
      <c r="FS152">
        <v>-1672396.833166223</v>
      </c>
      <c r="FT152">
        <v>-1634915.1799114272</v>
      </c>
      <c r="FU152">
        <v>-1597470.5599201135</v>
      </c>
      <c r="FV152">
        <v>-1560062.9515199251</v>
      </c>
      <c r="FW152">
        <v>-1522692.3330511879</v>
      </c>
      <c r="FX152">
        <v>-1485358.682866903</v>
      </c>
      <c r="FY152">
        <v>-1448061.9793327395</v>
      </c>
      <c r="FZ152">
        <v>-1412602.2008270267</v>
      </c>
      <c r="GA152">
        <v>-1377179.325740749</v>
      </c>
      <c r="GB152">
        <v>-1341793.3324775342</v>
      </c>
      <c r="GC152">
        <v>-1306444.19945365</v>
      </c>
      <c r="GD152">
        <v>-1269331.905097995</v>
      </c>
      <c r="GE152">
        <v>-1232256.4278520923</v>
      </c>
      <c r="GF152">
        <v>-1195217.7461700793</v>
      </c>
      <c r="GG152">
        <v>-1158215.8385187052</v>
      </c>
      <c r="GH152">
        <v>-1121250.6833773181</v>
      </c>
      <c r="GI152">
        <v>-1084322.2592378613</v>
      </c>
      <c r="GJ152">
        <v>-1047430.5446048658</v>
      </c>
      <c r="GK152">
        <v>-1010575.5179954413</v>
      </c>
      <c r="GL152">
        <v>-975557.15793926828</v>
      </c>
      <c r="GM152">
        <v>-940575.44297859445</v>
      </c>
      <c r="GN152">
        <v>-905630.35166822188</v>
      </c>
      <c r="GO152">
        <v>-870721.86257550493</v>
      </c>
      <c r="GP152">
        <v>-819049.95428033918</v>
      </c>
      <c r="GQ152">
        <v>-767414.60537515767</v>
      </c>
      <c r="GR152">
        <v>-715815.79446491972</v>
      </c>
      <c r="GS152">
        <v>-664253.50016710535</v>
      </c>
      <c r="GT152">
        <v>-612727.70111170784</v>
      </c>
      <c r="GU152">
        <v>-561238.37594122812</v>
      </c>
      <c r="GV152">
        <v>-509785.50331066363</v>
      </c>
      <c r="GW152">
        <v>-458369.06188750453</v>
      </c>
      <c r="GX152">
        <v>-408789.03035172448</v>
      </c>
      <c r="GY152">
        <v>-359245.38739577495</v>
      </c>
      <c r="GZ152">
        <v>-309738.11172457412</v>
      </c>
      <c r="HA152">
        <v>-260267.18205550686</v>
      </c>
      <c r="HB152">
        <v>-209032.57711840793</v>
      </c>
      <c r="HC152">
        <v>-157834.27565556206</v>
      </c>
      <c r="HD152">
        <v>-106672.25642169639</v>
      </c>
      <c r="HE152">
        <v>-55546.498183967546</v>
      </c>
      <c r="HF152">
        <v>-4456.9797219578177</v>
      </c>
      <c r="HG152">
        <v>46596.320172328502</v>
      </c>
      <c r="HH152">
        <v>97613.422694478184</v>
      </c>
      <c r="HI152">
        <v>148594.34902767465</v>
      </c>
      <c r="HJ152">
        <v>197739.12034270354</v>
      </c>
      <c r="HK152">
        <v>246847.75779796205</v>
      </c>
      <c r="HL152">
        <v>295920.28253946453</v>
      </c>
      <c r="HM152">
        <v>344956.71570084989</v>
      </c>
      <c r="HN152">
        <v>395757.07840338908</v>
      </c>
      <c r="HO152">
        <v>446521.39175599441</v>
      </c>
      <c r="HP152">
        <v>497249.67685522325</v>
      </c>
      <c r="HQ152">
        <v>547941.95478528924</v>
      </c>
      <c r="HR152">
        <v>598598.24661806412</v>
      </c>
      <c r="HS152">
        <v>649218.57341309078</v>
      </c>
      <c r="HT152">
        <v>699802.95621758513</v>
      </c>
      <c r="HU152">
        <v>750351.41606644914</v>
      </c>
      <c r="HV152">
        <v>799063.97398227267</v>
      </c>
      <c r="HW152">
        <v>847740.6509753447</v>
      </c>
      <c r="HX152">
        <v>896381.46804365516</v>
      </c>
      <c r="HY152">
        <v>944986.44617290981</v>
      </c>
      <c r="HZ152">
        <v>995355.60633653216</v>
      </c>
      <c r="IA152">
        <v>1045688.969495669</v>
      </c>
      <c r="IB152">
        <v>1095986.5565992035</v>
      </c>
      <c r="IC152">
        <v>1146248.3885837588</v>
      </c>
      <c r="ID152">
        <v>1196474.4863737039</v>
      </c>
      <c r="IE152">
        <v>1246664.8708811644</v>
      </c>
      <c r="IF152">
        <v>1296819.5630060285</v>
      </c>
      <c r="IG152">
        <v>1346938.5836359505</v>
      </c>
      <c r="IH152">
        <v>1396349.7836338375</v>
      </c>
      <c r="II152">
        <v>1445053.5772257168</v>
      </c>
      <c r="IJ152">
        <v>1493050.3783952091</v>
      </c>
      <c r="IK152">
        <v>1540340.6008836627</v>
      </c>
      <c r="IL152">
        <v>1588724.6581903026</v>
      </c>
      <c r="IM152">
        <v>1636402.9635723662</v>
      </c>
      <c r="IN152">
        <v>1683375.9300452471</v>
      </c>
      <c r="IO152">
        <v>1729643.9703826383</v>
      </c>
      <c r="IP152">
        <v>1775207.4971166719</v>
      </c>
      <c r="IQ152">
        <v>1820066.9225380607</v>
      </c>
      <c r="IR152">
        <v>1864222.658696238</v>
      </c>
      <c r="IS152">
        <v>1907675.1173995007</v>
      </c>
      <c r="IT152">
        <v>1950424.7102151513</v>
      </c>
      <c r="IU152">
        <v>1992471.8484696373</v>
      </c>
      <c r="IV152">
        <v>2033816.9432486929</v>
      </c>
      <c r="IW152">
        <v>2074460.4053974785</v>
      </c>
      <c r="IX152">
        <v>2116202.6455207225</v>
      </c>
      <c r="IY152">
        <v>2157244.0739828609</v>
      </c>
      <c r="IZ152">
        <v>2197585.1009081826</v>
      </c>
      <c r="JA152">
        <v>2237226.1361809634</v>
      </c>
      <c r="JB152">
        <v>2276167.5894456096</v>
      </c>
      <c r="JC152">
        <v>2314409.8701067977</v>
      </c>
      <c r="JD152">
        <v>2351953.3873296175</v>
      </c>
      <c r="JE152">
        <v>2388798.5500397086</v>
      </c>
      <c r="JF152">
        <v>2424945.7669233996</v>
      </c>
      <c r="JG152">
        <v>2460395.4464278556</v>
      </c>
      <c r="JH152">
        <v>2495147.9967612084</v>
      </c>
      <c r="JI152">
        <v>2529203.8258927017</v>
      </c>
      <c r="JJ152">
        <v>2564363.3415528331</v>
      </c>
      <c r="JK152">
        <v>2598826.9512334876</v>
      </c>
      <c r="JL152">
        <v>2632595.0621880814</v>
      </c>
      <c r="JM152">
        <v>2665668.0814317018</v>
      </c>
      <c r="JN152">
        <v>2698046.4157412443</v>
      </c>
      <c r="JO152">
        <v>2729730.4716555551</v>
      </c>
      <c r="JP152">
        <v>2760720.6554755643</v>
      </c>
      <c r="JQ152">
        <v>2791017.3732644338</v>
      </c>
      <c r="JR152">
        <v>2820621.0308476891</v>
      </c>
      <c r="JS152">
        <v>2849532.0338133629</v>
      </c>
      <c r="JT152">
        <v>2877750.787512131</v>
      </c>
      <c r="JU152">
        <v>2905277.6970574539</v>
      </c>
      <c r="JV152">
        <v>2933913.1673257146</v>
      </c>
      <c r="JW152">
        <v>2961857.6029563546</v>
      </c>
      <c r="JX152">
        <v>2989111.4083520174</v>
      </c>
      <c r="JY152">
        <v>3015674.9876786824</v>
      </c>
      <c r="JZ152">
        <v>3041548.7448658086</v>
      </c>
      <c r="KA152">
        <v>3066733.0836064685</v>
      </c>
      <c r="KB152">
        <v>3091228.4073574878</v>
      </c>
      <c r="KC152">
        <v>3115035.1193395853</v>
      </c>
      <c r="KD152">
        <v>3138153.6225375086</v>
      </c>
      <c r="KE152">
        <v>3160584.319700174</v>
      </c>
      <c r="KF152">
        <v>3182327.6133408025</v>
      </c>
      <c r="KG152">
        <v>3203383.9057370592</v>
      </c>
      <c r="KH152">
        <v>3225553.5989311915</v>
      </c>
      <c r="KI152">
        <v>3247037.0947301667</v>
      </c>
      <c r="KJ152">
        <v>3267834.79470581</v>
      </c>
      <c r="KK152">
        <v>3287947.1001949385</v>
      </c>
      <c r="KL152">
        <v>3307374.4122995045</v>
      </c>
      <c r="KM152">
        <v>3326117.13188673</v>
      </c>
      <c r="KN152">
        <v>3344175.6595892422</v>
      </c>
      <c r="KO152">
        <v>3361550.3958052155</v>
      </c>
      <c r="KP152">
        <v>3378241.7406985033</v>
      </c>
      <c r="KQ152">
        <v>3394250.0941987801</v>
      </c>
      <c r="KR152">
        <v>3409575.8560016733</v>
      </c>
      <c r="KS152">
        <v>3424219.4255689066</v>
      </c>
      <c r="KT152">
        <v>3439981.2021284308</v>
      </c>
      <c r="KU152">
        <v>3455061.5846745633</v>
      </c>
      <c r="KV152">
        <v>3469460.9719681274</v>
      </c>
      <c r="KW152">
        <v>3483179.7625365835</v>
      </c>
      <c r="KX152">
        <v>3496218.3546741679</v>
      </c>
      <c r="KY152">
        <v>3508577.1464420334</v>
      </c>
      <c r="KZ152">
        <v>3520256.5356683787</v>
      </c>
      <c r="LA152">
        <v>3531256.9199485909</v>
      </c>
      <c r="LB152">
        <v>3541578.6966453753</v>
      </c>
      <c r="LC152">
        <v>3551222.2628888991</v>
      </c>
      <c r="LD152">
        <v>3560188.0155769233</v>
      </c>
      <c r="LE152">
        <v>3568476.3513749354</v>
      </c>
      <c r="LF152">
        <v>3576759.8367288187</v>
      </c>
      <c r="LG152">
        <v>3585038.4744771197</v>
      </c>
      <c r="LH152">
        <v>3593312.2674567197</v>
      </c>
      <c r="LI152">
        <v>3601581.2185028419</v>
      </c>
      <c r="LJ152">
        <v>3609845.3304490503</v>
      </c>
      <c r="LK152">
        <v>3618104.6061272509</v>
      </c>
      <c r="LL152">
        <v>3626359.0483676903</v>
      </c>
      <c r="LM152">
        <v>3634608.6599989627</v>
      </c>
      <c r="LN152">
        <v>3642853.4438480027</v>
      </c>
      <c r="LO152">
        <v>3651093.4027400929</v>
      </c>
      <c r="LP152">
        <v>3659328.5394988637</v>
      </c>
      <c r="LQ152">
        <v>3667558.8569462895</v>
      </c>
      <c r="LR152">
        <v>3675784.3579026964</v>
      </c>
      <c r="LS152">
        <v>3684005.045186758</v>
      </c>
      <c r="LT152">
        <v>3692220.9216155</v>
      </c>
      <c r="LU152">
        <v>3700431.9900042992</v>
      </c>
      <c r="LV152">
        <v>3708638.2531668842</v>
      </c>
      <c r="LW152">
        <v>3716839.7139153369</v>
      </c>
      <c r="LX152">
        <v>3725036.3750600945</v>
      </c>
      <c r="LY152">
        <v>3733228.2394099478</v>
      </c>
      <c r="LZ152">
        <v>3741415.3097720444</v>
      </c>
      <c r="MA152">
        <v>3749597.5889518913</v>
      </c>
      <c r="MB152">
        <v>3757775.0797533505</v>
      </c>
      <c r="MC152">
        <v>3765947.7849786449</v>
      </c>
      <c r="MD152">
        <v>3774115.7074283566</v>
      </c>
      <c r="ME152">
        <v>3782278.8499014303</v>
      </c>
      <c r="MF152">
        <v>3790437.2151951715</v>
      </c>
      <c r="MG152">
        <v>3798590.8061052486</v>
      </c>
      <c r="MH152">
        <v>3806739.6254256964</v>
      </c>
      <c r="MI152">
        <v>3814883.6759489104</v>
      </c>
      <c r="MJ152">
        <v>3823022.9604656547</v>
      </c>
      <c r="MK152">
        <v>3831157.4817650579</v>
      </c>
      <c r="ML152">
        <v>3839287.2426346205</v>
      </c>
      <c r="MM152">
        <v>3847412.2458602078</v>
      </c>
      <c r="MN152">
        <v>3855532.4942260571</v>
      </c>
      <c r="MO152">
        <v>3863647.9905147739</v>
      </c>
      <c r="MP152">
        <v>3871758.7375073377</v>
      </c>
      <c r="MQ152">
        <v>3879864.7379831001</v>
      </c>
      <c r="MR152">
        <v>3887965.9947197847</v>
      </c>
      <c r="MS152">
        <v>3896062.5104934927</v>
      </c>
      <c r="MT152">
        <v>3904154.2880786955</v>
      </c>
      <c r="MU152">
        <v>3912241.330248246</v>
      </c>
      <c r="MV152">
        <v>3920323.6397733726</v>
      </c>
      <c r="MW152">
        <v>3928401.2194236796</v>
      </c>
      <c r="MX152">
        <v>3936474.0719671547</v>
      </c>
      <c r="MY152">
        <v>3944542.2001701631</v>
      </c>
      <c r="MZ152">
        <v>3952605.6067974512</v>
      </c>
      <c r="NA152">
        <v>3960664.2946121469</v>
      </c>
      <c r="NB152">
        <v>3968718.2663757633</v>
      </c>
      <c r="NC152">
        <v>3976767.5248481948</v>
      </c>
      <c r="ND152">
        <v>3984812.0727877226</v>
      </c>
      <c r="NE152">
        <v>3992851.9129510131</v>
      </c>
      <c r="NF152">
        <v>4000887.0480931196</v>
      </c>
      <c r="NG152">
        <v>4008917.4809674844</v>
      </c>
      <c r="NH152">
        <v>4016943.2143259346</v>
      </c>
      <c r="NI152">
        <v>4024964.2509186901</v>
      </c>
      <c r="NJ152">
        <v>4032980.5934943613</v>
      </c>
      <c r="NK152">
        <v>4040992.2447999474</v>
      </c>
      <c r="NL152">
        <v>4048999.2075808439</v>
      </c>
      <c r="NM152">
        <v>4057001.4845808372</v>
      </c>
      <c r="NN152">
        <v>4064999.0785421077</v>
      </c>
      <c r="NO152">
        <v>4072991.9922052324</v>
      </c>
      <c r="NP152">
        <v>4080980.2283091843</v>
      </c>
      <c r="NQ152">
        <v>4088963.7895913329</v>
      </c>
      <c r="NR152">
        <v>4096942.6787874456</v>
      </c>
      <c r="NS152">
        <v>4104916.8986316901</v>
      </c>
      <c r="NT152">
        <v>4112886.4518566318</v>
      </c>
      <c r="NU152">
        <v>4120851.3411932383</v>
      </c>
      <c r="NV152">
        <v>4128811.5693708789</v>
      </c>
      <c r="NW152">
        <v>4136767.1391173266</v>
      </c>
      <c r="NX152">
        <v>4144718.0531587563</v>
      </c>
      <c r="NY152">
        <v>4152664.3142197505</v>
      </c>
      <c r="NZ152">
        <v>4160605.9250232931</v>
      </c>
      <c r="OA152">
        <v>4168542.8882907759</v>
      </c>
      <c r="OB152">
        <v>4176475.2067419998</v>
      </c>
      <c r="OC152">
        <v>4184402.8830951732</v>
      </c>
      <c r="OD152">
        <v>4192325.9200669136</v>
      </c>
      <c r="OE152">
        <v>4200244.3203722481</v>
      </c>
      <c r="OF152">
        <v>4208158.0867246147</v>
      </c>
      <c r="OG152">
        <v>4216067.2218358647</v>
      </c>
      <c r="OH152">
        <v>4223971.7284162622</v>
      </c>
      <c r="OI152">
        <v>4231871.6091744844</v>
      </c>
      <c r="OJ152">
        <v>4239766.8668176252</v>
      </c>
      <c r="OK152">
        <v>4247657.5040511917</v>
      </c>
      <c r="OL152">
        <v>4255543.5235791095</v>
      </c>
      <c r="OM152">
        <v>4263424.9281037208</v>
      </c>
      <c r="ON152">
        <v>4271301.7203257866</v>
      </c>
      <c r="OO152">
        <v>4279173.9029444885</v>
      </c>
      <c r="OP152">
        <v>4287041.4786574263</v>
      </c>
      <c r="OQ152">
        <v>4294904.4501606226</v>
      </c>
      <c r="OR152">
        <v>4302762.820148522</v>
      </c>
      <c r="OS152">
        <v>4310616.5913139936</v>
      </c>
      <c r="OT152">
        <v>4318465.7663483284</v>
      </c>
      <c r="OU152">
        <v>4326310.347941244</v>
      </c>
      <c r="OV152">
        <v>4334150.3387808818</v>
      </c>
      <c r="OW152">
        <v>4341985.7415538132</v>
      </c>
      <c r="OX152">
        <v>4349816.5589450356</v>
      </c>
      <c r="OY152">
        <v>4357642.7936379742</v>
      </c>
      <c r="OZ152">
        <v>4365464.4483144861</v>
      </c>
      <c r="PA152">
        <v>4373281.5256548561</v>
      </c>
      <c r="PB152">
        <v>4381094.0283378027</v>
      </c>
      <c r="PC152">
        <v>4388901.959040476</v>
      </c>
      <c r="PD152">
        <v>4396705.3204384614</v>
      </c>
      <c r="PE152">
        <v>4404504.1152057741</v>
      </c>
      <c r="PF152">
        <v>4412298.3460148685</v>
      </c>
      <c r="PG152">
        <v>4420088.0155366324</v>
      </c>
      <c r="PH152">
        <v>4427873.1264403928</v>
      </c>
      <c r="PI152">
        <v>4435653.6813939139</v>
      </c>
      <c r="PJ152">
        <v>4443429.6830633972</v>
      </c>
      <c r="PK152">
        <v>4451201.134113485</v>
      </c>
      <c r="PL152">
        <v>4458968.0372072607</v>
      </c>
      <c r="PM152">
        <v>4466730.3950062487</v>
      </c>
      <c r="PN152">
        <v>4474488.2101704143</v>
      </c>
      <c r="PO152">
        <v>4482241.4853581693</v>
      </c>
      <c r="PP152">
        <v>4489990.2232263684</v>
      </c>
      <c r="PQ152">
        <v>4497734.4264303111</v>
      </c>
      <c r="PR152">
        <v>4505474.0976237413</v>
      </c>
      <c r="PS152">
        <v>4513209.2394588534</v>
      </c>
      <c r="PT152">
        <v>4520939.8545862883</v>
      </c>
      <c r="PU152">
        <v>4528665.9456551336</v>
      </c>
      <c r="PV152">
        <v>4536387.5153129306</v>
      </c>
      <c r="PW152">
        <v>4544104.5662056673</v>
      </c>
      <c r="PX152">
        <v>4551817.1009777859</v>
      </c>
      <c r="PY152">
        <v>4559525.1222721804</v>
      </c>
      <c r="PZ152">
        <v>4567228.6327301972</v>
      </c>
      <c r="QA152">
        <v>4574927.6349916384</v>
      </c>
      <c r="QB152">
        <v>4582622.1316947602</v>
      </c>
      <c r="QC152">
        <v>4590312.1254762746</v>
      </c>
      <c r="QD152">
        <v>4597997.6189713515</v>
      </c>
      <c r="QE152">
        <v>4605678.6148136184</v>
      </c>
      <c r="QF152">
        <v>4613355.1156351604</v>
      </c>
      <c r="QG152">
        <v>4621027.1240665242</v>
      </c>
      <c r="QH152">
        <v>4628694.6427367162</v>
      </c>
      <c r="QI152">
        <v>4636357.6742732041</v>
      </c>
      <c r="QJ152">
        <v>4644016.2213019188</v>
      </c>
      <c r="QK152">
        <v>4651670.2864472531</v>
      </c>
      <c r="QL152">
        <v>4659319.8723320644</v>
      </c>
      <c r="QM152">
        <v>4666964.9815776758</v>
      </c>
      <c r="QN152">
        <v>4674605.6168038752</v>
      </c>
      <c r="QO152">
        <v>4682241.7806289177</v>
      </c>
      <c r="QP152">
        <v>4689873.4756695274</v>
      </c>
      <c r="QQ152">
        <v>4697500.704540899</v>
      </c>
      <c r="QR152">
        <v>4705123.4698566925</v>
      </c>
      <c r="QS152">
        <v>4712741.7742290366</v>
      </c>
      <c r="QT152">
        <v>4720355.6202685367</v>
      </c>
      <c r="QU152">
        <v>4727965.0105842706</v>
      </c>
      <c r="QV152">
        <v>4735569.9477837849</v>
      </c>
      <c r="QW152">
        <v>4743170.4344731029</v>
      </c>
      <c r="QX152">
        <v>4750766.4732567202</v>
      </c>
      <c r="QY152">
        <v>4758358.0667376127</v>
      </c>
      <c r="QZ152">
        <v>4765945.2175172288</v>
      </c>
      <c r="RA152">
        <v>4773527.928195497</v>
      </c>
      <c r="RB152">
        <v>4781106.2013708223</v>
      </c>
      <c r="RC152">
        <v>4788680.0396400932</v>
      </c>
      <c r="RD152">
        <v>4796249.4455986749</v>
      </c>
      <c r="RE152">
        <v>4803814.4218404125</v>
      </c>
      <c r="RF152">
        <v>4811374.9709576387</v>
      </c>
      <c r="RG152">
        <v>4818931.0955411624</v>
      </c>
      <c r="RH152">
        <v>4826482.7981802803</v>
      </c>
      <c r="RI152">
        <v>4834030.0814627726</v>
      </c>
      <c r="RJ152">
        <v>4841572.9479749035</v>
      </c>
      <c r="RK152">
        <v>4849111.4003014285</v>
      </c>
      <c r="RL152">
        <v>4856645.4410255868</v>
      </c>
      <c r="RM152">
        <v>4864175.0727291089</v>
      </c>
      <c r="RN152">
        <v>4871700.297992209</v>
      </c>
      <c r="RO152">
        <v>4879221.1193935964</v>
      </c>
      <c r="RP152">
        <v>4886737.539510468</v>
      </c>
      <c r="RQ152">
        <v>4894249.5609185155</v>
      </c>
      <c r="RR152">
        <v>4901757.1861919183</v>
      </c>
      <c r="RS152">
        <v>4909260.4179033581</v>
      </c>
      <c r="RT152">
        <v>4916759.2586240005</v>
      </c>
      <c r="RU152">
        <v>4924253.7109235134</v>
      </c>
      <c r="RV152">
        <v>4931743.7773700599</v>
      </c>
      <c r="RW152">
        <v>4939229.4605303016</v>
      </c>
      <c r="RX152">
        <v>4946710.7629693914</v>
      </c>
      <c r="RY152">
        <v>4954187.6872509886</v>
      </c>
      <c r="RZ152">
        <v>4961660.2359372471</v>
      </c>
      <c r="SA152">
        <v>4969128.4115888234</v>
      </c>
      <c r="SB152">
        <v>4976592.2167648766</v>
      </c>
      <c r="SC152">
        <v>4984051.654023068</v>
      </c>
      <c r="SD152">
        <v>4991506.7259195577</v>
      </c>
      <c r="SE152">
        <v>4998957.4350090157</v>
      </c>
      <c r="SF152">
        <v>5006403.7838446144</v>
      </c>
      <c r="SG152">
        <v>5013845.7749780323</v>
      </c>
      <c r="SH152">
        <v>5021283.4109594543</v>
      </c>
      <c r="SI152">
        <v>5028716.694337571</v>
      </c>
      <c r="SJ152">
        <v>5036145.6276595872</v>
      </c>
      <c r="SK152">
        <v>5043570.2134712134</v>
      </c>
      <c r="SL152">
        <v>5050990.4543166663</v>
      </c>
      <c r="SM152">
        <v>5058406.3527386803</v>
      </c>
      <c r="SN152">
        <v>5065817.9112784993</v>
      </c>
      <c r="SO152">
        <v>5073225.1324758809</v>
      </c>
      <c r="SP152">
        <v>5080628.0188690964</v>
      </c>
      <c r="SQ152">
        <v>5088026.5729949269</v>
      </c>
      <c r="SR152">
        <v>5095420.7973886747</v>
      </c>
      <c r="SS152">
        <v>5102810.6945841592</v>
      </c>
      <c r="ST152">
        <v>5110196.2671137098</v>
      </c>
      <c r="SU152">
        <v>5117577.5175081808</v>
      </c>
      <c r="SV152">
        <v>5124954.4482969437</v>
      </c>
      <c r="SW152">
        <v>5132327.0620078873</v>
      </c>
      <c r="SX152">
        <v>5139695.3611674216</v>
      </c>
      <c r="SY152">
        <v>5147059.3483004812</v>
      </c>
      <c r="SZ152">
        <v>5154419.025930522</v>
      </c>
      <c r="TA152">
        <v>5161774.3965795245</v>
      </c>
      <c r="TB152">
        <v>5169125.4627679866</v>
      </c>
      <c r="TC152">
        <v>5176472.2270149384</v>
      </c>
      <c r="TD152">
        <v>5183814.6918379311</v>
      </c>
      <c r="TE152">
        <v>5191152.8597530443</v>
      </c>
      <c r="TF152">
        <v>5198486.7332748901</v>
      </c>
      <c r="TG152">
        <v>5205816.3149166014</v>
      </c>
      <c r="TH152">
        <v>5213141.6071898434</v>
      </c>
      <c r="TI152">
        <v>5220462.6126048099</v>
      </c>
      <c r="TJ152">
        <v>5227779.3336702306</v>
      </c>
      <c r="TK152">
        <v>5235091.7728933599</v>
      </c>
      <c r="TL152">
        <v>5242399.932779992</v>
      </c>
      <c r="TM152">
        <v>5249703.8158344496</v>
      </c>
      <c r="TN152">
        <v>5257003.4245595913</v>
      </c>
      <c r="TO152">
        <v>5264298.7614568118</v>
      </c>
      <c r="TP152">
        <v>5271589.8290260453</v>
      </c>
      <c r="TQ152">
        <v>5278876.6297657546</v>
      </c>
      <c r="TR152">
        <v>5286159.1661729459</v>
      </c>
      <c r="TS152">
        <v>5293437.4407431651</v>
      </c>
      <c r="TT152">
        <v>5300711.4559704941</v>
      </c>
      <c r="TU152">
        <v>5307981.2143475544</v>
      </c>
    </row>
    <row r="153" spans="1:541" x14ac:dyDescent="0.25">
      <c r="A153">
        <v>15</v>
      </c>
      <c r="B153">
        <v>-257059.56022982422</v>
      </c>
      <c r="C153">
        <v>-487316.49093684088</v>
      </c>
      <c r="D153">
        <v>-715771.84704377467</v>
      </c>
      <c r="E153">
        <v>-942426.68285599584</v>
      </c>
      <c r="F153">
        <v>-1167282.0520618807</v>
      </c>
      <c r="G153">
        <v>-1390339.0077331732</v>
      </c>
      <c r="H153">
        <v>-1611598.6023253461</v>
      </c>
      <c r="I153">
        <v>-1831061.8876779608</v>
      </c>
      <c r="J153">
        <v>-2048729.9150150281</v>
      </c>
      <c r="K153">
        <v>-2264603.7349453699</v>
      </c>
      <c r="L153" s="6">
        <v>-2478684.3974629757</v>
      </c>
      <c r="M153">
        <v>-2690972.9519473664</v>
      </c>
      <c r="N153">
        <v>-2901470.4471639511</v>
      </c>
      <c r="O153">
        <v>-3110177.9312643884</v>
      </c>
      <c r="P153">
        <v>-3317096.4517869432</v>
      </c>
      <c r="Q153">
        <v>-3522227.055656848</v>
      </c>
      <c r="R153">
        <v>-3725570.7891866611</v>
      </c>
      <c r="S153">
        <v>-3927128.6980766235</v>
      </c>
      <c r="T153">
        <v>-4126901.8274150197</v>
      </c>
      <c r="U153">
        <v>-4324891.2216785355</v>
      </c>
      <c r="V153">
        <v>-4521097.9247326124</v>
      </c>
      <c r="W153">
        <v>-4715522.9798318101</v>
      </c>
      <c r="X153">
        <v>-4908167.4296201617</v>
      </c>
      <c r="Y153">
        <v>-5099032.3161315313</v>
      </c>
      <c r="Z153">
        <v>-5288118.6807899689</v>
      </c>
      <c r="AA153">
        <v>-5475427.5644100718</v>
      </c>
      <c r="AB153">
        <v>-5660960.0071973372</v>
      </c>
      <c r="AC153">
        <v>-5844717.0487485211</v>
      </c>
      <c r="AD153">
        <v>-6026699.7280519949</v>
      </c>
      <c r="AE153">
        <v>-6206909.0834880965</v>
      </c>
      <c r="AF153">
        <v>-6385346.1528294943</v>
      </c>
      <c r="AG153">
        <v>-6562011.9732415341</v>
      </c>
      <c r="AH153">
        <v>-6736907.5812826017</v>
      </c>
      <c r="AI153">
        <v>-6910034.0129044745</v>
      </c>
      <c r="AJ153">
        <v>-7081392.3034526771</v>
      </c>
      <c r="AK153">
        <v>-7250983.487666836</v>
      </c>
      <c r="AL153">
        <v>-7418808.5996810347</v>
      </c>
      <c r="AM153">
        <v>-7584868.6730241673</v>
      </c>
      <c r="AN153">
        <v>-7517105.1803904679</v>
      </c>
      <c r="AO153">
        <v>-7449381.3438521475</v>
      </c>
      <c r="AP153">
        <v>-7381697.1402019318</v>
      </c>
      <c r="AQ153">
        <v>-7314052.54624613</v>
      </c>
      <c r="AR153">
        <v>-7246447.5388046224</v>
      </c>
      <c r="AS153">
        <v>-7178882.0947108548</v>
      </c>
      <c r="AT153">
        <v>-7111356.1908118324</v>
      </c>
      <c r="AU153">
        <v>-7043869.8039681073</v>
      </c>
      <c r="AV153">
        <v>-6976422.9110537749</v>
      </c>
      <c r="AW153">
        <v>-6909015.4889564626</v>
      </c>
      <c r="AX153">
        <v>-6841647.5145773254</v>
      </c>
      <c r="AY153">
        <v>-6774318.9648310337</v>
      </c>
      <c r="AZ153">
        <v>-6707029.8166457694</v>
      </c>
      <c r="BA153">
        <v>-6639780.0469632167</v>
      </c>
      <c r="BB153">
        <v>-6572569.632738553</v>
      </c>
      <c r="BC153">
        <v>-6505398.5509404419</v>
      </c>
      <c r="BD153">
        <v>-6438266.7785510253</v>
      </c>
      <c r="BE153">
        <v>-6371174.2925659139</v>
      </c>
      <c r="BF153">
        <v>-6304121.0699941851</v>
      </c>
      <c r="BG153">
        <v>-6237107.0878583658</v>
      </c>
      <c r="BH153">
        <v>-6170132.323194433</v>
      </c>
      <c r="BI153">
        <v>-6103196.7530518025</v>
      </c>
      <c r="BJ153">
        <v>-6039900.3544933181</v>
      </c>
      <c r="BK153">
        <v>-5976643.1045952514</v>
      </c>
      <c r="BL153">
        <v>-5913424.9804472849</v>
      </c>
      <c r="BM153">
        <v>-5850245.9591525104</v>
      </c>
      <c r="BN153">
        <v>-5787106.0178274186</v>
      </c>
      <c r="BO153">
        <v>-5724005.1336018946</v>
      </c>
      <c r="BP153">
        <v>-5660943.2836192027</v>
      </c>
      <c r="BQ153">
        <v>-5597920.4450359875</v>
      </c>
      <c r="BR153">
        <v>-5534936.5950222602</v>
      </c>
      <c r="BS153">
        <v>-5471991.7107613925</v>
      </c>
      <c r="BT153">
        <v>-5409085.7694501076</v>
      </c>
      <c r="BU153">
        <v>-5346218.7482984746</v>
      </c>
      <c r="BV153">
        <v>-5286990.6245299</v>
      </c>
      <c r="BW153">
        <v>-5227801.3753811195</v>
      </c>
      <c r="BX153">
        <v>-5168650.9781021886</v>
      </c>
      <c r="BY153">
        <v>-5109539.4099564767</v>
      </c>
      <c r="BZ153">
        <v>-5050466.6482206611</v>
      </c>
      <c r="CA153">
        <v>-4991432.6701847147</v>
      </c>
      <c r="CB153">
        <v>-4932437.4531519022</v>
      </c>
      <c r="CC153">
        <v>-4873480.9744387697</v>
      </c>
      <c r="CD153">
        <v>-4814563.2113751387</v>
      </c>
      <c r="CE153">
        <v>-4755684.1413040962</v>
      </c>
      <c r="CF153">
        <v>-4696843.7415819904</v>
      </c>
      <c r="CG153">
        <v>-4638041.9895784194</v>
      </c>
      <c r="CH153">
        <v>-4582878.8626762247</v>
      </c>
      <c r="CI153">
        <v>-4527754.3382714847</v>
      </c>
      <c r="CJ153">
        <v>-4472668.3937735064</v>
      </c>
      <c r="CK153">
        <v>-4417621.0066048149</v>
      </c>
      <c r="CL153">
        <v>-4362612.1542011499</v>
      </c>
      <c r="CM153">
        <v>-4307641.8140114555</v>
      </c>
      <c r="CN153">
        <v>-4252709.9634978725</v>
      </c>
      <c r="CO153">
        <v>-4197816.580135732</v>
      </c>
      <c r="CP153">
        <v>-4142961.6414135462</v>
      </c>
      <c r="CQ153">
        <v>-4088145.1248330008</v>
      </c>
      <c r="CR153">
        <v>-4033367.0079089496</v>
      </c>
      <c r="CS153">
        <v>-3978627.2681694031</v>
      </c>
      <c r="CT153">
        <v>-3927525.8831555238</v>
      </c>
      <c r="CU153">
        <v>-3876462.8304216173</v>
      </c>
      <c r="CV153">
        <v>-3821838.0875351243</v>
      </c>
      <c r="CW153">
        <v>-3767251.6320766136</v>
      </c>
      <c r="CX153">
        <v>-3712703.4416397745</v>
      </c>
      <c r="CY153">
        <v>-3658193.4938314082</v>
      </c>
      <c r="CZ153">
        <v>-3603721.7662714208</v>
      </c>
      <c r="DA153">
        <v>-3549288.2365928153</v>
      </c>
      <c r="DB153">
        <v>-3494892.8824416846</v>
      </c>
      <c r="DC153">
        <v>-3440535.681477203</v>
      </c>
      <c r="DD153">
        <v>-3386216.6113716206</v>
      </c>
      <c r="DE153">
        <v>-3331935.6498102508</v>
      </c>
      <c r="DF153">
        <v>-3281292.7744914694</v>
      </c>
      <c r="DG153">
        <v>-3230687.9631267004</v>
      </c>
      <c r="DH153">
        <v>-3176521.1934404131</v>
      </c>
      <c r="DI153">
        <v>-3122392.4431701126</v>
      </c>
      <c r="DJ153">
        <v>-3068301.6900663311</v>
      </c>
      <c r="DK153">
        <v>-3014248.9118926227</v>
      </c>
      <c r="DL153">
        <v>-2960234.0864255549</v>
      </c>
      <c r="DM153">
        <v>-2906257.1914546993</v>
      </c>
      <c r="DN153">
        <v>-2852318.2047826266</v>
      </c>
      <c r="DO153">
        <v>-2798417.104224897</v>
      </c>
      <c r="DP153">
        <v>-2744553.8676100532</v>
      </c>
      <c r="DQ153">
        <v>-2690728.472779613</v>
      </c>
      <c r="DR153">
        <v>-2670540.8975880621</v>
      </c>
      <c r="DS153">
        <v>-2650391.1199028464</v>
      </c>
      <c r="DT153">
        <v>-2626679.1176043628</v>
      </c>
      <c r="DU153">
        <v>-2603004.8685859535</v>
      </c>
      <c r="DV153">
        <v>-2579368.3507538987</v>
      </c>
      <c r="DW153">
        <v>-2555769.5420274064</v>
      </c>
      <c r="DX153">
        <v>-2532208.4203386083</v>
      </c>
      <c r="DY153">
        <v>-2508684.9636325492</v>
      </c>
      <c r="DZ153">
        <v>-2485199.1498671807</v>
      </c>
      <c r="EA153">
        <v>-2461750.9570133546</v>
      </c>
      <c r="EB153">
        <v>-2438340.3630548147</v>
      </c>
      <c r="EC153">
        <v>-2414967.3459881879</v>
      </c>
      <c r="ED153">
        <v>-2395231.8838229785</v>
      </c>
      <c r="EE153">
        <v>-2375533.9545815596</v>
      </c>
      <c r="EF153">
        <v>-2352273.5362991653</v>
      </c>
      <c r="EG153">
        <v>-2329050.6070238855</v>
      </c>
      <c r="EH153">
        <v>-2305865.1448166547</v>
      </c>
      <c r="EI153">
        <v>-2282717.127751248</v>
      </c>
      <c r="EJ153">
        <v>-2259606.5339142708</v>
      </c>
      <c r="EK153">
        <v>-2236533.3414051542</v>
      </c>
      <c r="EL153">
        <v>-2213497.5283361431</v>
      </c>
      <c r="EM153">
        <v>-2190499.0728322938</v>
      </c>
      <c r="EN153">
        <v>-2167537.9530314635</v>
      </c>
      <c r="EO153">
        <v>-2144614.1470843032</v>
      </c>
      <c r="EP153">
        <v>-2125327.6331542498</v>
      </c>
      <c r="EQ153">
        <v>-2106078.3894175198</v>
      </c>
      <c r="ER153">
        <v>-2083266.3940631021</v>
      </c>
      <c r="ES153">
        <v>-2060491.6252927482</v>
      </c>
      <c r="ET153">
        <v>-2037754.061320968</v>
      </c>
      <c r="EU153">
        <v>-2015053.6803750191</v>
      </c>
      <c r="EV153">
        <v>-1992390.4606949016</v>
      </c>
      <c r="EW153">
        <v>-1969764.3805333488</v>
      </c>
      <c r="EX153">
        <v>-1947175.418155821</v>
      </c>
      <c r="EY153">
        <v>-1924623.551840499</v>
      </c>
      <c r="EZ153">
        <v>-1902108.7598782741</v>
      </c>
      <c r="FA153">
        <v>-1879631.0205727443</v>
      </c>
      <c r="FB153">
        <v>-1860790.312240202</v>
      </c>
      <c r="FC153">
        <v>-1841986.6132096294</v>
      </c>
      <c r="FD153">
        <v>-1789619.9018226936</v>
      </c>
      <c r="FE153">
        <v>-1737290.1564337332</v>
      </c>
      <c r="FF153">
        <v>-1684997.3554097563</v>
      </c>
      <c r="FG153">
        <v>-1632741.4771304298</v>
      </c>
      <c r="FH153">
        <v>-1580522.4999880735</v>
      </c>
      <c r="FI153">
        <v>-1528340.4023876507</v>
      </c>
      <c r="FJ153">
        <v>-1476195.1627467666</v>
      </c>
      <c r="FK153">
        <v>-1424086.7594956513</v>
      </c>
      <c r="FL153">
        <v>-1372015.171077162</v>
      </c>
      <c r="FM153">
        <v>-1319980.3759467695</v>
      </c>
      <c r="FN153">
        <v>-1271582.3525725547</v>
      </c>
      <c r="FO153">
        <v>-1223221.0794351958</v>
      </c>
      <c r="FP153">
        <v>-1171296.5350279678</v>
      </c>
      <c r="FQ153">
        <v>-1119408.6978567299</v>
      </c>
      <c r="FR153">
        <v>-1067557.5464399196</v>
      </c>
      <c r="FS153">
        <v>-1015743.0593085475</v>
      </c>
      <c r="FT153">
        <v>-963965.21500618756</v>
      </c>
      <c r="FU153">
        <v>-912223.99208896793</v>
      </c>
      <c r="FV153">
        <v>-860519.36912556924</v>
      </c>
      <c r="FW153">
        <v>-808851.32469721138</v>
      </c>
      <c r="FX153">
        <v>-757219.83739765175</v>
      </c>
      <c r="FY153">
        <v>-705624.88583317213</v>
      </c>
      <c r="FZ153">
        <v>-657666.44862257689</v>
      </c>
      <c r="GA153">
        <v>-609744.50439717993</v>
      </c>
      <c r="GB153">
        <v>-558259.0318008028</v>
      </c>
      <c r="GC153">
        <v>-506810.00948976353</v>
      </c>
      <c r="GD153">
        <v>-455397.41613287106</v>
      </c>
      <c r="GE153">
        <v>-404021.23041141778</v>
      </c>
      <c r="GF153">
        <v>-352681.43101917394</v>
      </c>
      <c r="GG153">
        <v>-301377.99666237459</v>
      </c>
      <c r="GH153">
        <v>-250110.90605971962</v>
      </c>
      <c r="GI153">
        <v>-198880.13794236071</v>
      </c>
      <c r="GJ153">
        <v>-147685.67105389759</v>
      </c>
      <c r="GK153">
        <v>-96527.484150370583</v>
      </c>
      <c r="GL153">
        <v>-49005.55600024946</v>
      </c>
      <c r="GM153">
        <v>-1519.8653844296932</v>
      </c>
      <c r="GN153">
        <v>49529.608903773129</v>
      </c>
      <c r="GO153">
        <v>100542.88805863447</v>
      </c>
      <c r="GP153">
        <v>151519.99326202832</v>
      </c>
      <c r="GQ153">
        <v>202460.94568343088</v>
      </c>
      <c r="GR153">
        <v>253365.76647992991</v>
      </c>
      <c r="GS153">
        <v>304234.47679623216</v>
      </c>
      <c r="GT153">
        <v>355067.09776466899</v>
      </c>
      <c r="GU153">
        <v>405863.65050520562</v>
      </c>
      <c r="GV153">
        <v>456624.15612544864</v>
      </c>
      <c r="GW153">
        <v>507348.6357206516</v>
      </c>
      <c r="GX153">
        <v>554437.11037372239</v>
      </c>
      <c r="GY153">
        <v>601489.60115523078</v>
      </c>
      <c r="GZ153">
        <v>652106.1291234158</v>
      </c>
      <c r="HA153">
        <v>702686.71532419324</v>
      </c>
      <c r="HB153">
        <v>753231.38079116307</v>
      </c>
      <c r="HC153">
        <v>803740.14654561505</v>
      </c>
      <c r="HD153">
        <v>854213.03359653801</v>
      </c>
      <c r="HE153">
        <v>904650.06294062547</v>
      </c>
      <c r="HF153">
        <v>955051.2555622831</v>
      </c>
      <c r="HG153">
        <v>1005416.6324336361</v>
      </c>
      <c r="HH153">
        <v>1055746.2145145386</v>
      </c>
      <c r="HI153">
        <v>1106040.0227525756</v>
      </c>
      <c r="HJ153">
        <v>1152698.0780830756</v>
      </c>
      <c r="HK153">
        <v>1199320.401429113</v>
      </c>
      <c r="HL153">
        <v>1249507.0137015209</v>
      </c>
      <c r="HM153">
        <v>1299657.9357988928</v>
      </c>
      <c r="HN153">
        <v>1349773.188607594</v>
      </c>
      <c r="HO153">
        <v>1399852.7930017654</v>
      </c>
      <c r="HP153">
        <v>1449896.7698433325</v>
      </c>
      <c r="HQ153">
        <v>1499905.1399820112</v>
      </c>
      <c r="HR153">
        <v>1549877.9242553171</v>
      </c>
      <c r="HS153">
        <v>1599815.143488571</v>
      </c>
      <c r="HT153">
        <v>1649716.8184949066</v>
      </c>
      <c r="HU153">
        <v>1699582.9700752776</v>
      </c>
      <c r="HV153">
        <v>1745813.6190184634</v>
      </c>
      <c r="HW153">
        <v>1792008.7861010786</v>
      </c>
      <c r="HX153">
        <v>1841768.4920875803</v>
      </c>
      <c r="HY153">
        <v>1891492.7577302717</v>
      </c>
      <c r="HZ153">
        <v>1941181.6037693117</v>
      </c>
      <c r="IA153">
        <v>1990835.050932724</v>
      </c>
      <c r="IB153">
        <v>2040453.1199363992</v>
      </c>
      <c r="IC153">
        <v>2090035.8314841073</v>
      </c>
      <c r="ID153">
        <v>2139583.2062675003</v>
      </c>
      <c r="IE153">
        <v>2189095.2649661209</v>
      </c>
      <c r="IF153">
        <v>2238572.0282474123</v>
      </c>
      <c r="IG153">
        <v>2288013.5167667195</v>
      </c>
      <c r="IH153">
        <v>2336075.4111422487</v>
      </c>
      <c r="II153">
        <v>2382758.5187308043</v>
      </c>
      <c r="IJ153">
        <v>2431663.6464167181</v>
      </c>
      <c r="IK153">
        <v>2479191.6006121188</v>
      </c>
      <c r="IL153">
        <v>2525343.1872572135</v>
      </c>
      <c r="IM153">
        <v>2570119.2118205633</v>
      </c>
      <c r="IN153">
        <v>2613520.4792993572</v>
      </c>
      <c r="IO153">
        <v>2655547.7942196876</v>
      </c>
      <c r="IP153">
        <v>2696201.9606368318</v>
      </c>
      <c r="IQ153">
        <v>2735483.7821355201</v>
      </c>
      <c r="IR153">
        <v>2773394.061830217</v>
      </c>
      <c r="IS153">
        <v>2809933.6023653895</v>
      </c>
      <c r="IT153">
        <v>2845103.2059157901</v>
      </c>
      <c r="IU153">
        <v>2878903.674186727</v>
      </c>
      <c r="IV153">
        <v>2914935.80841434</v>
      </c>
      <c r="IW153">
        <v>2949600.4093658719</v>
      </c>
      <c r="IX153">
        <v>2982898.2773399502</v>
      </c>
      <c r="IY153">
        <v>3014830.212166857</v>
      </c>
      <c r="IZ153">
        <v>3045397.0132087991</v>
      </c>
      <c r="JA153">
        <v>3074599.4793601874</v>
      </c>
      <c r="JB153">
        <v>3102438.4090479128</v>
      </c>
      <c r="JC153">
        <v>3128914.6002316121</v>
      </c>
      <c r="JD153">
        <v>3154028.8504039459</v>
      </c>
      <c r="JE153">
        <v>3177781.9565908723</v>
      </c>
      <c r="JF153">
        <v>3200174.7153519206</v>
      </c>
      <c r="JG153">
        <v>3221207.9227804616</v>
      </c>
      <c r="JH153">
        <v>3244482.3745039813</v>
      </c>
      <c r="JI153">
        <v>3266398.8656843528</v>
      </c>
      <c r="JJ153">
        <v>3286958.1910181139</v>
      </c>
      <c r="JK153">
        <v>3306161.1447367314</v>
      </c>
      <c r="JL153">
        <v>3324008.5206068791</v>
      </c>
      <c r="JM153">
        <v>3340501.1119307093</v>
      </c>
      <c r="JN153">
        <v>3355639.7115461212</v>
      </c>
      <c r="JO153">
        <v>3369425.1118270345</v>
      </c>
      <c r="JP153">
        <v>3381858.1046836618</v>
      </c>
      <c r="JQ153">
        <v>3392939.4815627802</v>
      </c>
      <c r="JR153">
        <v>3402670.0334480014</v>
      </c>
      <c r="JS153">
        <v>3411050.5508600418</v>
      </c>
      <c r="JT153">
        <v>3419426.1638820507</v>
      </c>
      <c r="JU153">
        <v>3427796.8753841408</v>
      </c>
      <c r="JV153">
        <v>3436162.6882347483</v>
      </c>
      <c r="JW153">
        <v>3444523.6053006276</v>
      </c>
      <c r="JX153">
        <v>3452879.6294468585</v>
      </c>
      <c r="JY153">
        <v>3461230.7635368407</v>
      </c>
      <c r="JZ153">
        <v>3469577.0104323011</v>
      </c>
      <c r="KA153">
        <v>3477918.3729932904</v>
      </c>
      <c r="KB153">
        <v>3486254.8540781867</v>
      </c>
      <c r="KC153">
        <v>3494586.4565436933</v>
      </c>
      <c r="KD153">
        <v>3502913.1832448449</v>
      </c>
      <c r="KE153">
        <v>3511235.0370350014</v>
      </c>
      <c r="KF153">
        <v>3519552.0207658559</v>
      </c>
      <c r="KG153">
        <v>3527864.1372874323</v>
      </c>
      <c r="KH153">
        <v>3536171.3894480858</v>
      </c>
      <c r="KI153">
        <v>3544473.7800945044</v>
      </c>
      <c r="KJ153">
        <v>3552771.3120717108</v>
      </c>
      <c r="KK153">
        <v>3561063.9882230628</v>
      </c>
      <c r="KL153">
        <v>3569351.8113902546</v>
      </c>
      <c r="KM153">
        <v>3577634.7844133172</v>
      </c>
      <c r="KN153">
        <v>3585912.9101306181</v>
      </c>
      <c r="KO153">
        <v>3594186.1913788673</v>
      </c>
      <c r="KP153">
        <v>3602454.6309931092</v>
      </c>
      <c r="KQ153">
        <v>3610718.2318067346</v>
      </c>
      <c r="KR153">
        <v>3618976.9966514725</v>
      </c>
      <c r="KS153">
        <v>3627230.9283573981</v>
      </c>
      <c r="KT153">
        <v>3635480.0297529269</v>
      </c>
      <c r="KU153">
        <v>3643724.3036648203</v>
      </c>
      <c r="KV153">
        <v>3651963.7529181857</v>
      </c>
      <c r="KW153">
        <v>3660198.3803364784</v>
      </c>
      <c r="KX153">
        <v>3668428.1887414996</v>
      </c>
      <c r="KY153">
        <v>3676653.1809534002</v>
      </c>
      <c r="KZ153">
        <v>3684873.3597906809</v>
      </c>
      <c r="LA153">
        <v>3693088.728070192</v>
      </c>
      <c r="LB153">
        <v>3701299.2886071354</v>
      </c>
      <c r="LC153">
        <v>3709505.0442150664</v>
      </c>
      <c r="LD153">
        <v>3717705.9977058917</v>
      </c>
      <c r="LE153">
        <v>3725902.1518898755</v>
      </c>
      <c r="LF153">
        <v>3734093.5095756352</v>
      </c>
      <c r="LG153">
        <v>3742280.0735701453</v>
      </c>
      <c r="LH153">
        <v>3750461.8466787376</v>
      </c>
      <c r="LI153">
        <v>3758638.8317051027</v>
      </c>
      <c r="LJ153">
        <v>3766811.0314512886</v>
      </c>
      <c r="LK153">
        <v>3774978.4487177059</v>
      </c>
      <c r="LL153">
        <v>3783141.0863031261</v>
      </c>
      <c r="LM153">
        <v>3791298.9470046796</v>
      </c>
      <c r="LN153">
        <v>3799452.0336178634</v>
      </c>
      <c r="LO153">
        <v>3807600.3489365373</v>
      </c>
      <c r="LP153">
        <v>3815743.8957529273</v>
      </c>
      <c r="LQ153">
        <v>3823882.6768576223</v>
      </c>
      <c r="LR153">
        <v>3832016.6950395815</v>
      </c>
      <c r="LS153">
        <v>3840145.9530861303</v>
      </c>
      <c r="LT153">
        <v>3848270.4537829626</v>
      </c>
      <c r="LU153">
        <v>3856390.1999141425</v>
      </c>
      <c r="LV153">
        <v>3864505.194262106</v>
      </c>
      <c r="LW153">
        <v>3872615.4396076594</v>
      </c>
      <c r="LX153">
        <v>3880720.938729981</v>
      </c>
      <c r="LY153">
        <v>3888821.6944066249</v>
      </c>
      <c r="LZ153">
        <v>3896917.7094135173</v>
      </c>
      <c r="MA153">
        <v>3905008.9865249619</v>
      </c>
      <c r="MB153">
        <v>3913095.5285136364</v>
      </c>
      <c r="MC153">
        <v>3921177.3381506</v>
      </c>
      <c r="MD153">
        <v>3929254.4182052854</v>
      </c>
      <c r="ME153">
        <v>3937326.771445509</v>
      </c>
      <c r="MF153">
        <v>3945394.4006374646</v>
      </c>
      <c r="MG153">
        <v>3953457.3085457273</v>
      </c>
      <c r="MH153">
        <v>3961515.4979332555</v>
      </c>
      <c r="MI153">
        <v>3969568.971561389</v>
      </c>
      <c r="MJ153">
        <v>3977617.7321898546</v>
      </c>
      <c r="MK153">
        <v>3985661.7825767621</v>
      </c>
      <c r="ML153">
        <v>3993701.1254786067</v>
      </c>
      <c r="MM153">
        <v>4001735.7636502702</v>
      </c>
      <c r="MN153">
        <v>4009765.6998450253</v>
      </c>
      <c r="MO153">
        <v>4017790.9368145298</v>
      </c>
      <c r="MP153">
        <v>4025811.4773088321</v>
      </c>
      <c r="MQ153">
        <v>4033827.3240763731</v>
      </c>
      <c r="MR153">
        <v>4041838.4798639845</v>
      </c>
      <c r="MS153">
        <v>4049844.9474168885</v>
      </c>
      <c r="MT153">
        <v>4057846.7294787038</v>
      </c>
      <c r="MU153">
        <v>4065843.8287914414</v>
      </c>
      <c r="MV153">
        <v>4073836.2480955068</v>
      </c>
      <c r="MW153">
        <v>4081823.9901297055</v>
      </c>
      <c r="MX153">
        <v>4089807.0576312356</v>
      </c>
      <c r="MY153">
        <v>4097785.4533356968</v>
      </c>
      <c r="MZ153">
        <v>4105759.1799770873</v>
      </c>
      <c r="NA153">
        <v>4113728.240287805</v>
      </c>
      <c r="NB153">
        <v>4121692.6369986478</v>
      </c>
      <c r="NC153">
        <v>4129652.3728388157</v>
      </c>
      <c r="ND153">
        <v>4137607.4505359139</v>
      </c>
      <c r="NE153">
        <v>4145557.872815948</v>
      </c>
      <c r="NF153">
        <v>4153503.6424033307</v>
      </c>
      <c r="NG153">
        <v>4161444.7620208785</v>
      </c>
      <c r="NH153">
        <v>4169381.2343898155</v>
      </c>
      <c r="NI153">
        <v>4177313.0622297749</v>
      </c>
      <c r="NJ153">
        <v>4185240.2482587956</v>
      </c>
      <c r="NK153">
        <v>4193162.7951933257</v>
      </c>
      <c r="NL153">
        <v>4201080.7057482265</v>
      </c>
      <c r="NM153">
        <v>4208993.9826367684</v>
      </c>
      <c r="NN153">
        <v>4216902.6285706349</v>
      </c>
      <c r="NO153">
        <v>4224806.6462599225</v>
      </c>
      <c r="NP153">
        <v>4232706.0384131409</v>
      </c>
      <c r="NQ153">
        <v>4240600.8077372145</v>
      </c>
      <c r="NR153">
        <v>4248490.9569374844</v>
      </c>
      <c r="NS153">
        <v>4256376.4887177087</v>
      </c>
      <c r="NT153">
        <v>4264257.4057800639</v>
      </c>
      <c r="NU153">
        <v>4272133.7108251434</v>
      </c>
      <c r="NV153">
        <v>4280005.4065519609</v>
      </c>
      <c r="NW153">
        <v>4287872.4956579506</v>
      </c>
      <c r="NX153">
        <v>4295734.9808389675</v>
      </c>
      <c r="NY153">
        <v>4303592.8647892904</v>
      </c>
      <c r="NZ153">
        <v>4311446.1502016205</v>
      </c>
      <c r="OA153">
        <v>4319294.8397670835</v>
      </c>
      <c r="OB153">
        <v>4327138.936175229</v>
      </c>
      <c r="OC153">
        <v>4334978.4421140347</v>
      </c>
      <c r="OD153">
        <v>4342813.3602699041</v>
      </c>
      <c r="OE153">
        <v>4350643.6933276672</v>
      </c>
      <c r="OF153">
        <v>4358469.4439705852</v>
      </c>
      <c r="OG153">
        <v>4366290.6148803495</v>
      </c>
      <c r="OH153">
        <v>4374107.2087370791</v>
      </c>
      <c r="OI153">
        <v>4381919.2282193266</v>
      </c>
      <c r="OJ153">
        <v>4389726.6760040764</v>
      </c>
      <c r="OK153">
        <v>4397529.5547667462</v>
      </c>
      <c r="OL153">
        <v>4405327.8671811894</v>
      </c>
      <c r="OM153">
        <v>4413121.6159196943</v>
      </c>
      <c r="ON153">
        <v>4420910.8036529832</v>
      </c>
      <c r="OO153">
        <v>4428695.4330502171</v>
      </c>
      <c r="OP153">
        <v>4436475.5067789946</v>
      </c>
      <c r="OQ153">
        <v>4444251.0275053531</v>
      </c>
      <c r="OR153">
        <v>4452021.9978937712</v>
      </c>
      <c r="OS153">
        <v>4459788.4206071664</v>
      </c>
      <c r="OT153">
        <v>4467550.2983068991</v>
      </c>
      <c r="OU153">
        <v>4475307.6336527709</v>
      </c>
      <c r="OV153">
        <v>4483060.4293030277</v>
      </c>
      <c r="OW153">
        <v>4490808.6879143603</v>
      </c>
      <c r="OX153">
        <v>4498552.4121419024</v>
      </c>
      <c r="OY153">
        <v>4506291.6046392377</v>
      </c>
      <c r="OZ153">
        <v>4514026.2680583932</v>
      </c>
      <c r="PA153">
        <v>4521756.4050498456</v>
      </c>
      <c r="PB153">
        <v>4529482.0182625223</v>
      </c>
      <c r="PC153">
        <v>4537203.1103437971</v>
      </c>
      <c r="PD153">
        <v>4544919.6839394961</v>
      </c>
      <c r="PE153">
        <v>4552631.7416938972</v>
      </c>
      <c r="PF153">
        <v>4560339.2862497307</v>
      </c>
      <c r="PG153">
        <v>4568042.320248181</v>
      </c>
      <c r="PH153">
        <v>4575740.8463288862</v>
      </c>
      <c r="PI153">
        <v>4583434.8671299387</v>
      </c>
      <c r="PJ153">
        <v>4591124.3852878883</v>
      </c>
      <c r="PK153">
        <v>4598809.4034377411</v>
      </c>
      <c r="PL153">
        <v>4606489.9242129624</v>
      </c>
      <c r="PM153">
        <v>4614165.9502454754</v>
      </c>
      <c r="PN153">
        <v>4621837.4841656629</v>
      </c>
      <c r="PO153">
        <v>4629504.5286023691</v>
      </c>
      <c r="PP153">
        <v>4637167.0861828979</v>
      </c>
      <c r="PQ153">
        <v>4644825.1595330182</v>
      </c>
      <c r="PR153">
        <v>4652478.7512769625</v>
      </c>
      <c r="PS153">
        <v>4660127.8640374243</v>
      </c>
      <c r="PT153">
        <v>4667772.5004355647</v>
      </c>
      <c r="PU153">
        <v>4675412.6630910113</v>
      </c>
      <c r="PV153">
        <v>4683048.3546218537</v>
      </c>
      <c r="PW153">
        <v>4690679.5776446573</v>
      </c>
      <c r="PX153">
        <v>4698306.3347744532</v>
      </c>
      <c r="PY153">
        <v>4705928.6286247373</v>
      </c>
      <c r="PZ153">
        <v>4713546.4618074819</v>
      </c>
      <c r="QA153">
        <v>4721159.8369331323</v>
      </c>
      <c r="QB153">
        <v>4728768.7566105984</v>
      </c>
      <c r="QC153">
        <v>4736373.223447267</v>
      </c>
      <c r="QD153">
        <v>4743973.2400490046</v>
      </c>
      <c r="QE153">
        <v>4751568.809020143</v>
      </c>
      <c r="QF153">
        <v>4759159.9329634942</v>
      </c>
      <c r="QG153">
        <v>4766746.6144803502</v>
      </c>
      <c r="QH153">
        <v>4774328.8561704792</v>
      </c>
      <c r="QI153">
        <v>4781906.6606321223</v>
      </c>
      <c r="QJ153">
        <v>4789480.030462008</v>
      </c>
      <c r="QK153">
        <v>4797048.9682553411</v>
      </c>
      <c r="QL153">
        <v>4804613.4766058065</v>
      </c>
      <c r="QM153">
        <v>4812173.5581055768</v>
      </c>
      <c r="QN153">
        <v>4819729.2153453007</v>
      </c>
      <c r="QO153">
        <v>4827280.4509141147</v>
      </c>
      <c r="QP153">
        <v>4834827.2673996389</v>
      </c>
      <c r="QQ153">
        <v>4842369.6673879772</v>
      </c>
      <c r="QR153">
        <v>4849907.653463725</v>
      </c>
      <c r="QS153">
        <v>4857441.2282099649</v>
      </c>
      <c r="QT153">
        <v>4864970.3942082636</v>
      </c>
      <c r="QU153">
        <v>4872495.1540386751</v>
      </c>
      <c r="QV153">
        <v>4880015.5102797523</v>
      </c>
      <c r="QW153">
        <v>4887531.4655085318</v>
      </c>
      <c r="QX153">
        <v>4895043.0223005451</v>
      </c>
      <c r="QY153">
        <v>4902550.1832298152</v>
      </c>
      <c r="QZ153">
        <v>4910052.9508688599</v>
      </c>
      <c r="RA153">
        <v>4917551.327788692</v>
      </c>
      <c r="RB153">
        <v>4925045.3165588155</v>
      </c>
      <c r="RC153">
        <v>4932534.9197472371</v>
      </c>
      <c r="RD153">
        <v>4940020.1399204582</v>
      </c>
      <c r="RE153">
        <v>4947500.9796434753</v>
      </c>
      <c r="RF153">
        <v>4954977.4414797835</v>
      </c>
      <c r="RG153">
        <v>4962449.5279913843</v>
      </c>
      <c r="RH153">
        <v>4969917.2417387739</v>
      </c>
      <c r="RI153">
        <v>4977380.5852809511</v>
      </c>
      <c r="RJ153">
        <v>4984839.5611754209</v>
      </c>
      <c r="RK153">
        <v>4992294.1719781868</v>
      </c>
      <c r="RL153">
        <v>4999744.4202437587</v>
      </c>
      <c r="RM153">
        <v>5007190.3085251525</v>
      </c>
      <c r="RN153">
        <v>5014631.8393738866</v>
      </c>
      <c r="RO153">
        <v>5022069.0153399892</v>
      </c>
      <c r="RP153">
        <v>5029501.8389719948</v>
      </c>
      <c r="RQ153">
        <v>5036930.3128169477</v>
      </c>
      <c r="RR153">
        <v>5044354.4394204021</v>
      </c>
      <c r="RS153">
        <v>5051774.2213264219</v>
      </c>
      <c r="RT153">
        <v>5059189.6610775813</v>
      </c>
      <c r="RU153">
        <v>5066600.7612149641</v>
      </c>
      <c r="RV153">
        <v>5074007.5242781714</v>
      </c>
      <c r="RW153">
        <v>5081409.9528053179</v>
      </c>
      <c r="RX153">
        <v>5088808.0493330322</v>
      </c>
      <c r="RY153">
        <v>5096201.8163964562</v>
      </c>
      <c r="RZ153">
        <v>5103591.2565292493</v>
      </c>
      <c r="SA153">
        <v>5110976.372263588</v>
      </c>
      <c r="SB153">
        <v>5118357.1661301702</v>
      </c>
      <c r="SC153">
        <v>5125733.640658211</v>
      </c>
      <c r="SD153">
        <v>5133105.7983754426</v>
      </c>
      <c r="SE153">
        <v>5140473.6418081187</v>
      </c>
      <c r="SF153">
        <v>5147837.1734810174</v>
      </c>
      <c r="SG153">
        <v>5155196.395917438</v>
      </c>
      <c r="SH153">
        <v>5162551.3116392046</v>
      </c>
      <c r="SI153">
        <v>5169901.9231666625</v>
      </c>
      <c r="SJ153">
        <v>5177248.2330186814</v>
      </c>
      <c r="SK153">
        <v>5184590.2437126599</v>
      </c>
      <c r="SL153">
        <v>5191927.957764525</v>
      </c>
      <c r="SM153">
        <v>5199261.3776887245</v>
      </c>
      <c r="SN153">
        <v>5206590.5059982426</v>
      </c>
      <c r="SO153">
        <v>5213915.3452045843</v>
      </c>
      <c r="SP153">
        <v>5221235.8978177942</v>
      </c>
      <c r="SQ153">
        <v>5228552.166346442</v>
      </c>
      <c r="SR153">
        <v>5235864.1532976329</v>
      </c>
      <c r="SS153">
        <v>5243171.8611770011</v>
      </c>
      <c r="ST153">
        <v>5250475.2924887128</v>
      </c>
      <c r="SU153">
        <v>5257774.4497354776</v>
      </c>
      <c r="SV153">
        <v>5265069.3354185335</v>
      </c>
      <c r="SW153">
        <v>5272359.9520376548</v>
      </c>
      <c r="SX153">
        <v>5279646.3020911552</v>
      </c>
      <c r="SY153">
        <v>5286928.3880758844</v>
      </c>
      <c r="SZ153">
        <v>5294206.2124872357</v>
      </c>
      <c r="TA153">
        <v>5301479.7778191343</v>
      </c>
      <c r="TB153">
        <v>5308749.0865640529</v>
      </c>
      <c r="TC153">
        <v>5316014.1412129998</v>
      </c>
      <c r="TD153">
        <v>5323274.9442555308</v>
      </c>
      <c r="TE153">
        <v>5330531.4981797412</v>
      </c>
      <c r="TF153">
        <v>5337783.8054722734</v>
      </c>
      <c r="TG153">
        <v>5345031.8686183095</v>
      </c>
      <c r="TH153">
        <v>5352275.6901015826</v>
      </c>
      <c r="TI153">
        <v>5359515.272404369</v>
      </c>
      <c r="TJ153">
        <v>5366750.618007496</v>
      </c>
      <c r="TK153">
        <v>5373981.7293903343</v>
      </c>
      <c r="TL153">
        <v>5381208.6090308055</v>
      </c>
      <c r="TM153">
        <v>5388431.259405382</v>
      </c>
      <c r="TN153">
        <v>5395649.682989087</v>
      </c>
      <c r="TO153">
        <v>5402863.8822554909</v>
      </c>
      <c r="TP153">
        <v>5410073.8596767224</v>
      </c>
      <c r="TQ153">
        <v>5417279.617723465</v>
      </c>
      <c r="TR153">
        <v>5424481.1588649489</v>
      </c>
      <c r="TS153">
        <v>5431678.485568963</v>
      </c>
      <c r="TT153">
        <v>5438871.6003018543</v>
      </c>
      <c r="TU153">
        <v>5446060.5055285208</v>
      </c>
    </row>
    <row r="154" spans="1:541" x14ac:dyDescent="0.25">
      <c r="A154">
        <v>16</v>
      </c>
      <c r="B154">
        <v>-1099220.2390490957</v>
      </c>
      <c r="C154">
        <v>-2167104.8147906349</v>
      </c>
      <c r="D154">
        <v>-3228657.4349388848</v>
      </c>
      <c r="E154">
        <v>-4283881.8050383087</v>
      </c>
      <c r="F154">
        <v>-5332781.6284648348</v>
      </c>
      <c r="G154">
        <v>-6375360.6064271303</v>
      </c>
      <c r="H154">
        <v>-7411622.4379678611</v>
      </c>
      <c r="I154">
        <v>-8441570.8199649695</v>
      </c>
      <c r="J154">
        <v>-9465209.4471329302</v>
      </c>
      <c r="K154">
        <v>-10482542.012024025</v>
      </c>
      <c r="L154" s="6">
        <v>-11493572.205029605</v>
      </c>
      <c r="M154">
        <v>-12498303.714381356</v>
      </c>
      <c r="N154">
        <v>-13496740.226152558</v>
      </c>
      <c r="O154">
        <v>-14488885.424259359</v>
      </c>
      <c r="P154">
        <v>-15474742.990462022</v>
      </c>
      <c r="Q154">
        <v>-16454316.604366204</v>
      </c>
      <c r="R154">
        <v>-17427609.943424199</v>
      </c>
      <c r="S154">
        <v>-18394626.68293621</v>
      </c>
      <c r="T154">
        <v>-19355370.49605161</v>
      </c>
      <c r="U154">
        <v>-20309845.053770192</v>
      </c>
      <c r="V154">
        <v>-21258054.02494343</v>
      </c>
      <c r="W154">
        <v>-22200001.07627574</v>
      </c>
      <c r="X154">
        <v>-23135689.872325733</v>
      </c>
      <c r="Y154">
        <v>-24065124.075507477</v>
      </c>
      <c r="Z154">
        <v>-24988307.346091732</v>
      </c>
      <c r="AA154">
        <v>-25905243.342207238</v>
      </c>
      <c r="AB154">
        <v>-26815935.719841938</v>
      </c>
      <c r="AC154">
        <v>-27720388.132844243</v>
      </c>
      <c r="AD154">
        <v>-28618604.232924283</v>
      </c>
      <c r="AE154">
        <v>-29510587.669655163</v>
      </c>
      <c r="AF154">
        <v>-30396342.090474207</v>
      </c>
      <c r="AG154">
        <v>-31275871.140684202</v>
      </c>
      <c r="AH154">
        <v>-32149178.463454679</v>
      </c>
      <c r="AI154">
        <v>-33016267.699823111</v>
      </c>
      <c r="AJ154">
        <v>-33877142.488696203</v>
      </c>
      <c r="AK154">
        <v>-34731806.466851123</v>
      </c>
      <c r="AL154">
        <v>-34506043.029887646</v>
      </c>
      <c r="AM154">
        <v>-34280411.712684251</v>
      </c>
      <c r="AN154">
        <v>-34054912.437922709</v>
      </c>
      <c r="AO154">
        <v>-33829545.128330022</v>
      </c>
      <c r="AP154">
        <v>-33604309.70667842</v>
      </c>
      <c r="AQ154">
        <v>-33379206.095785342</v>
      </c>
      <c r="AR154">
        <v>-33154234.21851337</v>
      </c>
      <c r="AS154">
        <v>-32929393.997770242</v>
      </c>
      <c r="AT154">
        <v>-32704685.356508818</v>
      </c>
      <c r="AU154">
        <v>-32480108.217727028</v>
      </c>
      <c r="AV154">
        <v>-32255662.504467882</v>
      </c>
      <c r="AW154">
        <v>-32031348.139819421</v>
      </c>
      <c r="AX154">
        <v>-31807165.046914686</v>
      </c>
      <c r="AY154">
        <v>-31583113.148931719</v>
      </c>
      <c r="AZ154">
        <v>-31359192.369093504</v>
      </c>
      <c r="BA154">
        <v>-31135402.630667966</v>
      </c>
      <c r="BB154">
        <v>-30911743.85696793</v>
      </c>
      <c r="BC154">
        <v>-30688215.971351102</v>
      </c>
      <c r="BD154">
        <v>-30464818.897220034</v>
      </c>
      <c r="BE154">
        <v>-30241552.558022112</v>
      </c>
      <c r="BF154">
        <v>-30018416.877249517</v>
      </c>
      <c r="BG154">
        <v>-29795411.778439201</v>
      </c>
      <c r="BH154">
        <v>-29572537.185172867</v>
      </c>
      <c r="BI154">
        <v>-29349793.02107694</v>
      </c>
      <c r="BJ154">
        <v>-29135643.779217564</v>
      </c>
      <c r="BK154">
        <v>-28921624.813915499</v>
      </c>
      <c r="BL154">
        <v>-28707736.04893117</v>
      </c>
      <c r="BM154">
        <v>-28493977.408069633</v>
      </c>
      <c r="BN154">
        <v>-28280348.815180518</v>
      </c>
      <c r="BO154">
        <v>-28066850.194158025</v>
      </c>
      <c r="BP154">
        <v>-27853481.468940895</v>
      </c>
      <c r="BQ154">
        <v>-27640242.563512377</v>
      </c>
      <c r="BR154">
        <v>-27427133.401900209</v>
      </c>
      <c r="BS154">
        <v>-27214153.908176586</v>
      </c>
      <c r="BT154">
        <v>-27001304.006458141</v>
      </c>
      <c r="BU154">
        <v>-26788583.620905906</v>
      </c>
      <c r="BV154">
        <v>-26584457.24512032</v>
      </c>
      <c r="BW154">
        <v>-26380460.233956147</v>
      </c>
      <c r="BX154">
        <v>-26176592.511707492</v>
      </c>
      <c r="BY154">
        <v>-25972854.00271276</v>
      </c>
      <c r="BZ154">
        <v>-25769244.631354645</v>
      </c>
      <c r="CA154">
        <v>-25565764.322060093</v>
      </c>
      <c r="CB154">
        <v>-25362412.99930026</v>
      </c>
      <c r="CC154">
        <v>-25159190.587590523</v>
      </c>
      <c r="CD154">
        <v>-24956097.011490416</v>
      </c>
      <c r="CE154">
        <v>-24753132.195603639</v>
      </c>
      <c r="CF154">
        <v>-24550296.064577997</v>
      </c>
      <c r="CG154">
        <v>-24347588.543105409</v>
      </c>
      <c r="CH154">
        <v>-24153474.125316873</v>
      </c>
      <c r="CI154">
        <v>-23959488.166597396</v>
      </c>
      <c r="CJ154">
        <v>-23765630.591771033</v>
      </c>
      <c r="CK154">
        <v>-23571901.325705819</v>
      </c>
      <c r="CL154">
        <v>-23378300.293313764</v>
      </c>
      <c r="CM154">
        <v>-23184827.419550821</v>
      </c>
      <c r="CN154">
        <v>-22991482.629416857</v>
      </c>
      <c r="CO154">
        <v>-22798265.847955637</v>
      </c>
      <c r="CP154">
        <v>-22605177.000254784</v>
      </c>
      <c r="CQ154">
        <v>-22412216.011445764</v>
      </c>
      <c r="CR154">
        <v>-22219382.806703854</v>
      </c>
      <c r="CS154">
        <v>-22026677.311248124</v>
      </c>
      <c r="CT154">
        <v>-21834099.450341403</v>
      </c>
      <c r="CU154">
        <v>-21641649.14929026</v>
      </c>
      <c r="CV154">
        <v>-21449326.333444975</v>
      </c>
      <c r="CW154">
        <v>-21257130.928199511</v>
      </c>
      <c r="CX154">
        <v>-21065062.858991496</v>
      </c>
      <c r="CY154">
        <v>-20873122.051302187</v>
      </c>
      <c r="CZ154">
        <v>-20681308.430656459</v>
      </c>
      <c r="DA154">
        <v>-20489621.922622763</v>
      </c>
      <c r="DB154">
        <v>-20298062.452813111</v>
      </c>
      <c r="DC154">
        <v>-20106629.946883049</v>
      </c>
      <c r="DD154">
        <v>-19915324.330531627</v>
      </c>
      <c r="DE154">
        <v>-19724145.529501382</v>
      </c>
      <c r="DF154">
        <v>-19533093.469578303</v>
      </c>
      <c r="DG154">
        <v>-19342168.076591816</v>
      </c>
      <c r="DH154">
        <v>-19151369.276414741</v>
      </c>
      <c r="DI154">
        <v>-18960696.994963292</v>
      </c>
      <c r="DJ154">
        <v>-18770151.158197027</v>
      </c>
      <c r="DK154">
        <v>-18579731.692118838</v>
      </c>
      <c r="DL154">
        <v>-18389438.522774924</v>
      </c>
      <c r="DM154">
        <v>-18199271.576254759</v>
      </c>
      <c r="DN154">
        <v>-18009230.778691068</v>
      </c>
      <c r="DO154">
        <v>-17819316.056259811</v>
      </c>
      <c r="DP154">
        <v>-17629527.335180145</v>
      </c>
      <c r="DQ154">
        <v>-17439864.541714408</v>
      </c>
      <c r="DR154">
        <v>-17342327.602168087</v>
      </c>
      <c r="DS154">
        <v>-17244916.442889798</v>
      </c>
      <c r="DT154">
        <v>-17147630.990271259</v>
      </c>
      <c r="DU154">
        <v>-17050471.170747265</v>
      </c>
      <c r="DV154">
        <v>-16953436.910795659</v>
      </c>
      <c r="DW154">
        <v>-16856528.136937313</v>
      </c>
      <c r="DX154">
        <v>-16759744.775736101</v>
      </c>
      <c r="DY154">
        <v>-16663086.753798872</v>
      </c>
      <c r="DZ154">
        <v>-16566553.997775424</v>
      </c>
      <c r="EA154">
        <v>-16470146.434358481</v>
      </c>
      <c r="EB154">
        <v>-16373863.990283668</v>
      </c>
      <c r="EC154">
        <v>-16277706.592329487</v>
      </c>
      <c r="ED154">
        <v>-16181674.167317286</v>
      </c>
      <c r="EE154">
        <v>-16085766.642111242</v>
      </c>
      <c r="EF154">
        <v>-15989983.943618327</v>
      </c>
      <c r="EG154">
        <v>-15894325.998788297</v>
      </c>
      <c r="EH154">
        <v>-15798792.73461365</v>
      </c>
      <c r="EI154">
        <v>-15703384.078129608</v>
      </c>
      <c r="EJ154">
        <v>-15608099.9564141</v>
      </c>
      <c r="EK154">
        <v>-15512940.296587728</v>
      </c>
      <c r="EL154">
        <v>-15417905.02581374</v>
      </c>
      <c r="EM154">
        <v>-15322994.071298011</v>
      </c>
      <c r="EN154">
        <v>-15228207.360289019</v>
      </c>
      <c r="EO154">
        <v>-15133544.82007781</v>
      </c>
      <c r="EP154">
        <v>-15039006.377997991</v>
      </c>
      <c r="EQ154">
        <v>-14944591.961425684</v>
      </c>
      <c r="ER154">
        <v>-14850301.497779515</v>
      </c>
      <c r="ES154">
        <v>-14756134.914520588</v>
      </c>
      <c r="ET154">
        <v>-14662092.139152456</v>
      </c>
      <c r="EU154">
        <v>-14568173.099221099</v>
      </c>
      <c r="EV154">
        <v>-14474377.722314894</v>
      </c>
      <c r="EW154">
        <v>-14380705.936064601</v>
      </c>
      <c r="EX154">
        <v>-14287157.668143325</v>
      </c>
      <c r="EY154">
        <v>-14193732.846266501</v>
      </c>
      <c r="EZ154">
        <v>-14100431.398191866</v>
      </c>
      <c r="FA154">
        <v>-14007253.25171943</v>
      </c>
      <c r="FB154">
        <v>-13822198.334691465</v>
      </c>
      <c r="FC154">
        <v>-13637266.574992459</v>
      </c>
      <c r="FD154">
        <v>-13452457.90054911</v>
      </c>
      <c r="FE154">
        <v>-13267772.239330292</v>
      </c>
      <c r="FF154">
        <v>-13083209.519347034</v>
      </c>
      <c r="FG154">
        <v>-12898769.668652494</v>
      </c>
      <c r="FH154">
        <v>-12714452.615341928</v>
      </c>
      <c r="FI154">
        <v>-12530258.287552681</v>
      </c>
      <c r="FJ154">
        <v>-12346186.613464151</v>
      </c>
      <c r="FK154">
        <v>-12162237.52129776</v>
      </c>
      <c r="FL154">
        <v>-11978410.939316943</v>
      </c>
      <c r="FM154">
        <v>-11794706.795827113</v>
      </c>
      <c r="FN154">
        <v>-11611125.019175638</v>
      </c>
      <c r="FO154">
        <v>-11427665.53775182</v>
      </c>
      <c r="FP154">
        <v>-11244328.27998687</v>
      </c>
      <c r="FQ154">
        <v>-11061113.174353875</v>
      </c>
      <c r="FR154">
        <v>-10878020.149367794</v>
      </c>
      <c r="FS154">
        <v>-10695049.133585408</v>
      </c>
      <c r="FT154">
        <v>-10512200.055605315</v>
      </c>
      <c r="FU154">
        <v>-10329472.844067886</v>
      </c>
      <c r="FV154">
        <v>-10146867.427655272</v>
      </c>
      <c r="FW154">
        <v>-9964383.7350913435</v>
      </c>
      <c r="FX154">
        <v>-9782021.695141688</v>
      </c>
      <c r="FY154">
        <v>-9599781.2366135791</v>
      </c>
      <c r="FZ154">
        <v>-9417662.2883559614</v>
      </c>
      <c r="GA154">
        <v>-9235664.779259406</v>
      </c>
      <c r="GB154">
        <v>-9053788.6382561028</v>
      </c>
      <c r="GC154">
        <v>-8872033.7943198383</v>
      </c>
      <c r="GD154">
        <v>-8690400.1764659584</v>
      </c>
      <c r="GE154">
        <v>-8508887.7137513459</v>
      </c>
      <c r="GF154">
        <v>-8327496.3352744058</v>
      </c>
      <c r="GG154">
        <v>-8146225.9701750353</v>
      </c>
      <c r="GH154">
        <v>-7965076.5476346016</v>
      </c>
      <c r="GI154">
        <v>-7784047.996875912</v>
      </c>
      <c r="GJ154">
        <v>-7603140.2471631989</v>
      </c>
      <c r="GK154">
        <v>-7422353.2278020829</v>
      </c>
      <c r="GL154">
        <v>-7241686.868139565</v>
      </c>
      <c r="GM154">
        <v>-7061141.097563982</v>
      </c>
      <c r="GN154">
        <v>-6880715.8455049992</v>
      </c>
      <c r="GO154">
        <v>-6700411.0414335802</v>
      </c>
      <c r="GP154">
        <v>-6520226.6148619726</v>
      </c>
      <c r="GQ154">
        <v>-6340162.4953436553</v>
      </c>
      <c r="GR154">
        <v>-6160218.6124733463</v>
      </c>
      <c r="GS154">
        <v>-5980394.8958869651</v>
      </c>
      <c r="GT154">
        <v>-5800691.2752616107</v>
      </c>
      <c r="GU154">
        <v>-5621107.6803155318</v>
      </c>
      <c r="GV154">
        <v>-5441644.040808104</v>
      </c>
      <c r="GW154">
        <v>-5262300.2865398079</v>
      </c>
      <c r="GX154">
        <v>-5083076.3473522216</v>
      </c>
      <c r="GY154">
        <v>-4903972.1531279609</v>
      </c>
      <c r="GZ154">
        <v>-4724987.6337906867</v>
      </c>
      <c r="HA154">
        <v>-4546122.7193050683</v>
      </c>
      <c r="HB154">
        <v>-4367377.3396767527</v>
      </c>
      <c r="HC154">
        <v>-4188751.424952358</v>
      </c>
      <c r="HD154">
        <v>-4010244.9052194431</v>
      </c>
      <c r="HE154">
        <v>-3831857.7106064633</v>
      </c>
      <c r="HF154">
        <v>-3653589.7712827846</v>
      </c>
      <c r="HG154">
        <v>-3475441.0174586177</v>
      </c>
      <c r="HH154">
        <v>-3297411.3793850318</v>
      </c>
      <c r="HI154">
        <v>-3119500.7873539105</v>
      </c>
      <c r="HJ154">
        <v>-2941709.1716979295</v>
      </c>
      <c r="HK154">
        <v>-2764036.4627905339</v>
      </c>
      <c r="HL154">
        <v>-2586482.5910459161</v>
      </c>
      <c r="HM154">
        <v>-2409047.4869189933</v>
      </c>
      <c r="HN154">
        <v>-2231731.0809053704</v>
      </c>
      <c r="HO154">
        <v>-2054533.3035413474</v>
      </c>
      <c r="HP154">
        <v>-1877454.0854038522</v>
      </c>
      <c r="HQ154">
        <v>-1700493.3571104631</v>
      </c>
      <c r="HR154">
        <v>-1523651.0493193418</v>
      </c>
      <c r="HS154">
        <v>-1346927.0927292407</v>
      </c>
      <c r="HT154">
        <v>-1170321.4180794656</v>
      </c>
      <c r="HU154">
        <v>-993833.95614986122</v>
      </c>
      <c r="HV154">
        <v>-817464.63776076585</v>
      </c>
      <c r="HW154">
        <v>-641213.39377301931</v>
      </c>
      <c r="HX154">
        <v>-465080.15508791059</v>
      </c>
      <c r="HY154">
        <v>-289064.85264717042</v>
      </c>
      <c r="HZ154">
        <v>-113167.4174329415</v>
      </c>
      <c r="IA154">
        <v>62612.219532243907</v>
      </c>
      <c r="IB154">
        <v>238274.12718547881</v>
      </c>
      <c r="IC154">
        <v>413818.37442351878</v>
      </c>
      <c r="ID154">
        <v>589245.0301028043</v>
      </c>
      <c r="IE154">
        <v>764554.16303947568</v>
      </c>
      <c r="IF154">
        <v>939745.84200940281</v>
      </c>
      <c r="IG154">
        <v>1114820.1357482076</v>
      </c>
      <c r="IH154">
        <v>1293472.1111950353</v>
      </c>
      <c r="II154">
        <v>1467240.0588264093</v>
      </c>
      <c r="IJ154">
        <v>1636126.8368402347</v>
      </c>
      <c r="IK154">
        <v>1800135.3017617688</v>
      </c>
      <c r="IL154">
        <v>1959268.3084445894</v>
      </c>
      <c r="IM154">
        <v>2113528.7100715637</v>
      </c>
      <c r="IN154">
        <v>2262919.3581558615</v>
      </c>
      <c r="IO154">
        <v>2407443.1025418863</v>
      </c>
      <c r="IP154">
        <v>2547102.7914062962</v>
      </c>
      <c r="IQ154">
        <v>2681901.2712589428</v>
      </c>
      <c r="IR154">
        <v>2811841.3869438618</v>
      </c>
      <c r="IS154">
        <v>2936925.9816402644</v>
      </c>
      <c r="IT154">
        <v>3065622.4662584886</v>
      </c>
      <c r="IU154">
        <v>3189469.1112559661</v>
      </c>
      <c r="IV154">
        <v>3308468.7548232228</v>
      </c>
      <c r="IW154">
        <v>3422624.2334898338</v>
      </c>
      <c r="IX154">
        <v>3531938.3821253926</v>
      </c>
      <c r="IY154">
        <v>3636414.033940509</v>
      </c>
      <c r="IZ154">
        <v>3736054.0204877406</v>
      </c>
      <c r="JA154">
        <v>3830861.1716625914</v>
      </c>
      <c r="JB154">
        <v>3920838.3157044724</v>
      </c>
      <c r="JC154">
        <v>4005988.2791976705</v>
      </c>
      <c r="JD154">
        <v>4086313.8870723248</v>
      </c>
      <c r="JE154">
        <v>4161817.9626053721</v>
      </c>
      <c r="JF154">
        <v>4240967.8968165666</v>
      </c>
      <c r="JG154">
        <v>4315301.9402843639</v>
      </c>
      <c r="JH154">
        <v>4384822.9113319442</v>
      </c>
      <c r="JI154">
        <v>4449533.6266331822</v>
      </c>
      <c r="JJ154">
        <v>4509436.9012135938</v>
      </c>
      <c r="JK154">
        <v>4564535.548451297</v>
      </c>
      <c r="JL154">
        <v>4614832.3800779954</v>
      </c>
      <c r="JM154">
        <v>4660330.2061799169</v>
      </c>
      <c r="JN154">
        <v>4701031.8351988047</v>
      </c>
      <c r="JO154">
        <v>4736940.0739328489</v>
      </c>
      <c r="JP154">
        <v>4768057.7275376767</v>
      </c>
      <c r="JQ154">
        <v>4794387.599527292</v>
      </c>
      <c r="JR154">
        <v>4820702.0629263148</v>
      </c>
      <c r="JS154">
        <v>4847001.1267520636</v>
      </c>
      <c r="JT154">
        <v>4873284.8000165671</v>
      </c>
      <c r="JU154">
        <v>4899553.0917265862</v>
      </c>
      <c r="JV154">
        <v>4925806.0108836144</v>
      </c>
      <c r="JW154">
        <v>4952043.5664838701</v>
      </c>
      <c r="JX154">
        <v>4978265.7675183117</v>
      </c>
      <c r="JY154">
        <v>5004472.6229726374</v>
      </c>
      <c r="JZ154">
        <v>5030664.1418272853</v>
      </c>
      <c r="KA154">
        <v>5056840.3330574334</v>
      </c>
      <c r="KB154">
        <v>5083001.2056330144</v>
      </c>
      <c r="KC154">
        <v>5109146.7685187012</v>
      </c>
      <c r="KD154">
        <v>5135277.030673936</v>
      </c>
      <c r="KE154">
        <v>5161392.0010529011</v>
      </c>
      <c r="KF154">
        <v>5187491.688604556</v>
      </c>
      <c r="KG154">
        <v>5213576.1022726074</v>
      </c>
      <c r="KH154">
        <v>5239645.2509955391</v>
      </c>
      <c r="KI154">
        <v>5265699.1437065974</v>
      </c>
      <c r="KJ154">
        <v>5291737.789333798</v>
      </c>
      <c r="KK154">
        <v>5317761.1967999414</v>
      </c>
      <c r="KL154">
        <v>5343769.3750226051</v>
      </c>
      <c r="KM154">
        <v>5369762.3329141438</v>
      </c>
      <c r="KN154">
        <v>5395740.0793816894</v>
      </c>
      <c r="KO154">
        <v>5421702.6233271807</v>
      </c>
      <c r="KP154">
        <v>5447649.9736473262</v>
      </c>
      <c r="KQ154">
        <v>5473582.1392336413</v>
      </c>
      <c r="KR154">
        <v>5499499.1289724335</v>
      </c>
      <c r="KS154">
        <v>5525400.9517448097</v>
      </c>
      <c r="KT154">
        <v>5551287.6164266765</v>
      </c>
      <c r="KU154">
        <v>5577159.1318887547</v>
      </c>
      <c r="KV154">
        <v>5603015.5069965646</v>
      </c>
      <c r="KW154">
        <v>5628856.7506104484</v>
      </c>
      <c r="KX154">
        <v>5654682.8715855554</v>
      </c>
      <c r="KY154">
        <v>5680493.878771849</v>
      </c>
      <c r="KZ154">
        <v>5706289.7810141221</v>
      </c>
      <c r="LA154">
        <v>5732070.5871519893</v>
      </c>
      <c r="LB154">
        <v>5757836.3060198948</v>
      </c>
      <c r="LC154">
        <v>5783586.9464471042</v>
      </c>
      <c r="LD154">
        <v>5809322.5172577202</v>
      </c>
      <c r="LE154">
        <v>5835043.0272706896</v>
      </c>
      <c r="LF154">
        <v>5860748.4852997884</v>
      </c>
      <c r="LG154">
        <v>5886438.9001536295</v>
      </c>
      <c r="LH154">
        <v>5912114.2806356847</v>
      </c>
      <c r="LI154">
        <v>5937774.6355442703</v>
      </c>
      <c r="LJ154">
        <v>5963419.9736725464</v>
      </c>
      <c r="LK154">
        <v>5989050.3038085401</v>
      </c>
      <c r="LL154">
        <v>6014665.6347351223</v>
      </c>
      <c r="LM154">
        <v>6040265.9752300307</v>
      </c>
      <c r="LN154">
        <v>6065851.334065862</v>
      </c>
      <c r="LO154">
        <v>6091421.7200100794</v>
      </c>
      <c r="LP154">
        <v>6116977.1418250278</v>
      </c>
      <c r="LQ154">
        <v>6142517.6082679033</v>
      </c>
      <c r="LR154">
        <v>6168043.1280907989</v>
      </c>
      <c r="LS154">
        <v>6193553.7100406662</v>
      </c>
      <c r="LT154">
        <v>6219049.3628593534</v>
      </c>
      <c r="LU154">
        <v>6244530.0952835828</v>
      </c>
      <c r="LV154">
        <v>6269995.9160449654</v>
      </c>
      <c r="LW154">
        <v>6295446.8338700086</v>
      </c>
      <c r="LX154">
        <v>6320882.8574801013</v>
      </c>
      <c r="LY154">
        <v>6346303.9955915436</v>
      </c>
      <c r="LZ154">
        <v>6371710.2569155246</v>
      </c>
      <c r="MA154">
        <v>6397101.6501581371</v>
      </c>
      <c r="MB154">
        <v>6422478.1840203777</v>
      </c>
      <c r="MC154">
        <v>6447839.8671981543</v>
      </c>
      <c r="MD154">
        <v>6473186.7083822861</v>
      </c>
      <c r="ME154">
        <v>6498518.7162585035</v>
      </c>
      <c r="MF154">
        <v>6523835.8995074555</v>
      </c>
      <c r="MG154">
        <v>6549138.26680471</v>
      </c>
      <c r="MH154">
        <v>6574425.826820761</v>
      </c>
      <c r="MI154">
        <v>6599698.5882210284</v>
      </c>
      <c r="MJ154">
        <v>6624956.5596658513</v>
      </c>
      <c r="MK154">
        <v>6650199.7498105094</v>
      </c>
      <c r="ML154">
        <v>6675428.1673052236</v>
      </c>
      <c r="MM154">
        <v>6700641.8207951337</v>
      </c>
      <c r="MN154">
        <v>6725840.7189203352</v>
      </c>
      <c r="MO154">
        <v>6751024.8703158647</v>
      </c>
      <c r="MP154">
        <v>6776194.2836117074</v>
      </c>
      <c r="MQ154">
        <v>6801348.9674327895</v>
      </c>
      <c r="MR154">
        <v>6826488.9303990006</v>
      </c>
      <c r="MS154">
        <v>6851614.1811251789</v>
      </c>
      <c r="MT154">
        <v>6876724.7282211185</v>
      </c>
      <c r="MU154">
        <v>6901820.5802915841</v>
      </c>
      <c r="MV154">
        <v>6926901.7459362969</v>
      </c>
      <c r="MW154">
        <v>6951968.2337499484</v>
      </c>
      <c r="MX154">
        <v>6977020.052322194</v>
      </c>
      <c r="MY154">
        <v>7002057.2102376744</v>
      </c>
      <c r="MZ154">
        <v>7027079.7160760015</v>
      </c>
      <c r="NA154">
        <v>7052087.5784117654</v>
      </c>
      <c r="NB154">
        <v>7077080.8058145344</v>
      </c>
      <c r="NC154">
        <v>7102059.4068488702</v>
      </c>
      <c r="ND154">
        <v>7127023.3900743201</v>
      </c>
      <c r="NE154">
        <v>7151972.7640454099</v>
      </c>
      <c r="NF154">
        <v>7176907.5373116806</v>
      </c>
      <c r="NG154">
        <v>7201827.718417652</v>
      </c>
      <c r="NH154">
        <v>7226733.3159028515</v>
      </c>
      <c r="NI154">
        <v>7251624.3383018076</v>
      </c>
      <c r="NJ154">
        <v>7276500.7941440493</v>
      </c>
      <c r="NK154">
        <v>7301362.691954121</v>
      </c>
      <c r="NL154">
        <v>7326210.0402515829</v>
      </c>
      <c r="NM154">
        <v>7351042.8475509956</v>
      </c>
      <c r="NN154">
        <v>7375861.1223619506</v>
      </c>
      <c r="NO154">
        <v>7400664.873189047</v>
      </c>
      <c r="NP154">
        <v>7425454.1085319147</v>
      </c>
      <c r="NQ154">
        <v>7450228.8368852064</v>
      </c>
      <c r="NR154">
        <v>7474989.0667386129</v>
      </c>
      <c r="NS154">
        <v>7499734.8065768406</v>
      </c>
      <c r="NT154">
        <v>7524466.0648796409</v>
      </c>
      <c r="NU154">
        <v>7549182.8501218036</v>
      </c>
      <c r="NV154">
        <v>7573885.1707731485</v>
      </c>
      <c r="NW154">
        <v>7598573.0352985561</v>
      </c>
      <c r="NX154">
        <v>7623246.452157937</v>
      </c>
      <c r="NY154">
        <v>7647905.4298062548</v>
      </c>
      <c r="NZ154">
        <v>7672549.9766935334</v>
      </c>
      <c r="OA154">
        <v>7697180.1012648419</v>
      </c>
      <c r="OB154">
        <v>7721795.8119603097</v>
      </c>
      <c r="OC154">
        <v>7746397.1172151342</v>
      </c>
      <c r="OD154">
        <v>7770984.0254595652</v>
      </c>
      <c r="OE154">
        <v>7795556.545118928</v>
      </c>
      <c r="OF154">
        <v>7820114.6846136078</v>
      </c>
      <c r="OG154">
        <v>7844658.4523590729</v>
      </c>
      <c r="OH154">
        <v>7869187.8567658588</v>
      </c>
      <c r="OI154">
        <v>7893702.9062395841</v>
      </c>
      <c r="OJ154">
        <v>7918203.6091809496</v>
      </c>
      <c r="OK154">
        <v>7942689.9739857316</v>
      </c>
      <c r="OL154">
        <v>7967162.0090447962</v>
      </c>
      <c r="OM154">
        <v>7991619.7227441072</v>
      </c>
      <c r="ON154">
        <v>8016063.123464711</v>
      </c>
      <c r="OO154">
        <v>8040492.2195827514</v>
      </c>
      <c r="OP154">
        <v>8064907.0194694698</v>
      </c>
      <c r="OQ154">
        <v>8089307.5314912125</v>
      </c>
      <c r="OR154">
        <v>8113693.764009431</v>
      </c>
      <c r="OS154">
        <v>8138065.725380674</v>
      </c>
      <c r="OT154">
        <v>8162423.4239566103</v>
      </c>
      <c r="OU154">
        <v>8186766.8680840209</v>
      </c>
      <c r="OV154">
        <v>8211096.0661047921</v>
      </c>
      <c r="OW154">
        <v>8235411.0263559371</v>
      </c>
      <c r="OX154">
        <v>8259711.7571695894</v>
      </c>
      <c r="OY154">
        <v>8283998.2668730021</v>
      </c>
      <c r="OZ154">
        <v>8308270.5637885556</v>
      </c>
      <c r="PA154">
        <v>8332528.6562337652</v>
      </c>
      <c r="PB154">
        <v>8356772.5525212809</v>
      </c>
      <c r="PC154">
        <v>8381002.2609588727</v>
      </c>
      <c r="PD154">
        <v>8405217.7898494601</v>
      </c>
      <c r="PE154">
        <v>8429419.1474911049</v>
      </c>
      <c r="PF154">
        <v>8453606.3421770111</v>
      </c>
      <c r="PG154">
        <v>8477779.3821955323</v>
      </c>
      <c r="PH154">
        <v>8501938.2758301571</v>
      </c>
      <c r="PI154">
        <v>8526083.0313595459</v>
      </c>
      <c r="PJ154">
        <v>8550213.6570575014</v>
      </c>
      <c r="PK154">
        <v>8574330.1611929908</v>
      </c>
      <c r="PL154">
        <v>8598432.5520301387</v>
      </c>
      <c r="PM154">
        <v>8622520.8378282338</v>
      </c>
      <c r="PN154">
        <v>8646595.0268417299</v>
      </c>
      <c r="PO154">
        <v>8670655.1273202598</v>
      </c>
      <c r="PP154">
        <v>8694701.1475086138</v>
      </c>
      <c r="PQ154">
        <v>8718733.0956467688</v>
      </c>
      <c r="PR154">
        <v>8742750.979969874</v>
      </c>
      <c r="PS154">
        <v>8766754.8087082654</v>
      </c>
      <c r="PT154">
        <v>8790744.590087451</v>
      </c>
      <c r="PU154">
        <v>8814720.3323281333</v>
      </c>
      <c r="PV154">
        <v>8838682.0436462015</v>
      </c>
      <c r="PW154">
        <v>8862629.7322527394</v>
      </c>
      <c r="PX154">
        <v>8886563.406354025</v>
      </c>
      <c r="PY154">
        <v>8910483.0741515309</v>
      </c>
      <c r="PZ154">
        <v>8934388.7438419387</v>
      </c>
      <c r="QA154">
        <v>8958280.4236171171</v>
      </c>
      <c r="QB154">
        <v>8982158.1216641515</v>
      </c>
      <c r="QC154">
        <v>9006021.8461653441</v>
      </c>
      <c r="QD154">
        <v>9029871.6052981913</v>
      </c>
      <c r="QE154">
        <v>9053707.4072354138</v>
      </c>
      <c r="QF154">
        <v>9077529.2601449415</v>
      </c>
      <c r="QG154">
        <v>9101337.172189936</v>
      </c>
      <c r="QH154">
        <v>9125131.1515287831</v>
      </c>
      <c r="QI154">
        <v>9148911.2063150778</v>
      </c>
      <c r="QJ154">
        <v>9172677.3446976542</v>
      </c>
      <c r="QK154">
        <v>9196429.5748205781</v>
      </c>
      <c r="QL154">
        <v>9220167.9048231468</v>
      </c>
      <c r="QM154">
        <v>9243892.3428398967</v>
      </c>
      <c r="QN154">
        <v>9267602.8970006034</v>
      </c>
      <c r="QO154">
        <v>9291299.5754302815</v>
      </c>
      <c r="QP154">
        <v>9314982.3862491995</v>
      </c>
      <c r="QQ154">
        <v>9338651.3375728577</v>
      </c>
      <c r="QR154">
        <v>9362306.4375120252</v>
      </c>
      <c r="QS154">
        <v>9385947.6941727102</v>
      </c>
      <c r="QT154">
        <v>9409575.1156561822</v>
      </c>
      <c r="QU154">
        <v>9433188.7100589722</v>
      </c>
      <c r="QV154">
        <v>9456788.4854728729</v>
      </c>
      <c r="QW154">
        <v>9480374.4499849379</v>
      </c>
      <c r="QX154">
        <v>9503946.6116774902</v>
      </c>
      <c r="QY154">
        <v>9527504.9786281288</v>
      </c>
      <c r="QZ154">
        <v>9551049.5589097142</v>
      </c>
      <c r="RA154">
        <v>9574580.3605903909</v>
      </c>
      <c r="RB154">
        <v>9598097.3917335719</v>
      </c>
      <c r="RC154">
        <v>9621600.6603979692</v>
      </c>
      <c r="RD154">
        <v>9645090.1746375561</v>
      </c>
      <c r="RE154">
        <v>9668565.942501612</v>
      </c>
      <c r="RF154">
        <v>9692027.9720347002</v>
      </c>
      <c r="RG154">
        <v>9715476.2712766677</v>
      </c>
      <c r="RH154">
        <v>9738910.8482626677</v>
      </c>
      <c r="RI154">
        <v>9762331.7110231519</v>
      </c>
      <c r="RJ154">
        <v>9785738.867583856</v>
      </c>
      <c r="RK154">
        <v>9809132.3259658366</v>
      </c>
      <c r="RL154">
        <v>9832512.0941854492</v>
      </c>
      <c r="RM154">
        <v>9855878.1802543551</v>
      </c>
      <c r="RN154">
        <v>9879230.5921795368</v>
      </c>
      <c r="RO154">
        <v>9902569.3379632831</v>
      </c>
      <c r="RP154">
        <v>9925894.425603196</v>
      </c>
      <c r="RQ154">
        <v>9949205.8630922064</v>
      </c>
      <c r="RR154">
        <v>9972503.658418566</v>
      </c>
      <c r="RS154">
        <v>9995787.8195658401</v>
      </c>
      <c r="RT154">
        <v>10019058.354512937</v>
      </c>
      <c r="RU154">
        <v>10042315.271234095</v>
      </c>
      <c r="RV154">
        <v>10065558.577698879</v>
      </c>
      <c r="RW154">
        <v>10088788.281872183</v>
      </c>
      <c r="RX154">
        <v>10112004.39171426</v>
      </c>
      <c r="RY154">
        <v>10135206.915180683</v>
      </c>
      <c r="RZ154">
        <v>10158395.860222384</v>
      </c>
      <c r="SA154">
        <v>10181571.234785639</v>
      </c>
      <c r="SB154">
        <v>10204733.046812072</v>
      </c>
      <c r="SC154">
        <v>10227881.304238662</v>
      </c>
      <c r="SD154">
        <v>10251016.014997736</v>
      </c>
      <c r="SE154">
        <v>10274137.187016979</v>
      </c>
      <c r="SF154">
        <v>10297244.828219451</v>
      </c>
      <c r="SG154">
        <v>10320338.946523562</v>
      </c>
      <c r="SH154">
        <v>10343419.549843088</v>
      </c>
      <c r="SI154">
        <v>10366486.646087185</v>
      </c>
      <c r="SJ154">
        <v>10389540.243160367</v>
      </c>
      <c r="SK154">
        <v>10412580.34896253</v>
      </c>
      <c r="SL154">
        <v>10435606.971388943</v>
      </c>
      <c r="SM154">
        <v>10458620.118330255</v>
      </c>
      <c r="SN154">
        <v>10481619.797672503</v>
      </c>
      <c r="SO154">
        <v>10504606.017297104</v>
      </c>
      <c r="SP154">
        <v>10527578.785080865</v>
      </c>
      <c r="SQ154">
        <v>10550538.10889598</v>
      </c>
      <c r="SR154">
        <v>10573483.996610031</v>
      </c>
      <c r="SS154">
        <v>10596416.45608601</v>
      </c>
      <c r="ST154">
        <v>10619335.495182298</v>
      </c>
      <c r="SU154">
        <v>10642241.121752687</v>
      </c>
      <c r="SV154">
        <v>10665133.343646355</v>
      </c>
      <c r="SW154">
        <v>10688012.1687079</v>
      </c>
      <c r="SX154">
        <v>10710877.604777329</v>
      </c>
      <c r="SY154">
        <v>10733729.659690052</v>
      </c>
      <c r="SZ154">
        <v>10756568.341276906</v>
      </c>
      <c r="TA154">
        <v>10779393.657364137</v>
      </c>
      <c r="TB154">
        <v>10802205.61577341</v>
      </c>
      <c r="TC154">
        <v>10825004.224321812</v>
      </c>
      <c r="TD154">
        <v>10847789.490821868</v>
      </c>
      <c r="TE154">
        <v>10870561.423081517</v>
      </c>
      <c r="TF154">
        <v>10893320.028904133</v>
      </c>
      <c r="TG154">
        <v>10916065.316088527</v>
      </c>
      <c r="TH154">
        <v>10938797.292428941</v>
      </c>
      <c r="TI154">
        <v>10961515.965715058</v>
      </c>
      <c r="TJ154">
        <v>10984221.343731999</v>
      </c>
      <c r="TK154">
        <v>11006913.434260339</v>
      </c>
      <c r="TL154">
        <v>11029592.245076083</v>
      </c>
      <c r="TM154">
        <v>11052257.783950701</v>
      </c>
      <c r="TN154">
        <v>11074910.058651112</v>
      </c>
      <c r="TO154">
        <v>11097549.07693968</v>
      </c>
      <c r="TP154">
        <v>11120174.846574232</v>
      </c>
      <c r="TQ154">
        <v>11142787.375308067</v>
      </c>
      <c r="TR154">
        <v>11165386.670889929</v>
      </c>
      <c r="TS154">
        <v>11187972.741064034</v>
      </c>
      <c r="TT154">
        <v>11210545.593570061</v>
      </c>
      <c r="TU154">
        <v>11233105.236143172</v>
      </c>
    </row>
    <row r="156" spans="1:541" x14ac:dyDescent="0.25">
      <c r="L156"/>
    </row>
    <row r="157" spans="1:541" x14ac:dyDescent="0.25">
      <c r="P157" s="273" t="s">
        <v>127</v>
      </c>
    </row>
    <row r="179" spans="16:16" x14ac:dyDescent="0.25">
      <c r="P179" s="273" t="s">
        <v>128</v>
      </c>
    </row>
    <row r="201" spans="16:16" x14ac:dyDescent="0.25">
      <c r="P201" s="273" t="s">
        <v>129</v>
      </c>
    </row>
    <row r="223" spans="16:16" x14ac:dyDescent="0.25">
      <c r="P223" t="s">
        <v>130</v>
      </c>
    </row>
  </sheetData>
  <sheetProtection sheet="1" objects="1" scenarios="1"/>
  <sortState ref="A2:D15">
    <sortCondition descending="1" ref="A2"/>
  </sortState>
  <mergeCells count="40">
    <mergeCell ref="G126:H126"/>
    <mergeCell ref="I126:J126"/>
    <mergeCell ref="G93:H93"/>
    <mergeCell ref="I93:J93"/>
    <mergeCell ref="G104:H104"/>
    <mergeCell ref="I104:J104"/>
    <mergeCell ref="G115:H115"/>
    <mergeCell ref="I115:J115"/>
    <mergeCell ref="B110:C110"/>
    <mergeCell ref="D110:E110"/>
    <mergeCell ref="B58:C58"/>
    <mergeCell ref="D58:E58"/>
    <mergeCell ref="B70:C70"/>
    <mergeCell ref="D70:E70"/>
    <mergeCell ref="B84:C84"/>
    <mergeCell ref="D84:E84"/>
    <mergeCell ref="B109:C109"/>
    <mergeCell ref="D109:E109"/>
    <mergeCell ref="D83:E83"/>
    <mergeCell ref="G82:H82"/>
    <mergeCell ref="G59:H59"/>
    <mergeCell ref="I59:J59"/>
    <mergeCell ref="G60:H60"/>
    <mergeCell ref="I60:J60"/>
    <mergeCell ref="G71:H71"/>
    <mergeCell ref="I71:J71"/>
    <mergeCell ref="I82:J82"/>
    <mergeCell ref="B123:C123"/>
    <mergeCell ref="B124:C124"/>
    <mergeCell ref="B96:C96"/>
    <mergeCell ref="D96:E96"/>
    <mergeCell ref="B31:C31"/>
    <mergeCell ref="B32:C32"/>
    <mergeCell ref="D32:E32"/>
    <mergeCell ref="D31:E31"/>
    <mergeCell ref="B44:C44"/>
    <mergeCell ref="D44:E44"/>
    <mergeCell ref="B57:C57"/>
    <mergeCell ref="D57:E57"/>
    <mergeCell ref="B83:C8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Master Sheet (All Houses)</vt:lpstr>
      <vt:lpstr>Great+</vt:lpstr>
      <vt:lpstr>Excellent+</vt:lpstr>
      <vt:lpstr>Blocks</vt:lpstr>
      <vt:lpstr>All Houses &amp; Blocks</vt:lpstr>
      <vt:lpstr>Great+ &amp; Blocks</vt:lpstr>
      <vt:lpstr>Excellent+ &amp; Blocks</vt:lpstr>
      <vt:lpstr>Comparison</vt:lpstr>
    </vt:vector>
  </TitlesOfParts>
  <Company>Worcester Polytechnic Institute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</dc:creator>
  <cp:lastModifiedBy>Stephen Diamond</cp:lastModifiedBy>
  <dcterms:created xsi:type="dcterms:W3CDTF">2012-09-28T15:34:44Z</dcterms:created>
  <dcterms:modified xsi:type="dcterms:W3CDTF">2013-04-24T14:21:40Z</dcterms:modified>
</cp:coreProperties>
</file>